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7A5E5FA6-7713-4F20-895D-9E74AD6C8A9B}" xr6:coauthVersionLast="47" xr6:coauthVersionMax="47" xr10:uidLastSave="{00000000-0000-0000-0000-000000000000}"/>
  <workbookProtection workbookAlgorithmName="SHA-512" workbookHashValue="5bgEDiXRqoQityvVky9C1kF7GZRw0oZnMNi4nm2NqX+6BUAROLfg5aGHqjX8mzUha+dqPOgqgfJhwEfdc4QLFw==" workbookSaltValue="L3yv1z8CaCuSyvjl5z4eGg==" workbookSpinCount="100000" lockStructure="1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8" i="1"/>
  <c r="K985" i="1"/>
  <c r="J985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10" i="1" s="1"/>
  <c r="K11" i="1" s="1"/>
  <c r="J2700" i="7"/>
  <c r="K2700" i="7"/>
  <c r="A2703" i="7"/>
  <c r="B2701" i="6"/>
  <c r="J2705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F2699" i="5"/>
  <c r="J2699" i="6" s="1"/>
  <c r="B2700" i="5"/>
  <c r="H2700" i="5" s="1"/>
  <c r="L2700" i="6" s="1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G2703" i="5"/>
  <c r="K2703" i="6" s="1"/>
  <c r="B2704" i="5"/>
  <c r="C2704" i="5"/>
  <c r="D2704" i="5"/>
  <c r="E2704" i="5"/>
  <c r="G2704" i="5" s="1"/>
  <c r="B2705" i="5"/>
  <c r="C2705" i="5"/>
  <c r="D2705" i="5"/>
  <c r="E2705" i="5"/>
  <c r="F2705" i="5"/>
  <c r="J2705" i="7" s="1"/>
  <c r="B2706" i="5"/>
  <c r="C2706" i="5"/>
  <c r="D2706" i="5"/>
  <c r="E2706" i="5"/>
  <c r="F2706" i="5"/>
  <c r="J2706" i="7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B2698" i="7" s="1"/>
  <c r="C2698" i="3"/>
  <c r="D2698" i="3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7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7" s="1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B2700" i="2"/>
  <c r="B2701" i="2"/>
  <c r="B2702" i="2"/>
  <c r="B2703" i="2"/>
  <c r="C2703" i="2" s="1"/>
  <c r="B2704" i="2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B2706" i="7" l="1"/>
  <c r="A2701" i="6"/>
  <c r="K9" i="1"/>
  <c r="D2704" i="2"/>
  <c r="C2699" i="2"/>
  <c r="A2700" i="6"/>
  <c r="K2703" i="7"/>
  <c r="A2704" i="6"/>
  <c r="J2706" i="6"/>
  <c r="J2701" i="7"/>
  <c r="B2698" i="6"/>
  <c r="B2699" i="7"/>
  <c r="D2706" i="2"/>
  <c r="C2695" i="3"/>
  <c r="D2695" i="3" s="1"/>
  <c r="B2694" i="7"/>
  <c r="C2705" i="3"/>
  <c r="J2703" i="7"/>
  <c r="J2703" i="6"/>
  <c r="F2706" i="7"/>
  <c r="F2706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695" i="3"/>
  <c r="A2702" i="6"/>
  <c r="L2700" i="7"/>
  <c r="P2700" i="7" s="1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E2699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H2699" i="2" s="1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G2705" i="2" s="1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F2699" i="2" s="1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E2700" i="2" l="1"/>
  <c r="I2695" i="2" a="1"/>
  <c r="I2695" i="2" s="1"/>
  <c r="G2704" i="2"/>
  <c r="H2704" i="7" s="1"/>
  <c r="H2698" i="2"/>
  <c r="H2698" i="5"/>
  <c r="I2706" i="2" a="1"/>
  <c r="I2706" i="2" s="1"/>
  <c r="F2697" i="2"/>
  <c r="G2703" i="2"/>
  <c r="H2697" i="2"/>
  <c r="F2696" i="2"/>
  <c r="G2696" i="6" s="1"/>
  <c r="G2702" i="2"/>
  <c r="H2702" i="7" s="1"/>
  <c r="H2696" i="2"/>
  <c r="I2696" i="6" s="1"/>
  <c r="E2697" i="2"/>
  <c r="F2695" i="2"/>
  <c r="G2701" i="2"/>
  <c r="H2695" i="2"/>
  <c r="I2703" i="2" a="1"/>
  <c r="I2703" i="2" s="1"/>
  <c r="H2706" i="2"/>
  <c r="I2706" i="7" s="1"/>
  <c r="O2706" i="7" s="1"/>
  <c r="G2699" i="2"/>
  <c r="H2705" i="2"/>
  <c r="E2694" i="2"/>
  <c r="G2698" i="2"/>
  <c r="H2698" i="7" s="1"/>
  <c r="H2704" i="2"/>
  <c r="I2704" i="7" s="1"/>
  <c r="O2704" i="7" s="1"/>
  <c r="I2700" i="2" a="1"/>
  <c r="I2700" i="2" s="1"/>
  <c r="G2697" i="2"/>
  <c r="H2703" i="2"/>
  <c r="I2703" i="7" s="1"/>
  <c r="I2699" i="2" a="1"/>
  <c r="I2699" i="2" s="1"/>
  <c r="G2696" i="2"/>
  <c r="H2702" i="2"/>
  <c r="I2702" i="7" s="1"/>
  <c r="F2701" i="2"/>
  <c r="G2701" i="7" s="1"/>
  <c r="G2695" i="2"/>
  <c r="F2700" i="2"/>
  <c r="G2700" i="7" s="1"/>
  <c r="G2706" i="2"/>
  <c r="H2706" i="6" s="1"/>
  <c r="H2700" i="2"/>
  <c r="I2700" i="6" s="1"/>
  <c r="H2697" i="6"/>
  <c r="H2697" i="7"/>
  <c r="I2703" i="6"/>
  <c r="H2696" i="6"/>
  <c r="H2696" i="7"/>
  <c r="H2695" i="7"/>
  <c r="H2695" i="6"/>
  <c r="D2694" i="3"/>
  <c r="E2694" i="3"/>
  <c r="G2700" i="6"/>
  <c r="H2706" i="7"/>
  <c r="I2700" i="7"/>
  <c r="F2696" i="7"/>
  <c r="F2696" i="6"/>
  <c r="H2705" i="7"/>
  <c r="H2705" i="6"/>
  <c r="I2699" i="7"/>
  <c r="I2699" i="6"/>
  <c r="H2704" i="6"/>
  <c r="I2698" i="6"/>
  <c r="I2698" i="7"/>
  <c r="L2698" i="6"/>
  <c r="L2698" i="7"/>
  <c r="G2697" i="7"/>
  <c r="G2697" i="6"/>
  <c r="H2703" i="7"/>
  <c r="H2703" i="6"/>
  <c r="I2697" i="6"/>
  <c r="I2697" i="7"/>
  <c r="G2695" i="7"/>
  <c r="G2695" i="6"/>
  <c r="H2701" i="7"/>
  <c r="H2701" i="6"/>
  <c r="I2695" i="7"/>
  <c r="I2695" i="6"/>
  <c r="I2706" i="6"/>
  <c r="H2699" i="7"/>
  <c r="H2699" i="6"/>
  <c r="I2705" i="7"/>
  <c r="I2705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O2698" i="7" s="1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I2704" i="6" l="1"/>
  <c r="O2699" i="7"/>
  <c r="H2698" i="6"/>
  <c r="G2701" i="6"/>
  <c r="O2703" i="7"/>
  <c r="P2706" i="7"/>
  <c r="I2696" i="7"/>
  <c r="O2696" i="7" s="1"/>
  <c r="I2702" i="6"/>
  <c r="O2702" i="7"/>
  <c r="O2700" i="7"/>
  <c r="H2702" i="6"/>
  <c r="O2705" i="7"/>
  <c r="G2696" i="7"/>
  <c r="O2697" i="7"/>
  <c r="G2705" i="7"/>
  <c r="G2705" i="6"/>
  <c r="P2705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O2701" i="7" s="1"/>
  <c r="I2701" i="6"/>
  <c r="G2694" i="7"/>
  <c r="G2694" i="6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U29" i="7" s="1"/>
  <c r="S29" i="7"/>
  <c r="V29" i="7" s="1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P354" i="7" l="1"/>
  <c r="J355" i="6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P616" i="7" l="1"/>
  <c r="L617" i="6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P1143" i="7" l="1"/>
  <c r="J1144" i="6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P1205" i="7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I1368" i="3" s="1"/>
  <c r="G1369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I1430" i="3" s="1"/>
  <c r="F1431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P1518" i="7" l="1"/>
  <c r="J1519" i="6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 s="1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P1690" i="7" l="1"/>
  <c r="J1691" i="6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P1821" i="7" l="1"/>
  <c r="K1822" i="6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P1870" i="7" l="1"/>
  <c r="L1871" i="6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P1951" i="7" l="1"/>
  <c r="K1952" i="6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P2118" i="7" l="1"/>
  <c r="J2119" i="6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P2170" i="7" l="1"/>
  <c r="J2171" i="6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P2263" i="7" l="1"/>
  <c r="K2264" i="6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P2315" i="7" l="1"/>
  <c r="K2316" i="6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P2375" i="7" l="1"/>
  <c r="K2376" i="6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I2487" i="3" s="1"/>
  <c r="F2488" i="3"/>
  <c r="G2488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P2488" i="7" l="1"/>
  <c r="J2489" i="6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P2513" i="7" l="1"/>
  <c r="K2514" i="6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<sst xmlns="http://schemas.openxmlformats.org/spreadsheetml/2006/main" count="60" uniqueCount="57">
  <si>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</si>
  <si>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</si>
  <si>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</si>
  <si>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</si>
  <si>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</si>
  <si>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</si>
  <si>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</si>
  <si>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</si>
  <si>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</si>
  <si>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</si>
  <si>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</si>
  <si>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</si>
  <si>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</si>
  <si>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</si>
  <si>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</si>
  <si>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</si>
  <si>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</si>
  <si>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</si>
  <si>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</si>
  <si>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</si>
  <si>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</si>
  <si>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</si>
  <si>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</si>
  <si>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</si>
  <si>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</si>
  <si>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</si>
  <si>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</si>
  <si>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</si>
  <si>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</si>
  <si>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</si>
  <si>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</si>
  <si>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</si>
  <si>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</si>
  <si>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</si>
  <si>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</si>
  <si>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</si>
  <si>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</si>
  <si>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</si>
  <si>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</si>
  <si>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</si>
  <si>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</si>
  <si>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</si>
  <si>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</si>
  <si>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</si>
  <si>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</si>
  <si>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</si>
  <si>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</si>
  <si>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</si>
  <si>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</si>
  <si>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</si>
  <si>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</si>
  <si>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</si>
  <si>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</si>
  <si>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</si>
  <si>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</si>
  <si>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</si>
  <si>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SMART TUNISIE,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</si>
</sst>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985"/>
  <sheetViews>
    <sheetView showGridLines="0" topLeftCell="A959" workbookViewId="0">
      <selection activeCell="J985" sqref="J985:K985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44539</v>
      </c>
      <c r="C5" s="2">
        <v>25.5</v>
      </c>
      <c r="D5" s="2">
        <v>13.6843</v>
      </c>
      <c r="E5" s="2"/>
      <c r="F5" s="2"/>
      <c r="G5" s="2"/>
      <c r="H5" s="12"/>
    </row>
    <row r="6" spans="1:11" ht="13.5" x14ac:dyDescent="0.25">
      <c r="A6" s="12"/>
      <c r="B6" s="11">
        <v>44540</v>
      </c>
      <c r="C6" s="2">
        <v>25.5</v>
      </c>
      <c r="D6" s="2">
        <v>13.6843</v>
      </c>
      <c r="E6" s="2"/>
      <c r="F6" s="2"/>
      <c r="G6" s="2"/>
      <c r="H6" s="16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44543</v>
      </c>
      <c r="C7" s="2">
        <v>25.5</v>
      </c>
      <c r="D7" s="2">
        <v>13.6843</v>
      </c>
      <c r="E7" s="2"/>
      <c r="F7" s="2"/>
      <c r="G7" s="2"/>
      <c r="H7" s="16">
        <f t="shared" ref="H7:H70" si="0">(D7-D6)/D6</f>
        <v>0</v>
      </c>
    </row>
    <row r="8" spans="1:11" ht="13.5" x14ac:dyDescent="0.25">
      <c r="A8" s="12"/>
      <c r="B8" s="11">
        <v>44544</v>
      </c>
      <c r="C8" s="2">
        <v>25.5</v>
      </c>
      <c r="D8" s="2">
        <v>13.6843</v>
      </c>
      <c r="E8" s="2"/>
      <c r="F8" s="2"/>
      <c r="G8" s="2"/>
      <c r="H8" s="16">
        <f t="shared" si="0"/>
        <v>0</v>
      </c>
      <c r="J8" t="s">
        <v>8</v>
      </c>
      <c r="K8" s="10">
        <f>AVERAGE(H6:H985)</f>
        <v>3.24375099477676E-4</v>
      </c>
    </row>
    <row r="9" spans="1:11" ht="13.5" x14ac:dyDescent="0.25">
      <c r="A9" s="12"/>
      <c r="B9" s="11">
        <v>44545</v>
      </c>
      <c r="C9" s="2">
        <v>25.5</v>
      </c>
      <c r="D9" s="2">
        <v>13.6843</v>
      </c>
      <c r="E9" s="2"/>
      <c r="F9" s="2"/>
      <c r="G9" s="2"/>
      <c r="H9" s="16">
        <f t="shared" si="0"/>
        <v>0</v>
      </c>
      <c r="J9" t="s">
        <v>9</v>
      </c>
      <c r="K9" s="10">
        <f>K8*K6</f>
        <v>8.1742525068374358E-2</v>
      </c>
    </row>
    <row r="10" spans="1:11" ht="13.5" x14ac:dyDescent="0.25">
      <c r="A10" s="12"/>
      <c r="B10" s="11">
        <v>44546</v>
      </c>
      <c r="C10" s="2">
        <v>25.5</v>
      </c>
      <c r="D10" s="2">
        <v>13.6843</v>
      </c>
      <c r="E10" s="2"/>
      <c r="F10" s="2"/>
      <c r="G10" s="2"/>
      <c r="H10" s="16">
        <f t="shared" si="0"/>
        <v>0</v>
      </c>
      <c r="J10" t="s">
        <v>10</v>
      </c>
      <c r="K10" s="10">
        <f>STDEV(H6:H985)</f>
        <v>1.4035403309289146E-2</v>
      </c>
    </row>
    <row r="11" spans="1:11" ht="13.5" x14ac:dyDescent="0.25">
      <c r="A11" s="12"/>
      <c r="B11" s="11">
        <v>44550</v>
      </c>
      <c r="C11" s="2">
        <v>25.5</v>
      </c>
      <c r="D11" s="2">
        <v>13.6843</v>
      </c>
      <c r="E11" s="2"/>
      <c r="F11" s="2"/>
      <c r="G11" s="2"/>
      <c r="H11" s="16">
        <f t="shared" si="0"/>
        <v>0</v>
      </c>
      <c r="J11" t="s">
        <v>11</v>
      </c>
      <c r="K11" s="10">
        <f>K10*SQRT(K6)</f>
        <v>0.22280512024123234</v>
      </c>
    </row>
    <row r="12" spans="1:11" ht="13.5" x14ac:dyDescent="0.25">
      <c r="A12" s="12"/>
      <c r="B12" s="11">
        <v>44551</v>
      </c>
      <c r="C12" s="2">
        <v>25.5</v>
      </c>
      <c r="D12" s="2">
        <v>13.6843</v>
      </c>
      <c r="E12" s="2">
        <v>0</v>
      </c>
      <c r="F12" s="2">
        <v>0</v>
      </c>
      <c r="G12" s="2">
        <v>0</v>
      </c>
      <c r="H12" s="16">
        <f t="shared" si="0"/>
        <v>0</v>
      </c>
    </row>
    <row r="13" spans="1:11" ht="13.5" x14ac:dyDescent="0.25">
      <c r="A13" s="12"/>
      <c r="B13" s="11">
        <v>44552</v>
      </c>
      <c r="C13" s="2">
        <v>25.5</v>
      </c>
      <c r="D13" s="2">
        <v>13.6843</v>
      </c>
      <c r="E13" s="2">
        <v>0</v>
      </c>
      <c r="F13" s="2">
        <v>0</v>
      </c>
      <c r="G13" s="2">
        <v>0</v>
      </c>
      <c r="H13" s="16">
        <f t="shared" si="0"/>
        <v>0</v>
      </c>
    </row>
    <row r="14" spans="1:11" ht="13.5" x14ac:dyDescent="0.25">
      <c r="A14" s="12"/>
      <c r="B14" s="11">
        <v>44553</v>
      </c>
      <c r="C14" s="2">
        <v>25.5</v>
      </c>
      <c r="D14" s="2">
        <v>13.6843</v>
      </c>
      <c r="E14" s="2">
        <v>0</v>
      </c>
      <c r="F14" s="2">
        <v>0</v>
      </c>
      <c r="G14" s="2">
        <v>0</v>
      </c>
      <c r="H14" s="16">
        <f t="shared" si="0"/>
        <v>0</v>
      </c>
    </row>
    <row r="15" spans="1:11" ht="13.5" x14ac:dyDescent="0.25">
      <c r="A15" s="12"/>
      <c r="B15" s="11">
        <v>44554</v>
      </c>
      <c r="C15" s="2">
        <v>25.5</v>
      </c>
      <c r="D15" s="2">
        <v>13.6843</v>
      </c>
      <c r="E15" s="2">
        <v>0</v>
      </c>
      <c r="F15" s="2">
        <v>0</v>
      </c>
      <c r="G15" s="2">
        <v>0</v>
      </c>
      <c r="H15" s="16">
        <f t="shared" si="0"/>
        <v>0</v>
      </c>
    </row>
    <row r="16" spans="1:11" ht="13.5" x14ac:dyDescent="0.25">
      <c r="A16" s="12"/>
      <c r="B16" s="11">
        <v>44557</v>
      </c>
      <c r="C16" s="2">
        <v>25.5</v>
      </c>
      <c r="D16" s="2">
        <v>13.6843</v>
      </c>
      <c r="E16" s="2">
        <v>0</v>
      </c>
      <c r="F16" s="2">
        <v>0</v>
      </c>
      <c r="G16" s="2">
        <v>0</v>
      </c>
      <c r="H16" s="16">
        <f t="shared" si="0"/>
        <v>0</v>
      </c>
    </row>
    <row r="17" spans="1:8" ht="13.5" x14ac:dyDescent="0.25">
      <c r="A17" s="12"/>
      <c r="B17" s="11">
        <v>44558</v>
      </c>
      <c r="C17" s="2">
        <v>25.5</v>
      </c>
      <c r="D17" s="2">
        <v>13.6843</v>
      </c>
      <c r="E17" s="2">
        <v>0</v>
      </c>
      <c r="F17" s="2">
        <v>0</v>
      </c>
      <c r="G17" s="2">
        <v>0</v>
      </c>
      <c r="H17" s="16">
        <f t="shared" si="0"/>
        <v>0</v>
      </c>
    </row>
    <row r="18" spans="1:8" ht="13.5" x14ac:dyDescent="0.25">
      <c r="A18" s="12"/>
      <c r="B18" s="11">
        <v>44559</v>
      </c>
      <c r="C18" s="2">
        <v>25.5</v>
      </c>
      <c r="D18" s="2">
        <v>13.6843</v>
      </c>
      <c r="E18" s="2">
        <v>0</v>
      </c>
      <c r="F18" s="2">
        <v>0</v>
      </c>
      <c r="G18" s="2">
        <v>0</v>
      </c>
      <c r="H18" s="16">
        <f t="shared" si="0"/>
        <v>0</v>
      </c>
    </row>
    <row r="19" spans="1:8" ht="13.5" x14ac:dyDescent="0.25">
      <c r="A19" s="12"/>
      <c r="B19" s="11">
        <v>44560</v>
      </c>
      <c r="C19" s="2">
        <v>27</v>
      </c>
      <c r="D19" s="2">
        <v>14.4893</v>
      </c>
      <c r="E19" s="2">
        <v>115190</v>
      </c>
      <c r="F19" s="2">
        <v>27</v>
      </c>
      <c r="G19" s="2">
        <v>3110130</v>
      </c>
      <c r="H19" s="16">
        <f t="shared" si="0"/>
        <v>5.8826538441864008E-2</v>
      </c>
    </row>
    <row r="20" spans="1:8" ht="13.5" x14ac:dyDescent="0.25">
      <c r="A20" s="12"/>
      <c r="B20" s="11">
        <v>44561</v>
      </c>
      <c r="C20" s="2">
        <v>27.1</v>
      </c>
      <c r="D20" s="2">
        <v>14.542999999999999</v>
      </c>
      <c r="E20" s="2">
        <v>81446</v>
      </c>
      <c r="F20" s="2">
        <v>26.759</v>
      </c>
      <c r="G20" s="2">
        <v>2179413.514</v>
      </c>
      <c r="H20" s="16">
        <f t="shared" si="0"/>
        <v>3.7061831834525609E-3</v>
      </c>
    </row>
    <row r="21" spans="1:8" ht="13.5" x14ac:dyDescent="0.25">
      <c r="A21" s="12"/>
      <c r="B21" s="11">
        <v>44564</v>
      </c>
      <c r="C21" s="2">
        <v>27</v>
      </c>
      <c r="D21" s="2">
        <v>14.4893</v>
      </c>
      <c r="E21" s="2">
        <v>13649</v>
      </c>
      <c r="F21" s="2">
        <v>26.945</v>
      </c>
      <c r="G21" s="2">
        <v>367772.30499999999</v>
      </c>
      <c r="H21" s="16">
        <f t="shared" si="0"/>
        <v>-3.6924981090558479E-3</v>
      </c>
    </row>
    <row r="22" spans="1:8" ht="13.5" x14ac:dyDescent="0.25">
      <c r="A22" s="12"/>
      <c r="B22" s="11">
        <v>44565</v>
      </c>
      <c r="C22" s="2">
        <v>26.01</v>
      </c>
      <c r="D22" s="2">
        <v>13.958</v>
      </c>
      <c r="E22" s="2">
        <v>1396</v>
      </c>
      <c r="F22" s="2">
        <v>26.356999999999999</v>
      </c>
      <c r="G22" s="2">
        <v>36794.372000000003</v>
      </c>
      <c r="H22" s="16">
        <f t="shared" si="0"/>
        <v>-3.6668438088796551E-2</v>
      </c>
    </row>
    <row r="23" spans="1:8" ht="13.5" x14ac:dyDescent="0.25">
      <c r="A23" s="12"/>
      <c r="B23" s="11">
        <v>44566</v>
      </c>
      <c r="C23" s="2">
        <v>26.87</v>
      </c>
      <c r="D23" s="2">
        <v>14.419499999999999</v>
      </c>
      <c r="E23" s="2">
        <v>4393</v>
      </c>
      <c r="F23" s="2">
        <v>26.756</v>
      </c>
      <c r="G23" s="2">
        <v>117539.10799999999</v>
      </c>
      <c r="H23" s="16">
        <f t="shared" si="0"/>
        <v>3.3063476142713794E-2</v>
      </c>
    </row>
    <row r="24" spans="1:8" ht="13.5" x14ac:dyDescent="0.25">
      <c r="A24" s="12"/>
      <c r="B24" s="11">
        <v>44567</v>
      </c>
      <c r="C24" s="2">
        <v>26.77</v>
      </c>
      <c r="D24" s="2">
        <v>14.3659</v>
      </c>
      <c r="E24" s="2">
        <v>6265</v>
      </c>
      <c r="F24" s="2">
        <v>26.562999999999999</v>
      </c>
      <c r="G24" s="2">
        <v>166417.19500000001</v>
      </c>
      <c r="H24" s="16">
        <f t="shared" si="0"/>
        <v>-3.7171885294219236E-3</v>
      </c>
    </row>
    <row r="25" spans="1:8" ht="13.5" x14ac:dyDescent="0.25">
      <c r="A25" s="12"/>
      <c r="B25" s="11">
        <v>44568</v>
      </c>
      <c r="C25" s="2">
        <v>26.7</v>
      </c>
      <c r="D25" s="2">
        <v>14.3283</v>
      </c>
      <c r="E25" s="2">
        <v>5212</v>
      </c>
      <c r="F25" s="2">
        <v>26.699000000000002</v>
      </c>
      <c r="G25" s="2">
        <v>139155.18799999999</v>
      </c>
      <c r="H25" s="16">
        <f t="shared" si="0"/>
        <v>-2.6173090443341114E-3</v>
      </c>
    </row>
    <row r="26" spans="1:8" ht="13.5" x14ac:dyDescent="0.25">
      <c r="A26" s="12"/>
      <c r="B26" s="11">
        <v>44571</v>
      </c>
      <c r="C26" s="2">
        <v>26.7</v>
      </c>
      <c r="D26" s="2">
        <v>14.3283</v>
      </c>
      <c r="E26" s="2">
        <v>4211</v>
      </c>
      <c r="F26" s="2">
        <v>26.675999999999998</v>
      </c>
      <c r="G26" s="2">
        <v>112332.636</v>
      </c>
      <c r="H26" s="16">
        <f t="shared" si="0"/>
        <v>0</v>
      </c>
    </row>
    <row r="27" spans="1:8" ht="13.5" x14ac:dyDescent="0.25">
      <c r="A27" s="12"/>
      <c r="B27" s="11">
        <v>44572</v>
      </c>
      <c r="C27" s="2">
        <v>26.4</v>
      </c>
      <c r="D27" s="2">
        <v>14.167299999999999</v>
      </c>
      <c r="E27" s="2">
        <v>822</v>
      </c>
      <c r="F27" s="2">
        <v>26.206</v>
      </c>
      <c r="G27" s="2">
        <v>21541.331999999999</v>
      </c>
      <c r="H27" s="16">
        <f t="shared" si="0"/>
        <v>-1.1236503981630853E-2</v>
      </c>
    </row>
    <row r="28" spans="1:8" ht="13.5" x14ac:dyDescent="0.25">
      <c r="A28" s="12"/>
      <c r="B28" s="11">
        <v>44573</v>
      </c>
      <c r="C28" s="2">
        <v>26.4</v>
      </c>
      <c r="D28" s="2">
        <v>14.167299999999999</v>
      </c>
      <c r="E28" s="2">
        <v>8103</v>
      </c>
      <c r="F28" s="2">
        <v>26.21</v>
      </c>
      <c r="G28" s="2">
        <v>212379.63</v>
      </c>
      <c r="H28" s="16">
        <f t="shared" si="0"/>
        <v>0</v>
      </c>
    </row>
    <row r="29" spans="1:8" ht="13.5" x14ac:dyDescent="0.25">
      <c r="A29" s="12"/>
      <c r="B29" s="11">
        <v>44574</v>
      </c>
      <c r="C29" s="2">
        <v>26.4</v>
      </c>
      <c r="D29" s="2">
        <v>14.167299999999999</v>
      </c>
      <c r="E29" s="2">
        <v>1508</v>
      </c>
      <c r="F29" s="2">
        <v>26.225999999999999</v>
      </c>
      <c r="G29" s="2">
        <v>39548.807999999997</v>
      </c>
      <c r="H29" s="16">
        <f t="shared" si="0"/>
        <v>0</v>
      </c>
    </row>
    <row r="30" spans="1:8" ht="13.5" x14ac:dyDescent="0.25">
      <c r="A30" s="12"/>
      <c r="B30" s="11">
        <v>44575</v>
      </c>
      <c r="C30" s="2">
        <v>26.6</v>
      </c>
      <c r="D30" s="2">
        <v>14.2746</v>
      </c>
      <c r="E30" s="2">
        <v>7011</v>
      </c>
      <c r="F30" s="2">
        <v>26.454000000000001</v>
      </c>
      <c r="G30" s="2">
        <v>185468.99400000001</v>
      </c>
      <c r="H30" s="16">
        <f t="shared" si="0"/>
        <v>7.5737790545834707E-3</v>
      </c>
    </row>
    <row r="31" spans="1:8" ht="13.5" x14ac:dyDescent="0.25">
      <c r="A31" s="12"/>
      <c r="B31" s="11">
        <v>44578</v>
      </c>
      <c r="C31" s="2">
        <v>26.59</v>
      </c>
      <c r="D31" s="2">
        <v>14.269299999999999</v>
      </c>
      <c r="E31" s="2">
        <v>2293</v>
      </c>
      <c r="F31" s="2">
        <v>26.581</v>
      </c>
      <c r="G31" s="2">
        <v>60950.233</v>
      </c>
      <c r="H31" s="16">
        <f t="shared" si="0"/>
        <v>-3.7128886273521378E-4</v>
      </c>
    </row>
    <row r="32" spans="1:8" ht="13.5" x14ac:dyDescent="0.25">
      <c r="A32" s="12"/>
      <c r="B32" s="11">
        <v>44579</v>
      </c>
      <c r="C32" s="2">
        <v>26.5</v>
      </c>
      <c r="D32" s="2">
        <v>14.221</v>
      </c>
      <c r="E32" s="2">
        <v>5042</v>
      </c>
      <c r="F32" s="2">
        <v>26.488</v>
      </c>
      <c r="G32" s="2">
        <v>133552.49600000001</v>
      </c>
      <c r="H32" s="16">
        <f t="shared" si="0"/>
        <v>-3.3848892377341105E-3</v>
      </c>
    </row>
    <row r="33" spans="1:8" ht="13.5" x14ac:dyDescent="0.25">
      <c r="A33" s="12"/>
      <c r="B33" s="11">
        <v>44580</v>
      </c>
      <c r="C33" s="2">
        <v>26.5</v>
      </c>
      <c r="D33" s="2">
        <v>14.221</v>
      </c>
      <c r="E33" s="2">
        <v>5743</v>
      </c>
      <c r="F33" s="2">
        <v>26.51</v>
      </c>
      <c r="G33" s="2">
        <v>152246.93</v>
      </c>
      <c r="H33" s="16">
        <f t="shared" si="0"/>
        <v>0</v>
      </c>
    </row>
    <row r="34" spans="1:8" ht="13.5" x14ac:dyDescent="0.25">
      <c r="A34" s="12"/>
      <c r="B34" s="11">
        <v>44581</v>
      </c>
      <c r="C34" s="2">
        <v>26.5</v>
      </c>
      <c r="D34" s="2">
        <v>14.221</v>
      </c>
      <c r="E34" s="2">
        <v>692</v>
      </c>
      <c r="F34" s="2">
        <v>26.437000000000001</v>
      </c>
      <c r="G34" s="2">
        <v>18294.403999999999</v>
      </c>
      <c r="H34" s="16">
        <f t="shared" si="0"/>
        <v>0</v>
      </c>
    </row>
    <row r="35" spans="1:8" ht="13.5" x14ac:dyDescent="0.25">
      <c r="A35" s="12"/>
      <c r="B35" s="11">
        <v>44582</v>
      </c>
      <c r="C35" s="2">
        <v>26.5</v>
      </c>
      <c r="D35" s="2">
        <v>14.221</v>
      </c>
      <c r="E35" s="2">
        <v>3462</v>
      </c>
      <c r="F35" s="2">
        <v>26.460999999999999</v>
      </c>
      <c r="G35" s="2">
        <v>91607.982000000004</v>
      </c>
      <c r="H35" s="16">
        <f t="shared" si="0"/>
        <v>0</v>
      </c>
    </row>
    <row r="36" spans="1:8" ht="13.5" x14ac:dyDescent="0.25">
      <c r="A36" s="12"/>
      <c r="B36" s="11">
        <v>44585</v>
      </c>
      <c r="C36" s="2">
        <v>26.2</v>
      </c>
      <c r="D36" s="2">
        <v>14.06</v>
      </c>
      <c r="E36" s="2">
        <v>7983</v>
      </c>
      <c r="F36" s="2">
        <v>26.206</v>
      </c>
      <c r="G36" s="2">
        <v>209202.49799999999</v>
      </c>
      <c r="H36" s="16">
        <f t="shared" si="0"/>
        <v>-1.1321285422966006E-2</v>
      </c>
    </row>
    <row r="37" spans="1:8" ht="13.5" x14ac:dyDescent="0.25">
      <c r="A37" s="12"/>
      <c r="B37" s="11">
        <v>44586</v>
      </c>
      <c r="C37" s="2">
        <v>26.1</v>
      </c>
      <c r="D37" s="2">
        <v>14.0063</v>
      </c>
      <c r="E37" s="2">
        <v>6601</v>
      </c>
      <c r="F37" s="2">
        <v>26.052</v>
      </c>
      <c r="G37" s="2">
        <v>171969.25200000001</v>
      </c>
      <c r="H37" s="16">
        <f t="shared" si="0"/>
        <v>-3.8193456614509934E-3</v>
      </c>
    </row>
    <row r="38" spans="1:8" ht="13.5" x14ac:dyDescent="0.25">
      <c r="A38" s="12"/>
      <c r="B38" s="11">
        <v>44587</v>
      </c>
      <c r="C38" s="2">
        <v>26</v>
      </c>
      <c r="D38" s="2">
        <v>13.9527</v>
      </c>
      <c r="E38" s="2">
        <v>3343</v>
      </c>
      <c r="F38" s="2">
        <v>26.004000000000001</v>
      </c>
      <c r="G38" s="2">
        <v>86931.372000000003</v>
      </c>
      <c r="H38" s="16">
        <f t="shared" si="0"/>
        <v>-3.8268493463655233E-3</v>
      </c>
    </row>
    <row r="39" spans="1:8" ht="13.5" x14ac:dyDescent="0.25">
      <c r="A39" s="12"/>
      <c r="B39" s="11">
        <v>44588</v>
      </c>
      <c r="C39" s="2">
        <v>25.89</v>
      </c>
      <c r="D39" s="2">
        <v>13.893599999999999</v>
      </c>
      <c r="E39" s="2">
        <v>3319</v>
      </c>
      <c r="F39" s="2">
        <v>25.948</v>
      </c>
      <c r="G39" s="2">
        <v>86121.411999999997</v>
      </c>
      <c r="H39" s="16">
        <f t="shared" si="0"/>
        <v>-4.2357393192715975E-3</v>
      </c>
    </row>
    <row r="40" spans="1:8" ht="13.5" x14ac:dyDescent="0.25">
      <c r="A40" s="12"/>
      <c r="B40" s="11">
        <v>44589</v>
      </c>
      <c r="C40" s="2">
        <v>26</v>
      </c>
      <c r="D40" s="2">
        <v>13.9527</v>
      </c>
      <c r="E40" s="2">
        <v>13679</v>
      </c>
      <c r="F40" s="2">
        <v>25.704000000000001</v>
      </c>
      <c r="G40" s="2">
        <v>351605.016</v>
      </c>
      <c r="H40" s="16">
        <f t="shared" si="0"/>
        <v>4.2537571255830617E-3</v>
      </c>
    </row>
    <row r="41" spans="1:8" ht="13.5" x14ac:dyDescent="0.25">
      <c r="A41" s="12"/>
      <c r="B41" s="11">
        <v>44592</v>
      </c>
      <c r="C41" s="2">
        <v>25.7</v>
      </c>
      <c r="D41" s="2">
        <v>13.791700000000001</v>
      </c>
      <c r="E41" s="2">
        <v>1282</v>
      </c>
      <c r="F41" s="2">
        <v>25.645</v>
      </c>
      <c r="G41" s="2">
        <v>32876.89</v>
      </c>
      <c r="H41" s="16">
        <f t="shared" si="0"/>
        <v>-1.1538985286001963E-2</v>
      </c>
    </row>
    <row r="42" spans="1:8" ht="13.5" x14ac:dyDescent="0.25">
      <c r="A42" s="12"/>
      <c r="B42" s="11">
        <v>44593</v>
      </c>
      <c r="C42" s="2">
        <v>25.9</v>
      </c>
      <c r="D42" s="2">
        <v>13.898999999999999</v>
      </c>
      <c r="E42" s="2">
        <v>7529</v>
      </c>
      <c r="F42" s="2">
        <v>25.827000000000002</v>
      </c>
      <c r="G42" s="2">
        <v>194451.48300000001</v>
      </c>
      <c r="H42" s="16">
        <f t="shared" si="0"/>
        <v>7.7800416192346563E-3</v>
      </c>
    </row>
    <row r="43" spans="1:8" ht="13.5" x14ac:dyDescent="0.25">
      <c r="A43" s="12"/>
      <c r="B43" s="11">
        <v>44594</v>
      </c>
      <c r="C43" s="2">
        <v>25.8</v>
      </c>
      <c r="D43" s="2">
        <v>13.8453</v>
      </c>
      <c r="E43" s="2">
        <v>80</v>
      </c>
      <c r="F43" s="2">
        <v>25.8</v>
      </c>
      <c r="G43" s="2">
        <v>2064</v>
      </c>
      <c r="H43" s="16">
        <f t="shared" si="0"/>
        <v>-3.8635873084393981E-3</v>
      </c>
    </row>
    <row r="44" spans="1:8" ht="13.5" x14ac:dyDescent="0.25">
      <c r="A44" s="12"/>
      <c r="B44" s="11">
        <v>44595</v>
      </c>
      <c r="C44" s="2">
        <v>25.65</v>
      </c>
      <c r="D44" s="2">
        <v>13.764799999999999</v>
      </c>
      <c r="E44" s="2">
        <v>564</v>
      </c>
      <c r="F44" s="2">
        <v>25.623000000000001</v>
      </c>
      <c r="G44" s="2">
        <v>14451.371999999999</v>
      </c>
      <c r="H44" s="16">
        <f t="shared" si="0"/>
        <v>-5.8142474341473776E-3</v>
      </c>
    </row>
    <row r="45" spans="1:8" ht="13.5" x14ac:dyDescent="0.25">
      <c r="A45" s="12"/>
      <c r="B45" s="11">
        <v>44596</v>
      </c>
      <c r="C45" s="2">
        <v>26.48</v>
      </c>
      <c r="D45" s="2">
        <v>14.2102</v>
      </c>
      <c r="E45" s="2">
        <v>15754</v>
      </c>
      <c r="F45" s="2">
        <v>26.03</v>
      </c>
      <c r="G45" s="2">
        <v>410076.62</v>
      </c>
      <c r="H45" s="16">
        <f t="shared" si="0"/>
        <v>3.2357898407532337E-2</v>
      </c>
    </row>
    <row r="46" spans="1:8" ht="13.5" x14ac:dyDescent="0.25">
      <c r="A46" s="12"/>
      <c r="B46" s="11">
        <v>44599</v>
      </c>
      <c r="C46" s="2">
        <v>26</v>
      </c>
      <c r="D46" s="2">
        <v>13.9527</v>
      </c>
      <c r="E46" s="2">
        <v>317</v>
      </c>
      <c r="F46" s="2">
        <v>26</v>
      </c>
      <c r="G46" s="2">
        <v>8242</v>
      </c>
      <c r="H46" s="16">
        <f t="shared" si="0"/>
        <v>-1.8120786477319129E-2</v>
      </c>
    </row>
    <row r="47" spans="1:8" ht="13.5" x14ac:dyDescent="0.25">
      <c r="A47" s="12"/>
      <c r="B47" s="11">
        <v>44600</v>
      </c>
      <c r="C47" s="2">
        <v>26</v>
      </c>
      <c r="D47" s="2">
        <v>13.9527</v>
      </c>
      <c r="E47" s="2">
        <v>42</v>
      </c>
      <c r="F47" s="2">
        <v>26</v>
      </c>
      <c r="G47" s="2">
        <v>1092</v>
      </c>
      <c r="H47" s="16">
        <f t="shared" si="0"/>
        <v>0</v>
      </c>
    </row>
    <row r="48" spans="1:8" ht="13.5" x14ac:dyDescent="0.25">
      <c r="A48" s="12"/>
      <c r="B48" s="11">
        <v>44601</v>
      </c>
      <c r="C48" s="2">
        <v>25.97</v>
      </c>
      <c r="D48" s="2">
        <v>13.9366</v>
      </c>
      <c r="E48" s="2">
        <v>7438</v>
      </c>
      <c r="F48" s="2">
        <v>25.643999999999998</v>
      </c>
      <c r="G48" s="2">
        <v>190740.07199999999</v>
      </c>
      <c r="H48" s="16">
        <f t="shared" si="0"/>
        <v>-1.1538985286001836E-3</v>
      </c>
    </row>
    <row r="49" spans="1:8" ht="13.5" x14ac:dyDescent="0.25">
      <c r="A49" s="12"/>
      <c r="B49" s="11">
        <v>44602</v>
      </c>
      <c r="C49" s="2">
        <v>25.98</v>
      </c>
      <c r="D49" s="2">
        <v>13.9419</v>
      </c>
      <c r="E49" s="2">
        <v>1500</v>
      </c>
      <c r="F49" s="2">
        <v>25.959</v>
      </c>
      <c r="G49" s="2">
        <v>38938.5</v>
      </c>
      <c r="H49" s="16">
        <f t="shared" si="0"/>
        <v>3.8029361537247837E-4</v>
      </c>
    </row>
    <row r="50" spans="1:8" ht="13.5" x14ac:dyDescent="0.25">
      <c r="A50" s="12"/>
      <c r="B50" s="11">
        <v>44603</v>
      </c>
      <c r="C50" s="2">
        <v>25.98</v>
      </c>
      <c r="D50" s="2">
        <v>13.9419</v>
      </c>
      <c r="E50" s="2">
        <v>0</v>
      </c>
      <c r="F50" s="2">
        <v>0</v>
      </c>
      <c r="G50" s="2">
        <v>0</v>
      </c>
      <c r="H50" s="16">
        <f t="shared" si="0"/>
        <v>0</v>
      </c>
    </row>
    <row r="51" spans="1:8" ht="13.5" x14ac:dyDescent="0.25">
      <c r="A51" s="12"/>
      <c r="B51" s="11">
        <v>44606</v>
      </c>
      <c r="C51" s="2">
        <v>25.98</v>
      </c>
      <c r="D51" s="2">
        <v>13.9419</v>
      </c>
      <c r="E51" s="2">
        <v>0</v>
      </c>
      <c r="F51" s="2">
        <v>0</v>
      </c>
      <c r="G51" s="2">
        <v>0</v>
      </c>
      <c r="H51" s="16">
        <f t="shared" si="0"/>
        <v>0</v>
      </c>
    </row>
    <row r="52" spans="1:8" ht="13.5" x14ac:dyDescent="0.25">
      <c r="A52" s="12"/>
      <c r="B52" s="11">
        <v>44607</v>
      </c>
      <c r="C52" s="2">
        <v>25.95</v>
      </c>
      <c r="D52" s="2">
        <v>13.925800000000001</v>
      </c>
      <c r="E52" s="2">
        <v>5906</v>
      </c>
      <c r="F52" s="2">
        <v>25.837</v>
      </c>
      <c r="G52" s="2">
        <v>152593.32199999999</v>
      </c>
      <c r="H52" s="16">
        <f t="shared" si="0"/>
        <v>-1.1547923884118938E-3</v>
      </c>
    </row>
    <row r="53" spans="1:8" ht="13.5" x14ac:dyDescent="0.25">
      <c r="A53" s="12"/>
      <c r="B53" s="11">
        <v>44608</v>
      </c>
      <c r="C53" s="2">
        <v>25.88</v>
      </c>
      <c r="D53" s="2">
        <v>13.888299999999999</v>
      </c>
      <c r="E53" s="2">
        <v>835</v>
      </c>
      <c r="F53" s="2">
        <v>25.504999999999999</v>
      </c>
      <c r="G53" s="2">
        <v>21296.674999999999</v>
      </c>
      <c r="H53" s="16">
        <f t="shared" si="0"/>
        <v>-2.6928434991168493E-3</v>
      </c>
    </row>
    <row r="54" spans="1:8" ht="13.5" x14ac:dyDescent="0.25">
      <c r="A54" s="12"/>
      <c r="B54" s="11">
        <v>44609</v>
      </c>
      <c r="C54" s="2">
        <v>25.8</v>
      </c>
      <c r="D54" s="2">
        <v>13.8453</v>
      </c>
      <c r="E54" s="2">
        <v>5628</v>
      </c>
      <c r="F54" s="2">
        <v>25.736999999999998</v>
      </c>
      <c r="G54" s="2">
        <v>144847.83600000001</v>
      </c>
      <c r="H54" s="16">
        <f t="shared" si="0"/>
        <v>-3.096131275966048E-3</v>
      </c>
    </row>
    <row r="55" spans="1:8" ht="13.5" x14ac:dyDescent="0.25">
      <c r="A55" s="12"/>
      <c r="B55" s="11">
        <v>44610</v>
      </c>
      <c r="C55" s="2">
        <v>25.8</v>
      </c>
      <c r="D55" s="2">
        <v>13.8453</v>
      </c>
      <c r="E55" s="2">
        <v>0</v>
      </c>
      <c r="F55" s="2">
        <v>0</v>
      </c>
      <c r="G55" s="2">
        <v>0</v>
      </c>
      <c r="H55" s="16">
        <f t="shared" si="0"/>
        <v>0</v>
      </c>
    </row>
    <row r="56" spans="1:8" ht="13.5" x14ac:dyDescent="0.25">
      <c r="A56" s="12"/>
      <c r="B56" s="11">
        <v>44613</v>
      </c>
      <c r="C56" s="2">
        <v>25.49</v>
      </c>
      <c r="D56" s="2">
        <v>13.679</v>
      </c>
      <c r="E56" s="2">
        <v>424</v>
      </c>
      <c r="F56" s="2">
        <v>25.492000000000001</v>
      </c>
      <c r="G56" s="2">
        <v>10808.608</v>
      </c>
      <c r="H56" s="16">
        <f t="shared" si="0"/>
        <v>-1.2011296252157749E-2</v>
      </c>
    </row>
    <row r="57" spans="1:8" ht="13.5" x14ac:dyDescent="0.25">
      <c r="A57" s="12"/>
      <c r="B57" s="11">
        <v>44614</v>
      </c>
      <c r="C57" s="2">
        <v>25.6</v>
      </c>
      <c r="D57" s="2">
        <v>13.738</v>
      </c>
      <c r="E57" s="2">
        <v>507</v>
      </c>
      <c r="F57" s="2">
        <v>25.544</v>
      </c>
      <c r="G57" s="2">
        <v>12950.808000000001</v>
      </c>
      <c r="H57" s="16">
        <f t="shared" si="0"/>
        <v>4.3131807880692503E-3</v>
      </c>
    </row>
    <row r="58" spans="1:8" ht="13.5" x14ac:dyDescent="0.25">
      <c r="A58" s="12"/>
      <c r="B58" s="11">
        <v>44615</v>
      </c>
      <c r="C58" s="2">
        <v>25.5</v>
      </c>
      <c r="D58" s="2">
        <v>13.6843</v>
      </c>
      <c r="E58" s="2">
        <v>34</v>
      </c>
      <c r="F58" s="2">
        <v>25.5</v>
      </c>
      <c r="G58" s="2">
        <v>867</v>
      </c>
      <c r="H58" s="16">
        <f t="shared" si="0"/>
        <v>-3.908865919347736E-3</v>
      </c>
    </row>
    <row r="59" spans="1:8" ht="13.5" x14ac:dyDescent="0.25">
      <c r="A59" s="12"/>
      <c r="B59" s="11">
        <v>44616</v>
      </c>
      <c r="C59" s="2">
        <v>25.6</v>
      </c>
      <c r="D59" s="2">
        <v>13.738</v>
      </c>
      <c r="E59" s="2">
        <v>958</v>
      </c>
      <c r="F59" s="2">
        <v>25.585000000000001</v>
      </c>
      <c r="G59" s="2">
        <v>24510.43</v>
      </c>
      <c r="H59" s="16">
        <f t="shared" si="0"/>
        <v>3.9242051109665234E-3</v>
      </c>
    </row>
    <row r="60" spans="1:8" ht="13.5" x14ac:dyDescent="0.25">
      <c r="A60" s="12"/>
      <c r="B60" s="11">
        <v>44617</v>
      </c>
      <c r="C60" s="2">
        <v>25.6</v>
      </c>
      <c r="D60" s="2">
        <v>13.738</v>
      </c>
      <c r="E60" s="2">
        <v>0</v>
      </c>
      <c r="F60" s="2">
        <v>0</v>
      </c>
      <c r="G60" s="2">
        <v>0</v>
      </c>
      <c r="H60" s="16">
        <f t="shared" si="0"/>
        <v>0</v>
      </c>
    </row>
    <row r="61" spans="1:8" ht="13.5" x14ac:dyDescent="0.25">
      <c r="A61" s="12"/>
      <c r="B61" s="11">
        <v>44620</v>
      </c>
      <c r="C61" s="2">
        <v>25.5</v>
      </c>
      <c r="D61" s="2">
        <v>13.6843</v>
      </c>
      <c r="E61" s="2">
        <v>1442</v>
      </c>
      <c r="F61" s="2">
        <v>25.439</v>
      </c>
      <c r="G61" s="2">
        <v>36683.038</v>
      </c>
      <c r="H61" s="16">
        <f t="shared" si="0"/>
        <v>-3.908865919347736E-3</v>
      </c>
    </row>
    <row r="62" spans="1:8" ht="13.5" x14ac:dyDescent="0.25">
      <c r="A62" s="12"/>
      <c r="B62" s="11">
        <v>44621</v>
      </c>
      <c r="C62" s="2">
        <v>25.5</v>
      </c>
      <c r="D62" s="2">
        <v>13.6843</v>
      </c>
      <c r="E62" s="2">
        <v>250</v>
      </c>
      <c r="F62" s="2">
        <v>25.5</v>
      </c>
      <c r="G62" s="2">
        <v>6375</v>
      </c>
      <c r="H62" s="16">
        <f t="shared" si="0"/>
        <v>0</v>
      </c>
    </row>
    <row r="63" spans="1:8" ht="13.5" x14ac:dyDescent="0.25">
      <c r="A63" s="12"/>
      <c r="B63" s="11">
        <v>44622</v>
      </c>
      <c r="C63" s="2">
        <v>25.5</v>
      </c>
      <c r="D63" s="2">
        <v>13.6843</v>
      </c>
      <c r="E63" s="2">
        <v>7365</v>
      </c>
      <c r="F63" s="2">
        <v>25.466999999999999</v>
      </c>
      <c r="G63" s="2">
        <v>187564.45499999999</v>
      </c>
      <c r="H63" s="16">
        <f t="shared" si="0"/>
        <v>0</v>
      </c>
    </row>
    <row r="64" spans="1:8" ht="13.5" x14ac:dyDescent="0.25">
      <c r="A64" s="12"/>
      <c r="B64" s="11">
        <v>44623</v>
      </c>
      <c r="C64" s="2">
        <v>25.49</v>
      </c>
      <c r="D64" s="2">
        <v>13.679</v>
      </c>
      <c r="E64" s="2">
        <v>3127</v>
      </c>
      <c r="F64" s="2">
        <v>25.486999999999998</v>
      </c>
      <c r="G64" s="2">
        <v>79697.849000000002</v>
      </c>
      <c r="H64" s="16">
        <f t="shared" si="0"/>
        <v>-3.8730515992780646E-4</v>
      </c>
    </row>
    <row r="65" spans="1:8" ht="13.5" x14ac:dyDescent="0.25">
      <c r="A65" s="12"/>
      <c r="B65" s="11">
        <v>44624</v>
      </c>
      <c r="C65" s="2">
        <v>25.49</v>
      </c>
      <c r="D65" s="2">
        <v>13.679</v>
      </c>
      <c r="E65" s="2">
        <v>515</v>
      </c>
      <c r="F65" s="2">
        <v>25.483000000000001</v>
      </c>
      <c r="G65" s="2">
        <v>13123.745000000001</v>
      </c>
      <c r="H65" s="16">
        <f t="shared" si="0"/>
        <v>0</v>
      </c>
    </row>
    <row r="66" spans="1:8" ht="13.5" x14ac:dyDescent="0.25">
      <c r="A66" s="12"/>
      <c r="B66" s="11">
        <v>44627</v>
      </c>
      <c r="C66" s="2">
        <v>25.49</v>
      </c>
      <c r="D66" s="2">
        <v>13.679</v>
      </c>
      <c r="E66" s="2">
        <v>18</v>
      </c>
      <c r="F66" s="2">
        <v>25.495999999999999</v>
      </c>
      <c r="G66" s="2">
        <v>458.928</v>
      </c>
      <c r="H66" s="16">
        <f t="shared" si="0"/>
        <v>0</v>
      </c>
    </row>
    <row r="67" spans="1:8" ht="13.5" x14ac:dyDescent="0.25">
      <c r="A67" s="12"/>
      <c r="B67" s="11">
        <v>44628</v>
      </c>
      <c r="C67" s="2">
        <v>25.48</v>
      </c>
      <c r="D67" s="2">
        <v>13.6736</v>
      </c>
      <c r="E67" s="2">
        <v>10</v>
      </c>
      <c r="F67" s="2">
        <v>25.48</v>
      </c>
      <c r="G67" s="2">
        <v>254.8</v>
      </c>
      <c r="H67" s="16">
        <f t="shared" si="0"/>
        <v>-3.9476569924700995E-4</v>
      </c>
    </row>
    <row r="68" spans="1:8" ht="13.5" x14ac:dyDescent="0.25">
      <c r="A68" s="12"/>
      <c r="B68" s="11">
        <v>44629</v>
      </c>
      <c r="C68" s="2">
        <v>25.45</v>
      </c>
      <c r="D68" s="2">
        <v>13.657500000000001</v>
      </c>
      <c r="E68" s="2">
        <v>71</v>
      </c>
      <c r="F68" s="2">
        <v>25.45</v>
      </c>
      <c r="G68" s="2">
        <v>1806.95</v>
      </c>
      <c r="H68" s="16">
        <f t="shared" si="0"/>
        <v>-1.1774514392698177E-3</v>
      </c>
    </row>
    <row r="69" spans="1:8" ht="13.5" x14ac:dyDescent="0.25">
      <c r="A69" s="12"/>
      <c r="B69" s="11">
        <v>44630</v>
      </c>
      <c r="C69" s="2">
        <v>25.6</v>
      </c>
      <c r="D69" s="2">
        <v>13.738</v>
      </c>
      <c r="E69" s="2">
        <v>4795</v>
      </c>
      <c r="F69" s="2">
        <v>25.48</v>
      </c>
      <c r="G69" s="2">
        <v>122176.6</v>
      </c>
      <c r="H69" s="16">
        <f t="shared" si="0"/>
        <v>5.8941973274756658E-3</v>
      </c>
    </row>
    <row r="70" spans="1:8" ht="13.5" x14ac:dyDescent="0.25">
      <c r="A70" s="12"/>
      <c r="B70" s="11">
        <v>44631</v>
      </c>
      <c r="C70" s="2">
        <v>25.59</v>
      </c>
      <c r="D70" s="2">
        <v>13.7326</v>
      </c>
      <c r="E70" s="2">
        <v>2115</v>
      </c>
      <c r="F70" s="2">
        <v>25.463999999999999</v>
      </c>
      <c r="G70" s="2">
        <v>53856.36</v>
      </c>
      <c r="H70" s="16">
        <f t="shared" si="0"/>
        <v>-3.9307031591205777E-4</v>
      </c>
    </row>
    <row r="71" spans="1:8" ht="13.5" x14ac:dyDescent="0.25">
      <c r="A71" s="12"/>
      <c r="B71" s="11">
        <v>44634</v>
      </c>
      <c r="C71" s="2">
        <v>25.59</v>
      </c>
      <c r="D71" s="2">
        <v>13.7326</v>
      </c>
      <c r="E71" s="2">
        <v>0</v>
      </c>
      <c r="F71" s="2">
        <v>0</v>
      </c>
      <c r="G71" s="2">
        <v>0</v>
      </c>
      <c r="H71" s="16">
        <f t="shared" ref="H71:H134" si="1">(D71-D70)/D70</f>
        <v>0</v>
      </c>
    </row>
    <row r="72" spans="1:8" ht="13.5" x14ac:dyDescent="0.25">
      <c r="A72" s="12"/>
      <c r="B72" s="11">
        <v>44635</v>
      </c>
      <c r="C72" s="2">
        <v>25.59</v>
      </c>
      <c r="D72" s="2">
        <v>13.7326</v>
      </c>
      <c r="E72" s="2">
        <v>0</v>
      </c>
      <c r="F72" s="2">
        <v>0</v>
      </c>
      <c r="G72" s="2">
        <v>0</v>
      </c>
      <c r="H72" s="16">
        <f t="shared" si="1"/>
        <v>0</v>
      </c>
    </row>
    <row r="73" spans="1:8" ht="13.5" x14ac:dyDescent="0.25">
      <c r="A73" s="12"/>
      <c r="B73" s="11">
        <v>44636</v>
      </c>
      <c r="C73" s="2">
        <v>25.59</v>
      </c>
      <c r="D73" s="2">
        <v>13.7326</v>
      </c>
      <c r="E73" s="2">
        <v>0</v>
      </c>
      <c r="F73" s="2">
        <v>0</v>
      </c>
      <c r="G73" s="2">
        <v>0</v>
      </c>
      <c r="H73" s="16">
        <f t="shared" si="1"/>
        <v>0</v>
      </c>
    </row>
    <row r="74" spans="1:8" ht="13.5" x14ac:dyDescent="0.25">
      <c r="A74" s="12"/>
      <c r="B74" s="11">
        <v>44637</v>
      </c>
      <c r="C74" s="2">
        <v>25.59</v>
      </c>
      <c r="D74" s="2">
        <v>13.7326</v>
      </c>
      <c r="E74" s="2">
        <v>0</v>
      </c>
      <c r="F74" s="2">
        <v>0</v>
      </c>
      <c r="G74" s="2">
        <v>0</v>
      </c>
      <c r="H74" s="16">
        <f t="shared" si="1"/>
        <v>0</v>
      </c>
    </row>
    <row r="75" spans="1:8" ht="13.5" x14ac:dyDescent="0.25">
      <c r="A75" s="12"/>
      <c r="B75" s="11">
        <v>44638</v>
      </c>
      <c r="C75" s="2">
        <v>25.56</v>
      </c>
      <c r="D75" s="2">
        <v>13.7165</v>
      </c>
      <c r="E75" s="2">
        <v>951</v>
      </c>
      <c r="F75" s="2">
        <v>25.477</v>
      </c>
      <c r="G75" s="2">
        <v>24228.627</v>
      </c>
      <c r="H75" s="16">
        <f t="shared" si="1"/>
        <v>-1.1723927005810831E-3</v>
      </c>
    </row>
    <row r="76" spans="1:8" ht="13.5" x14ac:dyDescent="0.25">
      <c r="A76" s="12"/>
      <c r="B76" s="11">
        <v>44641</v>
      </c>
      <c r="C76" s="2">
        <v>25.56</v>
      </c>
      <c r="D76" s="2">
        <v>13.7165</v>
      </c>
      <c r="E76" s="2">
        <v>0</v>
      </c>
      <c r="F76" s="2">
        <v>0</v>
      </c>
      <c r="G76" s="2">
        <v>0</v>
      </c>
      <c r="H76" s="16">
        <f t="shared" si="1"/>
        <v>0</v>
      </c>
    </row>
    <row r="77" spans="1:8" ht="13.5" x14ac:dyDescent="0.25">
      <c r="A77" s="12"/>
      <c r="B77" s="11">
        <v>44642</v>
      </c>
      <c r="C77" s="2">
        <v>25.56</v>
      </c>
      <c r="D77" s="2">
        <v>13.7165</v>
      </c>
      <c r="E77" s="2">
        <v>0</v>
      </c>
      <c r="F77" s="2">
        <v>0</v>
      </c>
      <c r="G77" s="2">
        <v>0</v>
      </c>
      <c r="H77" s="16">
        <f t="shared" si="1"/>
        <v>0</v>
      </c>
    </row>
    <row r="78" spans="1:8" ht="13.5" x14ac:dyDescent="0.25">
      <c r="A78" s="12"/>
      <c r="B78" s="11">
        <v>44643</v>
      </c>
      <c r="C78" s="2">
        <v>25.56</v>
      </c>
      <c r="D78" s="2">
        <v>13.7165</v>
      </c>
      <c r="E78" s="2">
        <v>0</v>
      </c>
      <c r="F78" s="2">
        <v>0</v>
      </c>
      <c r="G78" s="2">
        <v>0</v>
      </c>
      <c r="H78" s="16">
        <f t="shared" si="1"/>
        <v>0</v>
      </c>
    </row>
    <row r="79" spans="1:8" ht="13.5" x14ac:dyDescent="0.25">
      <c r="A79" s="12"/>
      <c r="B79" s="11">
        <v>44644</v>
      </c>
      <c r="C79" s="2">
        <v>25.4</v>
      </c>
      <c r="D79" s="2">
        <v>13.630699999999999</v>
      </c>
      <c r="E79" s="2">
        <v>292</v>
      </c>
      <c r="F79" s="2">
        <v>25.274000000000001</v>
      </c>
      <c r="G79" s="2">
        <v>7380.0079999999998</v>
      </c>
      <c r="H79" s="16">
        <f t="shared" si="1"/>
        <v>-6.2552400393686997E-3</v>
      </c>
    </row>
    <row r="80" spans="1:8" ht="13.5" x14ac:dyDescent="0.25">
      <c r="A80" s="12"/>
      <c r="B80" s="11">
        <v>44645</v>
      </c>
      <c r="C80" s="2">
        <v>25.4</v>
      </c>
      <c r="D80" s="2">
        <v>13.630699999999999</v>
      </c>
      <c r="E80" s="2">
        <v>59607</v>
      </c>
      <c r="F80" s="2">
        <v>25.407</v>
      </c>
      <c r="G80" s="2">
        <v>1514435.0490000001</v>
      </c>
      <c r="H80" s="16">
        <f t="shared" si="1"/>
        <v>0</v>
      </c>
    </row>
    <row r="81" spans="1:8" ht="13.5" x14ac:dyDescent="0.25">
      <c r="A81" s="12"/>
      <c r="B81" s="11">
        <v>44648</v>
      </c>
      <c r="C81" s="2">
        <v>25.52</v>
      </c>
      <c r="D81" s="2">
        <v>13.6951</v>
      </c>
      <c r="E81" s="2">
        <v>398</v>
      </c>
      <c r="F81" s="2">
        <v>25.51</v>
      </c>
      <c r="G81" s="2">
        <v>10152.98</v>
      </c>
      <c r="H81" s="16">
        <f t="shared" si="1"/>
        <v>4.7246289625625174E-3</v>
      </c>
    </row>
    <row r="82" spans="1:8" ht="13.5" x14ac:dyDescent="0.25">
      <c r="A82" s="12"/>
      <c r="B82" s="11">
        <v>44649</v>
      </c>
      <c r="C82" s="2">
        <v>25.52</v>
      </c>
      <c r="D82" s="2">
        <v>13.6951</v>
      </c>
      <c r="E82" s="2">
        <v>0</v>
      </c>
      <c r="F82" s="2">
        <v>0</v>
      </c>
      <c r="G82" s="2">
        <v>0</v>
      </c>
      <c r="H82" s="16">
        <f t="shared" si="1"/>
        <v>0</v>
      </c>
    </row>
    <row r="83" spans="1:8" ht="13.5" x14ac:dyDescent="0.25">
      <c r="A83" s="12"/>
      <c r="B83" s="11">
        <v>44650</v>
      </c>
      <c r="C83" s="2">
        <v>25.38</v>
      </c>
      <c r="D83" s="2">
        <v>13.619899999999999</v>
      </c>
      <c r="E83" s="2">
        <v>470</v>
      </c>
      <c r="F83" s="2">
        <v>25.381</v>
      </c>
      <c r="G83" s="2">
        <v>11929.07</v>
      </c>
      <c r="H83" s="16">
        <f t="shared" si="1"/>
        <v>-5.4910150345744537E-3</v>
      </c>
    </row>
    <row r="84" spans="1:8" ht="13.5" x14ac:dyDescent="0.25">
      <c r="A84" s="12"/>
      <c r="B84" s="11">
        <v>44651</v>
      </c>
      <c r="C84" s="2">
        <v>25.38</v>
      </c>
      <c r="D84" s="2">
        <v>13.619899999999999</v>
      </c>
      <c r="E84" s="2">
        <v>0</v>
      </c>
      <c r="F84" s="2">
        <v>0</v>
      </c>
      <c r="G84" s="2">
        <v>0</v>
      </c>
      <c r="H84" s="16">
        <f t="shared" si="1"/>
        <v>0</v>
      </c>
    </row>
    <row r="85" spans="1:8" ht="13.5" x14ac:dyDescent="0.25">
      <c r="A85" s="12"/>
      <c r="B85" s="11">
        <v>44652</v>
      </c>
      <c r="C85" s="2">
        <v>25.38</v>
      </c>
      <c r="D85" s="2">
        <v>13.619899999999999</v>
      </c>
      <c r="E85" s="2">
        <v>0</v>
      </c>
      <c r="F85" s="2">
        <v>0</v>
      </c>
      <c r="G85" s="2">
        <v>0</v>
      </c>
      <c r="H85" s="16">
        <f t="shared" si="1"/>
        <v>0</v>
      </c>
    </row>
    <row r="86" spans="1:8" ht="13.5" x14ac:dyDescent="0.25">
      <c r="A86" s="12"/>
      <c r="B86" s="11">
        <v>44655</v>
      </c>
      <c r="C86" s="2">
        <v>25.38</v>
      </c>
      <c r="D86" s="2">
        <v>13.619899999999999</v>
      </c>
      <c r="E86" s="2">
        <v>0</v>
      </c>
      <c r="F86" s="2">
        <v>0</v>
      </c>
      <c r="G86" s="2">
        <v>0</v>
      </c>
      <c r="H86" s="16">
        <f t="shared" si="1"/>
        <v>0</v>
      </c>
    </row>
    <row r="87" spans="1:8" ht="13.5" x14ac:dyDescent="0.25">
      <c r="A87" s="12"/>
      <c r="B87" s="11">
        <v>44656</v>
      </c>
      <c r="C87" s="2">
        <v>25.37</v>
      </c>
      <c r="D87" s="2">
        <v>13.614599999999999</v>
      </c>
      <c r="E87" s="2">
        <v>940</v>
      </c>
      <c r="F87" s="2">
        <v>24.834</v>
      </c>
      <c r="G87" s="2">
        <v>23343.96</v>
      </c>
      <c r="H87" s="16">
        <f t="shared" si="1"/>
        <v>-3.891364841151611E-4</v>
      </c>
    </row>
    <row r="88" spans="1:8" ht="13.5" x14ac:dyDescent="0.25">
      <c r="A88" s="12"/>
      <c r="B88" s="11">
        <v>44657</v>
      </c>
      <c r="C88" s="2">
        <v>25.3</v>
      </c>
      <c r="D88" s="2">
        <v>13.577</v>
      </c>
      <c r="E88" s="2">
        <v>100</v>
      </c>
      <c r="F88" s="2">
        <v>25.3</v>
      </c>
      <c r="G88" s="2">
        <v>2530</v>
      </c>
      <c r="H88" s="16">
        <f t="shared" si="1"/>
        <v>-2.761741072084337E-3</v>
      </c>
    </row>
    <row r="89" spans="1:8" ht="13.5" x14ac:dyDescent="0.25">
      <c r="A89" s="12"/>
      <c r="B89" s="11">
        <v>44658</v>
      </c>
      <c r="C89" s="2">
        <v>25.3</v>
      </c>
      <c r="D89" s="2">
        <v>13.577</v>
      </c>
      <c r="E89" s="2">
        <v>0</v>
      </c>
      <c r="F89" s="2">
        <v>0</v>
      </c>
      <c r="G89" s="2">
        <v>0</v>
      </c>
      <c r="H89" s="16">
        <f t="shared" si="1"/>
        <v>0</v>
      </c>
    </row>
    <row r="90" spans="1:8" ht="13.5" x14ac:dyDescent="0.25">
      <c r="A90" s="12"/>
      <c r="B90" s="11">
        <v>44659</v>
      </c>
      <c r="C90" s="2">
        <v>25.25</v>
      </c>
      <c r="D90" s="2">
        <v>13.5502</v>
      </c>
      <c r="E90" s="2">
        <v>771</v>
      </c>
      <c r="F90" s="2">
        <v>25.105</v>
      </c>
      <c r="G90" s="2">
        <v>19355.955000000002</v>
      </c>
      <c r="H90" s="16">
        <f t="shared" si="1"/>
        <v>-1.9739264933342944E-3</v>
      </c>
    </row>
    <row r="91" spans="1:8" ht="13.5" x14ac:dyDescent="0.25">
      <c r="A91" s="12"/>
      <c r="B91" s="11">
        <v>44662</v>
      </c>
      <c r="C91" s="2">
        <v>25.25</v>
      </c>
      <c r="D91" s="2">
        <v>13.5502</v>
      </c>
      <c r="E91" s="2">
        <v>102</v>
      </c>
      <c r="F91" s="2">
        <v>25.004999999999999</v>
      </c>
      <c r="G91" s="2">
        <v>2550.5100000000002</v>
      </c>
      <c r="H91" s="16">
        <f t="shared" si="1"/>
        <v>0</v>
      </c>
    </row>
    <row r="92" spans="1:8" ht="13.5" x14ac:dyDescent="0.25">
      <c r="A92" s="12"/>
      <c r="B92" s="11">
        <v>44663</v>
      </c>
      <c r="C92" s="2">
        <v>25.25</v>
      </c>
      <c r="D92" s="2">
        <v>13.5502</v>
      </c>
      <c r="E92" s="2">
        <v>3625</v>
      </c>
      <c r="F92" s="2">
        <v>25.381</v>
      </c>
      <c r="G92" s="2">
        <v>92006.125</v>
      </c>
      <c r="H92" s="16">
        <f t="shared" si="1"/>
        <v>0</v>
      </c>
    </row>
    <row r="93" spans="1:8" ht="13.5" x14ac:dyDescent="0.25">
      <c r="A93" s="12"/>
      <c r="B93" s="11">
        <v>44664</v>
      </c>
      <c r="C93" s="2">
        <v>25.58</v>
      </c>
      <c r="D93" s="2">
        <v>13.7273</v>
      </c>
      <c r="E93" s="2">
        <v>10551</v>
      </c>
      <c r="F93" s="2">
        <v>25.51</v>
      </c>
      <c r="G93" s="2">
        <v>269156.01</v>
      </c>
      <c r="H93" s="16">
        <f t="shared" si="1"/>
        <v>1.3069917787191286E-2</v>
      </c>
    </row>
    <row r="94" spans="1:8" ht="13.5" x14ac:dyDescent="0.25">
      <c r="A94" s="12"/>
      <c r="B94" s="11">
        <v>44665</v>
      </c>
      <c r="C94" s="2">
        <v>25.6</v>
      </c>
      <c r="D94" s="2">
        <v>13.738</v>
      </c>
      <c r="E94" s="2">
        <v>2296</v>
      </c>
      <c r="F94" s="2">
        <v>25.568999999999999</v>
      </c>
      <c r="G94" s="2">
        <v>58706.423999999999</v>
      </c>
      <c r="H94" s="16">
        <f t="shared" si="1"/>
        <v>7.7946865006227968E-4</v>
      </c>
    </row>
    <row r="95" spans="1:8" ht="13.5" x14ac:dyDescent="0.25">
      <c r="A95" s="12"/>
      <c r="B95" s="11">
        <v>44666</v>
      </c>
      <c r="C95" s="2">
        <v>25.75</v>
      </c>
      <c r="D95" s="2">
        <v>13.8185</v>
      </c>
      <c r="E95" s="2">
        <v>7249</v>
      </c>
      <c r="F95" s="2">
        <v>25.619</v>
      </c>
      <c r="G95" s="2">
        <v>185712.13099999999</v>
      </c>
      <c r="H95" s="16">
        <f t="shared" si="1"/>
        <v>5.8596593390595926E-3</v>
      </c>
    </row>
    <row r="96" spans="1:8" ht="13.5" x14ac:dyDescent="0.25">
      <c r="A96" s="12"/>
      <c r="B96" s="11">
        <v>44669</v>
      </c>
      <c r="C96" s="2">
        <v>25.6</v>
      </c>
      <c r="D96" s="2">
        <v>13.738</v>
      </c>
      <c r="E96" s="2">
        <v>2742</v>
      </c>
      <c r="F96" s="2">
        <v>25.71</v>
      </c>
      <c r="G96" s="2">
        <v>70496.820000000007</v>
      </c>
      <c r="H96" s="16">
        <f t="shared" si="1"/>
        <v>-5.8255237543872835E-3</v>
      </c>
    </row>
    <row r="97" spans="1:8" ht="13.5" x14ac:dyDescent="0.25">
      <c r="A97" s="12"/>
      <c r="B97" s="11">
        <v>44670</v>
      </c>
      <c r="C97" s="2">
        <v>25.59</v>
      </c>
      <c r="D97" s="2">
        <v>13.7326</v>
      </c>
      <c r="E97" s="2">
        <v>117</v>
      </c>
      <c r="F97" s="2">
        <v>25.541</v>
      </c>
      <c r="G97" s="2">
        <v>2988.297</v>
      </c>
      <c r="H97" s="16">
        <f t="shared" si="1"/>
        <v>-3.9307031591205777E-4</v>
      </c>
    </row>
    <row r="98" spans="1:8" ht="13.5" x14ac:dyDescent="0.25">
      <c r="A98" s="12"/>
      <c r="B98" s="11">
        <v>44671</v>
      </c>
      <c r="C98" s="2">
        <v>25.59</v>
      </c>
      <c r="D98" s="2">
        <v>13.7326</v>
      </c>
      <c r="E98" s="2">
        <v>839</v>
      </c>
      <c r="F98" s="2">
        <v>25.55</v>
      </c>
      <c r="G98" s="2">
        <v>21436.45</v>
      </c>
      <c r="H98" s="16">
        <f t="shared" si="1"/>
        <v>0</v>
      </c>
    </row>
    <row r="99" spans="1:8" ht="13.5" x14ac:dyDescent="0.25">
      <c r="A99" s="12"/>
      <c r="B99" s="11">
        <v>44672</v>
      </c>
      <c r="C99" s="2">
        <v>25.55</v>
      </c>
      <c r="D99" s="2">
        <v>13.7112</v>
      </c>
      <c r="E99" s="2">
        <v>70</v>
      </c>
      <c r="F99" s="2">
        <v>25.568999999999999</v>
      </c>
      <c r="G99" s="2">
        <v>1789.83</v>
      </c>
      <c r="H99" s="16">
        <f t="shared" si="1"/>
        <v>-1.5583356392816993E-3</v>
      </c>
    </row>
    <row r="100" spans="1:8" ht="13.5" x14ac:dyDescent="0.25">
      <c r="A100" s="12"/>
      <c r="B100" s="11">
        <v>44673</v>
      </c>
      <c r="C100" s="2">
        <v>25.54</v>
      </c>
      <c r="D100" s="2">
        <v>13.7058</v>
      </c>
      <c r="E100" s="2">
        <v>103</v>
      </c>
      <c r="F100" s="2">
        <v>25.483000000000001</v>
      </c>
      <c r="G100" s="2">
        <v>2624.7489999999998</v>
      </c>
      <c r="H100" s="16">
        <f t="shared" si="1"/>
        <v>-3.9383861368806882E-4</v>
      </c>
    </row>
    <row r="101" spans="1:8" ht="13.5" x14ac:dyDescent="0.25">
      <c r="A101" s="12"/>
      <c r="B101" s="11">
        <v>44676</v>
      </c>
      <c r="C101" s="2">
        <v>25.54</v>
      </c>
      <c r="D101" s="2">
        <v>13.7058</v>
      </c>
      <c r="E101" s="2">
        <v>257</v>
      </c>
      <c r="F101" s="2">
        <v>25.501000000000001</v>
      </c>
      <c r="G101" s="2">
        <v>6553.7569999999996</v>
      </c>
      <c r="H101" s="16">
        <f t="shared" si="1"/>
        <v>0</v>
      </c>
    </row>
    <row r="102" spans="1:8" ht="13.5" x14ac:dyDescent="0.25">
      <c r="A102" s="12"/>
      <c r="B102" s="11">
        <v>44677</v>
      </c>
      <c r="C102" s="2">
        <v>25.5</v>
      </c>
      <c r="D102" s="2">
        <v>13.6843</v>
      </c>
      <c r="E102" s="2">
        <v>79</v>
      </c>
      <c r="F102" s="2">
        <v>25.227</v>
      </c>
      <c r="G102" s="2">
        <v>1992.933</v>
      </c>
      <c r="H102" s="16">
        <f t="shared" si="1"/>
        <v>-1.5686789534357449E-3</v>
      </c>
    </row>
    <row r="103" spans="1:8" ht="13.5" x14ac:dyDescent="0.25">
      <c r="A103" s="12"/>
      <c r="B103" s="11">
        <v>44678</v>
      </c>
      <c r="C103" s="2">
        <v>24.76</v>
      </c>
      <c r="D103" s="2">
        <v>13.2872</v>
      </c>
      <c r="E103" s="2">
        <v>60</v>
      </c>
      <c r="F103" s="2">
        <v>24.76</v>
      </c>
      <c r="G103" s="2">
        <v>1485.6</v>
      </c>
      <c r="H103" s="16">
        <f t="shared" si="1"/>
        <v>-2.9018656416477277E-2</v>
      </c>
    </row>
    <row r="104" spans="1:8" ht="13.5" x14ac:dyDescent="0.25">
      <c r="A104" s="12"/>
      <c r="B104" s="11">
        <v>44679</v>
      </c>
      <c r="C104" s="2">
        <v>25</v>
      </c>
      <c r="D104" s="2">
        <v>13.416</v>
      </c>
      <c r="E104" s="2">
        <v>160</v>
      </c>
      <c r="F104" s="2">
        <v>25.062000000000001</v>
      </c>
      <c r="G104" s="2">
        <v>4009.92</v>
      </c>
      <c r="H104" s="16">
        <f t="shared" si="1"/>
        <v>9.6935396471792418E-3</v>
      </c>
    </row>
    <row r="105" spans="1:8" ht="13.5" x14ac:dyDescent="0.25">
      <c r="A105" s="12"/>
      <c r="B105" s="11">
        <v>44680</v>
      </c>
      <c r="C105" s="2">
        <v>25.54</v>
      </c>
      <c r="D105" s="2">
        <v>13.7058</v>
      </c>
      <c r="E105" s="2">
        <v>10</v>
      </c>
      <c r="F105" s="2">
        <v>25.54</v>
      </c>
      <c r="G105" s="2">
        <v>255.4</v>
      </c>
      <c r="H105" s="16">
        <f t="shared" si="1"/>
        <v>2.1601073345259361E-2</v>
      </c>
    </row>
    <row r="106" spans="1:8" ht="13.5" x14ac:dyDescent="0.25">
      <c r="A106" s="12"/>
      <c r="B106" s="11">
        <v>44685</v>
      </c>
      <c r="C106" s="2">
        <v>25.55</v>
      </c>
      <c r="D106" s="2">
        <v>13.7112</v>
      </c>
      <c r="E106" s="2">
        <v>22</v>
      </c>
      <c r="F106" s="2">
        <v>25.436</v>
      </c>
      <c r="G106" s="2">
        <v>559.59199999999998</v>
      </c>
      <c r="H106" s="16">
        <f t="shared" si="1"/>
        <v>3.9399378365362472E-4</v>
      </c>
    </row>
    <row r="107" spans="1:8" ht="13.5" x14ac:dyDescent="0.25">
      <c r="A107" s="12"/>
      <c r="B107" s="11">
        <v>44686</v>
      </c>
      <c r="C107" s="2">
        <v>25.55</v>
      </c>
      <c r="D107" s="2">
        <v>13.7112</v>
      </c>
      <c r="E107" s="2">
        <v>143</v>
      </c>
      <c r="F107" s="2">
        <v>25.077999999999999</v>
      </c>
      <c r="G107" s="2">
        <v>3586.154</v>
      </c>
      <c r="H107" s="16">
        <f t="shared" si="1"/>
        <v>0</v>
      </c>
    </row>
    <row r="108" spans="1:8" ht="13.5" x14ac:dyDescent="0.25">
      <c r="A108" s="12"/>
      <c r="B108" s="11">
        <v>44687</v>
      </c>
      <c r="C108" s="2">
        <v>25.55</v>
      </c>
      <c r="D108" s="2">
        <v>13.7112</v>
      </c>
      <c r="E108" s="2">
        <v>1957</v>
      </c>
      <c r="F108" s="2">
        <v>25.5</v>
      </c>
      <c r="G108" s="2">
        <v>49903.5</v>
      </c>
      <c r="H108" s="16">
        <f t="shared" si="1"/>
        <v>0</v>
      </c>
    </row>
    <row r="109" spans="1:8" ht="13.5" x14ac:dyDescent="0.25">
      <c r="A109" s="12"/>
      <c r="B109" s="11">
        <v>44690</v>
      </c>
      <c r="C109" s="2">
        <v>25.5</v>
      </c>
      <c r="D109" s="2">
        <v>13.6843</v>
      </c>
      <c r="E109" s="2">
        <v>518</v>
      </c>
      <c r="F109" s="2">
        <v>25.5</v>
      </c>
      <c r="G109" s="2">
        <v>13209</v>
      </c>
      <c r="H109" s="16">
        <f t="shared" si="1"/>
        <v>-1.9618997607794707E-3</v>
      </c>
    </row>
    <row r="110" spans="1:8" ht="13.5" x14ac:dyDescent="0.25">
      <c r="A110" s="12"/>
      <c r="B110" s="11">
        <v>44691</v>
      </c>
      <c r="C110" s="2">
        <v>25.55</v>
      </c>
      <c r="D110" s="2">
        <v>13.7112</v>
      </c>
      <c r="E110" s="2">
        <v>1045</v>
      </c>
      <c r="F110" s="2">
        <v>25.504000000000001</v>
      </c>
      <c r="G110" s="2">
        <v>26651.68</v>
      </c>
      <c r="H110" s="16">
        <f t="shared" si="1"/>
        <v>1.9657563777467227E-3</v>
      </c>
    </row>
    <row r="111" spans="1:8" ht="13.5" x14ac:dyDescent="0.25">
      <c r="A111" s="12"/>
      <c r="B111" s="11">
        <v>44692</v>
      </c>
      <c r="C111" s="2">
        <v>25.5</v>
      </c>
      <c r="D111" s="2">
        <v>13.6843</v>
      </c>
      <c r="E111" s="2">
        <v>177</v>
      </c>
      <c r="F111" s="2">
        <v>25.161999999999999</v>
      </c>
      <c r="G111" s="2">
        <v>4453.674</v>
      </c>
      <c r="H111" s="16">
        <f t="shared" si="1"/>
        <v>-1.9618997607794707E-3</v>
      </c>
    </row>
    <row r="112" spans="1:8" ht="13.5" x14ac:dyDescent="0.25">
      <c r="A112" s="12"/>
      <c r="B112" s="11">
        <v>44693</v>
      </c>
      <c r="C112" s="2">
        <v>25.5</v>
      </c>
      <c r="D112" s="2">
        <v>13.6843</v>
      </c>
      <c r="E112" s="2">
        <v>0</v>
      </c>
      <c r="F112" s="2">
        <v>0</v>
      </c>
      <c r="G112" s="2">
        <v>0</v>
      </c>
      <c r="H112" s="16">
        <f t="shared" si="1"/>
        <v>0</v>
      </c>
    </row>
    <row r="113" spans="1:8" ht="13.5" x14ac:dyDescent="0.25">
      <c r="A113" s="12"/>
      <c r="B113" s="11">
        <v>44694</v>
      </c>
      <c r="C113" s="2">
        <v>25.55</v>
      </c>
      <c r="D113" s="2">
        <v>13.7112</v>
      </c>
      <c r="E113" s="2">
        <v>4990</v>
      </c>
      <c r="F113" s="2">
        <v>25.55</v>
      </c>
      <c r="G113" s="2">
        <v>127494.5</v>
      </c>
      <c r="H113" s="16">
        <f t="shared" si="1"/>
        <v>1.9657563777467227E-3</v>
      </c>
    </row>
    <row r="114" spans="1:8" ht="13.5" x14ac:dyDescent="0.25">
      <c r="A114" s="12"/>
      <c r="B114" s="11">
        <v>44697</v>
      </c>
      <c r="C114" s="2">
        <v>25.55</v>
      </c>
      <c r="D114" s="2">
        <v>13.7112</v>
      </c>
      <c r="E114" s="2">
        <v>416</v>
      </c>
      <c r="F114" s="2">
        <v>25.036999999999999</v>
      </c>
      <c r="G114" s="2">
        <v>10415.392</v>
      </c>
      <c r="H114" s="16">
        <f t="shared" si="1"/>
        <v>0</v>
      </c>
    </row>
    <row r="115" spans="1:8" ht="13.5" x14ac:dyDescent="0.25">
      <c r="A115" s="12"/>
      <c r="B115" s="11">
        <v>44698</v>
      </c>
      <c r="C115" s="2">
        <v>25.55</v>
      </c>
      <c r="D115" s="2">
        <v>13.7112</v>
      </c>
      <c r="E115" s="2">
        <v>9</v>
      </c>
      <c r="F115" s="2">
        <v>25.55</v>
      </c>
      <c r="G115" s="2">
        <v>229.95</v>
      </c>
      <c r="H115" s="16">
        <f t="shared" si="1"/>
        <v>0</v>
      </c>
    </row>
    <row r="116" spans="1:8" ht="13.5" x14ac:dyDescent="0.25">
      <c r="A116" s="12"/>
      <c r="B116" s="11">
        <v>44699</v>
      </c>
      <c r="C116" s="2">
        <v>25.5</v>
      </c>
      <c r="D116" s="2">
        <v>13.6843</v>
      </c>
      <c r="E116" s="2">
        <v>1573</v>
      </c>
      <c r="F116" s="2">
        <v>25.45</v>
      </c>
      <c r="G116" s="2">
        <v>40032.85</v>
      </c>
      <c r="H116" s="16">
        <f t="shared" si="1"/>
        <v>-1.9618997607794707E-3</v>
      </c>
    </row>
    <row r="117" spans="1:8" ht="13.5" x14ac:dyDescent="0.25">
      <c r="A117" s="12"/>
      <c r="B117" s="11">
        <v>44700</v>
      </c>
      <c r="C117" s="2">
        <v>25.5</v>
      </c>
      <c r="D117" s="2">
        <v>13.6843</v>
      </c>
      <c r="E117" s="2">
        <v>750</v>
      </c>
      <c r="F117" s="2">
        <v>25.003</v>
      </c>
      <c r="G117" s="2">
        <v>18752.25</v>
      </c>
      <c r="H117" s="16">
        <f t="shared" si="1"/>
        <v>0</v>
      </c>
    </row>
    <row r="118" spans="1:8" ht="13.5" x14ac:dyDescent="0.25">
      <c r="A118" s="12"/>
      <c r="B118" s="11">
        <v>44701</v>
      </c>
      <c r="C118" s="2">
        <v>25.5</v>
      </c>
      <c r="D118" s="2">
        <v>13.6843</v>
      </c>
      <c r="E118" s="2">
        <v>0</v>
      </c>
      <c r="F118" s="2">
        <v>0</v>
      </c>
      <c r="G118" s="2">
        <v>0</v>
      </c>
      <c r="H118" s="16">
        <f t="shared" si="1"/>
        <v>0</v>
      </c>
    </row>
    <row r="119" spans="1:8" ht="13.5" x14ac:dyDescent="0.25">
      <c r="A119" s="12"/>
      <c r="B119" s="11">
        <v>44704</v>
      </c>
      <c r="C119" s="2">
        <v>25.5</v>
      </c>
      <c r="D119" s="2">
        <v>13.6843</v>
      </c>
      <c r="E119" s="2">
        <v>1270</v>
      </c>
      <c r="F119" s="2">
        <v>25.498000000000001</v>
      </c>
      <c r="G119" s="2">
        <v>32382.46</v>
      </c>
      <c r="H119" s="16">
        <f t="shared" si="1"/>
        <v>0</v>
      </c>
    </row>
    <row r="120" spans="1:8" ht="13.5" x14ac:dyDescent="0.25">
      <c r="A120" s="12"/>
      <c r="B120" s="11">
        <v>44705</v>
      </c>
      <c r="C120" s="2">
        <v>25.5</v>
      </c>
      <c r="D120" s="2">
        <v>13.6843</v>
      </c>
      <c r="E120" s="2">
        <v>784</v>
      </c>
      <c r="F120" s="2">
        <v>25.494</v>
      </c>
      <c r="G120" s="2">
        <v>19987.295999999998</v>
      </c>
      <c r="H120" s="16">
        <f t="shared" si="1"/>
        <v>0</v>
      </c>
    </row>
    <row r="121" spans="1:8" ht="13.5" x14ac:dyDescent="0.25">
      <c r="A121" s="12"/>
      <c r="B121" s="11">
        <v>44706</v>
      </c>
      <c r="C121" s="2">
        <v>25.5</v>
      </c>
      <c r="D121" s="2">
        <v>13.6843</v>
      </c>
      <c r="E121" s="2">
        <v>550</v>
      </c>
      <c r="F121" s="2">
        <v>25.497</v>
      </c>
      <c r="G121" s="2">
        <v>14023.35</v>
      </c>
      <c r="H121" s="16">
        <f t="shared" si="1"/>
        <v>0</v>
      </c>
    </row>
    <row r="122" spans="1:8" ht="13.5" x14ac:dyDescent="0.25">
      <c r="A122" s="12"/>
      <c r="B122" s="11">
        <v>44707</v>
      </c>
      <c r="C122" s="2">
        <v>25.5</v>
      </c>
      <c r="D122" s="2">
        <v>13.6843</v>
      </c>
      <c r="E122" s="2">
        <v>0</v>
      </c>
      <c r="F122" s="2">
        <v>0</v>
      </c>
      <c r="G122" s="2">
        <v>0</v>
      </c>
      <c r="H122" s="16">
        <f t="shared" si="1"/>
        <v>0</v>
      </c>
    </row>
    <row r="123" spans="1:8" ht="13.5" x14ac:dyDescent="0.25">
      <c r="A123" s="12"/>
      <c r="B123" s="11">
        <v>44708</v>
      </c>
      <c r="C123" s="2">
        <v>25.4</v>
      </c>
      <c r="D123" s="2">
        <v>13.630699999999999</v>
      </c>
      <c r="E123" s="2">
        <v>1018</v>
      </c>
      <c r="F123" s="2">
        <v>25.393999999999998</v>
      </c>
      <c r="G123" s="2">
        <v>25851.092000000001</v>
      </c>
      <c r="H123" s="16">
        <f t="shared" si="1"/>
        <v>-3.9168974664397305E-3</v>
      </c>
    </row>
    <row r="124" spans="1:8" ht="13.5" x14ac:dyDescent="0.25">
      <c r="A124" s="12"/>
      <c r="B124" s="11">
        <v>44711</v>
      </c>
      <c r="C124" s="2">
        <v>25.5</v>
      </c>
      <c r="D124" s="2">
        <v>13.6843</v>
      </c>
      <c r="E124" s="2">
        <v>450</v>
      </c>
      <c r="F124" s="2">
        <v>25.5</v>
      </c>
      <c r="G124" s="2">
        <v>11475</v>
      </c>
      <c r="H124" s="16">
        <f t="shared" si="1"/>
        <v>3.9322998818843644E-3</v>
      </c>
    </row>
    <row r="125" spans="1:8" ht="13.5" x14ac:dyDescent="0.25">
      <c r="A125" s="12"/>
      <c r="B125" s="11">
        <v>44712</v>
      </c>
      <c r="C125" s="2">
        <v>25.5</v>
      </c>
      <c r="D125" s="2">
        <v>13.6843</v>
      </c>
      <c r="E125" s="2">
        <v>551</v>
      </c>
      <c r="F125" s="2">
        <v>25.495000000000001</v>
      </c>
      <c r="G125" s="2">
        <v>14047.745000000001</v>
      </c>
      <c r="H125" s="16">
        <f t="shared" si="1"/>
        <v>0</v>
      </c>
    </row>
    <row r="126" spans="1:8" ht="13.5" x14ac:dyDescent="0.25">
      <c r="A126" s="12"/>
      <c r="B126" s="11">
        <v>44713</v>
      </c>
      <c r="C126" s="2">
        <v>25.49</v>
      </c>
      <c r="D126" s="2">
        <v>13.679</v>
      </c>
      <c r="E126" s="2">
        <v>1183</v>
      </c>
      <c r="F126" s="2">
        <v>25.486999999999998</v>
      </c>
      <c r="G126" s="2">
        <v>30151.120999999999</v>
      </c>
      <c r="H126" s="16">
        <f t="shared" si="1"/>
        <v>-3.8730515992780646E-4</v>
      </c>
    </row>
    <row r="127" spans="1:8" ht="13.5" x14ac:dyDescent="0.25">
      <c r="A127" s="12"/>
      <c r="B127" s="11">
        <v>44714</v>
      </c>
      <c r="C127" s="2">
        <v>25.45</v>
      </c>
      <c r="D127" s="2">
        <v>13.657500000000001</v>
      </c>
      <c r="E127" s="2">
        <v>761</v>
      </c>
      <c r="F127" s="2">
        <v>25.45</v>
      </c>
      <c r="G127" s="2">
        <v>19367.45</v>
      </c>
      <c r="H127" s="16">
        <f t="shared" si="1"/>
        <v>-1.5717523210760751E-3</v>
      </c>
    </row>
    <row r="128" spans="1:8" ht="13.5" x14ac:dyDescent="0.25">
      <c r="A128" s="12"/>
      <c r="B128" s="11">
        <v>44715</v>
      </c>
      <c r="C128" s="2">
        <v>25.45</v>
      </c>
      <c r="D128" s="2">
        <v>13.657500000000001</v>
      </c>
      <c r="E128" s="2">
        <v>730</v>
      </c>
      <c r="F128" s="2">
        <v>25.45</v>
      </c>
      <c r="G128" s="2">
        <v>18578.5</v>
      </c>
      <c r="H128" s="16">
        <f t="shared" si="1"/>
        <v>0</v>
      </c>
    </row>
    <row r="129" spans="1:8" ht="13.5" x14ac:dyDescent="0.25">
      <c r="A129" s="12"/>
      <c r="B129" s="11">
        <v>44718</v>
      </c>
      <c r="C129" s="2">
        <v>25.45</v>
      </c>
      <c r="D129" s="2">
        <v>13.657500000000001</v>
      </c>
      <c r="E129" s="2">
        <v>556</v>
      </c>
      <c r="F129" s="2">
        <v>25.48</v>
      </c>
      <c r="G129" s="2">
        <v>14166.88</v>
      </c>
      <c r="H129" s="16">
        <f t="shared" si="1"/>
        <v>0</v>
      </c>
    </row>
    <row r="130" spans="1:8" ht="13.5" x14ac:dyDescent="0.25">
      <c r="A130" s="12"/>
      <c r="B130" s="11">
        <v>44719</v>
      </c>
      <c r="C130" s="2">
        <v>22.68</v>
      </c>
      <c r="D130" s="2">
        <v>13.3527</v>
      </c>
      <c r="E130" s="2">
        <v>208</v>
      </c>
      <c r="F130" s="2">
        <v>22.140999999999998</v>
      </c>
      <c r="G130" s="2">
        <v>4605.3280000000004</v>
      </c>
      <c r="H130" s="16">
        <f t="shared" si="1"/>
        <v>-2.2317408017572773E-2</v>
      </c>
    </row>
    <row r="131" spans="1:8" ht="13.5" x14ac:dyDescent="0.25">
      <c r="A131" s="12"/>
      <c r="B131" s="11">
        <v>44720</v>
      </c>
      <c r="C131" s="2">
        <v>23.69</v>
      </c>
      <c r="D131" s="2">
        <v>13.9474</v>
      </c>
      <c r="E131" s="2">
        <v>4784</v>
      </c>
      <c r="F131" s="2">
        <v>23.382000000000001</v>
      </c>
      <c r="G131" s="2">
        <v>111859.488</v>
      </c>
      <c r="H131" s="16">
        <f t="shared" si="1"/>
        <v>4.4537808832670514E-2</v>
      </c>
    </row>
    <row r="132" spans="1:8" ht="13.5" x14ac:dyDescent="0.25">
      <c r="A132" s="12"/>
      <c r="B132" s="11">
        <v>44721</v>
      </c>
      <c r="C132" s="2">
        <v>23.6</v>
      </c>
      <c r="D132" s="2">
        <v>13.894399999999999</v>
      </c>
      <c r="E132" s="2">
        <v>2038</v>
      </c>
      <c r="F132" s="2">
        <v>23.689</v>
      </c>
      <c r="G132" s="2">
        <v>48278.182000000001</v>
      </c>
      <c r="H132" s="16">
        <f t="shared" si="1"/>
        <v>-3.7999913962459544E-3</v>
      </c>
    </row>
    <row r="133" spans="1:8" ht="13.5" x14ac:dyDescent="0.25">
      <c r="A133" s="12"/>
      <c r="B133" s="11">
        <v>44722</v>
      </c>
      <c r="C133" s="2">
        <v>23.6</v>
      </c>
      <c r="D133" s="2">
        <v>13.894399999999999</v>
      </c>
      <c r="E133" s="2">
        <v>3581</v>
      </c>
      <c r="F133" s="2">
        <v>23.599</v>
      </c>
      <c r="G133" s="2">
        <v>84508.019</v>
      </c>
      <c r="H133" s="16">
        <f t="shared" si="1"/>
        <v>0</v>
      </c>
    </row>
    <row r="134" spans="1:8" ht="13.5" x14ac:dyDescent="0.25">
      <c r="A134" s="12"/>
      <c r="B134" s="11">
        <v>44725</v>
      </c>
      <c r="C134" s="2">
        <v>23.9</v>
      </c>
      <c r="D134" s="2">
        <v>14.071</v>
      </c>
      <c r="E134" s="2">
        <v>10938</v>
      </c>
      <c r="F134" s="2">
        <v>24.021000000000001</v>
      </c>
      <c r="G134" s="2">
        <v>262741.69799999997</v>
      </c>
      <c r="H134" s="16">
        <f t="shared" si="1"/>
        <v>1.2710156609857248E-2</v>
      </c>
    </row>
    <row r="135" spans="1:8" ht="13.5" x14ac:dyDescent="0.25">
      <c r="A135" s="12"/>
      <c r="B135" s="11">
        <v>44726</v>
      </c>
      <c r="C135" s="2">
        <v>23.8</v>
      </c>
      <c r="D135" s="2">
        <v>14.0121</v>
      </c>
      <c r="E135" s="2">
        <v>3125</v>
      </c>
      <c r="F135" s="2">
        <v>23.808</v>
      </c>
      <c r="G135" s="2">
        <v>74400</v>
      </c>
      <c r="H135" s="16">
        <f t="shared" ref="H135:H198" si="2">(D135-D134)/D134</f>
        <v>-4.1859142918058067E-3</v>
      </c>
    </row>
    <row r="136" spans="1:8" ht="13.5" x14ac:dyDescent="0.25">
      <c r="A136" s="12"/>
      <c r="B136" s="11">
        <v>44727</v>
      </c>
      <c r="C136" s="2">
        <v>23.8</v>
      </c>
      <c r="D136" s="2">
        <v>14.0121</v>
      </c>
      <c r="E136" s="2">
        <v>395</v>
      </c>
      <c r="F136" s="2">
        <v>23.792000000000002</v>
      </c>
      <c r="G136" s="2">
        <v>9397.84</v>
      </c>
      <c r="H136" s="16">
        <f t="shared" si="2"/>
        <v>0</v>
      </c>
    </row>
    <row r="137" spans="1:8" ht="13.5" x14ac:dyDescent="0.25">
      <c r="A137" s="12"/>
      <c r="B137" s="11">
        <v>44728</v>
      </c>
      <c r="C137" s="2">
        <v>23.8</v>
      </c>
      <c r="D137" s="2">
        <v>14.0121</v>
      </c>
      <c r="E137" s="2">
        <v>1812</v>
      </c>
      <c r="F137" s="2">
        <v>23.757999999999999</v>
      </c>
      <c r="G137" s="2">
        <v>43049.495999999999</v>
      </c>
      <c r="H137" s="16">
        <f t="shared" si="2"/>
        <v>0</v>
      </c>
    </row>
    <row r="138" spans="1:8" ht="13.5" x14ac:dyDescent="0.25">
      <c r="A138" s="12"/>
      <c r="B138" s="11">
        <v>44729</v>
      </c>
      <c r="C138" s="2">
        <v>23.8</v>
      </c>
      <c r="D138" s="2">
        <v>14.0121</v>
      </c>
      <c r="E138" s="2">
        <v>0</v>
      </c>
      <c r="F138" s="2">
        <v>0</v>
      </c>
      <c r="G138" s="2">
        <v>0</v>
      </c>
      <c r="H138" s="16">
        <f t="shared" si="2"/>
        <v>0</v>
      </c>
    </row>
    <row r="139" spans="1:8" ht="13.5" x14ac:dyDescent="0.25">
      <c r="A139" s="12"/>
      <c r="B139" s="11">
        <v>44732</v>
      </c>
      <c r="C139" s="2">
        <v>23.8</v>
      </c>
      <c r="D139" s="2">
        <v>14.0121</v>
      </c>
      <c r="E139" s="2">
        <v>26</v>
      </c>
      <c r="F139" s="2">
        <v>23.8</v>
      </c>
      <c r="G139" s="2">
        <v>618.79999999999995</v>
      </c>
      <c r="H139" s="16">
        <f t="shared" si="2"/>
        <v>0</v>
      </c>
    </row>
    <row r="140" spans="1:8" ht="13.5" x14ac:dyDescent="0.25">
      <c r="A140" s="12"/>
      <c r="B140" s="11">
        <v>44733</v>
      </c>
      <c r="C140" s="2">
        <v>23.7</v>
      </c>
      <c r="D140" s="2">
        <v>13.9533</v>
      </c>
      <c r="E140" s="2">
        <v>55</v>
      </c>
      <c r="F140" s="2">
        <v>23.7</v>
      </c>
      <c r="G140" s="2">
        <v>1303.5</v>
      </c>
      <c r="H140" s="16">
        <f t="shared" si="2"/>
        <v>-4.1963731346478933E-3</v>
      </c>
    </row>
    <row r="141" spans="1:8" ht="13.5" x14ac:dyDescent="0.25">
      <c r="A141" s="12"/>
      <c r="B141" s="11">
        <v>44734</v>
      </c>
      <c r="C141" s="2">
        <v>23.7</v>
      </c>
      <c r="D141" s="2">
        <v>13.9533</v>
      </c>
      <c r="E141" s="2">
        <v>6</v>
      </c>
      <c r="F141" s="2">
        <v>23.7</v>
      </c>
      <c r="G141" s="2">
        <v>142.19999999999999</v>
      </c>
      <c r="H141" s="16">
        <f t="shared" si="2"/>
        <v>0</v>
      </c>
    </row>
    <row r="142" spans="1:8" ht="13.5" x14ac:dyDescent="0.25">
      <c r="A142" s="12"/>
      <c r="B142" s="11">
        <v>44735</v>
      </c>
      <c r="C142" s="2">
        <v>23.7</v>
      </c>
      <c r="D142" s="2">
        <v>13.9533</v>
      </c>
      <c r="E142" s="2">
        <v>52</v>
      </c>
      <c r="F142" s="2">
        <v>23.7</v>
      </c>
      <c r="G142" s="2">
        <v>1232.4000000000001</v>
      </c>
      <c r="H142" s="16">
        <f t="shared" si="2"/>
        <v>0</v>
      </c>
    </row>
    <row r="143" spans="1:8" ht="13.5" x14ac:dyDescent="0.25">
      <c r="A143" s="12"/>
      <c r="B143" s="11">
        <v>44736</v>
      </c>
      <c r="C143" s="2">
        <v>23.7</v>
      </c>
      <c r="D143" s="2">
        <v>13.9533</v>
      </c>
      <c r="E143" s="2">
        <v>2000</v>
      </c>
      <c r="F143" s="2">
        <v>23.693000000000001</v>
      </c>
      <c r="G143" s="2">
        <v>47386</v>
      </c>
      <c r="H143" s="16">
        <f t="shared" si="2"/>
        <v>0</v>
      </c>
    </row>
    <row r="144" spans="1:8" ht="13.5" x14ac:dyDescent="0.25">
      <c r="A144" s="12"/>
      <c r="B144" s="11">
        <v>44739</v>
      </c>
      <c r="C144" s="2">
        <v>22.56</v>
      </c>
      <c r="D144" s="2">
        <v>13.2821</v>
      </c>
      <c r="E144" s="2">
        <v>100</v>
      </c>
      <c r="F144" s="2">
        <v>22.56</v>
      </c>
      <c r="G144" s="2">
        <v>2256</v>
      </c>
      <c r="H144" s="16">
        <f t="shared" si="2"/>
        <v>-4.8103316061433546E-2</v>
      </c>
    </row>
    <row r="145" spans="1:8" ht="13.5" x14ac:dyDescent="0.25">
      <c r="A145" s="12"/>
      <c r="B145" s="11">
        <v>44740</v>
      </c>
      <c r="C145" s="2">
        <v>23.5</v>
      </c>
      <c r="D145" s="2">
        <v>13.8355</v>
      </c>
      <c r="E145" s="2">
        <v>11</v>
      </c>
      <c r="F145" s="2">
        <v>23.5</v>
      </c>
      <c r="G145" s="2">
        <v>258.5</v>
      </c>
      <c r="H145" s="16">
        <f t="shared" si="2"/>
        <v>4.1665098139601411E-2</v>
      </c>
    </row>
    <row r="146" spans="1:8" ht="13.5" x14ac:dyDescent="0.25">
      <c r="A146" s="12"/>
      <c r="B146" s="11">
        <v>44741</v>
      </c>
      <c r="C146" s="2">
        <v>23.5</v>
      </c>
      <c r="D146" s="2">
        <v>13.8355</v>
      </c>
      <c r="E146" s="2">
        <v>30</v>
      </c>
      <c r="F146" s="2">
        <v>23.5</v>
      </c>
      <c r="G146" s="2">
        <v>705</v>
      </c>
      <c r="H146" s="16">
        <f t="shared" si="2"/>
        <v>0</v>
      </c>
    </row>
    <row r="147" spans="1:8" ht="13.5" x14ac:dyDescent="0.25">
      <c r="A147" s="12"/>
      <c r="B147" s="11">
        <v>44742</v>
      </c>
      <c r="C147" s="2">
        <v>23.5</v>
      </c>
      <c r="D147" s="2">
        <v>13.8355</v>
      </c>
      <c r="E147" s="2">
        <v>153</v>
      </c>
      <c r="F147" s="2">
        <v>23.5</v>
      </c>
      <c r="G147" s="2">
        <v>3595.5</v>
      </c>
      <c r="H147" s="16">
        <f t="shared" si="2"/>
        <v>0</v>
      </c>
    </row>
    <row r="148" spans="1:8" ht="13.5" x14ac:dyDescent="0.25">
      <c r="A148" s="12"/>
      <c r="B148" s="11">
        <v>44743</v>
      </c>
      <c r="C148" s="2">
        <v>23.5</v>
      </c>
      <c r="D148" s="2">
        <v>13.8355</v>
      </c>
      <c r="E148" s="2">
        <v>0</v>
      </c>
      <c r="F148" s="2">
        <v>0</v>
      </c>
      <c r="G148" s="2">
        <v>0</v>
      </c>
      <c r="H148" s="16">
        <f t="shared" si="2"/>
        <v>0</v>
      </c>
    </row>
    <row r="149" spans="1:8" ht="13.5" x14ac:dyDescent="0.25">
      <c r="A149" s="12"/>
      <c r="B149" s="11">
        <v>44746</v>
      </c>
      <c r="C149" s="2">
        <v>23.3</v>
      </c>
      <c r="D149" s="2">
        <v>13.7178</v>
      </c>
      <c r="E149" s="2">
        <v>270</v>
      </c>
      <c r="F149" s="2">
        <v>23.3</v>
      </c>
      <c r="G149" s="2">
        <v>6291</v>
      </c>
      <c r="H149" s="16">
        <f t="shared" si="2"/>
        <v>-8.5071012973871023E-3</v>
      </c>
    </row>
    <row r="150" spans="1:8" ht="13.5" x14ac:dyDescent="0.25">
      <c r="A150" s="12"/>
      <c r="B150" s="11">
        <v>44747</v>
      </c>
      <c r="C150" s="2">
        <v>23.27</v>
      </c>
      <c r="D150" s="2">
        <v>13.700100000000001</v>
      </c>
      <c r="E150" s="2">
        <v>512</v>
      </c>
      <c r="F150" s="2">
        <v>23.331</v>
      </c>
      <c r="G150" s="2">
        <v>11945.472</v>
      </c>
      <c r="H150" s="16">
        <f t="shared" si="2"/>
        <v>-1.2902943620696908E-3</v>
      </c>
    </row>
    <row r="151" spans="1:8" ht="13.5" x14ac:dyDescent="0.25">
      <c r="A151" s="12"/>
      <c r="B151" s="11">
        <v>44748</v>
      </c>
      <c r="C151" s="2">
        <v>23.2</v>
      </c>
      <c r="D151" s="2">
        <v>13.658899999999999</v>
      </c>
      <c r="E151" s="2">
        <v>572</v>
      </c>
      <c r="F151" s="2">
        <v>23.288</v>
      </c>
      <c r="G151" s="2">
        <v>13320.736000000001</v>
      </c>
      <c r="H151" s="16">
        <f t="shared" si="2"/>
        <v>-3.0072773191437783E-3</v>
      </c>
    </row>
    <row r="152" spans="1:8" ht="13.5" x14ac:dyDescent="0.25">
      <c r="A152" s="12"/>
      <c r="B152" s="11">
        <v>44749</v>
      </c>
      <c r="C152" s="2">
        <v>23.5</v>
      </c>
      <c r="D152" s="2">
        <v>13.8355</v>
      </c>
      <c r="E152" s="2">
        <v>1500</v>
      </c>
      <c r="F152" s="2">
        <v>23.157</v>
      </c>
      <c r="G152" s="2">
        <v>34735.5</v>
      </c>
      <c r="H152" s="16">
        <f t="shared" si="2"/>
        <v>1.2929298845441474E-2</v>
      </c>
    </row>
    <row r="153" spans="1:8" ht="13.5" x14ac:dyDescent="0.25">
      <c r="A153" s="12"/>
      <c r="B153" s="11">
        <v>44750</v>
      </c>
      <c r="C153" s="2">
        <v>23.5</v>
      </c>
      <c r="D153" s="2">
        <v>13.8355</v>
      </c>
      <c r="E153" s="2">
        <v>318</v>
      </c>
      <c r="F153" s="2">
        <v>23.007999999999999</v>
      </c>
      <c r="G153" s="2">
        <v>7316.5439999999999</v>
      </c>
      <c r="H153" s="16">
        <f t="shared" si="2"/>
        <v>0</v>
      </c>
    </row>
    <row r="154" spans="1:8" ht="13.5" x14ac:dyDescent="0.25">
      <c r="A154" s="12"/>
      <c r="B154" s="11">
        <v>44753</v>
      </c>
      <c r="C154" s="2">
        <v>23.5</v>
      </c>
      <c r="D154" s="2">
        <v>13.8355</v>
      </c>
      <c r="E154" s="2">
        <v>0</v>
      </c>
      <c r="F154" s="2">
        <v>0</v>
      </c>
      <c r="G154" s="2">
        <v>0</v>
      </c>
      <c r="H154" s="16">
        <f t="shared" si="2"/>
        <v>0</v>
      </c>
    </row>
    <row r="155" spans="1:8" ht="13.5" x14ac:dyDescent="0.25">
      <c r="A155" s="12"/>
      <c r="B155" s="11">
        <v>44754</v>
      </c>
      <c r="C155" s="2">
        <v>23.5</v>
      </c>
      <c r="D155" s="2">
        <v>13.8355</v>
      </c>
      <c r="E155" s="2">
        <v>0</v>
      </c>
      <c r="F155" s="2">
        <v>0</v>
      </c>
      <c r="G155" s="2">
        <v>0</v>
      </c>
      <c r="H155" s="16">
        <f t="shared" si="2"/>
        <v>0</v>
      </c>
    </row>
    <row r="156" spans="1:8" ht="13.5" x14ac:dyDescent="0.25">
      <c r="A156" s="12"/>
      <c r="B156" s="11">
        <v>44755</v>
      </c>
      <c r="C156" s="2">
        <v>23.5</v>
      </c>
      <c r="D156" s="2">
        <v>13.8355</v>
      </c>
      <c r="E156" s="2">
        <v>0</v>
      </c>
      <c r="F156" s="2">
        <v>0</v>
      </c>
      <c r="G156" s="2">
        <v>0</v>
      </c>
      <c r="H156" s="16">
        <f t="shared" si="2"/>
        <v>0</v>
      </c>
    </row>
    <row r="157" spans="1:8" ht="13.5" x14ac:dyDescent="0.25">
      <c r="A157" s="12"/>
      <c r="B157" s="11">
        <v>44756</v>
      </c>
      <c r="C157" s="2">
        <v>23</v>
      </c>
      <c r="D157" s="2">
        <v>13.5411</v>
      </c>
      <c r="E157" s="2">
        <v>84</v>
      </c>
      <c r="F157" s="2">
        <v>23</v>
      </c>
      <c r="G157" s="2">
        <v>1932</v>
      </c>
      <c r="H157" s="16">
        <f t="shared" si="2"/>
        <v>-2.1278594918868098E-2</v>
      </c>
    </row>
    <row r="158" spans="1:8" ht="13.5" x14ac:dyDescent="0.25">
      <c r="A158" s="12"/>
      <c r="B158" s="11">
        <v>44757</v>
      </c>
      <c r="C158" s="2">
        <v>23.4</v>
      </c>
      <c r="D158" s="2">
        <v>13.7766</v>
      </c>
      <c r="E158" s="2">
        <v>1114</v>
      </c>
      <c r="F158" s="2">
        <v>23.001999999999999</v>
      </c>
      <c r="G158" s="2">
        <v>25624.227999999999</v>
      </c>
      <c r="H158" s="16">
        <f t="shared" si="2"/>
        <v>1.7391496998028229E-2</v>
      </c>
    </row>
    <row r="159" spans="1:8" ht="13.5" x14ac:dyDescent="0.25">
      <c r="A159" s="12"/>
      <c r="B159" s="11">
        <v>44760</v>
      </c>
      <c r="C159" s="2">
        <v>23</v>
      </c>
      <c r="D159" s="2">
        <v>13.5411</v>
      </c>
      <c r="E159" s="2">
        <v>322</v>
      </c>
      <c r="F159" s="2">
        <v>22.96</v>
      </c>
      <c r="G159" s="2">
        <v>7393.12</v>
      </c>
      <c r="H159" s="16">
        <f t="shared" si="2"/>
        <v>-1.7094203214145728E-2</v>
      </c>
    </row>
    <row r="160" spans="1:8" ht="13.5" x14ac:dyDescent="0.25">
      <c r="A160" s="12"/>
      <c r="B160" s="11">
        <v>44761</v>
      </c>
      <c r="C160" s="2">
        <v>22.8</v>
      </c>
      <c r="D160" s="2">
        <v>13.423400000000001</v>
      </c>
      <c r="E160" s="2">
        <v>416</v>
      </c>
      <c r="F160" s="2">
        <v>22.766999999999999</v>
      </c>
      <c r="G160" s="2">
        <v>9471.0720000000001</v>
      </c>
      <c r="H160" s="16">
        <f t="shared" si="2"/>
        <v>-8.692056036806407E-3</v>
      </c>
    </row>
    <row r="161" spans="1:8" ht="13.5" x14ac:dyDescent="0.25">
      <c r="A161" s="12"/>
      <c r="B161" s="11">
        <v>44762</v>
      </c>
      <c r="C161" s="2">
        <v>22.8</v>
      </c>
      <c r="D161" s="2">
        <v>13.423400000000001</v>
      </c>
      <c r="E161" s="2">
        <v>2022</v>
      </c>
      <c r="F161" s="2">
        <v>22.786000000000001</v>
      </c>
      <c r="G161" s="2">
        <v>46073.292000000001</v>
      </c>
      <c r="H161" s="16">
        <f t="shared" si="2"/>
        <v>0</v>
      </c>
    </row>
    <row r="162" spans="1:8" ht="13.5" x14ac:dyDescent="0.25">
      <c r="A162" s="12"/>
      <c r="B162" s="11">
        <v>44763</v>
      </c>
      <c r="C162" s="2">
        <v>22.7</v>
      </c>
      <c r="D162" s="2">
        <v>13.3645</v>
      </c>
      <c r="E162" s="2">
        <v>448</v>
      </c>
      <c r="F162" s="2">
        <v>22.744</v>
      </c>
      <c r="G162" s="2">
        <v>10189.312</v>
      </c>
      <c r="H162" s="16">
        <f t="shared" si="2"/>
        <v>-4.3878600056618498E-3</v>
      </c>
    </row>
    <row r="163" spans="1:8" ht="13.5" x14ac:dyDescent="0.25">
      <c r="A163" s="12"/>
      <c r="B163" s="11">
        <v>44764</v>
      </c>
      <c r="C163" s="2">
        <v>22.61</v>
      </c>
      <c r="D163" s="2">
        <v>13.311500000000001</v>
      </c>
      <c r="E163" s="2">
        <v>3280</v>
      </c>
      <c r="F163" s="2">
        <v>22.388999999999999</v>
      </c>
      <c r="G163" s="2">
        <v>73435.92</v>
      </c>
      <c r="H163" s="16">
        <f t="shared" si="2"/>
        <v>-3.9657301058774403E-3</v>
      </c>
    </row>
    <row r="164" spans="1:8" ht="13.5" x14ac:dyDescent="0.25">
      <c r="A164" s="12"/>
      <c r="B164" s="11">
        <v>44768</v>
      </c>
      <c r="C164" s="2">
        <v>22.61</v>
      </c>
      <c r="D164" s="2">
        <v>13.311500000000001</v>
      </c>
      <c r="E164" s="2">
        <v>372</v>
      </c>
      <c r="F164" s="2">
        <v>22.329000000000001</v>
      </c>
      <c r="G164" s="2">
        <v>8306.3880000000008</v>
      </c>
      <c r="H164" s="16">
        <f t="shared" si="2"/>
        <v>0</v>
      </c>
    </row>
    <row r="165" spans="1:8" ht="13.5" x14ac:dyDescent="0.25">
      <c r="A165" s="12"/>
      <c r="B165" s="11">
        <v>44769</v>
      </c>
      <c r="C165" s="2">
        <v>22.7</v>
      </c>
      <c r="D165" s="2">
        <v>13.3645</v>
      </c>
      <c r="E165" s="2">
        <v>201</v>
      </c>
      <c r="F165" s="2">
        <v>22.7</v>
      </c>
      <c r="G165" s="2">
        <v>4562.7</v>
      </c>
      <c r="H165" s="16">
        <f t="shared" si="2"/>
        <v>3.9815197385718402E-3</v>
      </c>
    </row>
    <row r="166" spans="1:8" ht="13.5" x14ac:dyDescent="0.25">
      <c r="A166" s="12"/>
      <c r="B166" s="11">
        <v>44770</v>
      </c>
      <c r="C166" s="2">
        <v>22.6</v>
      </c>
      <c r="D166" s="2">
        <v>13.3056</v>
      </c>
      <c r="E166" s="2">
        <v>129</v>
      </c>
      <c r="F166" s="2">
        <v>22.684000000000001</v>
      </c>
      <c r="G166" s="2">
        <v>2926.2359999999999</v>
      </c>
      <c r="H166" s="16">
        <f t="shared" si="2"/>
        <v>-4.4071981742676127E-3</v>
      </c>
    </row>
    <row r="167" spans="1:8" ht="13.5" x14ac:dyDescent="0.25">
      <c r="A167" s="12"/>
      <c r="B167" s="11">
        <v>44771</v>
      </c>
      <c r="C167" s="2">
        <v>22.69</v>
      </c>
      <c r="D167" s="2">
        <v>13.358599999999999</v>
      </c>
      <c r="E167" s="2">
        <v>20</v>
      </c>
      <c r="F167" s="2">
        <v>22.69</v>
      </c>
      <c r="G167" s="2">
        <v>453.8</v>
      </c>
      <c r="H167" s="16">
        <f t="shared" si="2"/>
        <v>3.9832852332851616E-3</v>
      </c>
    </row>
    <row r="168" spans="1:8" ht="13.5" x14ac:dyDescent="0.25">
      <c r="A168" s="12"/>
      <c r="B168" s="11">
        <v>44774</v>
      </c>
      <c r="C168" s="2">
        <v>22.69</v>
      </c>
      <c r="D168" s="2">
        <v>13.358599999999999</v>
      </c>
      <c r="E168" s="2">
        <v>953</v>
      </c>
      <c r="F168" s="2">
        <v>22.667000000000002</v>
      </c>
      <c r="G168" s="2">
        <v>21601.651000000002</v>
      </c>
      <c r="H168" s="16">
        <f t="shared" si="2"/>
        <v>0</v>
      </c>
    </row>
    <row r="169" spans="1:8" ht="13.5" x14ac:dyDescent="0.25">
      <c r="A169" s="12"/>
      <c r="B169" s="11">
        <v>44775</v>
      </c>
      <c r="C169" s="2">
        <v>22.69</v>
      </c>
      <c r="D169" s="2">
        <v>13.358599999999999</v>
      </c>
      <c r="E169" s="2">
        <v>137</v>
      </c>
      <c r="F169" s="2">
        <v>22.405000000000001</v>
      </c>
      <c r="G169" s="2">
        <v>3069.4850000000001</v>
      </c>
      <c r="H169" s="16">
        <f t="shared" si="2"/>
        <v>0</v>
      </c>
    </row>
    <row r="170" spans="1:8" ht="13.5" x14ac:dyDescent="0.25">
      <c r="A170" s="12"/>
      <c r="B170" s="11">
        <v>44776</v>
      </c>
      <c r="C170" s="2">
        <v>22.3</v>
      </c>
      <c r="D170" s="2">
        <v>13.129</v>
      </c>
      <c r="E170" s="2">
        <v>157</v>
      </c>
      <c r="F170" s="2">
        <v>22.413</v>
      </c>
      <c r="G170" s="2">
        <v>3518.8409999999999</v>
      </c>
      <c r="H170" s="16">
        <f t="shared" si="2"/>
        <v>-1.7187429820490142E-2</v>
      </c>
    </row>
    <row r="171" spans="1:8" ht="13.5" x14ac:dyDescent="0.25">
      <c r="A171" s="12"/>
      <c r="B171" s="11">
        <v>44777</v>
      </c>
      <c r="C171" s="2">
        <v>22.69</v>
      </c>
      <c r="D171" s="2">
        <v>13.358599999999999</v>
      </c>
      <c r="E171" s="2">
        <v>115</v>
      </c>
      <c r="F171" s="2">
        <v>22.463999999999999</v>
      </c>
      <c r="G171" s="2">
        <v>2583.36</v>
      </c>
      <c r="H171" s="16">
        <f t="shared" si="2"/>
        <v>1.7488003656028608E-2</v>
      </c>
    </row>
    <row r="172" spans="1:8" ht="13.5" x14ac:dyDescent="0.25">
      <c r="A172" s="12"/>
      <c r="B172" s="11">
        <v>44778</v>
      </c>
      <c r="C172" s="2">
        <v>22.69</v>
      </c>
      <c r="D172" s="2">
        <v>13.358599999999999</v>
      </c>
      <c r="E172" s="2">
        <v>0</v>
      </c>
      <c r="F172" s="2">
        <v>0</v>
      </c>
      <c r="G172" s="2">
        <v>0</v>
      </c>
      <c r="H172" s="16">
        <f t="shared" si="2"/>
        <v>0</v>
      </c>
    </row>
    <row r="173" spans="1:8" ht="13.5" x14ac:dyDescent="0.25">
      <c r="A173" s="12"/>
      <c r="B173" s="11">
        <v>44781</v>
      </c>
      <c r="C173" s="2">
        <v>22.69</v>
      </c>
      <c r="D173" s="2">
        <v>13.358599999999999</v>
      </c>
      <c r="E173" s="2">
        <v>0</v>
      </c>
      <c r="F173" s="2">
        <v>0</v>
      </c>
      <c r="G173" s="2">
        <v>0</v>
      </c>
      <c r="H173" s="16">
        <f t="shared" si="2"/>
        <v>0</v>
      </c>
    </row>
    <row r="174" spans="1:8" ht="13.5" x14ac:dyDescent="0.25">
      <c r="A174" s="12"/>
      <c r="B174" s="11">
        <v>44782</v>
      </c>
      <c r="C174" s="2">
        <v>22.65</v>
      </c>
      <c r="D174" s="2">
        <v>13.335100000000001</v>
      </c>
      <c r="E174" s="2">
        <v>76</v>
      </c>
      <c r="F174" s="2">
        <v>22.504000000000001</v>
      </c>
      <c r="G174" s="2">
        <v>1710.3040000000001</v>
      </c>
      <c r="H174" s="16">
        <f t="shared" si="2"/>
        <v>-1.7591663797103382E-3</v>
      </c>
    </row>
    <row r="175" spans="1:8" ht="13.5" x14ac:dyDescent="0.25">
      <c r="A175" s="12"/>
      <c r="B175" s="11">
        <v>44783</v>
      </c>
      <c r="C175" s="2">
        <v>22.64</v>
      </c>
      <c r="D175" s="2">
        <v>13.3292</v>
      </c>
      <c r="E175" s="2">
        <v>624</v>
      </c>
      <c r="F175" s="2">
        <v>22.420999999999999</v>
      </c>
      <c r="G175" s="2">
        <v>13990.704</v>
      </c>
      <c r="H175" s="16">
        <f t="shared" si="2"/>
        <v>-4.4244137651764591E-4</v>
      </c>
    </row>
    <row r="176" spans="1:8" ht="13.5" x14ac:dyDescent="0.25">
      <c r="A176" s="12"/>
      <c r="B176" s="11">
        <v>44784</v>
      </c>
      <c r="C176" s="2">
        <v>22.64</v>
      </c>
      <c r="D176" s="2">
        <v>13.3292</v>
      </c>
      <c r="E176" s="2">
        <v>0</v>
      </c>
      <c r="F176" s="2">
        <v>0</v>
      </c>
      <c r="G176" s="2">
        <v>0</v>
      </c>
      <c r="H176" s="16">
        <f t="shared" si="2"/>
        <v>0</v>
      </c>
    </row>
    <row r="177" spans="1:8" ht="13.5" x14ac:dyDescent="0.25">
      <c r="A177" s="12"/>
      <c r="B177" s="11">
        <v>44785</v>
      </c>
      <c r="C177" s="2">
        <v>22.55</v>
      </c>
      <c r="D177" s="2">
        <v>13.276199999999999</v>
      </c>
      <c r="E177" s="2">
        <v>180</v>
      </c>
      <c r="F177" s="2">
        <v>22.300999999999998</v>
      </c>
      <c r="G177" s="2">
        <v>4014.18</v>
      </c>
      <c r="H177" s="16">
        <f t="shared" si="2"/>
        <v>-3.9762326321160181E-3</v>
      </c>
    </row>
    <row r="178" spans="1:8" ht="13.5" x14ac:dyDescent="0.25">
      <c r="A178" s="12"/>
      <c r="B178" s="11">
        <v>44788</v>
      </c>
      <c r="C178" s="2">
        <v>22.55</v>
      </c>
      <c r="D178" s="2">
        <v>13.276199999999999</v>
      </c>
      <c r="E178" s="2">
        <v>0</v>
      </c>
      <c r="F178" s="2">
        <v>0</v>
      </c>
      <c r="G178" s="2">
        <v>0</v>
      </c>
      <c r="H178" s="16">
        <f t="shared" si="2"/>
        <v>0</v>
      </c>
    </row>
    <row r="179" spans="1:8" ht="13.5" x14ac:dyDescent="0.25">
      <c r="A179" s="12"/>
      <c r="B179" s="11">
        <v>44789</v>
      </c>
      <c r="C179" s="2">
        <v>22.55</v>
      </c>
      <c r="D179" s="2">
        <v>13.276199999999999</v>
      </c>
      <c r="E179" s="2">
        <v>2605</v>
      </c>
      <c r="F179" s="2">
        <v>22.548999999999999</v>
      </c>
      <c r="G179" s="2">
        <v>58740.144999999997</v>
      </c>
      <c r="H179" s="16">
        <f t="shared" si="2"/>
        <v>0</v>
      </c>
    </row>
    <row r="180" spans="1:8" ht="13.5" x14ac:dyDescent="0.25">
      <c r="A180" s="12"/>
      <c r="B180" s="11">
        <v>44790</v>
      </c>
      <c r="C180" s="2">
        <v>22.53</v>
      </c>
      <c r="D180" s="2">
        <v>13.2644</v>
      </c>
      <c r="E180" s="2">
        <v>88</v>
      </c>
      <c r="F180" s="2">
        <v>22.53</v>
      </c>
      <c r="G180" s="2">
        <v>1982.64</v>
      </c>
      <c r="H180" s="16">
        <f t="shared" si="2"/>
        <v>-8.8880854461360513E-4</v>
      </c>
    </row>
    <row r="181" spans="1:8" ht="13.5" x14ac:dyDescent="0.25">
      <c r="A181" s="12"/>
      <c r="B181" s="11">
        <v>44791</v>
      </c>
      <c r="C181" s="2">
        <v>22.5</v>
      </c>
      <c r="D181" s="2">
        <v>13.2468</v>
      </c>
      <c r="E181" s="2">
        <v>898</v>
      </c>
      <c r="F181" s="2">
        <v>22.22</v>
      </c>
      <c r="G181" s="2">
        <v>19953.560000000001</v>
      </c>
      <c r="H181" s="16">
        <f t="shared" si="2"/>
        <v>-1.3268598655046468E-3</v>
      </c>
    </row>
    <row r="182" spans="1:8" ht="13.5" x14ac:dyDescent="0.25">
      <c r="A182" s="12"/>
      <c r="B182" s="11">
        <v>44792</v>
      </c>
      <c r="C182" s="2">
        <v>22.5</v>
      </c>
      <c r="D182" s="2">
        <v>13.2468</v>
      </c>
      <c r="E182" s="2">
        <v>437</v>
      </c>
      <c r="F182" s="2">
        <v>22.343</v>
      </c>
      <c r="G182" s="2">
        <v>9763.8909999999996</v>
      </c>
      <c r="H182" s="16">
        <f t="shared" si="2"/>
        <v>0</v>
      </c>
    </row>
    <row r="183" spans="1:8" ht="13.5" x14ac:dyDescent="0.25">
      <c r="A183" s="12"/>
      <c r="B183" s="11">
        <v>44795</v>
      </c>
      <c r="C183" s="2">
        <v>22.5</v>
      </c>
      <c r="D183" s="2">
        <v>13.2468</v>
      </c>
      <c r="E183" s="2">
        <v>0</v>
      </c>
      <c r="F183" s="2">
        <v>0</v>
      </c>
      <c r="G183" s="2">
        <v>0</v>
      </c>
      <c r="H183" s="16">
        <f t="shared" si="2"/>
        <v>0</v>
      </c>
    </row>
    <row r="184" spans="1:8" ht="13.5" x14ac:dyDescent="0.25">
      <c r="A184" s="12"/>
      <c r="B184" s="11">
        <v>44796</v>
      </c>
      <c r="C184" s="2">
        <v>22.5</v>
      </c>
      <c r="D184" s="2">
        <v>13.2468</v>
      </c>
      <c r="E184" s="2">
        <v>0</v>
      </c>
      <c r="F184" s="2">
        <v>0</v>
      </c>
      <c r="G184" s="2">
        <v>0</v>
      </c>
      <c r="H184" s="16">
        <f t="shared" si="2"/>
        <v>0</v>
      </c>
    </row>
    <row r="185" spans="1:8" ht="13.5" x14ac:dyDescent="0.25">
      <c r="A185" s="12"/>
      <c r="B185" s="11">
        <v>44797</v>
      </c>
      <c r="C185" s="2">
        <v>22.28</v>
      </c>
      <c r="D185" s="2">
        <v>13.1172</v>
      </c>
      <c r="E185" s="2">
        <v>253</v>
      </c>
      <c r="F185" s="2">
        <v>22.018000000000001</v>
      </c>
      <c r="G185" s="2">
        <v>5570.5540000000001</v>
      </c>
      <c r="H185" s="16">
        <f t="shared" si="2"/>
        <v>-9.7834948817827651E-3</v>
      </c>
    </row>
    <row r="186" spans="1:8" ht="13.5" x14ac:dyDescent="0.25">
      <c r="A186" s="12"/>
      <c r="B186" s="11">
        <v>44798</v>
      </c>
      <c r="C186" s="2">
        <v>22</v>
      </c>
      <c r="D186" s="2">
        <v>12.952400000000001</v>
      </c>
      <c r="E186" s="2">
        <v>2457</v>
      </c>
      <c r="F186" s="2">
        <v>22.045999999999999</v>
      </c>
      <c r="G186" s="2">
        <v>54167.021999999997</v>
      </c>
      <c r="H186" s="16">
        <f t="shared" si="2"/>
        <v>-1.2563656877992225E-2</v>
      </c>
    </row>
    <row r="187" spans="1:8" ht="13.5" x14ac:dyDescent="0.25">
      <c r="A187" s="12"/>
      <c r="B187" s="11">
        <v>44799</v>
      </c>
      <c r="C187" s="2">
        <v>22.4</v>
      </c>
      <c r="D187" s="2">
        <v>13.187900000000001</v>
      </c>
      <c r="E187" s="2">
        <v>3791</v>
      </c>
      <c r="F187" s="2">
        <v>22.297999999999998</v>
      </c>
      <c r="G187" s="2">
        <v>84531.717999999993</v>
      </c>
      <c r="H187" s="16">
        <f t="shared" si="2"/>
        <v>1.8181958555943303E-2</v>
      </c>
    </row>
    <row r="188" spans="1:8" ht="13.5" x14ac:dyDescent="0.25">
      <c r="A188" s="12"/>
      <c r="B188" s="11">
        <v>44802</v>
      </c>
      <c r="C188" s="2">
        <v>22.4</v>
      </c>
      <c r="D188" s="2">
        <v>13.187900000000001</v>
      </c>
      <c r="E188" s="2">
        <v>1765</v>
      </c>
      <c r="F188" s="2">
        <v>22.271000000000001</v>
      </c>
      <c r="G188" s="2">
        <v>39308.315000000002</v>
      </c>
      <c r="H188" s="16">
        <f t="shared" si="2"/>
        <v>0</v>
      </c>
    </row>
    <row r="189" spans="1:8" ht="13.5" x14ac:dyDescent="0.25">
      <c r="A189" s="12"/>
      <c r="B189" s="11">
        <v>44803</v>
      </c>
      <c r="C189" s="2">
        <v>22.4</v>
      </c>
      <c r="D189" s="2">
        <v>13.187900000000001</v>
      </c>
      <c r="E189" s="2">
        <v>764</v>
      </c>
      <c r="F189" s="2">
        <v>22.292000000000002</v>
      </c>
      <c r="G189" s="2">
        <v>17031.088</v>
      </c>
      <c r="H189" s="16">
        <f t="shared" si="2"/>
        <v>0</v>
      </c>
    </row>
    <row r="190" spans="1:8" ht="13.5" x14ac:dyDescent="0.25">
      <c r="A190" s="12"/>
      <c r="B190" s="11">
        <v>44804</v>
      </c>
      <c r="C190" s="2">
        <v>22.4</v>
      </c>
      <c r="D190" s="2">
        <v>13.187900000000001</v>
      </c>
      <c r="E190" s="2">
        <v>0</v>
      </c>
      <c r="F190" s="2">
        <v>0</v>
      </c>
      <c r="G190" s="2">
        <v>0</v>
      </c>
      <c r="H190" s="16">
        <f t="shared" si="2"/>
        <v>0</v>
      </c>
    </row>
    <row r="191" spans="1:8" ht="13.5" x14ac:dyDescent="0.25">
      <c r="A191" s="12"/>
      <c r="B191" s="11">
        <v>44805</v>
      </c>
      <c r="C191" s="2">
        <v>22</v>
      </c>
      <c r="D191" s="2">
        <v>12.952400000000001</v>
      </c>
      <c r="E191" s="2">
        <v>1732</v>
      </c>
      <c r="F191" s="2">
        <v>21.969000000000001</v>
      </c>
      <c r="G191" s="2">
        <v>38050.307999999997</v>
      </c>
      <c r="H191" s="16">
        <f t="shared" si="2"/>
        <v>-1.7857278262649854E-2</v>
      </c>
    </row>
    <row r="192" spans="1:8" ht="13.5" x14ac:dyDescent="0.25">
      <c r="A192" s="12"/>
      <c r="B192" s="11">
        <v>44806</v>
      </c>
      <c r="C192" s="2">
        <v>22.38</v>
      </c>
      <c r="D192" s="2">
        <v>13.1761</v>
      </c>
      <c r="E192" s="2">
        <v>7096</v>
      </c>
      <c r="F192" s="2">
        <v>21.954000000000001</v>
      </c>
      <c r="G192" s="2">
        <v>155785.584</v>
      </c>
      <c r="H192" s="16">
        <f t="shared" si="2"/>
        <v>1.7270930483925691E-2</v>
      </c>
    </row>
    <row r="193" spans="1:8" ht="13.5" x14ac:dyDescent="0.25">
      <c r="A193" s="12"/>
      <c r="B193" s="11">
        <v>44809</v>
      </c>
      <c r="C193" s="2">
        <v>22.39</v>
      </c>
      <c r="D193" s="2">
        <v>13.182</v>
      </c>
      <c r="E193" s="2">
        <v>102</v>
      </c>
      <c r="F193" s="2">
        <v>22.007999999999999</v>
      </c>
      <c r="G193" s="2">
        <v>2244.8159999999998</v>
      </c>
      <c r="H193" s="16">
        <f t="shared" si="2"/>
        <v>4.4778045096807554E-4</v>
      </c>
    </row>
    <row r="194" spans="1:8" ht="13.5" x14ac:dyDescent="0.25">
      <c r="A194" s="12"/>
      <c r="B194" s="11">
        <v>44810</v>
      </c>
      <c r="C194" s="2">
        <v>22.38</v>
      </c>
      <c r="D194" s="2">
        <v>13.1761</v>
      </c>
      <c r="E194" s="2">
        <v>101</v>
      </c>
      <c r="F194" s="2">
        <v>22.38</v>
      </c>
      <c r="G194" s="2">
        <v>2260.38</v>
      </c>
      <c r="H194" s="16">
        <f t="shared" si="2"/>
        <v>-4.4758003337888488E-4</v>
      </c>
    </row>
    <row r="195" spans="1:8" ht="13.5" x14ac:dyDescent="0.25">
      <c r="A195" s="12"/>
      <c r="B195" s="11">
        <v>44811</v>
      </c>
      <c r="C195" s="2">
        <v>22.35</v>
      </c>
      <c r="D195" s="2">
        <v>13.1584</v>
      </c>
      <c r="E195" s="2">
        <v>4157</v>
      </c>
      <c r="F195" s="2">
        <v>22.152000000000001</v>
      </c>
      <c r="G195" s="2">
        <v>92085.864000000001</v>
      </c>
      <c r="H195" s="16">
        <f t="shared" si="2"/>
        <v>-1.3433413529040919E-3</v>
      </c>
    </row>
    <row r="196" spans="1:8" ht="13.5" x14ac:dyDescent="0.25">
      <c r="A196" s="12"/>
      <c r="B196" s="11">
        <v>44812</v>
      </c>
      <c r="C196" s="2">
        <v>22.17</v>
      </c>
      <c r="D196" s="2">
        <v>13.0525</v>
      </c>
      <c r="E196" s="2">
        <v>2191</v>
      </c>
      <c r="F196" s="2">
        <v>22.106999999999999</v>
      </c>
      <c r="G196" s="2">
        <v>48436.436999999998</v>
      </c>
      <c r="H196" s="16">
        <f t="shared" si="2"/>
        <v>-8.0480909533074008E-3</v>
      </c>
    </row>
    <row r="197" spans="1:8" ht="13.5" x14ac:dyDescent="0.25">
      <c r="A197" s="12"/>
      <c r="B197" s="11">
        <v>44813</v>
      </c>
      <c r="C197" s="2">
        <v>22.19</v>
      </c>
      <c r="D197" s="2">
        <v>13.0642</v>
      </c>
      <c r="E197" s="2">
        <v>6147</v>
      </c>
      <c r="F197" s="2">
        <v>21.92</v>
      </c>
      <c r="G197" s="2">
        <v>134742.24</v>
      </c>
      <c r="H197" s="16">
        <f t="shared" si="2"/>
        <v>8.9638000383063612E-4</v>
      </c>
    </row>
    <row r="198" spans="1:8" ht="13.5" x14ac:dyDescent="0.25">
      <c r="A198" s="12"/>
      <c r="B198" s="11">
        <v>44816</v>
      </c>
      <c r="C198" s="2">
        <v>22.19</v>
      </c>
      <c r="D198" s="2">
        <v>13.0642</v>
      </c>
      <c r="E198" s="2">
        <v>0</v>
      </c>
      <c r="F198" s="2">
        <v>0</v>
      </c>
      <c r="G198" s="2">
        <v>0</v>
      </c>
      <c r="H198" s="16">
        <f t="shared" si="2"/>
        <v>0</v>
      </c>
    </row>
    <row r="199" spans="1:8" ht="13.5" x14ac:dyDescent="0.25">
      <c r="A199" s="12"/>
      <c r="B199" s="11">
        <v>44817</v>
      </c>
      <c r="C199" s="2">
        <v>22.14</v>
      </c>
      <c r="D199" s="2">
        <v>13.034800000000001</v>
      </c>
      <c r="E199" s="2">
        <v>3235</v>
      </c>
      <c r="F199" s="2">
        <v>22.045999999999999</v>
      </c>
      <c r="G199" s="2">
        <v>71318.81</v>
      </c>
      <c r="H199" s="16">
        <f t="shared" ref="H199:H262" si="3">(D199-D198)/D198</f>
        <v>-2.2504248250944554E-3</v>
      </c>
    </row>
    <row r="200" spans="1:8" ht="13.5" x14ac:dyDescent="0.25">
      <c r="A200" s="12"/>
      <c r="B200" s="11">
        <v>44818</v>
      </c>
      <c r="C200" s="2">
        <v>22</v>
      </c>
      <c r="D200" s="2">
        <v>12.952400000000001</v>
      </c>
      <c r="E200" s="2">
        <v>230</v>
      </c>
      <c r="F200" s="2">
        <v>22</v>
      </c>
      <c r="G200" s="2">
        <v>5060</v>
      </c>
      <c r="H200" s="16">
        <f t="shared" si="3"/>
        <v>-6.3215392641237152E-3</v>
      </c>
    </row>
    <row r="201" spans="1:8" ht="13.5" x14ac:dyDescent="0.25">
      <c r="A201" s="12"/>
      <c r="B201" s="11">
        <v>44819</v>
      </c>
      <c r="C201" s="2">
        <v>22</v>
      </c>
      <c r="D201" s="2">
        <v>12.952400000000001</v>
      </c>
      <c r="E201" s="2">
        <v>0</v>
      </c>
      <c r="F201" s="2">
        <v>0</v>
      </c>
      <c r="G201" s="2">
        <v>0</v>
      </c>
      <c r="H201" s="16">
        <f t="shared" si="3"/>
        <v>0</v>
      </c>
    </row>
    <row r="202" spans="1:8" ht="13.5" x14ac:dyDescent="0.25">
      <c r="A202" s="12"/>
      <c r="B202" s="11">
        <v>44820</v>
      </c>
      <c r="C202" s="2">
        <v>21.7</v>
      </c>
      <c r="D202" s="2">
        <v>12.7758</v>
      </c>
      <c r="E202" s="2">
        <v>4691</v>
      </c>
      <c r="F202" s="2">
        <v>21.629000000000001</v>
      </c>
      <c r="G202" s="2">
        <v>101461.639</v>
      </c>
      <c r="H202" s="16">
        <f t="shared" si="3"/>
        <v>-1.363453877273714E-2</v>
      </c>
    </row>
    <row r="203" spans="1:8" ht="13.5" x14ac:dyDescent="0.25">
      <c r="A203" s="12"/>
      <c r="B203" s="11">
        <v>44823</v>
      </c>
      <c r="C203" s="2">
        <v>22</v>
      </c>
      <c r="D203" s="2">
        <v>12.952400000000001</v>
      </c>
      <c r="E203" s="2">
        <v>5864</v>
      </c>
      <c r="F203" s="2">
        <v>21.896999999999998</v>
      </c>
      <c r="G203" s="2">
        <v>128404.008</v>
      </c>
      <c r="H203" s="16">
        <f t="shared" si="3"/>
        <v>1.3823009126630077E-2</v>
      </c>
    </row>
    <row r="204" spans="1:8" ht="13.5" x14ac:dyDescent="0.25">
      <c r="A204" s="12"/>
      <c r="B204" s="11">
        <v>44824</v>
      </c>
      <c r="C204" s="2">
        <v>21.9</v>
      </c>
      <c r="D204" s="2">
        <v>12.8935</v>
      </c>
      <c r="E204" s="2">
        <v>11406</v>
      </c>
      <c r="F204" s="2">
        <v>21.9</v>
      </c>
      <c r="G204" s="2">
        <v>249791.4</v>
      </c>
      <c r="H204" s="16">
        <f t="shared" si="3"/>
        <v>-4.5474197832062998E-3</v>
      </c>
    </row>
    <row r="205" spans="1:8" ht="13.5" x14ac:dyDescent="0.25">
      <c r="A205" s="12"/>
      <c r="B205" s="11">
        <v>44825</v>
      </c>
      <c r="C205" s="2">
        <v>21.7</v>
      </c>
      <c r="D205" s="2">
        <v>12.7758</v>
      </c>
      <c r="E205" s="2">
        <v>539</v>
      </c>
      <c r="F205" s="2">
        <v>21.704999999999998</v>
      </c>
      <c r="G205" s="2">
        <v>11698.995000000001</v>
      </c>
      <c r="H205" s="16">
        <f t="shared" si="3"/>
        <v>-9.1286307053941324E-3</v>
      </c>
    </row>
    <row r="206" spans="1:8" ht="13.5" x14ac:dyDescent="0.25">
      <c r="A206" s="12"/>
      <c r="B206" s="11">
        <v>44826</v>
      </c>
      <c r="C206" s="2">
        <v>21.7</v>
      </c>
      <c r="D206" s="2">
        <v>12.7758</v>
      </c>
      <c r="E206" s="2">
        <v>741</v>
      </c>
      <c r="F206" s="2">
        <v>21.507000000000001</v>
      </c>
      <c r="G206" s="2">
        <v>15936.687</v>
      </c>
      <c r="H206" s="16">
        <f t="shared" si="3"/>
        <v>0</v>
      </c>
    </row>
    <row r="207" spans="1:8" ht="13.5" x14ac:dyDescent="0.25">
      <c r="A207" s="12"/>
      <c r="B207" s="11">
        <v>44827</v>
      </c>
      <c r="C207" s="2">
        <v>21.9</v>
      </c>
      <c r="D207" s="2">
        <v>12.8935</v>
      </c>
      <c r="E207" s="2">
        <v>5232</v>
      </c>
      <c r="F207" s="2">
        <v>21.869</v>
      </c>
      <c r="G207" s="2">
        <v>114418.60799999999</v>
      </c>
      <c r="H207" s="16">
        <f t="shared" si="3"/>
        <v>9.212730318257898E-3</v>
      </c>
    </row>
    <row r="208" spans="1:8" ht="13.5" x14ac:dyDescent="0.25">
      <c r="A208" s="12"/>
      <c r="B208" s="11">
        <v>44830</v>
      </c>
      <c r="C208" s="2">
        <v>21.9</v>
      </c>
      <c r="D208" s="2">
        <v>12.8935</v>
      </c>
      <c r="E208" s="2">
        <v>54</v>
      </c>
      <c r="F208" s="2">
        <v>21.9</v>
      </c>
      <c r="G208" s="2">
        <v>1182.5999999999999</v>
      </c>
      <c r="H208" s="16">
        <f t="shared" si="3"/>
        <v>0</v>
      </c>
    </row>
    <row r="209" spans="1:8" ht="13.5" x14ac:dyDescent="0.25">
      <c r="A209" s="12"/>
      <c r="B209" s="11">
        <v>44831</v>
      </c>
      <c r="C209" s="2">
        <v>21.9</v>
      </c>
      <c r="D209" s="2">
        <v>12.8935</v>
      </c>
      <c r="E209" s="2">
        <v>413</v>
      </c>
      <c r="F209" s="2">
        <v>21.568999999999999</v>
      </c>
      <c r="G209" s="2">
        <v>8907.9969999999994</v>
      </c>
      <c r="H209" s="16">
        <f t="shared" si="3"/>
        <v>0</v>
      </c>
    </row>
    <row r="210" spans="1:8" ht="13.5" x14ac:dyDescent="0.25">
      <c r="A210" s="12"/>
      <c r="B210" s="11">
        <v>44832</v>
      </c>
      <c r="C210" s="2">
        <v>21.7</v>
      </c>
      <c r="D210" s="2">
        <v>12.7758</v>
      </c>
      <c r="E210" s="2">
        <v>64</v>
      </c>
      <c r="F210" s="2">
        <v>21.884</v>
      </c>
      <c r="G210" s="2">
        <v>1400.576</v>
      </c>
      <c r="H210" s="16">
        <f t="shared" si="3"/>
        <v>-9.1286307053941324E-3</v>
      </c>
    </row>
    <row r="211" spans="1:8" ht="13.5" x14ac:dyDescent="0.25">
      <c r="A211" s="12"/>
      <c r="B211" s="11">
        <v>44833</v>
      </c>
      <c r="C211" s="2">
        <v>21.2</v>
      </c>
      <c r="D211" s="2">
        <v>12.481400000000001</v>
      </c>
      <c r="E211" s="2">
        <v>870</v>
      </c>
      <c r="F211" s="2">
        <v>21.338999999999999</v>
      </c>
      <c r="G211" s="2">
        <v>18564.93</v>
      </c>
      <c r="H211" s="16">
        <f t="shared" si="3"/>
        <v>-2.3043566743374155E-2</v>
      </c>
    </row>
    <row r="212" spans="1:8" ht="13.5" x14ac:dyDescent="0.25">
      <c r="A212" s="12"/>
      <c r="B212" s="11">
        <v>44834</v>
      </c>
      <c r="C212" s="2">
        <v>21.2</v>
      </c>
      <c r="D212" s="2">
        <v>12.481400000000001</v>
      </c>
      <c r="E212" s="2">
        <v>51</v>
      </c>
      <c r="F212" s="2">
        <v>21.2</v>
      </c>
      <c r="G212" s="2">
        <v>1081.2</v>
      </c>
      <c r="H212" s="16">
        <f t="shared" si="3"/>
        <v>0</v>
      </c>
    </row>
    <row r="213" spans="1:8" ht="13.5" x14ac:dyDescent="0.25">
      <c r="A213" s="12"/>
      <c r="B213" s="11">
        <v>44837</v>
      </c>
      <c r="C213" s="2">
        <v>21.2</v>
      </c>
      <c r="D213" s="2">
        <v>12.481400000000001</v>
      </c>
      <c r="E213" s="2">
        <v>616</v>
      </c>
      <c r="F213" s="2">
        <v>21.100999999999999</v>
      </c>
      <c r="G213" s="2">
        <v>12998.216</v>
      </c>
      <c r="H213" s="16">
        <f t="shared" si="3"/>
        <v>0</v>
      </c>
    </row>
    <row r="214" spans="1:8" ht="13.5" x14ac:dyDescent="0.25">
      <c r="A214" s="12"/>
      <c r="B214" s="11">
        <v>44838</v>
      </c>
      <c r="C214" s="2">
        <v>21.2</v>
      </c>
      <c r="D214" s="2">
        <v>12.481400000000001</v>
      </c>
      <c r="E214" s="2">
        <v>0</v>
      </c>
      <c r="F214" s="2">
        <v>0</v>
      </c>
      <c r="G214" s="2">
        <v>0</v>
      </c>
      <c r="H214" s="16">
        <f t="shared" si="3"/>
        <v>0</v>
      </c>
    </row>
    <row r="215" spans="1:8" ht="13.5" x14ac:dyDescent="0.25">
      <c r="A215" s="12"/>
      <c r="B215" s="11">
        <v>44839</v>
      </c>
      <c r="C215" s="2">
        <v>21.19</v>
      </c>
      <c r="D215" s="2">
        <v>12.4755</v>
      </c>
      <c r="E215" s="2">
        <v>145</v>
      </c>
      <c r="F215" s="2">
        <v>21.192</v>
      </c>
      <c r="G215" s="2">
        <v>3072.84</v>
      </c>
      <c r="H215" s="16">
        <f t="shared" si="3"/>
        <v>-4.7270338263339528E-4</v>
      </c>
    </row>
    <row r="216" spans="1:8" ht="13.5" x14ac:dyDescent="0.25">
      <c r="A216" s="12"/>
      <c r="B216" s="11">
        <v>44840</v>
      </c>
      <c r="C216" s="2">
        <v>20.8</v>
      </c>
      <c r="D216" s="2">
        <v>12.245900000000001</v>
      </c>
      <c r="E216" s="2">
        <v>971</v>
      </c>
      <c r="F216" s="2">
        <v>20.853000000000002</v>
      </c>
      <c r="G216" s="2">
        <v>20248.262999999999</v>
      </c>
      <c r="H216" s="16">
        <f t="shared" si="3"/>
        <v>-1.840407198108289E-2</v>
      </c>
    </row>
    <row r="217" spans="1:8" ht="13.5" x14ac:dyDescent="0.25">
      <c r="A217" s="12"/>
      <c r="B217" s="11">
        <v>44841</v>
      </c>
      <c r="C217" s="2">
        <v>19.7</v>
      </c>
      <c r="D217" s="2">
        <v>11.5983</v>
      </c>
      <c r="E217" s="2">
        <v>694</v>
      </c>
      <c r="F217" s="2">
        <v>19.902999999999999</v>
      </c>
      <c r="G217" s="2">
        <v>13812.682000000001</v>
      </c>
      <c r="H217" s="16">
        <f t="shared" si="3"/>
        <v>-5.2883005740696931E-2</v>
      </c>
    </row>
    <row r="218" spans="1:8" ht="13.5" x14ac:dyDescent="0.25">
      <c r="A218" s="12"/>
      <c r="B218" s="11">
        <v>44844</v>
      </c>
      <c r="C218" s="2">
        <v>19.989999999999998</v>
      </c>
      <c r="D218" s="2">
        <v>11.769</v>
      </c>
      <c r="E218" s="2">
        <v>1490</v>
      </c>
      <c r="F218" s="2">
        <v>19.992999999999999</v>
      </c>
      <c r="G218" s="2">
        <v>29789.57</v>
      </c>
      <c r="H218" s="16">
        <f t="shared" si="3"/>
        <v>1.4717674141900111E-2</v>
      </c>
    </row>
    <row r="219" spans="1:8" ht="13.5" x14ac:dyDescent="0.25">
      <c r="A219" s="12"/>
      <c r="B219" s="11">
        <v>44845</v>
      </c>
      <c r="C219" s="2">
        <v>19.8</v>
      </c>
      <c r="D219" s="2">
        <v>11.6571</v>
      </c>
      <c r="E219" s="2">
        <v>976</v>
      </c>
      <c r="F219" s="2">
        <v>19.797999999999998</v>
      </c>
      <c r="G219" s="2">
        <v>19322.848000000002</v>
      </c>
      <c r="H219" s="16">
        <f t="shared" si="3"/>
        <v>-9.5080295692072676E-3</v>
      </c>
    </row>
    <row r="220" spans="1:8" ht="13.5" x14ac:dyDescent="0.25">
      <c r="A220" s="12"/>
      <c r="B220" s="11">
        <v>44846</v>
      </c>
      <c r="C220" s="2">
        <v>19.7</v>
      </c>
      <c r="D220" s="2">
        <v>11.5983</v>
      </c>
      <c r="E220" s="2">
        <v>6440</v>
      </c>
      <c r="F220" s="2">
        <v>19.701000000000001</v>
      </c>
      <c r="G220" s="2">
        <v>126874.44</v>
      </c>
      <c r="H220" s="16">
        <f t="shared" si="3"/>
        <v>-5.0441361916771536E-3</v>
      </c>
    </row>
    <row r="221" spans="1:8" ht="13.5" x14ac:dyDescent="0.25">
      <c r="A221" s="12"/>
      <c r="B221" s="11">
        <v>44847</v>
      </c>
      <c r="C221" s="2">
        <v>19.7</v>
      </c>
      <c r="D221" s="2">
        <v>11.5983</v>
      </c>
      <c r="E221" s="2">
        <v>75</v>
      </c>
      <c r="F221" s="2">
        <v>19.7</v>
      </c>
      <c r="G221" s="2">
        <v>1477.5</v>
      </c>
      <c r="H221" s="16">
        <f t="shared" si="3"/>
        <v>0</v>
      </c>
    </row>
    <row r="222" spans="1:8" ht="13.5" x14ac:dyDescent="0.25">
      <c r="A222" s="12"/>
      <c r="B222" s="11">
        <v>44848</v>
      </c>
      <c r="C222" s="2">
        <v>20.5</v>
      </c>
      <c r="D222" s="2">
        <v>12.0693</v>
      </c>
      <c r="E222" s="2">
        <v>3399</v>
      </c>
      <c r="F222" s="2">
        <v>19.864000000000001</v>
      </c>
      <c r="G222" s="2">
        <v>67517.736000000004</v>
      </c>
      <c r="H222" s="16">
        <f t="shared" si="3"/>
        <v>4.0609399653397486E-2</v>
      </c>
    </row>
    <row r="223" spans="1:8" ht="13.5" x14ac:dyDescent="0.25">
      <c r="A223" s="12"/>
      <c r="B223" s="11">
        <v>44851</v>
      </c>
      <c r="C223" s="2">
        <v>20.399999999999999</v>
      </c>
      <c r="D223" s="2">
        <v>12.010400000000001</v>
      </c>
      <c r="E223" s="2">
        <v>356</v>
      </c>
      <c r="F223" s="2">
        <v>20.390999999999998</v>
      </c>
      <c r="G223" s="2">
        <v>7259.1959999999999</v>
      </c>
      <c r="H223" s="16">
        <f t="shared" si="3"/>
        <v>-4.8801504644013748E-3</v>
      </c>
    </row>
    <row r="224" spans="1:8" ht="13.5" x14ac:dyDescent="0.25">
      <c r="A224" s="12"/>
      <c r="B224" s="11">
        <v>44852</v>
      </c>
      <c r="C224" s="2">
        <v>21.59</v>
      </c>
      <c r="D224" s="2">
        <v>12.711</v>
      </c>
      <c r="E224" s="2">
        <v>3470</v>
      </c>
      <c r="F224" s="2">
        <v>20.663</v>
      </c>
      <c r="G224" s="2">
        <v>71700.61</v>
      </c>
      <c r="H224" s="16">
        <f t="shared" si="3"/>
        <v>5.8332778258842304E-2</v>
      </c>
    </row>
    <row r="225" spans="1:8" ht="13.5" x14ac:dyDescent="0.25">
      <c r="A225" s="12"/>
      <c r="B225" s="11">
        <v>44853</v>
      </c>
      <c r="C225" s="2">
        <v>21.67</v>
      </c>
      <c r="D225" s="2">
        <v>12.758100000000001</v>
      </c>
      <c r="E225" s="2">
        <v>172</v>
      </c>
      <c r="F225" s="2">
        <v>21.664000000000001</v>
      </c>
      <c r="G225" s="2">
        <v>3726.2080000000001</v>
      </c>
      <c r="H225" s="16">
        <f t="shared" si="3"/>
        <v>3.7054519707340385E-3</v>
      </c>
    </row>
    <row r="226" spans="1:8" ht="13.5" x14ac:dyDescent="0.25">
      <c r="A226" s="12"/>
      <c r="B226" s="11">
        <v>44854</v>
      </c>
      <c r="C226" s="2">
        <v>21.5</v>
      </c>
      <c r="D226" s="2">
        <v>12.657999999999999</v>
      </c>
      <c r="E226" s="2">
        <v>515</v>
      </c>
      <c r="F226" s="2">
        <v>21.196000000000002</v>
      </c>
      <c r="G226" s="2">
        <v>10915.94</v>
      </c>
      <c r="H226" s="16">
        <f t="shared" si="3"/>
        <v>-7.8459958771291329E-3</v>
      </c>
    </row>
    <row r="227" spans="1:8" ht="13.5" x14ac:dyDescent="0.25">
      <c r="A227" s="12"/>
      <c r="B227" s="11">
        <v>44855</v>
      </c>
      <c r="C227" s="2">
        <v>21.65</v>
      </c>
      <c r="D227" s="2">
        <v>12.7463</v>
      </c>
      <c r="E227" s="2">
        <v>740</v>
      </c>
      <c r="F227" s="2">
        <v>21.55</v>
      </c>
      <c r="G227" s="2">
        <v>15947</v>
      </c>
      <c r="H227" s="16">
        <f t="shared" si="3"/>
        <v>6.9758255648601887E-3</v>
      </c>
    </row>
    <row r="228" spans="1:8" ht="13.5" x14ac:dyDescent="0.25">
      <c r="A228" s="12"/>
      <c r="B228" s="11">
        <v>44858</v>
      </c>
      <c r="C228" s="2">
        <v>21.98</v>
      </c>
      <c r="D228" s="2">
        <v>12.9406</v>
      </c>
      <c r="E228" s="2">
        <v>419</v>
      </c>
      <c r="F228" s="2">
        <v>21.58</v>
      </c>
      <c r="G228" s="2">
        <v>9042.02</v>
      </c>
      <c r="H228" s="16">
        <f t="shared" si="3"/>
        <v>1.5243639330629291E-2</v>
      </c>
    </row>
    <row r="229" spans="1:8" ht="13.5" x14ac:dyDescent="0.25">
      <c r="A229" s="12"/>
      <c r="B229" s="11">
        <v>44859</v>
      </c>
      <c r="C229" s="2">
        <v>21.98</v>
      </c>
      <c r="D229" s="2">
        <v>12.9406</v>
      </c>
      <c r="E229" s="2">
        <v>701</v>
      </c>
      <c r="F229" s="2">
        <v>21.989000000000001</v>
      </c>
      <c r="G229" s="2">
        <v>15414.289000000001</v>
      </c>
      <c r="H229" s="16">
        <f t="shared" si="3"/>
        <v>0</v>
      </c>
    </row>
    <row r="230" spans="1:8" ht="13.5" x14ac:dyDescent="0.25">
      <c r="A230" s="12"/>
      <c r="B230" s="11">
        <v>44860</v>
      </c>
      <c r="C230" s="2">
        <v>21.98</v>
      </c>
      <c r="D230" s="2">
        <v>12.9406</v>
      </c>
      <c r="E230" s="2">
        <v>0</v>
      </c>
      <c r="F230" s="2">
        <v>0</v>
      </c>
      <c r="G230" s="2">
        <v>0</v>
      </c>
      <c r="H230" s="16">
        <f t="shared" si="3"/>
        <v>0</v>
      </c>
    </row>
    <row r="231" spans="1:8" ht="13.5" x14ac:dyDescent="0.25">
      <c r="A231" s="12"/>
      <c r="B231" s="11">
        <v>44861</v>
      </c>
      <c r="C231" s="2">
        <v>21.98</v>
      </c>
      <c r="D231" s="2">
        <v>12.9406</v>
      </c>
      <c r="E231" s="2">
        <v>0</v>
      </c>
      <c r="F231" s="2">
        <v>0</v>
      </c>
      <c r="G231" s="2">
        <v>0</v>
      </c>
      <c r="H231" s="16">
        <f t="shared" si="3"/>
        <v>0</v>
      </c>
    </row>
    <row r="232" spans="1:8" ht="13.5" x14ac:dyDescent="0.25">
      <c r="A232" s="12"/>
      <c r="B232" s="11">
        <v>44862</v>
      </c>
      <c r="C232" s="2">
        <v>21.12</v>
      </c>
      <c r="D232" s="2">
        <v>12.4343</v>
      </c>
      <c r="E232" s="2">
        <v>932</v>
      </c>
      <c r="F232" s="2">
        <v>21.42</v>
      </c>
      <c r="G232" s="2">
        <v>19963.439999999999</v>
      </c>
      <c r="H232" s="16">
        <f t="shared" si="3"/>
        <v>-3.9124924655734632E-2</v>
      </c>
    </row>
    <row r="233" spans="1:8" ht="13.5" x14ac:dyDescent="0.25">
      <c r="A233" s="12"/>
      <c r="B233" s="11">
        <v>44865</v>
      </c>
      <c r="C233" s="2">
        <v>21</v>
      </c>
      <c r="D233" s="2">
        <v>12.3636</v>
      </c>
      <c r="E233" s="2">
        <v>1298</v>
      </c>
      <c r="F233" s="2">
        <v>20.986999999999998</v>
      </c>
      <c r="G233" s="2">
        <v>27241.126</v>
      </c>
      <c r="H233" s="16">
        <f t="shared" si="3"/>
        <v>-5.6858850116211146E-3</v>
      </c>
    </row>
    <row r="234" spans="1:8" ht="13.5" x14ac:dyDescent="0.25">
      <c r="A234" s="12"/>
      <c r="B234" s="11">
        <v>44866</v>
      </c>
      <c r="C234" s="2">
        <v>21</v>
      </c>
      <c r="D234" s="2">
        <v>12.3636</v>
      </c>
      <c r="E234" s="2">
        <v>1613</v>
      </c>
      <c r="F234" s="2">
        <v>20.988</v>
      </c>
      <c r="G234" s="2">
        <v>33853.644</v>
      </c>
      <c r="H234" s="16">
        <f t="shared" si="3"/>
        <v>0</v>
      </c>
    </row>
    <row r="235" spans="1:8" ht="13.5" x14ac:dyDescent="0.25">
      <c r="A235" s="12"/>
      <c r="B235" s="11">
        <v>44867</v>
      </c>
      <c r="C235" s="2">
        <v>20.99</v>
      </c>
      <c r="D235" s="2">
        <v>12.357799999999999</v>
      </c>
      <c r="E235" s="2">
        <v>574</v>
      </c>
      <c r="F235" s="2">
        <v>20.902000000000001</v>
      </c>
      <c r="G235" s="2">
        <v>11997.748</v>
      </c>
      <c r="H235" s="16">
        <f t="shared" si="3"/>
        <v>-4.6911902682072321E-4</v>
      </c>
    </row>
    <row r="236" spans="1:8" ht="13.5" x14ac:dyDescent="0.25">
      <c r="A236" s="12"/>
      <c r="B236" s="11">
        <v>44868</v>
      </c>
      <c r="C236" s="2">
        <v>20.8</v>
      </c>
      <c r="D236" s="2">
        <v>12.245900000000001</v>
      </c>
      <c r="E236" s="2">
        <v>80</v>
      </c>
      <c r="F236" s="2">
        <v>20.8</v>
      </c>
      <c r="G236" s="2">
        <v>1664</v>
      </c>
      <c r="H236" s="16">
        <f t="shared" si="3"/>
        <v>-9.0550097913867002E-3</v>
      </c>
    </row>
    <row r="237" spans="1:8" ht="13.5" x14ac:dyDescent="0.25">
      <c r="A237" s="12"/>
      <c r="B237" s="11">
        <v>44869</v>
      </c>
      <c r="C237" s="2">
        <v>20.9</v>
      </c>
      <c r="D237" s="2">
        <v>12.3048</v>
      </c>
      <c r="E237" s="2">
        <v>10</v>
      </c>
      <c r="F237" s="2">
        <v>20.9</v>
      </c>
      <c r="G237" s="2">
        <v>209</v>
      </c>
      <c r="H237" s="16">
        <f t="shared" si="3"/>
        <v>4.8097730669039848E-3</v>
      </c>
    </row>
    <row r="238" spans="1:8" ht="13.5" x14ac:dyDescent="0.25">
      <c r="A238" s="12"/>
      <c r="B238" s="11">
        <v>44872</v>
      </c>
      <c r="C238" s="2">
        <v>20.7</v>
      </c>
      <c r="D238" s="2">
        <v>12.186999999999999</v>
      </c>
      <c r="E238" s="2">
        <v>636</v>
      </c>
      <c r="F238" s="2">
        <v>20.7</v>
      </c>
      <c r="G238" s="2">
        <v>13165.2</v>
      </c>
      <c r="H238" s="16">
        <f t="shared" si="3"/>
        <v>-9.5734997724465885E-3</v>
      </c>
    </row>
    <row r="239" spans="1:8" ht="13.5" x14ac:dyDescent="0.25">
      <c r="A239" s="12"/>
      <c r="B239" s="11">
        <v>44873</v>
      </c>
      <c r="C239" s="2">
        <v>20.7</v>
      </c>
      <c r="D239" s="2">
        <v>12.186999999999999</v>
      </c>
      <c r="E239" s="2">
        <v>439</v>
      </c>
      <c r="F239" s="2">
        <v>20.611000000000001</v>
      </c>
      <c r="G239" s="2">
        <v>9048.2289999999994</v>
      </c>
      <c r="H239" s="16">
        <f t="shared" si="3"/>
        <v>0</v>
      </c>
    </row>
    <row r="240" spans="1:8" ht="13.5" x14ac:dyDescent="0.25">
      <c r="A240" s="12"/>
      <c r="B240" s="11">
        <v>44874</v>
      </c>
      <c r="C240" s="2">
        <v>20.7</v>
      </c>
      <c r="D240" s="2">
        <v>12.186999999999999</v>
      </c>
      <c r="E240" s="2">
        <v>152</v>
      </c>
      <c r="F240" s="2">
        <v>20.667000000000002</v>
      </c>
      <c r="G240" s="2">
        <v>3141.384</v>
      </c>
      <c r="H240" s="16">
        <f t="shared" si="3"/>
        <v>0</v>
      </c>
    </row>
    <row r="241" spans="1:8" ht="13.5" x14ac:dyDescent="0.25">
      <c r="A241" s="12"/>
      <c r="B241" s="11">
        <v>44875</v>
      </c>
      <c r="C241" s="2">
        <v>20.399999999999999</v>
      </c>
      <c r="D241" s="2">
        <v>12.010400000000001</v>
      </c>
      <c r="E241" s="2">
        <v>1546</v>
      </c>
      <c r="F241" s="2">
        <v>20.384</v>
      </c>
      <c r="G241" s="2">
        <v>31513.664000000001</v>
      </c>
      <c r="H241" s="16">
        <f t="shared" si="3"/>
        <v>-1.4490850906703764E-2</v>
      </c>
    </row>
    <row r="242" spans="1:8" ht="13.5" x14ac:dyDescent="0.25">
      <c r="A242" s="12"/>
      <c r="B242" s="11">
        <v>44876</v>
      </c>
      <c r="C242" s="2">
        <v>20.69</v>
      </c>
      <c r="D242" s="2">
        <v>12.181100000000001</v>
      </c>
      <c r="E242" s="2">
        <v>312</v>
      </c>
      <c r="F242" s="2">
        <v>20.212</v>
      </c>
      <c r="G242" s="2">
        <v>6306.1440000000002</v>
      </c>
      <c r="H242" s="16">
        <f t="shared" si="3"/>
        <v>1.4212682341970298E-2</v>
      </c>
    </row>
    <row r="243" spans="1:8" ht="13.5" x14ac:dyDescent="0.25">
      <c r="A243" s="12"/>
      <c r="B243" s="11">
        <v>44879</v>
      </c>
      <c r="C243" s="2">
        <v>20.6</v>
      </c>
      <c r="D243" s="2">
        <v>12.1281</v>
      </c>
      <c r="E243" s="2">
        <v>146</v>
      </c>
      <c r="F243" s="2">
        <v>20.504000000000001</v>
      </c>
      <c r="G243" s="2">
        <v>2993.5839999999998</v>
      </c>
      <c r="H243" s="16">
        <f t="shared" si="3"/>
        <v>-4.3510027829999605E-3</v>
      </c>
    </row>
    <row r="244" spans="1:8" ht="13.5" x14ac:dyDescent="0.25">
      <c r="A244" s="12"/>
      <c r="B244" s="11">
        <v>44880</v>
      </c>
      <c r="C244" s="2">
        <v>20.49</v>
      </c>
      <c r="D244" s="2">
        <v>12.0634</v>
      </c>
      <c r="E244" s="2">
        <v>463</v>
      </c>
      <c r="F244" s="2">
        <v>20.242999999999999</v>
      </c>
      <c r="G244" s="2">
        <v>9372.509</v>
      </c>
      <c r="H244" s="16">
        <f t="shared" si="3"/>
        <v>-5.3347185461861462E-3</v>
      </c>
    </row>
    <row r="245" spans="1:8" ht="13.5" x14ac:dyDescent="0.25">
      <c r="A245" s="12"/>
      <c r="B245" s="11">
        <v>44881</v>
      </c>
      <c r="C245" s="2">
        <v>20.47</v>
      </c>
      <c r="D245" s="2">
        <v>12.051600000000001</v>
      </c>
      <c r="E245" s="2">
        <v>347</v>
      </c>
      <c r="F245" s="2">
        <v>20.469000000000001</v>
      </c>
      <c r="G245" s="2">
        <v>7102.7430000000004</v>
      </c>
      <c r="H245" s="16">
        <f t="shared" si="3"/>
        <v>-9.7816535968293732E-4</v>
      </c>
    </row>
    <row r="246" spans="1:8" ht="13.5" x14ac:dyDescent="0.25">
      <c r="A246" s="12"/>
      <c r="B246" s="11">
        <v>44882</v>
      </c>
      <c r="C246" s="2">
        <v>20.49</v>
      </c>
      <c r="D246" s="2">
        <v>12.0634</v>
      </c>
      <c r="E246" s="2">
        <v>178</v>
      </c>
      <c r="F246" s="2">
        <v>20.148</v>
      </c>
      <c r="G246" s="2">
        <v>3586.3440000000001</v>
      </c>
      <c r="H246" s="16">
        <f t="shared" si="3"/>
        <v>9.7912310398612173E-4</v>
      </c>
    </row>
    <row r="247" spans="1:8" ht="13.5" x14ac:dyDescent="0.25">
      <c r="A247" s="12"/>
      <c r="B247" s="11">
        <v>44883</v>
      </c>
      <c r="C247" s="2">
        <v>20.48</v>
      </c>
      <c r="D247" s="2">
        <v>12.057499999999999</v>
      </c>
      <c r="E247" s="2">
        <v>200</v>
      </c>
      <c r="F247" s="2">
        <v>20.48</v>
      </c>
      <c r="G247" s="2">
        <v>4096</v>
      </c>
      <c r="H247" s="16">
        <f t="shared" si="3"/>
        <v>-4.8908267984154228E-4</v>
      </c>
    </row>
    <row r="248" spans="1:8" ht="13.5" x14ac:dyDescent="0.25">
      <c r="A248" s="12"/>
      <c r="B248" s="11">
        <v>44886</v>
      </c>
      <c r="C248" s="2">
        <v>19.91</v>
      </c>
      <c r="D248" s="2">
        <v>11.7219</v>
      </c>
      <c r="E248" s="2">
        <v>48544</v>
      </c>
      <c r="F248" s="2">
        <v>19.913</v>
      </c>
      <c r="G248" s="2">
        <v>966656.67200000002</v>
      </c>
      <c r="H248" s="16">
        <f t="shared" si="3"/>
        <v>-2.7833298776694961E-2</v>
      </c>
    </row>
    <row r="249" spans="1:8" ht="13.5" x14ac:dyDescent="0.25">
      <c r="A249" s="12"/>
      <c r="B249" s="11">
        <v>44887</v>
      </c>
      <c r="C249" s="2">
        <v>20</v>
      </c>
      <c r="D249" s="2">
        <v>11.774900000000001</v>
      </c>
      <c r="E249" s="2">
        <v>4</v>
      </c>
      <c r="F249" s="2">
        <v>20.344999999999999</v>
      </c>
      <c r="G249" s="2">
        <v>81.38</v>
      </c>
      <c r="H249" s="16">
        <f t="shared" si="3"/>
        <v>4.521451300557147E-3</v>
      </c>
    </row>
    <row r="250" spans="1:8" ht="13.5" x14ac:dyDescent="0.25">
      <c r="A250" s="12"/>
      <c r="B250" s="11">
        <v>44888</v>
      </c>
      <c r="C250" s="2">
        <v>20.46</v>
      </c>
      <c r="D250" s="2">
        <v>12.0457</v>
      </c>
      <c r="E250" s="2">
        <v>396</v>
      </c>
      <c r="F250" s="2">
        <v>20.256</v>
      </c>
      <c r="G250" s="2">
        <v>8021.3760000000002</v>
      </c>
      <c r="H250" s="16">
        <f t="shared" si="3"/>
        <v>2.2998072170464248E-2</v>
      </c>
    </row>
    <row r="251" spans="1:8" ht="13.5" x14ac:dyDescent="0.25">
      <c r="A251" s="12"/>
      <c r="B251" s="11">
        <v>44889</v>
      </c>
      <c r="C251" s="2">
        <v>20.45</v>
      </c>
      <c r="D251" s="2">
        <v>12.0398</v>
      </c>
      <c r="E251" s="2">
        <v>695</v>
      </c>
      <c r="F251" s="2">
        <v>20.434000000000001</v>
      </c>
      <c r="G251" s="2">
        <v>14201.63</v>
      </c>
      <c r="H251" s="16">
        <f t="shared" si="3"/>
        <v>-4.89801339897263E-4</v>
      </c>
    </row>
    <row r="252" spans="1:8" ht="13.5" x14ac:dyDescent="0.25">
      <c r="A252" s="12"/>
      <c r="B252" s="11">
        <v>44890</v>
      </c>
      <c r="C252" s="2">
        <v>20.46</v>
      </c>
      <c r="D252" s="2">
        <v>12.0457</v>
      </c>
      <c r="E252" s="2">
        <v>99</v>
      </c>
      <c r="F252" s="2">
        <v>20.46</v>
      </c>
      <c r="G252" s="2">
        <v>2025.54</v>
      </c>
      <c r="H252" s="16">
        <f t="shared" si="3"/>
        <v>4.9004136281337405E-4</v>
      </c>
    </row>
    <row r="253" spans="1:8" ht="13.5" x14ac:dyDescent="0.25">
      <c r="A253" s="12"/>
      <c r="B253" s="11">
        <v>44893</v>
      </c>
      <c r="C253" s="2">
        <v>20.45</v>
      </c>
      <c r="D253" s="2">
        <v>12.0398</v>
      </c>
      <c r="E253" s="2">
        <v>1</v>
      </c>
      <c r="F253" s="2">
        <v>20.45</v>
      </c>
      <c r="G253" s="2">
        <v>20.45</v>
      </c>
      <c r="H253" s="16">
        <f t="shared" si="3"/>
        <v>-4.89801339897263E-4</v>
      </c>
    </row>
    <row r="254" spans="1:8" ht="13.5" x14ac:dyDescent="0.25">
      <c r="A254" s="12"/>
      <c r="B254" s="11">
        <v>44894</v>
      </c>
      <c r="C254" s="2">
        <v>20.45</v>
      </c>
      <c r="D254" s="2">
        <v>12.0398</v>
      </c>
      <c r="E254" s="2">
        <v>0</v>
      </c>
      <c r="F254" s="2">
        <v>0</v>
      </c>
      <c r="G254" s="2">
        <v>0</v>
      </c>
      <c r="H254" s="16">
        <f t="shared" si="3"/>
        <v>0</v>
      </c>
    </row>
    <row r="255" spans="1:8" ht="13.5" x14ac:dyDescent="0.25">
      <c r="A255" s="12"/>
      <c r="B255" s="11">
        <v>44895</v>
      </c>
      <c r="C255" s="2">
        <v>20</v>
      </c>
      <c r="D255" s="2">
        <v>11.774900000000001</v>
      </c>
      <c r="E255" s="2">
        <v>195</v>
      </c>
      <c r="F255" s="2">
        <v>20.084</v>
      </c>
      <c r="G255" s="2">
        <v>3916.38</v>
      </c>
      <c r="H255" s="16">
        <f t="shared" si="3"/>
        <v>-2.2002026611737658E-2</v>
      </c>
    </row>
    <row r="256" spans="1:8" ht="13.5" x14ac:dyDescent="0.25">
      <c r="A256" s="12"/>
      <c r="B256" s="11">
        <v>44896</v>
      </c>
      <c r="C256" s="2">
        <v>20.8</v>
      </c>
      <c r="D256" s="2">
        <v>12.245900000000001</v>
      </c>
      <c r="E256" s="2">
        <v>290</v>
      </c>
      <c r="F256" s="2">
        <v>20.931000000000001</v>
      </c>
      <c r="G256" s="2">
        <v>6069.99</v>
      </c>
      <c r="H256" s="16">
        <f t="shared" si="3"/>
        <v>4.0000339705645066E-2</v>
      </c>
    </row>
    <row r="257" spans="1:8" ht="13.5" x14ac:dyDescent="0.25">
      <c r="A257" s="12"/>
      <c r="B257" s="11">
        <v>44897</v>
      </c>
      <c r="C257" s="2">
        <v>21.9</v>
      </c>
      <c r="D257" s="2">
        <v>12.8935</v>
      </c>
      <c r="E257" s="2">
        <v>417</v>
      </c>
      <c r="F257" s="2">
        <v>20.881</v>
      </c>
      <c r="G257" s="2">
        <v>8707.3770000000004</v>
      </c>
      <c r="H257" s="16">
        <f t="shared" si="3"/>
        <v>5.2883005740696792E-2</v>
      </c>
    </row>
    <row r="258" spans="1:8" ht="13.5" x14ac:dyDescent="0.25">
      <c r="A258" s="12"/>
      <c r="B258" s="11">
        <v>44900</v>
      </c>
      <c r="C258" s="2">
        <v>21.8</v>
      </c>
      <c r="D258" s="2">
        <v>12.8346</v>
      </c>
      <c r="E258" s="2">
        <v>203</v>
      </c>
      <c r="F258" s="2">
        <v>20.855</v>
      </c>
      <c r="G258" s="2">
        <v>4233.5649999999996</v>
      </c>
      <c r="H258" s="16">
        <f t="shared" si="3"/>
        <v>-4.568193275681507E-3</v>
      </c>
    </row>
    <row r="259" spans="1:8" ht="13.5" x14ac:dyDescent="0.25">
      <c r="A259" s="12"/>
      <c r="B259" s="11">
        <v>44901</v>
      </c>
      <c r="C259" s="2">
        <v>21.8</v>
      </c>
      <c r="D259" s="2">
        <v>12.8346</v>
      </c>
      <c r="E259" s="2">
        <v>0</v>
      </c>
      <c r="F259" s="2">
        <v>0</v>
      </c>
      <c r="G259" s="2">
        <v>0</v>
      </c>
      <c r="H259" s="16">
        <f t="shared" si="3"/>
        <v>0</v>
      </c>
    </row>
    <row r="260" spans="1:8" ht="13.5" x14ac:dyDescent="0.25">
      <c r="A260" s="12"/>
      <c r="B260" s="11">
        <v>44902</v>
      </c>
      <c r="C260" s="2">
        <v>21.3</v>
      </c>
      <c r="D260" s="2">
        <v>12.5403</v>
      </c>
      <c r="E260" s="2">
        <v>567</v>
      </c>
      <c r="F260" s="2">
        <v>20.501000000000001</v>
      </c>
      <c r="G260" s="2">
        <v>11624.066999999999</v>
      </c>
      <c r="H260" s="16">
        <f t="shared" si="3"/>
        <v>-2.2930204291524457E-2</v>
      </c>
    </row>
    <row r="261" spans="1:8" ht="13.5" x14ac:dyDescent="0.25">
      <c r="A261" s="12"/>
      <c r="B261" s="11">
        <v>44903</v>
      </c>
      <c r="C261" s="2">
        <v>20.99</v>
      </c>
      <c r="D261" s="2">
        <v>12.357799999999999</v>
      </c>
      <c r="E261" s="2">
        <v>448</v>
      </c>
      <c r="F261" s="2">
        <v>20.99</v>
      </c>
      <c r="G261" s="2">
        <v>9403.52</v>
      </c>
      <c r="H261" s="16">
        <f t="shared" si="3"/>
        <v>-1.4553080867283956E-2</v>
      </c>
    </row>
    <row r="262" spans="1:8" ht="13.5" x14ac:dyDescent="0.25">
      <c r="A262" s="12"/>
      <c r="B262" s="11">
        <v>44904</v>
      </c>
      <c r="C262" s="2">
        <v>21</v>
      </c>
      <c r="D262" s="2">
        <v>12.3636</v>
      </c>
      <c r="E262" s="2">
        <v>77</v>
      </c>
      <c r="F262" s="2">
        <v>20.513000000000002</v>
      </c>
      <c r="G262" s="2">
        <v>1579.501</v>
      </c>
      <c r="H262" s="16">
        <f t="shared" si="3"/>
        <v>4.6933920277077585E-4</v>
      </c>
    </row>
    <row r="263" spans="1:8" ht="13.5" x14ac:dyDescent="0.25">
      <c r="A263" s="12"/>
      <c r="B263" s="11">
        <v>44907</v>
      </c>
      <c r="C263" s="2">
        <v>20.89</v>
      </c>
      <c r="D263" s="2">
        <v>12.2989</v>
      </c>
      <c r="E263" s="2">
        <v>84</v>
      </c>
      <c r="F263" s="2">
        <v>20.042000000000002</v>
      </c>
      <c r="G263" s="2">
        <v>1683.528</v>
      </c>
      <c r="H263" s="16">
        <f t="shared" ref="H263:H326" si="4">(D263-D262)/D262</f>
        <v>-5.2331036267753896E-3</v>
      </c>
    </row>
    <row r="264" spans="1:8" ht="13.5" x14ac:dyDescent="0.25">
      <c r="A264" s="12"/>
      <c r="B264" s="11">
        <v>44908</v>
      </c>
      <c r="C264" s="2">
        <v>20.78</v>
      </c>
      <c r="D264" s="2">
        <v>12.2341</v>
      </c>
      <c r="E264" s="2">
        <v>100</v>
      </c>
      <c r="F264" s="2">
        <v>20.010999999999999</v>
      </c>
      <c r="G264" s="2">
        <v>2001.1</v>
      </c>
      <c r="H264" s="16">
        <f t="shared" si="4"/>
        <v>-5.2687638731919086E-3</v>
      </c>
    </row>
    <row r="265" spans="1:8" ht="13.5" x14ac:dyDescent="0.25">
      <c r="A265" s="12"/>
      <c r="B265" s="11">
        <v>44909</v>
      </c>
      <c r="C265" s="2">
        <v>20.75</v>
      </c>
      <c r="D265" s="2">
        <v>12.2165</v>
      </c>
      <c r="E265" s="2">
        <v>1844</v>
      </c>
      <c r="F265" s="2">
        <v>20.100000000000001</v>
      </c>
      <c r="G265" s="2">
        <v>37064.400000000001</v>
      </c>
      <c r="H265" s="16">
        <f t="shared" si="4"/>
        <v>-1.4386019404778315E-3</v>
      </c>
    </row>
    <row r="266" spans="1:8" ht="13.5" x14ac:dyDescent="0.25">
      <c r="A266" s="12"/>
      <c r="B266" s="11">
        <v>44910</v>
      </c>
      <c r="C266" s="2">
        <v>20.100000000000001</v>
      </c>
      <c r="D266" s="2">
        <v>11.8338</v>
      </c>
      <c r="E266" s="2">
        <v>410</v>
      </c>
      <c r="F266" s="2">
        <v>20.100000000000001</v>
      </c>
      <c r="G266" s="2">
        <v>8241</v>
      </c>
      <c r="H266" s="16">
        <f t="shared" si="4"/>
        <v>-3.1326484672369322E-2</v>
      </c>
    </row>
    <row r="267" spans="1:8" ht="13.5" x14ac:dyDescent="0.25">
      <c r="A267" s="12"/>
      <c r="B267" s="11">
        <v>44911</v>
      </c>
      <c r="C267" s="2">
        <v>20.7</v>
      </c>
      <c r="D267" s="2">
        <v>12.186999999999999</v>
      </c>
      <c r="E267" s="2">
        <v>1440</v>
      </c>
      <c r="F267" s="2">
        <v>20.425999999999998</v>
      </c>
      <c r="G267" s="2">
        <v>29413.439999999999</v>
      </c>
      <c r="H267" s="16">
        <f t="shared" si="4"/>
        <v>2.984671027058082E-2</v>
      </c>
    </row>
    <row r="268" spans="1:8" ht="13.5" x14ac:dyDescent="0.25">
      <c r="A268" s="12"/>
      <c r="B268" s="11">
        <v>44914</v>
      </c>
      <c r="C268" s="2">
        <v>20.9</v>
      </c>
      <c r="D268" s="2">
        <v>12.3048</v>
      </c>
      <c r="E268" s="2">
        <v>313</v>
      </c>
      <c r="F268" s="2">
        <v>20.797999999999998</v>
      </c>
      <c r="G268" s="2">
        <v>6509.7740000000003</v>
      </c>
      <c r="H268" s="16">
        <f t="shared" si="4"/>
        <v>9.666037581029031E-3</v>
      </c>
    </row>
    <row r="269" spans="1:8" ht="13.5" x14ac:dyDescent="0.25">
      <c r="A269" s="12"/>
      <c r="B269" s="11">
        <v>44915</v>
      </c>
      <c r="C269" s="2">
        <v>20.9</v>
      </c>
      <c r="D269" s="2">
        <v>12.3048</v>
      </c>
      <c r="E269" s="2">
        <v>4981</v>
      </c>
      <c r="F269" s="2">
        <v>20.978999999999999</v>
      </c>
      <c r="G269" s="2">
        <v>104496.399</v>
      </c>
      <c r="H269" s="16">
        <f t="shared" si="4"/>
        <v>0</v>
      </c>
    </row>
    <row r="270" spans="1:8" ht="13.5" x14ac:dyDescent="0.25">
      <c r="A270" s="12"/>
      <c r="B270" s="11">
        <v>44916</v>
      </c>
      <c r="C270" s="2">
        <v>20.89</v>
      </c>
      <c r="D270" s="2">
        <v>12.2989</v>
      </c>
      <c r="E270" s="2">
        <v>1183</v>
      </c>
      <c r="F270" s="2">
        <v>20.640999999999998</v>
      </c>
      <c r="G270" s="2">
        <v>24418.303</v>
      </c>
      <c r="H270" s="16">
        <f t="shared" si="4"/>
        <v>-4.7948767960474451E-4</v>
      </c>
    </row>
    <row r="271" spans="1:8" ht="13.5" x14ac:dyDescent="0.25">
      <c r="A271" s="12"/>
      <c r="B271" s="11">
        <v>44917</v>
      </c>
      <c r="C271" s="2">
        <v>20.89</v>
      </c>
      <c r="D271" s="2">
        <v>12.2989</v>
      </c>
      <c r="E271" s="2">
        <v>14561</v>
      </c>
      <c r="F271" s="2">
        <v>20.701000000000001</v>
      </c>
      <c r="G271" s="2">
        <v>301427.261</v>
      </c>
      <c r="H271" s="16">
        <f t="shared" si="4"/>
        <v>0</v>
      </c>
    </row>
    <row r="272" spans="1:8" ht="13.5" x14ac:dyDescent="0.25">
      <c r="A272" s="12"/>
      <c r="B272" s="11">
        <v>44918</v>
      </c>
      <c r="C272" s="2">
        <v>20.9</v>
      </c>
      <c r="D272" s="2">
        <v>12.3048</v>
      </c>
      <c r="E272" s="2">
        <v>4343</v>
      </c>
      <c r="F272" s="2">
        <v>20.914000000000001</v>
      </c>
      <c r="G272" s="2">
        <v>90829.501999999993</v>
      </c>
      <c r="H272" s="16">
        <f t="shared" si="4"/>
        <v>4.7971769833078247E-4</v>
      </c>
    </row>
    <row r="273" spans="1:8" ht="13.5" x14ac:dyDescent="0.25">
      <c r="A273" s="12"/>
      <c r="B273" s="11">
        <v>44921</v>
      </c>
      <c r="C273" s="2">
        <v>22.15</v>
      </c>
      <c r="D273" s="2">
        <v>13.040699999999999</v>
      </c>
      <c r="E273" s="2">
        <v>3018</v>
      </c>
      <c r="F273" s="2">
        <v>21.501000000000001</v>
      </c>
      <c r="G273" s="2">
        <v>64890.017999999996</v>
      </c>
      <c r="H273" s="16">
        <f t="shared" si="4"/>
        <v>5.9805929393407377E-2</v>
      </c>
    </row>
    <row r="274" spans="1:8" ht="13.5" x14ac:dyDescent="0.25">
      <c r="A274" s="12"/>
      <c r="B274" s="11">
        <v>44922</v>
      </c>
      <c r="C274" s="2">
        <v>23.2</v>
      </c>
      <c r="D274" s="2">
        <v>13.658899999999999</v>
      </c>
      <c r="E274" s="2">
        <v>5086</v>
      </c>
      <c r="F274" s="2">
        <v>22.548999999999999</v>
      </c>
      <c r="G274" s="2">
        <v>114684.21400000001</v>
      </c>
      <c r="H274" s="16">
        <f t="shared" si="4"/>
        <v>4.7405430690070312E-2</v>
      </c>
    </row>
    <row r="275" spans="1:8" ht="13.5" x14ac:dyDescent="0.25">
      <c r="A275" s="12"/>
      <c r="B275" s="11">
        <v>44923</v>
      </c>
      <c r="C275" s="2">
        <v>23.9</v>
      </c>
      <c r="D275" s="2">
        <v>14.071</v>
      </c>
      <c r="E275" s="2">
        <v>6907</v>
      </c>
      <c r="F275" s="2">
        <v>23.841000000000001</v>
      </c>
      <c r="G275" s="2">
        <v>164669.78700000001</v>
      </c>
      <c r="H275" s="16">
        <f t="shared" si="4"/>
        <v>3.0170804383954829E-2</v>
      </c>
    </row>
    <row r="276" spans="1:8" ht="13.5" x14ac:dyDescent="0.25">
      <c r="A276" s="12"/>
      <c r="B276" s="11">
        <v>44924</v>
      </c>
      <c r="C276" s="2">
        <v>24</v>
      </c>
      <c r="D276" s="2">
        <v>14.129899999999999</v>
      </c>
      <c r="E276" s="2">
        <v>6995</v>
      </c>
      <c r="F276" s="2">
        <v>23.963000000000001</v>
      </c>
      <c r="G276" s="2">
        <v>167621.185</v>
      </c>
      <c r="H276" s="16">
        <f t="shared" si="4"/>
        <v>4.1859142918058067E-3</v>
      </c>
    </row>
    <row r="277" spans="1:8" ht="13.5" x14ac:dyDescent="0.25">
      <c r="A277" s="12"/>
      <c r="B277" s="11">
        <v>44925</v>
      </c>
      <c r="C277" s="2">
        <v>24.2</v>
      </c>
      <c r="D277" s="2">
        <v>14.2476</v>
      </c>
      <c r="E277" s="2">
        <v>7584</v>
      </c>
      <c r="F277" s="2">
        <v>24.126999999999999</v>
      </c>
      <c r="G277" s="2">
        <v>182979.16800000001</v>
      </c>
      <c r="H277" s="16">
        <f t="shared" si="4"/>
        <v>8.3298537144637277E-3</v>
      </c>
    </row>
    <row r="278" spans="1:8" ht="13.5" x14ac:dyDescent="0.25">
      <c r="A278" s="12"/>
      <c r="B278" s="11">
        <v>44928</v>
      </c>
      <c r="C278" s="2">
        <v>23.9</v>
      </c>
      <c r="D278" s="2">
        <v>14.071</v>
      </c>
      <c r="E278" s="2">
        <v>1312</v>
      </c>
      <c r="F278" s="2">
        <v>23.925000000000001</v>
      </c>
      <c r="G278" s="2">
        <v>31389.599999999999</v>
      </c>
      <c r="H278" s="16">
        <f t="shared" si="4"/>
        <v>-1.2395070046885127E-2</v>
      </c>
    </row>
    <row r="279" spans="1:8" ht="13.5" x14ac:dyDescent="0.25">
      <c r="A279" s="12"/>
      <c r="B279" s="11">
        <v>44929</v>
      </c>
      <c r="C279" s="2">
        <v>23.8</v>
      </c>
      <c r="D279" s="2">
        <v>14.0121</v>
      </c>
      <c r="E279" s="2">
        <v>2231</v>
      </c>
      <c r="F279" s="2">
        <v>23.827999999999999</v>
      </c>
      <c r="G279" s="2">
        <v>53160.267999999996</v>
      </c>
      <c r="H279" s="16">
        <f t="shared" si="4"/>
        <v>-4.1859142918058067E-3</v>
      </c>
    </row>
    <row r="280" spans="1:8" ht="13.5" x14ac:dyDescent="0.25">
      <c r="A280" s="12"/>
      <c r="B280" s="11">
        <v>44930</v>
      </c>
      <c r="C280" s="2">
        <v>23.5</v>
      </c>
      <c r="D280" s="2">
        <v>13.8355</v>
      </c>
      <c r="E280" s="2">
        <v>1221</v>
      </c>
      <c r="F280" s="2">
        <v>23.501999999999999</v>
      </c>
      <c r="G280" s="2">
        <v>28695.941999999999</v>
      </c>
      <c r="H280" s="16">
        <f t="shared" si="4"/>
        <v>-1.2603392781952778E-2</v>
      </c>
    </row>
    <row r="281" spans="1:8" ht="13.5" x14ac:dyDescent="0.25">
      <c r="A281" s="12"/>
      <c r="B281" s="11">
        <v>44931</v>
      </c>
      <c r="C281" s="2">
        <v>22.52</v>
      </c>
      <c r="D281" s="2">
        <v>13.2585</v>
      </c>
      <c r="E281" s="2">
        <v>84</v>
      </c>
      <c r="F281" s="2">
        <v>22.117999999999999</v>
      </c>
      <c r="G281" s="2">
        <v>1857.912</v>
      </c>
      <c r="H281" s="16">
        <f t="shared" si="4"/>
        <v>-4.1704311372917489E-2</v>
      </c>
    </row>
    <row r="282" spans="1:8" ht="13.5" x14ac:dyDescent="0.25">
      <c r="A282" s="12"/>
      <c r="B282" s="11">
        <v>44932</v>
      </c>
      <c r="C282" s="2">
        <v>22.52</v>
      </c>
      <c r="D282" s="2">
        <v>13.2585</v>
      </c>
      <c r="E282" s="2">
        <v>5712</v>
      </c>
      <c r="F282" s="2">
        <v>22.245999999999999</v>
      </c>
      <c r="G282" s="2">
        <v>127069.152</v>
      </c>
      <c r="H282" s="16">
        <f t="shared" si="4"/>
        <v>0</v>
      </c>
    </row>
    <row r="283" spans="1:8" ht="13.5" x14ac:dyDescent="0.25">
      <c r="A283" s="12"/>
      <c r="B283" s="11">
        <v>44935</v>
      </c>
      <c r="C283" s="2">
        <v>22.52</v>
      </c>
      <c r="D283" s="2">
        <v>13.2585</v>
      </c>
      <c r="E283" s="2">
        <v>2234</v>
      </c>
      <c r="F283" s="2">
        <v>22.35</v>
      </c>
      <c r="G283" s="2">
        <v>49929.9</v>
      </c>
      <c r="H283" s="16">
        <f t="shared" si="4"/>
        <v>0</v>
      </c>
    </row>
    <row r="284" spans="1:8" ht="13.5" x14ac:dyDescent="0.25">
      <c r="A284" s="12"/>
      <c r="B284" s="11">
        <v>44936</v>
      </c>
      <c r="C284" s="2">
        <v>22.52</v>
      </c>
      <c r="D284" s="2">
        <v>13.2585</v>
      </c>
      <c r="E284" s="2">
        <v>1266</v>
      </c>
      <c r="F284" s="2">
        <v>22.411999999999999</v>
      </c>
      <c r="G284" s="2">
        <v>28373.592000000001</v>
      </c>
      <c r="H284" s="16">
        <f t="shared" si="4"/>
        <v>0</v>
      </c>
    </row>
    <row r="285" spans="1:8" ht="13.5" x14ac:dyDescent="0.25">
      <c r="A285" s="12"/>
      <c r="B285" s="11">
        <v>44937</v>
      </c>
      <c r="C285" s="2">
        <v>22.52</v>
      </c>
      <c r="D285" s="2">
        <v>13.2585</v>
      </c>
      <c r="E285" s="2">
        <v>3248</v>
      </c>
      <c r="F285" s="2">
        <v>22.094000000000001</v>
      </c>
      <c r="G285" s="2">
        <v>71761.312000000005</v>
      </c>
      <c r="H285" s="16">
        <f t="shared" si="4"/>
        <v>0</v>
      </c>
    </row>
    <row r="286" spans="1:8" ht="13.5" x14ac:dyDescent="0.25">
      <c r="A286" s="12"/>
      <c r="B286" s="11">
        <v>44938</v>
      </c>
      <c r="C286" s="2">
        <v>21.9</v>
      </c>
      <c r="D286" s="2">
        <v>12.8935</v>
      </c>
      <c r="E286" s="2">
        <v>627</v>
      </c>
      <c r="F286" s="2">
        <v>21.901</v>
      </c>
      <c r="G286" s="2">
        <v>13731.927</v>
      </c>
      <c r="H286" s="16">
        <f t="shared" si="4"/>
        <v>-2.7529509371346701E-2</v>
      </c>
    </row>
    <row r="287" spans="1:8" ht="13.5" x14ac:dyDescent="0.25">
      <c r="A287" s="12"/>
      <c r="B287" s="11">
        <v>44939</v>
      </c>
      <c r="C287" s="2">
        <v>22.29</v>
      </c>
      <c r="D287" s="2">
        <v>13.123100000000001</v>
      </c>
      <c r="E287" s="2">
        <v>7250</v>
      </c>
      <c r="F287" s="2">
        <v>21.55</v>
      </c>
      <c r="G287" s="2">
        <v>156237.5</v>
      </c>
      <c r="H287" s="16">
        <f t="shared" si="4"/>
        <v>1.7807422344592344E-2</v>
      </c>
    </row>
    <row r="288" spans="1:8" ht="13.5" x14ac:dyDescent="0.25">
      <c r="A288" s="12"/>
      <c r="B288" s="11">
        <v>44942</v>
      </c>
      <c r="C288" s="2">
        <v>22</v>
      </c>
      <c r="D288" s="2">
        <v>12.952400000000001</v>
      </c>
      <c r="E288" s="2">
        <v>856</v>
      </c>
      <c r="F288" s="2">
        <v>21.594000000000001</v>
      </c>
      <c r="G288" s="2">
        <v>18484.464</v>
      </c>
      <c r="H288" s="16">
        <f t="shared" si="4"/>
        <v>-1.3007597290274406E-2</v>
      </c>
    </row>
    <row r="289" spans="1:8" ht="13.5" x14ac:dyDescent="0.25">
      <c r="A289" s="12"/>
      <c r="B289" s="11">
        <v>44943</v>
      </c>
      <c r="C289" s="2">
        <v>22</v>
      </c>
      <c r="D289" s="2">
        <v>12.952400000000001</v>
      </c>
      <c r="E289" s="2">
        <v>0</v>
      </c>
      <c r="F289" s="2">
        <v>0</v>
      </c>
      <c r="G289" s="2">
        <v>0</v>
      </c>
      <c r="H289" s="16">
        <f t="shared" si="4"/>
        <v>0</v>
      </c>
    </row>
    <row r="290" spans="1:8" ht="13.5" x14ac:dyDescent="0.25">
      <c r="A290" s="12"/>
      <c r="B290" s="11">
        <v>44944</v>
      </c>
      <c r="C290" s="2">
        <v>21.99</v>
      </c>
      <c r="D290" s="2">
        <v>12.9465</v>
      </c>
      <c r="E290" s="2">
        <v>235</v>
      </c>
      <c r="F290" s="2">
        <v>21.99</v>
      </c>
      <c r="G290" s="2">
        <v>5167.6499999999996</v>
      </c>
      <c r="H290" s="16">
        <f t="shared" si="4"/>
        <v>-4.5551403600880609E-4</v>
      </c>
    </row>
    <row r="291" spans="1:8" ht="13.5" x14ac:dyDescent="0.25">
      <c r="A291" s="12"/>
      <c r="B291" s="11">
        <v>44945</v>
      </c>
      <c r="C291" s="2">
        <v>22.3</v>
      </c>
      <c r="D291" s="2">
        <v>13.129</v>
      </c>
      <c r="E291" s="2">
        <v>3694</v>
      </c>
      <c r="F291" s="2">
        <v>22.015999999999998</v>
      </c>
      <c r="G291" s="2">
        <v>81327.104000000007</v>
      </c>
      <c r="H291" s="16">
        <f t="shared" si="4"/>
        <v>1.4096473950488488E-2</v>
      </c>
    </row>
    <row r="292" spans="1:8" ht="13.5" x14ac:dyDescent="0.25">
      <c r="A292" s="12"/>
      <c r="B292" s="11">
        <v>44946</v>
      </c>
      <c r="C292" s="2">
        <v>22</v>
      </c>
      <c r="D292" s="2">
        <v>12.952400000000001</v>
      </c>
      <c r="E292" s="2">
        <v>13407</v>
      </c>
      <c r="F292" s="2">
        <v>22.026</v>
      </c>
      <c r="G292" s="2">
        <v>295302.58199999999</v>
      </c>
      <c r="H292" s="16">
        <f t="shared" si="4"/>
        <v>-1.3451138700586394E-2</v>
      </c>
    </row>
    <row r="293" spans="1:8" ht="13.5" x14ac:dyDescent="0.25">
      <c r="A293" s="12"/>
      <c r="B293" s="11">
        <v>44949</v>
      </c>
      <c r="C293" s="2">
        <v>22.3</v>
      </c>
      <c r="D293" s="2">
        <v>13.129</v>
      </c>
      <c r="E293" s="2">
        <v>623</v>
      </c>
      <c r="F293" s="2">
        <v>21.992999999999999</v>
      </c>
      <c r="G293" s="2">
        <v>13701.638999999999</v>
      </c>
      <c r="H293" s="16">
        <f t="shared" si="4"/>
        <v>1.3634538772737003E-2</v>
      </c>
    </row>
    <row r="294" spans="1:8" ht="13.5" x14ac:dyDescent="0.25">
      <c r="A294" s="12"/>
      <c r="B294" s="11">
        <v>44950</v>
      </c>
      <c r="C294" s="2">
        <v>22.25</v>
      </c>
      <c r="D294" s="2">
        <v>13.099600000000001</v>
      </c>
      <c r="E294" s="2">
        <v>57</v>
      </c>
      <c r="F294" s="2">
        <v>22.25</v>
      </c>
      <c r="G294" s="2">
        <v>1268.25</v>
      </c>
      <c r="H294" s="16">
        <f t="shared" si="4"/>
        <v>-2.239317541320663E-3</v>
      </c>
    </row>
    <row r="295" spans="1:8" ht="13.5" x14ac:dyDescent="0.25">
      <c r="A295" s="12"/>
      <c r="B295" s="11">
        <v>44951</v>
      </c>
      <c r="C295" s="2">
        <v>22.19</v>
      </c>
      <c r="D295" s="2">
        <v>13.0642</v>
      </c>
      <c r="E295" s="2">
        <v>281</v>
      </c>
      <c r="F295" s="2">
        <v>22.001000000000001</v>
      </c>
      <c r="G295" s="2">
        <v>6182.2809999999999</v>
      </c>
      <c r="H295" s="16">
        <f t="shared" si="4"/>
        <v>-2.7023725915295877E-3</v>
      </c>
    </row>
    <row r="296" spans="1:8" ht="13.5" x14ac:dyDescent="0.25">
      <c r="A296" s="12"/>
      <c r="B296" s="11">
        <v>44952</v>
      </c>
      <c r="C296" s="2">
        <v>22.19</v>
      </c>
      <c r="D296" s="2">
        <v>13.0642</v>
      </c>
      <c r="E296" s="2">
        <v>0</v>
      </c>
      <c r="F296" s="2">
        <v>0</v>
      </c>
      <c r="G296" s="2">
        <v>0</v>
      </c>
      <c r="H296" s="16">
        <f t="shared" si="4"/>
        <v>0</v>
      </c>
    </row>
    <row r="297" spans="1:8" ht="13.5" x14ac:dyDescent="0.25">
      <c r="A297" s="12"/>
      <c r="B297" s="11">
        <v>44953</v>
      </c>
      <c r="C297" s="2">
        <v>22.18</v>
      </c>
      <c r="D297" s="2">
        <v>13.058400000000001</v>
      </c>
      <c r="E297" s="2">
        <v>385</v>
      </c>
      <c r="F297" s="2">
        <v>21.800999999999998</v>
      </c>
      <c r="G297" s="2">
        <v>8393.3850000000002</v>
      </c>
      <c r="H297" s="16">
        <f t="shared" si="4"/>
        <v>-4.4396136005258013E-4</v>
      </c>
    </row>
    <row r="298" spans="1:8" ht="13.5" x14ac:dyDescent="0.25">
      <c r="A298" s="12"/>
      <c r="B298" s="11">
        <v>44956</v>
      </c>
      <c r="C298" s="2">
        <v>21.8</v>
      </c>
      <c r="D298" s="2">
        <v>12.8346</v>
      </c>
      <c r="E298" s="2">
        <v>1135</v>
      </c>
      <c r="F298" s="2">
        <v>21.8</v>
      </c>
      <c r="G298" s="2">
        <v>24743</v>
      </c>
      <c r="H298" s="16">
        <f t="shared" si="4"/>
        <v>-1.7138393677632837E-2</v>
      </c>
    </row>
    <row r="299" spans="1:8" ht="13.5" x14ac:dyDescent="0.25">
      <c r="A299" s="12"/>
      <c r="B299" s="11">
        <v>44957</v>
      </c>
      <c r="C299" s="2">
        <v>21.6</v>
      </c>
      <c r="D299" s="2">
        <v>12.716900000000001</v>
      </c>
      <c r="E299" s="2">
        <v>4794</v>
      </c>
      <c r="F299" s="2">
        <v>21.701000000000001</v>
      </c>
      <c r="G299" s="2">
        <v>104034.594</v>
      </c>
      <c r="H299" s="16">
        <f t="shared" si="4"/>
        <v>-9.1705234288563149E-3</v>
      </c>
    </row>
    <row r="300" spans="1:8" ht="13.5" x14ac:dyDescent="0.25">
      <c r="A300" s="12"/>
      <c r="B300" s="11">
        <v>44958</v>
      </c>
      <c r="C300" s="2">
        <v>21.6</v>
      </c>
      <c r="D300" s="2">
        <v>12.716900000000001</v>
      </c>
      <c r="E300" s="2">
        <v>275</v>
      </c>
      <c r="F300" s="2">
        <v>21.6</v>
      </c>
      <c r="G300" s="2">
        <v>5940</v>
      </c>
      <c r="H300" s="16">
        <f t="shared" si="4"/>
        <v>0</v>
      </c>
    </row>
    <row r="301" spans="1:8" ht="13.5" x14ac:dyDescent="0.25">
      <c r="A301" s="12"/>
      <c r="B301" s="11">
        <v>44959</v>
      </c>
      <c r="C301" s="2">
        <v>21.5</v>
      </c>
      <c r="D301" s="2">
        <v>12.657999999999999</v>
      </c>
      <c r="E301" s="2">
        <v>202</v>
      </c>
      <c r="F301" s="2">
        <v>21.436</v>
      </c>
      <c r="G301" s="2">
        <v>4330.0720000000001</v>
      </c>
      <c r="H301" s="16">
        <f t="shared" si="4"/>
        <v>-4.6316319228743861E-3</v>
      </c>
    </row>
    <row r="302" spans="1:8" ht="13.5" x14ac:dyDescent="0.25">
      <c r="A302" s="12"/>
      <c r="B302" s="11">
        <v>44960</v>
      </c>
      <c r="C302" s="2">
        <v>21.5</v>
      </c>
      <c r="D302" s="2">
        <v>12.657999999999999</v>
      </c>
      <c r="E302" s="2">
        <v>487</v>
      </c>
      <c r="F302" s="2">
        <v>21.495000000000001</v>
      </c>
      <c r="G302" s="2">
        <v>10468.065000000001</v>
      </c>
      <c r="H302" s="16">
        <f t="shared" si="4"/>
        <v>0</v>
      </c>
    </row>
    <row r="303" spans="1:8" ht="13.5" x14ac:dyDescent="0.25">
      <c r="A303" s="12"/>
      <c r="B303" s="11">
        <v>44963</v>
      </c>
      <c r="C303" s="2">
        <v>21.5</v>
      </c>
      <c r="D303" s="2">
        <v>12.657999999999999</v>
      </c>
      <c r="E303" s="2">
        <v>561</v>
      </c>
      <c r="F303" s="2">
        <v>21.181000000000001</v>
      </c>
      <c r="G303" s="2">
        <v>11882.540999999999</v>
      </c>
      <c r="H303" s="16">
        <f t="shared" si="4"/>
        <v>0</v>
      </c>
    </row>
    <row r="304" spans="1:8" ht="13.5" x14ac:dyDescent="0.25">
      <c r="A304" s="12"/>
      <c r="B304" s="11">
        <v>44964</v>
      </c>
      <c r="C304" s="2">
        <v>21.5</v>
      </c>
      <c r="D304" s="2">
        <v>12.657999999999999</v>
      </c>
      <c r="E304" s="2">
        <v>232</v>
      </c>
      <c r="F304" s="2">
        <v>21.213000000000001</v>
      </c>
      <c r="G304" s="2">
        <v>4921.4160000000002</v>
      </c>
      <c r="H304" s="16">
        <f t="shared" si="4"/>
        <v>0</v>
      </c>
    </row>
    <row r="305" spans="1:8" ht="13.5" x14ac:dyDescent="0.25">
      <c r="A305" s="12"/>
      <c r="B305" s="11">
        <v>44965</v>
      </c>
      <c r="C305" s="2">
        <v>21.2</v>
      </c>
      <c r="D305" s="2">
        <v>12.481400000000001</v>
      </c>
      <c r="E305" s="2">
        <v>340</v>
      </c>
      <c r="F305" s="2">
        <v>21.2</v>
      </c>
      <c r="G305" s="2">
        <v>7208</v>
      </c>
      <c r="H305" s="16">
        <f t="shared" si="4"/>
        <v>-1.3951651129720237E-2</v>
      </c>
    </row>
    <row r="306" spans="1:8" ht="13.5" x14ac:dyDescent="0.25">
      <c r="A306" s="12"/>
      <c r="B306" s="11">
        <v>44966</v>
      </c>
      <c r="C306" s="2">
        <v>21.2</v>
      </c>
      <c r="D306" s="2">
        <v>12.481400000000001</v>
      </c>
      <c r="E306" s="2">
        <v>955</v>
      </c>
      <c r="F306" s="2">
        <v>21.2</v>
      </c>
      <c r="G306" s="2">
        <v>20246</v>
      </c>
      <c r="H306" s="16">
        <f t="shared" si="4"/>
        <v>0</v>
      </c>
    </row>
    <row r="307" spans="1:8" ht="13.5" x14ac:dyDescent="0.25">
      <c r="A307" s="12"/>
      <c r="B307" s="11">
        <v>44967</v>
      </c>
      <c r="C307" s="2">
        <v>21.5</v>
      </c>
      <c r="D307" s="2">
        <v>12.657999999999999</v>
      </c>
      <c r="E307" s="2">
        <v>957</v>
      </c>
      <c r="F307" s="2">
        <v>21.379000000000001</v>
      </c>
      <c r="G307" s="2">
        <v>20459.703000000001</v>
      </c>
      <c r="H307" s="16">
        <f t="shared" si="4"/>
        <v>1.4149053792042459E-2</v>
      </c>
    </row>
    <row r="308" spans="1:8" ht="13.5" x14ac:dyDescent="0.25">
      <c r="A308" s="12"/>
      <c r="B308" s="11">
        <v>44970</v>
      </c>
      <c r="C308" s="2">
        <v>21.5</v>
      </c>
      <c r="D308" s="2">
        <v>12.657999999999999</v>
      </c>
      <c r="E308" s="2">
        <v>22</v>
      </c>
      <c r="F308" s="2">
        <v>21.5</v>
      </c>
      <c r="G308" s="2">
        <v>473</v>
      </c>
      <c r="H308" s="16">
        <f t="shared" si="4"/>
        <v>0</v>
      </c>
    </row>
    <row r="309" spans="1:8" ht="13.5" x14ac:dyDescent="0.25">
      <c r="A309" s="12"/>
      <c r="B309" s="11">
        <v>44971</v>
      </c>
      <c r="C309" s="2">
        <v>21.5</v>
      </c>
      <c r="D309" s="2">
        <v>12.657999999999999</v>
      </c>
      <c r="E309" s="2">
        <v>374</v>
      </c>
      <c r="F309" s="2">
        <v>21.501999999999999</v>
      </c>
      <c r="G309" s="2">
        <v>8041.7479999999996</v>
      </c>
      <c r="H309" s="16">
        <f t="shared" si="4"/>
        <v>0</v>
      </c>
    </row>
    <row r="310" spans="1:8" ht="13.5" x14ac:dyDescent="0.25">
      <c r="A310" s="12"/>
      <c r="B310" s="11">
        <v>44972</v>
      </c>
      <c r="C310" s="2">
        <v>21.6</v>
      </c>
      <c r="D310" s="2">
        <v>12.716900000000001</v>
      </c>
      <c r="E310" s="2">
        <v>690</v>
      </c>
      <c r="F310" s="2">
        <v>21.504000000000001</v>
      </c>
      <c r="G310" s="2">
        <v>14837.76</v>
      </c>
      <c r="H310" s="16">
        <f t="shared" si="4"/>
        <v>4.653183757307733E-3</v>
      </c>
    </row>
    <row r="311" spans="1:8" ht="13.5" x14ac:dyDescent="0.25">
      <c r="A311" s="12"/>
      <c r="B311" s="11">
        <v>44973</v>
      </c>
      <c r="C311" s="2">
        <v>21.5</v>
      </c>
      <c r="D311" s="2">
        <v>12.657999999999999</v>
      </c>
      <c r="E311" s="2">
        <v>350</v>
      </c>
      <c r="F311" s="2">
        <v>21.503</v>
      </c>
      <c r="G311" s="2">
        <v>7526.05</v>
      </c>
      <c r="H311" s="16">
        <f t="shared" si="4"/>
        <v>-4.6316319228743861E-3</v>
      </c>
    </row>
    <row r="312" spans="1:8" ht="13.5" x14ac:dyDescent="0.25">
      <c r="A312" s="12"/>
      <c r="B312" s="11">
        <v>44974</v>
      </c>
      <c r="C312" s="2">
        <v>21.4</v>
      </c>
      <c r="D312" s="2">
        <v>12.5991</v>
      </c>
      <c r="E312" s="2">
        <v>1818</v>
      </c>
      <c r="F312" s="2">
        <v>21.481000000000002</v>
      </c>
      <c r="G312" s="2">
        <v>39052.457999999999</v>
      </c>
      <c r="H312" s="16">
        <f t="shared" si="4"/>
        <v>-4.6531837573075925E-3</v>
      </c>
    </row>
    <row r="313" spans="1:8" ht="13.5" x14ac:dyDescent="0.25">
      <c r="A313" s="12"/>
      <c r="B313" s="11">
        <v>44977</v>
      </c>
      <c r="C313" s="2">
        <v>21.6</v>
      </c>
      <c r="D313" s="2">
        <v>12.716900000000001</v>
      </c>
      <c r="E313" s="2">
        <v>411</v>
      </c>
      <c r="F313" s="2">
        <v>21.231999999999999</v>
      </c>
      <c r="G313" s="2">
        <v>8726.3520000000008</v>
      </c>
      <c r="H313" s="16">
        <f t="shared" si="4"/>
        <v>9.3498741973633663E-3</v>
      </c>
    </row>
    <row r="314" spans="1:8" ht="13.5" x14ac:dyDescent="0.25">
      <c r="A314" s="12"/>
      <c r="B314" s="11">
        <v>44978</v>
      </c>
      <c r="C314" s="2">
        <v>21.6</v>
      </c>
      <c r="D314" s="2">
        <v>12.716900000000001</v>
      </c>
      <c r="E314" s="2">
        <v>247</v>
      </c>
      <c r="F314" s="2">
        <v>21.314</v>
      </c>
      <c r="G314" s="2">
        <v>5264.558</v>
      </c>
      <c r="H314" s="16">
        <f t="shared" si="4"/>
        <v>0</v>
      </c>
    </row>
    <row r="315" spans="1:8" ht="13.5" x14ac:dyDescent="0.25">
      <c r="A315" s="12"/>
      <c r="B315" s="11">
        <v>44979</v>
      </c>
      <c r="C315" s="2">
        <v>21.6</v>
      </c>
      <c r="D315" s="2">
        <v>12.716900000000001</v>
      </c>
      <c r="E315" s="2">
        <v>762</v>
      </c>
      <c r="F315" s="2">
        <v>21.207000000000001</v>
      </c>
      <c r="G315" s="2">
        <v>16159.734</v>
      </c>
      <c r="H315" s="16">
        <f t="shared" si="4"/>
        <v>0</v>
      </c>
    </row>
    <row r="316" spans="1:8" ht="13.5" x14ac:dyDescent="0.25">
      <c r="A316" s="12"/>
      <c r="B316" s="11">
        <v>44980</v>
      </c>
      <c r="C316" s="2">
        <v>21.6</v>
      </c>
      <c r="D316" s="2">
        <v>12.716900000000001</v>
      </c>
      <c r="E316" s="2">
        <v>6023</v>
      </c>
      <c r="F316" s="2">
        <v>21.036999999999999</v>
      </c>
      <c r="G316" s="2">
        <v>126705.851</v>
      </c>
      <c r="H316" s="16">
        <f t="shared" si="4"/>
        <v>0</v>
      </c>
    </row>
    <row r="317" spans="1:8" ht="13.5" x14ac:dyDescent="0.25">
      <c r="A317" s="12"/>
      <c r="B317" s="11">
        <v>44981</v>
      </c>
      <c r="C317" s="2">
        <v>21.6</v>
      </c>
      <c r="D317" s="2">
        <v>12.716900000000001</v>
      </c>
      <c r="E317" s="2">
        <v>1375</v>
      </c>
      <c r="F317" s="2">
        <v>21.466000000000001</v>
      </c>
      <c r="G317" s="2">
        <v>29515.75</v>
      </c>
      <c r="H317" s="16">
        <f t="shared" si="4"/>
        <v>0</v>
      </c>
    </row>
    <row r="318" spans="1:8" ht="13.5" x14ac:dyDescent="0.25">
      <c r="A318" s="12"/>
      <c r="B318" s="11">
        <v>44984</v>
      </c>
      <c r="C318" s="2">
        <v>21.6</v>
      </c>
      <c r="D318" s="2">
        <v>12.716900000000001</v>
      </c>
      <c r="E318" s="2">
        <v>0</v>
      </c>
      <c r="F318" s="2">
        <v>0</v>
      </c>
      <c r="G318" s="2">
        <v>0</v>
      </c>
      <c r="H318" s="16">
        <f t="shared" si="4"/>
        <v>0</v>
      </c>
    </row>
    <row r="319" spans="1:8" ht="13.5" x14ac:dyDescent="0.25">
      <c r="A319" s="12"/>
      <c r="B319" s="11">
        <v>44985</v>
      </c>
      <c r="C319" s="2">
        <v>21.6</v>
      </c>
      <c r="D319" s="2">
        <v>12.716900000000001</v>
      </c>
      <c r="E319" s="2">
        <v>0</v>
      </c>
      <c r="F319" s="2">
        <v>0</v>
      </c>
      <c r="G319" s="2">
        <v>0</v>
      </c>
      <c r="H319" s="16">
        <f t="shared" si="4"/>
        <v>0</v>
      </c>
    </row>
    <row r="320" spans="1:8" ht="13.5" x14ac:dyDescent="0.25">
      <c r="A320" s="12"/>
      <c r="B320" s="11">
        <v>44986</v>
      </c>
      <c r="C320" s="2">
        <v>22</v>
      </c>
      <c r="D320" s="2">
        <v>12.952400000000001</v>
      </c>
      <c r="E320" s="2">
        <v>388</v>
      </c>
      <c r="F320" s="2">
        <v>21.832999999999998</v>
      </c>
      <c r="G320" s="2">
        <v>8471.2039999999997</v>
      </c>
      <c r="H320" s="16">
        <f t="shared" si="4"/>
        <v>1.8518664139845403E-2</v>
      </c>
    </row>
    <row r="321" spans="1:8" ht="13.5" x14ac:dyDescent="0.25">
      <c r="A321" s="12"/>
      <c r="B321" s="11">
        <v>44987</v>
      </c>
      <c r="C321" s="2">
        <v>21.7</v>
      </c>
      <c r="D321" s="2">
        <v>12.7758</v>
      </c>
      <c r="E321" s="2">
        <v>1783</v>
      </c>
      <c r="F321" s="2">
        <v>21.646000000000001</v>
      </c>
      <c r="G321" s="2">
        <v>38594.817999999999</v>
      </c>
      <c r="H321" s="16">
        <f t="shared" si="4"/>
        <v>-1.363453877273714E-2</v>
      </c>
    </row>
    <row r="322" spans="1:8" ht="13.5" x14ac:dyDescent="0.25">
      <c r="A322" s="12"/>
      <c r="B322" s="11">
        <v>44988</v>
      </c>
      <c r="C322" s="2">
        <v>21.9</v>
      </c>
      <c r="D322" s="2">
        <v>12.8935</v>
      </c>
      <c r="E322" s="2">
        <v>430</v>
      </c>
      <c r="F322" s="2">
        <v>21.876000000000001</v>
      </c>
      <c r="G322" s="2">
        <v>9406.68</v>
      </c>
      <c r="H322" s="16">
        <f t="shared" si="4"/>
        <v>9.212730318257898E-3</v>
      </c>
    </row>
    <row r="323" spans="1:8" ht="13.5" x14ac:dyDescent="0.25">
      <c r="A323" s="12"/>
      <c r="B323" s="11">
        <v>44991</v>
      </c>
      <c r="C323" s="2">
        <v>22.1</v>
      </c>
      <c r="D323" s="2">
        <v>13.0113</v>
      </c>
      <c r="E323" s="2">
        <v>453</v>
      </c>
      <c r="F323" s="2">
        <v>21.972000000000001</v>
      </c>
      <c r="G323" s="2">
        <v>9953.3160000000007</v>
      </c>
      <c r="H323" s="16">
        <f t="shared" si="4"/>
        <v>9.1363865513631511E-3</v>
      </c>
    </row>
    <row r="324" spans="1:8" ht="13.5" x14ac:dyDescent="0.25">
      <c r="A324" s="12"/>
      <c r="B324" s="11">
        <v>44992</v>
      </c>
      <c r="C324" s="2">
        <v>22</v>
      </c>
      <c r="D324" s="2">
        <v>12.952400000000001</v>
      </c>
      <c r="E324" s="2">
        <v>253</v>
      </c>
      <c r="F324" s="2">
        <v>21.832000000000001</v>
      </c>
      <c r="G324" s="2">
        <v>5523.4960000000001</v>
      </c>
      <c r="H324" s="16">
        <f t="shared" si="4"/>
        <v>-4.5268343670501416E-3</v>
      </c>
    </row>
    <row r="325" spans="1:8" ht="13.5" x14ac:dyDescent="0.25">
      <c r="A325" s="12"/>
      <c r="B325" s="11">
        <v>44993</v>
      </c>
      <c r="C325" s="2">
        <v>21.7</v>
      </c>
      <c r="D325" s="2">
        <v>12.7758</v>
      </c>
      <c r="E325" s="2">
        <v>318</v>
      </c>
      <c r="F325" s="2">
        <v>21.614999999999998</v>
      </c>
      <c r="G325" s="2">
        <v>6873.57</v>
      </c>
      <c r="H325" s="16">
        <f t="shared" si="4"/>
        <v>-1.363453877273714E-2</v>
      </c>
    </row>
    <row r="326" spans="1:8" ht="13.5" x14ac:dyDescent="0.25">
      <c r="A326" s="12"/>
      <c r="B326" s="11">
        <v>44994</v>
      </c>
      <c r="C326" s="2">
        <v>21.99</v>
      </c>
      <c r="D326" s="2">
        <v>12.9465</v>
      </c>
      <c r="E326" s="2">
        <v>39</v>
      </c>
      <c r="F326" s="2">
        <v>21.895</v>
      </c>
      <c r="G326" s="2">
        <v>853.90499999999997</v>
      </c>
      <c r="H326" s="16">
        <f t="shared" si="4"/>
        <v>1.3361198515944212E-2</v>
      </c>
    </row>
    <row r="327" spans="1:8" ht="13.5" x14ac:dyDescent="0.25">
      <c r="A327" s="12"/>
      <c r="B327" s="11">
        <v>44995</v>
      </c>
      <c r="C327" s="2">
        <v>21.9</v>
      </c>
      <c r="D327" s="2">
        <v>12.8935</v>
      </c>
      <c r="E327" s="2">
        <v>437</v>
      </c>
      <c r="F327" s="2">
        <v>21.956</v>
      </c>
      <c r="G327" s="2">
        <v>9594.7720000000008</v>
      </c>
      <c r="H327" s="16">
        <f t="shared" ref="H327:H390" si="5">(D327-D326)/D326</f>
        <v>-4.0937705171282448E-3</v>
      </c>
    </row>
    <row r="328" spans="1:8" ht="13.5" x14ac:dyDescent="0.25">
      <c r="A328" s="12"/>
      <c r="B328" s="11">
        <v>44998</v>
      </c>
      <c r="C328" s="2">
        <v>21.97</v>
      </c>
      <c r="D328" s="2">
        <v>12.934699999999999</v>
      </c>
      <c r="E328" s="2">
        <v>339</v>
      </c>
      <c r="F328" s="2">
        <v>21.702000000000002</v>
      </c>
      <c r="G328" s="2">
        <v>7356.9780000000001</v>
      </c>
      <c r="H328" s="16">
        <f t="shared" si="5"/>
        <v>3.1954085391864046E-3</v>
      </c>
    </row>
    <row r="329" spans="1:8" ht="13.5" x14ac:dyDescent="0.25">
      <c r="A329" s="12"/>
      <c r="B329" s="11">
        <v>44999</v>
      </c>
      <c r="C329" s="2">
        <v>21.97</v>
      </c>
      <c r="D329" s="2">
        <v>12.934699999999999</v>
      </c>
      <c r="E329" s="2">
        <v>0</v>
      </c>
      <c r="F329" s="2">
        <v>0</v>
      </c>
      <c r="G329" s="2">
        <v>0</v>
      </c>
      <c r="H329" s="16">
        <f t="shared" si="5"/>
        <v>0</v>
      </c>
    </row>
    <row r="330" spans="1:8" ht="13.5" x14ac:dyDescent="0.25">
      <c r="A330" s="12"/>
      <c r="B330" s="11">
        <v>45000</v>
      </c>
      <c r="C330" s="2">
        <v>21.97</v>
      </c>
      <c r="D330" s="2">
        <v>12.934699999999999</v>
      </c>
      <c r="E330" s="2">
        <v>0</v>
      </c>
      <c r="F330" s="2">
        <v>0</v>
      </c>
      <c r="G330" s="2">
        <v>0</v>
      </c>
      <c r="H330" s="16">
        <f t="shared" si="5"/>
        <v>0</v>
      </c>
    </row>
    <row r="331" spans="1:8" ht="13.5" x14ac:dyDescent="0.25">
      <c r="A331" s="12"/>
      <c r="B331" s="11">
        <v>45001</v>
      </c>
      <c r="C331" s="2">
        <v>21.97</v>
      </c>
      <c r="D331" s="2">
        <v>12.934699999999999</v>
      </c>
      <c r="E331" s="2">
        <v>0</v>
      </c>
      <c r="F331" s="2">
        <v>0</v>
      </c>
      <c r="G331" s="2">
        <v>0</v>
      </c>
      <c r="H331" s="16">
        <f t="shared" si="5"/>
        <v>0</v>
      </c>
    </row>
    <row r="332" spans="1:8" ht="13.5" x14ac:dyDescent="0.25">
      <c r="A332" s="12"/>
      <c r="B332" s="11">
        <v>45002</v>
      </c>
      <c r="C332" s="2">
        <v>21.8</v>
      </c>
      <c r="D332" s="2">
        <v>12.8346</v>
      </c>
      <c r="E332" s="2">
        <v>338</v>
      </c>
      <c r="F332" s="2">
        <v>21.204000000000001</v>
      </c>
      <c r="G332" s="2">
        <v>7166.9520000000002</v>
      </c>
      <c r="H332" s="16">
        <f t="shared" si="5"/>
        <v>-7.7388729541465525E-3</v>
      </c>
    </row>
    <row r="333" spans="1:8" ht="13.5" x14ac:dyDescent="0.25">
      <c r="A333" s="12"/>
      <c r="B333" s="11">
        <v>45006</v>
      </c>
      <c r="C333" s="2">
        <v>21.75</v>
      </c>
      <c r="D333" s="2">
        <v>12.805199999999999</v>
      </c>
      <c r="E333" s="2">
        <v>77</v>
      </c>
      <c r="F333" s="2">
        <v>21.594000000000001</v>
      </c>
      <c r="G333" s="2">
        <v>1662.7380000000001</v>
      </c>
      <c r="H333" s="16">
        <f t="shared" si="5"/>
        <v>-2.2906829975223816E-3</v>
      </c>
    </row>
    <row r="334" spans="1:8" ht="13.5" x14ac:dyDescent="0.25">
      <c r="A334" s="12"/>
      <c r="B334" s="11">
        <v>45007</v>
      </c>
      <c r="C334" s="2">
        <v>21.65</v>
      </c>
      <c r="D334" s="2">
        <v>12.7463</v>
      </c>
      <c r="E334" s="2">
        <v>598</v>
      </c>
      <c r="F334" s="2">
        <v>21.640999999999998</v>
      </c>
      <c r="G334" s="2">
        <v>12941.317999999999</v>
      </c>
      <c r="H334" s="16">
        <f t="shared" si="5"/>
        <v>-4.5996938743635019E-3</v>
      </c>
    </row>
    <row r="335" spans="1:8" ht="13.5" x14ac:dyDescent="0.25">
      <c r="A335" s="12"/>
      <c r="B335" s="11">
        <v>45008</v>
      </c>
      <c r="C335" s="2">
        <v>21.5</v>
      </c>
      <c r="D335" s="2">
        <v>12.657999999999999</v>
      </c>
      <c r="E335" s="2">
        <v>105</v>
      </c>
      <c r="F335" s="2">
        <v>21.5</v>
      </c>
      <c r="G335" s="2">
        <v>2257.5</v>
      </c>
      <c r="H335" s="16">
        <f t="shared" si="5"/>
        <v>-6.927500529565464E-3</v>
      </c>
    </row>
    <row r="336" spans="1:8" ht="13.5" x14ac:dyDescent="0.25">
      <c r="A336" s="12"/>
      <c r="B336" s="11">
        <v>45009</v>
      </c>
      <c r="C336" s="2">
        <v>21.6</v>
      </c>
      <c r="D336" s="2">
        <v>12.716900000000001</v>
      </c>
      <c r="E336" s="2">
        <v>1488</v>
      </c>
      <c r="F336" s="2">
        <v>21.481000000000002</v>
      </c>
      <c r="G336" s="2">
        <v>31963.727999999999</v>
      </c>
      <c r="H336" s="16">
        <f t="shared" si="5"/>
        <v>4.653183757307733E-3</v>
      </c>
    </row>
    <row r="337" spans="1:8" ht="13.5" x14ac:dyDescent="0.25">
      <c r="A337" s="12"/>
      <c r="B337" s="11">
        <v>45012</v>
      </c>
      <c r="C337" s="2">
        <v>21.6</v>
      </c>
      <c r="D337" s="2">
        <v>12.716900000000001</v>
      </c>
      <c r="E337" s="2">
        <v>110</v>
      </c>
      <c r="F337" s="2">
        <v>21.6</v>
      </c>
      <c r="G337" s="2">
        <v>2376</v>
      </c>
      <c r="H337" s="16">
        <f t="shared" si="5"/>
        <v>0</v>
      </c>
    </row>
    <row r="338" spans="1:8" ht="13.5" x14ac:dyDescent="0.25">
      <c r="A338" s="12"/>
      <c r="B338" s="11">
        <v>45013</v>
      </c>
      <c r="C338" s="2">
        <v>21.65</v>
      </c>
      <c r="D338" s="2">
        <v>12.7463</v>
      </c>
      <c r="E338" s="2">
        <v>787</v>
      </c>
      <c r="F338" s="2">
        <v>21.3</v>
      </c>
      <c r="G338" s="2">
        <v>16763.099999999999</v>
      </c>
      <c r="H338" s="16">
        <f t="shared" si="5"/>
        <v>2.3118841856111932E-3</v>
      </c>
    </row>
    <row r="339" spans="1:8" ht="13.5" x14ac:dyDescent="0.25">
      <c r="A339" s="12"/>
      <c r="B339" s="11">
        <v>45014</v>
      </c>
      <c r="C339" s="2">
        <v>22.94</v>
      </c>
      <c r="D339" s="2">
        <v>13.505800000000001</v>
      </c>
      <c r="E339" s="2">
        <v>29057</v>
      </c>
      <c r="F339" s="2">
        <v>22.719000000000001</v>
      </c>
      <c r="G339" s="2">
        <v>660145.98300000001</v>
      </c>
      <c r="H339" s="16">
        <f t="shared" si="5"/>
        <v>5.9585919051018801E-2</v>
      </c>
    </row>
    <row r="340" spans="1:8" ht="13.5" x14ac:dyDescent="0.25">
      <c r="A340" s="12"/>
      <c r="B340" s="11">
        <v>45015</v>
      </c>
      <c r="C340" s="2">
        <v>23.47</v>
      </c>
      <c r="D340" s="2">
        <v>13.8178</v>
      </c>
      <c r="E340" s="2">
        <v>17509</v>
      </c>
      <c r="F340" s="2">
        <v>23.44</v>
      </c>
      <c r="G340" s="2">
        <v>410410.96</v>
      </c>
      <c r="H340" s="16">
        <f t="shared" si="5"/>
        <v>2.3101186157058404E-2</v>
      </c>
    </row>
    <row r="341" spans="1:8" ht="13.5" x14ac:dyDescent="0.25">
      <c r="A341" s="12"/>
      <c r="B341" s="11">
        <v>45016</v>
      </c>
      <c r="C341" s="2">
        <v>23.1</v>
      </c>
      <c r="D341" s="2">
        <v>13.6</v>
      </c>
      <c r="E341" s="2">
        <v>4775</v>
      </c>
      <c r="F341" s="2">
        <v>23.318000000000001</v>
      </c>
      <c r="G341" s="2">
        <v>111343.45</v>
      </c>
      <c r="H341" s="16">
        <f t="shared" si="5"/>
        <v>-1.576227764188224E-2</v>
      </c>
    </row>
    <row r="342" spans="1:8" ht="13.5" x14ac:dyDescent="0.25">
      <c r="A342" s="12"/>
      <c r="B342" s="11">
        <v>45019</v>
      </c>
      <c r="C342" s="2">
        <v>23.05</v>
      </c>
      <c r="D342" s="2">
        <v>13.570600000000001</v>
      </c>
      <c r="E342" s="2">
        <v>1228</v>
      </c>
      <c r="F342" s="2">
        <v>23.05</v>
      </c>
      <c r="G342" s="2">
        <v>28305.4</v>
      </c>
      <c r="H342" s="16">
        <f t="shared" si="5"/>
        <v>-2.161764705882278E-3</v>
      </c>
    </row>
    <row r="343" spans="1:8" ht="13.5" x14ac:dyDescent="0.25">
      <c r="A343" s="12"/>
      <c r="B343" s="11">
        <v>45020</v>
      </c>
      <c r="C343" s="2">
        <v>22.8</v>
      </c>
      <c r="D343" s="2">
        <v>13.423400000000001</v>
      </c>
      <c r="E343" s="2">
        <v>1569</v>
      </c>
      <c r="F343" s="2">
        <v>22.934999999999999</v>
      </c>
      <c r="G343" s="2">
        <v>35985.014999999999</v>
      </c>
      <c r="H343" s="16">
        <f t="shared" si="5"/>
        <v>-1.0846978026026835E-2</v>
      </c>
    </row>
    <row r="344" spans="1:8" ht="13.5" x14ac:dyDescent="0.25">
      <c r="A344" s="12"/>
      <c r="B344" s="11">
        <v>45021</v>
      </c>
      <c r="C344" s="2">
        <v>22.79</v>
      </c>
      <c r="D344" s="2">
        <v>13.4175</v>
      </c>
      <c r="E344" s="2">
        <v>1984</v>
      </c>
      <c r="F344" s="2">
        <v>22.765000000000001</v>
      </c>
      <c r="G344" s="2">
        <v>45165.760000000002</v>
      </c>
      <c r="H344" s="16">
        <f t="shared" si="5"/>
        <v>-4.395309683091065E-4</v>
      </c>
    </row>
    <row r="345" spans="1:8" ht="13.5" x14ac:dyDescent="0.25">
      <c r="A345" s="12"/>
      <c r="B345" s="11">
        <v>45022</v>
      </c>
      <c r="C345" s="2">
        <v>22.8</v>
      </c>
      <c r="D345" s="2">
        <v>13.423400000000001</v>
      </c>
      <c r="E345" s="2">
        <v>1001480</v>
      </c>
      <c r="F345" s="2">
        <v>22.75</v>
      </c>
      <c r="G345" s="2">
        <v>22783670</v>
      </c>
      <c r="H345" s="16">
        <f t="shared" si="5"/>
        <v>4.3972424073042372E-4</v>
      </c>
    </row>
    <row r="346" spans="1:8" ht="13.5" x14ac:dyDescent="0.25">
      <c r="A346" s="12"/>
      <c r="B346" s="11">
        <v>45023</v>
      </c>
      <c r="C346" s="2">
        <v>22.61</v>
      </c>
      <c r="D346" s="2">
        <v>13.311500000000001</v>
      </c>
      <c r="E346" s="2">
        <v>1119</v>
      </c>
      <c r="F346" s="2">
        <v>22.722999999999999</v>
      </c>
      <c r="G346" s="2">
        <v>25427.037</v>
      </c>
      <c r="H346" s="16">
        <f t="shared" si="5"/>
        <v>-8.3361890430144608E-3</v>
      </c>
    </row>
    <row r="347" spans="1:8" ht="13.5" x14ac:dyDescent="0.25">
      <c r="A347" s="12"/>
      <c r="B347" s="11">
        <v>45026</v>
      </c>
      <c r="C347" s="2">
        <v>22.5</v>
      </c>
      <c r="D347" s="2">
        <v>13.2468</v>
      </c>
      <c r="E347" s="2">
        <v>2600</v>
      </c>
      <c r="F347" s="2">
        <v>22.48</v>
      </c>
      <c r="G347" s="2">
        <v>58448</v>
      </c>
      <c r="H347" s="16">
        <f t="shared" si="5"/>
        <v>-4.8604590016151595E-3</v>
      </c>
    </row>
    <row r="348" spans="1:8" ht="13.5" x14ac:dyDescent="0.25">
      <c r="A348" s="12"/>
      <c r="B348" s="11">
        <v>45027</v>
      </c>
      <c r="C348" s="2">
        <v>22.5</v>
      </c>
      <c r="D348" s="2">
        <v>13.2468</v>
      </c>
      <c r="E348" s="2">
        <v>3472</v>
      </c>
      <c r="F348" s="2">
        <v>22.428000000000001</v>
      </c>
      <c r="G348" s="2">
        <v>77870.016000000003</v>
      </c>
      <c r="H348" s="16">
        <f t="shared" si="5"/>
        <v>0</v>
      </c>
    </row>
    <row r="349" spans="1:8" ht="13.5" x14ac:dyDescent="0.25">
      <c r="A349" s="12"/>
      <c r="B349" s="11">
        <v>45028</v>
      </c>
      <c r="C349" s="2">
        <v>22.49</v>
      </c>
      <c r="D349" s="2">
        <v>13.2409</v>
      </c>
      <c r="E349" s="2">
        <v>653</v>
      </c>
      <c r="F349" s="2">
        <v>22.582999999999998</v>
      </c>
      <c r="G349" s="2">
        <v>14746.699000000001</v>
      </c>
      <c r="H349" s="16">
        <f t="shared" si="5"/>
        <v>-4.453905848960096E-4</v>
      </c>
    </row>
    <row r="350" spans="1:8" ht="13.5" x14ac:dyDescent="0.25">
      <c r="A350" s="12"/>
      <c r="B350" s="11">
        <v>45029</v>
      </c>
      <c r="C350" s="2">
        <v>22.45</v>
      </c>
      <c r="D350" s="2">
        <v>13.2173</v>
      </c>
      <c r="E350" s="2">
        <v>194</v>
      </c>
      <c r="F350" s="2">
        <v>22.451000000000001</v>
      </c>
      <c r="G350" s="2">
        <v>4355.4939999999997</v>
      </c>
      <c r="H350" s="16">
        <f t="shared" si="5"/>
        <v>-1.7823561842472994E-3</v>
      </c>
    </row>
    <row r="351" spans="1:8" ht="13.5" x14ac:dyDescent="0.25">
      <c r="A351" s="12"/>
      <c r="B351" s="11">
        <v>45030</v>
      </c>
      <c r="C351" s="2">
        <v>22.8</v>
      </c>
      <c r="D351" s="2">
        <v>13.423400000000001</v>
      </c>
      <c r="E351" s="2">
        <v>1701</v>
      </c>
      <c r="F351" s="2">
        <v>22.524999999999999</v>
      </c>
      <c r="G351" s="2">
        <v>38315.025000000001</v>
      </c>
      <c r="H351" s="16">
        <f t="shared" si="5"/>
        <v>1.5593199821446215E-2</v>
      </c>
    </row>
    <row r="352" spans="1:8" ht="13.5" x14ac:dyDescent="0.25">
      <c r="A352" s="12"/>
      <c r="B352" s="11">
        <v>45033</v>
      </c>
      <c r="C352" s="2">
        <v>22.45</v>
      </c>
      <c r="D352" s="2">
        <v>13.2173</v>
      </c>
      <c r="E352" s="2">
        <v>644</v>
      </c>
      <c r="F352" s="2">
        <v>22.295000000000002</v>
      </c>
      <c r="G352" s="2">
        <v>14357.98</v>
      </c>
      <c r="H352" s="16">
        <f t="shared" si="5"/>
        <v>-1.5353785181101736E-2</v>
      </c>
    </row>
    <row r="353" spans="1:8" ht="13.5" x14ac:dyDescent="0.25">
      <c r="A353" s="12"/>
      <c r="B353" s="11">
        <v>45034</v>
      </c>
      <c r="C353" s="2">
        <v>22.45</v>
      </c>
      <c r="D353" s="2">
        <v>13.2173</v>
      </c>
      <c r="E353" s="2">
        <v>630</v>
      </c>
      <c r="F353" s="2">
        <v>22.45</v>
      </c>
      <c r="G353" s="2">
        <v>14143.5</v>
      </c>
      <c r="H353" s="16">
        <f t="shared" si="5"/>
        <v>0</v>
      </c>
    </row>
    <row r="354" spans="1:8" ht="13.5" x14ac:dyDescent="0.25">
      <c r="A354" s="12"/>
      <c r="B354" s="11">
        <v>45035</v>
      </c>
      <c r="C354" s="2">
        <v>22.4</v>
      </c>
      <c r="D354" s="2">
        <v>13.187900000000001</v>
      </c>
      <c r="E354" s="2">
        <v>909</v>
      </c>
      <c r="F354" s="2">
        <v>22.318999999999999</v>
      </c>
      <c r="G354" s="2">
        <v>20287.971000000001</v>
      </c>
      <c r="H354" s="16">
        <f t="shared" si="5"/>
        <v>-2.2243574708903468E-3</v>
      </c>
    </row>
    <row r="355" spans="1:8" ht="13.5" x14ac:dyDescent="0.25">
      <c r="A355" s="12"/>
      <c r="B355" s="11">
        <v>45036</v>
      </c>
      <c r="C355" s="2">
        <v>22.4</v>
      </c>
      <c r="D355" s="2">
        <v>13.187900000000001</v>
      </c>
      <c r="E355" s="2">
        <v>0</v>
      </c>
      <c r="F355" s="2">
        <v>0</v>
      </c>
      <c r="G355" s="2">
        <v>0</v>
      </c>
      <c r="H355" s="16">
        <f t="shared" si="5"/>
        <v>0</v>
      </c>
    </row>
    <row r="356" spans="1:8" ht="13.5" x14ac:dyDescent="0.25">
      <c r="A356" s="12"/>
      <c r="B356" s="11">
        <v>45040</v>
      </c>
      <c r="C356" s="2">
        <v>22.5</v>
      </c>
      <c r="D356" s="2">
        <v>13.2468</v>
      </c>
      <c r="E356" s="2">
        <v>5057</v>
      </c>
      <c r="F356" s="2">
        <v>22.38</v>
      </c>
      <c r="G356" s="2">
        <v>113175.66</v>
      </c>
      <c r="H356" s="16">
        <f t="shared" si="5"/>
        <v>4.4662152427603716E-3</v>
      </c>
    </row>
    <row r="357" spans="1:8" ht="13.5" x14ac:dyDescent="0.25">
      <c r="A357" s="12"/>
      <c r="B357" s="11">
        <v>45041</v>
      </c>
      <c r="C357" s="2">
        <v>22.48</v>
      </c>
      <c r="D357" s="2">
        <v>13.234999999999999</v>
      </c>
      <c r="E357" s="2">
        <v>645</v>
      </c>
      <c r="F357" s="2">
        <v>22.492999999999999</v>
      </c>
      <c r="G357" s="2">
        <v>14507.985000000001</v>
      </c>
      <c r="H357" s="16">
        <f t="shared" si="5"/>
        <v>-8.907811697920192E-4</v>
      </c>
    </row>
    <row r="358" spans="1:8" ht="13.5" x14ac:dyDescent="0.25">
      <c r="A358" s="12"/>
      <c r="B358" s="11">
        <v>45042</v>
      </c>
      <c r="C358" s="2">
        <v>22.7</v>
      </c>
      <c r="D358" s="2">
        <v>13.3645</v>
      </c>
      <c r="E358" s="2">
        <v>2268</v>
      </c>
      <c r="F358" s="2">
        <v>22.556000000000001</v>
      </c>
      <c r="G358" s="2">
        <v>51157.008000000002</v>
      </c>
      <c r="H358" s="16">
        <f t="shared" si="5"/>
        <v>9.7846618813751552E-3</v>
      </c>
    </row>
    <row r="359" spans="1:8" ht="13.5" x14ac:dyDescent="0.25">
      <c r="A359" s="12"/>
      <c r="B359" s="11">
        <v>45043</v>
      </c>
      <c r="C359" s="2">
        <v>22.55</v>
      </c>
      <c r="D359" s="2">
        <v>13.276199999999999</v>
      </c>
      <c r="E359" s="2">
        <v>826</v>
      </c>
      <c r="F359" s="2">
        <v>22.681999999999999</v>
      </c>
      <c r="G359" s="2">
        <v>18735.331999999999</v>
      </c>
      <c r="H359" s="16">
        <f t="shared" si="5"/>
        <v>-6.6070560065846287E-3</v>
      </c>
    </row>
    <row r="360" spans="1:8" ht="13.5" x14ac:dyDescent="0.25">
      <c r="A360" s="12"/>
      <c r="B360" s="11">
        <v>45044</v>
      </c>
      <c r="C360" s="2">
        <v>23</v>
      </c>
      <c r="D360" s="2">
        <v>13.5411</v>
      </c>
      <c r="E360" s="2">
        <v>2807</v>
      </c>
      <c r="F360" s="2">
        <v>22.713000000000001</v>
      </c>
      <c r="G360" s="2">
        <v>63755.391000000003</v>
      </c>
      <c r="H360" s="16">
        <f t="shared" si="5"/>
        <v>1.9952998598996761E-2</v>
      </c>
    </row>
    <row r="361" spans="1:8" ht="13.5" x14ac:dyDescent="0.25">
      <c r="A361" s="12"/>
      <c r="B361" s="11">
        <v>45048</v>
      </c>
      <c r="C361" s="2">
        <v>23.4</v>
      </c>
      <c r="D361" s="2">
        <v>13.7766</v>
      </c>
      <c r="E361" s="2">
        <v>753</v>
      </c>
      <c r="F361" s="2">
        <v>23.068999999999999</v>
      </c>
      <c r="G361" s="2">
        <v>17370.956999999999</v>
      </c>
      <c r="H361" s="16">
        <f t="shared" si="5"/>
        <v>1.7391496998028229E-2</v>
      </c>
    </row>
    <row r="362" spans="1:8" ht="13.5" x14ac:dyDescent="0.25">
      <c r="A362" s="12"/>
      <c r="B362" s="11">
        <v>45049</v>
      </c>
      <c r="C362" s="2">
        <v>23.4</v>
      </c>
      <c r="D362" s="2">
        <v>13.7766</v>
      </c>
      <c r="E362" s="2">
        <v>1571</v>
      </c>
      <c r="F362" s="2">
        <v>23.414000000000001</v>
      </c>
      <c r="G362" s="2">
        <v>36783.394</v>
      </c>
      <c r="H362" s="16">
        <f t="shared" si="5"/>
        <v>0</v>
      </c>
    </row>
    <row r="363" spans="1:8" ht="13.5" x14ac:dyDescent="0.25">
      <c r="A363" s="12"/>
      <c r="B363" s="11">
        <v>45050</v>
      </c>
      <c r="C363" s="2">
        <v>23.35</v>
      </c>
      <c r="D363" s="2">
        <v>13.747199999999999</v>
      </c>
      <c r="E363" s="2">
        <v>1081</v>
      </c>
      <c r="F363" s="2">
        <v>23.268999999999998</v>
      </c>
      <c r="G363" s="2">
        <v>25153.789000000001</v>
      </c>
      <c r="H363" s="16">
        <f t="shared" si="5"/>
        <v>-2.1340533948870375E-3</v>
      </c>
    </row>
    <row r="364" spans="1:8" ht="13.5" x14ac:dyDescent="0.25">
      <c r="A364" s="12"/>
      <c r="B364" s="11">
        <v>45051</v>
      </c>
      <c r="C364" s="2">
        <v>23.35</v>
      </c>
      <c r="D364" s="2">
        <v>13.747199999999999</v>
      </c>
      <c r="E364" s="2">
        <v>1257</v>
      </c>
      <c r="F364" s="2">
        <v>23.082999999999998</v>
      </c>
      <c r="G364" s="2">
        <v>29015.330999999998</v>
      </c>
      <c r="H364" s="16">
        <f t="shared" si="5"/>
        <v>0</v>
      </c>
    </row>
    <row r="365" spans="1:8" ht="13.5" x14ac:dyDescent="0.25">
      <c r="A365" s="12"/>
      <c r="B365" s="11">
        <v>45054</v>
      </c>
      <c r="C365" s="2">
        <v>23.3</v>
      </c>
      <c r="D365" s="2">
        <v>13.7178</v>
      </c>
      <c r="E365" s="2">
        <v>549</v>
      </c>
      <c r="F365" s="2">
        <v>23.263999999999999</v>
      </c>
      <c r="G365" s="2">
        <v>12771.936</v>
      </c>
      <c r="H365" s="16">
        <f t="shared" si="5"/>
        <v>-2.1386173184356804E-3</v>
      </c>
    </row>
    <row r="366" spans="1:8" ht="13.5" x14ac:dyDescent="0.25">
      <c r="A366" s="12"/>
      <c r="B366" s="11">
        <v>45055</v>
      </c>
      <c r="C366" s="2">
        <v>23</v>
      </c>
      <c r="D366" s="2">
        <v>13.5411</v>
      </c>
      <c r="E366" s="2">
        <v>1699</v>
      </c>
      <c r="F366" s="2">
        <v>23.056000000000001</v>
      </c>
      <c r="G366" s="2">
        <v>39172.144</v>
      </c>
      <c r="H366" s="16">
        <f t="shared" si="5"/>
        <v>-1.2881074224729935E-2</v>
      </c>
    </row>
    <row r="367" spans="1:8" ht="13.5" x14ac:dyDescent="0.25">
      <c r="A367" s="12"/>
      <c r="B367" s="11">
        <v>45056</v>
      </c>
      <c r="C367" s="2">
        <v>22.89</v>
      </c>
      <c r="D367" s="2">
        <v>13.4764</v>
      </c>
      <c r="E367" s="2">
        <v>425</v>
      </c>
      <c r="F367" s="2">
        <v>22.864000000000001</v>
      </c>
      <c r="G367" s="2">
        <v>9717.2000000000007</v>
      </c>
      <c r="H367" s="16">
        <f t="shared" si="5"/>
        <v>-4.7780460966982147E-3</v>
      </c>
    </row>
    <row r="368" spans="1:8" ht="13.5" x14ac:dyDescent="0.25">
      <c r="A368" s="12"/>
      <c r="B368" s="11">
        <v>45057</v>
      </c>
      <c r="C368" s="2">
        <v>22.9</v>
      </c>
      <c r="D368" s="2">
        <v>13.4823</v>
      </c>
      <c r="E368" s="2">
        <v>178</v>
      </c>
      <c r="F368" s="2">
        <v>22.898</v>
      </c>
      <c r="G368" s="2">
        <v>4075.8440000000001</v>
      </c>
      <c r="H368" s="16">
        <f t="shared" si="5"/>
        <v>4.3780238045772315E-4</v>
      </c>
    </row>
    <row r="369" spans="1:8" ht="13.5" x14ac:dyDescent="0.25">
      <c r="A369" s="12"/>
      <c r="B369" s="11">
        <v>45058</v>
      </c>
      <c r="C369" s="2">
        <v>22.85</v>
      </c>
      <c r="D369" s="2">
        <v>13.4528</v>
      </c>
      <c r="E369" s="2">
        <v>1129</v>
      </c>
      <c r="F369" s="2">
        <v>22.759</v>
      </c>
      <c r="G369" s="2">
        <v>25694.911</v>
      </c>
      <c r="H369" s="16">
        <f t="shared" si="5"/>
        <v>-2.1880539670531382E-3</v>
      </c>
    </row>
    <row r="370" spans="1:8" ht="13.5" x14ac:dyDescent="0.25">
      <c r="A370" s="12"/>
      <c r="B370" s="11">
        <v>45061</v>
      </c>
      <c r="C370" s="2">
        <v>22.8</v>
      </c>
      <c r="D370" s="2">
        <v>13.423400000000001</v>
      </c>
      <c r="E370" s="2">
        <v>256</v>
      </c>
      <c r="F370" s="2">
        <v>22.777000000000001</v>
      </c>
      <c r="G370" s="2">
        <v>5830.9120000000003</v>
      </c>
      <c r="H370" s="16">
        <f t="shared" si="5"/>
        <v>-2.1854186489057284E-3</v>
      </c>
    </row>
    <row r="371" spans="1:8" ht="13.5" x14ac:dyDescent="0.25">
      <c r="A371" s="12"/>
      <c r="B371" s="11">
        <v>45062</v>
      </c>
      <c r="C371" s="2">
        <v>22.66</v>
      </c>
      <c r="D371" s="2">
        <v>13.340999999999999</v>
      </c>
      <c r="E371" s="2">
        <v>1324</v>
      </c>
      <c r="F371" s="2">
        <v>22.66</v>
      </c>
      <c r="G371" s="2">
        <v>30001.84</v>
      </c>
      <c r="H371" s="16">
        <f t="shared" si="5"/>
        <v>-6.1385342014691939E-3</v>
      </c>
    </row>
    <row r="372" spans="1:8" ht="13.5" x14ac:dyDescent="0.25">
      <c r="A372" s="12"/>
      <c r="B372" s="11">
        <v>45063</v>
      </c>
      <c r="C372" s="2">
        <v>22.66</v>
      </c>
      <c r="D372" s="2">
        <v>13.340999999999999</v>
      </c>
      <c r="E372" s="2">
        <v>406</v>
      </c>
      <c r="F372" s="2">
        <v>22.638999999999999</v>
      </c>
      <c r="G372" s="2">
        <v>9191.4339999999993</v>
      </c>
      <c r="H372" s="16">
        <f t="shared" si="5"/>
        <v>0</v>
      </c>
    </row>
    <row r="373" spans="1:8" ht="13.5" x14ac:dyDescent="0.25">
      <c r="A373" s="12"/>
      <c r="B373" s="11">
        <v>45064</v>
      </c>
      <c r="C373" s="2">
        <v>22.95</v>
      </c>
      <c r="D373" s="2">
        <v>13.511699999999999</v>
      </c>
      <c r="E373" s="2">
        <v>1607</v>
      </c>
      <c r="F373" s="2">
        <v>22.763000000000002</v>
      </c>
      <c r="G373" s="2">
        <v>36580.141000000003</v>
      </c>
      <c r="H373" s="16">
        <f t="shared" si="5"/>
        <v>1.2795142792894091E-2</v>
      </c>
    </row>
    <row r="374" spans="1:8" ht="13.5" x14ac:dyDescent="0.25">
      <c r="A374" s="12"/>
      <c r="B374" s="11">
        <v>45065</v>
      </c>
      <c r="C374" s="2">
        <v>22.95</v>
      </c>
      <c r="D374" s="2">
        <v>13.511699999999999</v>
      </c>
      <c r="E374" s="2">
        <v>570</v>
      </c>
      <c r="F374" s="2">
        <v>22.946000000000002</v>
      </c>
      <c r="G374" s="2">
        <v>13079.22</v>
      </c>
      <c r="H374" s="16">
        <f t="shared" si="5"/>
        <v>0</v>
      </c>
    </row>
    <row r="375" spans="1:8" ht="13.5" x14ac:dyDescent="0.25">
      <c r="A375" s="12"/>
      <c r="B375" s="11">
        <v>45068</v>
      </c>
      <c r="C375" s="2">
        <v>22.89</v>
      </c>
      <c r="D375" s="2">
        <v>13.4764</v>
      </c>
      <c r="E375" s="2">
        <v>1750</v>
      </c>
      <c r="F375" s="2">
        <v>22.617000000000001</v>
      </c>
      <c r="G375" s="2">
        <v>39579.75</v>
      </c>
      <c r="H375" s="16">
        <f t="shared" si="5"/>
        <v>-2.6125506042910546E-3</v>
      </c>
    </row>
    <row r="376" spans="1:8" ht="13.5" x14ac:dyDescent="0.25">
      <c r="A376" s="12"/>
      <c r="B376" s="11">
        <v>45069</v>
      </c>
      <c r="C376" s="2">
        <v>22.9</v>
      </c>
      <c r="D376" s="2">
        <v>13.4823</v>
      </c>
      <c r="E376" s="2">
        <v>909</v>
      </c>
      <c r="F376" s="2">
        <v>22.626999999999999</v>
      </c>
      <c r="G376" s="2">
        <v>20567.942999999999</v>
      </c>
      <c r="H376" s="16">
        <f t="shared" si="5"/>
        <v>4.3780238045772315E-4</v>
      </c>
    </row>
    <row r="377" spans="1:8" ht="13.5" x14ac:dyDescent="0.25">
      <c r="A377" s="12"/>
      <c r="B377" s="11">
        <v>45070</v>
      </c>
      <c r="C377" s="2">
        <v>23.45</v>
      </c>
      <c r="D377" s="2">
        <v>13.806100000000001</v>
      </c>
      <c r="E377" s="2">
        <v>4997</v>
      </c>
      <c r="F377" s="2">
        <v>23.195</v>
      </c>
      <c r="G377" s="2">
        <v>115905.41499999999</v>
      </c>
      <c r="H377" s="16">
        <f t="shared" si="5"/>
        <v>2.4016673712942176E-2</v>
      </c>
    </row>
    <row r="378" spans="1:8" ht="13.5" x14ac:dyDescent="0.25">
      <c r="A378" s="12"/>
      <c r="B378" s="11">
        <v>45071</v>
      </c>
      <c r="C378" s="2">
        <v>23.9</v>
      </c>
      <c r="D378" s="2">
        <v>14.071</v>
      </c>
      <c r="E378" s="2">
        <v>6635</v>
      </c>
      <c r="F378" s="2">
        <v>23.533999999999999</v>
      </c>
      <c r="G378" s="2">
        <v>156148.09</v>
      </c>
      <c r="H378" s="16">
        <f t="shared" si="5"/>
        <v>1.9187170888230493E-2</v>
      </c>
    </row>
    <row r="379" spans="1:8" ht="13.5" x14ac:dyDescent="0.25">
      <c r="A379" s="12"/>
      <c r="B379" s="11">
        <v>45072</v>
      </c>
      <c r="C379" s="2">
        <v>23.9</v>
      </c>
      <c r="D379" s="2">
        <v>14.071</v>
      </c>
      <c r="E379" s="2">
        <v>870</v>
      </c>
      <c r="F379" s="2">
        <v>23.667000000000002</v>
      </c>
      <c r="G379" s="2">
        <v>20590.29</v>
      </c>
      <c r="H379" s="16">
        <f t="shared" si="5"/>
        <v>0</v>
      </c>
    </row>
    <row r="380" spans="1:8" ht="13.5" x14ac:dyDescent="0.25">
      <c r="A380" s="12"/>
      <c r="B380" s="11">
        <v>45075</v>
      </c>
      <c r="C380" s="2">
        <v>23.85</v>
      </c>
      <c r="D380" s="2">
        <v>14.041600000000001</v>
      </c>
      <c r="E380" s="2">
        <v>2522</v>
      </c>
      <c r="F380" s="2">
        <v>23.603000000000002</v>
      </c>
      <c r="G380" s="2">
        <v>59526.766000000003</v>
      </c>
      <c r="H380" s="16">
        <f t="shared" si="5"/>
        <v>-2.0894037381848471E-3</v>
      </c>
    </row>
    <row r="381" spans="1:8" ht="13.5" x14ac:dyDescent="0.25">
      <c r="A381" s="12"/>
      <c r="B381" s="11">
        <v>45076</v>
      </c>
      <c r="C381" s="2">
        <v>23.7</v>
      </c>
      <c r="D381" s="2">
        <v>13.9533</v>
      </c>
      <c r="E381" s="2">
        <v>1609</v>
      </c>
      <c r="F381" s="2">
        <v>23.614000000000001</v>
      </c>
      <c r="G381" s="2">
        <v>37994.925999999999</v>
      </c>
      <c r="H381" s="16">
        <f t="shared" si="5"/>
        <v>-6.2884571558796901E-3</v>
      </c>
    </row>
    <row r="382" spans="1:8" ht="13.5" x14ac:dyDescent="0.25">
      <c r="A382" s="12"/>
      <c r="B382" s="11">
        <v>45077</v>
      </c>
      <c r="C382" s="2">
        <v>23.5</v>
      </c>
      <c r="D382" s="2">
        <v>13.8355</v>
      </c>
      <c r="E382" s="2">
        <v>5933</v>
      </c>
      <c r="F382" s="2">
        <v>23.507999999999999</v>
      </c>
      <c r="G382" s="2">
        <v>139472.96400000001</v>
      </c>
      <c r="H382" s="16">
        <f t="shared" si="5"/>
        <v>-8.4424473063720255E-3</v>
      </c>
    </row>
    <row r="383" spans="1:8" ht="13.5" x14ac:dyDescent="0.25">
      <c r="A383" s="12"/>
      <c r="B383" s="11">
        <v>45078</v>
      </c>
      <c r="C383" s="2">
        <v>23.7</v>
      </c>
      <c r="D383" s="2">
        <v>13.9533</v>
      </c>
      <c r="E383" s="2">
        <v>813</v>
      </c>
      <c r="F383" s="2">
        <v>23.681999999999999</v>
      </c>
      <c r="G383" s="2">
        <v>19253.466</v>
      </c>
      <c r="H383" s="16">
        <f t="shared" si="5"/>
        <v>8.5143290809873724E-3</v>
      </c>
    </row>
    <row r="384" spans="1:8" ht="13.5" x14ac:dyDescent="0.25">
      <c r="A384" s="12"/>
      <c r="B384" s="11">
        <v>45079</v>
      </c>
      <c r="C384" s="2">
        <v>23.5</v>
      </c>
      <c r="D384" s="2">
        <v>13.8355</v>
      </c>
      <c r="E384" s="2">
        <v>2813</v>
      </c>
      <c r="F384" s="2">
        <v>23.523</v>
      </c>
      <c r="G384" s="2">
        <v>66170.198999999993</v>
      </c>
      <c r="H384" s="16">
        <f t="shared" si="5"/>
        <v>-8.4424473063720255E-3</v>
      </c>
    </row>
    <row r="385" spans="1:8" ht="13.5" x14ac:dyDescent="0.25">
      <c r="A385" s="12"/>
      <c r="B385" s="11">
        <v>45082</v>
      </c>
      <c r="C385" s="2">
        <v>23.54</v>
      </c>
      <c r="D385" s="2">
        <v>13.8591</v>
      </c>
      <c r="E385" s="2">
        <v>1277</v>
      </c>
      <c r="F385" s="2">
        <v>23.673999999999999</v>
      </c>
      <c r="G385" s="2">
        <v>30231.698</v>
      </c>
      <c r="H385" s="16">
        <f t="shared" si="5"/>
        <v>1.7057569296375313E-3</v>
      </c>
    </row>
    <row r="386" spans="1:8" ht="13.5" x14ac:dyDescent="0.25">
      <c r="A386" s="12"/>
      <c r="B386" s="11">
        <v>45083</v>
      </c>
      <c r="C386" s="2">
        <v>23.53</v>
      </c>
      <c r="D386" s="2">
        <v>13.853199999999999</v>
      </c>
      <c r="E386" s="2">
        <v>4451</v>
      </c>
      <c r="F386" s="2">
        <v>23.667000000000002</v>
      </c>
      <c r="G386" s="2">
        <v>105341.817</v>
      </c>
      <c r="H386" s="16">
        <f t="shared" si="5"/>
        <v>-4.2571306939126355E-4</v>
      </c>
    </row>
    <row r="387" spans="1:8" ht="13.5" x14ac:dyDescent="0.25">
      <c r="A387" s="12"/>
      <c r="B387" s="11">
        <v>45084</v>
      </c>
      <c r="C387" s="2">
        <v>18.440000000000001</v>
      </c>
      <c r="D387" s="2">
        <v>13.8443</v>
      </c>
      <c r="E387" s="2">
        <v>457</v>
      </c>
      <c r="F387" s="2">
        <v>18.565000000000001</v>
      </c>
      <c r="G387" s="2">
        <v>8484.2049999999999</v>
      </c>
      <c r="H387" s="16">
        <f t="shared" si="5"/>
        <v>-6.4245084168270132E-4</v>
      </c>
    </row>
    <row r="388" spans="1:8" ht="13.5" x14ac:dyDescent="0.25">
      <c r="A388" s="12"/>
      <c r="B388" s="11">
        <v>45085</v>
      </c>
      <c r="C388" s="2">
        <v>18.440000000000001</v>
      </c>
      <c r="D388" s="2">
        <v>13.8443</v>
      </c>
      <c r="E388" s="2">
        <v>983</v>
      </c>
      <c r="F388" s="2">
        <v>18.442</v>
      </c>
      <c r="G388" s="2">
        <v>18128.486000000001</v>
      </c>
      <c r="H388" s="16">
        <f t="shared" si="5"/>
        <v>0</v>
      </c>
    </row>
    <row r="389" spans="1:8" ht="13.5" x14ac:dyDescent="0.25">
      <c r="A389" s="12"/>
      <c r="B389" s="11">
        <v>45086</v>
      </c>
      <c r="C389" s="2">
        <v>18.39</v>
      </c>
      <c r="D389" s="2">
        <v>13.806699999999999</v>
      </c>
      <c r="E389" s="2">
        <v>1548</v>
      </c>
      <c r="F389" s="2">
        <v>18.396000000000001</v>
      </c>
      <c r="G389" s="2">
        <v>28477.008000000002</v>
      </c>
      <c r="H389" s="16">
        <f t="shared" si="5"/>
        <v>-2.7159191869578951E-3</v>
      </c>
    </row>
    <row r="390" spans="1:8" ht="13.5" x14ac:dyDescent="0.25">
      <c r="A390" s="12"/>
      <c r="B390" s="11">
        <v>45089</v>
      </c>
      <c r="C390" s="2">
        <v>18.149999999999999</v>
      </c>
      <c r="D390" s="2">
        <v>13.6265</v>
      </c>
      <c r="E390" s="2">
        <v>221</v>
      </c>
      <c r="F390" s="2">
        <v>18.097999999999999</v>
      </c>
      <c r="G390" s="2">
        <v>3999.6579999999999</v>
      </c>
      <c r="H390" s="16">
        <f t="shared" si="5"/>
        <v>-1.3051634351438017E-2</v>
      </c>
    </row>
    <row r="391" spans="1:8" ht="13.5" x14ac:dyDescent="0.25">
      <c r="A391" s="12"/>
      <c r="B391" s="11">
        <v>45090</v>
      </c>
      <c r="C391" s="2">
        <v>17.690000000000001</v>
      </c>
      <c r="D391" s="2">
        <v>13.2812</v>
      </c>
      <c r="E391" s="2">
        <v>2182</v>
      </c>
      <c r="F391" s="2">
        <v>17.771000000000001</v>
      </c>
      <c r="G391" s="2">
        <v>38776.322</v>
      </c>
      <c r="H391" s="16">
        <f t="shared" ref="H391:H454" si="6">(D391-D390)/D390</f>
        <v>-2.534032950500862E-2</v>
      </c>
    </row>
    <row r="392" spans="1:8" ht="13.5" x14ac:dyDescent="0.25">
      <c r="A392" s="12"/>
      <c r="B392" s="11">
        <v>45091</v>
      </c>
      <c r="C392" s="2">
        <v>17.8</v>
      </c>
      <c r="D392" s="2">
        <v>13.363799999999999</v>
      </c>
      <c r="E392" s="2">
        <v>2130</v>
      </c>
      <c r="F392" s="2">
        <v>17.95</v>
      </c>
      <c r="G392" s="2">
        <v>38233.5</v>
      </c>
      <c r="H392" s="16">
        <f t="shared" si="6"/>
        <v>6.2193175315483048E-3</v>
      </c>
    </row>
    <row r="393" spans="1:8" ht="13.5" x14ac:dyDescent="0.25">
      <c r="A393" s="12"/>
      <c r="B393" s="11">
        <v>45092</v>
      </c>
      <c r="C393" s="2">
        <v>17.78</v>
      </c>
      <c r="D393" s="2">
        <v>13.348699999999999</v>
      </c>
      <c r="E393" s="2">
        <v>2744</v>
      </c>
      <c r="F393" s="2">
        <v>17.79</v>
      </c>
      <c r="G393" s="2">
        <v>48815.76</v>
      </c>
      <c r="H393" s="16">
        <f t="shared" si="6"/>
        <v>-1.1299181370568504E-3</v>
      </c>
    </row>
    <row r="394" spans="1:8" ht="13.5" x14ac:dyDescent="0.25">
      <c r="A394" s="12"/>
      <c r="B394" s="11">
        <v>45093</v>
      </c>
      <c r="C394" s="2">
        <v>17.7</v>
      </c>
      <c r="D394" s="2">
        <v>13.2887</v>
      </c>
      <c r="E394" s="2">
        <v>391</v>
      </c>
      <c r="F394" s="2">
        <v>17.707999999999998</v>
      </c>
      <c r="G394" s="2">
        <v>6923.8280000000004</v>
      </c>
      <c r="H394" s="16">
        <f t="shared" si="6"/>
        <v>-4.4948197202722903E-3</v>
      </c>
    </row>
    <row r="395" spans="1:8" ht="13.5" x14ac:dyDescent="0.25">
      <c r="A395" s="12"/>
      <c r="B395" s="11">
        <v>45096</v>
      </c>
      <c r="C395" s="2">
        <v>17.350000000000001</v>
      </c>
      <c r="D395" s="2">
        <v>13.0259</v>
      </c>
      <c r="E395" s="2">
        <v>2925</v>
      </c>
      <c r="F395" s="2">
        <v>17.702000000000002</v>
      </c>
      <c r="G395" s="2">
        <v>51778.35</v>
      </c>
      <c r="H395" s="16">
        <f t="shared" si="6"/>
        <v>-1.9776200832286105E-2</v>
      </c>
    </row>
    <row r="396" spans="1:8" ht="13.5" x14ac:dyDescent="0.25">
      <c r="A396" s="12"/>
      <c r="B396" s="11">
        <v>45097</v>
      </c>
      <c r="C396" s="2">
        <v>17</v>
      </c>
      <c r="D396" s="2">
        <v>12.7631</v>
      </c>
      <c r="E396" s="2">
        <v>1165</v>
      </c>
      <c r="F396" s="2">
        <v>16.904</v>
      </c>
      <c r="G396" s="2">
        <v>19693.16</v>
      </c>
      <c r="H396" s="16">
        <f t="shared" si="6"/>
        <v>-2.0175189430288915E-2</v>
      </c>
    </row>
    <row r="397" spans="1:8" ht="13.5" x14ac:dyDescent="0.25">
      <c r="A397" s="12"/>
      <c r="B397" s="11">
        <v>45098</v>
      </c>
      <c r="C397" s="2">
        <v>17.649999999999999</v>
      </c>
      <c r="D397" s="2">
        <v>13.251099999999999</v>
      </c>
      <c r="E397" s="2">
        <v>2599</v>
      </c>
      <c r="F397" s="2">
        <v>17.41</v>
      </c>
      <c r="G397" s="2">
        <v>45248.59</v>
      </c>
      <c r="H397" s="16">
        <f t="shared" si="6"/>
        <v>3.8235224984525668E-2</v>
      </c>
    </row>
    <row r="398" spans="1:8" ht="13.5" x14ac:dyDescent="0.25">
      <c r="A398" s="12"/>
      <c r="B398" s="11">
        <v>45099</v>
      </c>
      <c r="C398" s="2">
        <v>17.149999999999999</v>
      </c>
      <c r="D398" s="2">
        <v>12.8758</v>
      </c>
      <c r="E398" s="2">
        <v>2876</v>
      </c>
      <c r="F398" s="2">
        <v>17.332000000000001</v>
      </c>
      <c r="G398" s="2">
        <v>49846.832000000002</v>
      </c>
      <c r="H398" s="16">
        <f t="shared" si="6"/>
        <v>-2.8322177026812816E-2</v>
      </c>
    </row>
    <row r="399" spans="1:8" ht="13.5" x14ac:dyDescent="0.25">
      <c r="A399" s="12"/>
      <c r="B399" s="11">
        <v>45100</v>
      </c>
      <c r="C399" s="2">
        <v>17.489999999999998</v>
      </c>
      <c r="D399" s="2">
        <v>13.131</v>
      </c>
      <c r="E399" s="2">
        <v>2616</v>
      </c>
      <c r="F399" s="2">
        <v>17.271000000000001</v>
      </c>
      <c r="G399" s="2">
        <v>45180.936000000002</v>
      </c>
      <c r="H399" s="16">
        <f t="shared" si="6"/>
        <v>1.9820127681386811E-2</v>
      </c>
    </row>
    <row r="400" spans="1:8" ht="13.5" x14ac:dyDescent="0.25">
      <c r="A400" s="12"/>
      <c r="B400" s="11">
        <v>45103</v>
      </c>
      <c r="C400" s="2">
        <v>17.600000000000001</v>
      </c>
      <c r="D400" s="2">
        <v>13.2136</v>
      </c>
      <c r="E400" s="2">
        <v>510</v>
      </c>
      <c r="F400" s="2">
        <v>17.602</v>
      </c>
      <c r="G400" s="2">
        <v>8977.02</v>
      </c>
      <c r="H400" s="16">
        <f t="shared" si="6"/>
        <v>6.2904576955296124E-3</v>
      </c>
    </row>
    <row r="401" spans="1:8" ht="13.5" x14ac:dyDescent="0.25">
      <c r="A401" s="12"/>
      <c r="B401" s="11">
        <v>45104</v>
      </c>
      <c r="C401" s="2">
        <v>17.5</v>
      </c>
      <c r="D401" s="2">
        <v>13.138500000000001</v>
      </c>
      <c r="E401" s="2">
        <v>1127</v>
      </c>
      <c r="F401" s="2">
        <v>17.5</v>
      </c>
      <c r="G401" s="2">
        <v>19722.5</v>
      </c>
      <c r="H401" s="16">
        <f t="shared" si="6"/>
        <v>-5.683538172791598E-3</v>
      </c>
    </row>
    <row r="402" spans="1:8" ht="13.5" x14ac:dyDescent="0.25">
      <c r="A402" s="12"/>
      <c r="B402" s="11">
        <v>45107</v>
      </c>
      <c r="C402" s="2">
        <v>17.5</v>
      </c>
      <c r="D402" s="2">
        <v>13.138500000000001</v>
      </c>
      <c r="E402" s="2">
        <v>1225</v>
      </c>
      <c r="F402" s="2">
        <v>17.5</v>
      </c>
      <c r="G402" s="2">
        <v>21437.5</v>
      </c>
      <c r="H402" s="16">
        <f t="shared" si="6"/>
        <v>0</v>
      </c>
    </row>
    <row r="403" spans="1:8" ht="13.5" x14ac:dyDescent="0.25">
      <c r="A403" s="12"/>
      <c r="B403" s="11">
        <v>45110</v>
      </c>
      <c r="C403" s="2">
        <v>17.5</v>
      </c>
      <c r="D403" s="2">
        <v>13.138500000000001</v>
      </c>
      <c r="E403" s="2">
        <v>49</v>
      </c>
      <c r="F403" s="2">
        <v>17.5</v>
      </c>
      <c r="G403" s="2">
        <v>857.5</v>
      </c>
      <c r="H403" s="16">
        <f t="shared" si="6"/>
        <v>0</v>
      </c>
    </row>
    <row r="404" spans="1:8" ht="13.5" x14ac:dyDescent="0.25">
      <c r="A404" s="12"/>
      <c r="B404" s="11">
        <v>45111</v>
      </c>
      <c r="C404" s="2">
        <v>17.5</v>
      </c>
      <c r="D404" s="2">
        <v>13.138500000000001</v>
      </c>
      <c r="E404" s="2">
        <v>625</v>
      </c>
      <c r="F404" s="2">
        <v>17.324000000000002</v>
      </c>
      <c r="G404" s="2">
        <v>10827.5</v>
      </c>
      <c r="H404" s="16">
        <f t="shared" si="6"/>
        <v>0</v>
      </c>
    </row>
    <row r="405" spans="1:8" ht="13.5" x14ac:dyDescent="0.25">
      <c r="A405" s="12"/>
      <c r="B405" s="11">
        <v>45112</v>
      </c>
      <c r="C405" s="2">
        <v>17.5</v>
      </c>
      <c r="D405" s="2">
        <v>13.138500000000001</v>
      </c>
      <c r="E405" s="2">
        <v>140</v>
      </c>
      <c r="F405" s="2">
        <v>17.498000000000001</v>
      </c>
      <c r="G405" s="2">
        <v>2449.7199999999998</v>
      </c>
      <c r="H405" s="16">
        <f t="shared" si="6"/>
        <v>0</v>
      </c>
    </row>
    <row r="406" spans="1:8" ht="13.5" x14ac:dyDescent="0.25">
      <c r="A406" s="12"/>
      <c r="B406" s="11">
        <v>45113</v>
      </c>
      <c r="C406" s="2">
        <v>17.5</v>
      </c>
      <c r="D406" s="2">
        <v>13.138500000000001</v>
      </c>
      <c r="E406" s="2">
        <v>0</v>
      </c>
      <c r="F406" s="2">
        <v>0</v>
      </c>
      <c r="G406" s="2">
        <v>0</v>
      </c>
      <c r="H406" s="16">
        <f t="shared" si="6"/>
        <v>0</v>
      </c>
    </row>
    <row r="407" spans="1:8" ht="13.5" x14ac:dyDescent="0.25">
      <c r="A407" s="12"/>
      <c r="B407" s="11">
        <v>45114</v>
      </c>
      <c r="C407" s="2">
        <v>17.5</v>
      </c>
      <c r="D407" s="2">
        <v>13.138500000000001</v>
      </c>
      <c r="E407" s="2">
        <v>0</v>
      </c>
      <c r="F407" s="2">
        <v>0</v>
      </c>
      <c r="G407" s="2">
        <v>0</v>
      </c>
      <c r="H407" s="16">
        <f t="shared" si="6"/>
        <v>0</v>
      </c>
    </row>
    <row r="408" spans="1:8" ht="13.5" x14ac:dyDescent="0.25">
      <c r="A408" s="12"/>
      <c r="B408" s="11">
        <v>45117</v>
      </c>
      <c r="C408" s="2">
        <v>17.47</v>
      </c>
      <c r="D408" s="2">
        <v>13.116</v>
      </c>
      <c r="E408" s="2">
        <v>89</v>
      </c>
      <c r="F408" s="2">
        <v>17.481999999999999</v>
      </c>
      <c r="G408" s="2">
        <v>1555.8979999999999</v>
      </c>
      <c r="H408" s="16">
        <f t="shared" si="6"/>
        <v>-1.7125242607604256E-3</v>
      </c>
    </row>
    <row r="409" spans="1:8" ht="13.5" x14ac:dyDescent="0.25">
      <c r="A409" s="12"/>
      <c r="B409" s="11">
        <v>45118</v>
      </c>
      <c r="C409" s="2">
        <v>17.489999999999998</v>
      </c>
      <c r="D409" s="2">
        <v>13.131</v>
      </c>
      <c r="E409" s="2">
        <v>140</v>
      </c>
      <c r="F409" s="2">
        <v>17.489999999999998</v>
      </c>
      <c r="G409" s="2">
        <v>2448.6</v>
      </c>
      <c r="H409" s="16">
        <f t="shared" si="6"/>
        <v>1.1436413540714067E-3</v>
      </c>
    </row>
    <row r="410" spans="1:8" ht="13.5" x14ac:dyDescent="0.25">
      <c r="A410" s="12"/>
      <c r="B410" s="11">
        <v>45119</v>
      </c>
      <c r="C410" s="2">
        <v>17.48</v>
      </c>
      <c r="D410" s="2">
        <v>13.1235</v>
      </c>
      <c r="E410" s="2">
        <v>785</v>
      </c>
      <c r="F410" s="2">
        <v>17.489999999999998</v>
      </c>
      <c r="G410" s="2">
        <v>13729.65</v>
      </c>
      <c r="H410" s="16">
        <f t="shared" si="6"/>
        <v>-5.7116746630114117E-4</v>
      </c>
    </row>
    <row r="411" spans="1:8" ht="13.5" x14ac:dyDescent="0.25">
      <c r="A411" s="12"/>
      <c r="B411" s="11">
        <v>45120</v>
      </c>
      <c r="C411" s="2">
        <v>17.2</v>
      </c>
      <c r="D411" s="2">
        <v>12.9133</v>
      </c>
      <c r="E411" s="2">
        <v>165</v>
      </c>
      <c r="F411" s="2">
        <v>17.425000000000001</v>
      </c>
      <c r="G411" s="2">
        <v>2875.125</v>
      </c>
      <c r="H411" s="16">
        <f t="shared" si="6"/>
        <v>-1.6017068617365824E-2</v>
      </c>
    </row>
    <row r="412" spans="1:8" ht="13.5" x14ac:dyDescent="0.25">
      <c r="A412" s="12"/>
      <c r="B412" s="11">
        <v>45121</v>
      </c>
      <c r="C412" s="2">
        <v>17.399999999999999</v>
      </c>
      <c r="D412" s="2">
        <v>13.0634</v>
      </c>
      <c r="E412" s="2">
        <v>46</v>
      </c>
      <c r="F412" s="2">
        <v>17.41</v>
      </c>
      <c r="G412" s="2">
        <v>800.86</v>
      </c>
      <c r="H412" s="16">
        <f t="shared" si="6"/>
        <v>1.1623674815887506E-2</v>
      </c>
    </row>
    <row r="413" spans="1:8" ht="13.5" x14ac:dyDescent="0.25">
      <c r="A413" s="12"/>
      <c r="B413" s="11">
        <v>45124</v>
      </c>
      <c r="C413" s="2">
        <v>17.25</v>
      </c>
      <c r="D413" s="2">
        <v>12.950799999999999</v>
      </c>
      <c r="E413" s="2">
        <v>302</v>
      </c>
      <c r="F413" s="2">
        <v>17.07</v>
      </c>
      <c r="G413" s="2">
        <v>5155.1400000000003</v>
      </c>
      <c r="H413" s="16">
        <f t="shared" si="6"/>
        <v>-8.6195018142291042E-3</v>
      </c>
    </row>
    <row r="414" spans="1:8" ht="13.5" x14ac:dyDescent="0.25">
      <c r="A414" s="12"/>
      <c r="B414" s="11">
        <v>45125</v>
      </c>
      <c r="C414" s="2">
        <v>17.149999999999999</v>
      </c>
      <c r="D414" s="2">
        <v>12.8758</v>
      </c>
      <c r="E414" s="2">
        <v>258</v>
      </c>
      <c r="F414" s="2">
        <v>17.151</v>
      </c>
      <c r="G414" s="2">
        <v>4424.9579999999996</v>
      </c>
      <c r="H414" s="16">
        <f t="shared" si="6"/>
        <v>-5.7911480371868372E-3</v>
      </c>
    </row>
    <row r="415" spans="1:8" ht="13.5" x14ac:dyDescent="0.25">
      <c r="A415" s="12"/>
      <c r="B415" s="11">
        <v>45127</v>
      </c>
      <c r="C415" s="2">
        <v>17</v>
      </c>
      <c r="D415" s="2">
        <v>12.7631</v>
      </c>
      <c r="E415" s="2">
        <v>2045</v>
      </c>
      <c r="F415" s="2">
        <v>17.001999999999999</v>
      </c>
      <c r="G415" s="2">
        <v>34769.089999999997</v>
      </c>
      <c r="H415" s="16">
        <f t="shared" si="6"/>
        <v>-8.752854191584232E-3</v>
      </c>
    </row>
    <row r="416" spans="1:8" ht="13.5" x14ac:dyDescent="0.25">
      <c r="A416" s="12"/>
      <c r="B416" s="11">
        <v>45128</v>
      </c>
      <c r="C416" s="2">
        <v>16.75</v>
      </c>
      <c r="D416" s="2">
        <v>12.5754</v>
      </c>
      <c r="E416" s="2">
        <v>2859</v>
      </c>
      <c r="F416" s="2">
        <v>16.908000000000001</v>
      </c>
      <c r="G416" s="2">
        <v>48339.972000000002</v>
      </c>
      <c r="H416" s="16">
        <f t="shared" si="6"/>
        <v>-1.4706458462285773E-2</v>
      </c>
    </row>
    <row r="417" spans="1:8" ht="13.5" x14ac:dyDescent="0.25">
      <c r="A417" s="12"/>
      <c r="B417" s="11">
        <v>45131</v>
      </c>
      <c r="C417" s="2">
        <v>16.739999999999998</v>
      </c>
      <c r="D417" s="2">
        <v>12.5679</v>
      </c>
      <c r="E417" s="2">
        <v>12</v>
      </c>
      <c r="F417" s="2">
        <v>16.765000000000001</v>
      </c>
      <c r="G417" s="2">
        <v>201.18</v>
      </c>
      <c r="H417" s="16">
        <f t="shared" si="6"/>
        <v>-5.9640250011930307E-4</v>
      </c>
    </row>
    <row r="418" spans="1:8" ht="13.5" x14ac:dyDescent="0.25">
      <c r="A418" s="12"/>
      <c r="B418" s="11">
        <v>45133</v>
      </c>
      <c r="C418" s="2">
        <v>16.739999999999998</v>
      </c>
      <c r="D418" s="2">
        <v>12.5679</v>
      </c>
      <c r="E418" s="2">
        <v>2008</v>
      </c>
      <c r="F418" s="2">
        <v>16.579000000000001</v>
      </c>
      <c r="G418" s="2">
        <v>33290.631999999998</v>
      </c>
      <c r="H418" s="16">
        <f t="shared" si="6"/>
        <v>0</v>
      </c>
    </row>
    <row r="419" spans="1:8" ht="13.5" x14ac:dyDescent="0.25">
      <c r="A419" s="12"/>
      <c r="B419" s="11">
        <v>45134</v>
      </c>
      <c r="C419" s="2">
        <v>16.739999999999998</v>
      </c>
      <c r="D419" s="2">
        <v>12.5679</v>
      </c>
      <c r="E419" s="2">
        <v>2181</v>
      </c>
      <c r="F419" s="2">
        <v>16.702000000000002</v>
      </c>
      <c r="G419" s="2">
        <v>36427.061999999998</v>
      </c>
      <c r="H419" s="16">
        <f t="shared" si="6"/>
        <v>0</v>
      </c>
    </row>
    <row r="420" spans="1:8" ht="13.5" x14ac:dyDescent="0.25">
      <c r="A420" s="12"/>
      <c r="B420" s="11">
        <v>45135</v>
      </c>
      <c r="C420" s="2">
        <v>16.68</v>
      </c>
      <c r="D420" s="2">
        <v>12.5229</v>
      </c>
      <c r="E420" s="2">
        <v>20</v>
      </c>
      <c r="F420" s="2">
        <v>16.68</v>
      </c>
      <c r="G420" s="2">
        <v>333.6</v>
      </c>
      <c r="H420" s="16">
        <f t="shared" si="6"/>
        <v>-3.5805504499558344E-3</v>
      </c>
    </row>
    <row r="421" spans="1:8" ht="13.5" x14ac:dyDescent="0.25">
      <c r="A421" s="12"/>
      <c r="B421" s="11">
        <v>45138</v>
      </c>
      <c r="C421" s="2">
        <v>16.5</v>
      </c>
      <c r="D421" s="2">
        <v>12.3878</v>
      </c>
      <c r="E421" s="2">
        <v>1261</v>
      </c>
      <c r="F421" s="2">
        <v>16.504999999999999</v>
      </c>
      <c r="G421" s="2">
        <v>20812.805</v>
      </c>
      <c r="H421" s="16">
        <f t="shared" si="6"/>
        <v>-1.0788235951736383E-2</v>
      </c>
    </row>
    <row r="422" spans="1:8" ht="13.5" x14ac:dyDescent="0.25">
      <c r="A422" s="12"/>
      <c r="B422" s="11">
        <v>45139</v>
      </c>
      <c r="C422" s="2">
        <v>16.2</v>
      </c>
      <c r="D422" s="2">
        <v>12.1625</v>
      </c>
      <c r="E422" s="2">
        <v>1196</v>
      </c>
      <c r="F422" s="2">
        <v>16.030999999999999</v>
      </c>
      <c r="G422" s="2">
        <v>19173.076000000001</v>
      </c>
      <c r="H422" s="16">
        <f t="shared" si="6"/>
        <v>-1.8187248744732779E-2</v>
      </c>
    </row>
    <row r="423" spans="1:8" ht="13.5" x14ac:dyDescent="0.25">
      <c r="A423" s="12"/>
      <c r="B423" s="11">
        <v>45140</v>
      </c>
      <c r="C423" s="2">
        <v>16.2</v>
      </c>
      <c r="D423" s="2">
        <v>12.1625</v>
      </c>
      <c r="E423" s="2">
        <v>205</v>
      </c>
      <c r="F423" s="2">
        <v>16.212</v>
      </c>
      <c r="G423" s="2">
        <v>3323.46</v>
      </c>
      <c r="H423" s="16">
        <f t="shared" si="6"/>
        <v>0</v>
      </c>
    </row>
    <row r="424" spans="1:8" ht="13.5" x14ac:dyDescent="0.25">
      <c r="A424" s="12"/>
      <c r="B424" s="11">
        <v>45141</v>
      </c>
      <c r="C424" s="2">
        <v>16.2</v>
      </c>
      <c r="D424" s="2">
        <v>12.1625</v>
      </c>
      <c r="E424" s="2">
        <v>177</v>
      </c>
      <c r="F424" s="2">
        <v>16.2</v>
      </c>
      <c r="G424" s="2">
        <v>2867.4</v>
      </c>
      <c r="H424" s="16">
        <f t="shared" si="6"/>
        <v>0</v>
      </c>
    </row>
    <row r="425" spans="1:8" ht="13.5" x14ac:dyDescent="0.25">
      <c r="A425" s="12"/>
      <c r="B425" s="11">
        <v>45142</v>
      </c>
      <c r="C425" s="2">
        <v>16.190000000000001</v>
      </c>
      <c r="D425" s="2">
        <v>12.154999999999999</v>
      </c>
      <c r="E425" s="2">
        <v>22</v>
      </c>
      <c r="F425" s="2">
        <v>16.190000000000001</v>
      </c>
      <c r="G425" s="2">
        <v>356.18</v>
      </c>
      <c r="H425" s="16">
        <f t="shared" si="6"/>
        <v>-6.166495375128703E-4</v>
      </c>
    </row>
    <row r="426" spans="1:8" ht="13.5" x14ac:dyDescent="0.25">
      <c r="A426" s="12"/>
      <c r="B426" s="11">
        <v>45145</v>
      </c>
      <c r="C426" s="2">
        <v>16.190000000000001</v>
      </c>
      <c r="D426" s="2">
        <v>12.154999999999999</v>
      </c>
      <c r="E426" s="2">
        <v>21</v>
      </c>
      <c r="F426" s="2">
        <v>16.103999999999999</v>
      </c>
      <c r="G426" s="2">
        <v>338.18400000000003</v>
      </c>
      <c r="H426" s="16">
        <f t="shared" si="6"/>
        <v>0</v>
      </c>
    </row>
    <row r="427" spans="1:8" ht="13.5" x14ac:dyDescent="0.25">
      <c r="A427" s="12"/>
      <c r="B427" s="11">
        <v>45146</v>
      </c>
      <c r="C427" s="2">
        <v>16.100000000000001</v>
      </c>
      <c r="D427" s="2">
        <v>12.087400000000001</v>
      </c>
      <c r="E427" s="2">
        <v>1960</v>
      </c>
      <c r="F427" s="2">
        <v>16.013000000000002</v>
      </c>
      <c r="G427" s="2">
        <v>31385.48</v>
      </c>
      <c r="H427" s="16">
        <f t="shared" si="6"/>
        <v>-5.5614973262031082E-3</v>
      </c>
    </row>
    <row r="428" spans="1:8" ht="13.5" x14ac:dyDescent="0.25">
      <c r="A428" s="12"/>
      <c r="B428" s="11">
        <v>45147</v>
      </c>
      <c r="C428" s="2">
        <v>16.149999999999999</v>
      </c>
      <c r="D428" s="2">
        <v>12.125</v>
      </c>
      <c r="E428" s="2">
        <v>137</v>
      </c>
      <c r="F428" s="2">
        <v>15.984</v>
      </c>
      <c r="G428" s="2">
        <v>2189.808</v>
      </c>
      <c r="H428" s="16">
        <f t="shared" si="6"/>
        <v>3.1106772341445979E-3</v>
      </c>
    </row>
    <row r="429" spans="1:8" ht="13.5" x14ac:dyDescent="0.25">
      <c r="A429" s="12"/>
      <c r="B429" s="11">
        <v>45148</v>
      </c>
      <c r="C429" s="2">
        <v>16.170000000000002</v>
      </c>
      <c r="D429" s="2">
        <v>12.14</v>
      </c>
      <c r="E429" s="2">
        <v>601</v>
      </c>
      <c r="F429" s="2">
        <v>15.958</v>
      </c>
      <c r="G429" s="2">
        <v>9590.7579999999998</v>
      </c>
      <c r="H429" s="16">
        <f t="shared" si="6"/>
        <v>1.2371134020619026E-3</v>
      </c>
    </row>
    <row r="430" spans="1:8" ht="13.5" x14ac:dyDescent="0.25">
      <c r="A430" s="12"/>
      <c r="B430" s="11">
        <v>45149</v>
      </c>
      <c r="C430" s="2">
        <v>16.170000000000002</v>
      </c>
      <c r="D430" s="2">
        <v>12.14</v>
      </c>
      <c r="E430" s="2">
        <v>0</v>
      </c>
      <c r="F430" s="2">
        <v>0</v>
      </c>
      <c r="G430" s="2">
        <v>0</v>
      </c>
      <c r="H430" s="16">
        <f t="shared" si="6"/>
        <v>0</v>
      </c>
    </row>
    <row r="431" spans="1:8" ht="13.5" x14ac:dyDescent="0.25">
      <c r="A431" s="12"/>
      <c r="B431" s="11">
        <v>45152</v>
      </c>
      <c r="C431" s="2">
        <v>16.170000000000002</v>
      </c>
      <c r="D431" s="2">
        <v>12.14</v>
      </c>
      <c r="E431" s="2">
        <v>0</v>
      </c>
      <c r="F431" s="2">
        <v>0</v>
      </c>
      <c r="G431" s="2">
        <v>0</v>
      </c>
      <c r="H431" s="16">
        <f t="shared" si="6"/>
        <v>0</v>
      </c>
    </row>
    <row r="432" spans="1:8" ht="13.5" x14ac:dyDescent="0.25">
      <c r="A432" s="12"/>
      <c r="B432" s="11">
        <v>45153</v>
      </c>
      <c r="C432" s="2">
        <v>16.170000000000002</v>
      </c>
      <c r="D432" s="2">
        <v>12.14</v>
      </c>
      <c r="E432" s="2">
        <v>0</v>
      </c>
      <c r="F432" s="2">
        <v>0</v>
      </c>
      <c r="G432" s="2">
        <v>0</v>
      </c>
      <c r="H432" s="16">
        <f t="shared" si="6"/>
        <v>0</v>
      </c>
    </row>
    <row r="433" spans="1:8" ht="13.5" x14ac:dyDescent="0.25">
      <c r="A433" s="12"/>
      <c r="B433" s="11">
        <v>45154</v>
      </c>
      <c r="C433" s="2">
        <v>16.170000000000002</v>
      </c>
      <c r="D433" s="2">
        <v>12.14</v>
      </c>
      <c r="E433" s="2">
        <v>0</v>
      </c>
      <c r="F433" s="2">
        <v>0</v>
      </c>
      <c r="G433" s="2">
        <v>0</v>
      </c>
      <c r="H433" s="16">
        <f t="shared" si="6"/>
        <v>0</v>
      </c>
    </row>
    <row r="434" spans="1:8" ht="13.5" x14ac:dyDescent="0.25">
      <c r="A434" s="12"/>
      <c r="B434" s="11">
        <v>45155</v>
      </c>
      <c r="C434" s="2">
        <v>16</v>
      </c>
      <c r="D434" s="2">
        <v>12.0124</v>
      </c>
      <c r="E434" s="2">
        <v>433</v>
      </c>
      <c r="F434" s="2">
        <v>15.988</v>
      </c>
      <c r="G434" s="2">
        <v>6922.8040000000001</v>
      </c>
      <c r="H434" s="16">
        <f t="shared" si="6"/>
        <v>-1.0510708401977022E-2</v>
      </c>
    </row>
    <row r="435" spans="1:8" ht="13.5" x14ac:dyDescent="0.25">
      <c r="A435" s="12"/>
      <c r="B435" s="11">
        <v>45156</v>
      </c>
      <c r="C435" s="2">
        <v>15.87</v>
      </c>
      <c r="D435" s="2">
        <v>11.9148</v>
      </c>
      <c r="E435" s="2">
        <v>829</v>
      </c>
      <c r="F435" s="2">
        <v>15.903</v>
      </c>
      <c r="G435" s="2">
        <v>13183.587</v>
      </c>
      <c r="H435" s="16">
        <f t="shared" si="6"/>
        <v>-8.1249375645166596E-3</v>
      </c>
    </row>
    <row r="436" spans="1:8" ht="13.5" x14ac:dyDescent="0.25">
      <c r="A436" s="12"/>
      <c r="B436" s="11">
        <v>45159</v>
      </c>
      <c r="C436" s="2">
        <v>16.07</v>
      </c>
      <c r="D436" s="2">
        <v>12.0649</v>
      </c>
      <c r="E436" s="2">
        <v>770</v>
      </c>
      <c r="F436" s="2">
        <v>15.855</v>
      </c>
      <c r="G436" s="2">
        <v>12208.35</v>
      </c>
      <c r="H436" s="16">
        <f t="shared" si="6"/>
        <v>1.2597777553966506E-2</v>
      </c>
    </row>
    <row r="437" spans="1:8" ht="13.5" x14ac:dyDescent="0.25">
      <c r="A437" s="12"/>
      <c r="B437" s="11">
        <v>45160</v>
      </c>
      <c r="C437" s="2">
        <v>15.8</v>
      </c>
      <c r="D437" s="2">
        <v>11.8622</v>
      </c>
      <c r="E437" s="2">
        <v>1925</v>
      </c>
      <c r="F437" s="2">
        <v>15.773999999999999</v>
      </c>
      <c r="G437" s="2">
        <v>30364.95</v>
      </c>
      <c r="H437" s="16">
        <f t="shared" si="6"/>
        <v>-1.6800802327412587E-2</v>
      </c>
    </row>
    <row r="438" spans="1:8" ht="13.5" x14ac:dyDescent="0.25">
      <c r="A438" s="12"/>
      <c r="B438" s="11">
        <v>45161</v>
      </c>
      <c r="C438" s="2">
        <v>15.8</v>
      </c>
      <c r="D438" s="2">
        <v>11.8622</v>
      </c>
      <c r="E438" s="2">
        <v>155</v>
      </c>
      <c r="F438" s="2">
        <v>15.813000000000001</v>
      </c>
      <c r="G438" s="2">
        <v>2451.0149999999999</v>
      </c>
      <c r="H438" s="16">
        <f t="shared" si="6"/>
        <v>0</v>
      </c>
    </row>
    <row r="439" spans="1:8" ht="13.5" x14ac:dyDescent="0.25">
      <c r="A439" s="12"/>
      <c r="B439" s="11">
        <v>45162</v>
      </c>
      <c r="C439" s="2">
        <v>15.8</v>
      </c>
      <c r="D439" s="2">
        <v>11.8622</v>
      </c>
      <c r="E439" s="2">
        <v>818</v>
      </c>
      <c r="F439" s="2">
        <v>15.613</v>
      </c>
      <c r="G439" s="2">
        <v>12771.433999999999</v>
      </c>
      <c r="H439" s="16">
        <f t="shared" si="6"/>
        <v>0</v>
      </c>
    </row>
    <row r="440" spans="1:8" ht="13.5" x14ac:dyDescent="0.25">
      <c r="A440" s="12"/>
      <c r="B440" s="11">
        <v>45163</v>
      </c>
      <c r="C440" s="2">
        <v>16.07</v>
      </c>
      <c r="D440" s="2">
        <v>12.0649</v>
      </c>
      <c r="E440" s="2">
        <v>2951</v>
      </c>
      <c r="F440" s="2">
        <v>15.8</v>
      </c>
      <c r="G440" s="2">
        <v>46625.8</v>
      </c>
      <c r="H440" s="16">
        <f t="shared" si="6"/>
        <v>1.7087892633744172E-2</v>
      </c>
    </row>
    <row r="441" spans="1:8" ht="13.5" x14ac:dyDescent="0.25">
      <c r="A441" s="12"/>
      <c r="B441" s="11">
        <v>45166</v>
      </c>
      <c r="C441" s="2">
        <v>15.95</v>
      </c>
      <c r="D441" s="2">
        <v>11.9748</v>
      </c>
      <c r="E441" s="2">
        <v>49</v>
      </c>
      <c r="F441" s="2">
        <v>15.656000000000001</v>
      </c>
      <c r="G441" s="2">
        <v>767.14400000000001</v>
      </c>
      <c r="H441" s="16">
        <f t="shared" si="6"/>
        <v>-7.467944201775367E-3</v>
      </c>
    </row>
    <row r="442" spans="1:8" ht="13.5" x14ac:dyDescent="0.25">
      <c r="A442" s="12"/>
      <c r="B442" s="11">
        <v>45167</v>
      </c>
      <c r="C442" s="2">
        <v>15.72</v>
      </c>
      <c r="D442" s="2">
        <v>11.802199999999999</v>
      </c>
      <c r="E442" s="2">
        <v>1593</v>
      </c>
      <c r="F442" s="2">
        <v>15.772</v>
      </c>
      <c r="G442" s="2">
        <v>25124.795999999998</v>
      </c>
      <c r="H442" s="16">
        <f t="shared" si="6"/>
        <v>-1.4413601897317782E-2</v>
      </c>
    </row>
    <row r="443" spans="1:8" ht="13.5" x14ac:dyDescent="0.25">
      <c r="A443" s="12"/>
      <c r="B443" s="11">
        <v>45168</v>
      </c>
      <c r="C443" s="2">
        <v>16.059999999999999</v>
      </c>
      <c r="D443" s="2">
        <v>12.057399999999999</v>
      </c>
      <c r="E443" s="2">
        <v>990</v>
      </c>
      <c r="F443" s="2">
        <v>15.724</v>
      </c>
      <c r="G443" s="2">
        <v>15566.76</v>
      </c>
      <c r="H443" s="16">
        <f t="shared" si="6"/>
        <v>2.1623087221026616E-2</v>
      </c>
    </row>
    <row r="444" spans="1:8" ht="13.5" x14ac:dyDescent="0.25">
      <c r="A444" s="12"/>
      <c r="B444" s="11">
        <v>45169</v>
      </c>
      <c r="C444" s="2">
        <v>15.99</v>
      </c>
      <c r="D444" s="2">
        <v>12.004899999999999</v>
      </c>
      <c r="E444" s="2">
        <v>1223</v>
      </c>
      <c r="F444" s="2">
        <v>15.43</v>
      </c>
      <c r="G444" s="2">
        <v>18870.89</v>
      </c>
      <c r="H444" s="16">
        <f t="shared" si="6"/>
        <v>-4.3541725413439227E-3</v>
      </c>
    </row>
    <row r="445" spans="1:8" ht="13.5" x14ac:dyDescent="0.25">
      <c r="A445" s="12"/>
      <c r="B445" s="11">
        <v>45170</v>
      </c>
      <c r="C445" s="2">
        <v>16</v>
      </c>
      <c r="D445" s="2">
        <v>12.0124</v>
      </c>
      <c r="E445" s="2">
        <v>275</v>
      </c>
      <c r="F445" s="2">
        <v>15.981</v>
      </c>
      <c r="G445" s="2">
        <v>4394.7749999999996</v>
      </c>
      <c r="H445" s="16">
        <f t="shared" si="6"/>
        <v>6.2474489583422472E-4</v>
      </c>
    </row>
    <row r="446" spans="1:8" ht="13.5" x14ac:dyDescent="0.25">
      <c r="A446" s="12"/>
      <c r="B446" s="11">
        <v>45173</v>
      </c>
      <c r="C446" s="2">
        <v>15.97</v>
      </c>
      <c r="D446" s="2">
        <v>11.989800000000001</v>
      </c>
      <c r="E446" s="2">
        <v>1547</v>
      </c>
      <c r="F446" s="2">
        <v>15.137</v>
      </c>
      <c r="G446" s="2">
        <v>23416.938999999998</v>
      </c>
      <c r="H446" s="16">
        <f t="shared" si="6"/>
        <v>-1.8813892311277383E-3</v>
      </c>
    </row>
    <row r="447" spans="1:8" ht="13.5" x14ac:dyDescent="0.25">
      <c r="A447" s="12"/>
      <c r="B447" s="11">
        <v>45174</v>
      </c>
      <c r="C447" s="2">
        <v>15.88</v>
      </c>
      <c r="D447" s="2">
        <v>11.9223</v>
      </c>
      <c r="E447" s="2">
        <v>918</v>
      </c>
      <c r="F447" s="2">
        <v>15.531000000000001</v>
      </c>
      <c r="G447" s="2">
        <v>14257.458000000001</v>
      </c>
      <c r="H447" s="16">
        <f t="shared" si="6"/>
        <v>-5.6297853175199565E-3</v>
      </c>
    </row>
    <row r="448" spans="1:8" ht="13.5" x14ac:dyDescent="0.25">
      <c r="A448" s="12"/>
      <c r="B448" s="11">
        <v>45175</v>
      </c>
      <c r="C448" s="2">
        <v>15.75</v>
      </c>
      <c r="D448" s="2">
        <v>11.8247</v>
      </c>
      <c r="E448" s="2">
        <v>13</v>
      </c>
      <c r="F448" s="2">
        <v>15.57</v>
      </c>
      <c r="G448" s="2">
        <v>202.41</v>
      </c>
      <c r="H448" s="16">
        <f t="shared" si="6"/>
        <v>-8.1863398840827609E-3</v>
      </c>
    </row>
    <row r="449" spans="1:8" ht="13.5" x14ac:dyDescent="0.25">
      <c r="A449" s="12"/>
      <c r="B449" s="11">
        <v>45176</v>
      </c>
      <c r="C449" s="2">
        <v>15.35</v>
      </c>
      <c r="D449" s="2">
        <v>11.5244</v>
      </c>
      <c r="E449" s="2">
        <v>117</v>
      </c>
      <c r="F449" s="2">
        <v>15.693</v>
      </c>
      <c r="G449" s="2">
        <v>1836.0809999999999</v>
      </c>
      <c r="H449" s="16">
        <f t="shared" si="6"/>
        <v>-2.5395993133018175E-2</v>
      </c>
    </row>
    <row r="450" spans="1:8" ht="13.5" x14ac:dyDescent="0.25">
      <c r="A450" s="12"/>
      <c r="B450" s="11">
        <v>45177</v>
      </c>
      <c r="C450" s="2">
        <v>15.59</v>
      </c>
      <c r="D450" s="2">
        <v>11.704599999999999</v>
      </c>
      <c r="E450" s="2">
        <v>4</v>
      </c>
      <c r="F450" s="2">
        <v>15.58</v>
      </c>
      <c r="G450" s="2">
        <v>62.32</v>
      </c>
      <c r="H450" s="16">
        <f t="shared" si="6"/>
        <v>1.5636388879247443E-2</v>
      </c>
    </row>
    <row r="451" spans="1:8" ht="13.5" x14ac:dyDescent="0.25">
      <c r="A451" s="12"/>
      <c r="B451" s="11">
        <v>45180</v>
      </c>
      <c r="C451" s="2">
        <v>15.06</v>
      </c>
      <c r="D451" s="2">
        <v>11.3066</v>
      </c>
      <c r="E451" s="2">
        <v>358</v>
      </c>
      <c r="F451" s="2">
        <v>15.493</v>
      </c>
      <c r="G451" s="2">
        <v>5546.4939999999997</v>
      </c>
      <c r="H451" s="16">
        <f t="shared" si="6"/>
        <v>-3.4003725031184297E-2</v>
      </c>
    </row>
    <row r="452" spans="1:8" ht="13.5" x14ac:dyDescent="0.25">
      <c r="A452" s="12"/>
      <c r="B452" s="11">
        <v>45181</v>
      </c>
      <c r="C452" s="2">
        <v>15.46</v>
      </c>
      <c r="D452" s="2">
        <v>11.606999999999999</v>
      </c>
      <c r="E452" s="2">
        <v>1743</v>
      </c>
      <c r="F452" s="2">
        <v>15.209</v>
      </c>
      <c r="G452" s="2">
        <v>26509.287</v>
      </c>
      <c r="H452" s="16">
        <f t="shared" si="6"/>
        <v>2.6568552880618383E-2</v>
      </c>
    </row>
    <row r="453" spans="1:8" ht="13.5" x14ac:dyDescent="0.25">
      <c r="A453" s="12"/>
      <c r="B453" s="11">
        <v>45182</v>
      </c>
      <c r="C453" s="2">
        <v>15.45</v>
      </c>
      <c r="D453" s="2">
        <v>11.599399999999999</v>
      </c>
      <c r="E453" s="2">
        <v>4</v>
      </c>
      <c r="F453" s="2">
        <v>15.45</v>
      </c>
      <c r="G453" s="2">
        <v>61.8</v>
      </c>
      <c r="H453" s="16">
        <f t="shared" si="6"/>
        <v>-6.5477728956664523E-4</v>
      </c>
    </row>
    <row r="454" spans="1:8" ht="13.5" x14ac:dyDescent="0.25">
      <c r="A454" s="12"/>
      <c r="B454" s="11">
        <v>45183</v>
      </c>
      <c r="C454" s="2">
        <v>15.44</v>
      </c>
      <c r="D454" s="2">
        <v>11.591900000000001</v>
      </c>
      <c r="E454" s="2">
        <v>1002</v>
      </c>
      <c r="F454" s="2">
        <v>15.2</v>
      </c>
      <c r="G454" s="2">
        <v>15230.4</v>
      </c>
      <c r="H454" s="16">
        <f t="shared" si="6"/>
        <v>-6.4658516819822648E-4</v>
      </c>
    </row>
    <row r="455" spans="1:8" ht="13.5" x14ac:dyDescent="0.25">
      <c r="A455" s="12"/>
      <c r="B455" s="11">
        <v>45184</v>
      </c>
      <c r="C455" s="2">
        <v>15.3</v>
      </c>
      <c r="D455" s="2">
        <v>11.486800000000001</v>
      </c>
      <c r="E455" s="2">
        <v>830</v>
      </c>
      <c r="F455" s="2">
        <v>15.276</v>
      </c>
      <c r="G455" s="2">
        <v>12679.08</v>
      </c>
      <c r="H455" s="16">
        <f t="shared" ref="H455:H518" si="7">(D455-D454)/D454</f>
        <v>-9.0666758684943959E-3</v>
      </c>
    </row>
    <row r="456" spans="1:8" ht="13.5" x14ac:dyDescent="0.25">
      <c r="A456" s="12"/>
      <c r="B456" s="11">
        <v>45187</v>
      </c>
      <c r="C456" s="2">
        <v>15.19</v>
      </c>
      <c r="D456" s="2">
        <v>11.404199999999999</v>
      </c>
      <c r="E456" s="2">
        <v>2813</v>
      </c>
      <c r="F456" s="2">
        <v>15.023999999999999</v>
      </c>
      <c r="G456" s="2">
        <v>42262.512000000002</v>
      </c>
      <c r="H456" s="16">
        <f t="shared" si="7"/>
        <v>-7.1908625552809411E-3</v>
      </c>
    </row>
    <row r="457" spans="1:8" ht="13.5" x14ac:dyDescent="0.25">
      <c r="A457" s="12"/>
      <c r="B457" s="11">
        <v>45188</v>
      </c>
      <c r="C457" s="2">
        <v>15.18</v>
      </c>
      <c r="D457" s="2">
        <v>11.396699999999999</v>
      </c>
      <c r="E457" s="2">
        <v>36</v>
      </c>
      <c r="F457" s="2">
        <v>15.182</v>
      </c>
      <c r="G457" s="2">
        <v>546.55200000000002</v>
      </c>
      <c r="H457" s="16">
        <f t="shared" si="7"/>
        <v>-6.5765244383650628E-4</v>
      </c>
    </row>
    <row r="458" spans="1:8" ht="13.5" x14ac:dyDescent="0.25">
      <c r="A458" s="12"/>
      <c r="B458" s="11">
        <v>45189</v>
      </c>
      <c r="C458" s="2">
        <v>15</v>
      </c>
      <c r="D458" s="2">
        <v>11.2616</v>
      </c>
      <c r="E458" s="2">
        <v>1695</v>
      </c>
      <c r="F458" s="2">
        <v>15.023</v>
      </c>
      <c r="G458" s="2">
        <v>25463.985000000001</v>
      </c>
      <c r="H458" s="16">
        <f t="shared" si="7"/>
        <v>-1.1854308703396559E-2</v>
      </c>
    </row>
    <row r="459" spans="1:8" ht="13.5" x14ac:dyDescent="0.25">
      <c r="A459" s="12"/>
      <c r="B459" s="11">
        <v>45190</v>
      </c>
      <c r="C459" s="2">
        <v>15</v>
      </c>
      <c r="D459" s="2">
        <v>11.2616</v>
      </c>
      <c r="E459" s="2">
        <v>0</v>
      </c>
      <c r="F459" s="2">
        <v>0</v>
      </c>
      <c r="G459" s="2">
        <v>0</v>
      </c>
      <c r="H459" s="16">
        <f t="shared" si="7"/>
        <v>0</v>
      </c>
    </row>
    <row r="460" spans="1:8" ht="13.5" x14ac:dyDescent="0.25">
      <c r="A460" s="12"/>
      <c r="B460" s="11">
        <v>45191</v>
      </c>
      <c r="C460" s="2">
        <v>15</v>
      </c>
      <c r="D460" s="2">
        <v>11.2616</v>
      </c>
      <c r="E460" s="2">
        <v>1771</v>
      </c>
      <c r="F460" s="2">
        <v>14.981999999999999</v>
      </c>
      <c r="G460" s="2">
        <v>26533.121999999999</v>
      </c>
      <c r="H460" s="16">
        <f t="shared" si="7"/>
        <v>0</v>
      </c>
    </row>
    <row r="461" spans="1:8" ht="13.5" x14ac:dyDescent="0.25">
      <c r="A461" s="12"/>
      <c r="B461" s="11">
        <v>45194</v>
      </c>
      <c r="C461" s="2">
        <v>15</v>
      </c>
      <c r="D461" s="2">
        <v>11.2616</v>
      </c>
      <c r="E461" s="2">
        <v>71</v>
      </c>
      <c r="F461" s="2">
        <v>14.98</v>
      </c>
      <c r="G461" s="2">
        <v>1063.58</v>
      </c>
      <c r="H461" s="16">
        <f t="shared" si="7"/>
        <v>0</v>
      </c>
    </row>
    <row r="462" spans="1:8" ht="13.5" x14ac:dyDescent="0.25">
      <c r="A462" s="12"/>
      <c r="B462" s="11">
        <v>45195</v>
      </c>
      <c r="C462" s="2">
        <v>14.8</v>
      </c>
      <c r="D462" s="2">
        <v>11.1114</v>
      </c>
      <c r="E462" s="2">
        <v>2455</v>
      </c>
      <c r="F462" s="2">
        <v>14.944000000000001</v>
      </c>
      <c r="G462" s="2">
        <v>36687.519999999997</v>
      </c>
      <c r="H462" s="16">
        <f t="shared" si="7"/>
        <v>-1.3337358812246918E-2</v>
      </c>
    </row>
    <row r="463" spans="1:8" ht="13.5" x14ac:dyDescent="0.25">
      <c r="A463" s="12"/>
      <c r="B463" s="11">
        <v>45197</v>
      </c>
      <c r="C463" s="2">
        <v>15</v>
      </c>
      <c r="D463" s="2">
        <v>11.2616</v>
      </c>
      <c r="E463" s="2">
        <v>2395</v>
      </c>
      <c r="F463" s="2">
        <v>14.801</v>
      </c>
      <c r="G463" s="2">
        <v>35448.394999999997</v>
      </c>
      <c r="H463" s="16">
        <f t="shared" si="7"/>
        <v>1.3517648541137921E-2</v>
      </c>
    </row>
    <row r="464" spans="1:8" ht="13.5" x14ac:dyDescent="0.25">
      <c r="A464" s="12"/>
      <c r="B464" s="11">
        <v>45198</v>
      </c>
      <c r="C464" s="2">
        <v>15</v>
      </c>
      <c r="D464" s="2">
        <v>11.2616</v>
      </c>
      <c r="E464" s="2">
        <v>0</v>
      </c>
      <c r="F464" s="2">
        <v>0</v>
      </c>
      <c r="G464" s="2">
        <v>0</v>
      </c>
      <c r="H464" s="16">
        <f t="shared" si="7"/>
        <v>0</v>
      </c>
    </row>
    <row r="465" spans="1:8" ht="13.5" x14ac:dyDescent="0.25">
      <c r="A465" s="12"/>
      <c r="B465" s="11">
        <v>45201</v>
      </c>
      <c r="C465" s="2">
        <v>15.3</v>
      </c>
      <c r="D465" s="2">
        <v>11.486800000000001</v>
      </c>
      <c r="E465" s="2">
        <v>7973</v>
      </c>
      <c r="F465" s="2">
        <v>15.041</v>
      </c>
      <c r="G465" s="2">
        <v>119921.893</v>
      </c>
      <c r="H465" s="16">
        <f t="shared" si="7"/>
        <v>1.9997158485472843E-2</v>
      </c>
    </row>
    <row r="466" spans="1:8" ht="13.5" x14ac:dyDescent="0.25">
      <c r="A466" s="12"/>
      <c r="B466" s="11">
        <v>45202</v>
      </c>
      <c r="C466" s="2">
        <v>15.3</v>
      </c>
      <c r="D466" s="2">
        <v>11.486800000000001</v>
      </c>
      <c r="E466" s="2">
        <v>649</v>
      </c>
      <c r="F466" s="2">
        <v>15.37</v>
      </c>
      <c r="G466" s="2">
        <v>9975.1299999999992</v>
      </c>
      <c r="H466" s="16">
        <f t="shared" si="7"/>
        <v>0</v>
      </c>
    </row>
    <row r="467" spans="1:8" ht="13.5" x14ac:dyDescent="0.25">
      <c r="A467" s="12"/>
      <c r="B467" s="11">
        <v>45203</v>
      </c>
      <c r="C467" s="2">
        <v>15.21</v>
      </c>
      <c r="D467" s="2">
        <v>11.4193</v>
      </c>
      <c r="E467" s="2">
        <v>10</v>
      </c>
      <c r="F467" s="2">
        <v>15.166</v>
      </c>
      <c r="G467" s="2">
        <v>151.66</v>
      </c>
      <c r="H467" s="16">
        <f t="shared" si="7"/>
        <v>-5.8763101995334454E-3</v>
      </c>
    </row>
    <row r="468" spans="1:8" ht="13.5" x14ac:dyDescent="0.25">
      <c r="A468" s="12"/>
      <c r="B468" s="11">
        <v>45204</v>
      </c>
      <c r="C468" s="2">
        <v>15.21</v>
      </c>
      <c r="D468" s="2">
        <v>11.4193</v>
      </c>
      <c r="E468" s="2">
        <v>100</v>
      </c>
      <c r="F468" s="2">
        <v>15.2</v>
      </c>
      <c r="G468" s="2">
        <v>1520</v>
      </c>
      <c r="H468" s="16">
        <f t="shared" si="7"/>
        <v>0</v>
      </c>
    </row>
    <row r="469" spans="1:8" ht="13.5" x14ac:dyDescent="0.25">
      <c r="A469" s="12"/>
      <c r="B469" s="11">
        <v>45205</v>
      </c>
      <c r="C469" s="2">
        <v>15.9</v>
      </c>
      <c r="D469" s="2">
        <v>11.9373</v>
      </c>
      <c r="E469" s="2">
        <v>152</v>
      </c>
      <c r="F469" s="2">
        <v>15.342000000000001</v>
      </c>
      <c r="G469" s="2">
        <v>2331.9839999999999</v>
      </c>
      <c r="H469" s="16">
        <f t="shared" si="7"/>
        <v>4.5361799760055409E-2</v>
      </c>
    </row>
    <row r="470" spans="1:8" ht="13.5" x14ac:dyDescent="0.25">
      <c r="A470" s="12"/>
      <c r="B470" s="11">
        <v>45208</v>
      </c>
      <c r="C470" s="2">
        <v>15.26</v>
      </c>
      <c r="D470" s="2">
        <v>11.456799999999999</v>
      </c>
      <c r="E470" s="2">
        <v>28</v>
      </c>
      <c r="F470" s="2">
        <v>15.573</v>
      </c>
      <c r="G470" s="2">
        <v>436.04399999999998</v>
      </c>
      <c r="H470" s="16">
        <f t="shared" si="7"/>
        <v>-4.0251983279301101E-2</v>
      </c>
    </row>
    <row r="471" spans="1:8" ht="13.5" x14ac:dyDescent="0.25">
      <c r="A471" s="12"/>
      <c r="B471" s="11">
        <v>45209</v>
      </c>
      <c r="C471" s="2">
        <v>15.85</v>
      </c>
      <c r="D471" s="2">
        <v>11.899800000000001</v>
      </c>
      <c r="E471" s="2">
        <v>322</v>
      </c>
      <c r="F471" s="2">
        <v>15.644</v>
      </c>
      <c r="G471" s="2">
        <v>5037.3680000000004</v>
      </c>
      <c r="H471" s="16">
        <f t="shared" si="7"/>
        <v>3.866699252845484E-2</v>
      </c>
    </row>
    <row r="472" spans="1:8" ht="13.5" x14ac:dyDescent="0.25">
      <c r="A472" s="12"/>
      <c r="B472" s="11">
        <v>45210</v>
      </c>
      <c r="C472" s="2">
        <v>15.78</v>
      </c>
      <c r="D472" s="2">
        <v>11.847200000000001</v>
      </c>
      <c r="E472" s="2">
        <v>53</v>
      </c>
      <c r="F472" s="2">
        <v>15.544</v>
      </c>
      <c r="G472" s="2">
        <v>823.83199999999999</v>
      </c>
      <c r="H472" s="16">
        <f t="shared" si="7"/>
        <v>-4.420242357014402E-3</v>
      </c>
    </row>
    <row r="473" spans="1:8" ht="13.5" x14ac:dyDescent="0.25">
      <c r="A473" s="12"/>
      <c r="B473" s="11">
        <v>45211</v>
      </c>
      <c r="C473" s="2">
        <v>15.76</v>
      </c>
      <c r="D473" s="2">
        <v>11.8322</v>
      </c>
      <c r="E473" s="2">
        <v>11</v>
      </c>
      <c r="F473" s="2">
        <v>15.714</v>
      </c>
      <c r="G473" s="2">
        <v>172.85400000000001</v>
      </c>
      <c r="H473" s="16">
        <f t="shared" si="7"/>
        <v>-1.2661219528665481E-3</v>
      </c>
    </row>
    <row r="474" spans="1:8" ht="13.5" x14ac:dyDescent="0.25">
      <c r="A474" s="12"/>
      <c r="B474" s="11">
        <v>45212</v>
      </c>
      <c r="C474" s="2">
        <v>15.5</v>
      </c>
      <c r="D474" s="2">
        <v>11.637</v>
      </c>
      <c r="E474" s="2">
        <v>16070</v>
      </c>
      <c r="F474" s="2">
        <v>15.45</v>
      </c>
      <c r="G474" s="2">
        <v>248281.5</v>
      </c>
      <c r="H474" s="16">
        <f t="shared" si="7"/>
        <v>-1.6497354676222497E-2</v>
      </c>
    </row>
    <row r="475" spans="1:8" ht="13.5" x14ac:dyDescent="0.25">
      <c r="A475" s="12"/>
      <c r="B475" s="11">
        <v>45215</v>
      </c>
      <c r="C475" s="2">
        <v>15.38</v>
      </c>
      <c r="D475" s="2">
        <v>11.546900000000001</v>
      </c>
      <c r="E475" s="2">
        <v>202</v>
      </c>
      <c r="F475" s="2">
        <v>15.38</v>
      </c>
      <c r="G475" s="2">
        <v>3106.76</v>
      </c>
      <c r="H475" s="16">
        <f t="shared" si="7"/>
        <v>-7.7425453295522579E-3</v>
      </c>
    </row>
    <row r="476" spans="1:8" ht="13.5" x14ac:dyDescent="0.25">
      <c r="A476" s="12"/>
      <c r="B476" s="11">
        <v>45216</v>
      </c>
      <c r="C476" s="2">
        <v>15.26</v>
      </c>
      <c r="D476" s="2">
        <v>11.456799999999999</v>
      </c>
      <c r="E476" s="2">
        <v>65</v>
      </c>
      <c r="F476" s="2">
        <v>15.26</v>
      </c>
      <c r="G476" s="2">
        <v>991.9</v>
      </c>
      <c r="H476" s="16">
        <f t="shared" si="7"/>
        <v>-7.8029601018456381E-3</v>
      </c>
    </row>
    <row r="477" spans="1:8" ht="13.5" x14ac:dyDescent="0.25">
      <c r="A477" s="12"/>
      <c r="B477" s="11">
        <v>45217</v>
      </c>
      <c r="C477" s="2">
        <v>15.38</v>
      </c>
      <c r="D477" s="2">
        <v>11.546900000000001</v>
      </c>
      <c r="E477" s="2">
        <v>2</v>
      </c>
      <c r="F477" s="2">
        <v>15.38</v>
      </c>
      <c r="G477" s="2">
        <v>30.76</v>
      </c>
      <c r="H477" s="16">
        <f t="shared" si="7"/>
        <v>7.864325116961229E-3</v>
      </c>
    </row>
    <row r="478" spans="1:8" ht="13.5" x14ac:dyDescent="0.25">
      <c r="A478" s="12"/>
      <c r="B478" s="11">
        <v>45218</v>
      </c>
      <c r="C478" s="2">
        <v>15.2</v>
      </c>
      <c r="D478" s="2">
        <v>11.4117</v>
      </c>
      <c r="E478" s="2">
        <v>101</v>
      </c>
      <c r="F478" s="2">
        <v>15.2</v>
      </c>
      <c r="G478" s="2">
        <v>1535.2</v>
      </c>
      <c r="H478" s="16">
        <f t="shared" si="7"/>
        <v>-1.1708770319306575E-2</v>
      </c>
    </row>
    <row r="479" spans="1:8" ht="13.5" x14ac:dyDescent="0.25">
      <c r="A479" s="12"/>
      <c r="B479" s="11">
        <v>45219</v>
      </c>
      <c r="C479" s="2">
        <v>15.2</v>
      </c>
      <c r="D479" s="2">
        <v>11.4117</v>
      </c>
      <c r="E479" s="2">
        <v>721</v>
      </c>
      <c r="F479" s="2">
        <v>15.092000000000001</v>
      </c>
      <c r="G479" s="2">
        <v>10881.332</v>
      </c>
      <c r="H479" s="16">
        <f t="shared" si="7"/>
        <v>0</v>
      </c>
    </row>
    <row r="480" spans="1:8" ht="13.5" x14ac:dyDescent="0.25">
      <c r="A480" s="12"/>
      <c r="B480" s="11">
        <v>45222</v>
      </c>
      <c r="C480" s="2">
        <v>14.9</v>
      </c>
      <c r="D480" s="2">
        <v>11.186500000000001</v>
      </c>
      <c r="E480" s="2">
        <v>926</v>
      </c>
      <c r="F480" s="2">
        <v>14.9</v>
      </c>
      <c r="G480" s="2">
        <v>13797.4</v>
      </c>
      <c r="H480" s="16">
        <f t="shared" si="7"/>
        <v>-1.9734132513122424E-2</v>
      </c>
    </row>
    <row r="481" spans="1:8" ht="13.5" x14ac:dyDescent="0.25">
      <c r="A481" s="12"/>
      <c r="B481" s="11">
        <v>45223</v>
      </c>
      <c r="C481" s="2">
        <v>14.9</v>
      </c>
      <c r="D481" s="2">
        <v>11.186500000000001</v>
      </c>
      <c r="E481" s="2">
        <v>1407</v>
      </c>
      <c r="F481" s="2">
        <v>14.9</v>
      </c>
      <c r="G481" s="2">
        <v>20964.3</v>
      </c>
      <c r="H481" s="16">
        <f t="shared" si="7"/>
        <v>0</v>
      </c>
    </row>
    <row r="482" spans="1:8" ht="13.5" x14ac:dyDescent="0.25">
      <c r="A482" s="12"/>
      <c r="B482" s="11">
        <v>45224</v>
      </c>
      <c r="C482" s="2">
        <v>14.9</v>
      </c>
      <c r="D482" s="2">
        <v>11.186500000000001</v>
      </c>
      <c r="E482" s="2">
        <v>865</v>
      </c>
      <c r="F482" s="2">
        <v>14.859</v>
      </c>
      <c r="G482" s="2">
        <v>12853.035</v>
      </c>
      <c r="H482" s="16">
        <f t="shared" si="7"/>
        <v>0</v>
      </c>
    </row>
    <row r="483" spans="1:8" ht="13.5" x14ac:dyDescent="0.25">
      <c r="A483" s="12"/>
      <c r="B483" s="11">
        <v>45225</v>
      </c>
      <c r="C483" s="2">
        <v>14.7</v>
      </c>
      <c r="D483" s="2">
        <v>11.0364</v>
      </c>
      <c r="E483" s="2">
        <v>718</v>
      </c>
      <c r="F483" s="2">
        <v>14.715</v>
      </c>
      <c r="G483" s="2">
        <v>10565.37</v>
      </c>
      <c r="H483" s="16">
        <f t="shared" si="7"/>
        <v>-1.3417959147186352E-2</v>
      </c>
    </row>
    <row r="484" spans="1:8" ht="13.5" x14ac:dyDescent="0.25">
      <c r="A484" s="12"/>
      <c r="B484" s="11">
        <v>45226</v>
      </c>
      <c r="C484" s="2">
        <v>14.75</v>
      </c>
      <c r="D484" s="2">
        <v>11.0739</v>
      </c>
      <c r="E484" s="2">
        <v>181</v>
      </c>
      <c r="F484" s="2">
        <v>14.701000000000001</v>
      </c>
      <c r="G484" s="2">
        <v>2660.8809999999999</v>
      </c>
      <c r="H484" s="16">
        <f t="shared" si="7"/>
        <v>3.3978471240621619E-3</v>
      </c>
    </row>
    <row r="485" spans="1:8" ht="13.5" x14ac:dyDescent="0.25">
      <c r="A485" s="12"/>
      <c r="B485" s="11">
        <v>45229</v>
      </c>
      <c r="C485" s="2">
        <v>14.75</v>
      </c>
      <c r="D485" s="2">
        <v>11.0739</v>
      </c>
      <c r="E485" s="2">
        <v>2433</v>
      </c>
      <c r="F485" s="2">
        <v>14.204000000000001</v>
      </c>
      <c r="G485" s="2">
        <v>34558.332000000002</v>
      </c>
      <c r="H485" s="16">
        <f t="shared" si="7"/>
        <v>0</v>
      </c>
    </row>
    <row r="486" spans="1:8" ht="13.5" x14ac:dyDescent="0.25">
      <c r="A486" s="12"/>
      <c r="B486" s="11">
        <v>45230</v>
      </c>
      <c r="C486" s="2">
        <v>14.66</v>
      </c>
      <c r="D486" s="2">
        <v>11.0063</v>
      </c>
      <c r="E486" s="2">
        <v>68</v>
      </c>
      <c r="F486" s="2">
        <v>14.539</v>
      </c>
      <c r="G486" s="2">
        <v>988.65200000000004</v>
      </c>
      <c r="H486" s="16">
        <f t="shared" si="7"/>
        <v>-6.1044437822267263E-3</v>
      </c>
    </row>
    <row r="487" spans="1:8" ht="13.5" x14ac:dyDescent="0.25">
      <c r="A487" s="12"/>
      <c r="B487" s="11">
        <v>45231</v>
      </c>
      <c r="C487" s="2">
        <v>14.37</v>
      </c>
      <c r="D487" s="2">
        <v>10.788600000000001</v>
      </c>
      <c r="E487" s="2">
        <v>4119</v>
      </c>
      <c r="F487" s="2">
        <v>14.573</v>
      </c>
      <c r="G487" s="2">
        <v>60026.186999999998</v>
      </c>
      <c r="H487" s="16">
        <f t="shared" si="7"/>
        <v>-1.9779580785549995E-2</v>
      </c>
    </row>
    <row r="488" spans="1:8" ht="13.5" x14ac:dyDescent="0.25">
      <c r="A488" s="12"/>
      <c r="B488" s="11">
        <v>45232</v>
      </c>
      <c r="C488" s="2">
        <v>14.84</v>
      </c>
      <c r="D488" s="2">
        <v>11.141500000000001</v>
      </c>
      <c r="E488" s="2">
        <v>2443</v>
      </c>
      <c r="F488" s="2">
        <v>14.491</v>
      </c>
      <c r="G488" s="2">
        <v>35401.512999999999</v>
      </c>
      <c r="H488" s="16">
        <f t="shared" si="7"/>
        <v>3.2710453626976624E-2</v>
      </c>
    </row>
    <row r="489" spans="1:8" ht="13.5" x14ac:dyDescent="0.25">
      <c r="A489" s="12"/>
      <c r="B489" s="11">
        <v>45233</v>
      </c>
      <c r="C489" s="2">
        <v>14.85</v>
      </c>
      <c r="D489" s="2">
        <v>11.148999999999999</v>
      </c>
      <c r="E489" s="2">
        <v>695</v>
      </c>
      <c r="F489" s="2">
        <v>14.516</v>
      </c>
      <c r="G489" s="2">
        <v>10088.620000000001</v>
      </c>
      <c r="H489" s="16">
        <f t="shared" si="7"/>
        <v>6.7315891037997646E-4</v>
      </c>
    </row>
    <row r="490" spans="1:8" ht="13.5" x14ac:dyDescent="0.25">
      <c r="A490" s="12"/>
      <c r="B490" s="11">
        <v>45236</v>
      </c>
      <c r="C490" s="2">
        <v>14.37</v>
      </c>
      <c r="D490" s="2">
        <v>10.788600000000001</v>
      </c>
      <c r="E490" s="2">
        <v>6669</v>
      </c>
      <c r="F490" s="2">
        <v>13.977</v>
      </c>
      <c r="G490" s="2">
        <v>93212.612999999998</v>
      </c>
      <c r="H490" s="16">
        <f t="shared" si="7"/>
        <v>-3.2325769127275854E-2</v>
      </c>
    </row>
    <row r="491" spans="1:8" ht="13.5" x14ac:dyDescent="0.25">
      <c r="A491" s="12"/>
      <c r="B491" s="11">
        <v>45237</v>
      </c>
      <c r="C491" s="2">
        <v>14.78</v>
      </c>
      <c r="D491" s="2">
        <v>11.096399999999999</v>
      </c>
      <c r="E491" s="2">
        <v>3</v>
      </c>
      <c r="F491" s="2">
        <v>14.55</v>
      </c>
      <c r="G491" s="2">
        <v>43.65</v>
      </c>
      <c r="H491" s="16">
        <f t="shared" si="7"/>
        <v>2.8530115121517017E-2</v>
      </c>
    </row>
    <row r="492" spans="1:8" ht="13.5" x14ac:dyDescent="0.25">
      <c r="A492" s="12"/>
      <c r="B492" s="11">
        <v>45238</v>
      </c>
      <c r="C492" s="2">
        <v>14.2</v>
      </c>
      <c r="D492" s="2">
        <v>10.661</v>
      </c>
      <c r="E492" s="2">
        <v>1559</v>
      </c>
      <c r="F492" s="2">
        <v>14.018000000000001</v>
      </c>
      <c r="G492" s="2">
        <v>21854.062000000002</v>
      </c>
      <c r="H492" s="16">
        <f t="shared" si="7"/>
        <v>-3.9237951047186435E-2</v>
      </c>
    </row>
    <row r="493" spans="1:8" ht="13.5" x14ac:dyDescent="0.25">
      <c r="A493" s="12"/>
      <c r="B493" s="11">
        <v>45239</v>
      </c>
      <c r="C493" s="2">
        <v>14.59</v>
      </c>
      <c r="D493" s="2">
        <v>10.953799999999999</v>
      </c>
      <c r="E493" s="2">
        <v>785</v>
      </c>
      <c r="F493" s="2">
        <v>14.362</v>
      </c>
      <c r="G493" s="2">
        <v>11274.17</v>
      </c>
      <c r="H493" s="16">
        <f t="shared" si="7"/>
        <v>2.746459056373696E-2</v>
      </c>
    </row>
    <row r="494" spans="1:8" ht="13.5" x14ac:dyDescent="0.25">
      <c r="A494" s="12"/>
      <c r="B494" s="11">
        <v>45240</v>
      </c>
      <c r="C494" s="2">
        <v>14.2</v>
      </c>
      <c r="D494" s="2">
        <v>10.661</v>
      </c>
      <c r="E494" s="2">
        <v>611</v>
      </c>
      <c r="F494" s="2">
        <v>14.215999999999999</v>
      </c>
      <c r="G494" s="2">
        <v>8685.9760000000006</v>
      </c>
      <c r="H494" s="16">
        <f t="shared" si="7"/>
        <v>-2.6730449706950991E-2</v>
      </c>
    </row>
    <row r="495" spans="1:8" ht="13.5" x14ac:dyDescent="0.25">
      <c r="A495" s="12"/>
      <c r="B495" s="11">
        <v>45243</v>
      </c>
      <c r="C495" s="2">
        <v>14.19</v>
      </c>
      <c r="D495" s="2">
        <v>10.653499999999999</v>
      </c>
      <c r="E495" s="2">
        <v>360</v>
      </c>
      <c r="F495" s="2">
        <v>14.108000000000001</v>
      </c>
      <c r="G495" s="2">
        <v>5078.88</v>
      </c>
      <c r="H495" s="16">
        <f t="shared" si="7"/>
        <v>-7.0349873370230604E-4</v>
      </c>
    </row>
    <row r="496" spans="1:8" ht="13.5" x14ac:dyDescent="0.25">
      <c r="A496" s="12"/>
      <c r="B496" s="11">
        <v>45244</v>
      </c>
      <c r="C496" s="2">
        <v>14.18</v>
      </c>
      <c r="D496" s="2">
        <v>10.646000000000001</v>
      </c>
      <c r="E496" s="2">
        <v>620</v>
      </c>
      <c r="F496" s="2">
        <v>14.183</v>
      </c>
      <c r="G496" s="2">
        <v>8793.4599999999991</v>
      </c>
      <c r="H496" s="16">
        <f t="shared" si="7"/>
        <v>-7.0399399258445656E-4</v>
      </c>
    </row>
    <row r="497" spans="1:8" ht="13.5" x14ac:dyDescent="0.25">
      <c r="A497" s="12"/>
      <c r="B497" s="11">
        <v>45245</v>
      </c>
      <c r="C497" s="2">
        <v>14.18</v>
      </c>
      <c r="D497" s="2">
        <v>10.646000000000001</v>
      </c>
      <c r="E497" s="2">
        <v>6436</v>
      </c>
      <c r="F497" s="2">
        <v>14.082000000000001</v>
      </c>
      <c r="G497" s="2">
        <v>90631.751999999993</v>
      </c>
      <c r="H497" s="16">
        <f t="shared" si="7"/>
        <v>0</v>
      </c>
    </row>
    <row r="498" spans="1:8" ht="13.5" x14ac:dyDescent="0.25">
      <c r="A498" s="12"/>
      <c r="B498" s="11">
        <v>45246</v>
      </c>
      <c r="C498" s="2">
        <v>14.18</v>
      </c>
      <c r="D498" s="2">
        <v>10.646000000000001</v>
      </c>
      <c r="E498" s="2">
        <v>3633</v>
      </c>
      <c r="F498" s="2">
        <v>14.186999999999999</v>
      </c>
      <c r="G498" s="2">
        <v>51541.370999999999</v>
      </c>
      <c r="H498" s="16">
        <f t="shared" si="7"/>
        <v>0</v>
      </c>
    </row>
    <row r="499" spans="1:8" ht="13.5" x14ac:dyDescent="0.25">
      <c r="A499" s="12"/>
      <c r="B499" s="11">
        <v>45247</v>
      </c>
      <c r="C499" s="2">
        <v>14.58</v>
      </c>
      <c r="D499" s="2">
        <v>10.946300000000001</v>
      </c>
      <c r="E499" s="2">
        <v>3640</v>
      </c>
      <c r="F499" s="2">
        <v>14.186999999999999</v>
      </c>
      <c r="G499" s="2">
        <v>51640.68</v>
      </c>
      <c r="H499" s="16">
        <f t="shared" si="7"/>
        <v>2.8207777569040013E-2</v>
      </c>
    </row>
    <row r="500" spans="1:8" ht="13.5" x14ac:dyDescent="0.25">
      <c r="A500" s="12"/>
      <c r="B500" s="11">
        <v>45250</v>
      </c>
      <c r="C500" s="2">
        <v>14.58</v>
      </c>
      <c r="D500" s="2">
        <v>10.946300000000001</v>
      </c>
      <c r="E500" s="2">
        <v>329</v>
      </c>
      <c r="F500" s="2">
        <v>14.49</v>
      </c>
      <c r="G500" s="2">
        <v>4767.21</v>
      </c>
      <c r="H500" s="16">
        <f t="shared" si="7"/>
        <v>0</v>
      </c>
    </row>
    <row r="501" spans="1:8" ht="13.5" x14ac:dyDescent="0.25">
      <c r="A501" s="12"/>
      <c r="B501" s="11">
        <v>45251</v>
      </c>
      <c r="C501" s="2">
        <v>14.3</v>
      </c>
      <c r="D501" s="2">
        <v>10.7361</v>
      </c>
      <c r="E501" s="2">
        <v>3362</v>
      </c>
      <c r="F501" s="2">
        <v>14.3</v>
      </c>
      <c r="G501" s="2">
        <v>48076.6</v>
      </c>
      <c r="H501" s="16">
        <f t="shared" si="7"/>
        <v>-1.9202835661365061E-2</v>
      </c>
    </row>
    <row r="502" spans="1:8" ht="13.5" x14ac:dyDescent="0.25">
      <c r="A502" s="12"/>
      <c r="B502" s="11">
        <v>45252</v>
      </c>
      <c r="C502" s="2">
        <v>14.3</v>
      </c>
      <c r="D502" s="2">
        <v>10.7361</v>
      </c>
      <c r="E502" s="2">
        <v>634</v>
      </c>
      <c r="F502" s="2">
        <v>14.298999999999999</v>
      </c>
      <c r="G502" s="2">
        <v>9065.5660000000007</v>
      </c>
      <c r="H502" s="16">
        <f t="shared" si="7"/>
        <v>0</v>
      </c>
    </row>
    <row r="503" spans="1:8" ht="13.5" x14ac:dyDescent="0.25">
      <c r="A503" s="12"/>
      <c r="B503" s="11">
        <v>45253</v>
      </c>
      <c r="C503" s="2">
        <v>15.12</v>
      </c>
      <c r="D503" s="2">
        <v>11.351699999999999</v>
      </c>
      <c r="E503" s="2">
        <v>10418</v>
      </c>
      <c r="F503" s="2">
        <v>14.467000000000001</v>
      </c>
      <c r="G503" s="2">
        <v>150717.20600000001</v>
      </c>
      <c r="H503" s="16">
        <f t="shared" si="7"/>
        <v>5.7339257272193703E-2</v>
      </c>
    </row>
    <row r="504" spans="1:8" ht="13.5" x14ac:dyDescent="0.25">
      <c r="A504" s="12"/>
      <c r="B504" s="11">
        <v>45254</v>
      </c>
      <c r="C504" s="2">
        <v>15.29</v>
      </c>
      <c r="D504" s="2">
        <v>11.4793</v>
      </c>
      <c r="E504" s="2">
        <v>1587</v>
      </c>
      <c r="F504" s="2">
        <v>15.101000000000001</v>
      </c>
      <c r="G504" s="2">
        <v>23965.287</v>
      </c>
      <c r="H504" s="16">
        <f t="shared" si="7"/>
        <v>1.1240607133733366E-2</v>
      </c>
    </row>
    <row r="505" spans="1:8" ht="13.5" x14ac:dyDescent="0.25">
      <c r="A505" s="12"/>
      <c r="B505" s="11">
        <v>45257</v>
      </c>
      <c r="C505" s="2">
        <v>16</v>
      </c>
      <c r="D505" s="2">
        <v>12.0124</v>
      </c>
      <c r="E505" s="2">
        <v>4076</v>
      </c>
      <c r="F505" s="2">
        <v>15.497</v>
      </c>
      <c r="G505" s="2">
        <v>63165.771999999997</v>
      </c>
      <c r="H505" s="16">
        <f t="shared" si="7"/>
        <v>4.6440113944229984E-2</v>
      </c>
    </row>
    <row r="506" spans="1:8" ht="13.5" x14ac:dyDescent="0.25">
      <c r="A506" s="12"/>
      <c r="B506" s="11">
        <v>45258</v>
      </c>
      <c r="C506" s="2">
        <v>16.88</v>
      </c>
      <c r="D506" s="2">
        <v>12.673</v>
      </c>
      <c r="E506" s="2">
        <v>4708</v>
      </c>
      <c r="F506" s="2">
        <v>16.63</v>
      </c>
      <c r="G506" s="2">
        <v>78294.039999999994</v>
      </c>
      <c r="H506" s="16">
        <f t="shared" si="7"/>
        <v>5.4993173720488876E-2</v>
      </c>
    </row>
    <row r="507" spans="1:8" ht="13.5" x14ac:dyDescent="0.25">
      <c r="A507" s="12"/>
      <c r="B507" s="11">
        <v>45259</v>
      </c>
      <c r="C507" s="2">
        <v>16.96</v>
      </c>
      <c r="D507" s="2">
        <v>12.7331</v>
      </c>
      <c r="E507" s="2">
        <v>8302</v>
      </c>
      <c r="F507" s="2">
        <v>16.995000000000001</v>
      </c>
      <c r="G507" s="2">
        <v>141092.49</v>
      </c>
      <c r="H507" s="16">
        <f t="shared" si="7"/>
        <v>4.7423656592756464E-3</v>
      </c>
    </row>
    <row r="508" spans="1:8" ht="13.5" x14ac:dyDescent="0.25">
      <c r="A508" s="12"/>
      <c r="B508" s="11">
        <v>45260</v>
      </c>
      <c r="C508" s="2">
        <v>16.940000000000001</v>
      </c>
      <c r="D508" s="2">
        <v>12.7181</v>
      </c>
      <c r="E508" s="2">
        <v>633</v>
      </c>
      <c r="F508" s="2">
        <v>16.879000000000001</v>
      </c>
      <c r="G508" s="2">
        <v>10684.406999999999</v>
      </c>
      <c r="H508" s="16">
        <f t="shared" si="7"/>
        <v>-1.1780320581791211E-3</v>
      </c>
    </row>
    <row r="509" spans="1:8" ht="13.5" x14ac:dyDescent="0.25">
      <c r="A509" s="12"/>
      <c r="B509" s="11">
        <v>45261</v>
      </c>
      <c r="C509" s="2">
        <v>16.75</v>
      </c>
      <c r="D509" s="2">
        <v>12.5754</v>
      </c>
      <c r="E509" s="2">
        <v>349</v>
      </c>
      <c r="F509" s="2">
        <v>16.788</v>
      </c>
      <c r="G509" s="2">
        <v>5859.0119999999997</v>
      </c>
      <c r="H509" s="16">
        <f t="shared" si="7"/>
        <v>-1.122022943678691E-2</v>
      </c>
    </row>
    <row r="510" spans="1:8" ht="13.5" x14ac:dyDescent="0.25">
      <c r="A510" s="12"/>
      <c r="B510" s="11">
        <v>45264</v>
      </c>
      <c r="C510" s="2">
        <v>16.63</v>
      </c>
      <c r="D510" s="2">
        <v>12.4854</v>
      </c>
      <c r="E510" s="2">
        <v>1076</v>
      </c>
      <c r="F510" s="2">
        <v>16.628</v>
      </c>
      <c r="G510" s="2">
        <v>17891.727999999999</v>
      </c>
      <c r="H510" s="16">
        <f t="shared" si="7"/>
        <v>-7.1568300014313545E-3</v>
      </c>
    </row>
    <row r="511" spans="1:8" ht="13.5" x14ac:dyDescent="0.25">
      <c r="A511" s="12"/>
      <c r="B511" s="11">
        <v>45265</v>
      </c>
      <c r="C511" s="2">
        <v>16.75</v>
      </c>
      <c r="D511" s="2">
        <v>12.5754</v>
      </c>
      <c r="E511" s="2">
        <v>1996</v>
      </c>
      <c r="F511" s="2">
        <v>16.504999999999999</v>
      </c>
      <c r="G511" s="2">
        <v>32943.980000000003</v>
      </c>
      <c r="H511" s="16">
        <f t="shared" si="7"/>
        <v>7.2084194338987821E-3</v>
      </c>
    </row>
    <row r="512" spans="1:8" ht="13.5" x14ac:dyDescent="0.25">
      <c r="A512" s="12"/>
      <c r="B512" s="11">
        <v>45266</v>
      </c>
      <c r="C512" s="2">
        <v>16.84</v>
      </c>
      <c r="D512" s="2">
        <v>12.643000000000001</v>
      </c>
      <c r="E512" s="2">
        <v>962</v>
      </c>
      <c r="F512" s="2">
        <v>16.794</v>
      </c>
      <c r="G512" s="2">
        <v>16155.828</v>
      </c>
      <c r="H512" s="16">
        <f t="shared" si="7"/>
        <v>5.3755745344084916E-3</v>
      </c>
    </row>
    <row r="513" spans="1:8" ht="13.5" x14ac:dyDescent="0.25">
      <c r="A513" s="12"/>
      <c r="B513" s="11">
        <v>45267</v>
      </c>
      <c r="C513" s="2">
        <v>16.78</v>
      </c>
      <c r="D513" s="2">
        <v>12.598000000000001</v>
      </c>
      <c r="E513" s="2">
        <v>118</v>
      </c>
      <c r="F513" s="2">
        <v>16.757000000000001</v>
      </c>
      <c r="G513" s="2">
        <v>1977.326</v>
      </c>
      <c r="H513" s="16">
        <f t="shared" si="7"/>
        <v>-3.559281816024672E-3</v>
      </c>
    </row>
    <row r="514" spans="1:8" ht="13.5" x14ac:dyDescent="0.25">
      <c r="A514" s="12"/>
      <c r="B514" s="11">
        <v>45268</v>
      </c>
      <c r="C514" s="2">
        <v>16.75</v>
      </c>
      <c r="D514" s="2">
        <v>12.5754</v>
      </c>
      <c r="E514" s="2">
        <v>200</v>
      </c>
      <c r="F514" s="2">
        <v>16.692</v>
      </c>
      <c r="G514" s="2">
        <v>3338.4</v>
      </c>
      <c r="H514" s="16">
        <f t="shared" si="7"/>
        <v>-1.7939355453247038E-3</v>
      </c>
    </row>
    <row r="515" spans="1:8" ht="13.5" x14ac:dyDescent="0.25">
      <c r="A515" s="12"/>
      <c r="B515" s="11">
        <v>45271</v>
      </c>
      <c r="C515" s="2">
        <v>16.75</v>
      </c>
      <c r="D515" s="2">
        <v>12.5754</v>
      </c>
      <c r="E515" s="2">
        <v>1328</v>
      </c>
      <c r="F515" s="2">
        <v>16.501000000000001</v>
      </c>
      <c r="G515" s="2">
        <v>21913.328000000001</v>
      </c>
      <c r="H515" s="16">
        <f t="shared" si="7"/>
        <v>0</v>
      </c>
    </row>
    <row r="516" spans="1:8" ht="13.5" x14ac:dyDescent="0.25">
      <c r="A516" s="12"/>
      <c r="B516" s="11">
        <v>45272</v>
      </c>
      <c r="C516" s="2">
        <v>16.75</v>
      </c>
      <c r="D516" s="2">
        <v>12.5754</v>
      </c>
      <c r="E516" s="2">
        <v>969</v>
      </c>
      <c r="F516" s="2">
        <v>16.742000000000001</v>
      </c>
      <c r="G516" s="2">
        <v>16222.998</v>
      </c>
      <c r="H516" s="16">
        <f t="shared" si="7"/>
        <v>0</v>
      </c>
    </row>
    <row r="517" spans="1:8" ht="13.5" x14ac:dyDescent="0.25">
      <c r="A517" s="12"/>
      <c r="B517" s="11">
        <v>45273</v>
      </c>
      <c r="C517" s="2">
        <v>16.75</v>
      </c>
      <c r="D517" s="2">
        <v>12.5754</v>
      </c>
      <c r="E517" s="2">
        <v>20</v>
      </c>
      <c r="F517" s="2">
        <v>16.664000000000001</v>
      </c>
      <c r="G517" s="2">
        <v>333.28</v>
      </c>
      <c r="H517" s="16">
        <f t="shared" si="7"/>
        <v>0</v>
      </c>
    </row>
    <row r="518" spans="1:8" ht="13.5" x14ac:dyDescent="0.25">
      <c r="A518" s="12"/>
      <c r="B518" s="11">
        <v>45274</v>
      </c>
      <c r="C518" s="2">
        <v>16.739999999999998</v>
      </c>
      <c r="D518" s="2">
        <v>12.5679</v>
      </c>
      <c r="E518" s="2">
        <v>507</v>
      </c>
      <c r="F518" s="2">
        <v>16.503</v>
      </c>
      <c r="G518" s="2">
        <v>8367.0210000000006</v>
      </c>
      <c r="H518" s="16">
        <f t="shared" si="7"/>
        <v>-5.9640250011930307E-4</v>
      </c>
    </row>
    <row r="519" spans="1:8" ht="13.5" x14ac:dyDescent="0.25">
      <c r="A519" s="12"/>
      <c r="B519" s="11">
        <v>45275</v>
      </c>
      <c r="C519" s="2">
        <v>16.649999999999999</v>
      </c>
      <c r="D519" s="2">
        <v>12.500400000000001</v>
      </c>
      <c r="E519" s="2">
        <v>102</v>
      </c>
      <c r="F519" s="2">
        <v>16.503</v>
      </c>
      <c r="G519" s="2">
        <v>1683.306</v>
      </c>
      <c r="H519" s="16">
        <f t="shared" ref="H519:H582" si="8">(D519-D518)/D518</f>
        <v>-5.3708256749336811E-3</v>
      </c>
    </row>
    <row r="520" spans="1:8" ht="13.5" x14ac:dyDescent="0.25">
      <c r="A520" s="12"/>
      <c r="B520" s="11">
        <v>45278</v>
      </c>
      <c r="C520" s="2">
        <v>16.649999999999999</v>
      </c>
      <c r="D520" s="2">
        <v>12.500400000000001</v>
      </c>
      <c r="E520" s="2">
        <v>6500</v>
      </c>
      <c r="F520" s="2">
        <v>16.645</v>
      </c>
      <c r="G520" s="2">
        <v>108192.5</v>
      </c>
      <c r="H520" s="16">
        <f t="shared" si="8"/>
        <v>0</v>
      </c>
    </row>
    <row r="521" spans="1:8" ht="13.5" x14ac:dyDescent="0.25">
      <c r="A521" s="12"/>
      <c r="B521" s="11">
        <v>45279</v>
      </c>
      <c r="C521" s="2">
        <v>16.399999999999999</v>
      </c>
      <c r="D521" s="2">
        <v>12.3127</v>
      </c>
      <c r="E521" s="2">
        <v>2272</v>
      </c>
      <c r="F521" s="2">
        <v>16.472000000000001</v>
      </c>
      <c r="G521" s="2">
        <v>37424.383999999998</v>
      </c>
      <c r="H521" s="16">
        <f t="shared" si="8"/>
        <v>-1.5015519503375995E-2</v>
      </c>
    </row>
    <row r="522" spans="1:8" ht="13.5" x14ac:dyDescent="0.25">
      <c r="A522" s="12"/>
      <c r="B522" s="11">
        <v>45280</v>
      </c>
      <c r="C522" s="2">
        <v>16.45</v>
      </c>
      <c r="D522" s="2">
        <v>12.350199999999999</v>
      </c>
      <c r="E522" s="2">
        <v>501</v>
      </c>
      <c r="F522" s="2">
        <v>16.417999999999999</v>
      </c>
      <c r="G522" s="2">
        <v>8225.4179999999997</v>
      </c>
      <c r="H522" s="16">
        <f t="shared" si="8"/>
        <v>3.045635806931026E-3</v>
      </c>
    </row>
    <row r="523" spans="1:8" ht="13.5" x14ac:dyDescent="0.25">
      <c r="A523" s="12"/>
      <c r="B523" s="11">
        <v>45281</v>
      </c>
      <c r="C523" s="2">
        <v>16.36</v>
      </c>
      <c r="D523" s="2">
        <v>12.2826</v>
      </c>
      <c r="E523" s="2">
        <v>744</v>
      </c>
      <c r="F523" s="2">
        <v>16.431000000000001</v>
      </c>
      <c r="G523" s="2">
        <v>12224.664000000001</v>
      </c>
      <c r="H523" s="16">
        <f t="shared" si="8"/>
        <v>-5.4735955693024224E-3</v>
      </c>
    </row>
    <row r="524" spans="1:8" ht="13.5" x14ac:dyDescent="0.25">
      <c r="A524" s="12"/>
      <c r="B524" s="11">
        <v>45282</v>
      </c>
      <c r="C524" s="2">
        <v>16.600000000000001</v>
      </c>
      <c r="D524" s="2">
        <v>12.4628</v>
      </c>
      <c r="E524" s="2">
        <v>635</v>
      </c>
      <c r="F524" s="2">
        <v>16.425000000000001</v>
      </c>
      <c r="G524" s="2">
        <v>10429.875</v>
      </c>
      <c r="H524" s="16">
        <f t="shared" si="8"/>
        <v>1.4671160829140349E-2</v>
      </c>
    </row>
    <row r="525" spans="1:8" ht="13.5" x14ac:dyDescent="0.25">
      <c r="A525" s="12"/>
      <c r="B525" s="11">
        <v>45285</v>
      </c>
      <c r="C525" s="2">
        <v>16.600000000000001</v>
      </c>
      <c r="D525" s="2">
        <v>12.4628</v>
      </c>
      <c r="E525" s="2">
        <v>0</v>
      </c>
      <c r="F525" s="2">
        <v>0</v>
      </c>
      <c r="G525" s="2">
        <v>0</v>
      </c>
      <c r="H525" s="16">
        <f t="shared" si="8"/>
        <v>0</v>
      </c>
    </row>
    <row r="526" spans="1:8" ht="13.5" x14ac:dyDescent="0.25">
      <c r="A526" s="12"/>
      <c r="B526" s="11">
        <v>45286</v>
      </c>
      <c r="C526" s="2">
        <v>16.600000000000001</v>
      </c>
      <c r="D526" s="2">
        <v>12.4628</v>
      </c>
      <c r="E526" s="2">
        <v>619</v>
      </c>
      <c r="F526" s="2">
        <v>16.573</v>
      </c>
      <c r="G526" s="2">
        <v>10258.687</v>
      </c>
      <c r="H526" s="16">
        <f t="shared" si="8"/>
        <v>0</v>
      </c>
    </row>
    <row r="527" spans="1:8" ht="13.5" x14ac:dyDescent="0.25">
      <c r="A527" s="12"/>
      <c r="B527" s="11">
        <v>45287</v>
      </c>
      <c r="C527" s="2">
        <v>16.579999999999998</v>
      </c>
      <c r="D527" s="2">
        <v>12.447800000000001</v>
      </c>
      <c r="E527" s="2">
        <v>404</v>
      </c>
      <c r="F527" s="2">
        <v>16.300999999999998</v>
      </c>
      <c r="G527" s="2">
        <v>6585.6040000000003</v>
      </c>
      <c r="H527" s="16">
        <f t="shared" si="8"/>
        <v>-1.2035818596141149E-3</v>
      </c>
    </row>
    <row r="528" spans="1:8" ht="13.5" x14ac:dyDescent="0.25">
      <c r="A528" s="12"/>
      <c r="B528" s="11">
        <v>45288</v>
      </c>
      <c r="C528" s="2">
        <v>16.55</v>
      </c>
      <c r="D528" s="2">
        <v>12.4253</v>
      </c>
      <c r="E528" s="2">
        <v>5442</v>
      </c>
      <c r="F528" s="2">
        <v>16.614999999999998</v>
      </c>
      <c r="G528" s="2">
        <v>90418.83</v>
      </c>
      <c r="H528" s="16">
        <f t="shared" si="8"/>
        <v>-1.8075483217918709E-3</v>
      </c>
    </row>
    <row r="529" spans="1:8" ht="13.5" x14ac:dyDescent="0.25">
      <c r="A529" s="12"/>
      <c r="B529" s="11">
        <v>45289</v>
      </c>
      <c r="C529" s="2">
        <v>16.53</v>
      </c>
      <c r="D529" s="2">
        <v>12.410299999999999</v>
      </c>
      <c r="E529" s="2">
        <v>1338</v>
      </c>
      <c r="F529" s="2">
        <v>16.536999999999999</v>
      </c>
      <c r="G529" s="2">
        <v>22126.506000000001</v>
      </c>
      <c r="H529" s="16">
        <f t="shared" si="8"/>
        <v>-1.2072143127329375E-3</v>
      </c>
    </row>
    <row r="530" spans="1:8" ht="13.5" x14ac:dyDescent="0.25">
      <c r="A530" s="12"/>
      <c r="B530" s="11">
        <v>45293</v>
      </c>
      <c r="C530" s="2">
        <v>16.399999999999999</v>
      </c>
      <c r="D530" s="2">
        <v>12.3127</v>
      </c>
      <c r="E530" s="2">
        <v>1197</v>
      </c>
      <c r="F530" s="2">
        <v>16.350000000000001</v>
      </c>
      <c r="G530" s="2">
        <v>19570.95</v>
      </c>
      <c r="H530" s="16">
        <f t="shared" si="8"/>
        <v>-7.8644351869011954E-3</v>
      </c>
    </row>
    <row r="531" spans="1:8" ht="13.5" x14ac:dyDescent="0.25">
      <c r="A531" s="12"/>
      <c r="B531" s="11">
        <v>45294</v>
      </c>
      <c r="C531" s="2">
        <v>16.25</v>
      </c>
      <c r="D531" s="2">
        <v>12.200100000000001</v>
      </c>
      <c r="E531" s="2">
        <v>5657</v>
      </c>
      <c r="F531" s="2">
        <v>16.254000000000001</v>
      </c>
      <c r="G531" s="2">
        <v>91948.877999999997</v>
      </c>
      <c r="H531" s="16">
        <f t="shared" si="8"/>
        <v>-9.14502911627821E-3</v>
      </c>
    </row>
    <row r="532" spans="1:8" ht="13.5" x14ac:dyDescent="0.25">
      <c r="A532" s="12"/>
      <c r="B532" s="11">
        <v>45295</v>
      </c>
      <c r="C532" s="2">
        <v>16.2</v>
      </c>
      <c r="D532" s="2">
        <v>12.1625</v>
      </c>
      <c r="E532" s="2">
        <v>643</v>
      </c>
      <c r="F532" s="2">
        <v>16.151</v>
      </c>
      <c r="G532" s="2">
        <v>10385.093000000001</v>
      </c>
      <c r="H532" s="16">
        <f t="shared" si="8"/>
        <v>-3.0819419512955783E-3</v>
      </c>
    </row>
    <row r="533" spans="1:8" ht="13.5" x14ac:dyDescent="0.25">
      <c r="A533" s="12"/>
      <c r="B533" s="11">
        <v>45296</v>
      </c>
      <c r="C533" s="2">
        <v>16</v>
      </c>
      <c r="D533" s="2">
        <v>12.0124</v>
      </c>
      <c r="E533" s="2">
        <v>1465</v>
      </c>
      <c r="F533" s="2">
        <v>15.935</v>
      </c>
      <c r="G533" s="2">
        <v>23344.775000000001</v>
      </c>
      <c r="H533" s="16">
        <f t="shared" si="8"/>
        <v>-1.2341212744090453E-2</v>
      </c>
    </row>
    <row r="534" spans="1:8" ht="13.5" x14ac:dyDescent="0.25">
      <c r="A534" s="12"/>
      <c r="B534" s="11">
        <v>45299</v>
      </c>
      <c r="C534" s="2">
        <v>16</v>
      </c>
      <c r="D534" s="2">
        <v>12.0124</v>
      </c>
      <c r="E534" s="2">
        <v>274</v>
      </c>
      <c r="F534" s="2">
        <v>15.916</v>
      </c>
      <c r="G534" s="2">
        <v>4360.9840000000004</v>
      </c>
      <c r="H534" s="16">
        <f t="shared" si="8"/>
        <v>0</v>
      </c>
    </row>
    <row r="535" spans="1:8" ht="13.5" x14ac:dyDescent="0.25">
      <c r="A535" s="12"/>
      <c r="B535" s="11">
        <v>45300</v>
      </c>
      <c r="C535" s="2">
        <v>15.8</v>
      </c>
      <c r="D535" s="2">
        <v>11.8622</v>
      </c>
      <c r="E535" s="2">
        <v>1229</v>
      </c>
      <c r="F535" s="2">
        <v>15.904999999999999</v>
      </c>
      <c r="G535" s="2">
        <v>19547.244999999999</v>
      </c>
      <c r="H535" s="16">
        <f t="shared" si="8"/>
        <v>-1.2503746129000024E-2</v>
      </c>
    </row>
    <row r="536" spans="1:8" ht="13.5" x14ac:dyDescent="0.25">
      <c r="A536" s="12"/>
      <c r="B536" s="11">
        <v>45301</v>
      </c>
      <c r="C536" s="2">
        <v>15.33</v>
      </c>
      <c r="D536" s="2">
        <v>11.5093</v>
      </c>
      <c r="E536" s="2">
        <v>5808</v>
      </c>
      <c r="F536" s="2">
        <v>15.435</v>
      </c>
      <c r="G536" s="2">
        <v>89646.48</v>
      </c>
      <c r="H536" s="16">
        <f t="shared" si="8"/>
        <v>-2.9749962064372543E-2</v>
      </c>
    </row>
    <row r="537" spans="1:8" ht="13.5" x14ac:dyDescent="0.25">
      <c r="A537" s="12"/>
      <c r="B537" s="11">
        <v>45302</v>
      </c>
      <c r="C537" s="2">
        <v>15.3</v>
      </c>
      <c r="D537" s="2">
        <v>11.486800000000001</v>
      </c>
      <c r="E537" s="2">
        <v>1290</v>
      </c>
      <c r="F537" s="2">
        <v>15.298999999999999</v>
      </c>
      <c r="G537" s="2">
        <v>19735.71</v>
      </c>
      <c r="H537" s="16">
        <f t="shared" si="8"/>
        <v>-1.9549407870156376E-3</v>
      </c>
    </row>
    <row r="538" spans="1:8" ht="13.5" x14ac:dyDescent="0.25">
      <c r="A538" s="12"/>
      <c r="B538" s="11">
        <v>45303</v>
      </c>
      <c r="C538" s="2">
        <v>16</v>
      </c>
      <c r="D538" s="2">
        <v>12.0124</v>
      </c>
      <c r="E538" s="2">
        <v>2487</v>
      </c>
      <c r="F538" s="2">
        <v>15.602</v>
      </c>
      <c r="G538" s="2">
        <v>38802.173999999999</v>
      </c>
      <c r="H538" s="16">
        <f t="shared" si="8"/>
        <v>4.5756868753699803E-2</v>
      </c>
    </row>
    <row r="539" spans="1:8" ht="13.5" x14ac:dyDescent="0.25">
      <c r="A539" s="12"/>
      <c r="B539" s="11">
        <v>45306</v>
      </c>
      <c r="C539" s="2">
        <v>15.85</v>
      </c>
      <c r="D539" s="2">
        <v>11.899800000000001</v>
      </c>
      <c r="E539" s="2">
        <v>8317</v>
      </c>
      <c r="F539" s="2">
        <v>15.984</v>
      </c>
      <c r="G539" s="2">
        <v>132938.92800000001</v>
      </c>
      <c r="H539" s="16">
        <f t="shared" si="8"/>
        <v>-9.3736472311943247E-3</v>
      </c>
    </row>
    <row r="540" spans="1:8" ht="13.5" x14ac:dyDescent="0.25">
      <c r="A540" s="12"/>
      <c r="B540" s="11">
        <v>45307</v>
      </c>
      <c r="C540" s="2">
        <v>16.09</v>
      </c>
      <c r="D540" s="2">
        <v>12.0799</v>
      </c>
      <c r="E540" s="2">
        <v>2201</v>
      </c>
      <c r="F540" s="2">
        <v>15.975</v>
      </c>
      <c r="G540" s="2">
        <v>35160.974999999999</v>
      </c>
      <c r="H540" s="16">
        <f t="shared" si="8"/>
        <v>1.5134708146355357E-2</v>
      </c>
    </row>
    <row r="541" spans="1:8" ht="13.5" x14ac:dyDescent="0.25">
      <c r="A541" s="12"/>
      <c r="B541" s="11">
        <v>45308</v>
      </c>
      <c r="C541" s="2">
        <v>16</v>
      </c>
      <c r="D541" s="2">
        <v>12.0124</v>
      </c>
      <c r="E541" s="2">
        <v>50</v>
      </c>
      <c r="F541" s="2">
        <v>16</v>
      </c>
      <c r="G541" s="2">
        <v>800</v>
      </c>
      <c r="H541" s="16">
        <f t="shared" si="8"/>
        <v>-5.5877946009487483E-3</v>
      </c>
    </row>
    <row r="542" spans="1:8" ht="13.5" x14ac:dyDescent="0.25">
      <c r="A542" s="12"/>
      <c r="B542" s="11">
        <v>45309</v>
      </c>
      <c r="C542" s="2">
        <v>15.7</v>
      </c>
      <c r="D542" s="2">
        <v>11.787100000000001</v>
      </c>
      <c r="E542" s="2">
        <v>1797</v>
      </c>
      <c r="F542" s="2">
        <v>15.746</v>
      </c>
      <c r="G542" s="2">
        <v>28295.562000000002</v>
      </c>
      <c r="H542" s="16">
        <f t="shared" si="8"/>
        <v>-1.8755619193499964E-2</v>
      </c>
    </row>
    <row r="543" spans="1:8" ht="13.5" x14ac:dyDescent="0.25">
      <c r="A543" s="12"/>
      <c r="B543" s="11">
        <v>45310</v>
      </c>
      <c r="C543" s="2">
        <v>15.8</v>
      </c>
      <c r="D543" s="2">
        <v>11.8622</v>
      </c>
      <c r="E543" s="2">
        <v>635</v>
      </c>
      <c r="F543" s="2">
        <v>15.721</v>
      </c>
      <c r="G543" s="2">
        <v>9982.8349999999991</v>
      </c>
      <c r="H543" s="16">
        <f t="shared" si="8"/>
        <v>6.371372093220474E-3</v>
      </c>
    </row>
    <row r="544" spans="1:8" ht="13.5" x14ac:dyDescent="0.25">
      <c r="A544" s="12"/>
      <c r="B544" s="11">
        <v>45313</v>
      </c>
      <c r="C544" s="2">
        <v>15.8</v>
      </c>
      <c r="D544" s="2">
        <v>11.8622</v>
      </c>
      <c r="E544" s="2">
        <v>472</v>
      </c>
      <c r="F544" s="2">
        <v>15.666</v>
      </c>
      <c r="G544" s="2">
        <v>7394.3519999999999</v>
      </c>
      <c r="H544" s="16">
        <f t="shared" si="8"/>
        <v>0</v>
      </c>
    </row>
    <row r="545" spans="1:8" ht="13.5" x14ac:dyDescent="0.25">
      <c r="A545" s="12"/>
      <c r="B545" s="11">
        <v>45314</v>
      </c>
      <c r="C545" s="2">
        <v>15.72</v>
      </c>
      <c r="D545" s="2">
        <v>11.802199999999999</v>
      </c>
      <c r="E545" s="2">
        <v>393</v>
      </c>
      <c r="F545" s="2">
        <v>15.754</v>
      </c>
      <c r="G545" s="2">
        <v>6191.3220000000001</v>
      </c>
      <c r="H545" s="16">
        <f t="shared" si="8"/>
        <v>-5.05808366070379E-3</v>
      </c>
    </row>
    <row r="546" spans="1:8" ht="13.5" x14ac:dyDescent="0.25">
      <c r="A546" s="12"/>
      <c r="B546" s="11">
        <v>45315</v>
      </c>
      <c r="C546" s="2">
        <v>15.72</v>
      </c>
      <c r="D546" s="2">
        <v>11.802199999999999</v>
      </c>
      <c r="E546" s="2">
        <v>919</v>
      </c>
      <c r="F546" s="2">
        <v>15.667</v>
      </c>
      <c r="G546" s="2">
        <v>14397.973</v>
      </c>
      <c r="H546" s="16">
        <f t="shared" si="8"/>
        <v>0</v>
      </c>
    </row>
    <row r="547" spans="1:8" ht="13.5" x14ac:dyDescent="0.25">
      <c r="A547" s="12"/>
      <c r="B547" s="11">
        <v>45316</v>
      </c>
      <c r="C547" s="2">
        <v>15.85</v>
      </c>
      <c r="D547" s="2">
        <v>11.899800000000001</v>
      </c>
      <c r="E547" s="2">
        <v>4457</v>
      </c>
      <c r="F547" s="2">
        <v>15.835000000000001</v>
      </c>
      <c r="G547" s="2">
        <v>70576.595000000001</v>
      </c>
      <c r="H547" s="16">
        <f t="shared" si="8"/>
        <v>8.2696446425244187E-3</v>
      </c>
    </row>
    <row r="548" spans="1:8" ht="13.5" x14ac:dyDescent="0.25">
      <c r="A548" s="12"/>
      <c r="B548" s="11">
        <v>45317</v>
      </c>
      <c r="C548" s="2">
        <v>15.85</v>
      </c>
      <c r="D548" s="2">
        <v>11.899800000000001</v>
      </c>
      <c r="E548" s="2">
        <v>425</v>
      </c>
      <c r="F548" s="2">
        <v>15.85</v>
      </c>
      <c r="G548" s="2">
        <v>6736.25</v>
      </c>
      <c r="H548" s="16">
        <f t="shared" si="8"/>
        <v>0</v>
      </c>
    </row>
    <row r="549" spans="1:8" ht="13.5" x14ac:dyDescent="0.25">
      <c r="A549" s="12"/>
      <c r="B549" s="11">
        <v>45320</v>
      </c>
      <c r="C549" s="2">
        <v>15.99</v>
      </c>
      <c r="D549" s="2">
        <v>12.004899999999999</v>
      </c>
      <c r="E549" s="2">
        <v>760</v>
      </c>
      <c r="F549" s="2">
        <v>15.847</v>
      </c>
      <c r="G549" s="2">
        <v>12043.72</v>
      </c>
      <c r="H549" s="16">
        <f t="shared" si="8"/>
        <v>8.832081211448798E-3</v>
      </c>
    </row>
    <row r="550" spans="1:8" ht="13.5" x14ac:dyDescent="0.25">
      <c r="A550" s="12"/>
      <c r="B550" s="11">
        <v>45321</v>
      </c>
      <c r="C550" s="2">
        <v>15.99</v>
      </c>
      <c r="D550" s="2">
        <v>12.004899999999999</v>
      </c>
      <c r="E550" s="2">
        <v>1572</v>
      </c>
      <c r="F550" s="2">
        <v>15.7</v>
      </c>
      <c r="G550" s="2">
        <v>24680.400000000001</v>
      </c>
      <c r="H550" s="16">
        <f t="shared" si="8"/>
        <v>0</v>
      </c>
    </row>
    <row r="551" spans="1:8" ht="13.5" x14ac:dyDescent="0.25">
      <c r="A551" s="12"/>
      <c r="B551" s="11">
        <v>45322</v>
      </c>
      <c r="C551" s="2">
        <v>15.9</v>
      </c>
      <c r="D551" s="2">
        <v>11.9373</v>
      </c>
      <c r="E551" s="2">
        <v>113</v>
      </c>
      <c r="F551" s="2">
        <v>15.91</v>
      </c>
      <c r="G551" s="2">
        <v>1797.83</v>
      </c>
      <c r="H551" s="16">
        <f t="shared" si="8"/>
        <v>-5.6310339944521635E-3</v>
      </c>
    </row>
    <row r="552" spans="1:8" ht="13.5" x14ac:dyDescent="0.25">
      <c r="A552" s="12"/>
      <c r="B552" s="11">
        <v>45323</v>
      </c>
      <c r="C552" s="2">
        <v>15.9</v>
      </c>
      <c r="D552" s="2">
        <v>11.9373</v>
      </c>
      <c r="E552" s="2">
        <v>110</v>
      </c>
      <c r="F552" s="2">
        <v>15.9</v>
      </c>
      <c r="G552" s="2">
        <v>1749</v>
      </c>
      <c r="H552" s="16">
        <f t="shared" si="8"/>
        <v>0</v>
      </c>
    </row>
    <row r="553" spans="1:8" ht="13.5" x14ac:dyDescent="0.25">
      <c r="A553" s="12"/>
      <c r="B553" s="11">
        <v>45324</v>
      </c>
      <c r="C553" s="2">
        <v>15.9</v>
      </c>
      <c r="D553" s="2">
        <v>11.9373</v>
      </c>
      <c r="E553" s="2">
        <v>118</v>
      </c>
      <c r="F553" s="2">
        <v>15.840999999999999</v>
      </c>
      <c r="G553" s="2">
        <v>1869.2380000000001</v>
      </c>
      <c r="H553" s="16">
        <f t="shared" si="8"/>
        <v>0</v>
      </c>
    </row>
    <row r="554" spans="1:8" ht="13.5" x14ac:dyDescent="0.25">
      <c r="A554" s="12"/>
      <c r="B554" s="11">
        <v>45327</v>
      </c>
      <c r="C554" s="2">
        <v>15.89</v>
      </c>
      <c r="D554" s="2">
        <v>11.9298</v>
      </c>
      <c r="E554" s="2">
        <v>87</v>
      </c>
      <c r="F554" s="2">
        <v>15.89</v>
      </c>
      <c r="G554" s="2">
        <v>1382.43</v>
      </c>
      <c r="H554" s="16">
        <f t="shared" si="8"/>
        <v>-6.2828277751252666E-4</v>
      </c>
    </row>
    <row r="555" spans="1:8" ht="13.5" x14ac:dyDescent="0.25">
      <c r="A555" s="12"/>
      <c r="B555" s="11">
        <v>45328</v>
      </c>
      <c r="C555" s="2">
        <v>15.9</v>
      </c>
      <c r="D555" s="2">
        <v>11.9373</v>
      </c>
      <c r="E555" s="2">
        <v>2078</v>
      </c>
      <c r="F555" s="2">
        <v>15.9</v>
      </c>
      <c r="G555" s="2">
        <v>33040.199999999997</v>
      </c>
      <c r="H555" s="16">
        <f t="shared" si="8"/>
        <v>6.2867776492483399E-4</v>
      </c>
    </row>
    <row r="556" spans="1:8" ht="13.5" x14ac:dyDescent="0.25">
      <c r="A556" s="12"/>
      <c r="B556" s="11">
        <v>45329</v>
      </c>
      <c r="C556" s="2">
        <v>15.9</v>
      </c>
      <c r="D556" s="2">
        <v>11.9373</v>
      </c>
      <c r="E556" s="2">
        <v>161</v>
      </c>
      <c r="F556" s="2">
        <v>15.898999999999999</v>
      </c>
      <c r="G556" s="2">
        <v>2559.739</v>
      </c>
      <c r="H556" s="16">
        <f t="shared" si="8"/>
        <v>0</v>
      </c>
    </row>
    <row r="557" spans="1:8" ht="13.5" x14ac:dyDescent="0.25">
      <c r="A557" s="12"/>
      <c r="B557" s="11">
        <v>45330</v>
      </c>
      <c r="C557" s="2">
        <v>15.85</v>
      </c>
      <c r="D557" s="2">
        <v>11.899800000000001</v>
      </c>
      <c r="E557" s="2">
        <v>1328</v>
      </c>
      <c r="F557" s="2">
        <v>15.851000000000001</v>
      </c>
      <c r="G557" s="2">
        <v>21050.128000000001</v>
      </c>
      <c r="H557" s="16">
        <f t="shared" si="8"/>
        <v>-3.1414138875624845E-3</v>
      </c>
    </row>
    <row r="558" spans="1:8" ht="13.5" x14ac:dyDescent="0.25">
      <c r="A558" s="12"/>
      <c r="B558" s="11">
        <v>45331</v>
      </c>
      <c r="C558" s="2">
        <v>15.85</v>
      </c>
      <c r="D558" s="2">
        <v>11.899800000000001</v>
      </c>
      <c r="E558" s="2">
        <v>1536</v>
      </c>
      <c r="F558" s="2">
        <v>15.856999999999999</v>
      </c>
      <c r="G558" s="2">
        <v>24356.351999999999</v>
      </c>
      <c r="H558" s="16">
        <f t="shared" si="8"/>
        <v>0</v>
      </c>
    </row>
    <row r="559" spans="1:8" ht="13.5" x14ac:dyDescent="0.25">
      <c r="A559" s="12"/>
      <c r="B559" s="11">
        <v>45334</v>
      </c>
      <c r="C559" s="2">
        <v>15.85</v>
      </c>
      <c r="D559" s="2">
        <v>11.899800000000001</v>
      </c>
      <c r="E559" s="2">
        <v>810</v>
      </c>
      <c r="F559" s="2">
        <v>15.778</v>
      </c>
      <c r="G559" s="2">
        <v>12780.18</v>
      </c>
      <c r="H559" s="16">
        <f t="shared" si="8"/>
        <v>0</v>
      </c>
    </row>
    <row r="560" spans="1:8" ht="13.5" x14ac:dyDescent="0.25">
      <c r="A560" s="12"/>
      <c r="B560" s="11">
        <v>45335</v>
      </c>
      <c r="C560" s="2">
        <v>15.85</v>
      </c>
      <c r="D560" s="2">
        <v>11.899800000000001</v>
      </c>
      <c r="E560" s="2">
        <v>397</v>
      </c>
      <c r="F560" s="2">
        <v>15.849</v>
      </c>
      <c r="G560" s="2">
        <v>6292.0529999999999</v>
      </c>
      <c r="H560" s="16">
        <f t="shared" si="8"/>
        <v>0</v>
      </c>
    </row>
    <row r="561" spans="1:8" ht="13.5" x14ac:dyDescent="0.25">
      <c r="A561" s="12"/>
      <c r="B561" s="11">
        <v>45336</v>
      </c>
      <c r="C561" s="2">
        <v>15.75</v>
      </c>
      <c r="D561" s="2">
        <v>11.8247</v>
      </c>
      <c r="E561" s="2">
        <v>225</v>
      </c>
      <c r="F561" s="2">
        <v>15.75</v>
      </c>
      <c r="G561" s="2">
        <v>3543.75</v>
      </c>
      <c r="H561" s="16">
        <f t="shared" si="8"/>
        <v>-6.3110304374864139E-3</v>
      </c>
    </row>
    <row r="562" spans="1:8" ht="13.5" x14ac:dyDescent="0.25">
      <c r="A562" s="12"/>
      <c r="B562" s="11">
        <v>45337</v>
      </c>
      <c r="C562" s="2">
        <v>15.75</v>
      </c>
      <c r="D562" s="2">
        <v>11.8247</v>
      </c>
      <c r="E562" s="2">
        <v>142</v>
      </c>
      <c r="F562" s="2">
        <v>15.75</v>
      </c>
      <c r="G562" s="2">
        <v>2236.5</v>
      </c>
      <c r="H562" s="16">
        <f t="shared" si="8"/>
        <v>0</v>
      </c>
    </row>
    <row r="563" spans="1:8" ht="13.5" x14ac:dyDescent="0.25">
      <c r="A563" s="12"/>
      <c r="B563" s="11">
        <v>45338</v>
      </c>
      <c r="C563" s="2">
        <v>15.6</v>
      </c>
      <c r="D563" s="2">
        <v>11.7121</v>
      </c>
      <c r="E563" s="2">
        <v>334</v>
      </c>
      <c r="F563" s="2">
        <v>15.6</v>
      </c>
      <c r="G563" s="2">
        <v>5210.3999999999996</v>
      </c>
      <c r="H563" s="16">
        <f t="shared" si="8"/>
        <v>-9.5224403156105846E-3</v>
      </c>
    </row>
    <row r="564" spans="1:8" ht="13.5" x14ac:dyDescent="0.25">
      <c r="A564" s="12"/>
      <c r="B564" s="11">
        <v>45341</v>
      </c>
      <c r="C564" s="2">
        <v>15.75</v>
      </c>
      <c r="D564" s="2">
        <v>11.8247</v>
      </c>
      <c r="E564" s="2">
        <v>1764</v>
      </c>
      <c r="F564" s="2">
        <v>15.542</v>
      </c>
      <c r="G564" s="2">
        <v>27416.088</v>
      </c>
      <c r="H564" s="16">
        <f t="shared" si="8"/>
        <v>9.6139889515971071E-3</v>
      </c>
    </row>
    <row r="565" spans="1:8" ht="13.5" x14ac:dyDescent="0.25">
      <c r="A565" s="12"/>
      <c r="B565" s="11">
        <v>45342</v>
      </c>
      <c r="C565" s="2">
        <v>15.75</v>
      </c>
      <c r="D565" s="2">
        <v>11.8247</v>
      </c>
      <c r="E565" s="2">
        <v>10</v>
      </c>
      <c r="F565" s="2">
        <v>15.75</v>
      </c>
      <c r="G565" s="2">
        <v>157.5</v>
      </c>
      <c r="H565" s="16">
        <f t="shared" si="8"/>
        <v>0</v>
      </c>
    </row>
    <row r="566" spans="1:8" ht="13.5" x14ac:dyDescent="0.25">
      <c r="A566" s="12"/>
      <c r="B566" s="11">
        <v>45343</v>
      </c>
      <c r="C566" s="2">
        <v>15.75</v>
      </c>
      <c r="D566" s="2">
        <v>11.8247</v>
      </c>
      <c r="E566" s="2">
        <v>779</v>
      </c>
      <c r="F566" s="2">
        <v>15.747999999999999</v>
      </c>
      <c r="G566" s="2">
        <v>12267.691999999999</v>
      </c>
      <c r="H566" s="16">
        <f t="shared" si="8"/>
        <v>0</v>
      </c>
    </row>
    <row r="567" spans="1:8" ht="13.5" x14ac:dyDescent="0.25">
      <c r="A567" s="12"/>
      <c r="B567" s="11">
        <v>45344</v>
      </c>
      <c r="C567" s="2">
        <v>15.7</v>
      </c>
      <c r="D567" s="2">
        <v>11.787100000000001</v>
      </c>
      <c r="E567" s="2">
        <v>565</v>
      </c>
      <c r="F567" s="2">
        <v>15.47</v>
      </c>
      <c r="G567" s="2">
        <v>8740.5499999999993</v>
      </c>
      <c r="H567" s="16">
        <f t="shared" si="8"/>
        <v>-3.1797846879835778E-3</v>
      </c>
    </row>
    <row r="568" spans="1:8" ht="13.5" x14ac:dyDescent="0.25">
      <c r="A568" s="12"/>
      <c r="B568" s="11">
        <v>45345</v>
      </c>
      <c r="C568" s="2">
        <v>15.7</v>
      </c>
      <c r="D568" s="2">
        <v>11.787100000000001</v>
      </c>
      <c r="E568" s="2">
        <v>441</v>
      </c>
      <c r="F568" s="2">
        <v>15.7</v>
      </c>
      <c r="G568" s="2">
        <v>6923.7</v>
      </c>
      <c r="H568" s="16">
        <f t="shared" si="8"/>
        <v>0</v>
      </c>
    </row>
    <row r="569" spans="1:8" ht="13.5" x14ac:dyDescent="0.25">
      <c r="A569" s="12"/>
      <c r="B569" s="11">
        <v>45348</v>
      </c>
      <c r="C569" s="2">
        <v>15.7</v>
      </c>
      <c r="D569" s="2">
        <v>11.787100000000001</v>
      </c>
      <c r="E569" s="2">
        <v>1859</v>
      </c>
      <c r="F569" s="2">
        <v>15.7</v>
      </c>
      <c r="G569" s="2">
        <v>29186.3</v>
      </c>
      <c r="H569" s="16">
        <f t="shared" si="8"/>
        <v>0</v>
      </c>
    </row>
    <row r="570" spans="1:8" ht="13.5" x14ac:dyDescent="0.25">
      <c r="A570" s="12"/>
      <c r="B570" s="11">
        <v>45349</v>
      </c>
      <c r="C570" s="2">
        <v>16</v>
      </c>
      <c r="D570" s="2">
        <v>12.0124</v>
      </c>
      <c r="E570" s="2">
        <v>799</v>
      </c>
      <c r="F570" s="2">
        <v>15.836</v>
      </c>
      <c r="G570" s="2">
        <v>12652.964</v>
      </c>
      <c r="H570" s="16">
        <f t="shared" si="8"/>
        <v>1.9114116279661572E-2</v>
      </c>
    </row>
    <row r="571" spans="1:8" ht="13.5" x14ac:dyDescent="0.25">
      <c r="A571" s="12"/>
      <c r="B571" s="11">
        <v>45350</v>
      </c>
      <c r="C571" s="2">
        <v>16</v>
      </c>
      <c r="D571" s="2">
        <v>12.0124</v>
      </c>
      <c r="E571" s="2">
        <v>98</v>
      </c>
      <c r="F571" s="2">
        <v>16</v>
      </c>
      <c r="G571" s="2">
        <v>1568</v>
      </c>
      <c r="H571" s="16">
        <f t="shared" si="8"/>
        <v>0</v>
      </c>
    </row>
    <row r="572" spans="1:8" ht="13.5" x14ac:dyDescent="0.25">
      <c r="A572" s="12"/>
      <c r="B572" s="11">
        <v>45351</v>
      </c>
      <c r="C572" s="2">
        <v>16</v>
      </c>
      <c r="D572" s="2">
        <v>12.0124</v>
      </c>
      <c r="E572" s="2">
        <v>8</v>
      </c>
      <c r="F572" s="2">
        <v>16</v>
      </c>
      <c r="G572" s="2">
        <v>128</v>
      </c>
      <c r="H572" s="16">
        <f t="shared" si="8"/>
        <v>0</v>
      </c>
    </row>
    <row r="573" spans="1:8" ht="13.5" x14ac:dyDescent="0.25">
      <c r="A573" s="12"/>
      <c r="B573" s="11">
        <v>45352</v>
      </c>
      <c r="C573" s="2">
        <v>16</v>
      </c>
      <c r="D573" s="2">
        <v>12.0124</v>
      </c>
      <c r="E573" s="2">
        <v>630</v>
      </c>
      <c r="F573" s="2">
        <v>15.786</v>
      </c>
      <c r="G573" s="2">
        <v>9945.18</v>
      </c>
      <c r="H573" s="16">
        <f t="shared" si="8"/>
        <v>0</v>
      </c>
    </row>
    <row r="574" spans="1:8" ht="13.5" x14ac:dyDescent="0.25">
      <c r="A574" s="12"/>
      <c r="B574" s="11">
        <v>45355</v>
      </c>
      <c r="C574" s="2">
        <v>16</v>
      </c>
      <c r="D574" s="2">
        <v>12.0124</v>
      </c>
      <c r="E574" s="2">
        <v>0</v>
      </c>
      <c r="F574" s="2">
        <v>0</v>
      </c>
      <c r="G574" s="2">
        <v>0</v>
      </c>
      <c r="H574" s="16">
        <f t="shared" si="8"/>
        <v>0</v>
      </c>
    </row>
    <row r="575" spans="1:8" ht="13.5" x14ac:dyDescent="0.25">
      <c r="A575" s="12"/>
      <c r="B575" s="11">
        <v>45356</v>
      </c>
      <c r="C575" s="2">
        <v>16</v>
      </c>
      <c r="D575" s="2">
        <v>12.0124</v>
      </c>
      <c r="E575" s="2">
        <v>1338</v>
      </c>
      <c r="F575" s="2">
        <v>15.742000000000001</v>
      </c>
      <c r="G575" s="2">
        <v>21062.795999999998</v>
      </c>
      <c r="H575" s="16">
        <f t="shared" si="8"/>
        <v>0</v>
      </c>
    </row>
    <row r="576" spans="1:8" ht="13.5" x14ac:dyDescent="0.25">
      <c r="A576" s="12"/>
      <c r="B576" s="11">
        <v>45357</v>
      </c>
      <c r="C576" s="2">
        <v>16</v>
      </c>
      <c r="D576" s="2">
        <v>12.0124</v>
      </c>
      <c r="E576" s="2">
        <v>515</v>
      </c>
      <c r="F576" s="2">
        <v>15.91</v>
      </c>
      <c r="G576" s="2">
        <v>8193.65</v>
      </c>
      <c r="H576" s="16">
        <f t="shared" si="8"/>
        <v>0</v>
      </c>
    </row>
    <row r="577" spans="1:8" ht="13.5" x14ac:dyDescent="0.25">
      <c r="A577" s="12"/>
      <c r="B577" s="11">
        <v>45358</v>
      </c>
      <c r="C577" s="2">
        <v>16.7</v>
      </c>
      <c r="D577" s="2">
        <v>12.5379</v>
      </c>
      <c r="E577" s="2">
        <v>1117</v>
      </c>
      <c r="F577" s="2">
        <v>16.285</v>
      </c>
      <c r="G577" s="2">
        <v>18190.345000000001</v>
      </c>
      <c r="H577" s="16">
        <f t="shared" si="8"/>
        <v>4.3746461989277827E-2</v>
      </c>
    </row>
    <row r="578" spans="1:8" ht="13.5" x14ac:dyDescent="0.25">
      <c r="A578" s="12"/>
      <c r="B578" s="11">
        <v>45359</v>
      </c>
      <c r="C578" s="2">
        <v>17.600000000000001</v>
      </c>
      <c r="D578" s="2">
        <v>13.2136</v>
      </c>
      <c r="E578" s="2">
        <v>21225</v>
      </c>
      <c r="F578" s="2">
        <v>17.148</v>
      </c>
      <c r="G578" s="2">
        <v>363966.3</v>
      </c>
      <c r="H578" s="16">
        <f t="shared" si="8"/>
        <v>5.3892597643943489E-2</v>
      </c>
    </row>
    <row r="579" spans="1:8" ht="13.5" x14ac:dyDescent="0.25">
      <c r="A579" s="12"/>
      <c r="B579" s="11">
        <v>45362</v>
      </c>
      <c r="C579" s="2">
        <v>17.5</v>
      </c>
      <c r="D579" s="2">
        <v>13.138500000000001</v>
      </c>
      <c r="E579" s="2">
        <v>810</v>
      </c>
      <c r="F579" s="2">
        <v>17.262</v>
      </c>
      <c r="G579" s="2">
        <v>13982.22</v>
      </c>
      <c r="H579" s="16">
        <f t="shared" si="8"/>
        <v>-5.683538172791598E-3</v>
      </c>
    </row>
    <row r="580" spans="1:8" ht="13.5" x14ac:dyDescent="0.25">
      <c r="A580" s="12"/>
      <c r="B580" s="11">
        <v>45363</v>
      </c>
      <c r="C580" s="2">
        <v>17.600000000000001</v>
      </c>
      <c r="D580" s="2">
        <v>13.2136</v>
      </c>
      <c r="E580" s="2">
        <v>33</v>
      </c>
      <c r="F580" s="2">
        <v>17.57</v>
      </c>
      <c r="G580" s="2">
        <v>579.80999999999995</v>
      </c>
      <c r="H580" s="16">
        <f t="shared" si="8"/>
        <v>5.716025421471177E-3</v>
      </c>
    </row>
    <row r="581" spans="1:8" ht="13.5" x14ac:dyDescent="0.25">
      <c r="A581" s="12"/>
      <c r="B581" s="11">
        <v>45364</v>
      </c>
      <c r="C581" s="2">
        <v>17.489999999999998</v>
      </c>
      <c r="D581" s="2">
        <v>13.131</v>
      </c>
      <c r="E581" s="2">
        <v>1401</v>
      </c>
      <c r="F581" s="2">
        <v>17.126999999999999</v>
      </c>
      <c r="G581" s="2">
        <v>23994.927</v>
      </c>
      <c r="H581" s="16">
        <f t="shared" si="8"/>
        <v>-6.2511351940424519E-3</v>
      </c>
    </row>
    <row r="582" spans="1:8" ht="13.5" x14ac:dyDescent="0.25">
      <c r="A582" s="12"/>
      <c r="B582" s="11">
        <v>45365</v>
      </c>
      <c r="C582" s="2">
        <v>17.39</v>
      </c>
      <c r="D582" s="2">
        <v>13.055899999999999</v>
      </c>
      <c r="E582" s="2">
        <v>242</v>
      </c>
      <c r="F582" s="2">
        <v>17.257000000000001</v>
      </c>
      <c r="G582" s="2">
        <v>4176.1940000000004</v>
      </c>
      <c r="H582" s="16">
        <f t="shared" si="8"/>
        <v>-5.7192902292286067E-3</v>
      </c>
    </row>
    <row r="583" spans="1:8" ht="13.5" x14ac:dyDescent="0.25">
      <c r="A583" s="12"/>
      <c r="B583" s="11">
        <v>45366</v>
      </c>
      <c r="C583" s="2">
        <v>17.25</v>
      </c>
      <c r="D583" s="2">
        <v>12.950799999999999</v>
      </c>
      <c r="E583" s="2">
        <v>355</v>
      </c>
      <c r="F583" s="2">
        <v>17.18</v>
      </c>
      <c r="G583" s="2">
        <v>6098.9</v>
      </c>
      <c r="H583" s="16">
        <f t="shared" ref="H583:H646" si="9">(D583-D582)/D582</f>
        <v>-8.0500003829686341E-3</v>
      </c>
    </row>
    <row r="584" spans="1:8" ht="13.5" x14ac:dyDescent="0.25">
      <c r="A584" s="12"/>
      <c r="B584" s="11">
        <v>45369</v>
      </c>
      <c r="C584" s="2">
        <v>17.239999999999998</v>
      </c>
      <c r="D584" s="2">
        <v>12.943300000000001</v>
      </c>
      <c r="E584" s="2">
        <v>47</v>
      </c>
      <c r="F584" s="2">
        <v>17.026</v>
      </c>
      <c r="G584" s="2">
        <v>800.22199999999998</v>
      </c>
      <c r="H584" s="16">
        <f t="shared" si="9"/>
        <v>-5.7911480371857405E-4</v>
      </c>
    </row>
    <row r="585" spans="1:8" ht="13.5" x14ac:dyDescent="0.25">
      <c r="A585" s="12"/>
      <c r="B585" s="11">
        <v>45370</v>
      </c>
      <c r="C585" s="2">
        <v>17</v>
      </c>
      <c r="D585" s="2">
        <v>12.7631</v>
      </c>
      <c r="E585" s="2">
        <v>2116</v>
      </c>
      <c r="F585" s="2">
        <v>17.155000000000001</v>
      </c>
      <c r="G585" s="2">
        <v>36299.980000000003</v>
      </c>
      <c r="H585" s="16">
        <f t="shared" si="9"/>
        <v>-1.3922260938091601E-2</v>
      </c>
    </row>
    <row r="586" spans="1:8" ht="13.5" x14ac:dyDescent="0.25">
      <c r="A586" s="12"/>
      <c r="B586" s="11">
        <v>45372</v>
      </c>
      <c r="C586" s="2">
        <v>17.3</v>
      </c>
      <c r="D586" s="2">
        <v>12.9884</v>
      </c>
      <c r="E586" s="2">
        <v>410</v>
      </c>
      <c r="F586" s="2">
        <v>17.295000000000002</v>
      </c>
      <c r="G586" s="2">
        <v>7090.95</v>
      </c>
      <c r="H586" s="16">
        <f t="shared" si="9"/>
        <v>1.7652451206995223E-2</v>
      </c>
    </row>
    <row r="587" spans="1:8" ht="13.5" x14ac:dyDescent="0.25">
      <c r="A587" s="12"/>
      <c r="B587" s="11">
        <v>45373</v>
      </c>
      <c r="C587" s="2">
        <v>17.239999999999998</v>
      </c>
      <c r="D587" s="2">
        <v>12.943300000000001</v>
      </c>
      <c r="E587" s="2">
        <v>680</v>
      </c>
      <c r="F587" s="2">
        <v>17.001000000000001</v>
      </c>
      <c r="G587" s="2">
        <v>11560.68</v>
      </c>
      <c r="H587" s="16">
        <f t="shared" si="9"/>
        <v>-3.4723291552461962E-3</v>
      </c>
    </row>
    <row r="588" spans="1:8" ht="13.5" x14ac:dyDescent="0.25">
      <c r="A588" s="12"/>
      <c r="B588" s="11">
        <v>45376</v>
      </c>
      <c r="C588" s="2">
        <v>17.25</v>
      </c>
      <c r="D588" s="2">
        <v>12.950799999999999</v>
      </c>
      <c r="E588" s="2">
        <v>35</v>
      </c>
      <c r="F588" s="2">
        <v>17.25</v>
      </c>
      <c r="G588" s="2">
        <v>603.75</v>
      </c>
      <c r="H588" s="16">
        <f t="shared" si="9"/>
        <v>5.7945037200702351E-4</v>
      </c>
    </row>
    <row r="589" spans="1:8" ht="13.5" x14ac:dyDescent="0.25">
      <c r="A589" s="12"/>
      <c r="B589" s="11">
        <v>45377</v>
      </c>
      <c r="C589" s="2">
        <v>17.190000000000001</v>
      </c>
      <c r="D589" s="2">
        <v>12.905799999999999</v>
      </c>
      <c r="E589" s="2">
        <v>1888</v>
      </c>
      <c r="F589" s="2">
        <v>17.116</v>
      </c>
      <c r="G589" s="2">
        <v>32315.008000000002</v>
      </c>
      <c r="H589" s="16">
        <f t="shared" si="9"/>
        <v>-3.4746888223121299E-3</v>
      </c>
    </row>
    <row r="590" spans="1:8" ht="13.5" x14ac:dyDescent="0.25">
      <c r="A590" s="12"/>
      <c r="B590" s="11">
        <v>45378</v>
      </c>
      <c r="C590" s="2">
        <v>17.190000000000001</v>
      </c>
      <c r="D590" s="2">
        <v>12.905799999999999</v>
      </c>
      <c r="E590" s="2">
        <v>398</v>
      </c>
      <c r="F590" s="2">
        <v>17.190000000000001</v>
      </c>
      <c r="G590" s="2">
        <v>6841.62</v>
      </c>
      <c r="H590" s="16">
        <f t="shared" si="9"/>
        <v>0</v>
      </c>
    </row>
    <row r="591" spans="1:8" ht="13.5" x14ac:dyDescent="0.25">
      <c r="A591" s="12"/>
      <c r="B591" s="11">
        <v>45379</v>
      </c>
      <c r="C591" s="2">
        <v>17</v>
      </c>
      <c r="D591" s="2">
        <v>12.7631</v>
      </c>
      <c r="E591" s="2">
        <v>1804</v>
      </c>
      <c r="F591" s="2">
        <v>16.994</v>
      </c>
      <c r="G591" s="2">
        <v>30657.175999999999</v>
      </c>
      <c r="H591" s="16">
        <f t="shared" si="9"/>
        <v>-1.105704411969809E-2</v>
      </c>
    </row>
    <row r="592" spans="1:8" ht="13.5" x14ac:dyDescent="0.25">
      <c r="A592" s="12"/>
      <c r="B592" s="11">
        <v>45380</v>
      </c>
      <c r="C592" s="2">
        <v>16.989999999999998</v>
      </c>
      <c r="D592" s="2">
        <v>12.755599999999999</v>
      </c>
      <c r="E592" s="2">
        <v>701</v>
      </c>
      <c r="F592" s="2">
        <v>16.965</v>
      </c>
      <c r="G592" s="2">
        <v>11892.465</v>
      </c>
      <c r="H592" s="16">
        <f t="shared" si="9"/>
        <v>-5.8763153152449512E-4</v>
      </c>
    </row>
    <row r="593" spans="1:8" ht="13.5" x14ac:dyDescent="0.25">
      <c r="A593" s="12"/>
      <c r="B593" s="11">
        <v>45383</v>
      </c>
      <c r="C593" s="2">
        <v>16.989999999999998</v>
      </c>
      <c r="D593" s="2">
        <v>12.755599999999999</v>
      </c>
      <c r="E593" s="2">
        <v>0</v>
      </c>
      <c r="F593" s="2">
        <v>0</v>
      </c>
      <c r="G593" s="2">
        <v>0</v>
      </c>
      <c r="H593" s="16">
        <f t="shared" si="9"/>
        <v>0</v>
      </c>
    </row>
    <row r="594" spans="1:8" ht="13.5" x14ac:dyDescent="0.25">
      <c r="A594" s="12"/>
      <c r="B594" s="11">
        <v>45384</v>
      </c>
      <c r="C594" s="2">
        <v>16.989999999999998</v>
      </c>
      <c r="D594" s="2">
        <v>12.755599999999999</v>
      </c>
      <c r="E594" s="2">
        <v>1573</v>
      </c>
      <c r="F594" s="2">
        <v>16.704999999999998</v>
      </c>
      <c r="G594" s="2">
        <v>26276.965</v>
      </c>
      <c r="H594" s="16">
        <f t="shared" si="9"/>
        <v>0</v>
      </c>
    </row>
    <row r="595" spans="1:8" ht="13.5" x14ac:dyDescent="0.25">
      <c r="A595" s="12"/>
      <c r="B595" s="11">
        <v>45385</v>
      </c>
      <c r="C595" s="2">
        <v>16.96</v>
      </c>
      <c r="D595" s="2">
        <v>12.7331</v>
      </c>
      <c r="E595" s="2">
        <v>8774</v>
      </c>
      <c r="F595" s="2">
        <v>16.817</v>
      </c>
      <c r="G595" s="2">
        <v>147552.35800000001</v>
      </c>
      <c r="H595" s="16">
        <f t="shared" si="9"/>
        <v>-1.7639311361283732E-3</v>
      </c>
    </row>
    <row r="596" spans="1:8" ht="13.5" x14ac:dyDescent="0.25">
      <c r="A596" s="12"/>
      <c r="B596" s="11">
        <v>45386</v>
      </c>
      <c r="C596" s="2">
        <v>16.600000000000001</v>
      </c>
      <c r="D596" s="2">
        <v>12.4628</v>
      </c>
      <c r="E596" s="2">
        <v>2923</v>
      </c>
      <c r="F596" s="2">
        <v>16.634</v>
      </c>
      <c r="G596" s="2">
        <v>48621.182000000001</v>
      </c>
      <c r="H596" s="16">
        <f t="shared" si="9"/>
        <v>-2.1228137688387012E-2</v>
      </c>
    </row>
    <row r="597" spans="1:8" ht="13.5" x14ac:dyDescent="0.25">
      <c r="A597" s="12"/>
      <c r="B597" s="11">
        <v>45387</v>
      </c>
      <c r="C597" s="2">
        <v>16.600000000000001</v>
      </c>
      <c r="D597" s="2">
        <v>12.4628</v>
      </c>
      <c r="E597" s="2">
        <v>911</v>
      </c>
      <c r="F597" s="2">
        <v>16.638000000000002</v>
      </c>
      <c r="G597" s="2">
        <v>15157.218000000001</v>
      </c>
      <c r="H597" s="16">
        <f t="shared" si="9"/>
        <v>0</v>
      </c>
    </row>
    <row r="598" spans="1:8" ht="13.5" x14ac:dyDescent="0.25">
      <c r="A598" s="12"/>
      <c r="B598" s="11">
        <v>45390</v>
      </c>
      <c r="C598" s="2">
        <v>16.57</v>
      </c>
      <c r="D598" s="2">
        <v>12.440300000000001</v>
      </c>
      <c r="E598" s="2">
        <v>5054</v>
      </c>
      <c r="F598" s="2">
        <v>16.559000000000001</v>
      </c>
      <c r="G598" s="2">
        <v>83689.186000000002</v>
      </c>
      <c r="H598" s="16">
        <f t="shared" si="9"/>
        <v>-1.8053727894212438E-3</v>
      </c>
    </row>
    <row r="599" spans="1:8" ht="13.5" x14ac:dyDescent="0.25">
      <c r="A599" s="12"/>
      <c r="B599" s="11">
        <v>45394</v>
      </c>
      <c r="C599" s="2">
        <v>15.85</v>
      </c>
      <c r="D599" s="2">
        <v>11.899800000000001</v>
      </c>
      <c r="E599" s="2">
        <v>3557</v>
      </c>
      <c r="F599" s="2">
        <v>16.076000000000001</v>
      </c>
      <c r="G599" s="2">
        <v>57182.332000000002</v>
      </c>
      <c r="H599" s="16">
        <f t="shared" si="9"/>
        <v>-4.3447505285242292E-2</v>
      </c>
    </row>
    <row r="600" spans="1:8" ht="13.5" x14ac:dyDescent="0.25">
      <c r="A600" s="12"/>
      <c r="B600" s="11">
        <v>45397</v>
      </c>
      <c r="C600" s="2">
        <v>16.16</v>
      </c>
      <c r="D600" s="2">
        <v>12.1325</v>
      </c>
      <c r="E600" s="2">
        <v>799</v>
      </c>
      <c r="F600" s="2">
        <v>15.879</v>
      </c>
      <c r="G600" s="2">
        <v>12687.321</v>
      </c>
      <c r="H600" s="16">
        <f t="shared" si="9"/>
        <v>1.9554950503369757E-2</v>
      </c>
    </row>
    <row r="601" spans="1:8" ht="13.5" x14ac:dyDescent="0.25">
      <c r="A601" s="12"/>
      <c r="B601" s="11">
        <v>45398</v>
      </c>
      <c r="C601" s="2">
        <v>16.399999999999999</v>
      </c>
      <c r="D601" s="2">
        <v>12.3127</v>
      </c>
      <c r="E601" s="2">
        <v>4513</v>
      </c>
      <c r="F601" s="2">
        <v>16.087</v>
      </c>
      <c r="G601" s="2">
        <v>72600.630999999994</v>
      </c>
      <c r="H601" s="16">
        <f t="shared" si="9"/>
        <v>1.4852668452503544E-2</v>
      </c>
    </row>
    <row r="602" spans="1:8" ht="13.5" x14ac:dyDescent="0.25">
      <c r="A602" s="12"/>
      <c r="B602" s="11">
        <v>45399</v>
      </c>
      <c r="C602" s="2">
        <v>16.600000000000001</v>
      </c>
      <c r="D602" s="2">
        <v>12.4628</v>
      </c>
      <c r="E602" s="2">
        <v>19091</v>
      </c>
      <c r="F602" s="2">
        <v>16.434999999999999</v>
      </c>
      <c r="G602" s="2">
        <v>313760.58500000002</v>
      </c>
      <c r="H602" s="16">
        <f t="shared" si="9"/>
        <v>1.2190664923209379E-2</v>
      </c>
    </row>
    <row r="603" spans="1:8" ht="13.5" x14ac:dyDescent="0.25">
      <c r="A603" s="12"/>
      <c r="B603" s="11">
        <v>45400</v>
      </c>
      <c r="C603" s="2">
        <v>16.5</v>
      </c>
      <c r="D603" s="2">
        <v>12.3878</v>
      </c>
      <c r="E603" s="2">
        <v>871</v>
      </c>
      <c r="F603" s="2">
        <v>16.408999999999999</v>
      </c>
      <c r="G603" s="2">
        <v>14292.239</v>
      </c>
      <c r="H603" s="16">
        <f t="shared" si="9"/>
        <v>-6.0179092980710029E-3</v>
      </c>
    </row>
    <row r="604" spans="1:8" ht="13.5" x14ac:dyDescent="0.25">
      <c r="A604" s="12"/>
      <c r="B604" s="11">
        <v>45401</v>
      </c>
      <c r="C604" s="2">
        <v>16.5</v>
      </c>
      <c r="D604" s="2">
        <v>12.3878</v>
      </c>
      <c r="E604" s="2">
        <v>1103</v>
      </c>
      <c r="F604" s="2">
        <v>16.21</v>
      </c>
      <c r="G604" s="2">
        <v>17879.63</v>
      </c>
      <c r="H604" s="16">
        <f t="shared" si="9"/>
        <v>0</v>
      </c>
    </row>
    <row r="605" spans="1:8" ht="13.5" x14ac:dyDescent="0.25">
      <c r="A605" s="12"/>
      <c r="B605" s="11">
        <v>45404</v>
      </c>
      <c r="C605" s="2">
        <v>16.45</v>
      </c>
      <c r="D605" s="2">
        <v>12.350199999999999</v>
      </c>
      <c r="E605" s="2">
        <v>514</v>
      </c>
      <c r="F605" s="2">
        <v>16.315999999999999</v>
      </c>
      <c r="G605" s="2">
        <v>8386.4240000000009</v>
      </c>
      <c r="H605" s="16">
        <f t="shared" si="9"/>
        <v>-3.0352443533154545E-3</v>
      </c>
    </row>
    <row r="606" spans="1:8" ht="13.5" x14ac:dyDescent="0.25">
      <c r="A606" s="12"/>
      <c r="B606" s="11">
        <v>45405</v>
      </c>
      <c r="C606" s="2">
        <v>16.8</v>
      </c>
      <c r="D606" s="2">
        <v>12.613</v>
      </c>
      <c r="E606" s="2">
        <v>8191</v>
      </c>
      <c r="F606" s="2">
        <v>16.506</v>
      </c>
      <c r="G606" s="2">
        <v>135200.64600000001</v>
      </c>
      <c r="H606" s="16">
        <f t="shared" si="9"/>
        <v>2.1279007627406876E-2</v>
      </c>
    </row>
    <row r="607" spans="1:8" ht="13.5" x14ac:dyDescent="0.25">
      <c r="A607" s="12"/>
      <c r="B607" s="11">
        <v>45406</v>
      </c>
      <c r="C607" s="2">
        <v>16.95</v>
      </c>
      <c r="D607" s="2">
        <v>12.7256</v>
      </c>
      <c r="E607" s="2">
        <v>12512</v>
      </c>
      <c r="F607" s="2">
        <v>17.047999999999998</v>
      </c>
      <c r="G607" s="2">
        <v>213304.576</v>
      </c>
      <c r="H607" s="16">
        <f t="shared" si="9"/>
        <v>8.9272972330135952E-3</v>
      </c>
    </row>
    <row r="608" spans="1:8" ht="13.5" x14ac:dyDescent="0.25">
      <c r="A608" s="12"/>
      <c r="B608" s="11">
        <v>45407</v>
      </c>
      <c r="C608" s="2">
        <v>17.149999999999999</v>
      </c>
      <c r="D608" s="2">
        <v>12.8758</v>
      </c>
      <c r="E608" s="2">
        <v>32249</v>
      </c>
      <c r="F608" s="2">
        <v>17.425999999999998</v>
      </c>
      <c r="G608" s="2">
        <v>561971.07400000002</v>
      </c>
      <c r="H608" s="16">
        <f t="shared" si="9"/>
        <v>1.1802979820204932E-2</v>
      </c>
    </row>
    <row r="609" spans="1:8" ht="13.5" x14ac:dyDescent="0.25">
      <c r="A609" s="12"/>
      <c r="B609" s="11">
        <v>45408</v>
      </c>
      <c r="C609" s="2">
        <v>17.14</v>
      </c>
      <c r="D609" s="2">
        <v>12.8682</v>
      </c>
      <c r="E609" s="2">
        <v>1939</v>
      </c>
      <c r="F609" s="2">
        <v>17.053999999999998</v>
      </c>
      <c r="G609" s="2">
        <v>33067.705999999998</v>
      </c>
      <c r="H609" s="16">
        <f t="shared" si="9"/>
        <v>-5.9025458612280797E-4</v>
      </c>
    </row>
    <row r="610" spans="1:8" ht="13.5" x14ac:dyDescent="0.25">
      <c r="A610" s="12"/>
      <c r="B610" s="11">
        <v>45411</v>
      </c>
      <c r="C610" s="2">
        <v>17</v>
      </c>
      <c r="D610" s="2">
        <v>12.7631</v>
      </c>
      <c r="E610" s="2">
        <v>4791</v>
      </c>
      <c r="F610" s="2">
        <v>16.934000000000001</v>
      </c>
      <c r="G610" s="2">
        <v>81130.793999999994</v>
      </c>
      <c r="H610" s="16">
        <f t="shared" si="9"/>
        <v>-8.1674204628464121E-3</v>
      </c>
    </row>
    <row r="611" spans="1:8" ht="13.5" x14ac:dyDescent="0.25">
      <c r="A611" s="12"/>
      <c r="B611" s="11">
        <v>45412</v>
      </c>
      <c r="C611" s="2">
        <v>17</v>
      </c>
      <c r="D611" s="2">
        <v>12.7631</v>
      </c>
      <c r="E611" s="2">
        <v>756</v>
      </c>
      <c r="F611" s="2">
        <v>16.757000000000001</v>
      </c>
      <c r="G611" s="2">
        <v>12668.291999999999</v>
      </c>
      <c r="H611" s="16">
        <f t="shared" si="9"/>
        <v>0</v>
      </c>
    </row>
    <row r="612" spans="1:8" ht="13.5" x14ac:dyDescent="0.25">
      <c r="A612" s="12"/>
      <c r="B612" s="11">
        <v>45414</v>
      </c>
      <c r="C612" s="2">
        <v>16.899999999999999</v>
      </c>
      <c r="D612" s="2">
        <v>12.6881</v>
      </c>
      <c r="E612" s="2">
        <v>368</v>
      </c>
      <c r="F612" s="2">
        <v>16.375</v>
      </c>
      <c r="G612" s="2">
        <v>6026</v>
      </c>
      <c r="H612" s="16">
        <f t="shared" si="9"/>
        <v>-5.8763153152446733E-3</v>
      </c>
    </row>
    <row r="613" spans="1:8" ht="13.5" x14ac:dyDescent="0.25">
      <c r="A613" s="12"/>
      <c r="B613" s="11">
        <v>45415</v>
      </c>
      <c r="C613" s="2">
        <v>16.899999999999999</v>
      </c>
      <c r="D613" s="2">
        <v>12.6881</v>
      </c>
      <c r="E613" s="2">
        <v>1517</v>
      </c>
      <c r="F613" s="2">
        <v>16.899999999999999</v>
      </c>
      <c r="G613" s="2">
        <v>25637.3</v>
      </c>
      <c r="H613" s="16">
        <f t="shared" si="9"/>
        <v>0</v>
      </c>
    </row>
    <row r="614" spans="1:8" ht="13.5" x14ac:dyDescent="0.25">
      <c r="A614" s="12"/>
      <c r="B614" s="11">
        <v>45418</v>
      </c>
      <c r="C614" s="2">
        <v>16.8</v>
      </c>
      <c r="D614" s="2">
        <v>12.613</v>
      </c>
      <c r="E614" s="2">
        <v>125</v>
      </c>
      <c r="F614" s="2">
        <v>16.8</v>
      </c>
      <c r="G614" s="2">
        <v>2100</v>
      </c>
      <c r="H614" s="16">
        <f t="shared" si="9"/>
        <v>-5.9189319125795689E-3</v>
      </c>
    </row>
    <row r="615" spans="1:8" ht="13.5" x14ac:dyDescent="0.25">
      <c r="A615" s="12"/>
      <c r="B615" s="11">
        <v>45419</v>
      </c>
      <c r="C615" s="2">
        <v>16.100000000000001</v>
      </c>
      <c r="D615" s="2">
        <v>12.087400000000001</v>
      </c>
      <c r="E615" s="2">
        <v>7744</v>
      </c>
      <c r="F615" s="2">
        <v>16.071999999999999</v>
      </c>
      <c r="G615" s="2">
        <v>124461.568</v>
      </c>
      <c r="H615" s="16">
        <f t="shared" si="9"/>
        <v>-4.1671291524617377E-2</v>
      </c>
    </row>
    <row r="616" spans="1:8" ht="13.5" x14ac:dyDescent="0.25">
      <c r="A616" s="12"/>
      <c r="B616" s="11">
        <v>45420</v>
      </c>
      <c r="C616" s="2">
        <v>16.690000000000001</v>
      </c>
      <c r="D616" s="2">
        <v>12.5304</v>
      </c>
      <c r="E616" s="2">
        <v>6</v>
      </c>
      <c r="F616" s="2">
        <v>16.692</v>
      </c>
      <c r="G616" s="2">
        <v>100.152</v>
      </c>
      <c r="H616" s="16">
        <f t="shared" si="9"/>
        <v>3.6649734434204176E-2</v>
      </c>
    </row>
    <row r="617" spans="1:8" ht="13.5" x14ac:dyDescent="0.25">
      <c r="A617" s="12"/>
      <c r="B617" s="11">
        <v>45421</v>
      </c>
      <c r="C617" s="2">
        <v>16.41</v>
      </c>
      <c r="D617" s="2">
        <v>12.3202</v>
      </c>
      <c r="E617" s="2">
        <v>1045</v>
      </c>
      <c r="F617" s="2">
        <v>16.443000000000001</v>
      </c>
      <c r="G617" s="2">
        <v>17182.935000000001</v>
      </c>
      <c r="H617" s="16">
        <f t="shared" si="9"/>
        <v>-1.6775202707016566E-2</v>
      </c>
    </row>
    <row r="618" spans="1:8" ht="13.5" x14ac:dyDescent="0.25">
      <c r="A618" s="12"/>
      <c r="B618" s="11">
        <v>45422</v>
      </c>
      <c r="C618" s="2">
        <v>16.41</v>
      </c>
      <c r="D618" s="2">
        <v>12.3202</v>
      </c>
      <c r="E618" s="2">
        <v>1756</v>
      </c>
      <c r="F618" s="2">
        <v>16.221</v>
      </c>
      <c r="G618" s="2">
        <v>28484.076000000001</v>
      </c>
      <c r="H618" s="16">
        <f t="shared" si="9"/>
        <v>0</v>
      </c>
    </row>
    <row r="619" spans="1:8" ht="13.5" x14ac:dyDescent="0.25">
      <c r="A619" s="12"/>
      <c r="B619" s="11">
        <v>45425</v>
      </c>
      <c r="C619" s="2">
        <v>16.41</v>
      </c>
      <c r="D619" s="2">
        <v>12.3202</v>
      </c>
      <c r="E619" s="2">
        <v>222</v>
      </c>
      <c r="F619" s="2">
        <v>16.41</v>
      </c>
      <c r="G619" s="2">
        <v>3643.02</v>
      </c>
      <c r="H619" s="16">
        <f t="shared" si="9"/>
        <v>0</v>
      </c>
    </row>
    <row r="620" spans="1:8" ht="13.5" x14ac:dyDescent="0.25">
      <c r="A620" s="12"/>
      <c r="B620" s="11">
        <v>45426</v>
      </c>
      <c r="C620" s="2">
        <v>16.39</v>
      </c>
      <c r="D620" s="2">
        <v>12.305199999999999</v>
      </c>
      <c r="E620" s="2">
        <v>2304</v>
      </c>
      <c r="F620" s="2">
        <v>16.155000000000001</v>
      </c>
      <c r="G620" s="2">
        <v>37221.120000000003</v>
      </c>
      <c r="H620" s="16">
        <f t="shared" si="9"/>
        <v>-1.2175127027159111E-3</v>
      </c>
    </row>
    <row r="621" spans="1:8" ht="13.5" x14ac:dyDescent="0.25">
      <c r="A621" s="12"/>
      <c r="B621" s="11">
        <v>45427</v>
      </c>
      <c r="C621" s="2">
        <v>16.600000000000001</v>
      </c>
      <c r="D621" s="2">
        <v>12.4628</v>
      </c>
      <c r="E621" s="2">
        <v>978</v>
      </c>
      <c r="F621" s="2">
        <v>16.417000000000002</v>
      </c>
      <c r="G621" s="2">
        <v>16055.825999999999</v>
      </c>
      <c r="H621" s="16">
        <f t="shared" si="9"/>
        <v>1.2807593537691416E-2</v>
      </c>
    </row>
    <row r="622" spans="1:8" ht="13.5" x14ac:dyDescent="0.25">
      <c r="A622" s="12"/>
      <c r="B622" s="11">
        <v>45428</v>
      </c>
      <c r="C622" s="2">
        <v>16.55</v>
      </c>
      <c r="D622" s="2">
        <v>12.4253</v>
      </c>
      <c r="E622" s="2">
        <v>810</v>
      </c>
      <c r="F622" s="2">
        <v>16.382999999999999</v>
      </c>
      <c r="G622" s="2">
        <v>13270.23</v>
      </c>
      <c r="H622" s="16">
        <f t="shared" si="9"/>
        <v>-3.0089546490355014E-3</v>
      </c>
    </row>
    <row r="623" spans="1:8" ht="13.5" x14ac:dyDescent="0.25">
      <c r="A623" s="12"/>
      <c r="B623" s="11">
        <v>45429</v>
      </c>
      <c r="C623" s="2">
        <v>16.55</v>
      </c>
      <c r="D623" s="2">
        <v>12.4253</v>
      </c>
      <c r="E623" s="2">
        <v>0</v>
      </c>
      <c r="F623" s="2">
        <v>0</v>
      </c>
      <c r="G623" s="2">
        <v>0</v>
      </c>
      <c r="H623" s="16">
        <f t="shared" si="9"/>
        <v>0</v>
      </c>
    </row>
    <row r="624" spans="1:8" ht="13.5" x14ac:dyDescent="0.25">
      <c r="A624" s="12"/>
      <c r="B624" s="11">
        <v>45432</v>
      </c>
      <c r="C624" s="2">
        <v>16.48</v>
      </c>
      <c r="D624" s="2">
        <v>12.3727</v>
      </c>
      <c r="E624" s="2">
        <v>15</v>
      </c>
      <c r="F624" s="2">
        <v>16.48</v>
      </c>
      <c r="G624" s="2">
        <v>247.2</v>
      </c>
      <c r="H624" s="16">
        <f t="shared" si="9"/>
        <v>-4.2332981899833389E-3</v>
      </c>
    </row>
    <row r="625" spans="1:8" ht="13.5" x14ac:dyDescent="0.25">
      <c r="A625" s="12"/>
      <c r="B625" s="11">
        <v>45433</v>
      </c>
      <c r="C625" s="2">
        <v>16.45</v>
      </c>
      <c r="D625" s="2">
        <v>12.350199999999999</v>
      </c>
      <c r="E625" s="2">
        <v>3978</v>
      </c>
      <c r="F625" s="2">
        <v>16.48</v>
      </c>
      <c r="G625" s="2">
        <v>65557.440000000002</v>
      </c>
      <c r="H625" s="16">
        <f t="shared" si="9"/>
        <v>-1.8185198057013305E-3</v>
      </c>
    </row>
    <row r="626" spans="1:8" ht="13.5" x14ac:dyDescent="0.25">
      <c r="A626" s="12"/>
      <c r="B626" s="11">
        <v>45434</v>
      </c>
      <c r="C626" s="2">
        <v>16.45</v>
      </c>
      <c r="D626" s="2">
        <v>12.350199999999999</v>
      </c>
      <c r="E626" s="2">
        <v>858</v>
      </c>
      <c r="F626" s="2">
        <v>16.408000000000001</v>
      </c>
      <c r="G626" s="2">
        <v>14078.064</v>
      </c>
      <c r="H626" s="16">
        <f t="shared" si="9"/>
        <v>0</v>
      </c>
    </row>
    <row r="627" spans="1:8" ht="13.5" x14ac:dyDescent="0.25">
      <c r="A627" s="12"/>
      <c r="B627" s="11">
        <v>45435</v>
      </c>
      <c r="C627" s="2">
        <v>16.3</v>
      </c>
      <c r="D627" s="2">
        <v>12.2376</v>
      </c>
      <c r="E627" s="2">
        <v>2932</v>
      </c>
      <c r="F627" s="2">
        <v>16.309000000000001</v>
      </c>
      <c r="G627" s="2">
        <v>47817.987999999998</v>
      </c>
      <c r="H627" s="16">
        <f t="shared" si="9"/>
        <v>-9.1172612589268762E-3</v>
      </c>
    </row>
    <row r="628" spans="1:8" ht="13.5" x14ac:dyDescent="0.25">
      <c r="A628" s="12"/>
      <c r="B628" s="11">
        <v>45436</v>
      </c>
      <c r="C628" s="2">
        <v>16.45</v>
      </c>
      <c r="D628" s="2">
        <v>12.350199999999999</v>
      </c>
      <c r="E628" s="2">
        <v>768</v>
      </c>
      <c r="F628" s="2">
        <v>16.423999999999999</v>
      </c>
      <c r="G628" s="2">
        <v>12613.632</v>
      </c>
      <c r="H628" s="16">
        <f t="shared" si="9"/>
        <v>9.2011505523957888E-3</v>
      </c>
    </row>
    <row r="629" spans="1:8" ht="13.5" x14ac:dyDescent="0.25">
      <c r="A629" s="12"/>
      <c r="B629" s="11">
        <v>45439</v>
      </c>
      <c r="C629" s="2">
        <v>16.45</v>
      </c>
      <c r="D629" s="2">
        <v>12.350199999999999</v>
      </c>
      <c r="E629" s="2">
        <v>511</v>
      </c>
      <c r="F629" s="2">
        <v>16.399999999999999</v>
      </c>
      <c r="G629" s="2">
        <v>8380.4</v>
      </c>
      <c r="H629" s="16">
        <f t="shared" si="9"/>
        <v>0</v>
      </c>
    </row>
    <row r="630" spans="1:8" ht="13.5" x14ac:dyDescent="0.25">
      <c r="A630" s="12"/>
      <c r="B630" s="11">
        <v>45440</v>
      </c>
      <c r="C630" s="2">
        <v>16.399999999999999</v>
      </c>
      <c r="D630" s="2">
        <v>12.3127</v>
      </c>
      <c r="E630" s="2">
        <v>2191</v>
      </c>
      <c r="F630" s="2">
        <v>16.32</v>
      </c>
      <c r="G630" s="2">
        <v>35757.120000000003</v>
      </c>
      <c r="H630" s="16">
        <f t="shared" si="9"/>
        <v>-3.036388074687021E-3</v>
      </c>
    </row>
    <row r="631" spans="1:8" ht="13.5" x14ac:dyDescent="0.25">
      <c r="A631" s="12"/>
      <c r="B631" s="11">
        <v>45441</v>
      </c>
      <c r="C631" s="2">
        <v>17</v>
      </c>
      <c r="D631" s="2">
        <v>12.7631</v>
      </c>
      <c r="E631" s="2">
        <v>7834</v>
      </c>
      <c r="F631" s="2">
        <v>16.670000000000002</v>
      </c>
      <c r="G631" s="2">
        <v>130592.78</v>
      </c>
      <c r="H631" s="16">
        <f t="shared" si="9"/>
        <v>3.658011646511327E-2</v>
      </c>
    </row>
    <row r="632" spans="1:8" ht="13.5" x14ac:dyDescent="0.25">
      <c r="A632" s="12"/>
      <c r="B632" s="11">
        <v>45442</v>
      </c>
      <c r="C632" s="2">
        <v>16.989999999999998</v>
      </c>
      <c r="D632" s="2">
        <v>12.755599999999999</v>
      </c>
      <c r="E632" s="2">
        <v>3555</v>
      </c>
      <c r="F632" s="2">
        <v>16.539000000000001</v>
      </c>
      <c r="G632" s="2">
        <v>58796.144999999997</v>
      </c>
      <c r="H632" s="16">
        <f t="shared" si="9"/>
        <v>-5.8763153152449512E-4</v>
      </c>
    </row>
    <row r="633" spans="1:8" ht="13.5" x14ac:dyDescent="0.25">
      <c r="A633" s="12"/>
      <c r="B633" s="11">
        <v>45443</v>
      </c>
      <c r="C633" s="2">
        <v>17</v>
      </c>
      <c r="D633" s="2">
        <v>12.7631</v>
      </c>
      <c r="E633" s="2">
        <v>4035</v>
      </c>
      <c r="F633" s="2">
        <v>17.048999999999999</v>
      </c>
      <c r="G633" s="2">
        <v>68792.714999999997</v>
      </c>
      <c r="H633" s="16">
        <f t="shared" si="9"/>
        <v>5.8797704537617086E-4</v>
      </c>
    </row>
    <row r="634" spans="1:8" ht="13.5" x14ac:dyDescent="0.25">
      <c r="A634" s="12"/>
      <c r="B634" s="11">
        <v>45446</v>
      </c>
      <c r="C634" s="2">
        <v>17.100000000000001</v>
      </c>
      <c r="D634" s="2">
        <v>12.838200000000001</v>
      </c>
      <c r="E634" s="2">
        <v>5070</v>
      </c>
      <c r="F634" s="2">
        <v>17.09</v>
      </c>
      <c r="G634" s="2">
        <v>86646.3</v>
      </c>
      <c r="H634" s="16">
        <f t="shared" si="9"/>
        <v>5.8841504023317871E-3</v>
      </c>
    </row>
    <row r="635" spans="1:8" ht="13.5" x14ac:dyDescent="0.25">
      <c r="A635" s="12"/>
      <c r="B635" s="11">
        <v>45447</v>
      </c>
      <c r="C635" s="2">
        <v>16.649999999999999</v>
      </c>
      <c r="D635" s="2">
        <v>12.500400000000001</v>
      </c>
      <c r="E635" s="2">
        <v>500</v>
      </c>
      <c r="F635" s="2">
        <v>16.649999999999999</v>
      </c>
      <c r="G635" s="2">
        <v>8325</v>
      </c>
      <c r="H635" s="16">
        <f t="shared" si="9"/>
        <v>-2.6312099827078536E-2</v>
      </c>
    </row>
    <row r="636" spans="1:8" ht="13.5" x14ac:dyDescent="0.25">
      <c r="A636" s="12"/>
      <c r="B636" s="11">
        <v>45448</v>
      </c>
      <c r="C636" s="2">
        <v>17</v>
      </c>
      <c r="D636" s="2">
        <v>12.7631</v>
      </c>
      <c r="E636" s="2">
        <v>1054</v>
      </c>
      <c r="F636" s="2">
        <v>16.809000000000001</v>
      </c>
      <c r="G636" s="2">
        <v>17716.686000000002</v>
      </c>
      <c r="H636" s="16">
        <f t="shared" si="9"/>
        <v>2.10153275095196E-2</v>
      </c>
    </row>
    <row r="637" spans="1:8" ht="13.5" x14ac:dyDescent="0.25">
      <c r="A637" s="12"/>
      <c r="B637" s="11">
        <v>45449</v>
      </c>
      <c r="C637" s="2">
        <v>17.100000000000001</v>
      </c>
      <c r="D637" s="2">
        <v>12.838200000000001</v>
      </c>
      <c r="E637" s="2">
        <v>3420</v>
      </c>
      <c r="F637" s="2">
        <v>16.989000000000001</v>
      </c>
      <c r="G637" s="2">
        <v>58102.38</v>
      </c>
      <c r="H637" s="16">
        <f t="shared" si="9"/>
        <v>5.8841504023317871E-3</v>
      </c>
    </row>
    <row r="638" spans="1:8" ht="13.5" x14ac:dyDescent="0.25">
      <c r="A638" s="12"/>
      <c r="B638" s="11">
        <v>45450</v>
      </c>
      <c r="C638" s="2">
        <v>17.05</v>
      </c>
      <c r="D638" s="2">
        <v>12.800700000000001</v>
      </c>
      <c r="E638" s="2">
        <v>991</v>
      </c>
      <c r="F638" s="2">
        <v>16.978000000000002</v>
      </c>
      <c r="G638" s="2">
        <v>16825.198</v>
      </c>
      <c r="H638" s="16">
        <f t="shared" si="9"/>
        <v>-2.9209702294713934E-3</v>
      </c>
    </row>
    <row r="639" spans="1:8" ht="13.5" x14ac:dyDescent="0.25">
      <c r="A639" s="12"/>
      <c r="B639" s="11">
        <v>45453</v>
      </c>
      <c r="C639" s="2">
        <v>16.989999999999998</v>
      </c>
      <c r="D639" s="2">
        <v>12.755599999999999</v>
      </c>
      <c r="E639" s="2">
        <v>50</v>
      </c>
      <c r="F639" s="2">
        <v>17.03</v>
      </c>
      <c r="G639" s="2">
        <v>851.5</v>
      </c>
      <c r="H639" s="16">
        <f t="shared" si="9"/>
        <v>-3.5232448225488815E-3</v>
      </c>
    </row>
    <row r="640" spans="1:8" ht="13.5" x14ac:dyDescent="0.25">
      <c r="A640" s="12"/>
      <c r="B640" s="11">
        <v>45454</v>
      </c>
      <c r="C640" s="2">
        <v>16.71</v>
      </c>
      <c r="D640" s="2">
        <v>12.545400000000001</v>
      </c>
      <c r="E640" s="2">
        <v>2389</v>
      </c>
      <c r="F640" s="2">
        <v>16.724</v>
      </c>
      <c r="G640" s="2">
        <v>39953.635999999999</v>
      </c>
      <c r="H640" s="16">
        <f t="shared" si="9"/>
        <v>-1.6479036658408747E-2</v>
      </c>
    </row>
    <row r="641" spans="1:8" ht="13.5" x14ac:dyDescent="0.25">
      <c r="A641" s="12"/>
      <c r="B641" s="11">
        <v>45455</v>
      </c>
      <c r="C641" s="2">
        <v>15.9</v>
      </c>
      <c r="D641" s="2">
        <v>12.725</v>
      </c>
      <c r="E641" s="2">
        <v>8053</v>
      </c>
      <c r="F641" s="2">
        <v>15.98</v>
      </c>
      <c r="G641" s="2">
        <v>128686.94</v>
      </c>
      <c r="H641" s="16">
        <f t="shared" si="9"/>
        <v>1.4316004272482254E-2</v>
      </c>
    </row>
    <row r="642" spans="1:8" ht="13.5" x14ac:dyDescent="0.25">
      <c r="A642" s="12"/>
      <c r="B642" s="11">
        <v>45456</v>
      </c>
      <c r="C642" s="2">
        <v>15.9</v>
      </c>
      <c r="D642" s="2">
        <v>12.725</v>
      </c>
      <c r="E642" s="2">
        <v>15952</v>
      </c>
      <c r="F642" s="2">
        <v>15.927</v>
      </c>
      <c r="G642" s="2">
        <v>254067.50399999999</v>
      </c>
      <c r="H642" s="16">
        <f t="shared" si="9"/>
        <v>0</v>
      </c>
    </row>
    <row r="643" spans="1:8" ht="13.5" x14ac:dyDescent="0.25">
      <c r="A643" s="12"/>
      <c r="B643" s="11">
        <v>45457</v>
      </c>
      <c r="C643" s="2">
        <v>15.89</v>
      </c>
      <c r="D643" s="2">
        <v>12.717000000000001</v>
      </c>
      <c r="E643" s="2">
        <v>1942</v>
      </c>
      <c r="F643" s="2">
        <v>15.968999999999999</v>
      </c>
      <c r="G643" s="2">
        <v>31011.797999999999</v>
      </c>
      <c r="H643" s="16">
        <f t="shared" si="9"/>
        <v>-6.2868369351663019E-4</v>
      </c>
    </row>
    <row r="644" spans="1:8" ht="13.5" x14ac:dyDescent="0.25">
      <c r="A644" s="12"/>
      <c r="B644" s="11">
        <v>45461</v>
      </c>
      <c r="C644" s="2">
        <v>15.74</v>
      </c>
      <c r="D644" s="2">
        <v>12.5969</v>
      </c>
      <c r="E644" s="2">
        <v>6963</v>
      </c>
      <c r="F644" s="2">
        <v>15.372999999999999</v>
      </c>
      <c r="G644" s="2">
        <v>107042.19899999999</v>
      </c>
      <c r="H644" s="16">
        <f t="shared" si="9"/>
        <v>-9.4440512699536655E-3</v>
      </c>
    </row>
    <row r="645" spans="1:8" ht="13.5" x14ac:dyDescent="0.25">
      <c r="A645" s="12"/>
      <c r="B645" s="11">
        <v>45462</v>
      </c>
      <c r="C645" s="2">
        <v>15.25</v>
      </c>
      <c r="D645" s="2">
        <v>12.204800000000001</v>
      </c>
      <c r="E645" s="2">
        <v>4398</v>
      </c>
      <c r="F645" s="2">
        <v>15.301</v>
      </c>
      <c r="G645" s="2">
        <v>67293.797999999995</v>
      </c>
      <c r="H645" s="16">
        <f t="shared" si="9"/>
        <v>-3.1126705776818045E-2</v>
      </c>
    </row>
    <row r="646" spans="1:8" ht="13.5" x14ac:dyDescent="0.25">
      <c r="A646" s="12"/>
      <c r="B646" s="11">
        <v>45463</v>
      </c>
      <c r="C646" s="2">
        <v>15.1</v>
      </c>
      <c r="D646" s="2">
        <v>12.0847</v>
      </c>
      <c r="E646" s="2">
        <v>3238</v>
      </c>
      <c r="F646" s="2">
        <v>14.706</v>
      </c>
      <c r="G646" s="2">
        <v>47618.027999999998</v>
      </c>
      <c r="H646" s="16">
        <f t="shared" si="9"/>
        <v>-9.8403906659675494E-3</v>
      </c>
    </row>
    <row r="647" spans="1:8" ht="13.5" x14ac:dyDescent="0.25">
      <c r="A647" s="12"/>
      <c r="B647" s="11">
        <v>45464</v>
      </c>
      <c r="C647" s="2">
        <v>15.05</v>
      </c>
      <c r="D647" s="2">
        <v>12.044700000000001</v>
      </c>
      <c r="E647" s="2">
        <v>1946</v>
      </c>
      <c r="F647" s="2">
        <v>15.086</v>
      </c>
      <c r="G647" s="2">
        <v>29357.356</v>
      </c>
      <c r="H647" s="16">
        <f t="shared" ref="H647:H710" si="10">(D647-D646)/D646</f>
        <v>-3.3099704585135871E-3</v>
      </c>
    </row>
    <row r="648" spans="1:8" ht="13.5" x14ac:dyDescent="0.25">
      <c r="A648" s="12"/>
      <c r="B648" s="11">
        <v>45467</v>
      </c>
      <c r="C648" s="2">
        <v>15</v>
      </c>
      <c r="D648" s="2">
        <v>12.0047</v>
      </c>
      <c r="E648" s="2">
        <v>42</v>
      </c>
      <c r="F648" s="2">
        <v>15</v>
      </c>
      <c r="G648" s="2">
        <v>630</v>
      </c>
      <c r="H648" s="16">
        <f t="shared" si="10"/>
        <v>-3.3209627471004607E-3</v>
      </c>
    </row>
    <row r="649" spans="1:8" ht="13.5" x14ac:dyDescent="0.25">
      <c r="A649" s="12"/>
      <c r="B649" s="11">
        <v>45468</v>
      </c>
      <c r="C649" s="2">
        <v>14.89</v>
      </c>
      <c r="D649" s="2">
        <v>11.916700000000001</v>
      </c>
      <c r="E649" s="2">
        <v>2967</v>
      </c>
      <c r="F649" s="2">
        <v>14.616</v>
      </c>
      <c r="G649" s="2">
        <v>43365.671999999999</v>
      </c>
      <c r="H649" s="16">
        <f t="shared" si="10"/>
        <v>-7.3304622356243129E-3</v>
      </c>
    </row>
    <row r="650" spans="1:8" ht="13.5" x14ac:dyDescent="0.25">
      <c r="A650" s="12"/>
      <c r="B650" s="11">
        <v>45469</v>
      </c>
      <c r="C650" s="2">
        <v>14.25</v>
      </c>
      <c r="D650" s="2">
        <v>11.404500000000001</v>
      </c>
      <c r="E650" s="2">
        <v>4268</v>
      </c>
      <c r="F650" s="2">
        <v>14.352</v>
      </c>
      <c r="G650" s="2">
        <v>61254.336000000003</v>
      </c>
      <c r="H650" s="16">
        <f t="shared" si="10"/>
        <v>-4.2981697953292437E-2</v>
      </c>
    </row>
    <row r="651" spans="1:8" ht="13.5" x14ac:dyDescent="0.25">
      <c r="A651" s="12"/>
      <c r="B651" s="11">
        <v>45470</v>
      </c>
      <c r="C651" s="2">
        <v>14.7</v>
      </c>
      <c r="D651" s="2">
        <v>11.7646</v>
      </c>
      <c r="E651" s="2">
        <v>11309</v>
      </c>
      <c r="F651" s="2">
        <v>14.336</v>
      </c>
      <c r="G651" s="2">
        <v>162125.82399999999</v>
      </c>
      <c r="H651" s="16">
        <f t="shared" si="10"/>
        <v>3.1575255381647523E-2</v>
      </c>
    </row>
    <row r="652" spans="1:8" ht="13.5" x14ac:dyDescent="0.25">
      <c r="A652" s="12"/>
      <c r="B652" s="11">
        <v>45471</v>
      </c>
      <c r="C652" s="2">
        <v>15.16</v>
      </c>
      <c r="D652" s="2">
        <v>12.1327</v>
      </c>
      <c r="E652" s="2">
        <v>1350</v>
      </c>
      <c r="F652" s="2">
        <v>14.994999999999999</v>
      </c>
      <c r="G652" s="2">
        <v>20243.25</v>
      </c>
      <c r="H652" s="16">
        <f t="shared" si="10"/>
        <v>3.12887815990344E-2</v>
      </c>
    </row>
    <row r="653" spans="1:8" ht="13.5" x14ac:dyDescent="0.25">
      <c r="A653" s="12"/>
      <c r="B653" s="11">
        <v>45474</v>
      </c>
      <c r="C653" s="2">
        <v>15.16</v>
      </c>
      <c r="D653" s="2">
        <v>12.1327</v>
      </c>
      <c r="E653" s="2">
        <v>0</v>
      </c>
      <c r="F653" s="2">
        <v>0</v>
      </c>
      <c r="G653" s="2">
        <v>0</v>
      </c>
      <c r="H653" s="16">
        <f t="shared" si="10"/>
        <v>0</v>
      </c>
    </row>
    <row r="654" spans="1:8" ht="13.5" x14ac:dyDescent="0.25">
      <c r="A654" s="12"/>
      <c r="B654" s="11">
        <v>45475</v>
      </c>
      <c r="C654" s="2">
        <v>15.1</v>
      </c>
      <c r="D654" s="2">
        <v>12.0847</v>
      </c>
      <c r="E654" s="2">
        <v>1393</v>
      </c>
      <c r="F654" s="2">
        <v>15.007999999999999</v>
      </c>
      <c r="G654" s="2">
        <v>20906.144</v>
      </c>
      <c r="H654" s="16">
        <f t="shared" si="10"/>
        <v>-3.9562504636231049E-3</v>
      </c>
    </row>
    <row r="655" spans="1:8" ht="13.5" x14ac:dyDescent="0.25">
      <c r="A655" s="12"/>
      <c r="B655" s="11">
        <v>45476</v>
      </c>
      <c r="C655" s="2">
        <v>15.69</v>
      </c>
      <c r="D655" s="2">
        <v>12.556900000000001</v>
      </c>
      <c r="E655" s="2">
        <v>10152</v>
      </c>
      <c r="F655" s="2">
        <v>15.102</v>
      </c>
      <c r="G655" s="2">
        <v>153315.50399999999</v>
      </c>
      <c r="H655" s="16">
        <f t="shared" si="10"/>
        <v>3.9074201262753801E-2</v>
      </c>
    </row>
    <row r="656" spans="1:8" ht="13.5" x14ac:dyDescent="0.25">
      <c r="A656" s="12"/>
      <c r="B656" s="11">
        <v>45477</v>
      </c>
      <c r="C656" s="2">
        <v>15.64</v>
      </c>
      <c r="D656" s="2">
        <v>12.5169</v>
      </c>
      <c r="E656" s="2">
        <v>613</v>
      </c>
      <c r="F656" s="2">
        <v>15.493</v>
      </c>
      <c r="G656" s="2">
        <v>9497.2090000000007</v>
      </c>
      <c r="H656" s="16">
        <f t="shared" si="10"/>
        <v>-3.1854996057944971E-3</v>
      </c>
    </row>
    <row r="657" spans="1:8" ht="13.5" x14ac:dyDescent="0.25">
      <c r="A657" s="12"/>
      <c r="B657" s="11">
        <v>45478</v>
      </c>
      <c r="C657" s="2">
        <v>15.6</v>
      </c>
      <c r="D657" s="2">
        <v>12.4849</v>
      </c>
      <c r="E657" s="2">
        <v>781</v>
      </c>
      <c r="F657" s="2">
        <v>15.407</v>
      </c>
      <c r="G657" s="2">
        <v>12032.867</v>
      </c>
      <c r="H657" s="16">
        <f t="shared" si="10"/>
        <v>-2.5565435531161892E-3</v>
      </c>
    </row>
    <row r="658" spans="1:8" ht="13.5" x14ac:dyDescent="0.25">
      <c r="A658" s="12"/>
      <c r="B658" s="11">
        <v>45481</v>
      </c>
      <c r="C658" s="2">
        <v>15.55</v>
      </c>
      <c r="D658" s="2">
        <v>12.444900000000001</v>
      </c>
      <c r="E658" s="2">
        <v>7447</v>
      </c>
      <c r="F658" s="2">
        <v>15.548999999999999</v>
      </c>
      <c r="G658" s="2">
        <v>115793.40300000001</v>
      </c>
      <c r="H658" s="16">
        <f t="shared" si="10"/>
        <v>-3.2038702752924851E-3</v>
      </c>
    </row>
    <row r="659" spans="1:8" ht="13.5" x14ac:dyDescent="0.25">
      <c r="A659" s="12"/>
      <c r="B659" s="11">
        <v>45482</v>
      </c>
      <c r="C659" s="2">
        <v>15.55</v>
      </c>
      <c r="D659" s="2">
        <v>12.444900000000001</v>
      </c>
      <c r="E659" s="2">
        <v>3298</v>
      </c>
      <c r="F659" s="2">
        <v>15.407999999999999</v>
      </c>
      <c r="G659" s="2">
        <v>50815.584000000003</v>
      </c>
      <c r="H659" s="16">
        <f t="shared" si="10"/>
        <v>0</v>
      </c>
    </row>
    <row r="660" spans="1:8" ht="13.5" x14ac:dyDescent="0.25">
      <c r="A660" s="12"/>
      <c r="B660" s="11">
        <v>45483</v>
      </c>
      <c r="C660" s="2">
        <v>15.75</v>
      </c>
      <c r="D660" s="2">
        <v>12.604900000000001</v>
      </c>
      <c r="E660" s="2">
        <v>4626</v>
      </c>
      <c r="F660" s="2">
        <v>15.632</v>
      </c>
      <c r="G660" s="2">
        <v>72313.631999999998</v>
      </c>
      <c r="H660" s="16">
        <f t="shared" si="10"/>
        <v>1.2856672211106569E-2</v>
      </c>
    </row>
    <row r="661" spans="1:8" ht="13.5" x14ac:dyDescent="0.25">
      <c r="A661" s="12"/>
      <c r="B661" s="11">
        <v>45484</v>
      </c>
      <c r="C661" s="2">
        <v>15.75</v>
      </c>
      <c r="D661" s="2">
        <v>12.604900000000001</v>
      </c>
      <c r="E661" s="2">
        <v>892</v>
      </c>
      <c r="F661" s="2">
        <v>15.576000000000001</v>
      </c>
      <c r="G661" s="2">
        <v>13893.791999999999</v>
      </c>
      <c r="H661" s="16">
        <f t="shared" si="10"/>
        <v>0</v>
      </c>
    </row>
    <row r="662" spans="1:8" ht="13.5" x14ac:dyDescent="0.25">
      <c r="A662" s="12"/>
      <c r="B662" s="11">
        <v>45485</v>
      </c>
      <c r="C662" s="2">
        <v>15.9</v>
      </c>
      <c r="D662" s="2">
        <v>12.725</v>
      </c>
      <c r="E662" s="2">
        <v>7849</v>
      </c>
      <c r="F662" s="2">
        <v>15.840999999999999</v>
      </c>
      <c r="G662" s="2">
        <v>124336.00900000001</v>
      </c>
      <c r="H662" s="16">
        <f t="shared" si="10"/>
        <v>9.5280406825916097E-3</v>
      </c>
    </row>
    <row r="663" spans="1:8" ht="13.5" x14ac:dyDescent="0.25">
      <c r="A663" s="12"/>
      <c r="B663" s="11">
        <v>45488</v>
      </c>
      <c r="C663" s="2">
        <v>16.399999999999999</v>
      </c>
      <c r="D663" s="2">
        <v>13.1251</v>
      </c>
      <c r="E663" s="2">
        <v>1370</v>
      </c>
      <c r="F663" s="2">
        <v>15.734999999999999</v>
      </c>
      <c r="G663" s="2">
        <v>21556.95</v>
      </c>
      <c r="H663" s="16">
        <f t="shared" si="10"/>
        <v>3.1442043222003939E-2</v>
      </c>
    </row>
    <row r="664" spans="1:8" ht="13.5" x14ac:dyDescent="0.25">
      <c r="A664" s="12"/>
      <c r="B664" s="11">
        <v>45489</v>
      </c>
      <c r="C664" s="2">
        <v>16.27</v>
      </c>
      <c r="D664" s="2">
        <v>13.021100000000001</v>
      </c>
      <c r="E664" s="2">
        <v>5</v>
      </c>
      <c r="F664" s="2">
        <v>16.27</v>
      </c>
      <c r="G664" s="2">
        <v>81.349999999999994</v>
      </c>
      <c r="H664" s="16">
        <f t="shared" si="10"/>
        <v>-7.92374915238735E-3</v>
      </c>
    </row>
    <row r="665" spans="1:8" ht="13.5" x14ac:dyDescent="0.25">
      <c r="A665" s="12"/>
      <c r="B665" s="11">
        <v>45490</v>
      </c>
      <c r="C665" s="2">
        <v>15.8</v>
      </c>
      <c r="D665" s="2">
        <v>12.6449</v>
      </c>
      <c r="E665" s="2">
        <v>675</v>
      </c>
      <c r="F665" s="2">
        <v>15.8</v>
      </c>
      <c r="G665" s="2">
        <v>10665</v>
      </c>
      <c r="H665" s="16">
        <f t="shared" si="10"/>
        <v>-2.8891568300681261E-2</v>
      </c>
    </row>
    <row r="666" spans="1:8" ht="13.5" x14ac:dyDescent="0.25">
      <c r="A666" s="12"/>
      <c r="B666" s="11">
        <v>45491</v>
      </c>
      <c r="C666" s="2">
        <v>15.95</v>
      </c>
      <c r="D666" s="2">
        <v>12.765000000000001</v>
      </c>
      <c r="E666" s="2">
        <v>4940</v>
      </c>
      <c r="F666" s="2">
        <v>15.739000000000001</v>
      </c>
      <c r="G666" s="2">
        <v>77750.66</v>
      </c>
      <c r="H666" s="16">
        <f t="shared" si="10"/>
        <v>9.4979003392672741E-3</v>
      </c>
    </row>
    <row r="667" spans="1:8" ht="13.5" x14ac:dyDescent="0.25">
      <c r="A667" s="12"/>
      <c r="B667" s="11">
        <v>45492</v>
      </c>
      <c r="C667" s="2">
        <v>15.94</v>
      </c>
      <c r="D667" s="2">
        <v>12.757</v>
      </c>
      <c r="E667" s="2">
        <v>1121</v>
      </c>
      <c r="F667" s="2">
        <v>15.936</v>
      </c>
      <c r="G667" s="2">
        <v>17864.256000000001</v>
      </c>
      <c r="H667" s="16">
        <f t="shared" si="10"/>
        <v>-6.2671367019200117E-4</v>
      </c>
    </row>
    <row r="668" spans="1:8" ht="13.5" x14ac:dyDescent="0.25">
      <c r="A668" s="12"/>
      <c r="B668" s="11">
        <v>45495</v>
      </c>
      <c r="C668" s="2">
        <v>15.9</v>
      </c>
      <c r="D668" s="2">
        <v>12.725</v>
      </c>
      <c r="E668" s="2">
        <v>922</v>
      </c>
      <c r="F668" s="2">
        <v>15.93</v>
      </c>
      <c r="G668" s="2">
        <v>14687.46</v>
      </c>
      <c r="H668" s="16">
        <f t="shared" si="10"/>
        <v>-2.5084267461001827E-3</v>
      </c>
    </row>
    <row r="669" spans="1:8" ht="13.5" x14ac:dyDescent="0.25">
      <c r="A669" s="12"/>
      <c r="B669" s="11">
        <v>45496</v>
      </c>
      <c r="C669" s="2">
        <v>16.77</v>
      </c>
      <c r="D669" s="2">
        <v>13.421200000000001</v>
      </c>
      <c r="E669" s="2">
        <v>6392</v>
      </c>
      <c r="F669" s="2">
        <v>16.178999999999998</v>
      </c>
      <c r="G669" s="2">
        <v>103416.16800000001</v>
      </c>
      <c r="H669" s="16">
        <f t="shared" si="10"/>
        <v>5.471119842829085E-2</v>
      </c>
    </row>
    <row r="670" spans="1:8" ht="13.5" x14ac:dyDescent="0.25">
      <c r="A670" s="12"/>
      <c r="B670" s="11">
        <v>45497</v>
      </c>
      <c r="C670" s="2">
        <v>16.75</v>
      </c>
      <c r="D670" s="2">
        <v>13.405200000000001</v>
      </c>
      <c r="E670" s="2">
        <v>29</v>
      </c>
      <c r="F670" s="2">
        <v>16.75</v>
      </c>
      <c r="G670" s="2">
        <v>485.75</v>
      </c>
      <c r="H670" s="16">
        <f t="shared" si="10"/>
        <v>-1.1921437725389691E-3</v>
      </c>
    </row>
    <row r="671" spans="1:8" ht="13.5" x14ac:dyDescent="0.25">
      <c r="A671" s="12"/>
      <c r="B671" s="11">
        <v>45499</v>
      </c>
      <c r="C671" s="2">
        <v>16.75</v>
      </c>
      <c r="D671" s="2">
        <v>13.405200000000001</v>
      </c>
      <c r="E671" s="2">
        <v>0</v>
      </c>
      <c r="F671" s="2">
        <v>0</v>
      </c>
      <c r="G671" s="2">
        <v>0</v>
      </c>
      <c r="H671" s="16">
        <f t="shared" si="10"/>
        <v>0</v>
      </c>
    </row>
    <row r="672" spans="1:8" ht="13.5" x14ac:dyDescent="0.25">
      <c r="A672" s="12"/>
      <c r="B672" s="11">
        <v>45502</v>
      </c>
      <c r="C672" s="2">
        <v>16.670000000000002</v>
      </c>
      <c r="D672" s="2">
        <v>13.341200000000001</v>
      </c>
      <c r="E672" s="2">
        <v>6083</v>
      </c>
      <c r="F672" s="2">
        <v>16.670000000000002</v>
      </c>
      <c r="G672" s="2">
        <v>101403.61</v>
      </c>
      <c r="H672" s="16">
        <f t="shared" si="10"/>
        <v>-4.7742667024736713E-3</v>
      </c>
    </row>
    <row r="673" spans="1:8" ht="13.5" x14ac:dyDescent="0.25">
      <c r="A673" s="12"/>
      <c r="B673" s="11">
        <v>45503</v>
      </c>
      <c r="C673" s="2">
        <v>16.29</v>
      </c>
      <c r="D673" s="2">
        <v>13.037100000000001</v>
      </c>
      <c r="E673" s="2">
        <v>920</v>
      </c>
      <c r="F673" s="2">
        <v>16.291</v>
      </c>
      <c r="G673" s="2">
        <v>14987.72</v>
      </c>
      <c r="H673" s="16">
        <f t="shared" si="10"/>
        <v>-2.2794051509609333E-2</v>
      </c>
    </row>
    <row r="674" spans="1:8" ht="13.5" x14ac:dyDescent="0.25">
      <c r="A674" s="12"/>
      <c r="B674" s="11">
        <v>45504</v>
      </c>
      <c r="C674" s="2">
        <v>16.54</v>
      </c>
      <c r="D674" s="2">
        <v>13.2372</v>
      </c>
      <c r="E674" s="2">
        <v>1</v>
      </c>
      <c r="F674" s="2">
        <v>16.54</v>
      </c>
      <c r="G674" s="2">
        <v>16.54</v>
      </c>
      <c r="H674" s="16">
        <f t="shared" si="10"/>
        <v>1.5348505419149892E-2</v>
      </c>
    </row>
    <row r="675" spans="1:8" ht="13.5" x14ac:dyDescent="0.25">
      <c r="A675" s="12"/>
      <c r="B675" s="11">
        <v>45505</v>
      </c>
      <c r="C675" s="2">
        <v>16.55</v>
      </c>
      <c r="D675" s="2">
        <v>13.245200000000001</v>
      </c>
      <c r="E675" s="2">
        <v>565</v>
      </c>
      <c r="F675" s="2">
        <v>16.518000000000001</v>
      </c>
      <c r="G675" s="2">
        <v>9332.67</v>
      </c>
      <c r="H675" s="16">
        <f t="shared" si="10"/>
        <v>6.0435741697646749E-4</v>
      </c>
    </row>
    <row r="676" spans="1:8" ht="13.5" x14ac:dyDescent="0.25">
      <c r="A676" s="12"/>
      <c r="B676" s="11">
        <v>45506</v>
      </c>
      <c r="C676" s="2">
        <v>16.5</v>
      </c>
      <c r="D676" s="2">
        <v>13.2052</v>
      </c>
      <c r="E676" s="2">
        <v>11</v>
      </c>
      <c r="F676" s="2">
        <v>16.5</v>
      </c>
      <c r="G676" s="2">
        <v>181.5</v>
      </c>
      <c r="H676" s="16">
        <f t="shared" si="10"/>
        <v>-3.0199619484795187E-3</v>
      </c>
    </row>
    <row r="677" spans="1:8" ht="13.5" x14ac:dyDescent="0.25">
      <c r="A677" s="12"/>
      <c r="B677" s="11">
        <v>45509</v>
      </c>
      <c r="C677" s="2">
        <v>16.489999999999998</v>
      </c>
      <c r="D677" s="2">
        <v>13.1972</v>
      </c>
      <c r="E677" s="2">
        <v>1</v>
      </c>
      <c r="F677" s="2">
        <v>16.489999999999998</v>
      </c>
      <c r="G677" s="2">
        <v>16.489999999999998</v>
      </c>
      <c r="H677" s="16">
        <f t="shared" si="10"/>
        <v>-6.0582194892914304E-4</v>
      </c>
    </row>
    <row r="678" spans="1:8" ht="13.5" x14ac:dyDescent="0.25">
      <c r="A678" s="12"/>
      <c r="B678" s="11">
        <v>45510</v>
      </c>
      <c r="C678" s="2">
        <v>16.440000000000001</v>
      </c>
      <c r="D678" s="2">
        <v>13.1571</v>
      </c>
      <c r="E678" s="2">
        <v>47</v>
      </c>
      <c r="F678" s="2">
        <v>16.109000000000002</v>
      </c>
      <c r="G678" s="2">
        <v>757.12300000000005</v>
      </c>
      <c r="H678" s="16">
        <f t="shared" si="10"/>
        <v>-3.0385233231292009E-3</v>
      </c>
    </row>
    <row r="679" spans="1:8" ht="13.5" x14ac:dyDescent="0.25">
      <c r="A679" s="12"/>
      <c r="B679" s="11">
        <v>45511</v>
      </c>
      <c r="C679" s="2">
        <v>16.03</v>
      </c>
      <c r="D679" s="2">
        <v>12.829000000000001</v>
      </c>
      <c r="E679" s="2">
        <v>911</v>
      </c>
      <c r="F679" s="2">
        <v>16.03</v>
      </c>
      <c r="G679" s="2">
        <v>14603.33</v>
      </c>
      <c r="H679" s="16">
        <f t="shared" si="10"/>
        <v>-2.493710620121449E-2</v>
      </c>
    </row>
    <row r="680" spans="1:8" ht="13.5" x14ac:dyDescent="0.25">
      <c r="A680" s="12"/>
      <c r="B680" s="11">
        <v>45512</v>
      </c>
      <c r="C680" s="2">
        <v>16.100000000000001</v>
      </c>
      <c r="D680" s="2">
        <v>12.885</v>
      </c>
      <c r="E680" s="2">
        <v>2713</v>
      </c>
      <c r="F680" s="2">
        <v>16.004999999999999</v>
      </c>
      <c r="G680" s="2">
        <v>43421.565000000002</v>
      </c>
      <c r="H680" s="16">
        <f t="shared" si="10"/>
        <v>4.3651102969833313E-3</v>
      </c>
    </row>
    <row r="681" spans="1:8" ht="13.5" x14ac:dyDescent="0.25">
      <c r="A681" s="12"/>
      <c r="B681" s="11">
        <v>45513</v>
      </c>
      <c r="C681" s="2">
        <v>16.329999999999998</v>
      </c>
      <c r="D681" s="2">
        <v>13.069100000000001</v>
      </c>
      <c r="E681" s="2">
        <v>3086</v>
      </c>
      <c r="F681" s="2">
        <v>16.065999999999999</v>
      </c>
      <c r="G681" s="2">
        <v>49579.675999999999</v>
      </c>
      <c r="H681" s="16">
        <f t="shared" si="10"/>
        <v>1.4287931703531301E-2</v>
      </c>
    </row>
    <row r="682" spans="1:8" ht="13.5" x14ac:dyDescent="0.25">
      <c r="A682" s="12"/>
      <c r="B682" s="11">
        <v>45516</v>
      </c>
      <c r="C682" s="2">
        <v>16.3</v>
      </c>
      <c r="D682" s="2">
        <v>13.0451</v>
      </c>
      <c r="E682" s="2">
        <v>2153</v>
      </c>
      <c r="F682" s="2">
        <v>16.317</v>
      </c>
      <c r="G682" s="2">
        <v>35130.500999999997</v>
      </c>
      <c r="H682" s="16">
        <f t="shared" si="10"/>
        <v>-1.836392712581655E-3</v>
      </c>
    </row>
    <row r="683" spans="1:8" ht="13.5" x14ac:dyDescent="0.25">
      <c r="A683" s="12"/>
      <c r="B683" s="11">
        <v>45518</v>
      </c>
      <c r="C683" s="2">
        <v>16.3</v>
      </c>
      <c r="D683" s="2">
        <v>13.0451</v>
      </c>
      <c r="E683" s="2">
        <v>667</v>
      </c>
      <c r="F683" s="2">
        <v>16.233000000000001</v>
      </c>
      <c r="G683" s="2">
        <v>10827.411</v>
      </c>
      <c r="H683" s="16">
        <f t="shared" si="10"/>
        <v>0</v>
      </c>
    </row>
    <row r="684" spans="1:8" ht="13.5" x14ac:dyDescent="0.25">
      <c r="A684" s="12"/>
      <c r="B684" s="11">
        <v>45519</v>
      </c>
      <c r="C684" s="2">
        <v>15.88</v>
      </c>
      <c r="D684" s="2">
        <v>12.709</v>
      </c>
      <c r="E684" s="2">
        <v>336</v>
      </c>
      <c r="F684" s="2">
        <v>15.874000000000001</v>
      </c>
      <c r="G684" s="2">
        <v>5333.6639999999998</v>
      </c>
      <c r="H684" s="16">
        <f t="shared" si="10"/>
        <v>-2.5764463285064897E-2</v>
      </c>
    </row>
    <row r="685" spans="1:8" ht="13.5" x14ac:dyDescent="0.25">
      <c r="A685" s="12"/>
      <c r="B685" s="11">
        <v>45520</v>
      </c>
      <c r="C685" s="2">
        <v>16.329999999999998</v>
      </c>
      <c r="D685" s="2">
        <v>13.069100000000001</v>
      </c>
      <c r="E685" s="2">
        <v>4009</v>
      </c>
      <c r="F685" s="2">
        <v>16.202999999999999</v>
      </c>
      <c r="G685" s="2">
        <v>64957.826999999997</v>
      </c>
      <c r="H685" s="16">
        <f t="shared" si="10"/>
        <v>2.8334251317963726E-2</v>
      </c>
    </row>
    <row r="686" spans="1:8" ht="13.5" x14ac:dyDescent="0.25">
      <c r="A686" s="12"/>
      <c r="B686" s="11">
        <v>45523</v>
      </c>
      <c r="C686" s="2">
        <v>16.32</v>
      </c>
      <c r="D686" s="2">
        <v>13.0611</v>
      </c>
      <c r="E686" s="2">
        <v>84</v>
      </c>
      <c r="F686" s="2">
        <v>16.335999999999999</v>
      </c>
      <c r="G686" s="2">
        <v>1372.2239999999999</v>
      </c>
      <c r="H686" s="16">
        <f t="shared" si="10"/>
        <v>-6.1213090419393035E-4</v>
      </c>
    </row>
    <row r="687" spans="1:8" ht="13.5" x14ac:dyDescent="0.25">
      <c r="A687" s="12"/>
      <c r="B687" s="11">
        <v>45524</v>
      </c>
      <c r="C687" s="2">
        <v>16.32</v>
      </c>
      <c r="D687" s="2">
        <v>13.0611</v>
      </c>
      <c r="E687" s="2">
        <v>765</v>
      </c>
      <c r="F687" s="2">
        <v>16.024999999999999</v>
      </c>
      <c r="G687" s="2">
        <v>12259.125</v>
      </c>
      <c r="H687" s="16">
        <f t="shared" si="10"/>
        <v>0</v>
      </c>
    </row>
    <row r="688" spans="1:8" ht="13.5" x14ac:dyDescent="0.25">
      <c r="A688" s="12"/>
      <c r="B688" s="11">
        <v>45525</v>
      </c>
      <c r="C688" s="2">
        <v>15.92</v>
      </c>
      <c r="D688" s="2">
        <v>12.741</v>
      </c>
      <c r="E688" s="2">
        <v>4663</v>
      </c>
      <c r="F688" s="2">
        <v>16.143000000000001</v>
      </c>
      <c r="G688" s="2">
        <v>75274.808999999994</v>
      </c>
      <c r="H688" s="16">
        <f t="shared" si="10"/>
        <v>-2.450788984082505E-2</v>
      </c>
    </row>
    <row r="689" spans="1:8" ht="13.5" x14ac:dyDescent="0.25">
      <c r="A689" s="12"/>
      <c r="B689" s="11">
        <v>45526</v>
      </c>
      <c r="C689" s="2">
        <v>16.100000000000001</v>
      </c>
      <c r="D689" s="2">
        <v>12.885</v>
      </c>
      <c r="E689" s="2">
        <v>2173</v>
      </c>
      <c r="F689" s="2">
        <v>15.968999999999999</v>
      </c>
      <c r="G689" s="2">
        <v>34700.637000000002</v>
      </c>
      <c r="H689" s="16">
        <f t="shared" si="10"/>
        <v>1.1302095596891933E-2</v>
      </c>
    </row>
    <row r="690" spans="1:8" ht="13.5" x14ac:dyDescent="0.25">
      <c r="A690" s="12"/>
      <c r="B690" s="11">
        <v>45527</v>
      </c>
      <c r="C690" s="2">
        <v>15.97</v>
      </c>
      <c r="D690" s="2">
        <v>12.781000000000001</v>
      </c>
      <c r="E690" s="2">
        <v>57</v>
      </c>
      <c r="F690" s="2">
        <v>15.994999999999999</v>
      </c>
      <c r="G690" s="2">
        <v>911.71500000000003</v>
      </c>
      <c r="H690" s="16">
        <f t="shared" si="10"/>
        <v>-8.0714008537057982E-3</v>
      </c>
    </row>
    <row r="691" spans="1:8" ht="13.5" x14ac:dyDescent="0.25">
      <c r="A691" s="12"/>
      <c r="B691" s="11">
        <v>45530</v>
      </c>
      <c r="C691" s="2">
        <v>16.149999999999999</v>
      </c>
      <c r="D691" s="2">
        <v>12.925000000000001</v>
      </c>
      <c r="E691" s="2">
        <v>10682</v>
      </c>
      <c r="F691" s="2">
        <v>15.879</v>
      </c>
      <c r="G691" s="2">
        <v>169619.478</v>
      </c>
      <c r="H691" s="16">
        <f t="shared" si="10"/>
        <v>1.1266724043502083E-2</v>
      </c>
    </row>
    <row r="692" spans="1:8" ht="13.5" x14ac:dyDescent="0.25">
      <c r="A692" s="12"/>
      <c r="B692" s="11">
        <v>45531</v>
      </c>
      <c r="C692" s="2">
        <v>15.97</v>
      </c>
      <c r="D692" s="2">
        <v>12.781000000000001</v>
      </c>
      <c r="E692" s="2">
        <v>323330</v>
      </c>
      <c r="F692" s="2">
        <v>15.701000000000001</v>
      </c>
      <c r="G692" s="2">
        <v>5076604.33</v>
      </c>
      <c r="H692" s="16">
        <f t="shared" si="10"/>
        <v>-1.1141199226305619E-2</v>
      </c>
    </row>
    <row r="693" spans="1:8" ht="13.5" x14ac:dyDescent="0.25">
      <c r="A693" s="12"/>
      <c r="B693" s="11">
        <v>45532</v>
      </c>
      <c r="C693" s="2">
        <v>15.7</v>
      </c>
      <c r="D693" s="2">
        <v>12.5649</v>
      </c>
      <c r="E693" s="2">
        <v>1527</v>
      </c>
      <c r="F693" s="2">
        <v>15.739000000000001</v>
      </c>
      <c r="G693" s="2">
        <v>24033.453000000001</v>
      </c>
      <c r="H693" s="16">
        <f t="shared" si="10"/>
        <v>-1.6907910179172276E-2</v>
      </c>
    </row>
    <row r="694" spans="1:8" ht="13.5" x14ac:dyDescent="0.25">
      <c r="A694" s="12"/>
      <c r="B694" s="11">
        <v>45533</v>
      </c>
      <c r="C694" s="2">
        <v>15.97</v>
      </c>
      <c r="D694" s="2">
        <v>12.781000000000001</v>
      </c>
      <c r="E694" s="2">
        <v>67265</v>
      </c>
      <c r="F694" s="2">
        <v>15.885</v>
      </c>
      <c r="G694" s="2">
        <v>1068504.5249999999</v>
      </c>
      <c r="H694" s="16">
        <f t="shared" si="10"/>
        <v>1.719870432713359E-2</v>
      </c>
    </row>
    <row r="695" spans="1:8" ht="13.5" x14ac:dyDescent="0.25">
      <c r="A695" s="12"/>
      <c r="B695" s="11">
        <v>45534</v>
      </c>
      <c r="C695" s="2">
        <v>15.97</v>
      </c>
      <c r="D695" s="2">
        <v>12.781000000000001</v>
      </c>
      <c r="E695" s="2">
        <v>0</v>
      </c>
      <c r="F695" s="2">
        <v>0</v>
      </c>
      <c r="G695" s="2">
        <v>0</v>
      </c>
      <c r="H695" s="16">
        <f t="shared" si="10"/>
        <v>0</v>
      </c>
    </row>
    <row r="696" spans="1:8" ht="13.5" x14ac:dyDescent="0.25">
      <c r="A696" s="12"/>
      <c r="B696" s="11">
        <v>45537</v>
      </c>
      <c r="C696" s="2">
        <v>16.14</v>
      </c>
      <c r="D696" s="2">
        <v>12.917</v>
      </c>
      <c r="E696" s="2">
        <v>1624</v>
      </c>
      <c r="F696" s="2">
        <v>15.698</v>
      </c>
      <c r="G696" s="2">
        <v>25493.552</v>
      </c>
      <c r="H696" s="16">
        <f t="shared" si="10"/>
        <v>1.0640794929974121E-2</v>
      </c>
    </row>
    <row r="697" spans="1:8" ht="13.5" x14ac:dyDescent="0.25">
      <c r="A697" s="12"/>
      <c r="B697" s="11">
        <v>45538</v>
      </c>
      <c r="C697" s="2">
        <v>16.18</v>
      </c>
      <c r="D697" s="2">
        <v>12.9491</v>
      </c>
      <c r="E697" s="2">
        <v>521</v>
      </c>
      <c r="F697" s="2">
        <v>16.154</v>
      </c>
      <c r="G697" s="2">
        <v>8416.2340000000004</v>
      </c>
      <c r="H697" s="16">
        <f t="shared" si="10"/>
        <v>2.4850971587829832E-3</v>
      </c>
    </row>
    <row r="698" spans="1:8" ht="13.5" x14ac:dyDescent="0.25">
      <c r="A698" s="12"/>
      <c r="B698" s="11">
        <v>45539</v>
      </c>
      <c r="C698" s="2">
        <v>16</v>
      </c>
      <c r="D698" s="2">
        <v>12.805</v>
      </c>
      <c r="E698" s="2">
        <v>52395</v>
      </c>
      <c r="F698" s="2">
        <v>16.071999999999999</v>
      </c>
      <c r="G698" s="2">
        <v>842092.44</v>
      </c>
      <c r="H698" s="16">
        <f t="shared" si="10"/>
        <v>-1.112818651489292E-2</v>
      </c>
    </row>
    <row r="699" spans="1:8" ht="13.5" x14ac:dyDescent="0.25">
      <c r="A699" s="12"/>
      <c r="B699" s="11">
        <v>45540</v>
      </c>
      <c r="C699" s="2">
        <v>16</v>
      </c>
      <c r="D699" s="2">
        <v>12.805</v>
      </c>
      <c r="E699" s="2">
        <v>35</v>
      </c>
      <c r="F699" s="2">
        <v>15.997</v>
      </c>
      <c r="G699" s="2">
        <v>559.89499999999998</v>
      </c>
      <c r="H699" s="16">
        <f t="shared" si="10"/>
        <v>0</v>
      </c>
    </row>
    <row r="700" spans="1:8" ht="13.5" x14ac:dyDescent="0.25">
      <c r="A700" s="12"/>
      <c r="B700" s="11">
        <v>45541</v>
      </c>
      <c r="C700" s="2">
        <v>16.39</v>
      </c>
      <c r="D700" s="2">
        <v>13.117100000000001</v>
      </c>
      <c r="E700" s="2">
        <v>11394</v>
      </c>
      <c r="F700" s="2">
        <v>16.085000000000001</v>
      </c>
      <c r="G700" s="2">
        <v>183272.49</v>
      </c>
      <c r="H700" s="16">
        <f t="shared" si="10"/>
        <v>2.4373291682936428E-2</v>
      </c>
    </row>
    <row r="701" spans="1:8" ht="13.5" x14ac:dyDescent="0.25">
      <c r="A701" s="12"/>
      <c r="B701" s="11">
        <v>45544</v>
      </c>
      <c r="C701" s="2">
        <v>16.350000000000001</v>
      </c>
      <c r="D701" s="2">
        <v>13.085100000000001</v>
      </c>
      <c r="E701" s="2">
        <v>1</v>
      </c>
      <c r="F701" s="2">
        <v>16.350000000000001</v>
      </c>
      <c r="G701" s="2">
        <v>16.350000000000001</v>
      </c>
      <c r="H701" s="16">
        <f t="shared" si="10"/>
        <v>-2.4395636230569277E-3</v>
      </c>
    </row>
    <row r="702" spans="1:8" ht="13.5" x14ac:dyDescent="0.25">
      <c r="A702" s="12"/>
      <c r="B702" s="11">
        <v>45545</v>
      </c>
      <c r="C702" s="2">
        <v>16.29</v>
      </c>
      <c r="D702" s="2">
        <v>13.037100000000001</v>
      </c>
      <c r="E702" s="2">
        <v>34</v>
      </c>
      <c r="F702" s="2">
        <v>16.276</v>
      </c>
      <c r="G702" s="2">
        <v>553.38400000000001</v>
      </c>
      <c r="H702" s="16">
        <f t="shared" si="10"/>
        <v>-3.66829447233877E-3</v>
      </c>
    </row>
    <row r="703" spans="1:8" ht="13.5" x14ac:dyDescent="0.25">
      <c r="A703" s="12"/>
      <c r="B703" s="11">
        <v>45546</v>
      </c>
      <c r="C703" s="2">
        <v>17.12</v>
      </c>
      <c r="D703" s="2">
        <v>13.7013</v>
      </c>
      <c r="E703" s="2">
        <v>9100</v>
      </c>
      <c r="F703" s="2">
        <v>16.748999999999999</v>
      </c>
      <c r="G703" s="2">
        <v>152415.9</v>
      </c>
      <c r="H703" s="16">
        <f t="shared" si="10"/>
        <v>5.094691304047673E-2</v>
      </c>
    </row>
    <row r="704" spans="1:8" ht="13.5" x14ac:dyDescent="0.25">
      <c r="A704" s="12"/>
      <c r="B704" s="11">
        <v>45547</v>
      </c>
      <c r="C704" s="2">
        <v>17.12</v>
      </c>
      <c r="D704" s="2">
        <v>13.7013</v>
      </c>
      <c r="E704" s="2">
        <v>6411</v>
      </c>
      <c r="F704" s="2">
        <v>16.962</v>
      </c>
      <c r="G704" s="2">
        <v>108743.382</v>
      </c>
      <c r="H704" s="16">
        <f t="shared" si="10"/>
        <v>0</v>
      </c>
    </row>
    <row r="705" spans="1:8" ht="13.5" x14ac:dyDescent="0.25">
      <c r="A705" s="12"/>
      <c r="B705" s="11">
        <v>45548</v>
      </c>
      <c r="C705" s="2">
        <v>17</v>
      </c>
      <c r="D705" s="2">
        <v>13.6053</v>
      </c>
      <c r="E705" s="2">
        <v>6024</v>
      </c>
      <c r="F705" s="2">
        <v>17.094000000000001</v>
      </c>
      <c r="G705" s="2">
        <v>102974.25599999999</v>
      </c>
      <c r="H705" s="16">
        <f t="shared" si="10"/>
        <v>-7.0066344069540914E-3</v>
      </c>
    </row>
    <row r="706" spans="1:8" ht="13.5" x14ac:dyDescent="0.25">
      <c r="A706" s="12"/>
      <c r="B706" s="11">
        <v>45551</v>
      </c>
      <c r="C706" s="2">
        <v>16.899999999999999</v>
      </c>
      <c r="D706" s="2">
        <v>13.5253</v>
      </c>
      <c r="E706" s="2">
        <v>3</v>
      </c>
      <c r="F706" s="2">
        <v>16.96</v>
      </c>
      <c r="G706" s="2">
        <v>50.88</v>
      </c>
      <c r="H706" s="16">
        <f t="shared" si="10"/>
        <v>-5.8800614466421224E-3</v>
      </c>
    </row>
    <row r="707" spans="1:8" ht="13.5" x14ac:dyDescent="0.25">
      <c r="A707" s="12"/>
      <c r="B707" s="11">
        <v>45552</v>
      </c>
      <c r="C707" s="2">
        <v>16.98</v>
      </c>
      <c r="D707" s="2">
        <v>13.5893</v>
      </c>
      <c r="E707" s="2">
        <v>2367</v>
      </c>
      <c r="F707" s="2">
        <v>16.847999999999999</v>
      </c>
      <c r="G707" s="2">
        <v>39879.216</v>
      </c>
      <c r="H707" s="16">
        <f t="shared" si="10"/>
        <v>4.7318728604910836E-3</v>
      </c>
    </row>
    <row r="708" spans="1:8" ht="13.5" x14ac:dyDescent="0.25">
      <c r="A708" s="12"/>
      <c r="B708" s="11">
        <v>45553</v>
      </c>
      <c r="C708" s="2">
        <v>16.98</v>
      </c>
      <c r="D708" s="2">
        <v>13.5893</v>
      </c>
      <c r="E708" s="2">
        <v>0</v>
      </c>
      <c r="F708" s="2">
        <v>0</v>
      </c>
      <c r="G708" s="2">
        <v>0</v>
      </c>
      <c r="H708" s="16">
        <f t="shared" si="10"/>
        <v>0</v>
      </c>
    </row>
    <row r="709" spans="1:8" ht="13.5" x14ac:dyDescent="0.25">
      <c r="A709" s="12"/>
      <c r="B709" s="11">
        <v>45554</v>
      </c>
      <c r="C709" s="2">
        <v>16.899999999999999</v>
      </c>
      <c r="D709" s="2">
        <v>13.5253</v>
      </c>
      <c r="E709" s="2">
        <v>2408</v>
      </c>
      <c r="F709" s="2">
        <v>16.960999999999999</v>
      </c>
      <c r="G709" s="2">
        <v>40842.088000000003</v>
      </c>
      <c r="H709" s="16">
        <f t="shared" si="10"/>
        <v>-4.7095876903151786E-3</v>
      </c>
    </row>
    <row r="710" spans="1:8" ht="13.5" x14ac:dyDescent="0.25">
      <c r="A710" s="12"/>
      <c r="B710" s="11">
        <v>45555</v>
      </c>
      <c r="C710" s="2">
        <v>16.899999999999999</v>
      </c>
      <c r="D710" s="2">
        <v>13.5253</v>
      </c>
      <c r="E710" s="2">
        <v>0</v>
      </c>
      <c r="F710" s="2">
        <v>0</v>
      </c>
      <c r="G710" s="2">
        <v>0</v>
      </c>
      <c r="H710" s="16">
        <f t="shared" si="10"/>
        <v>0</v>
      </c>
    </row>
    <row r="711" spans="1:8" ht="13.5" x14ac:dyDescent="0.25">
      <c r="A711" s="12"/>
      <c r="B711" s="11">
        <v>45558</v>
      </c>
      <c r="C711" s="2">
        <v>16.87</v>
      </c>
      <c r="D711" s="2">
        <v>13.501300000000001</v>
      </c>
      <c r="E711" s="2">
        <v>1217</v>
      </c>
      <c r="F711" s="2">
        <v>16.893000000000001</v>
      </c>
      <c r="G711" s="2">
        <v>20558.780999999999</v>
      </c>
      <c r="H711" s="16">
        <f t="shared" ref="H711:H774" si="11">(D711-D710)/D710</f>
        <v>-1.7744523226840907E-3</v>
      </c>
    </row>
    <row r="712" spans="1:8" ht="13.5" x14ac:dyDescent="0.25">
      <c r="A712" s="12"/>
      <c r="B712" s="11">
        <v>45559</v>
      </c>
      <c r="C712" s="2">
        <v>16.87</v>
      </c>
      <c r="D712" s="2">
        <v>13.501300000000001</v>
      </c>
      <c r="E712" s="2">
        <v>0</v>
      </c>
      <c r="F712" s="2">
        <v>0</v>
      </c>
      <c r="G712" s="2">
        <v>0</v>
      </c>
      <c r="H712" s="16">
        <f t="shared" si="11"/>
        <v>0</v>
      </c>
    </row>
    <row r="713" spans="1:8" ht="13.5" x14ac:dyDescent="0.25">
      <c r="A713" s="12"/>
      <c r="B713" s="11">
        <v>45560</v>
      </c>
      <c r="C713" s="2">
        <v>16.8</v>
      </c>
      <c r="D713" s="2">
        <v>13.4452</v>
      </c>
      <c r="E713" s="2">
        <v>1</v>
      </c>
      <c r="F713" s="2">
        <v>16.8</v>
      </c>
      <c r="G713" s="2">
        <v>16.8</v>
      </c>
      <c r="H713" s="16">
        <f t="shared" si="11"/>
        <v>-4.1551554294772131E-3</v>
      </c>
    </row>
    <row r="714" spans="1:8" ht="13.5" x14ac:dyDescent="0.25">
      <c r="A714" s="12"/>
      <c r="B714" s="11">
        <v>45561</v>
      </c>
      <c r="C714" s="2">
        <v>16.86</v>
      </c>
      <c r="D714" s="2">
        <v>13.4933</v>
      </c>
      <c r="E714" s="2">
        <v>2102</v>
      </c>
      <c r="F714" s="2">
        <v>16.748999999999999</v>
      </c>
      <c r="G714" s="2">
        <v>35206.398000000001</v>
      </c>
      <c r="H714" s="16">
        <f t="shared" si="11"/>
        <v>3.5774849016749332E-3</v>
      </c>
    </row>
    <row r="715" spans="1:8" ht="13.5" x14ac:dyDescent="0.25">
      <c r="A715" s="12"/>
      <c r="B715" s="11">
        <v>45562</v>
      </c>
      <c r="C715" s="2">
        <v>16.7</v>
      </c>
      <c r="D715" s="2">
        <v>13.3652</v>
      </c>
      <c r="E715" s="2">
        <v>4363</v>
      </c>
      <c r="F715" s="2">
        <v>16.768999999999998</v>
      </c>
      <c r="G715" s="2">
        <v>73163.146999999997</v>
      </c>
      <c r="H715" s="16">
        <f t="shared" si="11"/>
        <v>-9.4936005276692794E-3</v>
      </c>
    </row>
    <row r="716" spans="1:8" ht="13.5" x14ac:dyDescent="0.25">
      <c r="A716" s="12"/>
      <c r="B716" s="11">
        <v>45565</v>
      </c>
      <c r="C716" s="2">
        <v>16.649999999999999</v>
      </c>
      <c r="D716" s="2">
        <v>13.325200000000001</v>
      </c>
      <c r="E716" s="2">
        <v>1302</v>
      </c>
      <c r="F716" s="2">
        <v>16.611999999999998</v>
      </c>
      <c r="G716" s="2">
        <v>21628.824000000001</v>
      </c>
      <c r="H716" s="16">
        <f t="shared" si="11"/>
        <v>-2.9928470954418301E-3</v>
      </c>
    </row>
    <row r="717" spans="1:8" ht="13.5" x14ac:dyDescent="0.25">
      <c r="A717" s="12"/>
      <c r="B717" s="11">
        <v>45566</v>
      </c>
      <c r="C717" s="2">
        <v>16.579999999999998</v>
      </c>
      <c r="D717" s="2">
        <v>13.2692</v>
      </c>
      <c r="E717" s="2">
        <v>702</v>
      </c>
      <c r="F717" s="2">
        <v>16.052</v>
      </c>
      <c r="G717" s="2">
        <v>11268.504000000001</v>
      </c>
      <c r="H717" s="16">
        <f t="shared" si="11"/>
        <v>-4.2025635637739723E-3</v>
      </c>
    </row>
    <row r="718" spans="1:8" ht="13.5" x14ac:dyDescent="0.25">
      <c r="A718" s="12"/>
      <c r="B718" s="11">
        <v>45567</v>
      </c>
      <c r="C718" s="2">
        <v>16.059999999999999</v>
      </c>
      <c r="D718" s="2">
        <v>12.853</v>
      </c>
      <c r="E718" s="2">
        <v>12463</v>
      </c>
      <c r="F718" s="2">
        <v>16.103000000000002</v>
      </c>
      <c r="G718" s="2">
        <v>200691.68900000001</v>
      </c>
      <c r="H718" s="16">
        <f t="shared" si="11"/>
        <v>-3.1365869833901057E-2</v>
      </c>
    </row>
    <row r="719" spans="1:8" ht="13.5" x14ac:dyDescent="0.25">
      <c r="A719" s="12"/>
      <c r="B719" s="11">
        <v>45568</v>
      </c>
      <c r="C719" s="2">
        <v>16.29</v>
      </c>
      <c r="D719" s="2">
        <v>13.037100000000001</v>
      </c>
      <c r="E719" s="2">
        <v>2547</v>
      </c>
      <c r="F719" s="2">
        <v>16.155000000000001</v>
      </c>
      <c r="G719" s="2">
        <v>41146.785000000003</v>
      </c>
      <c r="H719" s="16">
        <f t="shared" si="11"/>
        <v>1.4323504240255257E-2</v>
      </c>
    </row>
    <row r="720" spans="1:8" ht="13.5" x14ac:dyDescent="0.25">
      <c r="A720" s="12"/>
      <c r="B720" s="11">
        <v>45569</v>
      </c>
      <c r="C720" s="2">
        <v>16</v>
      </c>
      <c r="D720" s="2">
        <v>12.805</v>
      </c>
      <c r="E720" s="2">
        <v>3750</v>
      </c>
      <c r="F720" s="2">
        <v>15.851000000000001</v>
      </c>
      <c r="G720" s="2">
        <v>59441.25</v>
      </c>
      <c r="H720" s="16">
        <f t="shared" si="11"/>
        <v>-1.780303901941389E-2</v>
      </c>
    </row>
    <row r="721" spans="1:8" ht="13.5" x14ac:dyDescent="0.25">
      <c r="A721" s="12"/>
      <c r="B721" s="11">
        <v>45572</v>
      </c>
      <c r="C721" s="2">
        <v>15.75</v>
      </c>
      <c r="D721" s="2">
        <v>12.604900000000001</v>
      </c>
      <c r="E721" s="2">
        <v>1851</v>
      </c>
      <c r="F721" s="2">
        <v>15.817</v>
      </c>
      <c r="G721" s="2">
        <v>29277.267</v>
      </c>
      <c r="H721" s="16">
        <f t="shared" si="11"/>
        <v>-1.5626708317063573E-2</v>
      </c>
    </row>
    <row r="722" spans="1:8" ht="13.5" x14ac:dyDescent="0.25">
      <c r="A722" s="12"/>
      <c r="B722" s="11">
        <v>45573</v>
      </c>
      <c r="C722" s="2">
        <v>16</v>
      </c>
      <c r="D722" s="2">
        <v>12.805</v>
      </c>
      <c r="E722" s="2">
        <v>404</v>
      </c>
      <c r="F722" s="2">
        <v>15.972</v>
      </c>
      <c r="G722" s="2">
        <v>6452.6880000000001</v>
      </c>
      <c r="H722" s="16">
        <f t="shared" si="11"/>
        <v>1.5874778855841699E-2</v>
      </c>
    </row>
    <row r="723" spans="1:8" ht="13.5" x14ac:dyDescent="0.25">
      <c r="A723" s="12"/>
      <c r="B723" s="11">
        <v>45574</v>
      </c>
      <c r="C723" s="2">
        <v>16</v>
      </c>
      <c r="D723" s="2">
        <v>12.805</v>
      </c>
      <c r="E723" s="2">
        <v>589</v>
      </c>
      <c r="F723" s="2">
        <v>15.709</v>
      </c>
      <c r="G723" s="2">
        <v>9252.6010000000006</v>
      </c>
      <c r="H723" s="16">
        <f t="shared" si="11"/>
        <v>0</v>
      </c>
    </row>
    <row r="724" spans="1:8" ht="13.5" x14ac:dyDescent="0.25">
      <c r="A724" s="12"/>
      <c r="B724" s="11">
        <v>45575</v>
      </c>
      <c r="C724" s="2">
        <v>15.6</v>
      </c>
      <c r="D724" s="2">
        <v>12.4849</v>
      </c>
      <c r="E724" s="2">
        <v>7723</v>
      </c>
      <c r="F724" s="2">
        <v>15.627000000000001</v>
      </c>
      <c r="G724" s="2">
        <v>120687.321</v>
      </c>
      <c r="H724" s="16">
        <f t="shared" si="11"/>
        <v>-2.499804763764155E-2</v>
      </c>
    </row>
    <row r="725" spans="1:8" ht="13.5" x14ac:dyDescent="0.25">
      <c r="A725" s="12"/>
      <c r="B725" s="11">
        <v>45576</v>
      </c>
      <c r="C725" s="2">
        <v>15.99</v>
      </c>
      <c r="D725" s="2">
        <v>12.797000000000001</v>
      </c>
      <c r="E725" s="2">
        <v>3130</v>
      </c>
      <c r="F725" s="2">
        <v>15.61</v>
      </c>
      <c r="G725" s="2">
        <v>48859.3</v>
      </c>
      <c r="H725" s="16">
        <f t="shared" si="11"/>
        <v>2.4998197822970223E-2</v>
      </c>
    </row>
    <row r="726" spans="1:8" ht="13.5" x14ac:dyDescent="0.25">
      <c r="A726" s="12"/>
      <c r="B726" s="11">
        <v>45579</v>
      </c>
      <c r="C726" s="2">
        <v>16</v>
      </c>
      <c r="D726" s="2">
        <v>12.805</v>
      </c>
      <c r="E726" s="2">
        <v>1237</v>
      </c>
      <c r="F726" s="2">
        <v>15.677</v>
      </c>
      <c r="G726" s="2">
        <v>19392.449000000001</v>
      </c>
      <c r="H726" s="16">
        <f t="shared" si="11"/>
        <v>6.2514651871525503E-4</v>
      </c>
    </row>
    <row r="727" spans="1:8" ht="13.5" x14ac:dyDescent="0.25">
      <c r="A727" s="12"/>
      <c r="B727" s="11">
        <v>45581</v>
      </c>
      <c r="C727" s="2">
        <v>15.6</v>
      </c>
      <c r="D727" s="2">
        <v>12.4849</v>
      </c>
      <c r="E727" s="2">
        <v>12382</v>
      </c>
      <c r="F727" s="2">
        <v>15.603999999999999</v>
      </c>
      <c r="G727" s="2">
        <v>193208.728</v>
      </c>
      <c r="H727" s="16">
        <f t="shared" si="11"/>
        <v>-2.499804763764155E-2</v>
      </c>
    </row>
    <row r="728" spans="1:8" ht="13.5" x14ac:dyDescent="0.25">
      <c r="A728" s="12"/>
      <c r="B728" s="11">
        <v>45582</v>
      </c>
      <c r="C728" s="2">
        <v>15.93</v>
      </c>
      <c r="D728" s="2">
        <v>12.749000000000001</v>
      </c>
      <c r="E728" s="2">
        <v>508</v>
      </c>
      <c r="F728" s="2">
        <v>15.654999999999999</v>
      </c>
      <c r="G728" s="2">
        <v>7952.74</v>
      </c>
      <c r="H728" s="16">
        <f t="shared" si="11"/>
        <v>2.1153553492619156E-2</v>
      </c>
    </row>
    <row r="729" spans="1:8" ht="13.5" x14ac:dyDescent="0.25">
      <c r="A729" s="12"/>
      <c r="B729" s="11">
        <v>45583</v>
      </c>
      <c r="C729" s="2">
        <v>15.94</v>
      </c>
      <c r="D729" s="2">
        <v>12.757</v>
      </c>
      <c r="E729" s="2">
        <v>200</v>
      </c>
      <c r="F729" s="2">
        <v>15.94</v>
      </c>
      <c r="G729" s="2">
        <v>3188</v>
      </c>
      <c r="H729" s="16">
        <f t="shared" si="11"/>
        <v>6.2750019609374218E-4</v>
      </c>
    </row>
    <row r="730" spans="1:8" ht="13.5" x14ac:dyDescent="0.25">
      <c r="A730" s="12"/>
      <c r="B730" s="11">
        <v>45586</v>
      </c>
      <c r="C730" s="2">
        <v>16.2</v>
      </c>
      <c r="D730" s="2">
        <v>12.9651</v>
      </c>
      <c r="E730" s="2">
        <v>9439</v>
      </c>
      <c r="F730" s="2">
        <v>16.113</v>
      </c>
      <c r="G730" s="2">
        <v>152090.60699999999</v>
      </c>
      <c r="H730" s="16">
        <f t="shared" si="11"/>
        <v>1.6312612683232731E-2</v>
      </c>
    </row>
    <row r="731" spans="1:8" ht="13.5" x14ac:dyDescent="0.25">
      <c r="A731" s="12"/>
      <c r="B731" s="11">
        <v>45587</v>
      </c>
      <c r="C731" s="2">
        <v>16.239999999999998</v>
      </c>
      <c r="D731" s="2">
        <v>12.9971</v>
      </c>
      <c r="E731" s="2">
        <v>176</v>
      </c>
      <c r="F731" s="2">
        <v>15.968</v>
      </c>
      <c r="G731" s="2">
        <v>2810.3679999999999</v>
      </c>
      <c r="H731" s="16">
        <f t="shared" si="11"/>
        <v>2.4681645340182512E-3</v>
      </c>
    </row>
    <row r="732" spans="1:8" ht="13.5" x14ac:dyDescent="0.25">
      <c r="A732" s="12"/>
      <c r="B732" s="11">
        <v>45588</v>
      </c>
      <c r="C732" s="2">
        <v>16.23</v>
      </c>
      <c r="D732" s="2">
        <v>12.989100000000001</v>
      </c>
      <c r="E732" s="2">
        <v>1015</v>
      </c>
      <c r="F732" s="2">
        <v>16.016999999999999</v>
      </c>
      <c r="G732" s="2">
        <v>16257.254999999999</v>
      </c>
      <c r="H732" s="16">
        <f t="shared" si="11"/>
        <v>-6.1552192412146702E-4</v>
      </c>
    </row>
    <row r="733" spans="1:8" ht="13.5" x14ac:dyDescent="0.25">
      <c r="A733" s="12"/>
      <c r="B733" s="11">
        <v>45589</v>
      </c>
      <c r="C733" s="2">
        <v>16.170000000000002</v>
      </c>
      <c r="D733" s="2">
        <v>12.9411</v>
      </c>
      <c r="E733" s="2">
        <v>2220</v>
      </c>
      <c r="F733" s="2">
        <v>15.959</v>
      </c>
      <c r="G733" s="2">
        <v>35428.980000000003</v>
      </c>
      <c r="H733" s="16">
        <f t="shared" si="11"/>
        <v>-3.6954061482319823E-3</v>
      </c>
    </row>
    <row r="734" spans="1:8" ht="13.5" x14ac:dyDescent="0.25">
      <c r="A734" s="12"/>
      <c r="B734" s="11">
        <v>45590</v>
      </c>
      <c r="C734" s="2">
        <v>16.16</v>
      </c>
      <c r="D734" s="2">
        <v>12.933</v>
      </c>
      <c r="E734" s="2">
        <v>2396</v>
      </c>
      <c r="F734" s="2">
        <v>15.83</v>
      </c>
      <c r="G734" s="2">
        <v>37928.68</v>
      </c>
      <c r="H734" s="16">
        <f t="shared" si="11"/>
        <v>-6.2591278948471627E-4</v>
      </c>
    </row>
    <row r="735" spans="1:8" ht="13.5" x14ac:dyDescent="0.25">
      <c r="A735" s="12"/>
      <c r="B735" s="11">
        <v>45593</v>
      </c>
      <c r="C735" s="2">
        <v>16.149999999999999</v>
      </c>
      <c r="D735" s="2">
        <v>12.925000000000001</v>
      </c>
      <c r="E735" s="2">
        <v>2389</v>
      </c>
      <c r="F735" s="2">
        <v>15.85</v>
      </c>
      <c r="G735" s="2">
        <v>37865.65</v>
      </c>
      <c r="H735" s="16">
        <f t="shared" si="11"/>
        <v>-6.1857264362476759E-4</v>
      </c>
    </row>
    <row r="736" spans="1:8" ht="13.5" x14ac:dyDescent="0.25">
      <c r="A736" s="12"/>
      <c r="B736" s="11">
        <v>45594</v>
      </c>
      <c r="C736" s="2">
        <v>16.149999999999999</v>
      </c>
      <c r="D736" s="2">
        <v>12.925000000000001</v>
      </c>
      <c r="E736" s="2">
        <v>0</v>
      </c>
      <c r="F736" s="2">
        <v>0</v>
      </c>
      <c r="G736" s="2">
        <v>0</v>
      </c>
      <c r="H736" s="16">
        <f t="shared" si="11"/>
        <v>0</v>
      </c>
    </row>
    <row r="737" spans="1:8" ht="13.5" x14ac:dyDescent="0.25">
      <c r="A737" s="12"/>
      <c r="B737" s="11">
        <v>45595</v>
      </c>
      <c r="C737" s="2">
        <v>16.149999999999999</v>
      </c>
      <c r="D737" s="2">
        <v>12.925000000000001</v>
      </c>
      <c r="E737" s="2">
        <v>472</v>
      </c>
      <c r="F737" s="2">
        <v>16.001000000000001</v>
      </c>
      <c r="G737" s="2">
        <v>7552.4719999999998</v>
      </c>
      <c r="H737" s="16">
        <f t="shared" si="11"/>
        <v>0</v>
      </c>
    </row>
    <row r="738" spans="1:8" ht="13.5" x14ac:dyDescent="0.25">
      <c r="A738" s="12"/>
      <c r="B738" s="11">
        <v>45596</v>
      </c>
      <c r="C738" s="2">
        <v>16.149999999999999</v>
      </c>
      <c r="D738" s="2">
        <v>12.925000000000001</v>
      </c>
      <c r="E738" s="2">
        <v>0</v>
      </c>
      <c r="F738" s="2">
        <v>0</v>
      </c>
      <c r="G738" s="2">
        <v>0</v>
      </c>
      <c r="H738" s="16">
        <f t="shared" si="11"/>
        <v>0</v>
      </c>
    </row>
    <row r="739" spans="1:8" ht="13.5" x14ac:dyDescent="0.25">
      <c r="A739" s="12"/>
      <c r="B739" s="11">
        <v>45597</v>
      </c>
      <c r="C739" s="2">
        <v>16.96</v>
      </c>
      <c r="D739" s="2">
        <v>13.5733</v>
      </c>
      <c r="E739" s="2">
        <v>12829</v>
      </c>
      <c r="F739" s="2">
        <v>16.998999999999999</v>
      </c>
      <c r="G739" s="2">
        <v>218080.171</v>
      </c>
      <c r="H739" s="16">
        <f t="shared" si="11"/>
        <v>5.0158607350096633E-2</v>
      </c>
    </row>
    <row r="740" spans="1:8" ht="13.5" x14ac:dyDescent="0.25">
      <c r="A740" s="12"/>
      <c r="B740" s="11">
        <v>45600</v>
      </c>
      <c r="C740" s="2">
        <v>16.89</v>
      </c>
      <c r="D740" s="2">
        <v>13.517300000000001</v>
      </c>
      <c r="E740" s="2">
        <v>2082</v>
      </c>
      <c r="F740" s="2">
        <v>16.855</v>
      </c>
      <c r="G740" s="2">
        <v>35092.11</v>
      </c>
      <c r="H740" s="16">
        <f t="shared" si="11"/>
        <v>-4.1257468706946106E-3</v>
      </c>
    </row>
    <row r="741" spans="1:8" ht="13.5" x14ac:dyDescent="0.25">
      <c r="A741" s="12"/>
      <c r="B741" s="11">
        <v>45601</v>
      </c>
      <c r="C741" s="2">
        <v>16.72</v>
      </c>
      <c r="D741" s="2">
        <v>13.3812</v>
      </c>
      <c r="E741" s="2">
        <v>1324</v>
      </c>
      <c r="F741" s="2">
        <v>16.706</v>
      </c>
      <c r="G741" s="2">
        <v>22118.743999999999</v>
      </c>
      <c r="H741" s="16">
        <f t="shared" si="11"/>
        <v>-1.0068578784224718E-2</v>
      </c>
    </row>
    <row r="742" spans="1:8" ht="13.5" x14ac:dyDescent="0.25">
      <c r="A742" s="12"/>
      <c r="B742" s="11">
        <v>45602</v>
      </c>
      <c r="C742" s="2">
        <v>16.7</v>
      </c>
      <c r="D742" s="2">
        <v>13.3652</v>
      </c>
      <c r="E742" s="2">
        <v>4217</v>
      </c>
      <c r="F742" s="2">
        <v>16.596</v>
      </c>
      <c r="G742" s="2">
        <v>69985.331999999995</v>
      </c>
      <c r="H742" s="16">
        <f t="shared" si="11"/>
        <v>-1.195707410396677E-3</v>
      </c>
    </row>
    <row r="743" spans="1:8" ht="13.5" x14ac:dyDescent="0.25">
      <c r="A743" s="12"/>
      <c r="B743" s="11">
        <v>45603</v>
      </c>
      <c r="C743" s="2">
        <v>16.649999999999999</v>
      </c>
      <c r="D743" s="2">
        <v>13.325200000000001</v>
      </c>
      <c r="E743" s="2">
        <v>292</v>
      </c>
      <c r="F743" s="2">
        <v>16.533999999999999</v>
      </c>
      <c r="G743" s="2">
        <v>4827.9279999999999</v>
      </c>
      <c r="H743" s="16">
        <f t="shared" si="11"/>
        <v>-2.9928470954418301E-3</v>
      </c>
    </row>
    <row r="744" spans="1:8" ht="13.5" x14ac:dyDescent="0.25">
      <c r="A744" s="12"/>
      <c r="B744" s="11">
        <v>45604</v>
      </c>
      <c r="C744" s="2">
        <v>16.600000000000001</v>
      </c>
      <c r="D744" s="2">
        <v>13.2852</v>
      </c>
      <c r="E744" s="2">
        <v>3261</v>
      </c>
      <c r="F744" s="2">
        <v>16.581</v>
      </c>
      <c r="G744" s="2">
        <v>54070.641000000003</v>
      </c>
      <c r="H744" s="16">
        <f t="shared" si="11"/>
        <v>-3.001831116981428E-3</v>
      </c>
    </row>
    <row r="745" spans="1:8" ht="13.5" x14ac:dyDescent="0.25">
      <c r="A745" s="12"/>
      <c r="B745" s="11">
        <v>45607</v>
      </c>
      <c r="C745" s="2">
        <v>14.25</v>
      </c>
      <c r="D745" s="2">
        <v>13.2981</v>
      </c>
      <c r="E745" s="2">
        <v>1948</v>
      </c>
      <c r="F745" s="2">
        <v>14.455</v>
      </c>
      <c r="G745" s="2">
        <v>28158.34</v>
      </c>
      <c r="H745" s="16">
        <f t="shared" si="11"/>
        <v>9.7100532923856126E-4</v>
      </c>
    </row>
    <row r="746" spans="1:8" ht="13.5" x14ac:dyDescent="0.25">
      <c r="A746" s="12"/>
      <c r="B746" s="11">
        <v>45608</v>
      </c>
      <c r="C746" s="2">
        <v>14.2</v>
      </c>
      <c r="D746" s="2">
        <v>13.2514</v>
      </c>
      <c r="E746" s="2">
        <v>462</v>
      </c>
      <c r="F746" s="2">
        <v>14.236000000000001</v>
      </c>
      <c r="G746" s="2">
        <v>6577.0320000000002</v>
      </c>
      <c r="H746" s="16">
        <f t="shared" si="11"/>
        <v>-3.5117798783284469E-3</v>
      </c>
    </row>
    <row r="747" spans="1:8" ht="13.5" x14ac:dyDescent="0.25">
      <c r="A747" s="12"/>
      <c r="B747" s="11">
        <v>45609</v>
      </c>
      <c r="C747" s="2">
        <v>14</v>
      </c>
      <c r="D747" s="2">
        <v>13.0648</v>
      </c>
      <c r="E747" s="2">
        <v>514</v>
      </c>
      <c r="F747" s="2">
        <v>14.065</v>
      </c>
      <c r="G747" s="2">
        <v>7229.41</v>
      </c>
      <c r="H747" s="16">
        <f t="shared" si="11"/>
        <v>-1.4081531008044457E-2</v>
      </c>
    </row>
    <row r="748" spans="1:8" ht="13.5" x14ac:dyDescent="0.25">
      <c r="A748" s="12"/>
      <c r="B748" s="11">
        <v>45610</v>
      </c>
      <c r="C748" s="2">
        <v>13.79</v>
      </c>
      <c r="D748" s="2">
        <v>12.8688</v>
      </c>
      <c r="E748" s="2">
        <v>5631</v>
      </c>
      <c r="F748" s="2">
        <v>13.462</v>
      </c>
      <c r="G748" s="2">
        <v>75804.521999999997</v>
      </c>
      <c r="H748" s="16">
        <f t="shared" si="11"/>
        <v>-1.5002143163309023E-2</v>
      </c>
    </row>
    <row r="749" spans="1:8" ht="13.5" x14ac:dyDescent="0.25">
      <c r="A749" s="12"/>
      <c r="B749" s="11">
        <v>45611</v>
      </c>
      <c r="C749" s="2">
        <v>13.51</v>
      </c>
      <c r="D749" s="2">
        <v>12.6075</v>
      </c>
      <c r="E749" s="2">
        <v>1710</v>
      </c>
      <c r="F749" s="2">
        <v>13.537000000000001</v>
      </c>
      <c r="G749" s="2">
        <v>23148.27</v>
      </c>
      <c r="H749" s="16">
        <f t="shared" si="11"/>
        <v>-2.0304923535994057E-2</v>
      </c>
    </row>
    <row r="750" spans="1:8" ht="13.5" x14ac:dyDescent="0.25">
      <c r="A750" s="12"/>
      <c r="B750" s="11">
        <v>45614</v>
      </c>
      <c r="C750" s="2">
        <v>13.55</v>
      </c>
      <c r="D750" s="2">
        <v>12.6449</v>
      </c>
      <c r="E750" s="2">
        <v>741</v>
      </c>
      <c r="F750" s="2">
        <v>13.72</v>
      </c>
      <c r="G750" s="2">
        <v>10166.52</v>
      </c>
      <c r="H750" s="16">
        <f t="shared" si="11"/>
        <v>2.9664882014673708E-3</v>
      </c>
    </row>
    <row r="751" spans="1:8" ht="13.5" x14ac:dyDescent="0.25">
      <c r="A751" s="12"/>
      <c r="B751" s="11">
        <v>45615</v>
      </c>
      <c r="C751" s="2">
        <v>14.1</v>
      </c>
      <c r="D751" s="2">
        <v>13.158099999999999</v>
      </c>
      <c r="E751" s="2">
        <v>4692</v>
      </c>
      <c r="F751" s="2">
        <v>13.693</v>
      </c>
      <c r="G751" s="2">
        <v>64247.555999999997</v>
      </c>
      <c r="H751" s="16">
        <f t="shared" si="11"/>
        <v>4.0585532507176759E-2</v>
      </c>
    </row>
    <row r="752" spans="1:8" ht="13.5" x14ac:dyDescent="0.25">
      <c r="A752" s="12"/>
      <c r="B752" s="11">
        <v>45616</v>
      </c>
      <c r="C752" s="2">
        <v>13.78</v>
      </c>
      <c r="D752" s="2">
        <v>12.859500000000001</v>
      </c>
      <c r="E752" s="2">
        <v>13</v>
      </c>
      <c r="F752" s="2">
        <v>13.898</v>
      </c>
      <c r="G752" s="2">
        <v>180.67400000000001</v>
      </c>
      <c r="H752" s="16">
        <f t="shared" si="11"/>
        <v>-2.2693245985362525E-2</v>
      </c>
    </row>
    <row r="753" spans="1:8" ht="13.5" x14ac:dyDescent="0.25">
      <c r="A753" s="12"/>
      <c r="B753" s="11">
        <v>45617</v>
      </c>
      <c r="C753" s="2">
        <v>13.69</v>
      </c>
      <c r="D753" s="2">
        <v>12.775499999999999</v>
      </c>
      <c r="E753" s="2">
        <v>247</v>
      </c>
      <c r="F753" s="2">
        <v>13.507</v>
      </c>
      <c r="G753" s="2">
        <v>3336.2289999999998</v>
      </c>
      <c r="H753" s="16">
        <f t="shared" si="11"/>
        <v>-6.5321357751080061E-3</v>
      </c>
    </row>
    <row r="754" spans="1:8" ht="13.5" x14ac:dyDescent="0.25">
      <c r="A754" s="12"/>
      <c r="B754" s="11">
        <v>45618</v>
      </c>
      <c r="C754" s="2">
        <v>13.69</v>
      </c>
      <c r="D754" s="2">
        <v>12.775499999999999</v>
      </c>
      <c r="E754" s="2">
        <v>106</v>
      </c>
      <c r="F754" s="2">
        <v>13.541</v>
      </c>
      <c r="G754" s="2">
        <v>1435.346</v>
      </c>
      <c r="H754" s="16">
        <f t="shared" si="11"/>
        <v>0</v>
      </c>
    </row>
    <row r="755" spans="1:8" ht="13.5" x14ac:dyDescent="0.25">
      <c r="A755" s="12"/>
      <c r="B755" s="11">
        <v>45621</v>
      </c>
      <c r="C755" s="2">
        <v>13.78</v>
      </c>
      <c r="D755" s="2">
        <v>12.859500000000001</v>
      </c>
      <c r="E755" s="2">
        <v>1215</v>
      </c>
      <c r="F755" s="2">
        <v>13.75</v>
      </c>
      <c r="G755" s="2">
        <v>16706.25</v>
      </c>
      <c r="H755" s="16">
        <f t="shared" si="11"/>
        <v>6.575085123870018E-3</v>
      </c>
    </row>
    <row r="756" spans="1:8" ht="13.5" x14ac:dyDescent="0.25">
      <c r="A756" s="12"/>
      <c r="B756" s="11">
        <v>45622</v>
      </c>
      <c r="C756" s="2">
        <v>13.78</v>
      </c>
      <c r="D756" s="2">
        <v>12.859500000000001</v>
      </c>
      <c r="E756" s="2">
        <v>1231</v>
      </c>
      <c r="F756" s="2">
        <v>13.788</v>
      </c>
      <c r="G756" s="2">
        <v>16973.027999999998</v>
      </c>
      <c r="H756" s="16">
        <f t="shared" si="11"/>
        <v>0</v>
      </c>
    </row>
    <row r="757" spans="1:8" ht="13.5" x14ac:dyDescent="0.25">
      <c r="A757" s="12"/>
      <c r="B757" s="11">
        <v>45623</v>
      </c>
      <c r="C757" s="2">
        <v>13.78</v>
      </c>
      <c r="D757" s="2">
        <v>12.859500000000001</v>
      </c>
      <c r="E757" s="2">
        <v>255</v>
      </c>
      <c r="F757" s="2">
        <v>13.694000000000001</v>
      </c>
      <c r="G757" s="2">
        <v>3491.97</v>
      </c>
      <c r="H757" s="16">
        <f t="shared" si="11"/>
        <v>0</v>
      </c>
    </row>
    <row r="758" spans="1:8" ht="13.5" x14ac:dyDescent="0.25">
      <c r="A758" s="12"/>
      <c r="B758" s="11">
        <v>45624</v>
      </c>
      <c r="C758" s="2">
        <v>13.77</v>
      </c>
      <c r="D758" s="2">
        <v>12.850199999999999</v>
      </c>
      <c r="E758" s="2">
        <v>10062</v>
      </c>
      <c r="F758" s="2">
        <v>13.78</v>
      </c>
      <c r="G758" s="2">
        <v>138654.35999999999</v>
      </c>
      <c r="H758" s="16">
        <f t="shared" si="11"/>
        <v>-7.232007465299131E-4</v>
      </c>
    </row>
    <row r="759" spans="1:8" ht="13.5" x14ac:dyDescent="0.25">
      <c r="A759" s="12"/>
      <c r="B759" s="11">
        <v>45625</v>
      </c>
      <c r="C759" s="2">
        <v>13.79</v>
      </c>
      <c r="D759" s="2">
        <v>12.8688</v>
      </c>
      <c r="E759" s="2">
        <v>3572</v>
      </c>
      <c r="F759" s="2">
        <v>13.750999999999999</v>
      </c>
      <c r="G759" s="2">
        <v>49118.572</v>
      </c>
      <c r="H759" s="16">
        <f t="shared" si="11"/>
        <v>1.4474482887426702E-3</v>
      </c>
    </row>
    <row r="760" spans="1:8" ht="13.5" x14ac:dyDescent="0.25">
      <c r="A760" s="12"/>
      <c r="B760" s="11">
        <v>45628</v>
      </c>
      <c r="C760" s="2">
        <v>13.69</v>
      </c>
      <c r="D760" s="2">
        <v>12.775499999999999</v>
      </c>
      <c r="E760" s="2">
        <v>152</v>
      </c>
      <c r="F760" s="2">
        <v>13.694000000000001</v>
      </c>
      <c r="G760" s="2">
        <v>2081.4879999999998</v>
      </c>
      <c r="H760" s="16">
        <f t="shared" si="11"/>
        <v>-7.2500932487878471E-3</v>
      </c>
    </row>
    <row r="761" spans="1:8" ht="13.5" x14ac:dyDescent="0.25">
      <c r="A761" s="12"/>
      <c r="B761" s="11">
        <v>45629</v>
      </c>
      <c r="C761" s="2">
        <v>13.8</v>
      </c>
      <c r="D761" s="2">
        <v>12.8782</v>
      </c>
      <c r="E761" s="2">
        <v>1315</v>
      </c>
      <c r="F761" s="2">
        <v>13.688000000000001</v>
      </c>
      <c r="G761" s="2">
        <v>17999.72</v>
      </c>
      <c r="H761" s="16">
        <f t="shared" si="11"/>
        <v>8.0388243121600304E-3</v>
      </c>
    </row>
    <row r="762" spans="1:8" ht="13.5" x14ac:dyDescent="0.25">
      <c r="A762" s="12"/>
      <c r="B762" s="11">
        <v>45630</v>
      </c>
      <c r="C762" s="2">
        <v>14</v>
      </c>
      <c r="D762" s="2">
        <v>13.0648</v>
      </c>
      <c r="E762" s="2">
        <v>1094</v>
      </c>
      <c r="F762" s="2">
        <v>13.907999999999999</v>
      </c>
      <c r="G762" s="2">
        <v>15215.352000000001</v>
      </c>
      <c r="H762" s="16">
        <f t="shared" si="11"/>
        <v>1.4489602584212105E-2</v>
      </c>
    </row>
    <row r="763" spans="1:8" ht="13.5" x14ac:dyDescent="0.25">
      <c r="A763" s="12"/>
      <c r="B763" s="11">
        <v>45631</v>
      </c>
      <c r="C763" s="2">
        <v>13.9</v>
      </c>
      <c r="D763" s="2">
        <v>12.971500000000001</v>
      </c>
      <c r="E763" s="2">
        <v>257</v>
      </c>
      <c r="F763" s="2">
        <v>13.673999999999999</v>
      </c>
      <c r="G763" s="2">
        <v>3514.2179999999998</v>
      </c>
      <c r="H763" s="16">
        <f t="shared" si="11"/>
        <v>-7.1413263119220558E-3</v>
      </c>
    </row>
    <row r="764" spans="1:8" ht="13.5" x14ac:dyDescent="0.25">
      <c r="A764" s="12"/>
      <c r="B764" s="11">
        <v>45632</v>
      </c>
      <c r="C764" s="2">
        <v>13.8</v>
      </c>
      <c r="D764" s="2">
        <v>12.8782</v>
      </c>
      <c r="E764" s="2">
        <v>117</v>
      </c>
      <c r="F764" s="2">
        <v>13.804</v>
      </c>
      <c r="G764" s="2">
        <v>1615.068</v>
      </c>
      <c r="H764" s="16">
        <f t="shared" si="11"/>
        <v>-7.1926916702001343E-3</v>
      </c>
    </row>
    <row r="765" spans="1:8" ht="13.5" x14ac:dyDescent="0.25">
      <c r="A765" s="12"/>
      <c r="B765" s="11">
        <v>45635</v>
      </c>
      <c r="C765" s="2">
        <v>13.75</v>
      </c>
      <c r="D765" s="2">
        <v>12.8315</v>
      </c>
      <c r="E765" s="2">
        <v>157</v>
      </c>
      <c r="F765" s="2">
        <v>13.718</v>
      </c>
      <c r="G765" s="2">
        <v>2153.7260000000001</v>
      </c>
      <c r="H765" s="16">
        <f t="shared" si="11"/>
        <v>-3.6262831762202421E-3</v>
      </c>
    </row>
    <row r="766" spans="1:8" ht="13.5" x14ac:dyDescent="0.25">
      <c r="A766" s="12"/>
      <c r="B766" s="11">
        <v>45636</v>
      </c>
      <c r="C766" s="2">
        <v>13.75</v>
      </c>
      <c r="D766" s="2">
        <v>12.8315</v>
      </c>
      <c r="E766" s="2">
        <v>260</v>
      </c>
      <c r="F766" s="2">
        <v>13.75</v>
      </c>
      <c r="G766" s="2">
        <v>3575</v>
      </c>
      <c r="H766" s="16">
        <f t="shared" si="11"/>
        <v>0</v>
      </c>
    </row>
    <row r="767" spans="1:8" ht="13.5" x14ac:dyDescent="0.25">
      <c r="A767" s="12"/>
      <c r="B767" s="11">
        <v>45637</v>
      </c>
      <c r="C767" s="2">
        <v>13.75</v>
      </c>
      <c r="D767" s="2">
        <v>12.8315</v>
      </c>
      <c r="E767" s="2">
        <v>314</v>
      </c>
      <c r="F767" s="2">
        <v>13.756</v>
      </c>
      <c r="G767" s="2">
        <v>4319.384</v>
      </c>
      <c r="H767" s="16">
        <f t="shared" si="11"/>
        <v>0</v>
      </c>
    </row>
    <row r="768" spans="1:8" ht="13.5" x14ac:dyDescent="0.25">
      <c r="A768" s="12"/>
      <c r="B768" s="11">
        <v>45638</v>
      </c>
      <c r="C768" s="2">
        <v>13.95</v>
      </c>
      <c r="D768" s="2">
        <v>13.0181</v>
      </c>
      <c r="E768" s="2">
        <v>6200</v>
      </c>
      <c r="F768" s="2">
        <v>13.843</v>
      </c>
      <c r="G768" s="2">
        <v>85826.6</v>
      </c>
      <c r="H768" s="16">
        <f t="shared" si="11"/>
        <v>1.4542337217005052E-2</v>
      </c>
    </row>
    <row r="769" spans="1:8" ht="13.5" x14ac:dyDescent="0.25">
      <c r="A769" s="12"/>
      <c r="B769" s="11">
        <v>45639</v>
      </c>
      <c r="C769" s="2">
        <v>14.07</v>
      </c>
      <c r="D769" s="2">
        <v>13.130100000000001</v>
      </c>
      <c r="E769" s="2">
        <v>1</v>
      </c>
      <c r="F769" s="2">
        <v>14.07</v>
      </c>
      <c r="G769" s="2">
        <v>14.07</v>
      </c>
      <c r="H769" s="16">
        <f t="shared" si="11"/>
        <v>8.6034060269931933E-3</v>
      </c>
    </row>
    <row r="770" spans="1:8" ht="13.5" x14ac:dyDescent="0.25">
      <c r="A770" s="12"/>
      <c r="B770" s="11">
        <v>45642</v>
      </c>
      <c r="C770" s="2">
        <v>13.8</v>
      </c>
      <c r="D770" s="2">
        <v>12.8782</v>
      </c>
      <c r="E770" s="2">
        <v>3767</v>
      </c>
      <c r="F770" s="2">
        <v>13.965999999999999</v>
      </c>
      <c r="G770" s="2">
        <v>52609.921999999999</v>
      </c>
      <c r="H770" s="16">
        <f t="shared" si="11"/>
        <v>-1.9184926238185612E-2</v>
      </c>
    </row>
    <row r="771" spans="1:8" ht="13.5" x14ac:dyDescent="0.25">
      <c r="A771" s="12"/>
      <c r="B771" s="11">
        <v>45644</v>
      </c>
      <c r="C771" s="2">
        <v>13.76</v>
      </c>
      <c r="D771" s="2">
        <v>12.8408</v>
      </c>
      <c r="E771" s="2">
        <v>618</v>
      </c>
      <c r="F771" s="2">
        <v>13.76</v>
      </c>
      <c r="G771" s="2">
        <v>8503.68</v>
      </c>
      <c r="H771" s="16">
        <f t="shared" si="11"/>
        <v>-2.9041325651100215E-3</v>
      </c>
    </row>
    <row r="772" spans="1:8" ht="13.5" x14ac:dyDescent="0.25">
      <c r="A772" s="12"/>
      <c r="B772" s="11">
        <v>45645</v>
      </c>
      <c r="C772" s="2">
        <v>14.03</v>
      </c>
      <c r="D772" s="2">
        <v>13.0928</v>
      </c>
      <c r="E772" s="2">
        <v>22355</v>
      </c>
      <c r="F772" s="2">
        <v>13.797000000000001</v>
      </c>
      <c r="G772" s="2">
        <v>308431.935</v>
      </c>
      <c r="H772" s="16">
        <f t="shared" si="11"/>
        <v>1.962494548626259E-2</v>
      </c>
    </row>
    <row r="773" spans="1:8" ht="13.5" x14ac:dyDescent="0.25">
      <c r="A773" s="12"/>
      <c r="B773" s="11">
        <v>45646</v>
      </c>
      <c r="C773" s="2">
        <v>13.48</v>
      </c>
      <c r="D773" s="2">
        <v>12.579499999999999</v>
      </c>
      <c r="E773" s="2">
        <v>5337</v>
      </c>
      <c r="F773" s="2">
        <v>13.659000000000001</v>
      </c>
      <c r="G773" s="2">
        <v>72898.082999999999</v>
      </c>
      <c r="H773" s="16">
        <f t="shared" si="11"/>
        <v>-3.9204753757790617E-2</v>
      </c>
    </row>
    <row r="774" spans="1:8" ht="13.5" x14ac:dyDescent="0.25">
      <c r="A774" s="12"/>
      <c r="B774" s="11">
        <v>45649</v>
      </c>
      <c r="C774" s="2">
        <v>13.95</v>
      </c>
      <c r="D774" s="2">
        <v>13.0181</v>
      </c>
      <c r="E774" s="2">
        <v>3298</v>
      </c>
      <c r="F774" s="2">
        <v>13.635</v>
      </c>
      <c r="G774" s="2">
        <v>44968.23</v>
      </c>
      <c r="H774" s="16">
        <f t="shared" si="11"/>
        <v>3.4866250645892209E-2</v>
      </c>
    </row>
    <row r="775" spans="1:8" ht="13.5" x14ac:dyDescent="0.25">
      <c r="A775" s="12"/>
      <c r="B775" s="11">
        <v>45650</v>
      </c>
      <c r="C775" s="2">
        <v>13.5</v>
      </c>
      <c r="D775" s="2">
        <v>12.5982</v>
      </c>
      <c r="E775" s="2">
        <v>1225</v>
      </c>
      <c r="F775" s="2">
        <v>13.593999999999999</v>
      </c>
      <c r="G775" s="2">
        <v>16652.650000000001</v>
      </c>
      <c r="H775" s="16">
        <f t="shared" ref="H775:H838" si="12">(D775-D774)/D774</f>
        <v>-3.2255090988700358E-2</v>
      </c>
    </row>
    <row r="776" spans="1:8" ht="13.5" x14ac:dyDescent="0.25">
      <c r="A776" s="12"/>
      <c r="B776" s="11">
        <v>45651</v>
      </c>
      <c r="C776" s="2">
        <v>13.66</v>
      </c>
      <c r="D776" s="2">
        <v>12.7475</v>
      </c>
      <c r="E776" s="2">
        <v>1524</v>
      </c>
      <c r="F776" s="2">
        <v>13.54</v>
      </c>
      <c r="G776" s="2">
        <v>20634.96</v>
      </c>
      <c r="H776" s="16">
        <f t="shared" si="12"/>
        <v>1.1850899334825627E-2</v>
      </c>
    </row>
    <row r="777" spans="1:8" ht="13.5" x14ac:dyDescent="0.25">
      <c r="A777" s="12"/>
      <c r="B777" s="11">
        <v>45652</v>
      </c>
      <c r="C777" s="2">
        <v>13.65</v>
      </c>
      <c r="D777" s="2">
        <v>12.738200000000001</v>
      </c>
      <c r="E777" s="2">
        <v>36</v>
      </c>
      <c r="F777" s="2">
        <v>13.651999999999999</v>
      </c>
      <c r="G777" s="2">
        <v>491.47199999999998</v>
      </c>
      <c r="H777" s="16">
        <f t="shared" si="12"/>
        <v>-7.2955481466951489E-4</v>
      </c>
    </row>
    <row r="778" spans="1:8" ht="13.5" x14ac:dyDescent="0.25">
      <c r="A778" s="12"/>
      <c r="B778" s="11">
        <v>45653</v>
      </c>
      <c r="C778" s="2">
        <v>13.5</v>
      </c>
      <c r="D778" s="2">
        <v>12.5982</v>
      </c>
      <c r="E778" s="2">
        <v>3025</v>
      </c>
      <c r="F778" s="2">
        <v>13.548999999999999</v>
      </c>
      <c r="G778" s="2">
        <v>40985.724999999999</v>
      </c>
      <c r="H778" s="16">
        <f t="shared" si="12"/>
        <v>-1.0990563815923801E-2</v>
      </c>
    </row>
    <row r="779" spans="1:8" ht="13.5" x14ac:dyDescent="0.25">
      <c r="A779" s="12"/>
      <c r="B779" s="11">
        <v>45656</v>
      </c>
      <c r="C779" s="2">
        <v>13.65</v>
      </c>
      <c r="D779" s="2">
        <v>12.738200000000001</v>
      </c>
      <c r="E779" s="2">
        <v>857</v>
      </c>
      <c r="F779" s="2">
        <v>13.500999999999999</v>
      </c>
      <c r="G779" s="2">
        <v>11570.357</v>
      </c>
      <c r="H779" s="16">
        <f t="shared" si="12"/>
        <v>1.1112698639488225E-2</v>
      </c>
    </row>
    <row r="780" spans="1:8" ht="13.5" x14ac:dyDescent="0.25">
      <c r="A780" s="12"/>
      <c r="B780" s="11">
        <v>45657</v>
      </c>
      <c r="C780" s="2">
        <v>13.65</v>
      </c>
      <c r="D780" s="2">
        <v>12.738200000000001</v>
      </c>
      <c r="E780" s="2">
        <v>971</v>
      </c>
      <c r="F780" s="2">
        <v>13.686999999999999</v>
      </c>
      <c r="G780" s="2">
        <v>13290.076999999999</v>
      </c>
      <c r="H780" s="16">
        <f t="shared" si="12"/>
        <v>0</v>
      </c>
    </row>
    <row r="781" spans="1:8" ht="13.5" x14ac:dyDescent="0.25">
      <c r="A781" s="12"/>
      <c r="B781" s="11">
        <v>45659</v>
      </c>
      <c r="C781" s="2">
        <v>13.65</v>
      </c>
      <c r="D781" s="2">
        <v>12.738200000000001</v>
      </c>
      <c r="E781" s="2">
        <v>6734</v>
      </c>
      <c r="F781" s="2">
        <v>13.577</v>
      </c>
      <c r="G781" s="2">
        <v>91427.517999999996</v>
      </c>
      <c r="H781" s="16">
        <f t="shared" si="12"/>
        <v>0</v>
      </c>
    </row>
    <row r="782" spans="1:8" ht="13.5" x14ac:dyDescent="0.25">
      <c r="A782" s="12"/>
      <c r="B782" s="11">
        <v>45660</v>
      </c>
      <c r="C782" s="2">
        <v>13.62</v>
      </c>
      <c r="D782" s="2">
        <v>12.7102</v>
      </c>
      <c r="E782" s="2">
        <v>131</v>
      </c>
      <c r="F782" s="2">
        <v>13.525</v>
      </c>
      <c r="G782" s="2">
        <v>1771.7750000000001</v>
      </c>
      <c r="H782" s="16">
        <f t="shared" si="12"/>
        <v>-2.1981127631847878E-3</v>
      </c>
    </row>
    <row r="783" spans="1:8" ht="13.5" x14ac:dyDescent="0.25">
      <c r="A783" s="12"/>
      <c r="B783" s="11">
        <v>45663</v>
      </c>
      <c r="C783" s="2">
        <v>13.41</v>
      </c>
      <c r="D783" s="2">
        <v>12.514200000000001</v>
      </c>
      <c r="E783" s="2">
        <v>9564</v>
      </c>
      <c r="F783" s="2">
        <v>13.369</v>
      </c>
      <c r="G783" s="2">
        <v>127861.11599999999</v>
      </c>
      <c r="H783" s="16">
        <f t="shared" si="12"/>
        <v>-1.5420685748453976E-2</v>
      </c>
    </row>
    <row r="784" spans="1:8" ht="13.5" x14ac:dyDescent="0.25">
      <c r="A784" s="12"/>
      <c r="B784" s="11">
        <v>45664</v>
      </c>
      <c r="C784" s="2">
        <v>13.4</v>
      </c>
      <c r="D784" s="2">
        <v>12.504899999999999</v>
      </c>
      <c r="E784" s="2">
        <v>1900</v>
      </c>
      <c r="F784" s="2">
        <v>13.472</v>
      </c>
      <c r="G784" s="2">
        <v>25596.799999999999</v>
      </c>
      <c r="H784" s="16">
        <f t="shared" si="12"/>
        <v>-7.431557750396683E-4</v>
      </c>
    </row>
    <row r="785" spans="1:8" ht="13.5" x14ac:dyDescent="0.25">
      <c r="A785" s="12"/>
      <c r="B785" s="11">
        <v>45665</v>
      </c>
      <c r="C785" s="2">
        <v>13.3</v>
      </c>
      <c r="D785" s="2">
        <v>12.4116</v>
      </c>
      <c r="E785" s="2">
        <v>2992</v>
      </c>
      <c r="F785" s="2">
        <v>13.339</v>
      </c>
      <c r="G785" s="2">
        <v>39910.288</v>
      </c>
      <c r="H785" s="16">
        <f t="shared" si="12"/>
        <v>-7.4610752584986107E-3</v>
      </c>
    </row>
    <row r="786" spans="1:8" ht="13.5" x14ac:dyDescent="0.25">
      <c r="A786" s="12"/>
      <c r="B786" s="11">
        <v>45666</v>
      </c>
      <c r="C786" s="2">
        <v>13.3</v>
      </c>
      <c r="D786" s="2">
        <v>12.4116</v>
      </c>
      <c r="E786" s="2">
        <v>1014</v>
      </c>
      <c r="F786" s="2">
        <v>13.303000000000001</v>
      </c>
      <c r="G786" s="2">
        <v>13489.242</v>
      </c>
      <c r="H786" s="16">
        <f t="shared" si="12"/>
        <v>0</v>
      </c>
    </row>
    <row r="787" spans="1:8" ht="13.5" x14ac:dyDescent="0.25">
      <c r="A787" s="12"/>
      <c r="B787" s="11">
        <v>45667</v>
      </c>
      <c r="C787" s="2">
        <v>13.2</v>
      </c>
      <c r="D787" s="2">
        <v>12.318199999999999</v>
      </c>
      <c r="E787" s="2">
        <v>4718</v>
      </c>
      <c r="F787" s="2">
        <v>13.238</v>
      </c>
      <c r="G787" s="2">
        <v>62456.883999999998</v>
      </c>
      <c r="H787" s="16">
        <f t="shared" si="12"/>
        <v>-7.5252183441297509E-3</v>
      </c>
    </row>
    <row r="788" spans="1:8" ht="13.5" x14ac:dyDescent="0.25">
      <c r="A788" s="12"/>
      <c r="B788" s="11">
        <v>45670</v>
      </c>
      <c r="C788" s="2">
        <v>13.15</v>
      </c>
      <c r="D788" s="2">
        <v>12.271599999999999</v>
      </c>
      <c r="E788" s="2">
        <v>2987</v>
      </c>
      <c r="F788" s="2">
        <v>13.13</v>
      </c>
      <c r="G788" s="2">
        <v>39219.31</v>
      </c>
      <c r="H788" s="16">
        <f t="shared" si="12"/>
        <v>-3.7830202464645612E-3</v>
      </c>
    </row>
    <row r="789" spans="1:8" ht="13.5" x14ac:dyDescent="0.25">
      <c r="A789" s="12"/>
      <c r="B789" s="11">
        <v>45671</v>
      </c>
      <c r="C789" s="2">
        <v>13.34</v>
      </c>
      <c r="D789" s="2">
        <v>12.4489</v>
      </c>
      <c r="E789" s="2">
        <v>8624</v>
      </c>
      <c r="F789" s="2">
        <v>13.180999999999999</v>
      </c>
      <c r="G789" s="2">
        <v>113672.944</v>
      </c>
      <c r="H789" s="16">
        <f t="shared" si="12"/>
        <v>1.4447993741647437E-2</v>
      </c>
    </row>
    <row r="790" spans="1:8" ht="13.5" x14ac:dyDescent="0.25">
      <c r="A790" s="12"/>
      <c r="B790" s="11">
        <v>45672</v>
      </c>
      <c r="C790" s="2">
        <v>13.2</v>
      </c>
      <c r="D790" s="2">
        <v>12.318199999999999</v>
      </c>
      <c r="E790" s="2">
        <v>5979</v>
      </c>
      <c r="F790" s="2">
        <v>13.198</v>
      </c>
      <c r="G790" s="2">
        <v>78910.842000000004</v>
      </c>
      <c r="H790" s="16">
        <f t="shared" si="12"/>
        <v>-1.0498919583256426E-2</v>
      </c>
    </row>
    <row r="791" spans="1:8" ht="13.5" x14ac:dyDescent="0.25">
      <c r="A791" s="12"/>
      <c r="B791" s="11">
        <v>45673</v>
      </c>
      <c r="C791" s="2">
        <v>13.1</v>
      </c>
      <c r="D791" s="2">
        <v>12.2249</v>
      </c>
      <c r="E791" s="2">
        <v>8285</v>
      </c>
      <c r="F791" s="2">
        <v>13.11</v>
      </c>
      <c r="G791" s="2">
        <v>108616.35</v>
      </c>
      <c r="H791" s="16">
        <f t="shared" si="12"/>
        <v>-7.5741585621275252E-3</v>
      </c>
    </row>
    <row r="792" spans="1:8" ht="13.5" x14ac:dyDescent="0.25">
      <c r="A792" s="12"/>
      <c r="B792" s="11">
        <v>45674</v>
      </c>
      <c r="C792" s="2">
        <v>13.1</v>
      </c>
      <c r="D792" s="2">
        <v>12.2249</v>
      </c>
      <c r="E792" s="2">
        <v>3518</v>
      </c>
      <c r="F792" s="2">
        <v>13.02</v>
      </c>
      <c r="G792" s="2">
        <v>45804.36</v>
      </c>
      <c r="H792" s="16">
        <f t="shared" si="12"/>
        <v>0</v>
      </c>
    </row>
    <row r="793" spans="1:8" ht="13.5" x14ac:dyDescent="0.25">
      <c r="A793" s="12"/>
      <c r="B793" s="11">
        <v>45677</v>
      </c>
      <c r="C793" s="2">
        <v>13.18</v>
      </c>
      <c r="D793" s="2">
        <v>12.2996</v>
      </c>
      <c r="E793" s="2">
        <v>1303</v>
      </c>
      <c r="F793" s="2">
        <v>13.118</v>
      </c>
      <c r="G793" s="2">
        <v>17092.754000000001</v>
      </c>
      <c r="H793" s="16">
        <f t="shared" si="12"/>
        <v>6.1104794313245909E-3</v>
      </c>
    </row>
    <row r="794" spans="1:8" ht="13.5" x14ac:dyDescent="0.25">
      <c r="A794" s="12"/>
      <c r="B794" s="11">
        <v>45678</v>
      </c>
      <c r="C794" s="2">
        <v>13.28</v>
      </c>
      <c r="D794" s="2">
        <v>12.392899999999999</v>
      </c>
      <c r="E794" s="2">
        <v>8050</v>
      </c>
      <c r="F794" s="2">
        <v>13.202999999999999</v>
      </c>
      <c r="G794" s="2">
        <v>106284.15</v>
      </c>
      <c r="H794" s="16">
        <f t="shared" si="12"/>
        <v>7.5856125402451518E-3</v>
      </c>
    </row>
    <row r="795" spans="1:8" ht="13.5" x14ac:dyDescent="0.25">
      <c r="A795" s="12"/>
      <c r="B795" s="11">
        <v>45679</v>
      </c>
      <c r="C795" s="2">
        <v>13.7</v>
      </c>
      <c r="D795" s="2">
        <v>12.784800000000001</v>
      </c>
      <c r="E795" s="2">
        <v>31872</v>
      </c>
      <c r="F795" s="2">
        <v>13.683999999999999</v>
      </c>
      <c r="G795" s="2">
        <v>436136.44799999997</v>
      </c>
      <c r="H795" s="16">
        <f t="shared" si="12"/>
        <v>3.1622945396154373E-2</v>
      </c>
    </row>
    <row r="796" spans="1:8" ht="13.5" x14ac:dyDescent="0.25">
      <c r="A796" s="12"/>
      <c r="B796" s="11">
        <v>45680</v>
      </c>
      <c r="C796" s="2">
        <v>13.81</v>
      </c>
      <c r="D796" s="2">
        <v>12.887499999999999</v>
      </c>
      <c r="E796" s="2">
        <v>1748</v>
      </c>
      <c r="F796" s="2">
        <v>13.795999999999999</v>
      </c>
      <c r="G796" s="2">
        <v>24115.407999999999</v>
      </c>
      <c r="H796" s="16">
        <f t="shared" si="12"/>
        <v>8.0329766597833901E-3</v>
      </c>
    </row>
    <row r="797" spans="1:8" ht="13.5" x14ac:dyDescent="0.25">
      <c r="A797" s="12"/>
      <c r="B797" s="11">
        <v>45681</v>
      </c>
      <c r="C797" s="2">
        <v>13.78</v>
      </c>
      <c r="D797" s="2">
        <v>12.859500000000001</v>
      </c>
      <c r="E797" s="2">
        <v>4201</v>
      </c>
      <c r="F797" s="2">
        <v>13.79</v>
      </c>
      <c r="G797" s="2">
        <v>57931.79</v>
      </c>
      <c r="H797" s="16">
        <f t="shared" si="12"/>
        <v>-2.1726479146458736E-3</v>
      </c>
    </row>
    <row r="798" spans="1:8" ht="13.5" x14ac:dyDescent="0.25">
      <c r="A798" s="12"/>
      <c r="B798" s="11">
        <v>45684</v>
      </c>
      <c r="C798" s="2">
        <v>13.61</v>
      </c>
      <c r="D798" s="2">
        <v>12.700900000000001</v>
      </c>
      <c r="E798" s="2">
        <v>3769</v>
      </c>
      <c r="F798" s="2">
        <v>13.641999999999999</v>
      </c>
      <c r="G798" s="2">
        <v>51416.697999999997</v>
      </c>
      <c r="H798" s="16">
        <f t="shared" si="12"/>
        <v>-1.2333294451572755E-2</v>
      </c>
    </row>
    <row r="799" spans="1:8" ht="13.5" x14ac:dyDescent="0.25">
      <c r="A799" s="12"/>
      <c r="B799" s="11">
        <v>45685</v>
      </c>
      <c r="C799" s="2">
        <v>13.52</v>
      </c>
      <c r="D799" s="2">
        <v>12.616899999999999</v>
      </c>
      <c r="E799" s="2">
        <v>9809</v>
      </c>
      <c r="F799" s="2">
        <v>13.513</v>
      </c>
      <c r="G799" s="2">
        <v>132549.01699999999</v>
      </c>
      <c r="H799" s="16">
        <f t="shared" si="12"/>
        <v>-6.6137045406232161E-3</v>
      </c>
    </row>
    <row r="800" spans="1:8" ht="13.5" x14ac:dyDescent="0.25">
      <c r="A800" s="12"/>
      <c r="B800" s="11">
        <v>45686</v>
      </c>
      <c r="C800" s="2">
        <v>13.68</v>
      </c>
      <c r="D800" s="2">
        <v>12.7662</v>
      </c>
      <c r="E800" s="2">
        <v>586</v>
      </c>
      <c r="F800" s="2">
        <v>13.432</v>
      </c>
      <c r="G800" s="2">
        <v>7871.152</v>
      </c>
      <c r="H800" s="16">
        <f t="shared" si="12"/>
        <v>1.1833334654312883E-2</v>
      </c>
    </row>
    <row r="801" spans="1:8" ht="13.5" x14ac:dyDescent="0.25">
      <c r="A801" s="12"/>
      <c r="B801" s="11">
        <v>45687</v>
      </c>
      <c r="C801" s="2">
        <v>13.68</v>
      </c>
      <c r="D801" s="2">
        <v>12.7662</v>
      </c>
      <c r="E801" s="2">
        <v>239</v>
      </c>
      <c r="F801" s="2">
        <v>13.417</v>
      </c>
      <c r="G801" s="2">
        <v>3206.663</v>
      </c>
      <c r="H801" s="16">
        <f t="shared" si="12"/>
        <v>0</v>
      </c>
    </row>
    <row r="802" spans="1:8" ht="13.5" x14ac:dyDescent="0.25">
      <c r="A802" s="12"/>
      <c r="B802" s="11">
        <v>45688</v>
      </c>
      <c r="C802" s="2">
        <v>13.67</v>
      </c>
      <c r="D802" s="2">
        <v>12.7568</v>
      </c>
      <c r="E802" s="2">
        <v>1072</v>
      </c>
      <c r="F802" s="2">
        <v>13.409000000000001</v>
      </c>
      <c r="G802" s="2">
        <v>14374.448</v>
      </c>
      <c r="H802" s="16">
        <f t="shared" si="12"/>
        <v>-7.3631934326576502E-4</v>
      </c>
    </row>
    <row r="803" spans="1:8" ht="13.5" x14ac:dyDescent="0.25">
      <c r="A803" s="12"/>
      <c r="B803" s="11">
        <v>45691</v>
      </c>
      <c r="C803" s="2">
        <v>13.49</v>
      </c>
      <c r="D803" s="2">
        <v>12.588900000000001</v>
      </c>
      <c r="E803" s="2">
        <v>376</v>
      </c>
      <c r="F803" s="2">
        <v>13.391999999999999</v>
      </c>
      <c r="G803" s="2">
        <v>5035.3919999999998</v>
      </c>
      <c r="H803" s="16">
        <f t="shared" si="12"/>
        <v>-1.3161607926752751E-2</v>
      </c>
    </row>
    <row r="804" spans="1:8" ht="13.5" x14ac:dyDescent="0.25">
      <c r="A804" s="12"/>
      <c r="B804" s="11">
        <v>45692</v>
      </c>
      <c r="C804" s="2">
        <v>13.33</v>
      </c>
      <c r="D804" s="2">
        <v>12.4396</v>
      </c>
      <c r="E804" s="2">
        <v>2975</v>
      </c>
      <c r="F804" s="2">
        <v>13.329000000000001</v>
      </c>
      <c r="G804" s="2">
        <v>39653.775000000001</v>
      </c>
      <c r="H804" s="16">
        <f t="shared" si="12"/>
        <v>-1.1859654139758057E-2</v>
      </c>
    </row>
    <row r="805" spans="1:8" ht="13.5" x14ac:dyDescent="0.25">
      <c r="A805" s="12"/>
      <c r="B805" s="11">
        <v>45693</v>
      </c>
      <c r="C805" s="2">
        <v>13.55</v>
      </c>
      <c r="D805" s="2">
        <v>12.6449</v>
      </c>
      <c r="E805" s="2">
        <v>8286</v>
      </c>
      <c r="F805" s="2">
        <v>13.353</v>
      </c>
      <c r="G805" s="2">
        <v>110642.958</v>
      </c>
      <c r="H805" s="16">
        <f t="shared" si="12"/>
        <v>1.6503746101160757E-2</v>
      </c>
    </row>
    <row r="806" spans="1:8" ht="13.5" x14ac:dyDescent="0.25">
      <c r="A806" s="12"/>
      <c r="B806" s="11">
        <v>45694</v>
      </c>
      <c r="C806" s="2">
        <v>13.4</v>
      </c>
      <c r="D806" s="2">
        <v>12.504899999999999</v>
      </c>
      <c r="E806" s="2">
        <v>2054</v>
      </c>
      <c r="F806" s="2">
        <v>13.303000000000001</v>
      </c>
      <c r="G806" s="2">
        <v>27324.362000000001</v>
      </c>
      <c r="H806" s="16">
        <f t="shared" si="12"/>
        <v>-1.1071657348021777E-2</v>
      </c>
    </row>
    <row r="807" spans="1:8" ht="13.5" x14ac:dyDescent="0.25">
      <c r="A807" s="12"/>
      <c r="B807" s="11">
        <v>45695</v>
      </c>
      <c r="C807" s="2">
        <v>13.49</v>
      </c>
      <c r="D807" s="2">
        <v>12.588900000000001</v>
      </c>
      <c r="E807" s="2">
        <v>2110</v>
      </c>
      <c r="F807" s="2">
        <v>13.324999999999999</v>
      </c>
      <c r="G807" s="2">
        <v>28115.75</v>
      </c>
      <c r="H807" s="16">
        <f t="shared" si="12"/>
        <v>6.7173667922175639E-3</v>
      </c>
    </row>
    <row r="808" spans="1:8" ht="13.5" x14ac:dyDescent="0.25">
      <c r="A808" s="12"/>
      <c r="B808" s="11">
        <v>45698</v>
      </c>
      <c r="C808" s="2">
        <v>13.49</v>
      </c>
      <c r="D808" s="2">
        <v>12.588900000000001</v>
      </c>
      <c r="E808" s="2">
        <v>120</v>
      </c>
      <c r="F808" s="2">
        <v>13.49</v>
      </c>
      <c r="G808" s="2">
        <v>1618.8</v>
      </c>
      <c r="H808" s="16">
        <f t="shared" si="12"/>
        <v>0</v>
      </c>
    </row>
    <row r="809" spans="1:8" ht="13.5" x14ac:dyDescent="0.25">
      <c r="A809" s="12"/>
      <c r="B809" s="11">
        <v>45699</v>
      </c>
      <c r="C809" s="2">
        <v>13.47</v>
      </c>
      <c r="D809" s="2">
        <v>12.5702</v>
      </c>
      <c r="E809" s="2">
        <v>344</v>
      </c>
      <c r="F809" s="2">
        <v>13.472</v>
      </c>
      <c r="G809" s="2">
        <v>4634.3680000000004</v>
      </c>
      <c r="H809" s="16">
        <f t="shared" si="12"/>
        <v>-1.4854355821398873E-3</v>
      </c>
    </row>
    <row r="810" spans="1:8" ht="13.5" x14ac:dyDescent="0.25">
      <c r="A810" s="12"/>
      <c r="B810" s="11">
        <v>45700</v>
      </c>
      <c r="C810" s="2">
        <v>13.4</v>
      </c>
      <c r="D810" s="2">
        <v>12.504899999999999</v>
      </c>
      <c r="E810" s="2">
        <v>3155</v>
      </c>
      <c r="F810" s="2">
        <v>13.202999999999999</v>
      </c>
      <c r="G810" s="2">
        <v>41655.464999999997</v>
      </c>
      <c r="H810" s="16">
        <f t="shared" si="12"/>
        <v>-5.1948258579816217E-3</v>
      </c>
    </row>
    <row r="811" spans="1:8" ht="13.5" x14ac:dyDescent="0.25">
      <c r="A811" s="12"/>
      <c r="B811" s="11">
        <v>45701</v>
      </c>
      <c r="C811" s="2">
        <v>13.2</v>
      </c>
      <c r="D811" s="2">
        <v>12.318199999999999</v>
      </c>
      <c r="E811" s="2">
        <v>8424</v>
      </c>
      <c r="F811" s="2">
        <v>13.195</v>
      </c>
      <c r="G811" s="2">
        <v>111154.68</v>
      </c>
      <c r="H811" s="16">
        <f t="shared" si="12"/>
        <v>-1.4930147382226176E-2</v>
      </c>
    </row>
    <row r="812" spans="1:8" ht="13.5" x14ac:dyDescent="0.25">
      <c r="A812" s="12"/>
      <c r="B812" s="11">
        <v>45702</v>
      </c>
      <c r="C812" s="2">
        <v>13.17</v>
      </c>
      <c r="D812" s="2">
        <v>12.2902</v>
      </c>
      <c r="E812" s="2">
        <v>7603</v>
      </c>
      <c r="F812" s="2">
        <v>13.173</v>
      </c>
      <c r="G812" s="2">
        <v>100154.319</v>
      </c>
      <c r="H812" s="16">
        <f t="shared" si="12"/>
        <v>-2.2730593755580114E-3</v>
      </c>
    </row>
    <row r="813" spans="1:8" ht="13.5" x14ac:dyDescent="0.25">
      <c r="A813" s="12"/>
      <c r="B813" s="11">
        <v>45705</v>
      </c>
      <c r="C813" s="2">
        <v>13.65</v>
      </c>
      <c r="D813" s="2">
        <v>12.738200000000001</v>
      </c>
      <c r="E813" s="2">
        <v>8750</v>
      </c>
      <c r="F813" s="2">
        <v>13.430999999999999</v>
      </c>
      <c r="G813" s="2">
        <v>117521.25</v>
      </c>
      <c r="H813" s="16">
        <f t="shared" si="12"/>
        <v>3.6451807130884799E-2</v>
      </c>
    </row>
    <row r="814" spans="1:8" ht="13.5" x14ac:dyDescent="0.25">
      <c r="A814" s="12"/>
      <c r="B814" s="11">
        <v>45706</v>
      </c>
      <c r="C814" s="2">
        <v>13.3</v>
      </c>
      <c r="D814" s="2">
        <v>12.4116</v>
      </c>
      <c r="E814" s="2">
        <v>7827</v>
      </c>
      <c r="F814" s="2">
        <v>13.333</v>
      </c>
      <c r="G814" s="2">
        <v>104357.391</v>
      </c>
      <c r="H814" s="16">
        <f t="shared" si="12"/>
        <v>-2.5639415302005062E-2</v>
      </c>
    </row>
    <row r="815" spans="1:8" ht="13.5" x14ac:dyDescent="0.25">
      <c r="A815" s="12"/>
      <c r="B815" s="11">
        <v>45707</v>
      </c>
      <c r="C815" s="2">
        <v>13.3</v>
      </c>
      <c r="D815" s="2">
        <v>12.4116</v>
      </c>
      <c r="E815" s="2">
        <v>1549</v>
      </c>
      <c r="F815" s="2">
        <v>13.302</v>
      </c>
      <c r="G815" s="2">
        <v>20604.797999999999</v>
      </c>
      <c r="H815" s="16">
        <f t="shared" si="12"/>
        <v>0</v>
      </c>
    </row>
    <row r="816" spans="1:8" ht="13.5" x14ac:dyDescent="0.25">
      <c r="A816" s="12"/>
      <c r="B816" s="11">
        <v>45708</v>
      </c>
      <c r="C816" s="2">
        <v>13.3</v>
      </c>
      <c r="D816" s="2">
        <v>12.4116</v>
      </c>
      <c r="E816" s="2">
        <v>104</v>
      </c>
      <c r="F816" s="2">
        <v>13.302</v>
      </c>
      <c r="G816" s="2">
        <v>1383.4079999999999</v>
      </c>
      <c r="H816" s="16">
        <f t="shared" si="12"/>
        <v>0</v>
      </c>
    </row>
    <row r="817" spans="1:8" ht="13.5" x14ac:dyDescent="0.25">
      <c r="A817" s="12"/>
      <c r="B817" s="11">
        <v>45709</v>
      </c>
      <c r="C817" s="2">
        <v>13.32</v>
      </c>
      <c r="D817" s="2">
        <v>12.430199999999999</v>
      </c>
      <c r="E817" s="2">
        <v>5490</v>
      </c>
      <c r="F817" s="2">
        <v>13.237</v>
      </c>
      <c r="G817" s="2">
        <v>72671.13</v>
      </c>
      <c r="H817" s="16">
        <f t="shared" si="12"/>
        <v>1.4985980856617425E-3</v>
      </c>
    </row>
    <row r="818" spans="1:8" ht="13.5" x14ac:dyDescent="0.25">
      <c r="A818" s="12"/>
      <c r="B818" s="11">
        <v>45712</v>
      </c>
      <c r="C818" s="2">
        <v>13.2</v>
      </c>
      <c r="D818" s="2">
        <v>12.318199999999999</v>
      </c>
      <c r="E818" s="2">
        <v>4348</v>
      </c>
      <c r="F818" s="2">
        <v>13.241</v>
      </c>
      <c r="G818" s="2">
        <v>57571.868000000002</v>
      </c>
      <c r="H818" s="16">
        <f t="shared" si="12"/>
        <v>-9.0103135910926703E-3</v>
      </c>
    </row>
    <row r="819" spans="1:8" ht="13.5" x14ac:dyDescent="0.25">
      <c r="A819" s="12"/>
      <c r="B819" s="11">
        <v>45713</v>
      </c>
      <c r="C819" s="2">
        <v>13.4</v>
      </c>
      <c r="D819" s="2">
        <v>12.504899999999999</v>
      </c>
      <c r="E819" s="2">
        <v>4093</v>
      </c>
      <c r="F819" s="2">
        <v>13.221</v>
      </c>
      <c r="G819" s="2">
        <v>54113.553</v>
      </c>
      <c r="H819" s="16">
        <f t="shared" si="12"/>
        <v>1.5156435193453598E-2</v>
      </c>
    </row>
    <row r="820" spans="1:8" ht="13.5" x14ac:dyDescent="0.25">
      <c r="A820" s="12"/>
      <c r="B820" s="11">
        <v>45714</v>
      </c>
      <c r="C820" s="2">
        <v>13.25</v>
      </c>
      <c r="D820" s="2">
        <v>12.3649</v>
      </c>
      <c r="E820" s="2">
        <v>3211</v>
      </c>
      <c r="F820" s="2">
        <v>13.192</v>
      </c>
      <c r="G820" s="2">
        <v>42359.512000000002</v>
      </c>
      <c r="H820" s="16">
        <f t="shared" si="12"/>
        <v>-1.1195611320362321E-2</v>
      </c>
    </row>
    <row r="821" spans="1:8" ht="13.5" x14ac:dyDescent="0.25">
      <c r="A821" s="12"/>
      <c r="B821" s="11">
        <v>45715</v>
      </c>
      <c r="C821" s="2">
        <v>13.25</v>
      </c>
      <c r="D821" s="2">
        <v>12.3649</v>
      </c>
      <c r="E821" s="2">
        <v>1169</v>
      </c>
      <c r="F821" s="2">
        <v>13.26</v>
      </c>
      <c r="G821" s="2">
        <v>15500.94</v>
      </c>
      <c r="H821" s="16">
        <f t="shared" si="12"/>
        <v>0</v>
      </c>
    </row>
    <row r="822" spans="1:8" ht="13.5" x14ac:dyDescent="0.25">
      <c r="A822" s="12"/>
      <c r="B822" s="11">
        <v>45716</v>
      </c>
      <c r="C822" s="2">
        <v>13.19</v>
      </c>
      <c r="D822" s="2">
        <v>12.3089</v>
      </c>
      <c r="E822" s="2">
        <v>14566</v>
      </c>
      <c r="F822" s="2">
        <v>13.19</v>
      </c>
      <c r="G822" s="2">
        <v>192125.54</v>
      </c>
      <c r="H822" s="16">
        <f t="shared" si="12"/>
        <v>-4.5289488794895989E-3</v>
      </c>
    </row>
    <row r="823" spans="1:8" ht="13.5" x14ac:dyDescent="0.25">
      <c r="A823" s="12"/>
      <c r="B823" s="11">
        <v>45719</v>
      </c>
      <c r="C823" s="2">
        <v>13.17</v>
      </c>
      <c r="D823" s="2">
        <v>12.2902</v>
      </c>
      <c r="E823" s="2">
        <v>3495</v>
      </c>
      <c r="F823" s="2">
        <v>13.147</v>
      </c>
      <c r="G823" s="2">
        <v>45948.764999999999</v>
      </c>
      <c r="H823" s="16">
        <f t="shared" si="12"/>
        <v>-1.5192259259559386E-3</v>
      </c>
    </row>
    <row r="824" spans="1:8" ht="13.5" x14ac:dyDescent="0.25">
      <c r="A824" s="12"/>
      <c r="B824" s="11">
        <v>45720</v>
      </c>
      <c r="C824" s="2">
        <v>13.2</v>
      </c>
      <c r="D824" s="2">
        <v>12.318199999999999</v>
      </c>
      <c r="E824" s="2">
        <v>1177</v>
      </c>
      <c r="F824" s="2">
        <v>13.121</v>
      </c>
      <c r="G824" s="2">
        <v>15443.416999999999</v>
      </c>
      <c r="H824" s="16">
        <f t="shared" si="12"/>
        <v>2.2782379456801915E-3</v>
      </c>
    </row>
    <row r="825" spans="1:8" ht="13.5" x14ac:dyDescent="0.25">
      <c r="A825" s="12"/>
      <c r="B825" s="11">
        <v>45721</v>
      </c>
      <c r="C825" s="2">
        <v>13.44</v>
      </c>
      <c r="D825" s="2">
        <v>12.542199999999999</v>
      </c>
      <c r="E825" s="2">
        <v>832</v>
      </c>
      <c r="F825" s="2">
        <v>13.175000000000001</v>
      </c>
      <c r="G825" s="2">
        <v>10961.6</v>
      </c>
      <c r="H825" s="16">
        <f t="shared" si="12"/>
        <v>1.8184475004464955E-2</v>
      </c>
    </row>
    <row r="826" spans="1:8" ht="13.5" x14ac:dyDescent="0.25">
      <c r="A826" s="12"/>
      <c r="B826" s="11">
        <v>45722</v>
      </c>
      <c r="C826" s="2">
        <v>13.44</v>
      </c>
      <c r="D826" s="2">
        <v>12.542199999999999</v>
      </c>
      <c r="E826" s="2">
        <v>23073</v>
      </c>
      <c r="F826" s="2">
        <v>13.098000000000001</v>
      </c>
      <c r="G826" s="2">
        <v>302210.15399999998</v>
      </c>
      <c r="H826" s="16">
        <f t="shared" si="12"/>
        <v>0</v>
      </c>
    </row>
    <row r="827" spans="1:8" ht="13.5" x14ac:dyDescent="0.25">
      <c r="A827" s="12"/>
      <c r="B827" s="11">
        <v>45723</v>
      </c>
      <c r="C827" s="2">
        <v>13.28</v>
      </c>
      <c r="D827" s="2">
        <v>12.392899999999999</v>
      </c>
      <c r="E827" s="2">
        <v>6731</v>
      </c>
      <c r="F827" s="2">
        <v>13.117000000000001</v>
      </c>
      <c r="G827" s="2">
        <v>88290.527000000002</v>
      </c>
      <c r="H827" s="16">
        <f t="shared" si="12"/>
        <v>-1.1903812728229515E-2</v>
      </c>
    </row>
    <row r="828" spans="1:8" ht="13.5" x14ac:dyDescent="0.25">
      <c r="A828" s="12"/>
      <c r="B828" s="11">
        <v>45726</v>
      </c>
      <c r="C828" s="2">
        <v>13.35</v>
      </c>
      <c r="D828" s="2">
        <v>12.4582</v>
      </c>
      <c r="E828" s="2">
        <v>6335</v>
      </c>
      <c r="F828" s="2">
        <v>13.305</v>
      </c>
      <c r="G828" s="2">
        <v>84287.175000000003</v>
      </c>
      <c r="H828" s="16">
        <f t="shared" si="12"/>
        <v>5.2691460432990325E-3</v>
      </c>
    </row>
    <row r="829" spans="1:8" ht="13.5" x14ac:dyDescent="0.25">
      <c r="A829" s="12"/>
      <c r="B829" s="11">
        <v>45727</v>
      </c>
      <c r="C829" s="2">
        <v>13.2</v>
      </c>
      <c r="D829" s="2">
        <v>12.318199999999999</v>
      </c>
      <c r="E829" s="2">
        <v>1355</v>
      </c>
      <c r="F829" s="2">
        <v>13.173999999999999</v>
      </c>
      <c r="G829" s="2">
        <v>17850.77</v>
      </c>
      <c r="H829" s="16">
        <f t="shared" si="12"/>
        <v>-1.1237578462378238E-2</v>
      </c>
    </row>
    <row r="830" spans="1:8" ht="13.5" x14ac:dyDescent="0.25">
      <c r="A830" s="12"/>
      <c r="B830" s="11">
        <v>45728</v>
      </c>
      <c r="C830" s="2">
        <v>13.2</v>
      </c>
      <c r="D830" s="2">
        <v>12.318199999999999</v>
      </c>
      <c r="E830" s="2">
        <v>1578</v>
      </c>
      <c r="F830" s="2">
        <v>13.122</v>
      </c>
      <c r="G830" s="2">
        <v>20706.516</v>
      </c>
      <c r="H830" s="16">
        <f t="shared" si="12"/>
        <v>0</v>
      </c>
    </row>
    <row r="831" spans="1:8" ht="13.5" x14ac:dyDescent="0.25">
      <c r="A831" s="12"/>
      <c r="B831" s="11">
        <v>45729</v>
      </c>
      <c r="C831" s="2">
        <v>13.8</v>
      </c>
      <c r="D831" s="2">
        <v>12.8782</v>
      </c>
      <c r="E831" s="2">
        <v>16357</v>
      </c>
      <c r="F831" s="2">
        <v>13.257</v>
      </c>
      <c r="G831" s="2">
        <v>216844.74900000001</v>
      </c>
      <c r="H831" s="16">
        <f t="shared" si="12"/>
        <v>4.546118751116239E-2</v>
      </c>
    </row>
    <row r="832" spans="1:8" ht="13.5" x14ac:dyDescent="0.25">
      <c r="A832" s="12"/>
      <c r="B832" s="11">
        <v>45730</v>
      </c>
      <c r="C832" s="2">
        <v>13.8</v>
      </c>
      <c r="D832" s="2">
        <v>12.8782</v>
      </c>
      <c r="E832" s="2">
        <v>7554</v>
      </c>
      <c r="F832" s="2">
        <v>13.686999999999999</v>
      </c>
      <c r="G832" s="2">
        <v>103391.598</v>
      </c>
      <c r="H832" s="16">
        <f t="shared" si="12"/>
        <v>0</v>
      </c>
    </row>
    <row r="833" spans="1:8" ht="13.5" x14ac:dyDescent="0.25">
      <c r="A833" s="12"/>
      <c r="B833" s="11">
        <v>45733</v>
      </c>
      <c r="C833" s="2">
        <v>13.77</v>
      </c>
      <c r="D833" s="2">
        <v>12.850199999999999</v>
      </c>
      <c r="E833" s="2">
        <v>2686</v>
      </c>
      <c r="F833" s="2">
        <v>13.695</v>
      </c>
      <c r="G833" s="2">
        <v>36784.769999999997</v>
      </c>
      <c r="H833" s="16">
        <f t="shared" si="12"/>
        <v>-2.1742168936653003E-3</v>
      </c>
    </row>
    <row r="834" spans="1:8" ht="13.5" x14ac:dyDescent="0.25">
      <c r="A834" s="12"/>
      <c r="B834" s="11">
        <v>45734</v>
      </c>
      <c r="C834" s="2">
        <v>13.8</v>
      </c>
      <c r="D834" s="2">
        <v>12.8782</v>
      </c>
      <c r="E834" s="2">
        <v>1</v>
      </c>
      <c r="F834" s="2">
        <v>13.8</v>
      </c>
      <c r="G834" s="2">
        <v>13.8</v>
      </c>
      <c r="H834" s="16">
        <f t="shared" si="12"/>
        <v>2.1789544131609211E-3</v>
      </c>
    </row>
    <row r="835" spans="1:8" ht="13.5" x14ac:dyDescent="0.25">
      <c r="A835" s="12"/>
      <c r="B835" s="11">
        <v>45735</v>
      </c>
      <c r="C835" s="2">
        <v>13.75</v>
      </c>
      <c r="D835" s="2">
        <v>12.8315</v>
      </c>
      <c r="E835" s="2">
        <v>4163</v>
      </c>
      <c r="F835" s="2">
        <v>13.689</v>
      </c>
      <c r="G835" s="2">
        <v>56987.307000000001</v>
      </c>
      <c r="H835" s="16">
        <f t="shared" si="12"/>
        <v>-3.6262831762202421E-3</v>
      </c>
    </row>
    <row r="836" spans="1:8" ht="13.5" x14ac:dyDescent="0.25">
      <c r="A836" s="12"/>
      <c r="B836" s="11">
        <v>45737</v>
      </c>
      <c r="C836" s="2">
        <v>13.31</v>
      </c>
      <c r="D836" s="2">
        <v>12.4209</v>
      </c>
      <c r="E836" s="2">
        <v>972</v>
      </c>
      <c r="F836" s="2">
        <v>13.31</v>
      </c>
      <c r="G836" s="2">
        <v>12937.32</v>
      </c>
      <c r="H836" s="16">
        <f t="shared" si="12"/>
        <v>-3.1999376534310134E-2</v>
      </c>
    </row>
    <row r="837" spans="1:8" ht="13.5" x14ac:dyDescent="0.25">
      <c r="A837" s="12"/>
      <c r="B837" s="11">
        <v>45740</v>
      </c>
      <c r="C837" s="2">
        <v>13.67</v>
      </c>
      <c r="D837" s="2">
        <v>12.7568</v>
      </c>
      <c r="E837" s="2">
        <v>423</v>
      </c>
      <c r="F837" s="2">
        <v>13.339</v>
      </c>
      <c r="G837" s="2">
        <v>5642.3969999999999</v>
      </c>
      <c r="H837" s="16">
        <f t="shared" si="12"/>
        <v>2.7043128919804565E-2</v>
      </c>
    </row>
    <row r="838" spans="1:8" ht="13.5" x14ac:dyDescent="0.25">
      <c r="A838" s="12"/>
      <c r="B838" s="11">
        <v>45741</v>
      </c>
      <c r="C838" s="2">
        <v>13.7</v>
      </c>
      <c r="D838" s="2">
        <v>12.784800000000001</v>
      </c>
      <c r="E838" s="2">
        <v>680</v>
      </c>
      <c r="F838" s="2">
        <v>13.672000000000001</v>
      </c>
      <c r="G838" s="2">
        <v>9296.9599999999991</v>
      </c>
      <c r="H838" s="16">
        <f t="shared" si="12"/>
        <v>2.1949078138718543E-3</v>
      </c>
    </row>
    <row r="839" spans="1:8" ht="13.5" x14ac:dyDescent="0.25">
      <c r="A839" s="12"/>
      <c r="B839" s="11">
        <v>45742</v>
      </c>
      <c r="C839" s="2">
        <v>13.33</v>
      </c>
      <c r="D839" s="2">
        <v>12.4396</v>
      </c>
      <c r="E839" s="2">
        <v>6088</v>
      </c>
      <c r="F839" s="2">
        <v>13.359</v>
      </c>
      <c r="G839" s="2">
        <v>81329.592000000004</v>
      </c>
      <c r="H839" s="16">
        <f t="shared" ref="H839:H902" si="13">(D839-D838)/D838</f>
        <v>-2.7000813465990876E-2</v>
      </c>
    </row>
    <row r="840" spans="1:8" ht="13.5" x14ac:dyDescent="0.25">
      <c r="A840" s="12"/>
      <c r="B840" s="11">
        <v>45743</v>
      </c>
      <c r="C840" s="2">
        <v>13.66</v>
      </c>
      <c r="D840" s="2">
        <v>12.7475</v>
      </c>
      <c r="E840" s="2">
        <v>127</v>
      </c>
      <c r="F840" s="2">
        <v>13.661</v>
      </c>
      <c r="G840" s="2">
        <v>1734.9469999999999</v>
      </c>
      <c r="H840" s="16">
        <f t="shared" si="13"/>
        <v>2.4751599729894855E-2</v>
      </c>
    </row>
    <row r="841" spans="1:8" ht="13.5" x14ac:dyDescent="0.25">
      <c r="A841" s="12"/>
      <c r="B841" s="11">
        <v>45744</v>
      </c>
      <c r="C841" s="2">
        <v>13.48</v>
      </c>
      <c r="D841" s="2">
        <v>12.579499999999999</v>
      </c>
      <c r="E841" s="2">
        <v>1783</v>
      </c>
      <c r="F841" s="2">
        <v>13.239000000000001</v>
      </c>
      <c r="G841" s="2">
        <v>23605.136999999999</v>
      </c>
      <c r="H841" s="16">
        <f t="shared" si="13"/>
        <v>-1.3179054716611181E-2</v>
      </c>
    </row>
    <row r="842" spans="1:8" ht="13.5" x14ac:dyDescent="0.25">
      <c r="A842" s="12"/>
      <c r="B842" s="11">
        <v>45749</v>
      </c>
      <c r="C842" s="2">
        <v>13.54</v>
      </c>
      <c r="D842" s="2">
        <v>12.6355</v>
      </c>
      <c r="E842" s="2">
        <v>1</v>
      </c>
      <c r="F842" s="2">
        <v>13.54</v>
      </c>
      <c r="G842" s="2">
        <v>13.54</v>
      </c>
      <c r="H842" s="16">
        <f t="shared" si="13"/>
        <v>4.4516872689694294E-3</v>
      </c>
    </row>
    <row r="843" spans="1:8" ht="13.5" x14ac:dyDescent="0.25">
      <c r="A843" s="12"/>
      <c r="B843" s="11">
        <v>45750</v>
      </c>
      <c r="C843" s="2">
        <v>13.25</v>
      </c>
      <c r="D843" s="2">
        <v>12.3649</v>
      </c>
      <c r="E843" s="2">
        <v>1473</v>
      </c>
      <c r="F843" s="2">
        <v>13.284000000000001</v>
      </c>
      <c r="G843" s="2">
        <v>19567.331999999999</v>
      </c>
      <c r="H843" s="16">
        <f t="shared" si="13"/>
        <v>-2.1415852162557869E-2</v>
      </c>
    </row>
    <row r="844" spans="1:8" ht="13.5" x14ac:dyDescent="0.25">
      <c r="A844" s="12"/>
      <c r="B844" s="11">
        <v>45751</v>
      </c>
      <c r="C844" s="2">
        <v>13.3</v>
      </c>
      <c r="D844" s="2">
        <v>12.4116</v>
      </c>
      <c r="E844" s="2">
        <v>2004</v>
      </c>
      <c r="F844" s="2">
        <v>13.238</v>
      </c>
      <c r="G844" s="2">
        <v>26528.952000000001</v>
      </c>
      <c r="H844" s="16">
        <f t="shared" si="13"/>
        <v>3.776819869145688E-3</v>
      </c>
    </row>
    <row r="845" spans="1:8" ht="13.5" x14ac:dyDescent="0.25">
      <c r="A845" s="12"/>
      <c r="B845" s="11">
        <v>45754</v>
      </c>
      <c r="C845" s="2">
        <v>13.3</v>
      </c>
      <c r="D845" s="2">
        <v>12.4116</v>
      </c>
      <c r="E845" s="2">
        <v>9419</v>
      </c>
      <c r="F845" s="2">
        <v>13.282</v>
      </c>
      <c r="G845" s="2">
        <v>125103.158</v>
      </c>
      <c r="H845" s="16">
        <f t="shared" si="13"/>
        <v>0</v>
      </c>
    </row>
    <row r="846" spans="1:8" ht="13.5" x14ac:dyDescent="0.25">
      <c r="A846" s="12"/>
      <c r="B846" s="11">
        <v>45755</v>
      </c>
      <c r="C846" s="2">
        <v>13.29</v>
      </c>
      <c r="D846" s="2">
        <v>12.402200000000001</v>
      </c>
      <c r="E846" s="2">
        <v>8632</v>
      </c>
      <c r="F846" s="2">
        <v>13.298999999999999</v>
      </c>
      <c r="G846" s="2">
        <v>114796.96799999999</v>
      </c>
      <c r="H846" s="16">
        <f t="shared" si="13"/>
        <v>-7.5735602178602344E-4</v>
      </c>
    </row>
    <row r="847" spans="1:8" ht="13.5" x14ac:dyDescent="0.25">
      <c r="A847" s="12"/>
      <c r="B847" s="11">
        <v>45757</v>
      </c>
      <c r="C847" s="2">
        <v>13.29</v>
      </c>
      <c r="D847" s="2">
        <v>12.402200000000001</v>
      </c>
      <c r="E847" s="2">
        <v>2881</v>
      </c>
      <c r="F847" s="2">
        <v>13.298999999999999</v>
      </c>
      <c r="G847" s="2">
        <v>38314.419000000002</v>
      </c>
      <c r="H847" s="16">
        <f t="shared" si="13"/>
        <v>0</v>
      </c>
    </row>
    <row r="848" spans="1:8" ht="13.5" x14ac:dyDescent="0.25">
      <c r="A848" s="12"/>
      <c r="B848" s="11">
        <v>45758</v>
      </c>
      <c r="C848" s="2">
        <v>13.28</v>
      </c>
      <c r="D848" s="2">
        <v>12.392899999999999</v>
      </c>
      <c r="E848" s="2">
        <v>3056</v>
      </c>
      <c r="F848" s="2">
        <v>13.147</v>
      </c>
      <c r="G848" s="2">
        <v>40177.232000000004</v>
      </c>
      <c r="H848" s="16">
        <f t="shared" si="13"/>
        <v>-7.4986695908801806E-4</v>
      </c>
    </row>
    <row r="849" spans="1:8" ht="13.5" x14ac:dyDescent="0.25">
      <c r="A849" s="12"/>
      <c r="B849" s="11">
        <v>45761</v>
      </c>
      <c r="C849" s="2">
        <v>13.28</v>
      </c>
      <c r="D849" s="2">
        <v>12.392899999999999</v>
      </c>
      <c r="E849" s="2">
        <v>2563</v>
      </c>
      <c r="F849" s="2">
        <v>13.124000000000001</v>
      </c>
      <c r="G849" s="2">
        <v>33636.811999999998</v>
      </c>
      <c r="H849" s="16">
        <f t="shared" si="13"/>
        <v>0</v>
      </c>
    </row>
    <row r="850" spans="1:8" ht="13.5" x14ac:dyDescent="0.25">
      <c r="A850" s="12"/>
      <c r="B850" s="11">
        <v>45762</v>
      </c>
      <c r="C850" s="2">
        <v>13.49</v>
      </c>
      <c r="D850" s="2">
        <v>12.588900000000001</v>
      </c>
      <c r="E850" s="2">
        <v>2690</v>
      </c>
      <c r="F850" s="2">
        <v>13.183</v>
      </c>
      <c r="G850" s="2">
        <v>35462.269999999997</v>
      </c>
      <c r="H850" s="16">
        <f t="shared" si="13"/>
        <v>1.5815507266257415E-2</v>
      </c>
    </row>
    <row r="851" spans="1:8" ht="13.5" x14ac:dyDescent="0.25">
      <c r="A851" s="12"/>
      <c r="B851" s="11">
        <v>45763</v>
      </c>
      <c r="C851" s="2">
        <v>13.42</v>
      </c>
      <c r="D851" s="2">
        <v>12.5235</v>
      </c>
      <c r="E851" s="2">
        <v>1110</v>
      </c>
      <c r="F851" s="2">
        <v>13.381</v>
      </c>
      <c r="G851" s="2">
        <v>14852.91</v>
      </c>
      <c r="H851" s="16">
        <f t="shared" si="13"/>
        <v>-5.1950527845959805E-3</v>
      </c>
    </row>
    <row r="852" spans="1:8" ht="13.5" x14ac:dyDescent="0.25">
      <c r="A852" s="12"/>
      <c r="B852" s="11">
        <v>45764</v>
      </c>
      <c r="C852" s="2">
        <v>13.42</v>
      </c>
      <c r="D852" s="2">
        <v>12.5235</v>
      </c>
      <c r="E852" s="2">
        <v>8236</v>
      </c>
      <c r="F852" s="2">
        <v>13.356999999999999</v>
      </c>
      <c r="G852" s="2">
        <v>110008.25199999999</v>
      </c>
      <c r="H852" s="16">
        <f t="shared" si="13"/>
        <v>0</v>
      </c>
    </row>
    <row r="853" spans="1:8" ht="13.5" x14ac:dyDescent="0.25">
      <c r="A853" s="12"/>
      <c r="B853" s="11">
        <v>45765</v>
      </c>
      <c r="C853" s="2">
        <v>13.38</v>
      </c>
      <c r="D853" s="2">
        <v>12.4862</v>
      </c>
      <c r="E853" s="2">
        <v>301</v>
      </c>
      <c r="F853" s="2">
        <v>13.101000000000001</v>
      </c>
      <c r="G853" s="2">
        <v>3943.4009999999998</v>
      </c>
      <c r="H853" s="16">
        <f t="shared" si="13"/>
        <v>-2.9784006068591137E-3</v>
      </c>
    </row>
    <row r="854" spans="1:8" ht="13.5" x14ac:dyDescent="0.25">
      <c r="A854" s="12"/>
      <c r="B854" s="11">
        <v>45768</v>
      </c>
      <c r="C854" s="2">
        <v>13.25</v>
      </c>
      <c r="D854" s="2">
        <v>12.3649</v>
      </c>
      <c r="E854" s="2">
        <v>1191</v>
      </c>
      <c r="F854" s="2">
        <v>13.079000000000001</v>
      </c>
      <c r="G854" s="2">
        <v>15577.089</v>
      </c>
      <c r="H854" s="16">
        <f t="shared" si="13"/>
        <v>-9.7147250564623127E-3</v>
      </c>
    </row>
    <row r="855" spans="1:8" ht="13.5" x14ac:dyDescent="0.25">
      <c r="A855" s="12"/>
      <c r="B855" s="11">
        <v>45769</v>
      </c>
      <c r="C855" s="2">
        <v>13.13</v>
      </c>
      <c r="D855" s="2">
        <v>12.2529</v>
      </c>
      <c r="E855" s="2">
        <v>1420</v>
      </c>
      <c r="F855" s="2">
        <v>13.257</v>
      </c>
      <c r="G855" s="2">
        <v>18824.939999999999</v>
      </c>
      <c r="H855" s="16">
        <f t="shared" si="13"/>
        <v>-9.0578977589790537E-3</v>
      </c>
    </row>
    <row r="856" spans="1:8" ht="13.5" x14ac:dyDescent="0.25">
      <c r="A856" s="12"/>
      <c r="B856" s="11">
        <v>45770</v>
      </c>
      <c r="C856" s="2">
        <v>13.13</v>
      </c>
      <c r="D856" s="2">
        <v>12.2529</v>
      </c>
      <c r="E856" s="2">
        <v>3668</v>
      </c>
      <c r="F856" s="2">
        <v>13.135999999999999</v>
      </c>
      <c r="G856" s="2">
        <v>48182.847999999998</v>
      </c>
      <c r="H856" s="16">
        <f t="shared" si="13"/>
        <v>0</v>
      </c>
    </row>
    <row r="857" spans="1:8" ht="13.5" x14ac:dyDescent="0.25">
      <c r="A857" s="12"/>
      <c r="B857" s="11">
        <v>45771</v>
      </c>
      <c r="C857" s="2">
        <v>13.29</v>
      </c>
      <c r="D857" s="2">
        <v>12.402200000000001</v>
      </c>
      <c r="E857" s="2">
        <v>467</v>
      </c>
      <c r="F857" s="2">
        <v>13.135999999999999</v>
      </c>
      <c r="G857" s="2">
        <v>6134.5119999999997</v>
      </c>
      <c r="H857" s="16">
        <f t="shared" si="13"/>
        <v>1.2184870520448237E-2</v>
      </c>
    </row>
    <row r="858" spans="1:8" ht="13.5" x14ac:dyDescent="0.25">
      <c r="A858" s="12"/>
      <c r="B858" s="11">
        <v>45772</v>
      </c>
      <c r="C858" s="2">
        <v>13.29</v>
      </c>
      <c r="D858" s="2">
        <v>12.402200000000001</v>
      </c>
      <c r="E858" s="2">
        <v>1618</v>
      </c>
      <c r="F858" s="2">
        <v>13.176</v>
      </c>
      <c r="G858" s="2">
        <v>21318.768</v>
      </c>
      <c r="H858" s="16">
        <f t="shared" si="13"/>
        <v>0</v>
      </c>
    </row>
    <row r="859" spans="1:8" ht="13.5" x14ac:dyDescent="0.25">
      <c r="A859" s="12"/>
      <c r="B859" s="11">
        <v>45775</v>
      </c>
      <c r="C859" s="2">
        <v>13.29</v>
      </c>
      <c r="D859" s="2">
        <v>12.402200000000001</v>
      </c>
      <c r="E859" s="2">
        <v>11880</v>
      </c>
      <c r="F859" s="2">
        <v>13.289</v>
      </c>
      <c r="G859" s="2">
        <v>157873.32</v>
      </c>
      <c r="H859" s="16">
        <f t="shared" si="13"/>
        <v>0</v>
      </c>
    </row>
    <row r="860" spans="1:8" ht="13.5" x14ac:dyDescent="0.25">
      <c r="A860" s="12"/>
      <c r="B860" s="11">
        <v>45776</v>
      </c>
      <c r="C860" s="2">
        <v>13.25</v>
      </c>
      <c r="D860" s="2">
        <v>12.3649</v>
      </c>
      <c r="E860" s="2">
        <v>463</v>
      </c>
      <c r="F860" s="2">
        <v>13.191000000000001</v>
      </c>
      <c r="G860" s="2">
        <v>6107.433</v>
      </c>
      <c r="H860" s="16">
        <f t="shared" si="13"/>
        <v>-3.0075309219332142E-3</v>
      </c>
    </row>
    <row r="861" spans="1:8" ht="13.5" x14ac:dyDescent="0.25">
      <c r="A861" s="12"/>
      <c r="B861" s="11">
        <v>45777</v>
      </c>
      <c r="C861" s="2">
        <v>13.24</v>
      </c>
      <c r="D861" s="2">
        <v>12.355600000000001</v>
      </c>
      <c r="E861" s="2">
        <v>444</v>
      </c>
      <c r="F861" s="2">
        <v>13.162000000000001</v>
      </c>
      <c r="G861" s="2">
        <v>5843.9279999999999</v>
      </c>
      <c r="H861" s="16">
        <f t="shared" si="13"/>
        <v>-7.5212901034376679E-4</v>
      </c>
    </row>
    <row r="862" spans="1:8" ht="13.5" x14ac:dyDescent="0.25">
      <c r="A862" s="12"/>
      <c r="B862" s="11">
        <v>45779</v>
      </c>
      <c r="C862" s="2">
        <v>13.48</v>
      </c>
      <c r="D862" s="2">
        <v>12.579499999999999</v>
      </c>
      <c r="E862" s="2">
        <v>4215</v>
      </c>
      <c r="F862" s="2">
        <v>13.244</v>
      </c>
      <c r="G862" s="2">
        <v>55823.46</v>
      </c>
      <c r="H862" s="16">
        <f t="shared" si="13"/>
        <v>1.812133769302977E-2</v>
      </c>
    </row>
    <row r="863" spans="1:8" ht="13.5" x14ac:dyDescent="0.25">
      <c r="A863" s="12"/>
      <c r="B863" s="11">
        <v>45782</v>
      </c>
      <c r="C863" s="2">
        <v>13.44</v>
      </c>
      <c r="D863" s="2">
        <v>12.542199999999999</v>
      </c>
      <c r="E863" s="2">
        <v>257</v>
      </c>
      <c r="F863" s="2">
        <v>13.43</v>
      </c>
      <c r="G863" s="2">
        <v>3451.51</v>
      </c>
      <c r="H863" s="16">
        <f t="shared" si="13"/>
        <v>-2.9651416987956686E-3</v>
      </c>
    </row>
    <row r="864" spans="1:8" ht="13.5" x14ac:dyDescent="0.25">
      <c r="A864" s="12"/>
      <c r="B864" s="11">
        <v>45783</v>
      </c>
      <c r="C864" s="2">
        <v>13.37</v>
      </c>
      <c r="D864" s="2">
        <v>12.476900000000001</v>
      </c>
      <c r="E864" s="2">
        <v>1238</v>
      </c>
      <c r="F864" s="2">
        <v>13.272</v>
      </c>
      <c r="G864" s="2">
        <v>16430.736000000001</v>
      </c>
      <c r="H864" s="16">
        <f t="shared" si="13"/>
        <v>-5.2064231155617684E-3</v>
      </c>
    </row>
    <row r="865" spans="1:8" ht="13.5" x14ac:dyDescent="0.25">
      <c r="A865" s="12"/>
      <c r="B865" s="11">
        <v>45784</v>
      </c>
      <c r="C865" s="2">
        <v>13.34</v>
      </c>
      <c r="D865" s="2">
        <v>12.4489</v>
      </c>
      <c r="E865" s="2">
        <v>988</v>
      </c>
      <c r="F865" s="2">
        <v>13.157</v>
      </c>
      <c r="G865" s="2">
        <v>12999.116</v>
      </c>
      <c r="H865" s="16">
        <f t="shared" si="13"/>
        <v>-2.244147183996062E-3</v>
      </c>
    </row>
    <row r="866" spans="1:8" ht="13.5" x14ac:dyDescent="0.25">
      <c r="A866" s="12"/>
      <c r="B866" s="11">
        <v>45785</v>
      </c>
      <c r="C866" s="2">
        <v>13.34</v>
      </c>
      <c r="D866" s="2">
        <v>12.4489</v>
      </c>
      <c r="E866" s="2">
        <v>2545</v>
      </c>
      <c r="F866" s="2">
        <v>13.172000000000001</v>
      </c>
      <c r="G866" s="2">
        <v>33522.74</v>
      </c>
      <c r="H866" s="16">
        <f t="shared" si="13"/>
        <v>0</v>
      </c>
    </row>
    <row r="867" spans="1:8" ht="13.5" x14ac:dyDescent="0.25">
      <c r="A867" s="12"/>
      <c r="B867" s="11">
        <v>45786</v>
      </c>
      <c r="C867" s="2">
        <v>13.34</v>
      </c>
      <c r="D867" s="2">
        <v>12.4489</v>
      </c>
      <c r="E867" s="2">
        <v>4140</v>
      </c>
      <c r="F867" s="2">
        <v>13.335000000000001</v>
      </c>
      <c r="G867" s="2">
        <v>55206.9</v>
      </c>
      <c r="H867" s="16">
        <f t="shared" si="13"/>
        <v>0</v>
      </c>
    </row>
    <row r="868" spans="1:8" ht="13.5" x14ac:dyDescent="0.25">
      <c r="A868" s="12"/>
      <c r="B868" s="11">
        <v>45789</v>
      </c>
      <c r="C868" s="2">
        <v>13.35</v>
      </c>
      <c r="D868" s="2">
        <v>12.4582</v>
      </c>
      <c r="E868" s="2">
        <v>324</v>
      </c>
      <c r="F868" s="2">
        <v>13.29</v>
      </c>
      <c r="G868" s="2">
        <v>4305.96</v>
      </c>
      <c r="H868" s="16">
        <f t="shared" si="13"/>
        <v>7.4705395657444771E-4</v>
      </c>
    </row>
    <row r="869" spans="1:8" ht="13.5" x14ac:dyDescent="0.25">
      <c r="A869" s="12"/>
      <c r="B869" s="11">
        <v>45790</v>
      </c>
      <c r="C869" s="2">
        <v>13.32</v>
      </c>
      <c r="D869" s="2">
        <v>12.430199999999999</v>
      </c>
      <c r="E869" s="2">
        <v>1530</v>
      </c>
      <c r="F869" s="2">
        <v>13.103999999999999</v>
      </c>
      <c r="G869" s="2">
        <v>20049.12</v>
      </c>
      <c r="H869" s="16">
        <f t="shared" si="13"/>
        <v>-2.247515692475676E-3</v>
      </c>
    </row>
    <row r="870" spans="1:8" ht="13.5" x14ac:dyDescent="0.25">
      <c r="A870" s="12"/>
      <c r="B870" s="11">
        <v>45791</v>
      </c>
      <c r="C870" s="2">
        <v>13.32</v>
      </c>
      <c r="D870" s="2">
        <v>12.430199999999999</v>
      </c>
      <c r="E870" s="2">
        <v>1255</v>
      </c>
      <c r="F870" s="2">
        <v>13.157</v>
      </c>
      <c r="G870" s="2">
        <v>16512.035</v>
      </c>
      <c r="H870" s="16">
        <f t="shared" si="13"/>
        <v>0</v>
      </c>
    </row>
    <row r="871" spans="1:8" ht="13.5" x14ac:dyDescent="0.25">
      <c r="A871" s="12"/>
      <c r="B871" s="11">
        <v>45792</v>
      </c>
      <c r="C871" s="2">
        <v>13.3</v>
      </c>
      <c r="D871" s="2">
        <v>12.4116</v>
      </c>
      <c r="E871" s="2">
        <v>11152</v>
      </c>
      <c r="F871" s="2">
        <v>13.132</v>
      </c>
      <c r="G871" s="2">
        <v>146448.06400000001</v>
      </c>
      <c r="H871" s="16">
        <f t="shared" si="13"/>
        <v>-1.4963556499492596E-3</v>
      </c>
    </row>
    <row r="872" spans="1:8" ht="13.5" x14ac:dyDescent="0.25">
      <c r="A872" s="12"/>
      <c r="B872" s="11">
        <v>45793</v>
      </c>
      <c r="C872" s="2">
        <v>13.07</v>
      </c>
      <c r="D872" s="2">
        <v>12.196899999999999</v>
      </c>
      <c r="E872" s="2">
        <v>501</v>
      </c>
      <c r="F872" s="2">
        <v>13.188000000000001</v>
      </c>
      <c r="G872" s="2">
        <v>6607.1880000000001</v>
      </c>
      <c r="H872" s="16">
        <f t="shared" si="13"/>
        <v>-1.7298333816752116E-2</v>
      </c>
    </row>
    <row r="873" spans="1:8" ht="13.5" x14ac:dyDescent="0.25">
      <c r="A873" s="12"/>
      <c r="B873" s="11">
        <v>45796</v>
      </c>
      <c r="C873" s="2">
        <v>13.2</v>
      </c>
      <c r="D873" s="2">
        <v>12.318199999999999</v>
      </c>
      <c r="E873" s="2">
        <v>519</v>
      </c>
      <c r="F873" s="2">
        <v>13.131</v>
      </c>
      <c r="G873" s="2">
        <v>6814.9889999999996</v>
      </c>
      <c r="H873" s="16">
        <f t="shared" si="13"/>
        <v>9.9451499971303977E-3</v>
      </c>
    </row>
    <row r="874" spans="1:8" ht="13.5" x14ac:dyDescent="0.25">
      <c r="A874" s="12"/>
      <c r="B874" s="11">
        <v>45797</v>
      </c>
      <c r="C874" s="2">
        <v>13.2</v>
      </c>
      <c r="D874" s="2">
        <v>12.318199999999999</v>
      </c>
      <c r="E874" s="2">
        <v>261</v>
      </c>
      <c r="F874" s="2">
        <v>13.122</v>
      </c>
      <c r="G874" s="2">
        <v>3424.8420000000001</v>
      </c>
      <c r="H874" s="16">
        <f t="shared" si="13"/>
        <v>0</v>
      </c>
    </row>
    <row r="875" spans="1:8" ht="13.5" x14ac:dyDescent="0.25">
      <c r="A875" s="12"/>
      <c r="B875" s="11">
        <v>45798</v>
      </c>
      <c r="C875" s="2">
        <v>13.2</v>
      </c>
      <c r="D875" s="2">
        <v>12.318199999999999</v>
      </c>
      <c r="E875" s="2">
        <v>2817</v>
      </c>
      <c r="F875" s="2">
        <v>13.07</v>
      </c>
      <c r="G875" s="2">
        <v>36818.19</v>
      </c>
      <c r="H875" s="16">
        <f t="shared" si="13"/>
        <v>0</v>
      </c>
    </row>
    <row r="876" spans="1:8" ht="13.5" x14ac:dyDescent="0.25">
      <c r="A876" s="12"/>
      <c r="B876" s="11">
        <v>45799</v>
      </c>
      <c r="C876" s="2">
        <v>13.28</v>
      </c>
      <c r="D876" s="2">
        <v>12.392899999999999</v>
      </c>
      <c r="E876" s="2">
        <v>4220</v>
      </c>
      <c r="F876" s="2">
        <v>13.114000000000001</v>
      </c>
      <c r="G876" s="2">
        <v>55341.08</v>
      </c>
      <c r="H876" s="16">
        <f t="shared" si="13"/>
        <v>6.0641976912211197E-3</v>
      </c>
    </row>
    <row r="877" spans="1:8" ht="13.5" x14ac:dyDescent="0.25">
      <c r="A877" s="12"/>
      <c r="B877" s="11">
        <v>45800</v>
      </c>
      <c r="C877" s="2">
        <v>13.37</v>
      </c>
      <c r="D877" s="2">
        <v>12.476900000000001</v>
      </c>
      <c r="E877" s="2">
        <v>2020</v>
      </c>
      <c r="F877" s="2">
        <v>13.343</v>
      </c>
      <c r="G877" s="2">
        <v>26952.86</v>
      </c>
      <c r="H877" s="16">
        <f t="shared" si="13"/>
        <v>6.7780745426818112E-3</v>
      </c>
    </row>
    <row r="878" spans="1:8" ht="13.5" x14ac:dyDescent="0.25">
      <c r="A878" s="12"/>
      <c r="B878" s="11">
        <v>45803</v>
      </c>
      <c r="C878" s="2">
        <v>13.35</v>
      </c>
      <c r="D878" s="2">
        <v>12.4582</v>
      </c>
      <c r="E878" s="2">
        <v>1754</v>
      </c>
      <c r="F878" s="2">
        <v>13.128</v>
      </c>
      <c r="G878" s="2">
        <v>23026.511999999999</v>
      </c>
      <c r="H878" s="16">
        <f t="shared" si="13"/>
        <v>-1.4987697264545541E-3</v>
      </c>
    </row>
    <row r="879" spans="1:8" ht="13.5" x14ac:dyDescent="0.25">
      <c r="A879" s="12"/>
      <c r="B879" s="11">
        <v>45804</v>
      </c>
      <c r="C879" s="2">
        <v>13.44</v>
      </c>
      <c r="D879" s="2">
        <v>12.542199999999999</v>
      </c>
      <c r="E879" s="2">
        <v>1551</v>
      </c>
      <c r="F879" s="2">
        <v>13.327</v>
      </c>
      <c r="G879" s="2">
        <v>20670.177</v>
      </c>
      <c r="H879" s="16">
        <f t="shared" si="13"/>
        <v>6.7425470774268859E-3</v>
      </c>
    </row>
    <row r="880" spans="1:8" ht="13.5" x14ac:dyDescent="0.25">
      <c r="A880" s="12"/>
      <c r="B880" s="11">
        <v>45805</v>
      </c>
      <c r="C880" s="2">
        <v>13.4</v>
      </c>
      <c r="D880" s="2">
        <v>12.504899999999999</v>
      </c>
      <c r="E880" s="2">
        <v>18</v>
      </c>
      <c r="F880" s="2">
        <v>13.4</v>
      </c>
      <c r="G880" s="2">
        <v>241.2</v>
      </c>
      <c r="H880" s="16">
        <f t="shared" si="13"/>
        <v>-2.9739599113393273E-3</v>
      </c>
    </row>
    <row r="881" spans="1:8" ht="13.5" x14ac:dyDescent="0.25">
      <c r="A881" s="12"/>
      <c r="B881" s="11">
        <v>45806</v>
      </c>
      <c r="C881" s="2">
        <v>13.34</v>
      </c>
      <c r="D881" s="2">
        <v>12.4489</v>
      </c>
      <c r="E881" s="2">
        <v>1733</v>
      </c>
      <c r="F881" s="2">
        <v>13.122999999999999</v>
      </c>
      <c r="G881" s="2">
        <v>22742.159</v>
      </c>
      <c r="H881" s="16">
        <f t="shared" si="13"/>
        <v>-4.4782445281449004E-3</v>
      </c>
    </row>
    <row r="882" spans="1:8" ht="13.5" x14ac:dyDescent="0.25">
      <c r="A882" s="12"/>
      <c r="B882" s="11">
        <v>45807</v>
      </c>
      <c r="C882" s="2">
        <v>13.09</v>
      </c>
      <c r="D882" s="2">
        <v>12.2156</v>
      </c>
      <c r="E882" s="2">
        <v>8513</v>
      </c>
      <c r="F882" s="2">
        <v>13.21</v>
      </c>
      <c r="G882" s="2">
        <v>112456.73</v>
      </c>
      <c r="H882" s="16">
        <f t="shared" si="13"/>
        <v>-1.8740611620303788E-2</v>
      </c>
    </row>
    <row r="883" spans="1:8" ht="13.5" x14ac:dyDescent="0.25">
      <c r="A883" s="12"/>
      <c r="B883" s="11">
        <v>45810</v>
      </c>
      <c r="C883" s="2">
        <v>13.3</v>
      </c>
      <c r="D883" s="2">
        <v>12.4116</v>
      </c>
      <c r="E883" s="2">
        <v>372</v>
      </c>
      <c r="F883" s="2">
        <v>13.287000000000001</v>
      </c>
      <c r="G883" s="2">
        <v>4942.7640000000001</v>
      </c>
      <c r="H883" s="16">
        <f t="shared" si="13"/>
        <v>1.6045057140050403E-2</v>
      </c>
    </row>
    <row r="884" spans="1:8" ht="13.5" x14ac:dyDescent="0.25">
      <c r="A884" s="12"/>
      <c r="B884" s="11">
        <v>45811</v>
      </c>
      <c r="C884" s="2">
        <v>13.3</v>
      </c>
      <c r="D884" s="2">
        <v>12.4116</v>
      </c>
      <c r="E884" s="2">
        <v>354</v>
      </c>
      <c r="F884" s="2">
        <v>13.111000000000001</v>
      </c>
      <c r="G884" s="2">
        <v>4641.2939999999999</v>
      </c>
      <c r="H884" s="16">
        <f t="shared" si="13"/>
        <v>0</v>
      </c>
    </row>
    <row r="885" spans="1:8" ht="13.5" x14ac:dyDescent="0.25">
      <c r="A885" s="12"/>
      <c r="B885" s="11">
        <v>45812</v>
      </c>
      <c r="C885" s="2">
        <v>13.29</v>
      </c>
      <c r="D885" s="2">
        <v>12.402200000000001</v>
      </c>
      <c r="E885" s="2">
        <v>589</v>
      </c>
      <c r="F885" s="2">
        <v>13.237</v>
      </c>
      <c r="G885" s="2">
        <v>7796.5929999999998</v>
      </c>
      <c r="H885" s="16">
        <f t="shared" si="13"/>
        <v>-7.5735602178602344E-4</v>
      </c>
    </row>
    <row r="886" spans="1:8" ht="13.5" x14ac:dyDescent="0.25">
      <c r="A886" s="12"/>
      <c r="B886" s="11">
        <v>45813</v>
      </c>
      <c r="C886" s="2">
        <v>13.57</v>
      </c>
      <c r="D886" s="2">
        <v>12.663500000000001</v>
      </c>
      <c r="E886" s="2">
        <v>8436</v>
      </c>
      <c r="F886" s="2">
        <v>13.468999999999999</v>
      </c>
      <c r="G886" s="2">
        <v>113624.484</v>
      </c>
      <c r="H886" s="16">
        <f t="shared" si="13"/>
        <v>2.1068842624695643E-2</v>
      </c>
    </row>
    <row r="887" spans="1:8" ht="13.5" x14ac:dyDescent="0.25">
      <c r="A887" s="12"/>
      <c r="B887" s="11">
        <v>45817</v>
      </c>
      <c r="C887" s="2">
        <v>13.59</v>
      </c>
      <c r="D887" s="2">
        <v>12.6822</v>
      </c>
      <c r="E887" s="2">
        <v>2070</v>
      </c>
      <c r="F887" s="2">
        <v>13.564</v>
      </c>
      <c r="G887" s="2">
        <v>28077.48</v>
      </c>
      <c r="H887" s="16">
        <f t="shared" si="13"/>
        <v>1.4766849607137876E-3</v>
      </c>
    </row>
    <row r="888" spans="1:8" ht="13.5" x14ac:dyDescent="0.25">
      <c r="A888" s="12"/>
      <c r="B888" s="11">
        <v>45818</v>
      </c>
      <c r="C888" s="2">
        <v>13.6</v>
      </c>
      <c r="D888" s="2">
        <v>12.6915</v>
      </c>
      <c r="E888" s="2">
        <v>4891</v>
      </c>
      <c r="F888" s="2">
        <v>13.622</v>
      </c>
      <c r="G888" s="2">
        <v>66625.202000000005</v>
      </c>
      <c r="H888" s="16">
        <f t="shared" si="13"/>
        <v>7.3331125514497812E-4</v>
      </c>
    </row>
    <row r="889" spans="1:8" ht="13.5" x14ac:dyDescent="0.25">
      <c r="A889" s="12"/>
      <c r="B889" s="11">
        <v>45819</v>
      </c>
      <c r="C889" s="2">
        <v>13.6</v>
      </c>
      <c r="D889" s="2">
        <v>12.6915</v>
      </c>
      <c r="E889" s="2">
        <v>9272</v>
      </c>
      <c r="F889" s="2">
        <v>13.52</v>
      </c>
      <c r="G889" s="2">
        <v>125357.44</v>
      </c>
      <c r="H889" s="16">
        <f t="shared" si="13"/>
        <v>0</v>
      </c>
    </row>
    <row r="890" spans="1:8" ht="13.5" x14ac:dyDescent="0.25">
      <c r="A890" s="12"/>
      <c r="B890" s="11">
        <v>45820</v>
      </c>
      <c r="C890" s="2">
        <v>13.57</v>
      </c>
      <c r="D890" s="2">
        <v>12.663500000000001</v>
      </c>
      <c r="E890" s="2">
        <v>201</v>
      </c>
      <c r="F890" s="2">
        <v>13.401</v>
      </c>
      <c r="G890" s="2">
        <v>2693.6010000000001</v>
      </c>
      <c r="H890" s="16">
        <f t="shared" si="13"/>
        <v>-2.2062010006696367E-3</v>
      </c>
    </row>
    <row r="891" spans="1:8" ht="13.5" x14ac:dyDescent="0.25">
      <c r="A891" s="12"/>
      <c r="B891" s="11">
        <v>45821</v>
      </c>
      <c r="C891" s="2">
        <v>13.54</v>
      </c>
      <c r="D891" s="2">
        <v>12.6355</v>
      </c>
      <c r="E891" s="2">
        <v>791</v>
      </c>
      <c r="F891" s="2">
        <v>13.301</v>
      </c>
      <c r="G891" s="2">
        <v>10521.091</v>
      </c>
      <c r="H891" s="16">
        <f t="shared" si="13"/>
        <v>-2.2110790855609007E-3</v>
      </c>
    </row>
    <row r="892" spans="1:8" ht="13.5" x14ac:dyDescent="0.25">
      <c r="A892" s="12"/>
      <c r="B892" s="11">
        <v>45824</v>
      </c>
      <c r="C892" s="2">
        <v>13.54</v>
      </c>
      <c r="D892" s="2">
        <v>12.6355</v>
      </c>
      <c r="E892" s="2">
        <v>0</v>
      </c>
      <c r="F892" s="2">
        <v>0</v>
      </c>
      <c r="G892" s="2">
        <v>0</v>
      </c>
      <c r="H892" s="16">
        <f t="shared" si="13"/>
        <v>0</v>
      </c>
    </row>
    <row r="893" spans="1:8" ht="13.5" x14ac:dyDescent="0.25">
      <c r="A893" s="12"/>
      <c r="B893" s="11">
        <v>45825</v>
      </c>
      <c r="C893" s="2">
        <v>13.48</v>
      </c>
      <c r="D893" s="2">
        <v>12.579499999999999</v>
      </c>
      <c r="E893" s="2">
        <v>660</v>
      </c>
      <c r="F893" s="2">
        <v>13.263999999999999</v>
      </c>
      <c r="G893" s="2">
        <v>8754.24</v>
      </c>
      <c r="H893" s="16">
        <f t="shared" si="13"/>
        <v>-4.4319575798346675E-3</v>
      </c>
    </row>
    <row r="894" spans="1:8" ht="13.5" x14ac:dyDescent="0.25">
      <c r="A894" s="12"/>
      <c r="B894" s="11">
        <v>45826</v>
      </c>
      <c r="C894" s="2">
        <v>13.45</v>
      </c>
      <c r="D894" s="2">
        <v>12.551500000000001</v>
      </c>
      <c r="E894" s="2">
        <v>359</v>
      </c>
      <c r="F894" s="2">
        <v>13.253</v>
      </c>
      <c r="G894" s="2">
        <v>4757.8270000000002</v>
      </c>
      <c r="H894" s="16">
        <f t="shared" si="13"/>
        <v>-2.2258436344845737E-3</v>
      </c>
    </row>
    <row r="895" spans="1:8" ht="13.5" x14ac:dyDescent="0.25">
      <c r="A895" s="12"/>
      <c r="B895" s="11">
        <v>45827</v>
      </c>
      <c r="C895" s="2">
        <v>12.19</v>
      </c>
      <c r="D895" s="2">
        <v>12.19</v>
      </c>
      <c r="E895" s="2">
        <v>525</v>
      </c>
      <c r="F895" s="2">
        <v>12.247</v>
      </c>
      <c r="G895" s="2">
        <v>6429.6750000000002</v>
      </c>
      <c r="H895" s="16">
        <f t="shared" si="13"/>
        <v>-2.8801338485440087E-2</v>
      </c>
    </row>
    <row r="896" spans="1:8" ht="13.5" x14ac:dyDescent="0.25">
      <c r="A896" s="12"/>
      <c r="B896" s="11">
        <v>45828</v>
      </c>
      <c r="C896" s="2">
        <v>12.5</v>
      </c>
      <c r="D896" s="2">
        <v>12.5</v>
      </c>
      <c r="E896" s="2">
        <v>7736</v>
      </c>
      <c r="F896" s="2">
        <v>12.372999999999999</v>
      </c>
      <c r="G896" s="2">
        <v>95717.528000000006</v>
      </c>
      <c r="H896" s="16">
        <f t="shared" si="13"/>
        <v>2.543068088597215E-2</v>
      </c>
    </row>
    <row r="897" spans="1:8" ht="13.5" x14ac:dyDescent="0.25">
      <c r="A897" s="12"/>
      <c r="B897" s="11">
        <v>45831</v>
      </c>
      <c r="C897" s="2">
        <v>12.5</v>
      </c>
      <c r="D897" s="2">
        <v>12.5</v>
      </c>
      <c r="E897" s="2">
        <v>3620</v>
      </c>
      <c r="F897" s="2">
        <v>12.311999999999999</v>
      </c>
      <c r="G897" s="2">
        <v>44569.440000000002</v>
      </c>
      <c r="H897" s="16">
        <f t="shared" si="13"/>
        <v>0</v>
      </c>
    </row>
    <row r="898" spans="1:8" ht="13.5" x14ac:dyDescent="0.25">
      <c r="A898" s="12"/>
      <c r="B898" s="11">
        <v>45832</v>
      </c>
      <c r="C898" s="2">
        <v>12.5</v>
      </c>
      <c r="D898" s="2">
        <v>12.5</v>
      </c>
      <c r="E898" s="2">
        <v>779</v>
      </c>
      <c r="F898" s="2">
        <v>12.492000000000001</v>
      </c>
      <c r="G898" s="2">
        <v>9731.268</v>
      </c>
      <c r="H898" s="16">
        <f t="shared" si="13"/>
        <v>0</v>
      </c>
    </row>
    <row r="899" spans="1:8" ht="13.5" x14ac:dyDescent="0.25">
      <c r="A899" s="12"/>
      <c r="B899" s="11">
        <v>45833</v>
      </c>
      <c r="C899" s="2">
        <v>12.5</v>
      </c>
      <c r="D899" s="2">
        <v>12.5</v>
      </c>
      <c r="E899" s="2">
        <v>5</v>
      </c>
      <c r="F899" s="2">
        <v>12.5</v>
      </c>
      <c r="G899" s="2">
        <v>62.5</v>
      </c>
      <c r="H899" s="16">
        <f t="shared" si="13"/>
        <v>0</v>
      </c>
    </row>
    <row r="900" spans="1:8" ht="13.5" x14ac:dyDescent="0.25">
      <c r="A900" s="12"/>
      <c r="B900" s="11">
        <v>45835</v>
      </c>
      <c r="C900" s="2">
        <v>12.5</v>
      </c>
      <c r="D900" s="2">
        <v>12.5</v>
      </c>
      <c r="E900" s="2">
        <v>24975</v>
      </c>
      <c r="F900" s="2">
        <v>12.481999999999999</v>
      </c>
      <c r="G900" s="2">
        <v>311737.95</v>
      </c>
      <c r="H900" s="16">
        <f t="shared" si="13"/>
        <v>0</v>
      </c>
    </row>
    <row r="901" spans="1:8" ht="13.5" x14ac:dyDescent="0.25">
      <c r="A901" s="12"/>
      <c r="B901" s="11">
        <v>45838</v>
      </c>
      <c r="C901" s="2">
        <v>12.36</v>
      </c>
      <c r="D901" s="2">
        <v>12.36</v>
      </c>
      <c r="E901" s="2">
        <v>1413</v>
      </c>
      <c r="F901" s="2">
        <v>12.427</v>
      </c>
      <c r="G901" s="2">
        <v>17559.350999999999</v>
      </c>
      <c r="H901" s="16">
        <f t="shared" si="13"/>
        <v>-1.1200000000000045E-2</v>
      </c>
    </row>
    <row r="902" spans="1:8" ht="13.5" x14ac:dyDescent="0.25">
      <c r="A902" s="12"/>
      <c r="B902" s="11">
        <v>45839</v>
      </c>
      <c r="C902" s="2">
        <v>12.3</v>
      </c>
      <c r="D902" s="2">
        <v>12.3</v>
      </c>
      <c r="E902" s="2">
        <v>925</v>
      </c>
      <c r="F902" s="2">
        <v>12.307</v>
      </c>
      <c r="G902" s="2">
        <v>11383.975</v>
      </c>
      <c r="H902" s="16">
        <f t="shared" si="13"/>
        <v>-4.8543689320387313E-3</v>
      </c>
    </row>
    <row r="903" spans="1:8" ht="13.5" x14ac:dyDescent="0.25">
      <c r="A903" s="12"/>
      <c r="B903" s="11">
        <v>45840</v>
      </c>
      <c r="C903" s="2">
        <v>12.5</v>
      </c>
      <c r="D903" s="2">
        <v>12.5</v>
      </c>
      <c r="E903" s="2">
        <v>27893</v>
      </c>
      <c r="F903" s="2">
        <v>12.505000000000001</v>
      </c>
      <c r="G903" s="2">
        <v>348801.96500000003</v>
      </c>
      <c r="H903" s="16">
        <f t="shared" ref="H903:H966" si="14">(D903-D902)/D902</f>
        <v>1.6260162601625959E-2</v>
      </c>
    </row>
    <row r="904" spans="1:8" ht="13.5" x14ac:dyDescent="0.25">
      <c r="A904" s="12"/>
      <c r="B904" s="11">
        <v>45841</v>
      </c>
      <c r="C904" s="2">
        <v>13.1</v>
      </c>
      <c r="D904" s="2">
        <v>13.1</v>
      </c>
      <c r="E904" s="2">
        <v>8221</v>
      </c>
      <c r="F904" s="2">
        <v>12.625999999999999</v>
      </c>
      <c r="G904" s="2">
        <v>103798.34600000001</v>
      </c>
      <c r="H904" s="16">
        <f t="shared" si="14"/>
        <v>4.7999999999999973E-2</v>
      </c>
    </row>
    <row r="905" spans="1:8" ht="13.5" x14ac:dyDescent="0.25">
      <c r="A905" s="12"/>
      <c r="B905" s="11">
        <v>45842</v>
      </c>
      <c r="C905" s="2">
        <v>13.47</v>
      </c>
      <c r="D905" s="2">
        <v>13.47</v>
      </c>
      <c r="E905" s="2">
        <v>29835</v>
      </c>
      <c r="F905" s="2">
        <v>13.259</v>
      </c>
      <c r="G905" s="2">
        <v>395582.26500000001</v>
      </c>
      <c r="H905" s="16">
        <f t="shared" si="14"/>
        <v>2.8244274809160381E-2</v>
      </c>
    </row>
    <row r="906" spans="1:8" ht="13.5" x14ac:dyDescent="0.25">
      <c r="A906" s="12"/>
      <c r="B906" s="11">
        <v>45845</v>
      </c>
      <c r="C906" s="2">
        <v>14.1</v>
      </c>
      <c r="D906" s="2">
        <v>14.1</v>
      </c>
      <c r="E906" s="2">
        <v>23515</v>
      </c>
      <c r="F906" s="2">
        <v>13.792</v>
      </c>
      <c r="G906" s="2">
        <v>324318.88</v>
      </c>
      <c r="H906" s="16">
        <f t="shared" si="14"/>
        <v>4.6770601336302821E-2</v>
      </c>
    </row>
    <row r="907" spans="1:8" ht="13.5" x14ac:dyDescent="0.25">
      <c r="A907" s="12"/>
      <c r="B907" s="11">
        <v>45846</v>
      </c>
      <c r="C907" s="2">
        <v>14.19</v>
      </c>
      <c r="D907" s="2">
        <v>14.19</v>
      </c>
      <c r="E907" s="2">
        <v>11505</v>
      </c>
      <c r="F907" s="2">
        <v>14.212</v>
      </c>
      <c r="G907" s="2">
        <v>163509.06</v>
      </c>
      <c r="H907" s="16">
        <f t="shared" si="14"/>
        <v>6.3829787234042454E-3</v>
      </c>
    </row>
    <row r="908" spans="1:8" ht="13.5" x14ac:dyDescent="0.25">
      <c r="A908" s="12"/>
      <c r="B908" s="11">
        <v>45847</v>
      </c>
      <c r="C908" s="2">
        <v>14.18</v>
      </c>
      <c r="D908" s="2">
        <v>14.18</v>
      </c>
      <c r="E908" s="2">
        <v>10600</v>
      </c>
      <c r="F908" s="2">
        <v>14.121</v>
      </c>
      <c r="G908" s="2">
        <v>149682.6</v>
      </c>
      <c r="H908" s="16">
        <f t="shared" si="14"/>
        <v>-7.0472163495417805E-4</v>
      </c>
    </row>
    <row r="909" spans="1:8" ht="13.5" x14ac:dyDescent="0.25">
      <c r="A909" s="12"/>
      <c r="B909" s="11">
        <v>45848</v>
      </c>
      <c r="C909" s="2">
        <v>14.2</v>
      </c>
      <c r="D909" s="2">
        <v>14.2</v>
      </c>
      <c r="E909" s="2">
        <v>18971</v>
      </c>
      <c r="F909" s="2">
        <v>14.194000000000001</v>
      </c>
      <c r="G909" s="2">
        <v>269274.37400000001</v>
      </c>
      <c r="H909" s="16">
        <f t="shared" si="14"/>
        <v>1.4104372355429884E-3</v>
      </c>
    </row>
    <row r="910" spans="1:8" ht="13.5" x14ac:dyDescent="0.25">
      <c r="A910" s="12"/>
      <c r="B910" s="11">
        <v>45849</v>
      </c>
      <c r="C910" s="2">
        <v>14.2</v>
      </c>
      <c r="D910" s="2">
        <v>14.2</v>
      </c>
      <c r="E910" s="2">
        <v>14663</v>
      </c>
      <c r="F910" s="2">
        <v>14.204000000000001</v>
      </c>
      <c r="G910" s="2">
        <v>208273.25200000001</v>
      </c>
      <c r="H910" s="16">
        <f t="shared" si="14"/>
        <v>0</v>
      </c>
    </row>
    <row r="911" spans="1:8" ht="13.5" x14ac:dyDescent="0.25">
      <c r="A911" s="12"/>
      <c r="B911" s="11">
        <v>45852</v>
      </c>
      <c r="C911" s="2">
        <v>14.33</v>
      </c>
      <c r="D911" s="2">
        <v>14.33</v>
      </c>
      <c r="E911" s="2">
        <v>18540</v>
      </c>
      <c r="F911" s="2">
        <v>14.303000000000001</v>
      </c>
      <c r="G911" s="2">
        <v>265177.62</v>
      </c>
      <c r="H911" s="16">
        <f t="shared" si="14"/>
        <v>9.1549295774648442E-3</v>
      </c>
    </row>
    <row r="912" spans="1:8" ht="13.5" x14ac:dyDescent="0.25">
      <c r="A912" s="12"/>
      <c r="B912" s="11">
        <v>45853</v>
      </c>
      <c r="C912" s="2">
        <v>14.59</v>
      </c>
      <c r="D912" s="2">
        <v>14.59</v>
      </c>
      <c r="E912" s="2">
        <v>16691</v>
      </c>
      <c r="F912" s="2">
        <v>14.414999999999999</v>
      </c>
      <c r="G912" s="2">
        <v>240600.76500000001</v>
      </c>
      <c r="H912" s="16">
        <f t="shared" si="14"/>
        <v>1.81437543614794E-2</v>
      </c>
    </row>
    <row r="913" spans="1:8" ht="13.5" x14ac:dyDescent="0.25">
      <c r="A913" s="12"/>
      <c r="B913" s="11">
        <v>45854</v>
      </c>
      <c r="C913" s="2">
        <v>14.79</v>
      </c>
      <c r="D913" s="2">
        <v>14.79</v>
      </c>
      <c r="E913" s="2">
        <v>9208</v>
      </c>
      <c r="F913" s="2">
        <v>14.663</v>
      </c>
      <c r="G913" s="2">
        <v>135016.90400000001</v>
      </c>
      <c r="H913" s="16">
        <f t="shared" si="14"/>
        <v>1.3708019191226819E-2</v>
      </c>
    </row>
    <row r="914" spans="1:8" ht="13.5" x14ac:dyDescent="0.25">
      <c r="A914" s="12"/>
      <c r="B914" s="11">
        <v>45855</v>
      </c>
      <c r="C914" s="2">
        <v>14.8</v>
      </c>
      <c r="D914" s="2">
        <v>14.8</v>
      </c>
      <c r="E914" s="2">
        <v>13648</v>
      </c>
      <c r="F914" s="2">
        <v>14.824999999999999</v>
      </c>
      <c r="G914" s="2">
        <v>202331.6</v>
      </c>
      <c r="H914" s="16">
        <f t="shared" si="14"/>
        <v>6.7613252197441266E-4</v>
      </c>
    </row>
    <row r="915" spans="1:8" ht="13.5" x14ac:dyDescent="0.25">
      <c r="A915" s="12"/>
      <c r="B915" s="11">
        <v>45856</v>
      </c>
      <c r="C915" s="2">
        <v>15</v>
      </c>
      <c r="D915" s="2">
        <v>15</v>
      </c>
      <c r="E915" s="2">
        <v>48574</v>
      </c>
      <c r="F915" s="2">
        <v>14.911</v>
      </c>
      <c r="G915" s="2">
        <v>724286.91399999999</v>
      </c>
      <c r="H915" s="16">
        <f t="shared" si="14"/>
        <v>1.3513513513513466E-2</v>
      </c>
    </row>
    <row r="916" spans="1:8" ht="13.5" x14ac:dyDescent="0.25">
      <c r="A916" s="12"/>
      <c r="B916" s="11">
        <v>45859</v>
      </c>
      <c r="C916" s="2">
        <v>15.44</v>
      </c>
      <c r="D916" s="2">
        <v>15.44</v>
      </c>
      <c r="E916" s="2">
        <v>54009</v>
      </c>
      <c r="F916" s="2">
        <v>15.186999999999999</v>
      </c>
      <c r="G916" s="2">
        <v>820234.68299999996</v>
      </c>
      <c r="H916" s="16">
        <f t="shared" si="14"/>
        <v>2.9333333333333302E-2</v>
      </c>
    </row>
    <row r="917" spans="1:8" ht="13.5" x14ac:dyDescent="0.25">
      <c r="A917" s="12"/>
      <c r="B917" s="11">
        <v>45860</v>
      </c>
      <c r="C917" s="2">
        <v>15.2</v>
      </c>
      <c r="D917" s="2">
        <v>15.2</v>
      </c>
      <c r="E917" s="2">
        <v>7726</v>
      </c>
      <c r="F917" s="2">
        <v>15.205</v>
      </c>
      <c r="G917" s="2">
        <v>117473.83</v>
      </c>
      <c r="H917" s="16">
        <f t="shared" si="14"/>
        <v>-1.5544041450777216E-2</v>
      </c>
    </row>
    <row r="918" spans="1:8" ht="13.5" x14ac:dyDescent="0.25">
      <c r="A918" s="12"/>
      <c r="B918" s="11">
        <v>45861</v>
      </c>
      <c r="C918" s="2">
        <v>15.11</v>
      </c>
      <c r="D918" s="2">
        <v>15.11</v>
      </c>
      <c r="E918" s="2">
        <v>6318</v>
      </c>
      <c r="F918" s="2">
        <v>15.122</v>
      </c>
      <c r="G918" s="2">
        <v>95540.796000000002</v>
      </c>
      <c r="H918" s="16">
        <f t="shared" si="14"/>
        <v>-5.921052631578938E-3</v>
      </c>
    </row>
    <row r="919" spans="1:8" ht="13.5" x14ac:dyDescent="0.25">
      <c r="A919" s="12"/>
      <c r="B919" s="11">
        <v>45862</v>
      </c>
      <c r="C919" s="2">
        <v>15.44</v>
      </c>
      <c r="D919" s="2">
        <v>15.44</v>
      </c>
      <c r="E919" s="2">
        <v>41057</v>
      </c>
      <c r="F919" s="2">
        <v>15.297000000000001</v>
      </c>
      <c r="G919" s="2">
        <v>628048.929</v>
      </c>
      <c r="H919" s="16">
        <f t="shared" si="14"/>
        <v>2.1839841164791533E-2</v>
      </c>
    </row>
    <row r="920" spans="1:8" ht="13.5" x14ac:dyDescent="0.25">
      <c r="A920" s="12"/>
      <c r="B920" s="11">
        <v>45866</v>
      </c>
      <c r="C920" s="2">
        <v>15.35</v>
      </c>
      <c r="D920" s="2">
        <v>15.35</v>
      </c>
      <c r="E920" s="2">
        <v>673</v>
      </c>
      <c r="F920" s="2">
        <v>15.382999999999999</v>
      </c>
      <c r="G920" s="2">
        <v>10352.759</v>
      </c>
      <c r="H920" s="16">
        <f t="shared" si="14"/>
        <v>-5.829015544041442E-3</v>
      </c>
    </row>
    <row r="921" spans="1:8" ht="13.5" x14ac:dyDescent="0.25">
      <c r="A921" s="12"/>
      <c r="B921" s="11">
        <v>45867</v>
      </c>
      <c r="C921" s="2">
        <v>15.43</v>
      </c>
      <c r="D921" s="2">
        <v>15.43</v>
      </c>
      <c r="E921" s="2">
        <v>15487</v>
      </c>
      <c r="F921" s="2">
        <v>15.365</v>
      </c>
      <c r="G921" s="2">
        <v>237957.755</v>
      </c>
      <c r="H921" s="16">
        <f t="shared" si="14"/>
        <v>5.2117263843648254E-3</v>
      </c>
    </row>
    <row r="922" spans="1:8" ht="13.5" x14ac:dyDescent="0.25">
      <c r="A922" s="12"/>
      <c r="B922" s="11">
        <v>45868</v>
      </c>
      <c r="C922" s="2">
        <v>16</v>
      </c>
      <c r="D922" s="2">
        <v>16</v>
      </c>
      <c r="E922" s="2">
        <v>11060</v>
      </c>
      <c r="F922" s="2">
        <v>15.582000000000001</v>
      </c>
      <c r="G922" s="2">
        <v>172336.92</v>
      </c>
      <c r="H922" s="16">
        <f t="shared" si="14"/>
        <v>3.6941023979261196E-2</v>
      </c>
    </row>
    <row r="923" spans="1:8" ht="13.5" x14ac:dyDescent="0.25">
      <c r="A923" s="12"/>
      <c r="B923" s="11">
        <v>45869</v>
      </c>
      <c r="C923" s="2">
        <v>15.95</v>
      </c>
      <c r="D923" s="2">
        <v>15.95</v>
      </c>
      <c r="E923" s="2">
        <v>254</v>
      </c>
      <c r="F923" s="2">
        <v>15.602</v>
      </c>
      <c r="G923" s="2">
        <v>3962.9079999999999</v>
      </c>
      <c r="H923" s="16">
        <f t="shared" si="14"/>
        <v>-3.1250000000000444E-3</v>
      </c>
    </row>
    <row r="924" spans="1:8" ht="13.5" x14ac:dyDescent="0.25">
      <c r="A924" s="12"/>
      <c r="B924" s="11">
        <v>45870</v>
      </c>
      <c r="C924" s="2">
        <v>15.95</v>
      </c>
      <c r="D924" s="2">
        <v>15.95</v>
      </c>
      <c r="E924" s="2">
        <v>262</v>
      </c>
      <c r="F924" s="2">
        <v>15.933</v>
      </c>
      <c r="G924" s="2">
        <v>4174.4459999999999</v>
      </c>
      <c r="H924" s="16">
        <f t="shared" si="14"/>
        <v>0</v>
      </c>
    </row>
    <row r="925" spans="1:8" ht="13.5" x14ac:dyDescent="0.25">
      <c r="A925" s="12"/>
      <c r="B925" s="11">
        <v>45873</v>
      </c>
      <c r="C925" s="2">
        <v>15.7</v>
      </c>
      <c r="D925" s="2">
        <v>15.7</v>
      </c>
      <c r="E925" s="2">
        <v>3408</v>
      </c>
      <c r="F925" s="2">
        <v>15.541</v>
      </c>
      <c r="G925" s="2">
        <v>52963.728000000003</v>
      </c>
      <c r="H925" s="16">
        <f t="shared" si="14"/>
        <v>-1.5673981191222573E-2</v>
      </c>
    </row>
    <row r="926" spans="1:8" ht="13.5" x14ac:dyDescent="0.25">
      <c r="A926" s="12"/>
      <c r="B926" s="11">
        <v>45874</v>
      </c>
      <c r="C926" s="2">
        <v>15.9</v>
      </c>
      <c r="D926" s="2">
        <v>15.9</v>
      </c>
      <c r="E926" s="2">
        <v>131</v>
      </c>
      <c r="F926" s="2">
        <v>15.738</v>
      </c>
      <c r="G926" s="2">
        <v>2061.6779999999999</v>
      </c>
      <c r="H926" s="16">
        <f t="shared" si="14"/>
        <v>1.2738853503184782E-2</v>
      </c>
    </row>
    <row r="927" spans="1:8" ht="13.5" x14ac:dyDescent="0.25">
      <c r="A927" s="12"/>
      <c r="B927" s="11">
        <v>45875</v>
      </c>
      <c r="C927" s="2">
        <v>15.4</v>
      </c>
      <c r="D927" s="2">
        <v>15.4</v>
      </c>
      <c r="E927" s="2">
        <v>608</v>
      </c>
      <c r="F927" s="2">
        <v>15.401999999999999</v>
      </c>
      <c r="G927" s="2">
        <v>9364.4159999999993</v>
      </c>
      <c r="H927" s="16">
        <f t="shared" si="14"/>
        <v>-3.1446540880503145E-2</v>
      </c>
    </row>
    <row r="928" spans="1:8" ht="13.5" x14ac:dyDescent="0.25">
      <c r="A928" s="12"/>
      <c r="B928" s="11">
        <v>45876</v>
      </c>
      <c r="C928" s="2">
        <v>15.8</v>
      </c>
      <c r="D928" s="2">
        <v>15.8</v>
      </c>
      <c r="E928" s="2">
        <v>357</v>
      </c>
      <c r="F928" s="2">
        <v>15.425000000000001</v>
      </c>
      <c r="G928" s="2">
        <v>5506.7250000000004</v>
      </c>
      <c r="H928" s="16">
        <f t="shared" si="14"/>
        <v>2.5974025974025997E-2</v>
      </c>
    </row>
    <row r="929" spans="1:8" ht="13.5" x14ac:dyDescent="0.25">
      <c r="A929" s="12"/>
      <c r="B929" s="11">
        <v>45877</v>
      </c>
      <c r="C929" s="2">
        <v>15.83</v>
      </c>
      <c r="D929" s="2">
        <v>15.83</v>
      </c>
      <c r="E929" s="2">
        <v>2703</v>
      </c>
      <c r="F929" s="2">
        <v>15.803000000000001</v>
      </c>
      <c r="G929" s="2">
        <v>42715.508999999998</v>
      </c>
      <c r="H929" s="16">
        <f t="shared" si="14"/>
        <v>1.8987341772151493E-3</v>
      </c>
    </row>
    <row r="930" spans="1:8" ht="13.5" x14ac:dyDescent="0.25">
      <c r="A930" s="12"/>
      <c r="B930" s="11">
        <v>45880</v>
      </c>
      <c r="C930" s="2">
        <v>15.8</v>
      </c>
      <c r="D930" s="2">
        <v>15.8</v>
      </c>
      <c r="E930" s="2">
        <v>3062</v>
      </c>
      <c r="F930" s="2">
        <v>15.773999999999999</v>
      </c>
      <c r="G930" s="2">
        <v>48299.987999999998</v>
      </c>
      <c r="H930" s="16">
        <f t="shared" si="14"/>
        <v>-1.8951358180669211E-3</v>
      </c>
    </row>
    <row r="931" spans="1:8" ht="13.5" x14ac:dyDescent="0.25">
      <c r="A931" s="12"/>
      <c r="B931" s="11">
        <v>45881</v>
      </c>
      <c r="C931" s="2">
        <v>15.8</v>
      </c>
      <c r="D931" s="2">
        <v>15.8</v>
      </c>
      <c r="E931" s="2">
        <v>215</v>
      </c>
      <c r="F931" s="2">
        <v>15.673</v>
      </c>
      <c r="G931" s="2">
        <v>3369.6950000000002</v>
      </c>
      <c r="H931" s="16">
        <f t="shared" si="14"/>
        <v>0</v>
      </c>
    </row>
    <row r="932" spans="1:8" ht="13.5" x14ac:dyDescent="0.25">
      <c r="A932" s="12"/>
      <c r="B932" s="11">
        <v>45883</v>
      </c>
      <c r="C932" s="2">
        <v>15.8</v>
      </c>
      <c r="D932" s="2">
        <v>15.8</v>
      </c>
      <c r="E932" s="2">
        <v>850</v>
      </c>
      <c r="F932" s="2">
        <v>15.79</v>
      </c>
      <c r="G932" s="2">
        <v>13421.5</v>
      </c>
      <c r="H932" s="16">
        <f t="shared" si="14"/>
        <v>0</v>
      </c>
    </row>
    <row r="933" spans="1:8" ht="13.5" x14ac:dyDescent="0.25">
      <c r="A933" s="12"/>
      <c r="B933" s="11">
        <v>45884</v>
      </c>
      <c r="C933" s="2">
        <v>15.79</v>
      </c>
      <c r="D933" s="2">
        <v>15.79</v>
      </c>
      <c r="E933" s="2">
        <v>1337</v>
      </c>
      <c r="F933" s="2">
        <v>15.582000000000001</v>
      </c>
      <c r="G933" s="2">
        <v>20833.133999999998</v>
      </c>
      <c r="H933" s="16">
        <f t="shared" si="14"/>
        <v>-6.3291139240516218E-4</v>
      </c>
    </row>
    <row r="934" spans="1:8" ht="13.5" x14ac:dyDescent="0.25">
      <c r="A934" s="12"/>
      <c r="B934" s="11">
        <v>45887</v>
      </c>
      <c r="C934" s="2">
        <v>15.8</v>
      </c>
      <c r="D934" s="2">
        <v>15.8</v>
      </c>
      <c r="E934" s="2">
        <v>640</v>
      </c>
      <c r="F934" s="2">
        <v>15.638</v>
      </c>
      <c r="G934" s="2">
        <v>10008.32</v>
      </c>
      <c r="H934" s="16">
        <f t="shared" si="14"/>
        <v>6.3331222292600147E-4</v>
      </c>
    </row>
    <row r="935" spans="1:8" ht="13.5" x14ac:dyDescent="0.25">
      <c r="A935" s="12"/>
      <c r="B935" s="11">
        <v>45888</v>
      </c>
      <c r="C935" s="2">
        <v>15.8</v>
      </c>
      <c r="D935" s="2">
        <v>15.8</v>
      </c>
      <c r="E935" s="2">
        <v>0</v>
      </c>
      <c r="F935" s="2">
        <v>0</v>
      </c>
      <c r="G935" s="2">
        <v>0</v>
      </c>
      <c r="H935" s="16">
        <f t="shared" si="14"/>
        <v>0</v>
      </c>
    </row>
    <row r="936" spans="1:8" ht="13.5" x14ac:dyDescent="0.25">
      <c r="A936" s="12"/>
      <c r="B936" s="11">
        <v>45889</v>
      </c>
      <c r="C936" s="2">
        <v>15.75</v>
      </c>
      <c r="D936" s="2">
        <v>15.75</v>
      </c>
      <c r="E936" s="2">
        <v>2883</v>
      </c>
      <c r="F936" s="2">
        <v>15.545999999999999</v>
      </c>
      <c r="G936" s="2">
        <v>44819.118000000002</v>
      </c>
      <c r="H936" s="16">
        <f t="shared" si="14"/>
        <v>-3.1645569620253611E-3</v>
      </c>
    </row>
    <row r="937" spans="1:8" ht="13.5" x14ac:dyDescent="0.25">
      <c r="A937" s="12"/>
      <c r="B937" s="11">
        <v>45890</v>
      </c>
      <c r="C937" s="2">
        <v>15.74</v>
      </c>
      <c r="D937" s="2">
        <v>15.74</v>
      </c>
      <c r="E937" s="2">
        <v>197</v>
      </c>
      <c r="F937" s="2">
        <v>15.7</v>
      </c>
      <c r="G937" s="2">
        <v>3092.9</v>
      </c>
      <c r="H937" s="16">
        <f t="shared" si="14"/>
        <v>-6.3492063492062137E-4</v>
      </c>
    </row>
    <row r="938" spans="1:8" ht="13.5" x14ac:dyDescent="0.25">
      <c r="A938" s="12"/>
      <c r="B938" s="11">
        <v>45891</v>
      </c>
      <c r="C938" s="2">
        <v>15.65</v>
      </c>
      <c r="D938" s="2">
        <v>15.65</v>
      </c>
      <c r="E938" s="2">
        <v>100</v>
      </c>
      <c r="F938" s="2">
        <v>15.65</v>
      </c>
      <c r="G938" s="2">
        <v>1565</v>
      </c>
      <c r="H938" s="16">
        <f t="shared" si="14"/>
        <v>-5.7179161372299782E-3</v>
      </c>
    </row>
    <row r="939" spans="1:8" ht="13.5" x14ac:dyDescent="0.25">
      <c r="A939" s="12"/>
      <c r="B939" s="11">
        <v>45894</v>
      </c>
      <c r="C939" s="2">
        <v>15.35</v>
      </c>
      <c r="D939" s="2">
        <v>15.35</v>
      </c>
      <c r="E939" s="2">
        <v>1520</v>
      </c>
      <c r="F939" s="2">
        <v>15.35</v>
      </c>
      <c r="G939" s="2">
        <v>23332</v>
      </c>
      <c r="H939" s="16">
        <f t="shared" si="14"/>
        <v>-1.9169329073482472E-2</v>
      </c>
    </row>
    <row r="940" spans="1:8" ht="13.5" x14ac:dyDescent="0.25">
      <c r="A940" s="12"/>
      <c r="B940" s="11">
        <v>45895</v>
      </c>
      <c r="C940" s="2">
        <v>15.65</v>
      </c>
      <c r="D940" s="2">
        <v>15.65</v>
      </c>
      <c r="E940" s="2">
        <v>910</v>
      </c>
      <c r="F940" s="2">
        <v>15.502000000000001</v>
      </c>
      <c r="G940" s="2">
        <v>14106.82</v>
      </c>
      <c r="H940" s="16">
        <f t="shared" si="14"/>
        <v>1.9543973941368125E-2</v>
      </c>
    </row>
    <row r="941" spans="1:8" ht="13.5" x14ac:dyDescent="0.25">
      <c r="A941" s="12"/>
      <c r="B941" s="11">
        <v>45896</v>
      </c>
      <c r="C941" s="2">
        <v>15.6</v>
      </c>
      <c r="D941" s="2">
        <v>15.6</v>
      </c>
      <c r="E941" s="2">
        <v>601</v>
      </c>
      <c r="F941" s="2">
        <v>15.433999999999999</v>
      </c>
      <c r="G941" s="2">
        <v>9275.8340000000007</v>
      </c>
      <c r="H941" s="16">
        <f t="shared" si="14"/>
        <v>-3.1948881789137834E-3</v>
      </c>
    </row>
    <row r="942" spans="1:8" ht="13.5" x14ac:dyDescent="0.25">
      <c r="A942" s="12"/>
      <c r="B942" s="11">
        <v>45897</v>
      </c>
      <c r="C942" s="2">
        <v>15.6</v>
      </c>
      <c r="D942" s="2">
        <v>15.6</v>
      </c>
      <c r="E942" s="2">
        <v>471</v>
      </c>
      <c r="F942" s="2">
        <v>15.403</v>
      </c>
      <c r="G942" s="2">
        <v>7254.8130000000001</v>
      </c>
      <c r="H942" s="16">
        <f t="shared" si="14"/>
        <v>0</v>
      </c>
    </row>
    <row r="943" spans="1:8" ht="13.5" x14ac:dyDescent="0.25">
      <c r="A943" s="12"/>
      <c r="B943" s="11">
        <v>45898</v>
      </c>
      <c r="C943" s="2">
        <v>15.58</v>
      </c>
      <c r="D943" s="2">
        <v>15.58</v>
      </c>
      <c r="E943" s="2">
        <v>552</v>
      </c>
      <c r="F943" s="2">
        <v>15.401</v>
      </c>
      <c r="G943" s="2">
        <v>8501.3520000000008</v>
      </c>
      <c r="H943" s="16">
        <f t="shared" si="14"/>
        <v>-1.2820512820512547E-3</v>
      </c>
    </row>
    <row r="944" spans="1:8" ht="13.5" x14ac:dyDescent="0.25">
      <c r="A944" s="12"/>
      <c r="B944" s="11">
        <v>45901</v>
      </c>
      <c r="C944" s="2">
        <v>16.3</v>
      </c>
      <c r="D944" s="2">
        <v>16.3</v>
      </c>
      <c r="E944" s="2">
        <v>9287</v>
      </c>
      <c r="F944" s="2">
        <v>15.855</v>
      </c>
      <c r="G944" s="2">
        <v>147245.38500000001</v>
      </c>
      <c r="H944" s="16">
        <f t="shared" si="14"/>
        <v>4.6213093709884509E-2</v>
      </c>
    </row>
    <row r="945" spans="1:8" ht="13.5" x14ac:dyDescent="0.25">
      <c r="A945" s="12"/>
      <c r="B945" s="11">
        <v>45902</v>
      </c>
      <c r="C945" s="2">
        <v>15.71</v>
      </c>
      <c r="D945" s="2">
        <v>15.71</v>
      </c>
      <c r="E945" s="2">
        <v>1497</v>
      </c>
      <c r="F945" s="2">
        <v>16.263999999999999</v>
      </c>
      <c r="G945" s="2">
        <v>24347.207999999999</v>
      </c>
      <c r="H945" s="16">
        <f t="shared" si="14"/>
        <v>-3.61963190184049E-2</v>
      </c>
    </row>
    <row r="946" spans="1:8" ht="13.5" x14ac:dyDescent="0.25">
      <c r="A946" s="12"/>
      <c r="B946" s="11">
        <v>45903</v>
      </c>
      <c r="C946" s="2">
        <v>16.25</v>
      </c>
      <c r="D946" s="2">
        <v>16.25</v>
      </c>
      <c r="E946" s="2">
        <v>714</v>
      </c>
      <c r="F946" s="2">
        <v>16.106000000000002</v>
      </c>
      <c r="G946" s="2">
        <v>11499.683999999999</v>
      </c>
      <c r="H946" s="16">
        <f t="shared" si="14"/>
        <v>3.4373010821132984E-2</v>
      </c>
    </row>
    <row r="947" spans="1:8" ht="13.5" x14ac:dyDescent="0.25">
      <c r="A947" s="12"/>
      <c r="B947" s="11">
        <v>45905</v>
      </c>
      <c r="C947" s="2">
        <v>16.25</v>
      </c>
      <c r="D947" s="2">
        <v>16.25</v>
      </c>
      <c r="E947" s="2">
        <v>0</v>
      </c>
      <c r="F947" s="2">
        <v>0</v>
      </c>
      <c r="G947" s="2">
        <v>0</v>
      </c>
      <c r="H947" s="16">
        <f t="shared" si="14"/>
        <v>0</v>
      </c>
    </row>
    <row r="948" spans="1:8" ht="13.5" x14ac:dyDescent="0.25">
      <c r="A948" s="12"/>
      <c r="B948" s="11">
        <v>45908</v>
      </c>
      <c r="C948" s="2">
        <v>16.2</v>
      </c>
      <c r="D948" s="2">
        <v>16.2</v>
      </c>
      <c r="E948" s="2">
        <v>833</v>
      </c>
      <c r="F948" s="2">
        <v>16.204999999999998</v>
      </c>
      <c r="G948" s="2">
        <v>13498.764999999999</v>
      </c>
      <c r="H948" s="16">
        <f t="shared" si="14"/>
        <v>-3.0769230769231207E-3</v>
      </c>
    </row>
    <row r="949" spans="1:8" ht="13.5" x14ac:dyDescent="0.25">
      <c r="A949" s="12"/>
      <c r="B949" s="11">
        <v>45909</v>
      </c>
      <c r="C949" s="2">
        <v>16.2</v>
      </c>
      <c r="D949" s="2">
        <v>16.2</v>
      </c>
      <c r="E949" s="2">
        <v>0</v>
      </c>
      <c r="F949" s="2">
        <v>0</v>
      </c>
      <c r="G949" s="2">
        <v>0</v>
      </c>
      <c r="H949" s="16">
        <f t="shared" si="14"/>
        <v>0</v>
      </c>
    </row>
    <row r="950" spans="1:8" ht="13.5" x14ac:dyDescent="0.25">
      <c r="A950" s="12"/>
      <c r="B950" s="11">
        <v>45910</v>
      </c>
      <c r="C950" s="2">
        <v>16.2</v>
      </c>
      <c r="D950" s="2">
        <v>16.2</v>
      </c>
      <c r="E950" s="2">
        <v>0</v>
      </c>
      <c r="F950" s="2">
        <v>0</v>
      </c>
      <c r="G950" s="2">
        <v>0</v>
      </c>
      <c r="H950" s="16">
        <f t="shared" si="14"/>
        <v>0</v>
      </c>
    </row>
    <row r="951" spans="1:8" ht="13.5" x14ac:dyDescent="0.25">
      <c r="A951" s="12"/>
      <c r="B951" s="11">
        <v>45911</v>
      </c>
      <c r="C951" s="2">
        <v>16.2</v>
      </c>
      <c r="D951" s="2">
        <v>16.2</v>
      </c>
      <c r="E951" s="2">
        <v>0</v>
      </c>
      <c r="F951" s="2">
        <v>0</v>
      </c>
      <c r="G951" s="2">
        <v>0</v>
      </c>
      <c r="H951" s="16">
        <f t="shared" si="14"/>
        <v>0</v>
      </c>
    </row>
    <row r="952" spans="1:8" ht="13.5" x14ac:dyDescent="0.25">
      <c r="A952" s="12"/>
      <c r="B952" s="11">
        <v>45912</v>
      </c>
      <c r="C952" s="2">
        <v>16</v>
      </c>
      <c r="D952" s="2">
        <v>16</v>
      </c>
      <c r="E952" s="2">
        <v>32</v>
      </c>
      <c r="F952" s="2">
        <v>16.023</v>
      </c>
      <c r="G952" s="2">
        <v>512.73599999999999</v>
      </c>
      <c r="H952" s="16">
        <f t="shared" si="14"/>
        <v>-1.2345679012345635E-2</v>
      </c>
    </row>
    <row r="953" spans="1:8" ht="13.5" x14ac:dyDescent="0.25">
      <c r="A953" s="12"/>
      <c r="B953" s="11">
        <v>45915</v>
      </c>
      <c r="C953" s="2">
        <v>16.170000000000002</v>
      </c>
      <c r="D953" s="2">
        <v>16.170000000000002</v>
      </c>
      <c r="E953" s="2">
        <v>1175</v>
      </c>
      <c r="F953" s="2">
        <v>15.917</v>
      </c>
      <c r="G953" s="2">
        <v>18702.474999999999</v>
      </c>
      <c r="H953" s="16">
        <f t="shared" si="14"/>
        <v>1.0625000000000107E-2</v>
      </c>
    </row>
    <row r="954" spans="1:8" ht="13.5" x14ac:dyDescent="0.25">
      <c r="A954" s="12"/>
      <c r="B954" s="11">
        <v>45916</v>
      </c>
      <c r="C954" s="2">
        <v>16.170000000000002</v>
      </c>
      <c r="D954" s="2">
        <v>16.170000000000002</v>
      </c>
      <c r="E954" s="2">
        <v>42</v>
      </c>
      <c r="F954" s="2">
        <v>16.170000000000002</v>
      </c>
      <c r="G954" s="2">
        <v>679.14</v>
      </c>
      <c r="H954" s="16">
        <f t="shared" si="14"/>
        <v>0</v>
      </c>
    </row>
    <row r="955" spans="1:8" ht="13.5" x14ac:dyDescent="0.25">
      <c r="A955" s="12"/>
      <c r="B955" s="11">
        <v>45917</v>
      </c>
      <c r="C955" s="2">
        <v>16.149999999999999</v>
      </c>
      <c r="D955" s="2">
        <v>16.149999999999999</v>
      </c>
      <c r="E955" s="2">
        <v>1025</v>
      </c>
      <c r="F955" s="2">
        <v>15.901999999999999</v>
      </c>
      <c r="G955" s="2">
        <v>16299.55</v>
      </c>
      <c r="H955" s="16">
        <f t="shared" si="14"/>
        <v>-1.2368583797157159E-3</v>
      </c>
    </row>
    <row r="956" spans="1:8" ht="13.5" x14ac:dyDescent="0.25">
      <c r="A956" s="12"/>
      <c r="B956" s="11">
        <v>45918</v>
      </c>
      <c r="C956" s="2">
        <v>15.85</v>
      </c>
      <c r="D956" s="2">
        <v>15.85</v>
      </c>
      <c r="E956" s="2">
        <v>1418</v>
      </c>
      <c r="F956" s="2">
        <v>15.93</v>
      </c>
      <c r="G956" s="2">
        <v>22588.74</v>
      </c>
      <c r="H956" s="16">
        <f t="shared" si="14"/>
        <v>-1.8575851393188791E-2</v>
      </c>
    </row>
    <row r="957" spans="1:8" ht="13.5" x14ac:dyDescent="0.25">
      <c r="A957" s="12"/>
      <c r="B957" s="11">
        <v>45919</v>
      </c>
      <c r="C957" s="2">
        <v>16.18</v>
      </c>
      <c r="D957" s="2">
        <v>16.18</v>
      </c>
      <c r="E957" s="2">
        <v>3926</v>
      </c>
      <c r="F957" s="2">
        <v>16.099</v>
      </c>
      <c r="G957" s="2">
        <v>63204.673999999999</v>
      </c>
      <c r="H957" s="16">
        <f t="shared" si="14"/>
        <v>2.0820189274447953E-2</v>
      </c>
    </row>
    <row r="958" spans="1:8" ht="13.5" x14ac:dyDescent="0.25">
      <c r="A958" s="12"/>
      <c r="B958" s="11">
        <v>45922</v>
      </c>
      <c r="C958" s="2">
        <v>16</v>
      </c>
      <c r="D958" s="2">
        <v>16</v>
      </c>
      <c r="E958" s="2">
        <v>2446</v>
      </c>
      <c r="F958" s="2">
        <v>15.634</v>
      </c>
      <c r="G958" s="2">
        <v>38240.764000000003</v>
      </c>
      <c r="H958" s="16">
        <f t="shared" si="14"/>
        <v>-1.1124845488257091E-2</v>
      </c>
    </row>
    <row r="959" spans="1:8" ht="13.5" x14ac:dyDescent="0.25">
      <c r="A959" s="12"/>
      <c r="B959" s="11">
        <v>45923</v>
      </c>
      <c r="C959" s="2">
        <v>16.72</v>
      </c>
      <c r="D959" s="2">
        <v>16.72</v>
      </c>
      <c r="E959" s="2">
        <v>23152</v>
      </c>
      <c r="F959" s="2">
        <v>16.46</v>
      </c>
      <c r="G959" s="2">
        <v>381081.92</v>
      </c>
      <c r="H959" s="16">
        <f t="shared" si="14"/>
        <v>4.4999999999999929E-2</v>
      </c>
    </row>
    <row r="960" spans="1:8" ht="13.5" x14ac:dyDescent="0.25">
      <c r="A960" s="12"/>
      <c r="B960" s="11">
        <v>45924</v>
      </c>
      <c r="C960" s="2">
        <v>16.559999999999999</v>
      </c>
      <c r="D960" s="2">
        <v>16.559999999999999</v>
      </c>
      <c r="E960" s="2">
        <v>2666</v>
      </c>
      <c r="F960" s="2">
        <v>16.562999999999999</v>
      </c>
      <c r="G960" s="2">
        <v>44156.957999999999</v>
      </c>
      <c r="H960" s="16">
        <f t="shared" si="14"/>
        <v>-9.5693779904306303E-3</v>
      </c>
    </row>
    <row r="961" spans="1:8" ht="13.5" x14ac:dyDescent="0.25">
      <c r="A961" s="12"/>
      <c r="B961" s="11">
        <v>45925</v>
      </c>
      <c r="C961" s="2">
        <v>16.72</v>
      </c>
      <c r="D961" s="2">
        <v>16.72</v>
      </c>
      <c r="E961" s="2">
        <v>10361</v>
      </c>
      <c r="F961" s="2">
        <v>16.667999999999999</v>
      </c>
      <c r="G961" s="2">
        <v>172697.14799999999</v>
      </c>
      <c r="H961" s="16">
        <f t="shared" si="14"/>
        <v>9.6618357487922805E-3</v>
      </c>
    </row>
    <row r="962" spans="1:8" ht="13.5" x14ac:dyDescent="0.25">
      <c r="A962" s="12"/>
      <c r="B962" s="11">
        <v>45926</v>
      </c>
      <c r="C962" s="2">
        <v>16.7</v>
      </c>
      <c r="D962" s="2">
        <v>16.7</v>
      </c>
      <c r="E962" s="2">
        <v>2938</v>
      </c>
      <c r="F962" s="2">
        <v>16.53</v>
      </c>
      <c r="G962" s="2">
        <v>48565.14</v>
      </c>
      <c r="H962" s="16">
        <f t="shared" si="14"/>
        <v>-1.1961722488038023E-3</v>
      </c>
    </row>
    <row r="963" spans="1:8" ht="13.5" x14ac:dyDescent="0.25">
      <c r="A963" s="12"/>
      <c r="B963" s="11">
        <v>45929</v>
      </c>
      <c r="C963" s="2">
        <v>16.850000000000001</v>
      </c>
      <c r="D963" s="2">
        <v>16.850000000000001</v>
      </c>
      <c r="E963" s="2">
        <v>2395</v>
      </c>
      <c r="F963" s="2">
        <v>16.751000000000001</v>
      </c>
      <c r="G963" s="2">
        <v>40118.644999999997</v>
      </c>
      <c r="H963" s="16">
        <f t="shared" si="14"/>
        <v>8.9820359281438406E-3</v>
      </c>
    </row>
    <row r="964" spans="1:8" ht="13.5" x14ac:dyDescent="0.25">
      <c r="A964" s="12"/>
      <c r="B964" s="11">
        <v>45930</v>
      </c>
      <c r="C964" s="2">
        <v>16.850000000000001</v>
      </c>
      <c r="D964" s="2">
        <v>16.850000000000001</v>
      </c>
      <c r="E964" s="2">
        <v>2254</v>
      </c>
      <c r="F964" s="2">
        <v>16.849</v>
      </c>
      <c r="G964" s="2">
        <v>37977.646000000001</v>
      </c>
      <c r="H964" s="16">
        <f t="shared" si="14"/>
        <v>0</v>
      </c>
    </row>
    <row r="965" spans="1:8" ht="13.5" x14ac:dyDescent="0.25">
      <c r="A965" s="12"/>
      <c r="B965" s="11">
        <v>45931</v>
      </c>
      <c r="C965" s="2">
        <v>16.77</v>
      </c>
      <c r="D965" s="2">
        <v>16.77</v>
      </c>
      <c r="E965" s="2">
        <v>2310</v>
      </c>
      <c r="F965" s="2">
        <v>16.757999999999999</v>
      </c>
      <c r="G965" s="2">
        <v>38710.980000000003</v>
      </c>
      <c r="H965" s="16">
        <f t="shared" si="14"/>
        <v>-4.7477744807122753E-3</v>
      </c>
    </row>
    <row r="966" spans="1:8" ht="13.5" x14ac:dyDescent="0.25">
      <c r="A966" s="12"/>
      <c r="B966" s="11">
        <v>45932</v>
      </c>
      <c r="C966" s="2">
        <v>16.8</v>
      </c>
      <c r="D966" s="2">
        <v>16.8</v>
      </c>
      <c r="E966" s="2">
        <v>55</v>
      </c>
      <c r="F966" s="2">
        <v>16.8</v>
      </c>
      <c r="G966" s="2">
        <v>924</v>
      </c>
      <c r="H966" s="16">
        <f t="shared" si="14"/>
        <v>1.7889087656530196E-3</v>
      </c>
    </row>
    <row r="967" spans="1:8" ht="13.5" x14ac:dyDescent="0.25">
      <c r="A967" s="12"/>
      <c r="B967" s="11">
        <v>45933</v>
      </c>
      <c r="C967" s="2">
        <v>16.8</v>
      </c>
      <c r="D967" s="2">
        <v>16.8</v>
      </c>
      <c r="E967" s="2">
        <v>2</v>
      </c>
      <c r="F967" s="2">
        <v>16.8</v>
      </c>
      <c r="G967" s="2">
        <v>33.6</v>
      </c>
      <c r="H967" s="16">
        <f t="shared" ref="H967:H985" si="15">(D967-D966)/D966</f>
        <v>0</v>
      </c>
    </row>
    <row r="968" spans="1:8" ht="13.5" x14ac:dyDescent="0.25">
      <c r="A968" s="12"/>
      <c r="B968" s="11">
        <v>45936</v>
      </c>
      <c r="C968" s="2">
        <v>16.649999999999999</v>
      </c>
      <c r="D968" s="2">
        <v>16.649999999999999</v>
      </c>
      <c r="E968" s="2">
        <v>9871</v>
      </c>
      <c r="F968" s="2">
        <v>16.561</v>
      </c>
      <c r="G968" s="2">
        <v>163473.63099999999</v>
      </c>
      <c r="H968" s="16">
        <f t="shared" si="15"/>
        <v>-8.9285714285715547E-3</v>
      </c>
    </row>
    <row r="969" spans="1:8" ht="13.5" x14ac:dyDescent="0.25">
      <c r="A969" s="12"/>
      <c r="B969" s="11">
        <v>45937</v>
      </c>
      <c r="C969" s="2">
        <v>16.649999999999999</v>
      </c>
      <c r="D969" s="2">
        <v>16.649999999999999</v>
      </c>
      <c r="E969" s="2">
        <v>0</v>
      </c>
      <c r="F969" s="2">
        <v>0</v>
      </c>
      <c r="G969" s="2">
        <v>0</v>
      </c>
      <c r="H969" s="16">
        <f t="shared" si="15"/>
        <v>0</v>
      </c>
    </row>
    <row r="970" spans="1:8" ht="13.5" x14ac:dyDescent="0.25">
      <c r="A970" s="12"/>
      <c r="B970" s="11">
        <v>45938</v>
      </c>
      <c r="C970" s="2">
        <v>16.649999999999999</v>
      </c>
      <c r="D970" s="2">
        <v>16.649999999999999</v>
      </c>
      <c r="E970" s="2">
        <v>6</v>
      </c>
      <c r="F970" s="2">
        <v>16.649999999999999</v>
      </c>
      <c r="G970" s="2">
        <v>99.9</v>
      </c>
      <c r="H970" s="16">
        <f t="shared" si="15"/>
        <v>0</v>
      </c>
    </row>
    <row r="971" spans="1:8" ht="13.5" x14ac:dyDescent="0.25">
      <c r="A971" s="12"/>
      <c r="B971" s="11">
        <v>45939</v>
      </c>
      <c r="C971" s="2">
        <v>16.649999999999999</v>
      </c>
      <c r="D971" s="2">
        <v>16.649999999999999</v>
      </c>
      <c r="E971" s="2">
        <v>0</v>
      </c>
      <c r="F971" s="2">
        <v>0</v>
      </c>
      <c r="G971" s="2">
        <v>0</v>
      </c>
      <c r="H971" s="16">
        <f t="shared" si="15"/>
        <v>0</v>
      </c>
    </row>
    <row r="972" spans="1:8" ht="13.5" x14ac:dyDescent="0.25">
      <c r="A972" s="12"/>
      <c r="B972" s="11">
        <v>45940</v>
      </c>
      <c r="C972" s="2">
        <v>16.45</v>
      </c>
      <c r="D972" s="2">
        <v>16.45</v>
      </c>
      <c r="E972" s="2">
        <v>230</v>
      </c>
      <c r="F972" s="2">
        <v>16.515000000000001</v>
      </c>
      <c r="G972" s="2">
        <v>3798.45</v>
      </c>
      <c r="H972" s="16">
        <f t="shared" si="15"/>
        <v>-1.201201201201197E-2</v>
      </c>
    </row>
    <row r="973" spans="1:8" ht="13.5" x14ac:dyDescent="0.25">
      <c r="A973" s="12"/>
      <c r="B973" s="11">
        <v>45943</v>
      </c>
      <c r="C973" s="2">
        <v>16.45</v>
      </c>
      <c r="D973" s="2">
        <v>16.45</v>
      </c>
      <c r="E973" s="2">
        <v>598</v>
      </c>
      <c r="F973" s="2">
        <v>16.599</v>
      </c>
      <c r="G973" s="2">
        <v>9926.2019999999993</v>
      </c>
      <c r="H973" s="16">
        <f t="shared" si="15"/>
        <v>0</v>
      </c>
    </row>
    <row r="974" spans="1:8" ht="13.5" x14ac:dyDescent="0.25">
      <c r="A974" s="12"/>
      <c r="B974" s="11">
        <v>45944</v>
      </c>
      <c r="C974" s="2">
        <v>16.75</v>
      </c>
      <c r="D974" s="2">
        <v>16.75</v>
      </c>
      <c r="E974" s="2">
        <v>546</v>
      </c>
      <c r="F974" s="2">
        <v>16.715</v>
      </c>
      <c r="G974" s="2">
        <v>9126.39</v>
      </c>
      <c r="H974" s="16">
        <f t="shared" si="15"/>
        <v>1.8237082066869345E-2</v>
      </c>
    </row>
    <row r="975" spans="1:8" ht="13.5" x14ac:dyDescent="0.25">
      <c r="A975" s="12"/>
      <c r="B975" s="11">
        <v>45946</v>
      </c>
      <c r="C975" s="2">
        <v>16.68</v>
      </c>
      <c r="D975" s="2">
        <v>16.68</v>
      </c>
      <c r="E975" s="2">
        <v>2199</v>
      </c>
      <c r="F975" s="2">
        <v>16.646999999999998</v>
      </c>
      <c r="G975" s="2">
        <v>36606.752999999997</v>
      </c>
      <c r="H975" s="16">
        <f t="shared" si="15"/>
        <v>-4.1791044776119573E-3</v>
      </c>
    </row>
    <row r="976" spans="1:8" ht="13.5" x14ac:dyDescent="0.25">
      <c r="A976" s="12"/>
      <c r="B976" s="11">
        <v>45947</v>
      </c>
      <c r="C976" s="2">
        <v>16.68</v>
      </c>
      <c r="D976" s="2">
        <v>16.68</v>
      </c>
      <c r="E976" s="2">
        <v>115</v>
      </c>
      <c r="F976" s="2">
        <v>16.68</v>
      </c>
      <c r="G976" s="2">
        <v>1918.2</v>
      </c>
      <c r="H976" s="16">
        <f t="shared" si="15"/>
        <v>0</v>
      </c>
    </row>
    <row r="977" spans="1:11" ht="13.5" x14ac:dyDescent="0.25">
      <c r="A977" s="12"/>
      <c r="B977" s="11">
        <v>45950</v>
      </c>
      <c r="C977" s="2">
        <v>16.5</v>
      </c>
      <c r="D977" s="2">
        <v>16.5</v>
      </c>
      <c r="E977" s="2">
        <v>2622</v>
      </c>
      <c r="F977" s="2">
        <v>16.526</v>
      </c>
      <c r="G977" s="2">
        <v>43331.171999999999</v>
      </c>
      <c r="H977" s="16">
        <f t="shared" si="15"/>
        <v>-1.0791366906474803E-2</v>
      </c>
    </row>
    <row r="978" spans="1:11" ht="13.5" x14ac:dyDescent="0.25">
      <c r="A978" s="12"/>
      <c r="B978" s="11">
        <v>45951</v>
      </c>
      <c r="C978" s="2">
        <v>16.68</v>
      </c>
      <c r="D978" s="2">
        <v>16.68</v>
      </c>
      <c r="E978" s="2">
        <v>3148</v>
      </c>
      <c r="F978" s="2">
        <v>16.456</v>
      </c>
      <c r="G978" s="2">
        <v>51803.487999999998</v>
      </c>
      <c r="H978" s="16">
        <f t="shared" si="15"/>
        <v>1.0909090909090893E-2</v>
      </c>
    </row>
    <row r="979" spans="1:11" ht="13.5" x14ac:dyDescent="0.25">
      <c r="A979" s="12"/>
      <c r="B979" s="11">
        <v>45952</v>
      </c>
      <c r="C979" s="2">
        <v>16.5</v>
      </c>
      <c r="D979" s="2">
        <v>16.5</v>
      </c>
      <c r="E979" s="2">
        <v>1351</v>
      </c>
      <c r="F979" s="2">
        <v>16.474</v>
      </c>
      <c r="G979" s="2">
        <v>22256.374</v>
      </c>
      <c r="H979" s="16">
        <f t="shared" si="15"/>
        <v>-1.0791366906474803E-2</v>
      </c>
    </row>
    <row r="980" spans="1:11" ht="13.5" x14ac:dyDescent="0.25">
      <c r="A980" s="12"/>
      <c r="B980" s="11">
        <v>45953</v>
      </c>
      <c r="C980" s="2">
        <v>16.8</v>
      </c>
      <c r="D980" s="2">
        <v>16.8</v>
      </c>
      <c r="E980" s="2">
        <v>3275</v>
      </c>
      <c r="F980" s="2">
        <v>16.635999999999999</v>
      </c>
      <c r="G980" s="2">
        <v>54482.9</v>
      </c>
      <c r="H980" s="16">
        <f t="shared" si="15"/>
        <v>1.8181818181818226E-2</v>
      </c>
    </row>
    <row r="981" spans="1:11" ht="13.5" x14ac:dyDescent="0.25">
      <c r="A981" s="12"/>
      <c r="B981" s="11">
        <v>45954</v>
      </c>
      <c r="C981" s="2">
        <v>16.989999999999998</v>
      </c>
      <c r="D981" s="2">
        <v>16.989999999999998</v>
      </c>
      <c r="E981" s="2">
        <v>5550</v>
      </c>
      <c r="F981" s="2">
        <v>16.835000000000001</v>
      </c>
      <c r="G981" s="2">
        <v>93434.25</v>
      </c>
      <c r="H981" s="16">
        <f t="shared" si="15"/>
        <v>1.1309523809523674E-2</v>
      </c>
    </row>
    <row r="982" spans="1:11" ht="13.5" x14ac:dyDescent="0.25">
      <c r="A982" s="12"/>
      <c r="B982" s="11">
        <v>45957</v>
      </c>
      <c r="C982" s="2">
        <v>16.75</v>
      </c>
      <c r="D982" s="2">
        <v>16.75</v>
      </c>
      <c r="E982" s="2">
        <v>2452</v>
      </c>
      <c r="F982" s="2">
        <v>16.786999999999999</v>
      </c>
      <c r="G982" s="2">
        <v>41161.724000000002</v>
      </c>
      <c r="H982" s="16">
        <f t="shared" si="15"/>
        <v>-1.4125956444967537E-2</v>
      </c>
    </row>
    <row r="983" spans="1:11" ht="13.5" x14ac:dyDescent="0.25">
      <c r="A983" s="12"/>
      <c r="B983" s="11">
        <v>45958</v>
      </c>
      <c r="C983" s="2">
        <v>16.75</v>
      </c>
      <c r="D983" s="2">
        <v>16.75</v>
      </c>
      <c r="E983" s="2">
        <v>2204</v>
      </c>
      <c r="F983" s="2">
        <v>16.919</v>
      </c>
      <c r="G983" s="2">
        <v>37289.476000000002</v>
      </c>
      <c r="H983" s="16">
        <f t="shared" si="15"/>
        <v>0</v>
      </c>
    </row>
    <row r="984" spans="1:11" ht="13.5" x14ac:dyDescent="0.25">
      <c r="A984" s="12"/>
      <c r="B984" s="11">
        <v>45959</v>
      </c>
      <c r="C984" s="2">
        <v>16.899999999999999</v>
      </c>
      <c r="D984" s="2">
        <v>16.899999999999999</v>
      </c>
      <c r="E984" s="2">
        <v>5400</v>
      </c>
      <c r="F984" s="2">
        <v>16.8</v>
      </c>
      <c r="G984" s="2">
        <v>90720</v>
      </c>
      <c r="H984" s="16">
        <f t="shared" si="15"/>
        <v>8.9552238805969304E-3</v>
      </c>
      <c r="I984" s="13" t="s">
        <v>13</v>
      </c>
      <c r="J984" s="13" t="s">
        <v>14</v>
      </c>
      <c r="K984" s="13" t="s">
        <v>6</v>
      </c>
    </row>
    <row r="985" spans="1:11" ht="13.5" x14ac:dyDescent="0.25">
      <c r="A985" s="12"/>
      <c r="B985" s="11">
        <v>45960</v>
      </c>
      <c r="C985" s="2">
        <v>17.09</v>
      </c>
      <c r="D985" s="2">
        <v>17.09</v>
      </c>
      <c r="E985" s="2">
        <v>5145</v>
      </c>
      <c r="F985" s="2">
        <v>16.965</v>
      </c>
      <c r="G985" s="2">
        <v>87284.925000000003</v>
      </c>
      <c r="H985" s="16">
        <f t="shared" si="15"/>
        <v>1.1242603550295934E-2</v>
      </c>
      <c r="I985" s="17">
        <v>10123443</v>
      </c>
      <c r="J985" s="14">
        <f>I985*D985</f>
        <v>173009640.87</v>
      </c>
      <c r="K985" s="15">
        <f>SUM(E781:E985)/205</f>
        <v>4861.4390243902435</v>
      </c>
    </row>
  </sheetData>
  <mergeCells count="1">
    <mergeCell ref="B2:G2"/>
  </mergeCells>
  <phoneticPr fontId="0" type="noConversion"/>
  <conditionalFormatting sqref="H6:H985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44539</v>
      </c>
      <c r="B2" s="6">
        <f>TITRES_STAT!D5</f>
        <v>13.6843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44540</v>
      </c>
      <c r="B3" s="6">
        <f>TITRES_STAT!D6</f>
        <v>13.6843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44543</v>
      </c>
      <c r="B4" s="6">
        <f>TITRES_STAT!D7</f>
        <v>13.6843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44544</v>
      </c>
      <c r="B5" s="6">
        <f>TITRES_STAT!D8</f>
        <v>13.6843</v>
      </c>
      <c r="C5" s="2">
        <f t="shared" si="0"/>
        <v>0</v>
      </c>
      <c r="D5" s="2">
        <f>AVERAGE(B1:B5)</f>
        <v>13.6843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44545</v>
      </c>
      <c r="B6" s="6">
        <f>TITRES_STAT!D9</f>
        <v>13.6843</v>
      </c>
      <c r="C6" s="2">
        <f t="shared" si="0"/>
        <v>0</v>
      </c>
      <c r="D6" s="2">
        <f t="shared" ref="D6:D69" si="1">AVERAGE(B2:B6)</f>
        <v>13.684300000000002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44546</v>
      </c>
      <c r="B7" s="6">
        <f>TITRES_STAT!D10</f>
        <v>13.6843</v>
      </c>
      <c r="C7" s="2">
        <f t="shared" si="0"/>
        <v>0</v>
      </c>
      <c r="D7" s="2">
        <f t="shared" si="1"/>
        <v>13.684300000000002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44550</v>
      </c>
      <c r="B8" s="6">
        <f>TITRES_STAT!D11</f>
        <v>13.6843</v>
      </c>
      <c r="C8" s="2">
        <f t="shared" si="0"/>
        <v>0</v>
      </c>
      <c r="D8" s="2">
        <f t="shared" si="1"/>
        <v>13.684300000000002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44551</v>
      </c>
      <c r="B9" s="6">
        <f>TITRES_STAT!D12</f>
        <v>13.6843</v>
      </c>
      <c r="C9" s="2">
        <f t="shared" si="0"/>
        <v>0</v>
      </c>
      <c r="D9" s="2">
        <f t="shared" si="1"/>
        <v>13.684300000000002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44552</v>
      </c>
      <c r="B10" s="6">
        <f>TITRES_STAT!D13</f>
        <v>13.6843</v>
      </c>
      <c r="C10" s="2">
        <f t="shared" si="0"/>
        <v>0</v>
      </c>
      <c r="D10" s="2">
        <f t="shared" si="1"/>
        <v>13.684300000000002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44553</v>
      </c>
      <c r="B11" s="6">
        <f>TITRES_STAT!D14</f>
        <v>13.6843</v>
      </c>
      <c r="C11" s="2">
        <f t="shared" si="0"/>
        <v>0</v>
      </c>
      <c r="D11" s="2">
        <f t="shared" si="1"/>
        <v>13.684300000000002</v>
      </c>
      <c r="E11" s="2">
        <f>AVERAGE(B2:B11)</f>
        <v>13.684300000000004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44554</v>
      </c>
      <c r="B12" s="6">
        <f>TITRES_STAT!D15</f>
        <v>13.6843</v>
      </c>
      <c r="C12" s="2">
        <f t="shared" si="0"/>
        <v>0</v>
      </c>
      <c r="D12" s="2">
        <f t="shared" si="1"/>
        <v>13.684300000000002</v>
      </c>
      <c r="E12" s="2">
        <f t="shared" ref="E12:E75" si="2">AVERAGE(B3:B12)</f>
        <v>13.684300000000004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44557</v>
      </c>
      <c r="B13" s="6">
        <f>TITRES_STAT!D16</f>
        <v>13.6843</v>
      </c>
      <c r="C13" s="2">
        <f t="shared" si="0"/>
        <v>0</v>
      </c>
      <c r="D13" s="2">
        <f t="shared" si="1"/>
        <v>13.684300000000002</v>
      </c>
      <c r="E13" s="2">
        <f t="shared" si="2"/>
        <v>13.684300000000004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44558</v>
      </c>
      <c r="B14" s="6">
        <f>TITRES_STAT!D17</f>
        <v>13.6843</v>
      </c>
      <c r="C14" s="2">
        <f t="shared" si="0"/>
        <v>0</v>
      </c>
      <c r="D14" s="2">
        <f t="shared" si="1"/>
        <v>13.684300000000002</v>
      </c>
      <c r="E14" s="2">
        <f t="shared" si="2"/>
        <v>13.684300000000004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44559</v>
      </c>
      <c r="B15" s="6">
        <f>TITRES_STAT!D18</f>
        <v>13.6843</v>
      </c>
      <c r="C15" s="2">
        <f t="shared" si="0"/>
        <v>0</v>
      </c>
      <c r="D15" s="2">
        <f t="shared" si="1"/>
        <v>13.684300000000002</v>
      </c>
      <c r="E15" s="2">
        <f t="shared" si="2"/>
        <v>13.684300000000004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44560</v>
      </c>
      <c r="B16" s="6">
        <f>TITRES_STAT!D19</f>
        <v>14.4893</v>
      </c>
      <c r="C16" s="2">
        <f t="shared" si="0"/>
        <v>0.80499999999999972</v>
      </c>
      <c r="D16" s="2">
        <f t="shared" si="1"/>
        <v>13.8453</v>
      </c>
      <c r="E16" s="2">
        <f t="shared" si="2"/>
        <v>13.764800000000003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44561</v>
      </c>
      <c r="B17" s="6">
        <f>TITRES_STAT!D20</f>
        <v>14.542999999999999</v>
      </c>
      <c r="C17" s="2">
        <f t="shared" si="0"/>
        <v>5.3699999999999193E-2</v>
      </c>
      <c r="D17" s="2">
        <f t="shared" si="1"/>
        <v>14.01704</v>
      </c>
      <c r="E17" s="2">
        <f t="shared" si="2"/>
        <v>13.850670000000003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44564</v>
      </c>
      <c r="B18" s="6">
        <f>TITRES_STAT!D21</f>
        <v>14.4893</v>
      </c>
      <c r="C18" s="2">
        <f t="shared" si="0"/>
        <v>-5.3699999999999193E-2</v>
      </c>
      <c r="D18" s="2">
        <f t="shared" si="1"/>
        <v>14.178039999999999</v>
      </c>
      <c r="E18" s="2">
        <f t="shared" si="2"/>
        <v>13.931170000000003</v>
      </c>
      <c r="F18" s="2"/>
      <c r="G18" s="2"/>
      <c r="H18" s="2"/>
      <c r="I18" s="2">
        <f t="array" ref="I18">SUMPRODUCT(B2:B21, (ROW(B2:B21)-ROW(B2)+1)) / (20*21/2)</f>
        <v>14.027283809523812</v>
      </c>
      <c r="J18" s="2"/>
      <c r="K18" s="2"/>
    </row>
    <row r="19" spans="1:11" ht="13.5" x14ac:dyDescent="0.25">
      <c r="A19" s="3">
        <f>TITRES_STAT!B22</f>
        <v>44565</v>
      </c>
      <c r="B19" s="6">
        <f>TITRES_STAT!D22</f>
        <v>13.958</v>
      </c>
      <c r="C19" s="2">
        <f t="shared" si="0"/>
        <v>-0.53129999999999988</v>
      </c>
      <c r="D19" s="2">
        <f t="shared" si="1"/>
        <v>14.23278</v>
      </c>
      <c r="E19" s="2">
        <f t="shared" si="2"/>
        <v>13.958540000000003</v>
      </c>
      <c r="F19" s="2"/>
      <c r="G19" s="2"/>
      <c r="H19" s="2"/>
      <c r="I19" s="2">
        <f t="array" ref="I19">SUMPRODUCT(B3:B22, (ROW(B3:B22)-ROW(B3)+1)) / (20*21/2)</f>
        <v>14.068811428571427</v>
      </c>
      <c r="J19" s="2"/>
      <c r="K19" s="2"/>
    </row>
    <row r="20" spans="1:11" ht="13.5" x14ac:dyDescent="0.25">
      <c r="A20" s="3">
        <f>TITRES_STAT!B23</f>
        <v>44566</v>
      </c>
      <c r="B20" s="6">
        <f>TITRES_STAT!D23</f>
        <v>14.419499999999999</v>
      </c>
      <c r="C20" s="2">
        <f t="shared" si="0"/>
        <v>0.46149999999999913</v>
      </c>
      <c r="D20" s="2">
        <f t="shared" si="1"/>
        <v>14.37982</v>
      </c>
      <c r="E20" s="2">
        <f t="shared" si="2"/>
        <v>14.032060000000001</v>
      </c>
      <c r="F20" s="2">
        <f t="shared" ref="F20:F83" si="3">AVERAGE(B1:B20)</f>
        <v>13.867331578947372</v>
      </c>
      <c r="G20" s="2"/>
      <c r="H20" s="2"/>
      <c r="I20" s="2">
        <f t="array" ref="I20">SUMPRODUCT(B4:B23, (ROW(B4:B23)-ROW(B4)+1)) / (20*21/2)</f>
        <v>14.107272380952383</v>
      </c>
      <c r="J20" s="2">
        <f>F20</f>
        <v>13.867331578947372</v>
      </c>
      <c r="K20" s="2"/>
    </row>
    <row r="21" spans="1:11" ht="13.5" x14ac:dyDescent="0.25">
      <c r="A21" s="3">
        <f>TITRES_STAT!B24</f>
        <v>44567</v>
      </c>
      <c r="B21" s="6">
        <f>TITRES_STAT!D24</f>
        <v>14.3659</v>
      </c>
      <c r="C21" s="2">
        <f t="shared" si="0"/>
        <v>-5.3599999999999426E-2</v>
      </c>
      <c r="D21" s="2">
        <f t="shared" si="1"/>
        <v>14.35514</v>
      </c>
      <c r="E21" s="2">
        <f t="shared" si="2"/>
        <v>14.100219999999998</v>
      </c>
      <c r="F21" s="2">
        <f t="shared" si="3"/>
        <v>13.892260000000004</v>
      </c>
      <c r="G21" s="2"/>
      <c r="H21" s="2"/>
      <c r="I21" s="2">
        <f t="array" ref="I21">SUMPRODUCT(B5:B24, (ROW(B5:B24)-ROW(B5)+1)) / (20*21/2)</f>
        <v>14.127333333333334</v>
      </c>
      <c r="J21" s="2">
        <f t="shared" ref="J21:J84" si="4">$J$4*B21+J20*(1-$J$4)</f>
        <v>13.914814285714288</v>
      </c>
      <c r="K21" s="2"/>
    </row>
    <row r="22" spans="1:11" ht="13.5" x14ac:dyDescent="0.25">
      <c r="A22" s="3">
        <f>TITRES_STAT!B25</f>
        <v>44568</v>
      </c>
      <c r="B22" s="6">
        <f>TITRES_STAT!D25</f>
        <v>14.3283</v>
      </c>
      <c r="C22" s="2">
        <f t="shared" si="0"/>
        <v>-3.7599999999999412E-2</v>
      </c>
      <c r="D22" s="2">
        <f t="shared" si="1"/>
        <v>14.312199999999999</v>
      </c>
      <c r="E22" s="2">
        <f t="shared" si="2"/>
        <v>14.164619999999999</v>
      </c>
      <c r="F22" s="2">
        <f t="shared" si="3"/>
        <v>13.924460000000005</v>
      </c>
      <c r="G22" s="2"/>
      <c r="H22" s="2"/>
      <c r="I22" s="2">
        <f t="array" ref="I22">SUMPRODUCT(B6:B25, (ROW(B6:B25)-ROW(B6)+1)) / (20*21/2)</f>
        <v>14.145094285714285</v>
      </c>
      <c r="J22" s="2">
        <f t="shared" si="4"/>
        <v>13.954193877551022</v>
      </c>
      <c r="K22" s="2"/>
    </row>
    <row r="23" spans="1:11" ht="13.5" x14ac:dyDescent="0.25">
      <c r="A23" s="3">
        <f>TITRES_STAT!B26</f>
        <v>44571</v>
      </c>
      <c r="B23" s="6">
        <f>TITRES_STAT!D26</f>
        <v>14.3283</v>
      </c>
      <c r="C23" s="2">
        <f t="shared" si="0"/>
        <v>0</v>
      </c>
      <c r="D23" s="2">
        <f t="shared" si="1"/>
        <v>14.279999999999998</v>
      </c>
      <c r="E23" s="2">
        <f t="shared" si="2"/>
        <v>14.22902</v>
      </c>
      <c r="F23" s="2">
        <f t="shared" si="3"/>
        <v>13.956660000000005</v>
      </c>
      <c r="G23" s="2"/>
      <c r="H23" s="2"/>
      <c r="I23" s="2">
        <f t="array" ref="I23">SUMPRODUCT(B7:B26, (ROW(B7:B26)-ROW(B7)+1)) / (20*21/2)</f>
        <v>14.160555238095236</v>
      </c>
      <c r="J23" s="2">
        <f t="shared" si="4"/>
        <v>13.989823032069971</v>
      </c>
      <c r="K23" s="2"/>
    </row>
    <row r="24" spans="1:11" ht="13.5" x14ac:dyDescent="0.25">
      <c r="A24" s="3">
        <f>TITRES_STAT!B27</f>
        <v>44572</v>
      </c>
      <c r="B24" s="6">
        <f>TITRES_STAT!D27</f>
        <v>14.167299999999999</v>
      </c>
      <c r="C24" s="2">
        <f t="shared" si="0"/>
        <v>-0.16100000000000136</v>
      </c>
      <c r="D24" s="2">
        <f t="shared" si="1"/>
        <v>14.321860000000001</v>
      </c>
      <c r="E24" s="2">
        <f t="shared" si="2"/>
        <v>14.27732</v>
      </c>
      <c r="F24" s="2">
        <f t="shared" si="3"/>
        <v>13.980810000000005</v>
      </c>
      <c r="G24" s="2"/>
      <c r="H24" s="2"/>
      <c r="I24" s="2">
        <f t="array" ref="I24">SUMPRODUCT(B8:B27, (ROW(B8:B27)-ROW(B8)+1)) / (20*21/2)</f>
        <v>14.183935238095238</v>
      </c>
      <c r="J24" s="2">
        <f t="shared" si="4"/>
        <v>14.006725600444259</v>
      </c>
      <c r="K24" s="2"/>
    </row>
    <row r="25" spans="1:11" ht="13.5" x14ac:dyDescent="0.25">
      <c r="A25" s="3">
        <f>TITRES_STAT!B28</f>
        <v>44573</v>
      </c>
      <c r="B25" s="6">
        <f>TITRES_STAT!D28</f>
        <v>14.167299999999999</v>
      </c>
      <c r="C25" s="2">
        <f t="shared" si="0"/>
        <v>0</v>
      </c>
      <c r="D25" s="2">
        <f t="shared" si="1"/>
        <v>14.271420000000001</v>
      </c>
      <c r="E25" s="2">
        <f t="shared" si="2"/>
        <v>14.325620000000001</v>
      </c>
      <c r="F25" s="2">
        <f t="shared" si="3"/>
        <v>14.004960000000006</v>
      </c>
      <c r="G25" s="2"/>
      <c r="H25" s="2"/>
      <c r="I25" s="2">
        <f t="array" ref="I25">SUMPRODUCT(B9:B28, (ROW(B9:B28)-ROW(B9)+1)) / (20*21/2)</f>
        <v>14.203999523809523</v>
      </c>
      <c r="J25" s="2">
        <f t="shared" si="4"/>
        <v>14.022018400401949</v>
      </c>
      <c r="K25" s="2"/>
    </row>
    <row r="26" spans="1:11" ht="13.5" x14ac:dyDescent="0.25">
      <c r="A26" s="3">
        <f>TITRES_STAT!B29</f>
        <v>44574</v>
      </c>
      <c r="B26" s="6">
        <f>TITRES_STAT!D29</f>
        <v>14.167299999999999</v>
      </c>
      <c r="C26" s="2">
        <f t="shared" si="0"/>
        <v>0</v>
      </c>
      <c r="D26" s="2">
        <f t="shared" si="1"/>
        <v>14.2317</v>
      </c>
      <c r="E26" s="2">
        <f t="shared" si="2"/>
        <v>14.293420000000001</v>
      </c>
      <c r="F26" s="2">
        <f t="shared" si="3"/>
        <v>14.029110000000006</v>
      </c>
      <c r="G26" s="2"/>
      <c r="H26" s="2"/>
      <c r="I26" s="2">
        <f t="array" ref="I26">SUMPRODUCT(B10:B29, (ROW(B10:B29)-ROW(B10)+1)) / (20*21/2)</f>
        <v>14.216678095238095</v>
      </c>
      <c r="J26" s="2">
        <f t="shared" si="4"/>
        <v>14.035854743220812</v>
      </c>
      <c r="K26" s="2"/>
    </row>
    <row r="27" spans="1:11" ht="13.5" x14ac:dyDescent="0.25">
      <c r="A27" s="3">
        <f>TITRES_STAT!B30</f>
        <v>44575</v>
      </c>
      <c r="B27" s="6">
        <f>TITRES_STAT!D30</f>
        <v>14.2746</v>
      </c>
      <c r="C27" s="2">
        <f t="shared" si="0"/>
        <v>0.1073000000000004</v>
      </c>
      <c r="D27" s="2">
        <f t="shared" si="1"/>
        <v>14.22096</v>
      </c>
      <c r="E27" s="2">
        <f t="shared" si="2"/>
        <v>14.266579999999999</v>
      </c>
      <c r="F27" s="2">
        <f t="shared" si="3"/>
        <v>14.058625000000006</v>
      </c>
      <c r="G27" s="2"/>
      <c r="H27" s="2"/>
      <c r="I27" s="2">
        <f t="array" ref="I27">SUMPRODUCT(B11:B30, (ROW(B11:B30)-ROW(B11)+1)) / (20*21/2)</f>
        <v>14.226800952380954</v>
      </c>
      <c r="J27" s="2">
        <f t="shared" si="4"/>
        <v>14.058592386723591</v>
      </c>
      <c r="K27" s="2"/>
    </row>
    <row r="28" spans="1:11" ht="13.5" x14ac:dyDescent="0.25">
      <c r="A28" s="3">
        <f>TITRES_STAT!B31</f>
        <v>44578</v>
      </c>
      <c r="B28" s="6">
        <f>TITRES_STAT!D31</f>
        <v>14.269299999999999</v>
      </c>
      <c r="C28" s="2">
        <f t="shared" si="0"/>
        <v>-5.3000000000000824E-3</v>
      </c>
      <c r="D28" s="2">
        <f t="shared" si="1"/>
        <v>14.209160000000001</v>
      </c>
      <c r="E28" s="2">
        <f t="shared" si="2"/>
        <v>14.244579999999996</v>
      </c>
      <c r="F28" s="2">
        <f t="shared" si="3"/>
        <v>14.087875000000006</v>
      </c>
      <c r="G28" s="2"/>
      <c r="H28" s="2"/>
      <c r="I28" s="2">
        <f t="array" ref="I28">SUMPRODUCT(B12:B31, (ROW(B12:B31)-ROW(B12)+1)) / (20*21/2)</f>
        <v>14.234368095238096</v>
      </c>
      <c r="J28" s="2">
        <f t="shared" si="4"/>
        <v>14.078659778464202</v>
      </c>
      <c r="K28" s="2"/>
    </row>
    <row r="29" spans="1:11" ht="13.5" x14ac:dyDescent="0.25">
      <c r="A29" s="3">
        <f>TITRES_STAT!B32</f>
        <v>44579</v>
      </c>
      <c r="B29" s="6">
        <f>TITRES_STAT!D32</f>
        <v>14.221</v>
      </c>
      <c r="C29" s="2">
        <f t="shared" si="0"/>
        <v>-4.8299999999999343E-2</v>
      </c>
      <c r="D29" s="2">
        <f t="shared" si="1"/>
        <v>14.219900000000001</v>
      </c>
      <c r="E29" s="2">
        <f t="shared" si="2"/>
        <v>14.27088</v>
      </c>
      <c r="F29" s="2">
        <f t="shared" si="3"/>
        <v>14.114710000000006</v>
      </c>
      <c r="G29" s="2"/>
      <c r="H29" s="2"/>
      <c r="I29" s="2">
        <f t="array" ref="I29">SUMPRODUCT(B13:B32, (ROW(B13:B32)-ROW(B13)+1)) / (20*21/2)</f>
        <v>14.239379523809525</v>
      </c>
      <c r="J29" s="2">
        <f t="shared" si="4"/>
        <v>14.092215990039039</v>
      </c>
      <c r="K29" s="2"/>
    </row>
    <row r="30" spans="1:11" ht="13.5" x14ac:dyDescent="0.25">
      <c r="A30" s="3">
        <f>TITRES_STAT!B33</f>
        <v>44580</v>
      </c>
      <c r="B30" s="6">
        <f>TITRES_STAT!D33</f>
        <v>14.221</v>
      </c>
      <c r="C30" s="2">
        <f t="shared" si="0"/>
        <v>0</v>
      </c>
      <c r="D30" s="2">
        <f t="shared" si="1"/>
        <v>14.230639999999999</v>
      </c>
      <c r="E30" s="2">
        <f t="shared" si="2"/>
        <v>14.25103</v>
      </c>
      <c r="F30" s="2">
        <f t="shared" si="3"/>
        <v>14.141545000000002</v>
      </c>
      <c r="G30" s="2"/>
      <c r="H30" s="2"/>
      <c r="I30" s="2">
        <f t="array" ref="I30">SUMPRODUCT(B14:B33, (ROW(B14:B33)-ROW(B14)+1)) / (20*21/2)</f>
        <v>14.226501904761905</v>
      </c>
      <c r="J30" s="2">
        <f t="shared" si="4"/>
        <v>14.104481133844844</v>
      </c>
      <c r="K30" s="2"/>
    </row>
    <row r="31" spans="1:11" ht="13.5" x14ac:dyDescent="0.25">
      <c r="A31" s="3">
        <f>TITRES_STAT!B34</f>
        <v>44581</v>
      </c>
      <c r="B31" s="6">
        <f>TITRES_STAT!D34</f>
        <v>14.221</v>
      </c>
      <c r="C31" s="2">
        <f t="shared" si="0"/>
        <v>0</v>
      </c>
      <c r="D31" s="2">
        <f t="shared" si="1"/>
        <v>14.241380000000001</v>
      </c>
      <c r="E31" s="2">
        <f t="shared" si="2"/>
        <v>14.23654</v>
      </c>
      <c r="F31" s="2">
        <f t="shared" si="3"/>
        <v>14.168380000000003</v>
      </c>
      <c r="G31" s="2"/>
      <c r="H31" s="2"/>
      <c r="I31" s="2">
        <f t="array" ref="I31">SUMPRODUCT(B15:B34, (ROW(B15:B34)-ROW(B15)+1)) / (20*21/2)</f>
        <v>14.206720952380952</v>
      </c>
      <c r="J31" s="2">
        <f t="shared" si="4"/>
        <v>14.115578168716764</v>
      </c>
      <c r="K31" s="2"/>
    </row>
    <row r="32" spans="1:11" ht="13.5" x14ac:dyDescent="0.25">
      <c r="A32" s="3">
        <f>TITRES_STAT!B35</f>
        <v>44582</v>
      </c>
      <c r="B32" s="6">
        <f>TITRES_STAT!D35</f>
        <v>14.221</v>
      </c>
      <c r="C32" s="2">
        <f t="shared" si="0"/>
        <v>0</v>
      </c>
      <c r="D32" s="2">
        <f t="shared" si="1"/>
        <v>14.23066</v>
      </c>
      <c r="E32" s="2">
        <f t="shared" si="2"/>
        <v>14.225810000000001</v>
      </c>
      <c r="F32" s="2">
        <f t="shared" si="3"/>
        <v>14.195215000000001</v>
      </c>
      <c r="G32" s="2"/>
      <c r="H32" s="2"/>
      <c r="I32" s="2">
        <f t="array" ref="I32">SUMPRODUCT(B16:B35, (ROW(B16:B35)-ROW(B16)+1)) / (20*21/2)</f>
        <v>14.180301904761906</v>
      </c>
      <c r="J32" s="2">
        <f t="shared" si="4"/>
        <v>14.125618343124691</v>
      </c>
      <c r="K32" s="2"/>
    </row>
    <row r="33" spans="1:11" ht="13.5" x14ac:dyDescent="0.25">
      <c r="A33" s="3">
        <f>TITRES_STAT!B36</f>
        <v>44585</v>
      </c>
      <c r="B33" s="6">
        <f>TITRES_STAT!D36</f>
        <v>14.06</v>
      </c>
      <c r="C33" s="2">
        <f t="shared" si="0"/>
        <v>-0.16099999999999959</v>
      </c>
      <c r="D33" s="2">
        <f t="shared" si="1"/>
        <v>14.188800000000001</v>
      </c>
      <c r="E33" s="2">
        <f t="shared" si="2"/>
        <v>14.198980000000001</v>
      </c>
      <c r="F33" s="2">
        <f t="shared" si="3"/>
        <v>14.214000000000002</v>
      </c>
      <c r="G33" s="2"/>
      <c r="H33" s="2"/>
      <c r="I33" s="2">
        <f t="array" ref="I33">SUMPRODUCT(B17:B36, (ROW(B17:B36)-ROW(B17)+1)) / (20*21/2)</f>
        <v>14.146976190476192</v>
      </c>
      <c r="J33" s="2">
        <f t="shared" si="4"/>
        <v>14.119368977112815</v>
      </c>
      <c r="K33" s="2"/>
    </row>
    <row r="34" spans="1:11" ht="13.5" x14ac:dyDescent="0.25">
      <c r="A34" s="3">
        <f>TITRES_STAT!B37</f>
        <v>44586</v>
      </c>
      <c r="B34" s="6">
        <f>TITRES_STAT!D37</f>
        <v>14.0063</v>
      </c>
      <c r="C34" s="2">
        <f t="shared" si="0"/>
        <v>-5.3700000000000969E-2</v>
      </c>
      <c r="D34" s="2">
        <f t="shared" si="1"/>
        <v>14.145859999999999</v>
      </c>
      <c r="E34" s="2">
        <f t="shared" si="2"/>
        <v>14.182880000000003</v>
      </c>
      <c r="F34" s="2">
        <f t="shared" si="3"/>
        <v>14.230100000000002</v>
      </c>
      <c r="G34" s="2"/>
      <c r="H34" s="2"/>
      <c r="I34" s="2">
        <f t="array" ref="I34">SUMPRODUCT(B18:B37, (ROW(B18:B37)-ROW(B18)+1)) / (20*21/2)</f>
        <v>14.122115714285716</v>
      </c>
      <c r="J34" s="2">
        <f t="shared" si="4"/>
        <v>14.108600503102069</v>
      </c>
      <c r="K34" s="2"/>
    </row>
    <row r="35" spans="1:11" ht="13.5" x14ac:dyDescent="0.25">
      <c r="A35" s="3">
        <f>TITRES_STAT!B38</f>
        <v>44587</v>
      </c>
      <c r="B35" s="6">
        <f>TITRES_STAT!D38</f>
        <v>13.9527</v>
      </c>
      <c r="C35" s="2">
        <f t="shared" si="0"/>
        <v>-5.3599999999999426E-2</v>
      </c>
      <c r="D35" s="2">
        <f t="shared" si="1"/>
        <v>14.092200000000002</v>
      </c>
      <c r="E35" s="2">
        <f t="shared" si="2"/>
        <v>14.161420000000001</v>
      </c>
      <c r="F35" s="2">
        <f t="shared" si="3"/>
        <v>14.24352</v>
      </c>
      <c r="G35" s="2"/>
      <c r="H35" s="2"/>
      <c r="I35" s="2">
        <f t="array" ref="I35">SUMPRODUCT(B19:B38, (ROW(B19:B38)-ROW(B19)+1)) / (20*21/2)</f>
        <v>14.084732857142857</v>
      </c>
      <c r="J35" s="2">
        <f t="shared" si="4"/>
        <v>14.093752836139968</v>
      </c>
      <c r="K35" s="2"/>
    </row>
    <row r="36" spans="1:11" ht="13.5" x14ac:dyDescent="0.25">
      <c r="A36" s="3">
        <f>TITRES_STAT!B39</f>
        <v>44588</v>
      </c>
      <c r="B36" s="6">
        <f>TITRES_STAT!D39</f>
        <v>13.893599999999999</v>
      </c>
      <c r="C36" s="2">
        <f t="shared" si="0"/>
        <v>-5.9100000000000819E-2</v>
      </c>
      <c r="D36" s="2">
        <f t="shared" si="1"/>
        <v>14.026720000000001</v>
      </c>
      <c r="E36" s="2">
        <f t="shared" si="2"/>
        <v>14.134049999999998</v>
      </c>
      <c r="F36" s="2">
        <f t="shared" si="3"/>
        <v>14.213735</v>
      </c>
      <c r="G36" s="2"/>
      <c r="H36" s="2"/>
      <c r="I36" s="2">
        <f t="array" ref="I36">SUMPRODUCT(B20:B39, (ROW(B20:B39)-ROW(B20)+1)) / (20*21/2)</f>
        <v>14.060890952380955</v>
      </c>
      <c r="J36" s="2">
        <f t="shared" si="4"/>
        <v>14.074690661269495</v>
      </c>
      <c r="K36" s="2"/>
    </row>
    <row r="37" spans="1:11" ht="13.5" x14ac:dyDescent="0.25">
      <c r="A37" s="3">
        <f>TITRES_STAT!B40</f>
        <v>44589</v>
      </c>
      <c r="B37" s="6">
        <f>TITRES_STAT!D40</f>
        <v>13.9527</v>
      </c>
      <c r="C37" s="2">
        <f t="shared" si="0"/>
        <v>5.9100000000000819E-2</v>
      </c>
      <c r="D37" s="2">
        <f t="shared" si="1"/>
        <v>13.973059999999998</v>
      </c>
      <c r="E37" s="2">
        <f t="shared" si="2"/>
        <v>14.101859999999999</v>
      </c>
      <c r="F37" s="2">
        <f t="shared" si="3"/>
        <v>14.18422</v>
      </c>
      <c r="G37" s="2"/>
      <c r="H37" s="2"/>
      <c r="I37" s="2">
        <f t="array" ref="I37">SUMPRODUCT(B21:B40, (ROW(B21:B40)-ROW(B21)+1)) / (20*21/2)</f>
        <v>14.032215714285714</v>
      </c>
      <c r="J37" s="2">
        <f t="shared" si="4"/>
        <v>14.063072503053352</v>
      </c>
      <c r="K37" s="2"/>
    </row>
    <row r="38" spans="1:11" ht="13.5" x14ac:dyDescent="0.25">
      <c r="A38" s="3">
        <f>TITRES_STAT!B41</f>
        <v>44592</v>
      </c>
      <c r="B38" s="6">
        <f>TITRES_STAT!D41</f>
        <v>13.791700000000001</v>
      </c>
      <c r="C38" s="2">
        <f t="shared" si="0"/>
        <v>-0.16099999999999959</v>
      </c>
      <c r="D38" s="2">
        <f t="shared" si="1"/>
        <v>13.9194</v>
      </c>
      <c r="E38" s="2">
        <f t="shared" si="2"/>
        <v>14.054099999999996</v>
      </c>
      <c r="F38" s="2">
        <f t="shared" si="3"/>
        <v>14.149339999999999</v>
      </c>
      <c r="G38" s="2"/>
      <c r="H38" s="2"/>
      <c r="I38" s="2">
        <f t="array" ref="I38">SUMPRODUCT(B22:B41, (ROW(B22:B41)-ROW(B22)+1)) / (20*21/2)</f>
        <v>13.998608095238096</v>
      </c>
      <c r="J38" s="2">
        <f t="shared" si="4"/>
        <v>14.037227502762557</v>
      </c>
      <c r="K38" s="2"/>
    </row>
    <row r="39" spans="1:11" ht="13.5" x14ac:dyDescent="0.25">
      <c r="A39" s="3">
        <f>TITRES_STAT!B42</f>
        <v>44593</v>
      </c>
      <c r="B39" s="6">
        <f>TITRES_STAT!D42</f>
        <v>13.898999999999999</v>
      </c>
      <c r="C39" s="2">
        <f t="shared" si="0"/>
        <v>0.10729999999999862</v>
      </c>
      <c r="D39" s="2">
        <f t="shared" si="1"/>
        <v>13.89794</v>
      </c>
      <c r="E39" s="2">
        <f t="shared" si="2"/>
        <v>14.021899999999997</v>
      </c>
      <c r="F39" s="2">
        <f t="shared" si="3"/>
        <v>14.14639</v>
      </c>
      <c r="G39" s="2"/>
      <c r="H39" s="2"/>
      <c r="I39" s="2">
        <f t="array" ref="I39">SUMPRODUCT(B23:B42, (ROW(B23:B42)-ROW(B23)+1)) / (20*21/2)</f>
        <v>14.010281904761907</v>
      </c>
      <c r="J39" s="2">
        <f t="shared" si="4"/>
        <v>14.024062978689932</v>
      </c>
      <c r="K39" s="2"/>
    </row>
    <row r="40" spans="1:11" ht="13.5" x14ac:dyDescent="0.25">
      <c r="A40" s="3">
        <f>TITRES_STAT!B43</f>
        <v>44594</v>
      </c>
      <c r="B40" s="6">
        <f>TITRES_STAT!D43</f>
        <v>13.8453</v>
      </c>
      <c r="C40" s="2">
        <f t="shared" si="0"/>
        <v>-5.3699999999999193E-2</v>
      </c>
      <c r="D40" s="2">
        <f t="shared" si="1"/>
        <v>13.87646</v>
      </c>
      <c r="E40" s="2">
        <f t="shared" si="2"/>
        <v>13.98433</v>
      </c>
      <c r="F40" s="2">
        <f t="shared" si="3"/>
        <v>14.117679999999998</v>
      </c>
      <c r="G40" s="2"/>
      <c r="H40" s="2"/>
      <c r="I40" s="2">
        <f t="array" ref="I40">SUMPRODUCT(B24:B43, (ROW(B24:B43)-ROW(B24)+1)) / (20*21/2)</f>
        <v>13.997994285714286</v>
      </c>
      <c r="J40" s="2">
        <f t="shared" si="4"/>
        <v>14.007037933100415</v>
      </c>
      <c r="K40" s="2"/>
    </row>
    <row r="41" spans="1:11" ht="13.5" x14ac:dyDescent="0.25">
      <c r="A41" s="3">
        <f>TITRES_STAT!B44</f>
        <v>44595</v>
      </c>
      <c r="B41" s="6">
        <f>TITRES_STAT!D44</f>
        <v>13.764799999999999</v>
      </c>
      <c r="C41" s="2">
        <f t="shared" si="0"/>
        <v>-8.0500000000000682E-2</v>
      </c>
      <c r="D41" s="2">
        <f t="shared" si="1"/>
        <v>13.8507</v>
      </c>
      <c r="E41" s="2">
        <f t="shared" si="2"/>
        <v>13.93871</v>
      </c>
      <c r="F41" s="2">
        <f t="shared" si="3"/>
        <v>14.087624999999997</v>
      </c>
      <c r="G41" s="2"/>
      <c r="H41" s="2"/>
      <c r="I41" s="2">
        <f t="array" ref="I41">SUMPRODUCT(B25:B44, (ROW(B25:B44)-ROW(B25)+1)) / (20*21/2)</f>
        <v>13.987495238095237</v>
      </c>
      <c r="J41" s="2">
        <f t="shared" si="4"/>
        <v>13.983967653757517</v>
      </c>
      <c r="K41" s="2"/>
    </row>
    <row r="42" spans="1:11" ht="13.5" x14ac:dyDescent="0.25">
      <c r="A42" s="3">
        <f>TITRES_STAT!B45</f>
        <v>44596</v>
      </c>
      <c r="B42" s="6">
        <f>TITRES_STAT!D45</f>
        <v>14.2102</v>
      </c>
      <c r="C42" s="2">
        <f t="shared" si="0"/>
        <v>0.44540000000000113</v>
      </c>
      <c r="D42" s="2">
        <f t="shared" si="1"/>
        <v>13.902199999999999</v>
      </c>
      <c r="E42" s="2">
        <f t="shared" si="2"/>
        <v>13.937629999999999</v>
      </c>
      <c r="F42" s="2">
        <f t="shared" si="3"/>
        <v>14.081719999999999</v>
      </c>
      <c r="G42" s="2"/>
      <c r="H42" s="2"/>
      <c r="I42" s="2">
        <f t="array" ref="I42">SUMPRODUCT(B26:B45, (ROW(B26:B45)-ROW(B26)+1)) / (20*21/2)</f>
        <v>13.976484761904759</v>
      </c>
      <c r="J42" s="2">
        <f t="shared" si="4"/>
        <v>14.005513591494896</v>
      </c>
      <c r="K42" s="2"/>
    </row>
    <row r="43" spans="1:11" ht="13.5" x14ac:dyDescent="0.25">
      <c r="A43" s="3">
        <f>TITRES_STAT!B46</f>
        <v>44599</v>
      </c>
      <c r="B43" s="6">
        <f>TITRES_STAT!D46</f>
        <v>13.9527</v>
      </c>
      <c r="C43" s="2">
        <f t="shared" si="0"/>
        <v>-0.25750000000000028</v>
      </c>
      <c r="D43" s="2">
        <f t="shared" si="1"/>
        <v>13.9344</v>
      </c>
      <c r="E43" s="2">
        <f t="shared" si="2"/>
        <v>13.926899999999998</v>
      </c>
      <c r="F43" s="2">
        <f t="shared" si="3"/>
        <v>14.062940000000001</v>
      </c>
      <c r="G43" s="2"/>
      <c r="H43" s="2"/>
      <c r="I43" s="2">
        <f t="array" ref="I43">SUMPRODUCT(B27:B46, (ROW(B27:B46)-ROW(B27)+1)) / (20*21/2)</f>
        <v>13.967077619047618</v>
      </c>
      <c r="J43" s="2">
        <f t="shared" si="4"/>
        <v>14.00048372563824</v>
      </c>
      <c r="K43" s="2"/>
    </row>
    <row r="44" spans="1:11" ht="13.5" x14ac:dyDescent="0.25">
      <c r="A44" s="3">
        <f>TITRES_STAT!B47</f>
        <v>44600</v>
      </c>
      <c r="B44" s="6">
        <f>TITRES_STAT!D47</f>
        <v>13.9527</v>
      </c>
      <c r="C44" s="2">
        <f t="shared" si="0"/>
        <v>0</v>
      </c>
      <c r="D44" s="2">
        <f t="shared" si="1"/>
        <v>13.94514</v>
      </c>
      <c r="E44" s="2">
        <f t="shared" si="2"/>
        <v>13.921539999999998</v>
      </c>
      <c r="F44" s="2">
        <f t="shared" si="3"/>
        <v>14.052209999999999</v>
      </c>
      <c r="G44" s="2"/>
      <c r="H44" s="2"/>
      <c r="I44" s="2">
        <f t="array" ref="I44">SUMPRODUCT(B28:B47, (ROW(B28:B47)-ROW(B28)+1)) / (20*21/2)</f>
        <v>13.95874380952381</v>
      </c>
      <c r="J44" s="2">
        <f t="shared" si="4"/>
        <v>13.995932894625074</v>
      </c>
      <c r="K44" s="2"/>
    </row>
    <row r="45" spans="1:11" ht="13.5" x14ac:dyDescent="0.25">
      <c r="A45" s="3">
        <f>TITRES_STAT!B48</f>
        <v>44601</v>
      </c>
      <c r="B45" s="6">
        <f>TITRES_STAT!D48</f>
        <v>13.9366</v>
      </c>
      <c r="C45" s="2">
        <f t="shared" si="0"/>
        <v>-1.6099999999999781E-2</v>
      </c>
      <c r="D45" s="2">
        <f t="shared" si="1"/>
        <v>13.963400000000002</v>
      </c>
      <c r="E45" s="2">
        <f t="shared" si="2"/>
        <v>13.919929999999999</v>
      </c>
      <c r="F45" s="2">
        <f t="shared" si="3"/>
        <v>14.040674999999998</v>
      </c>
      <c r="G45" s="2"/>
      <c r="H45" s="2"/>
      <c r="I45" s="2">
        <f t="array" ref="I45">SUMPRODUCT(B29:B48, (ROW(B29:B48)-ROW(B29)+1)) / (20*21/2)</f>
        <v>13.951994285714287</v>
      </c>
      <c r="J45" s="2">
        <f t="shared" si="4"/>
        <v>13.990282142756019</v>
      </c>
      <c r="K45" s="2"/>
    </row>
    <row r="46" spans="1:11" ht="13.5" x14ac:dyDescent="0.25">
      <c r="A46" s="3">
        <f>TITRES_STAT!B49</f>
        <v>44602</v>
      </c>
      <c r="B46" s="6">
        <f>TITRES_STAT!D49</f>
        <v>13.9419</v>
      </c>
      <c r="C46" s="2">
        <f t="shared" si="0"/>
        <v>5.3000000000000824E-3</v>
      </c>
      <c r="D46" s="2">
        <f t="shared" si="1"/>
        <v>13.99882</v>
      </c>
      <c r="E46" s="2">
        <f t="shared" si="2"/>
        <v>13.924760000000001</v>
      </c>
      <c r="F46" s="2">
        <f t="shared" si="3"/>
        <v>14.029404999999997</v>
      </c>
      <c r="G46" s="2"/>
      <c r="H46" s="2"/>
      <c r="I46" s="2">
        <f t="array" ref="I46">SUMPRODUCT(B30:B49, (ROW(B30:B49)-ROW(B30)+1)) / (20*21/2)</f>
        <v>13.945270476190476</v>
      </c>
      <c r="J46" s="2">
        <f t="shared" si="4"/>
        <v>13.985674319636399</v>
      </c>
      <c r="K46" s="2"/>
    </row>
    <row r="47" spans="1:11" ht="13.5" x14ac:dyDescent="0.25">
      <c r="A47" s="3">
        <f>TITRES_STAT!B50</f>
        <v>44603</v>
      </c>
      <c r="B47" s="6">
        <f>TITRES_STAT!D50</f>
        <v>13.9419</v>
      </c>
      <c r="C47" s="2">
        <f t="shared" si="0"/>
        <v>0</v>
      </c>
      <c r="D47" s="2">
        <f t="shared" si="1"/>
        <v>13.945160000000001</v>
      </c>
      <c r="E47" s="2">
        <f t="shared" si="2"/>
        <v>13.923679999999999</v>
      </c>
      <c r="F47" s="2">
        <f t="shared" si="3"/>
        <v>14.012769999999998</v>
      </c>
      <c r="G47" s="2"/>
      <c r="H47" s="2"/>
      <c r="I47" s="2">
        <f t="array" ref="I47">SUMPRODUCT(B31:B50, (ROW(B31:B50)-ROW(B31)+1)) / (20*21/2)</f>
        <v>13.936380952380954</v>
      </c>
      <c r="J47" s="2">
        <f t="shared" si="4"/>
        <v>13.981505336813884</v>
      </c>
      <c r="K47" s="2"/>
    </row>
    <row r="48" spans="1:11" ht="13.5" x14ac:dyDescent="0.25">
      <c r="A48" s="3">
        <f>TITRES_STAT!B51</f>
        <v>44606</v>
      </c>
      <c r="B48" s="6">
        <f>TITRES_STAT!D51</f>
        <v>13.9419</v>
      </c>
      <c r="C48" s="2">
        <f t="shared" si="0"/>
        <v>0</v>
      </c>
      <c r="D48" s="2">
        <f t="shared" si="1"/>
        <v>13.943000000000001</v>
      </c>
      <c r="E48" s="2">
        <f t="shared" si="2"/>
        <v>13.938700000000001</v>
      </c>
      <c r="F48" s="2">
        <f t="shared" si="3"/>
        <v>13.996399999999998</v>
      </c>
      <c r="G48" s="2"/>
      <c r="H48" s="2"/>
      <c r="I48" s="2">
        <f t="array" ref="I48">SUMPRODUCT(B32:B51, (ROW(B32:B51)-ROW(B32)+1)) / (20*21/2)</f>
        <v>13.924980476190475</v>
      </c>
      <c r="J48" s="2">
        <f t="shared" si="4"/>
        <v>13.977733399974467</v>
      </c>
      <c r="K48" s="2"/>
    </row>
    <row r="49" spans="1:11" ht="13.5" x14ac:dyDescent="0.25">
      <c r="A49" s="3">
        <f>TITRES_STAT!B52</f>
        <v>44607</v>
      </c>
      <c r="B49" s="6">
        <f>TITRES_STAT!D52</f>
        <v>13.925800000000001</v>
      </c>
      <c r="C49" s="2">
        <f t="shared" si="0"/>
        <v>-1.6099999999999781E-2</v>
      </c>
      <c r="D49" s="2">
        <f t="shared" si="1"/>
        <v>13.937620000000001</v>
      </c>
      <c r="E49" s="2">
        <f t="shared" si="2"/>
        <v>13.941380000000001</v>
      </c>
      <c r="F49" s="2">
        <f t="shared" si="3"/>
        <v>13.981639999999995</v>
      </c>
      <c r="G49" s="2"/>
      <c r="H49" s="2"/>
      <c r="I49" s="2">
        <f t="array" ref="I49">SUMPRODUCT(B33:B52, (ROW(B33:B52)-ROW(B33)+1)) / (20*21/2)</f>
        <v>13.915369047619047</v>
      </c>
      <c r="J49" s="2">
        <f t="shared" si="4"/>
        <v>13.972787361881661</v>
      </c>
      <c r="K49" s="2"/>
    </row>
    <row r="50" spans="1:11" ht="13.5" x14ac:dyDescent="0.25">
      <c r="A50" s="3">
        <f>TITRES_STAT!B53</f>
        <v>44608</v>
      </c>
      <c r="B50" s="6">
        <f>TITRES_STAT!D53</f>
        <v>13.888299999999999</v>
      </c>
      <c r="C50" s="2">
        <f t="shared" si="0"/>
        <v>-3.7500000000001421E-2</v>
      </c>
      <c r="D50" s="2">
        <f t="shared" si="1"/>
        <v>13.927959999999999</v>
      </c>
      <c r="E50" s="2">
        <f t="shared" si="2"/>
        <v>13.945680000000001</v>
      </c>
      <c r="F50" s="2">
        <f t="shared" si="3"/>
        <v>13.965005000000001</v>
      </c>
      <c r="G50" s="2">
        <f t="shared" ref="G50:G113" si="5">AVERAGE(B1:B50)</f>
        <v>13.985504081632659</v>
      </c>
      <c r="H50" s="2"/>
      <c r="I50" s="2">
        <f t="array" ref="I50">SUMPRODUCT(B34:B53, (ROW(B34:B53)-ROW(B34)+1)) / (20*21/2)</f>
        <v>13.891708571428572</v>
      </c>
      <c r="J50" s="2">
        <f t="shared" si="4"/>
        <v>13.964740946464358</v>
      </c>
      <c r="K50" s="2">
        <f>G50</f>
        <v>13.985504081632659</v>
      </c>
    </row>
    <row r="51" spans="1:11" ht="13.5" x14ac:dyDescent="0.25">
      <c r="A51" s="3">
        <f>TITRES_STAT!B54</f>
        <v>44609</v>
      </c>
      <c r="B51" s="6">
        <f>TITRES_STAT!D54</f>
        <v>13.8453</v>
      </c>
      <c r="C51" s="2">
        <f t="shared" si="0"/>
        <v>-4.2999999999999261E-2</v>
      </c>
      <c r="D51" s="2">
        <f t="shared" si="1"/>
        <v>13.90864</v>
      </c>
      <c r="E51" s="2">
        <f t="shared" si="2"/>
        <v>13.953730000000002</v>
      </c>
      <c r="F51" s="2">
        <f t="shared" si="3"/>
        <v>13.946220000000002</v>
      </c>
      <c r="G51" s="2">
        <f t="shared" si="5"/>
        <v>13.982700000000005</v>
      </c>
      <c r="H51" s="2"/>
      <c r="I51" s="2">
        <f t="array" ref="I51">SUMPRODUCT(B35:B54, (ROW(B35:B54)-ROW(B35)+1)) / (20*21/2)</f>
        <v>13.875481428571428</v>
      </c>
      <c r="J51" s="2">
        <f t="shared" si="4"/>
        <v>13.953365618229657</v>
      </c>
      <c r="K51" s="2">
        <f t="shared" ref="K51:K114" si="6">$K$4*B51+(1-$K$4)*K50</f>
        <v>13.980005882352947</v>
      </c>
    </row>
    <row r="52" spans="1:11" ht="13.5" x14ac:dyDescent="0.25">
      <c r="A52" s="3">
        <f>TITRES_STAT!B55</f>
        <v>44610</v>
      </c>
      <c r="B52" s="6">
        <f>TITRES_STAT!D55</f>
        <v>13.8453</v>
      </c>
      <c r="C52" s="2">
        <f t="shared" si="0"/>
        <v>0</v>
      </c>
      <c r="D52" s="2">
        <f t="shared" si="1"/>
        <v>13.889320000000001</v>
      </c>
      <c r="E52" s="2">
        <f t="shared" si="2"/>
        <v>13.917240000000001</v>
      </c>
      <c r="F52" s="2">
        <f t="shared" si="3"/>
        <v>13.927434999999999</v>
      </c>
      <c r="G52" s="2">
        <f t="shared" si="5"/>
        <v>13.985920000000004</v>
      </c>
      <c r="H52" s="2"/>
      <c r="I52" s="2">
        <f t="array" ref="I52">SUMPRODUCT(B36:B55, (ROW(B36:B55)-ROW(B36)+1)) / (20*21/2)</f>
        <v>13.855417619047619</v>
      </c>
      <c r="J52" s="2">
        <f t="shared" si="4"/>
        <v>13.943073654588737</v>
      </c>
      <c r="K52" s="2">
        <f t="shared" si="6"/>
        <v>13.974723298731261</v>
      </c>
    </row>
    <row r="53" spans="1:11" ht="13.5" x14ac:dyDescent="0.25">
      <c r="A53" s="3">
        <f>TITRES_STAT!B56</f>
        <v>44613</v>
      </c>
      <c r="B53" s="6">
        <f>TITRES_STAT!D56</f>
        <v>13.679</v>
      </c>
      <c r="C53" s="2">
        <f t="shared" si="0"/>
        <v>-0.16629999999999967</v>
      </c>
      <c r="D53" s="2">
        <f t="shared" si="1"/>
        <v>13.836740000000001</v>
      </c>
      <c r="E53" s="2">
        <f t="shared" si="2"/>
        <v>13.889869999999998</v>
      </c>
      <c r="F53" s="2">
        <f t="shared" si="3"/>
        <v>13.908384999999999</v>
      </c>
      <c r="G53" s="2">
        <f t="shared" si="5"/>
        <v>13.985814000000003</v>
      </c>
      <c r="H53" s="2"/>
      <c r="I53" s="2">
        <f t="array" ref="I53">SUMPRODUCT(B37:B56, (ROW(B37:B56)-ROW(B37)+1)) / (20*21/2)</f>
        <v>13.841746190476192</v>
      </c>
      <c r="J53" s="2">
        <f t="shared" si="4"/>
        <v>13.917923782723143</v>
      </c>
      <c r="K53" s="2">
        <f t="shared" si="6"/>
        <v>13.963126306624153</v>
      </c>
    </row>
    <row r="54" spans="1:11" ht="13.5" x14ac:dyDescent="0.25">
      <c r="A54" s="3">
        <f>TITRES_STAT!B57</f>
        <v>44614</v>
      </c>
      <c r="B54" s="6">
        <f>TITRES_STAT!D57</f>
        <v>13.738</v>
      </c>
      <c r="C54" s="2">
        <f t="shared" si="0"/>
        <v>5.8999999999999275E-2</v>
      </c>
      <c r="D54" s="2">
        <f t="shared" si="1"/>
        <v>13.799180000000002</v>
      </c>
      <c r="E54" s="2">
        <f t="shared" si="2"/>
        <v>13.868399999999999</v>
      </c>
      <c r="F54" s="2">
        <f t="shared" si="3"/>
        <v>13.894970000000001</v>
      </c>
      <c r="G54" s="2">
        <f t="shared" si="5"/>
        <v>13.986888000000004</v>
      </c>
      <c r="H54" s="2"/>
      <c r="I54" s="2">
        <f t="array" ref="I54">SUMPRODUCT(B38:B57, (ROW(B38:B57)-ROW(B38)+1)) / (20*21/2)</f>
        <v>13.828815714285716</v>
      </c>
      <c r="J54" s="2">
        <f t="shared" si="4"/>
        <v>13.900788184368558</v>
      </c>
      <c r="K54" s="2">
        <f t="shared" si="6"/>
        <v>13.954297824011443</v>
      </c>
    </row>
    <row r="55" spans="1:11" ht="13.5" x14ac:dyDescent="0.25">
      <c r="A55" s="3">
        <f>TITRES_STAT!B58</f>
        <v>44615</v>
      </c>
      <c r="B55" s="6">
        <f>TITRES_STAT!D58</f>
        <v>13.6843</v>
      </c>
      <c r="C55" s="2">
        <f t="shared" si="0"/>
        <v>-5.3699999999999193E-2</v>
      </c>
      <c r="D55" s="2">
        <f t="shared" si="1"/>
        <v>13.758379999999999</v>
      </c>
      <c r="E55" s="2">
        <f t="shared" si="2"/>
        <v>13.843169999999997</v>
      </c>
      <c r="F55" s="2">
        <f t="shared" si="3"/>
        <v>13.881550000000001</v>
      </c>
      <c r="G55" s="2">
        <f t="shared" si="5"/>
        <v>13.986888</v>
      </c>
      <c r="H55" s="2"/>
      <c r="I55" s="2">
        <f t="array" ref="I55">SUMPRODUCT(B39:B58, (ROW(B39:B58)-ROW(B39)+1)) / (20*21/2)</f>
        <v>13.811793333333334</v>
      </c>
      <c r="J55" s="2">
        <f t="shared" si="4"/>
        <v>13.880170262047741</v>
      </c>
      <c r="K55" s="2">
        <f t="shared" si="6"/>
        <v>13.943709674050211</v>
      </c>
    </row>
    <row r="56" spans="1:11" ht="13.5" x14ac:dyDescent="0.25">
      <c r="A56" s="3">
        <f>TITRES_STAT!B59</f>
        <v>44616</v>
      </c>
      <c r="B56" s="6">
        <f>TITRES_STAT!D59</f>
        <v>13.738</v>
      </c>
      <c r="C56" s="2">
        <f t="shared" si="0"/>
        <v>5.3699999999999193E-2</v>
      </c>
      <c r="D56" s="2">
        <f t="shared" si="1"/>
        <v>13.736919999999998</v>
      </c>
      <c r="E56" s="2">
        <f t="shared" si="2"/>
        <v>13.82278</v>
      </c>
      <c r="F56" s="2">
        <f t="shared" si="3"/>
        <v>13.873770000000002</v>
      </c>
      <c r="G56" s="2">
        <f t="shared" si="5"/>
        <v>13.987962000000003</v>
      </c>
      <c r="H56" s="2"/>
      <c r="I56" s="2">
        <f t="array" ref="I56">SUMPRODUCT(B40:B59, (ROW(B40:B59)-ROW(B40)+1)) / (20*21/2)</f>
        <v>13.795282380952381</v>
      </c>
      <c r="J56" s="2">
        <f t="shared" si="4"/>
        <v>13.866630237090813</v>
      </c>
      <c r="K56" s="2">
        <f t="shared" si="6"/>
        <v>13.935642628009028</v>
      </c>
    </row>
    <row r="57" spans="1:11" ht="13.5" x14ac:dyDescent="0.25">
      <c r="A57" s="3">
        <f>TITRES_STAT!B60</f>
        <v>44617</v>
      </c>
      <c r="B57" s="6">
        <f>TITRES_STAT!D60</f>
        <v>13.738</v>
      </c>
      <c r="C57" s="2">
        <f t="shared" si="0"/>
        <v>0</v>
      </c>
      <c r="D57" s="2">
        <f t="shared" si="1"/>
        <v>13.715460000000002</v>
      </c>
      <c r="E57" s="2">
        <f t="shared" si="2"/>
        <v>13.802389999999999</v>
      </c>
      <c r="F57" s="2">
        <f t="shared" si="3"/>
        <v>13.863035</v>
      </c>
      <c r="G57" s="2">
        <f t="shared" si="5"/>
        <v>13.989036</v>
      </c>
      <c r="H57" s="2"/>
      <c r="I57" s="2">
        <f t="array" ref="I57">SUMPRODUCT(B41:B60, (ROW(B41:B60)-ROW(B41)+1)) / (20*21/2)</f>
        <v>13.779793809523811</v>
      </c>
      <c r="J57" s="2">
        <f t="shared" si="4"/>
        <v>13.85437973832026</v>
      </c>
      <c r="K57" s="2">
        <f t="shared" si="6"/>
        <v>13.927891936714557</v>
      </c>
    </row>
    <row r="58" spans="1:11" ht="13.5" x14ac:dyDescent="0.25">
      <c r="A58" s="3">
        <f>TITRES_STAT!B61</f>
        <v>44620</v>
      </c>
      <c r="B58" s="6">
        <f>TITRES_STAT!D61</f>
        <v>13.6843</v>
      </c>
      <c r="C58" s="2">
        <f t="shared" si="0"/>
        <v>-5.3699999999999193E-2</v>
      </c>
      <c r="D58" s="2">
        <f t="shared" si="1"/>
        <v>13.716519999999999</v>
      </c>
      <c r="E58" s="2">
        <f t="shared" si="2"/>
        <v>13.776630000000001</v>
      </c>
      <c r="F58" s="2">
        <f t="shared" si="3"/>
        <v>13.857665000000003</v>
      </c>
      <c r="G58" s="2">
        <f t="shared" si="5"/>
        <v>13.989035999999999</v>
      </c>
      <c r="H58" s="2"/>
      <c r="I58" s="2">
        <f t="array" ref="I58">SUMPRODUCT(B42:B61, (ROW(B42:B61)-ROW(B42)+1)) / (20*21/2)</f>
        <v>13.764567142857141</v>
      </c>
      <c r="J58" s="2">
        <f t="shared" si="4"/>
        <v>13.838181668004044</v>
      </c>
      <c r="K58" s="2">
        <f t="shared" si="6"/>
        <v>13.91833931174536</v>
      </c>
    </row>
    <row r="59" spans="1:11" ht="13.5" x14ac:dyDescent="0.25">
      <c r="A59" s="3">
        <f>TITRES_STAT!B62</f>
        <v>44621</v>
      </c>
      <c r="B59" s="6">
        <f>TITRES_STAT!D62</f>
        <v>13.6843</v>
      </c>
      <c r="C59" s="2">
        <f t="shared" si="0"/>
        <v>0</v>
      </c>
      <c r="D59" s="2">
        <f t="shared" si="1"/>
        <v>13.705779999999999</v>
      </c>
      <c r="E59" s="2">
        <f t="shared" si="2"/>
        <v>13.752480000000002</v>
      </c>
      <c r="F59" s="2">
        <f t="shared" si="3"/>
        <v>13.84693</v>
      </c>
      <c r="G59" s="2">
        <f t="shared" si="5"/>
        <v>13.989036</v>
      </c>
      <c r="H59" s="2"/>
      <c r="I59" s="2">
        <f t="array" ref="I59">SUMPRODUCT(B43:B62, (ROW(B43:B62)-ROW(B43)+1)) / (20*21/2)</f>
        <v>13.749749047619044</v>
      </c>
      <c r="J59" s="2">
        <f t="shared" si="4"/>
        <v>13.823526271051279</v>
      </c>
      <c r="K59" s="2">
        <f t="shared" si="6"/>
        <v>13.909161299520052</v>
      </c>
    </row>
    <row r="60" spans="1:11" ht="13.5" x14ac:dyDescent="0.25">
      <c r="A60" s="3">
        <f>TITRES_STAT!B63</f>
        <v>44622</v>
      </c>
      <c r="B60" s="6">
        <f>TITRES_STAT!D63</f>
        <v>13.6843</v>
      </c>
      <c r="C60" s="2">
        <f t="shared" si="0"/>
        <v>0</v>
      </c>
      <c r="D60" s="2">
        <f t="shared" si="1"/>
        <v>13.705779999999999</v>
      </c>
      <c r="E60" s="2">
        <f t="shared" si="2"/>
        <v>13.732080000000002</v>
      </c>
      <c r="F60" s="2">
        <f t="shared" si="3"/>
        <v>13.838880000000003</v>
      </c>
      <c r="G60" s="2">
        <f t="shared" si="5"/>
        <v>13.989035999999999</v>
      </c>
      <c r="H60" s="2"/>
      <c r="I60" s="2">
        <f t="array" ref="I60">SUMPRODUCT(B44:B63, (ROW(B44:B63)-ROW(B44)+1)) / (20*21/2)</f>
        <v>13.737460476190476</v>
      </c>
      <c r="J60" s="2">
        <f t="shared" si="4"/>
        <v>13.810266626189254</v>
      </c>
      <c r="K60" s="2">
        <f t="shared" si="6"/>
        <v>13.900343209342797</v>
      </c>
    </row>
    <row r="61" spans="1:11" ht="13.5" x14ac:dyDescent="0.25">
      <c r="A61" s="3">
        <f>TITRES_STAT!B64</f>
        <v>44623</v>
      </c>
      <c r="B61" s="6">
        <f>TITRES_STAT!D64</f>
        <v>13.679</v>
      </c>
      <c r="C61" s="2">
        <f t="shared" si="0"/>
        <v>-5.3000000000000824E-3</v>
      </c>
      <c r="D61" s="2">
        <f t="shared" si="1"/>
        <v>13.69398</v>
      </c>
      <c r="E61" s="2">
        <f t="shared" si="2"/>
        <v>13.715450000000001</v>
      </c>
      <c r="F61" s="2">
        <f t="shared" si="3"/>
        <v>13.83459</v>
      </c>
      <c r="G61" s="2">
        <f t="shared" si="5"/>
        <v>13.988929999999996</v>
      </c>
      <c r="H61" s="2"/>
      <c r="I61" s="2">
        <f t="array" ref="I61">SUMPRODUCT(B45:B64, (ROW(B45:B64)-ROW(B45)+1)) / (20*21/2)</f>
        <v>13.725960952380952</v>
      </c>
      <c r="J61" s="2">
        <f t="shared" si="4"/>
        <v>13.797765042742657</v>
      </c>
      <c r="K61" s="2">
        <f t="shared" si="6"/>
        <v>13.891663083486216</v>
      </c>
    </row>
    <row r="62" spans="1:11" ht="13.5" x14ac:dyDescent="0.25">
      <c r="A62" s="3">
        <f>TITRES_STAT!B65</f>
        <v>44624</v>
      </c>
      <c r="B62" s="6">
        <f>TITRES_STAT!D65</f>
        <v>13.679</v>
      </c>
      <c r="C62" s="2">
        <f t="shared" si="0"/>
        <v>0</v>
      </c>
      <c r="D62" s="2">
        <f t="shared" si="1"/>
        <v>13.682179999999999</v>
      </c>
      <c r="E62" s="2">
        <f t="shared" si="2"/>
        <v>13.698820000000003</v>
      </c>
      <c r="F62" s="2">
        <f t="shared" si="3"/>
        <v>13.808029999999999</v>
      </c>
      <c r="G62" s="2">
        <f t="shared" si="5"/>
        <v>13.988823999999992</v>
      </c>
      <c r="H62" s="2"/>
      <c r="I62" s="2">
        <f t="array" ref="I62">SUMPRODUCT(B46:B65, (ROW(B46:B65)-ROW(B46)+1)) / (20*21/2)</f>
        <v>13.714257142857143</v>
      </c>
      <c r="J62" s="2">
        <f t="shared" si="4"/>
        <v>13.786454086290975</v>
      </c>
      <c r="K62" s="2">
        <f t="shared" si="6"/>
        <v>13.883323354722052</v>
      </c>
    </row>
    <row r="63" spans="1:11" ht="13.5" x14ac:dyDescent="0.25">
      <c r="A63" s="3">
        <f>TITRES_STAT!B66</f>
        <v>44627</v>
      </c>
      <c r="B63" s="6">
        <f>TITRES_STAT!D66</f>
        <v>13.679</v>
      </c>
      <c r="C63" s="2">
        <f t="shared" si="0"/>
        <v>0</v>
      </c>
      <c r="D63" s="2">
        <f t="shared" si="1"/>
        <v>13.681120000000002</v>
      </c>
      <c r="E63" s="2">
        <f t="shared" si="2"/>
        <v>13.698820000000001</v>
      </c>
      <c r="F63" s="2">
        <f t="shared" si="3"/>
        <v>13.794344999999998</v>
      </c>
      <c r="G63" s="2">
        <f t="shared" si="5"/>
        <v>13.988717999999995</v>
      </c>
      <c r="H63" s="2"/>
      <c r="I63" s="2">
        <f t="array" ref="I63">SUMPRODUCT(B47:B66, (ROW(B47:B66)-ROW(B47)+1)) / (20*21/2)</f>
        <v>13.711549047619046</v>
      </c>
      <c r="J63" s="2">
        <f t="shared" si="4"/>
        <v>13.776220363787074</v>
      </c>
      <c r="K63" s="2">
        <f t="shared" si="6"/>
        <v>13.875310674144716</v>
      </c>
    </row>
    <row r="64" spans="1:11" ht="13.5" x14ac:dyDescent="0.25">
      <c r="A64" s="3">
        <f>TITRES_STAT!B67</f>
        <v>44628</v>
      </c>
      <c r="B64" s="6">
        <f>TITRES_STAT!D67</f>
        <v>13.6736</v>
      </c>
      <c r="C64" s="2">
        <f t="shared" si="0"/>
        <v>-5.3999999999998494E-3</v>
      </c>
      <c r="D64" s="2">
        <f t="shared" si="1"/>
        <v>13.678980000000001</v>
      </c>
      <c r="E64" s="2">
        <f t="shared" si="2"/>
        <v>13.69238</v>
      </c>
      <c r="F64" s="2">
        <f t="shared" si="3"/>
        <v>13.780390000000002</v>
      </c>
      <c r="G64" s="2">
        <f t="shared" si="5"/>
        <v>13.988503999999995</v>
      </c>
      <c r="H64" s="2"/>
      <c r="I64" s="2">
        <f t="array" ref="I64">SUMPRODUCT(B48:B67, (ROW(B48:B67)-ROW(B48)+1)) / (20*21/2)</f>
        <v>13.709297619047621</v>
      </c>
      <c r="J64" s="2">
        <f t="shared" si="4"/>
        <v>13.766446995807353</v>
      </c>
      <c r="K64" s="2">
        <f t="shared" si="6"/>
        <v>13.867400451629237</v>
      </c>
    </row>
    <row r="65" spans="1:11" ht="13.5" x14ac:dyDescent="0.25">
      <c r="A65" s="3">
        <f>TITRES_STAT!B68</f>
        <v>44629</v>
      </c>
      <c r="B65" s="6">
        <f>TITRES_STAT!D68</f>
        <v>13.657500000000001</v>
      </c>
      <c r="C65" s="2">
        <f t="shared" si="0"/>
        <v>-1.6099999999999781E-2</v>
      </c>
      <c r="D65" s="2">
        <f t="shared" si="1"/>
        <v>13.67362</v>
      </c>
      <c r="E65" s="2">
        <f t="shared" si="2"/>
        <v>13.689699999999998</v>
      </c>
      <c r="F65" s="2">
        <f t="shared" si="3"/>
        <v>13.766435000000001</v>
      </c>
      <c r="G65" s="2">
        <f t="shared" si="5"/>
        <v>13.987967999999993</v>
      </c>
      <c r="H65" s="2"/>
      <c r="I65" s="2">
        <f t="array" ref="I65">SUMPRODUCT(B49:B68, (ROW(B49:B68)-ROW(B49)+1)) / (20*21/2)</f>
        <v>13.708042857142859</v>
      </c>
      <c r="J65" s="2">
        <f t="shared" si="4"/>
        <v>13.756071091444747</v>
      </c>
      <c r="K65" s="2">
        <f t="shared" si="6"/>
        <v>13.859169061369267</v>
      </c>
    </row>
    <row r="66" spans="1:11" ht="13.5" x14ac:dyDescent="0.25">
      <c r="A66" s="3">
        <f>TITRES_STAT!B69</f>
        <v>44630</v>
      </c>
      <c r="B66" s="6">
        <f>TITRES_STAT!D69</f>
        <v>13.738</v>
      </c>
      <c r="C66" s="2">
        <f t="shared" si="0"/>
        <v>8.0499999999998906E-2</v>
      </c>
      <c r="D66" s="2">
        <f t="shared" si="1"/>
        <v>13.685419999999999</v>
      </c>
      <c r="E66" s="2">
        <f t="shared" si="2"/>
        <v>13.689699999999998</v>
      </c>
      <c r="F66" s="2">
        <f t="shared" si="3"/>
        <v>13.756240000000002</v>
      </c>
      <c r="G66" s="2">
        <f t="shared" si="5"/>
        <v>13.972941999999994</v>
      </c>
      <c r="H66" s="2"/>
      <c r="I66" s="2">
        <f t="array" ref="I66">SUMPRODUCT(B50:B69, (ROW(B50:B69)-ROW(B50)+1)) / (20*21/2)</f>
        <v>13.707784761904762</v>
      </c>
      <c r="J66" s="2">
        <f t="shared" si="4"/>
        <v>13.754350035116676</v>
      </c>
      <c r="K66" s="2">
        <f t="shared" si="6"/>
        <v>13.854417333472433</v>
      </c>
    </row>
    <row r="67" spans="1:11" ht="13.5" x14ac:dyDescent="0.25">
      <c r="A67" s="3">
        <f>TITRES_STAT!B70</f>
        <v>44631</v>
      </c>
      <c r="B67" s="6">
        <f>TITRES_STAT!D70</f>
        <v>13.7326</v>
      </c>
      <c r="C67" s="2">
        <f t="shared" si="0"/>
        <v>-5.3999999999998494E-3</v>
      </c>
      <c r="D67" s="2">
        <f t="shared" si="1"/>
        <v>13.69614</v>
      </c>
      <c r="E67" s="2">
        <f t="shared" si="2"/>
        <v>13.689159999999998</v>
      </c>
      <c r="F67" s="2">
        <f t="shared" si="3"/>
        <v>13.745775</v>
      </c>
      <c r="G67" s="2">
        <f t="shared" si="5"/>
        <v>13.956733999999997</v>
      </c>
      <c r="H67" s="2"/>
      <c r="I67" s="2">
        <f t="array" ref="I67">SUMPRODUCT(B51:B70, (ROW(B51:B70)-ROW(B51)+1)) / (20*21/2)</f>
        <v>13.708446666666667</v>
      </c>
      <c r="J67" s="2">
        <f t="shared" si="4"/>
        <v>13.752278603200804</v>
      </c>
      <c r="K67" s="2">
        <f t="shared" si="6"/>
        <v>13.849640183140181</v>
      </c>
    </row>
    <row r="68" spans="1:11" ht="13.5" x14ac:dyDescent="0.25">
      <c r="A68" s="3">
        <f>TITRES_STAT!B71</f>
        <v>44634</v>
      </c>
      <c r="B68" s="6">
        <f>TITRES_STAT!D71</f>
        <v>13.7326</v>
      </c>
      <c r="C68" s="2">
        <f t="shared" ref="C68:C131" si="7">B68-B67</f>
        <v>0</v>
      </c>
      <c r="D68" s="2">
        <f t="shared" si="1"/>
        <v>13.706860000000001</v>
      </c>
      <c r="E68" s="2">
        <f t="shared" si="2"/>
        <v>13.693990000000003</v>
      </c>
      <c r="F68" s="2">
        <f t="shared" si="3"/>
        <v>13.735310000000002</v>
      </c>
      <c r="G68" s="2">
        <f t="shared" si="5"/>
        <v>13.941599999999999</v>
      </c>
      <c r="H68" s="2"/>
      <c r="I68" s="2">
        <f t="array" ref="I68">SUMPRODUCT(B52:B71, (ROW(B52:B71)-ROW(B52)+1)) / (20*21/2)</f>
        <v>13.709850000000001</v>
      </c>
      <c r="J68" s="2">
        <f t="shared" si="4"/>
        <v>13.750404450515013</v>
      </c>
      <c r="K68" s="2">
        <f t="shared" si="6"/>
        <v>13.845050372036646</v>
      </c>
    </row>
    <row r="69" spans="1:11" ht="13.5" x14ac:dyDescent="0.25">
      <c r="A69" s="3">
        <f>TITRES_STAT!B72</f>
        <v>44635</v>
      </c>
      <c r="B69" s="6">
        <f>TITRES_STAT!D72</f>
        <v>13.7326</v>
      </c>
      <c r="C69" s="2">
        <f t="shared" si="7"/>
        <v>0</v>
      </c>
      <c r="D69" s="2">
        <f t="shared" si="1"/>
        <v>13.71866</v>
      </c>
      <c r="E69" s="2">
        <f t="shared" si="2"/>
        <v>13.698820000000001</v>
      </c>
      <c r="F69" s="2">
        <f t="shared" si="3"/>
        <v>13.725650000000002</v>
      </c>
      <c r="G69" s="2">
        <f t="shared" si="5"/>
        <v>13.937091999999998</v>
      </c>
      <c r="H69" s="2"/>
      <c r="I69" s="2">
        <f t="array" ref="I69">SUMPRODUCT(B53:B72, (ROW(B53:B72)-ROW(B53)+1)) / (20*21/2)</f>
        <v>13.710256666666664</v>
      </c>
      <c r="J69" s="2">
        <f t="shared" si="4"/>
        <v>13.748708788561203</v>
      </c>
      <c r="K69" s="2">
        <f t="shared" si="6"/>
        <v>13.840640553525406</v>
      </c>
    </row>
    <row r="70" spans="1:11" ht="13.5" x14ac:dyDescent="0.25">
      <c r="A70" s="3">
        <f>TITRES_STAT!B73</f>
        <v>44636</v>
      </c>
      <c r="B70" s="6">
        <f>TITRES_STAT!D73</f>
        <v>13.7326</v>
      </c>
      <c r="C70" s="2">
        <f t="shared" si="7"/>
        <v>0</v>
      </c>
      <c r="D70" s="2">
        <f t="shared" ref="D70:D133" si="8">AVERAGE(B66:B70)</f>
        <v>13.733679999999998</v>
      </c>
      <c r="E70" s="2">
        <f t="shared" si="2"/>
        <v>13.703650000000001</v>
      </c>
      <c r="F70" s="2">
        <f t="shared" si="3"/>
        <v>13.717865</v>
      </c>
      <c r="G70" s="2">
        <f t="shared" si="5"/>
        <v>13.923354</v>
      </c>
      <c r="H70" s="2"/>
      <c r="I70" s="2">
        <f t="array" ref="I70">SUMPRODUCT(B54:B73, (ROW(B54:B73)-ROW(B54)+1)) / (20*21/2)</f>
        <v>13.711276666666667</v>
      </c>
      <c r="J70" s="2">
        <f t="shared" si="4"/>
        <v>13.74717461822204</v>
      </c>
      <c r="K70" s="2">
        <f t="shared" si="6"/>
        <v>13.83640366907343</v>
      </c>
    </row>
    <row r="71" spans="1:11" ht="13.5" x14ac:dyDescent="0.25">
      <c r="A71" s="3">
        <f>TITRES_STAT!B74</f>
        <v>44637</v>
      </c>
      <c r="B71" s="6">
        <f>TITRES_STAT!D74</f>
        <v>13.7326</v>
      </c>
      <c r="C71" s="2">
        <f t="shared" si="7"/>
        <v>0</v>
      </c>
      <c r="D71" s="2">
        <f t="shared" si="8"/>
        <v>13.7326</v>
      </c>
      <c r="E71" s="2">
        <f t="shared" si="2"/>
        <v>13.709010000000001</v>
      </c>
      <c r="F71" s="2">
        <f t="shared" si="3"/>
        <v>13.71223</v>
      </c>
      <c r="G71" s="2">
        <f t="shared" si="5"/>
        <v>13.910688</v>
      </c>
      <c r="H71" s="2"/>
      <c r="I71" s="2">
        <f t="array" ref="I71">SUMPRODUCT(B55:B74, (ROW(B55:B74)-ROW(B55)+1)) / (20*21/2)</f>
        <v>13.712118095238093</v>
      </c>
      <c r="J71" s="2">
        <f t="shared" si="4"/>
        <v>13.745786559343749</v>
      </c>
      <c r="K71" s="2">
        <f t="shared" si="6"/>
        <v>13.832332936952904</v>
      </c>
    </row>
    <row r="72" spans="1:11" ht="13.5" x14ac:dyDescent="0.25">
      <c r="A72" s="3">
        <f>TITRES_STAT!B75</f>
        <v>44638</v>
      </c>
      <c r="B72" s="6">
        <f>TITRES_STAT!D75</f>
        <v>13.7165</v>
      </c>
      <c r="C72" s="2">
        <f t="shared" si="7"/>
        <v>-1.6099999999999781E-2</v>
      </c>
      <c r="D72" s="2">
        <f t="shared" si="8"/>
        <v>13.729380000000001</v>
      </c>
      <c r="E72" s="2">
        <f t="shared" si="2"/>
        <v>13.712760000000003</v>
      </c>
      <c r="F72" s="2">
        <f t="shared" si="3"/>
        <v>13.705789999999999</v>
      </c>
      <c r="G72" s="2">
        <f t="shared" si="5"/>
        <v>13.898452000000002</v>
      </c>
      <c r="H72" s="2"/>
      <c r="I72" s="2">
        <f t="array" ref="I72">SUMPRODUCT(B56:B75, (ROW(B56:B75)-ROW(B56)+1)) / (20*21/2)</f>
        <v>13.713061904761904</v>
      </c>
      <c r="J72" s="2">
        <f t="shared" si="4"/>
        <v>13.742997363215773</v>
      </c>
      <c r="K72" s="2">
        <f t="shared" si="6"/>
        <v>13.827790468837104</v>
      </c>
    </row>
    <row r="73" spans="1:11" ht="13.5" x14ac:dyDescent="0.25">
      <c r="A73" s="3">
        <f>TITRES_STAT!B76</f>
        <v>44641</v>
      </c>
      <c r="B73" s="6">
        <f>TITRES_STAT!D76</f>
        <v>13.7165</v>
      </c>
      <c r="C73" s="2">
        <f t="shared" si="7"/>
        <v>0</v>
      </c>
      <c r="D73" s="2">
        <f t="shared" si="8"/>
        <v>13.726159999999998</v>
      </c>
      <c r="E73" s="2">
        <f t="shared" si="2"/>
        <v>13.716510000000003</v>
      </c>
      <c r="F73" s="2">
        <f t="shared" si="3"/>
        <v>13.707664999999997</v>
      </c>
      <c r="G73" s="2">
        <f t="shared" si="5"/>
        <v>13.886215999999999</v>
      </c>
      <c r="H73" s="2"/>
      <c r="I73" s="2">
        <f t="array" ref="I73">SUMPRODUCT(B57:B76, (ROW(B57:B76)-ROW(B57)+1)) / (20*21/2)</f>
        <v>13.705680952380952</v>
      </c>
      <c r="J73" s="2">
        <f t="shared" si="4"/>
        <v>13.74047380481427</v>
      </c>
      <c r="K73" s="2">
        <f t="shared" si="6"/>
        <v>13.823426136725846</v>
      </c>
    </row>
    <row r="74" spans="1:11" ht="13.5" x14ac:dyDescent="0.25">
      <c r="A74" s="3">
        <f>TITRES_STAT!B77</f>
        <v>44642</v>
      </c>
      <c r="B74" s="6">
        <f>TITRES_STAT!D77</f>
        <v>13.7165</v>
      </c>
      <c r="C74" s="2">
        <f t="shared" si="7"/>
        <v>0</v>
      </c>
      <c r="D74" s="2">
        <f t="shared" si="8"/>
        <v>13.722939999999999</v>
      </c>
      <c r="E74" s="2">
        <f t="shared" si="2"/>
        <v>13.720800000000001</v>
      </c>
      <c r="F74" s="2">
        <f t="shared" si="3"/>
        <v>13.706589999999997</v>
      </c>
      <c r="G74" s="2">
        <f t="shared" si="5"/>
        <v>13.877200000000002</v>
      </c>
      <c r="H74" s="2"/>
      <c r="I74" s="2">
        <f t="array" ref="I74">SUMPRODUCT(B58:B77, (ROW(B58:B77)-ROW(B58)+1)) / (20*21/2)</f>
        <v>13.698810952380951</v>
      </c>
      <c r="J74" s="2">
        <f t="shared" si="4"/>
        <v>13.738190585308148</v>
      </c>
      <c r="K74" s="2">
        <f t="shared" si="6"/>
        <v>13.819232954893462</v>
      </c>
    </row>
    <row r="75" spans="1:11" ht="13.5" x14ac:dyDescent="0.25">
      <c r="A75" s="3">
        <f>TITRES_STAT!B78</f>
        <v>44643</v>
      </c>
      <c r="B75" s="6">
        <f>TITRES_STAT!D78</f>
        <v>13.7165</v>
      </c>
      <c r="C75" s="2">
        <f t="shared" si="7"/>
        <v>0</v>
      </c>
      <c r="D75" s="2">
        <f t="shared" si="8"/>
        <v>13.719719999999999</v>
      </c>
      <c r="E75" s="2">
        <f t="shared" si="2"/>
        <v>13.726699999999999</v>
      </c>
      <c r="F75" s="2">
        <f t="shared" si="3"/>
        <v>13.708199999999996</v>
      </c>
      <c r="G75" s="2">
        <f t="shared" si="5"/>
        <v>13.868184000000001</v>
      </c>
      <c r="H75" s="2"/>
      <c r="I75" s="2">
        <f t="array" ref="I75">SUMPRODUCT(B59:B78, (ROW(B59:B78)-ROW(B59)+1)) / (20*21/2)</f>
        <v>13.698585238095237</v>
      </c>
      <c r="J75" s="2">
        <f t="shared" si="4"/>
        <v>13.736124815278801</v>
      </c>
      <c r="K75" s="2">
        <f t="shared" si="6"/>
        <v>13.815204211564307</v>
      </c>
    </row>
    <row r="76" spans="1:11" ht="13.5" x14ac:dyDescent="0.25">
      <c r="A76" s="3">
        <f>TITRES_STAT!B79</f>
        <v>44644</v>
      </c>
      <c r="B76" s="6">
        <f>TITRES_STAT!D79</f>
        <v>13.630699999999999</v>
      </c>
      <c r="C76" s="2">
        <f t="shared" si="7"/>
        <v>-8.5800000000000765E-2</v>
      </c>
      <c r="D76" s="2">
        <f t="shared" si="8"/>
        <v>13.699340000000001</v>
      </c>
      <c r="E76" s="2">
        <f t="shared" ref="E76:E139" si="9">AVERAGE(B67:B76)</f>
        <v>13.715969999999999</v>
      </c>
      <c r="F76" s="2">
        <f t="shared" si="3"/>
        <v>13.702834999999997</v>
      </c>
      <c r="G76" s="2">
        <f t="shared" si="5"/>
        <v>13.857452</v>
      </c>
      <c r="H76" s="2"/>
      <c r="I76" s="2">
        <f t="array" ref="I76">SUMPRODUCT(B60:B79, (ROW(B60:B79)-ROW(B60)+1)) / (20*21/2)</f>
        <v>13.698308095238094</v>
      </c>
      <c r="J76" s="2">
        <f t="shared" si="4"/>
        <v>13.72608435668082</v>
      </c>
      <c r="K76" s="2">
        <f t="shared" si="6"/>
        <v>13.807968752287277</v>
      </c>
    </row>
    <row r="77" spans="1:11" ht="13.5" x14ac:dyDescent="0.25">
      <c r="A77" s="3">
        <f>TITRES_STAT!B80</f>
        <v>44645</v>
      </c>
      <c r="B77" s="6">
        <f>TITRES_STAT!D80</f>
        <v>13.630699999999999</v>
      </c>
      <c r="C77" s="2">
        <f t="shared" si="7"/>
        <v>0</v>
      </c>
      <c r="D77" s="2">
        <f t="shared" si="8"/>
        <v>13.682179999999999</v>
      </c>
      <c r="E77" s="2">
        <f t="shared" si="9"/>
        <v>13.705779999999999</v>
      </c>
      <c r="F77" s="2">
        <f t="shared" si="3"/>
        <v>13.697469999999996</v>
      </c>
      <c r="G77" s="2">
        <f t="shared" si="5"/>
        <v>13.844574000000001</v>
      </c>
      <c r="H77" s="2"/>
      <c r="I77" s="2">
        <f t="array" ref="I77">SUMPRODUCT(B61:B80, (ROW(B61:B80)-ROW(B61)+1)) / (20*21/2)</f>
        <v>13.690817619047621</v>
      </c>
      <c r="J77" s="2">
        <f t="shared" si="4"/>
        <v>13.717000132235029</v>
      </c>
      <c r="K77" s="2">
        <f t="shared" si="6"/>
        <v>13.801017036511306</v>
      </c>
    </row>
    <row r="78" spans="1:11" ht="13.5" x14ac:dyDescent="0.25">
      <c r="A78" s="3">
        <f>TITRES_STAT!B81</f>
        <v>44648</v>
      </c>
      <c r="B78" s="6">
        <f>TITRES_STAT!D81</f>
        <v>13.6951</v>
      </c>
      <c r="C78" s="2">
        <f t="shared" si="7"/>
        <v>6.4400000000000901E-2</v>
      </c>
      <c r="D78" s="2">
        <f t="shared" si="8"/>
        <v>13.677899999999999</v>
      </c>
      <c r="E78" s="2">
        <f t="shared" si="9"/>
        <v>13.702029999999999</v>
      </c>
      <c r="F78" s="2">
        <f t="shared" si="3"/>
        <v>13.69801</v>
      </c>
      <c r="G78" s="2">
        <f t="shared" si="5"/>
        <v>13.833090000000004</v>
      </c>
      <c r="H78" s="2"/>
      <c r="I78" s="2">
        <f t="array" ref="I78">SUMPRODUCT(B62:B81, (ROW(B62:B81)-ROW(B62)+1)) / (20*21/2)</f>
        <v>13.683633809523808</v>
      </c>
      <c r="J78" s="2">
        <f t="shared" si="4"/>
        <v>13.714914405355502</v>
      </c>
      <c r="K78" s="2">
        <f t="shared" si="6"/>
        <v>13.796863427236353</v>
      </c>
    </row>
    <row r="79" spans="1:11" ht="13.5" x14ac:dyDescent="0.25">
      <c r="A79" s="3">
        <f>TITRES_STAT!B82</f>
        <v>44649</v>
      </c>
      <c r="B79" s="6">
        <f>TITRES_STAT!D82</f>
        <v>13.6951</v>
      </c>
      <c r="C79" s="2">
        <f t="shared" si="7"/>
        <v>0</v>
      </c>
      <c r="D79" s="2">
        <f t="shared" si="8"/>
        <v>13.67362</v>
      </c>
      <c r="E79" s="2">
        <f t="shared" si="9"/>
        <v>13.69828</v>
      </c>
      <c r="F79" s="2">
        <f t="shared" si="3"/>
        <v>13.698550000000001</v>
      </c>
      <c r="G79" s="2">
        <f t="shared" si="5"/>
        <v>13.822572000000005</v>
      </c>
      <c r="H79" s="2"/>
      <c r="I79" s="2">
        <f t="array" ref="I79">SUMPRODUCT(B63:B82, (ROW(B63:B82)-ROW(B63)+1)) / (20*21/2)</f>
        <v>13.676731428571427</v>
      </c>
      <c r="J79" s="2">
        <f t="shared" si="4"/>
        <v>13.713027319131168</v>
      </c>
      <c r="K79" s="2">
        <f t="shared" si="6"/>
        <v>13.792872704599633</v>
      </c>
    </row>
    <row r="80" spans="1:11" ht="13.5" x14ac:dyDescent="0.25">
      <c r="A80" s="3">
        <f>TITRES_STAT!B83</f>
        <v>44650</v>
      </c>
      <c r="B80" s="6">
        <f>TITRES_STAT!D83</f>
        <v>13.619899999999999</v>
      </c>
      <c r="C80" s="2">
        <f t="shared" si="7"/>
        <v>-7.52000000000006E-2</v>
      </c>
      <c r="D80" s="2">
        <f t="shared" si="8"/>
        <v>13.654300000000001</v>
      </c>
      <c r="E80" s="2">
        <f t="shared" si="9"/>
        <v>13.687009999999997</v>
      </c>
      <c r="F80" s="2">
        <f t="shared" si="3"/>
        <v>13.695329999999998</v>
      </c>
      <c r="G80" s="2">
        <f t="shared" si="5"/>
        <v>13.810550000000008</v>
      </c>
      <c r="H80" s="2"/>
      <c r="I80" s="2">
        <f t="array" ref="I80">SUMPRODUCT(B64:B83, (ROW(B64:B83)-ROW(B64)+1)) / (20*21/2)</f>
        <v>13.670110476190477</v>
      </c>
      <c r="J80" s="2">
        <f t="shared" si="4"/>
        <v>13.704158050642485</v>
      </c>
      <c r="K80" s="2">
        <f t="shared" si="6"/>
        <v>13.786089461282</v>
      </c>
    </row>
    <row r="81" spans="1:11" ht="13.5" x14ac:dyDescent="0.25">
      <c r="A81" s="3">
        <f>TITRES_STAT!B84</f>
        <v>44651</v>
      </c>
      <c r="B81" s="6">
        <f>TITRES_STAT!D84</f>
        <v>13.619899999999999</v>
      </c>
      <c r="C81" s="2">
        <f t="shared" si="7"/>
        <v>0</v>
      </c>
      <c r="D81" s="2">
        <f t="shared" si="8"/>
        <v>13.652139999999999</v>
      </c>
      <c r="E81" s="2">
        <f t="shared" si="9"/>
        <v>13.675739999999999</v>
      </c>
      <c r="F81" s="2">
        <f t="shared" si="3"/>
        <v>13.692374999999995</v>
      </c>
      <c r="G81" s="2">
        <f t="shared" si="5"/>
        <v>13.798528000000006</v>
      </c>
      <c r="H81" s="2"/>
      <c r="I81" s="2">
        <f t="array" ref="I81">SUMPRODUCT(B65:B84, (ROW(B65:B84)-ROW(B65)+1)) / (20*21/2)</f>
        <v>13.66326619047619</v>
      </c>
      <c r="J81" s="2">
        <f t="shared" si="4"/>
        <v>13.69613347439082</v>
      </c>
      <c r="K81" s="2">
        <f t="shared" si="6"/>
        <v>13.779572227506234</v>
      </c>
    </row>
    <row r="82" spans="1:11" ht="13.5" x14ac:dyDescent="0.25">
      <c r="A82" s="3">
        <f>TITRES_STAT!B85</f>
        <v>44652</v>
      </c>
      <c r="B82" s="6">
        <f>TITRES_STAT!D85</f>
        <v>13.619899999999999</v>
      </c>
      <c r="C82" s="2">
        <f t="shared" si="7"/>
        <v>0</v>
      </c>
      <c r="D82" s="2">
        <f t="shared" si="8"/>
        <v>13.649979999999999</v>
      </c>
      <c r="E82" s="2">
        <f t="shared" si="9"/>
        <v>13.666079999999999</v>
      </c>
      <c r="F82" s="2">
        <f t="shared" si="3"/>
        <v>13.689419999999998</v>
      </c>
      <c r="G82" s="2">
        <f t="shared" si="5"/>
        <v>13.786506000000005</v>
      </c>
      <c r="H82" s="2"/>
      <c r="I82" s="2">
        <f t="array" ref="I82">SUMPRODUCT(B66:B85, (ROW(B66:B85)-ROW(B66)+1)) / (20*21/2)</f>
        <v>13.653121904761903</v>
      </c>
      <c r="J82" s="2">
        <f t="shared" si="4"/>
        <v>13.688873143496455</v>
      </c>
      <c r="K82" s="2">
        <f t="shared" si="6"/>
        <v>13.773310571525597</v>
      </c>
    </row>
    <row r="83" spans="1:11" ht="13.5" x14ac:dyDescent="0.25">
      <c r="A83" s="3">
        <f>TITRES_STAT!B86</f>
        <v>44655</v>
      </c>
      <c r="B83" s="6">
        <f>TITRES_STAT!D86</f>
        <v>13.619899999999999</v>
      </c>
      <c r="C83" s="2">
        <f t="shared" si="7"/>
        <v>0</v>
      </c>
      <c r="D83" s="2">
        <f t="shared" si="8"/>
        <v>13.63494</v>
      </c>
      <c r="E83" s="2">
        <f t="shared" si="9"/>
        <v>13.656420000000001</v>
      </c>
      <c r="F83" s="2">
        <f t="shared" si="3"/>
        <v>13.686464999999998</v>
      </c>
      <c r="G83" s="2">
        <f t="shared" si="5"/>
        <v>13.777704000000004</v>
      </c>
      <c r="H83" s="2"/>
      <c r="I83" s="2">
        <f t="array" ref="I83">SUMPRODUCT(B67:B86, (ROW(B67:B86)-ROW(B67)+1)) / (20*21/2)</f>
        <v>13.643360952380954</v>
      </c>
      <c r="J83" s="2">
        <f t="shared" si="4"/>
        <v>13.682304272687269</v>
      </c>
      <c r="K83" s="2">
        <f t="shared" si="6"/>
        <v>13.767294470681456</v>
      </c>
    </row>
    <row r="84" spans="1:11" ht="13.5" x14ac:dyDescent="0.25">
      <c r="A84" s="3">
        <f>TITRES_STAT!B87</f>
        <v>44656</v>
      </c>
      <c r="B84" s="6">
        <f>TITRES_STAT!D87</f>
        <v>13.614599999999999</v>
      </c>
      <c r="C84" s="2">
        <f t="shared" si="7"/>
        <v>-5.3000000000000824E-3</v>
      </c>
      <c r="D84" s="2">
        <f t="shared" si="8"/>
        <v>13.618840000000001</v>
      </c>
      <c r="E84" s="2">
        <f t="shared" si="9"/>
        <v>13.646229999999999</v>
      </c>
      <c r="F84" s="2">
        <f t="shared" ref="F84:F147" si="10">AVERAGE(B65:B84)</f>
        <v>13.683514999999996</v>
      </c>
      <c r="G84" s="2">
        <f t="shared" si="5"/>
        <v>13.769870000000004</v>
      </c>
      <c r="H84" s="2"/>
      <c r="I84" s="2">
        <f t="array" ref="I84">SUMPRODUCT(B68:B87, (ROW(B68:B87)-ROW(B68)+1)) / (20*21/2)</f>
        <v>13.631814285714286</v>
      </c>
      <c r="J84" s="2">
        <f t="shared" si="4"/>
        <v>13.675856246717053</v>
      </c>
      <c r="K84" s="2">
        <f t="shared" si="6"/>
        <v>13.76130645222336</v>
      </c>
    </row>
    <row r="85" spans="1:11" ht="13.5" x14ac:dyDescent="0.25">
      <c r="A85" s="3">
        <f>TITRES_STAT!B88</f>
        <v>44657</v>
      </c>
      <c r="B85" s="6">
        <f>TITRES_STAT!D88</f>
        <v>13.577</v>
      </c>
      <c r="C85" s="2">
        <f t="shared" si="7"/>
        <v>-3.7599999999999412E-2</v>
      </c>
      <c r="D85" s="2">
        <f t="shared" si="8"/>
        <v>13.61026</v>
      </c>
      <c r="E85" s="2">
        <f t="shared" si="9"/>
        <v>13.63228</v>
      </c>
      <c r="F85" s="2">
        <f t="shared" si="10"/>
        <v>13.679489999999998</v>
      </c>
      <c r="G85" s="2">
        <f t="shared" si="5"/>
        <v>13.762356000000004</v>
      </c>
      <c r="H85" s="2"/>
      <c r="I85" s="2">
        <f t="array" ref="I85">SUMPRODUCT(B69:B88, (ROW(B69:B88)-ROW(B69)+1)) / (20*21/2)</f>
        <v>13.621136190476188</v>
      </c>
      <c r="J85" s="2">
        <f t="shared" ref="J85:J148" si="11">$J$4*B85+J84*(1-$J$4)</f>
        <v>13.666441366077333</v>
      </c>
      <c r="K85" s="2">
        <f t="shared" si="6"/>
        <v>13.754078748214601</v>
      </c>
    </row>
    <row r="86" spans="1:11" ht="13.5" x14ac:dyDescent="0.25">
      <c r="A86" s="3">
        <f>TITRES_STAT!B89</f>
        <v>44658</v>
      </c>
      <c r="B86" s="6">
        <f>TITRES_STAT!D89</f>
        <v>13.577</v>
      </c>
      <c r="C86" s="2">
        <f t="shared" si="7"/>
        <v>0</v>
      </c>
      <c r="D86" s="2">
        <f t="shared" si="8"/>
        <v>13.601679999999998</v>
      </c>
      <c r="E86" s="2">
        <f t="shared" si="9"/>
        <v>13.626910000000001</v>
      </c>
      <c r="F86" s="2">
        <f t="shared" si="10"/>
        <v>13.671439999999999</v>
      </c>
      <c r="G86" s="2">
        <f t="shared" si="5"/>
        <v>13.756024000000004</v>
      </c>
      <c r="H86" s="2"/>
      <c r="I86" s="2">
        <f t="array" ref="I86">SUMPRODUCT(B70:B89, (ROW(B70:B89)-ROW(B70)+1)) / (20*21/2)</f>
        <v>13.611326666666667</v>
      </c>
      <c r="J86" s="2">
        <f t="shared" si="11"/>
        <v>13.657923140736635</v>
      </c>
      <c r="K86" s="2">
        <f t="shared" si="6"/>
        <v>13.747134483578735</v>
      </c>
    </row>
    <row r="87" spans="1:11" ht="13.5" x14ac:dyDescent="0.25">
      <c r="A87" s="3">
        <f>TITRES_STAT!B90</f>
        <v>44659</v>
      </c>
      <c r="B87" s="6">
        <f>TITRES_STAT!D90</f>
        <v>13.5502</v>
      </c>
      <c r="C87" s="2">
        <f t="shared" si="7"/>
        <v>-2.6799999999999713E-2</v>
      </c>
      <c r="D87" s="2">
        <f t="shared" si="8"/>
        <v>13.58774</v>
      </c>
      <c r="E87" s="2">
        <f t="shared" si="9"/>
        <v>13.618859999999998</v>
      </c>
      <c r="F87" s="2">
        <f t="shared" si="10"/>
        <v>13.662319999999999</v>
      </c>
      <c r="G87" s="2">
        <f t="shared" si="5"/>
        <v>13.747974000000005</v>
      </c>
      <c r="H87" s="2"/>
      <c r="I87" s="2">
        <f t="array" ref="I87">SUMPRODUCT(B71:B90, (ROW(B71:B90)-ROW(B71)+1)) / (20*21/2)</f>
        <v>13.619252380952382</v>
      </c>
      <c r="J87" s="2">
        <f t="shared" si="11"/>
        <v>13.647663793999813</v>
      </c>
      <c r="K87" s="2">
        <f t="shared" si="6"/>
        <v>13.739411562654078</v>
      </c>
    </row>
    <row r="88" spans="1:11" ht="13.5" x14ac:dyDescent="0.25">
      <c r="A88" s="3">
        <f>TITRES_STAT!B91</f>
        <v>44662</v>
      </c>
      <c r="B88" s="6">
        <f>TITRES_STAT!D91</f>
        <v>13.5502</v>
      </c>
      <c r="C88" s="2">
        <f t="shared" si="7"/>
        <v>0</v>
      </c>
      <c r="D88" s="2">
        <f t="shared" si="8"/>
        <v>13.5738</v>
      </c>
      <c r="E88" s="2">
        <f t="shared" si="9"/>
        <v>13.604369999999999</v>
      </c>
      <c r="F88" s="2">
        <f t="shared" si="10"/>
        <v>13.653200000000002</v>
      </c>
      <c r="G88" s="2">
        <f t="shared" si="5"/>
        <v>13.743144000000004</v>
      </c>
      <c r="H88" s="2"/>
      <c r="I88" s="2">
        <f t="array" ref="I88">SUMPRODUCT(B72:B91, (ROW(B72:B91)-ROW(B72)+1)) / (20*21/2)</f>
        <v>13.628222380952382</v>
      </c>
      <c r="J88" s="2">
        <f t="shared" si="11"/>
        <v>13.638381527904592</v>
      </c>
      <c r="K88" s="2">
        <f t="shared" si="6"/>
        <v>13.731991501373527</v>
      </c>
    </row>
    <row r="89" spans="1:11" ht="13.5" x14ac:dyDescent="0.25">
      <c r="A89" s="3">
        <f>TITRES_STAT!B92</f>
        <v>44663</v>
      </c>
      <c r="B89" s="6">
        <f>TITRES_STAT!D92</f>
        <v>13.5502</v>
      </c>
      <c r="C89" s="2">
        <f t="shared" si="7"/>
        <v>0</v>
      </c>
      <c r="D89" s="2">
        <f t="shared" si="8"/>
        <v>13.560920000000001</v>
      </c>
      <c r="E89" s="2">
        <f t="shared" si="9"/>
        <v>13.589879999999999</v>
      </c>
      <c r="F89" s="2">
        <f t="shared" si="10"/>
        <v>13.644079999999999</v>
      </c>
      <c r="G89" s="2">
        <f t="shared" si="5"/>
        <v>13.736168000000003</v>
      </c>
      <c r="H89" s="2"/>
      <c r="I89" s="2">
        <f t="array" ref="I89">SUMPRODUCT(B73:B92, (ROW(B73:B92)-ROW(B73)+1)) / (20*21/2)</f>
        <v>13.644833333333331</v>
      </c>
      <c r="J89" s="2">
        <f t="shared" si="11"/>
        <v>13.629983287151774</v>
      </c>
      <c r="K89" s="2">
        <f t="shared" si="6"/>
        <v>13.72486242288829</v>
      </c>
    </row>
    <row r="90" spans="1:11" ht="13.5" x14ac:dyDescent="0.25">
      <c r="A90" s="3">
        <f>TITRES_STAT!B93</f>
        <v>44664</v>
      </c>
      <c r="B90" s="6">
        <f>TITRES_STAT!D93</f>
        <v>13.7273</v>
      </c>
      <c r="C90" s="2">
        <f t="shared" si="7"/>
        <v>0.17709999999999937</v>
      </c>
      <c r="D90" s="2">
        <f t="shared" si="8"/>
        <v>13.590980000000002</v>
      </c>
      <c r="E90" s="2">
        <f t="shared" si="9"/>
        <v>13.600620000000001</v>
      </c>
      <c r="F90" s="2">
        <f t="shared" si="10"/>
        <v>13.643814999999998</v>
      </c>
      <c r="G90" s="2">
        <f t="shared" si="5"/>
        <v>13.733808000000003</v>
      </c>
      <c r="H90" s="2"/>
      <c r="I90" s="2">
        <f t="array" ref="I90">SUMPRODUCT(B74:B93, (ROW(B74:B93)-ROW(B74)+1)) / (20*21/2)</f>
        <v>13.653291904761907</v>
      </c>
      <c r="J90" s="2">
        <f t="shared" si="11"/>
        <v>13.639251545518272</v>
      </c>
      <c r="K90" s="2">
        <f t="shared" si="6"/>
        <v>13.724958014147573</v>
      </c>
    </row>
    <row r="91" spans="1:11" ht="13.5" x14ac:dyDescent="0.25">
      <c r="A91" s="3">
        <f>TITRES_STAT!B94</f>
        <v>44665</v>
      </c>
      <c r="B91" s="6">
        <f>TITRES_STAT!D94</f>
        <v>13.738</v>
      </c>
      <c r="C91" s="2">
        <f t="shared" si="7"/>
        <v>1.0699999999999932E-2</v>
      </c>
      <c r="D91" s="2">
        <f t="shared" si="8"/>
        <v>13.62318</v>
      </c>
      <c r="E91" s="2">
        <f t="shared" si="9"/>
        <v>13.61243</v>
      </c>
      <c r="F91" s="2">
        <f t="shared" si="10"/>
        <v>13.644084999999999</v>
      </c>
      <c r="G91" s="2">
        <f t="shared" si="5"/>
        <v>13.733272000000001</v>
      </c>
      <c r="H91" s="2"/>
      <c r="I91" s="2">
        <f t="array" ref="I91">SUMPRODUCT(B75:B94, (ROW(B75:B94)-ROW(B75)+1)) / (20*21/2)</f>
        <v>13.661133809523809</v>
      </c>
      <c r="J91" s="2">
        <f t="shared" si="11"/>
        <v>13.648656160230818</v>
      </c>
      <c r="K91" s="2">
        <f t="shared" si="6"/>
        <v>13.725469464573159</v>
      </c>
    </row>
    <row r="92" spans="1:11" ht="13.5" x14ac:dyDescent="0.25">
      <c r="A92" s="3">
        <f>TITRES_STAT!B95</f>
        <v>44666</v>
      </c>
      <c r="B92" s="6">
        <f>TITRES_STAT!D95</f>
        <v>13.8185</v>
      </c>
      <c r="C92" s="2">
        <f t="shared" si="7"/>
        <v>8.0500000000000682E-2</v>
      </c>
      <c r="D92" s="2">
        <f t="shared" si="8"/>
        <v>13.676839999999999</v>
      </c>
      <c r="E92" s="2">
        <f t="shared" si="9"/>
        <v>13.632290000000001</v>
      </c>
      <c r="F92" s="2">
        <f t="shared" si="10"/>
        <v>13.649184999999999</v>
      </c>
      <c r="G92" s="2">
        <f t="shared" si="5"/>
        <v>13.725438000000002</v>
      </c>
      <c r="H92" s="2"/>
      <c r="I92" s="2">
        <f t="array" ref="I92">SUMPRODUCT(B76:B95, (ROW(B76:B95)-ROW(B76)+1)) / (20*21/2)</f>
        <v>13.66889904761905</v>
      </c>
      <c r="J92" s="2">
        <f t="shared" si="11"/>
        <v>13.664831764018359</v>
      </c>
      <c r="K92" s="2">
        <f t="shared" si="6"/>
        <v>13.729117720864409</v>
      </c>
    </row>
    <row r="93" spans="1:11" ht="13.5" x14ac:dyDescent="0.25">
      <c r="A93" s="3">
        <f>TITRES_STAT!B96</f>
        <v>44669</v>
      </c>
      <c r="B93" s="6">
        <f>TITRES_STAT!D96</f>
        <v>13.738</v>
      </c>
      <c r="C93" s="2">
        <f t="shared" si="7"/>
        <v>-8.0500000000000682E-2</v>
      </c>
      <c r="D93" s="2">
        <f t="shared" si="8"/>
        <v>13.714400000000001</v>
      </c>
      <c r="E93" s="2">
        <f t="shared" si="9"/>
        <v>13.6441</v>
      </c>
      <c r="F93" s="2">
        <f t="shared" si="10"/>
        <v>13.650259999999999</v>
      </c>
      <c r="G93" s="2">
        <f t="shared" si="5"/>
        <v>13.721143999999999</v>
      </c>
      <c r="H93" s="2"/>
      <c r="I93" s="2">
        <f t="array" ref="I93">SUMPRODUCT(B77:B96, (ROW(B77:B96)-ROW(B77)+1)) / (20*21/2)</f>
        <v>13.674549523809523</v>
      </c>
      <c r="J93" s="2">
        <f t="shared" si="11"/>
        <v>13.671800167445182</v>
      </c>
      <c r="K93" s="2">
        <f t="shared" si="6"/>
        <v>13.729466045536393</v>
      </c>
    </row>
    <row r="94" spans="1:11" ht="13.5" x14ac:dyDescent="0.25">
      <c r="A94" s="3">
        <f>TITRES_STAT!B97</f>
        <v>44670</v>
      </c>
      <c r="B94" s="6">
        <f>TITRES_STAT!D97</f>
        <v>13.7326</v>
      </c>
      <c r="C94" s="2">
        <f t="shared" si="7"/>
        <v>-5.3999999999998494E-3</v>
      </c>
      <c r="D94" s="2">
        <f t="shared" si="8"/>
        <v>13.75088</v>
      </c>
      <c r="E94" s="2">
        <f t="shared" si="9"/>
        <v>13.655899999999999</v>
      </c>
      <c r="F94" s="2">
        <f t="shared" si="10"/>
        <v>13.651064999999997</v>
      </c>
      <c r="G94" s="2">
        <f t="shared" si="5"/>
        <v>13.716742</v>
      </c>
      <c r="H94" s="2"/>
      <c r="I94" s="2">
        <f t="array" ref="I94">SUMPRODUCT(B78:B97, (ROW(B78:B97)-ROW(B78)+1)) / (20*21/2)</f>
        <v>13.679302380952381</v>
      </c>
      <c r="J94" s="2">
        <f t="shared" si="11"/>
        <v>13.677590627688499</v>
      </c>
      <c r="K94" s="2">
        <f t="shared" si="6"/>
        <v>13.729588945711436</v>
      </c>
    </row>
    <row r="95" spans="1:11" ht="13.5" x14ac:dyDescent="0.25">
      <c r="A95" s="3">
        <f>TITRES_STAT!B98</f>
        <v>44671</v>
      </c>
      <c r="B95" s="6">
        <f>TITRES_STAT!D98</f>
        <v>13.7326</v>
      </c>
      <c r="C95" s="2">
        <f t="shared" si="7"/>
        <v>0</v>
      </c>
      <c r="D95" s="2">
        <f t="shared" si="8"/>
        <v>13.751939999999999</v>
      </c>
      <c r="E95" s="2">
        <f t="shared" si="9"/>
        <v>13.671460000000002</v>
      </c>
      <c r="F95" s="2">
        <f t="shared" si="10"/>
        <v>13.651869999999999</v>
      </c>
      <c r="G95" s="2">
        <f t="shared" si="5"/>
        <v>13.712662</v>
      </c>
      <c r="H95" s="2"/>
      <c r="I95" s="2">
        <f t="array" ref="I95">SUMPRODUCT(B79:B98, (ROW(B79:B98)-ROW(B79)+1)) / (20*21/2)</f>
        <v>13.683697619047617</v>
      </c>
      <c r="J95" s="2">
        <f t="shared" si="11"/>
        <v>13.682829615527691</v>
      </c>
      <c r="K95" s="2">
        <f t="shared" si="6"/>
        <v>13.729707026271772</v>
      </c>
    </row>
    <row r="96" spans="1:11" ht="13.5" x14ac:dyDescent="0.25">
      <c r="A96" s="3">
        <f>TITRES_STAT!B99</f>
        <v>44672</v>
      </c>
      <c r="B96" s="6">
        <f>TITRES_STAT!D99</f>
        <v>13.7112</v>
      </c>
      <c r="C96" s="2">
        <f t="shared" si="7"/>
        <v>-2.1399999999999864E-2</v>
      </c>
      <c r="D96" s="2">
        <f t="shared" si="8"/>
        <v>13.74658</v>
      </c>
      <c r="E96" s="2">
        <f t="shared" si="9"/>
        <v>13.684880000000001</v>
      </c>
      <c r="F96" s="2">
        <f t="shared" si="10"/>
        <v>13.655895000000001</v>
      </c>
      <c r="G96" s="2">
        <f t="shared" si="5"/>
        <v>13.708047999999998</v>
      </c>
      <c r="H96" s="2"/>
      <c r="I96" s="2">
        <f t="array" ref="I96">SUMPRODUCT(B80:B99, (ROW(B80:B99)-ROW(B80)+1)) / (20*21/2)</f>
        <v>13.685994285714285</v>
      </c>
      <c r="J96" s="2">
        <f t="shared" si="11"/>
        <v>13.685531556906007</v>
      </c>
      <c r="K96" s="2">
        <f t="shared" si="6"/>
        <v>13.728981260535624</v>
      </c>
    </row>
    <row r="97" spans="1:11" ht="13.5" x14ac:dyDescent="0.25">
      <c r="A97" s="3">
        <f>TITRES_STAT!B100</f>
        <v>44673</v>
      </c>
      <c r="B97" s="6">
        <f>TITRES_STAT!D100</f>
        <v>13.7058</v>
      </c>
      <c r="C97" s="2">
        <f t="shared" si="7"/>
        <v>-5.3999999999998494E-3</v>
      </c>
      <c r="D97" s="2">
        <f t="shared" si="8"/>
        <v>13.724039999999999</v>
      </c>
      <c r="E97" s="2">
        <f t="shared" si="9"/>
        <v>13.70044</v>
      </c>
      <c r="F97" s="2">
        <f t="shared" si="10"/>
        <v>13.659649999999996</v>
      </c>
      <c r="G97" s="2">
        <f t="shared" si="5"/>
        <v>13.703325999999997</v>
      </c>
      <c r="H97" s="2"/>
      <c r="I97" s="2">
        <f t="array" ref="I97">SUMPRODUCT(B81:B100, (ROW(B81:B100)-ROW(B81)+1)) / (20*21/2)</f>
        <v>13.650523333333332</v>
      </c>
      <c r="J97" s="2">
        <f t="shared" si="11"/>
        <v>13.68746188481972</v>
      </c>
      <c r="K97" s="2">
        <f t="shared" si="6"/>
        <v>13.728072191495011</v>
      </c>
    </row>
    <row r="98" spans="1:11" ht="13.5" x14ac:dyDescent="0.25">
      <c r="A98" s="3">
        <f>TITRES_STAT!B101</f>
        <v>44676</v>
      </c>
      <c r="B98" s="6">
        <f>TITRES_STAT!D101</f>
        <v>13.7058</v>
      </c>
      <c r="C98" s="2">
        <f t="shared" si="7"/>
        <v>0</v>
      </c>
      <c r="D98" s="2">
        <f t="shared" si="8"/>
        <v>13.717599999999999</v>
      </c>
      <c r="E98" s="2">
        <f t="shared" si="9"/>
        <v>13.716000000000003</v>
      </c>
      <c r="F98" s="2">
        <f t="shared" si="10"/>
        <v>13.660184999999998</v>
      </c>
      <c r="G98" s="2">
        <f t="shared" si="5"/>
        <v>13.698603999999996</v>
      </c>
      <c r="H98" s="2"/>
      <c r="I98" s="2">
        <f t="array" ref="I98">SUMPRODUCT(B82:B101, (ROW(B82:B101)-ROW(B82)+1)) / (20*21/2)</f>
        <v>13.628903333333334</v>
      </c>
      <c r="J98" s="2">
        <f t="shared" si="11"/>
        <v>13.689208371979747</v>
      </c>
      <c r="K98" s="2">
        <f t="shared" si="6"/>
        <v>13.727198772220696</v>
      </c>
    </row>
    <row r="99" spans="1:11" ht="13.5" x14ac:dyDescent="0.25">
      <c r="A99" s="3">
        <f>TITRES_STAT!B102</f>
        <v>44677</v>
      </c>
      <c r="B99" s="6">
        <f>TITRES_STAT!D102</f>
        <v>13.6843</v>
      </c>
      <c r="C99" s="2">
        <f t="shared" si="7"/>
        <v>-2.1499999999999631E-2</v>
      </c>
      <c r="D99" s="2">
        <f t="shared" si="8"/>
        <v>13.707940000000002</v>
      </c>
      <c r="E99" s="2">
        <f t="shared" si="9"/>
        <v>13.729410000000001</v>
      </c>
      <c r="F99" s="2">
        <f t="shared" si="10"/>
        <v>13.659645000000001</v>
      </c>
      <c r="G99" s="2">
        <f t="shared" si="5"/>
        <v>13.693773999999996</v>
      </c>
      <c r="H99" s="2"/>
      <c r="I99" s="2">
        <f t="array" ref="I99">SUMPRODUCT(B83:B102, (ROW(B83:B102)-ROW(B83)+1)) / (20*21/2)</f>
        <v>13.635854285714284</v>
      </c>
      <c r="J99" s="2">
        <f t="shared" si="11"/>
        <v>13.688740907981675</v>
      </c>
      <c r="K99" s="2">
        <f t="shared" si="6"/>
        <v>13.725516467427729</v>
      </c>
    </row>
    <row r="100" spans="1:11" ht="13.5" x14ac:dyDescent="0.25">
      <c r="A100" s="3">
        <f>TITRES_STAT!B103</f>
        <v>44678</v>
      </c>
      <c r="B100" s="6">
        <f>TITRES_STAT!D103</f>
        <v>13.2872</v>
      </c>
      <c r="C100" s="2">
        <f t="shared" si="7"/>
        <v>-0.39710000000000001</v>
      </c>
      <c r="D100" s="2">
        <f t="shared" si="8"/>
        <v>13.618860000000002</v>
      </c>
      <c r="E100" s="2">
        <f t="shared" si="9"/>
        <v>13.685400000000001</v>
      </c>
      <c r="F100" s="2">
        <f t="shared" si="10"/>
        <v>13.643009999999999</v>
      </c>
      <c r="G100" s="2">
        <f t="shared" si="5"/>
        <v>13.681751999999994</v>
      </c>
      <c r="H100" s="2"/>
      <c r="I100" s="2">
        <f t="array" ref="I100">SUMPRODUCT(B84:B103, (ROW(B84:B103)-ROW(B84)+1)) / (20*21/2)</f>
        <v>13.642910476190476</v>
      </c>
      <c r="J100" s="2">
        <f t="shared" si="11"/>
        <v>13.650498916745324</v>
      </c>
      <c r="K100" s="2">
        <f t="shared" si="6"/>
        <v>13.708327586352132</v>
      </c>
    </row>
    <row r="101" spans="1:11" ht="13.5" x14ac:dyDescent="0.25">
      <c r="A101" s="3">
        <f>TITRES_STAT!B104</f>
        <v>44679</v>
      </c>
      <c r="B101" s="6">
        <f>TITRES_STAT!D104</f>
        <v>13.416</v>
      </c>
      <c r="C101" s="2">
        <f t="shared" si="7"/>
        <v>0.12880000000000003</v>
      </c>
      <c r="D101" s="2">
        <f t="shared" si="8"/>
        <v>13.559819999999998</v>
      </c>
      <c r="E101" s="2">
        <f t="shared" si="9"/>
        <v>13.653200000000002</v>
      </c>
      <c r="F101" s="2">
        <f t="shared" si="10"/>
        <v>13.632814999999999</v>
      </c>
      <c r="G101" s="2">
        <f t="shared" si="5"/>
        <v>13.673165999999997</v>
      </c>
      <c r="H101" s="2"/>
      <c r="I101" s="2">
        <f t="array" ref="I101">SUMPRODUCT(B85:B104, (ROW(B85:B104)-ROW(B85)+1)) / (20*21/2)</f>
        <v>13.649531904761906</v>
      </c>
      <c r="J101" s="2">
        <f t="shared" si="11"/>
        <v>13.628165686579102</v>
      </c>
      <c r="K101" s="2">
        <f t="shared" si="6"/>
        <v>13.696863759436363</v>
      </c>
    </row>
    <row r="102" spans="1:11" ht="13.5" x14ac:dyDescent="0.25">
      <c r="A102" s="3">
        <f>TITRES_STAT!B105</f>
        <v>44680</v>
      </c>
      <c r="B102" s="6">
        <f>TITRES_STAT!D105</f>
        <v>13.7058</v>
      </c>
      <c r="C102" s="2">
        <f t="shared" si="7"/>
        <v>0.28979999999999961</v>
      </c>
      <c r="D102" s="2">
        <f t="shared" si="8"/>
        <v>13.559819999999998</v>
      </c>
      <c r="E102" s="2">
        <f t="shared" si="9"/>
        <v>13.641929999999999</v>
      </c>
      <c r="F102" s="2">
        <f t="shared" si="10"/>
        <v>13.637110000000002</v>
      </c>
      <c r="G102" s="2">
        <f t="shared" si="5"/>
        <v>13.670375999999997</v>
      </c>
      <c r="H102" s="2"/>
      <c r="I102" s="2">
        <f t="array" ref="I102">SUMPRODUCT(B86:B105, (ROW(B86:B105)-ROW(B86)+1)) / (20*21/2)</f>
        <v>13.655693333333332</v>
      </c>
      <c r="J102" s="2">
        <f t="shared" si="11"/>
        <v>13.635559430714425</v>
      </c>
      <c r="K102" s="2">
        <f t="shared" si="6"/>
        <v>13.697214200242779</v>
      </c>
    </row>
    <row r="103" spans="1:11" ht="13.5" x14ac:dyDescent="0.25">
      <c r="A103" s="3">
        <f>TITRES_STAT!B106</f>
        <v>44685</v>
      </c>
      <c r="B103" s="6">
        <f>TITRES_STAT!D106</f>
        <v>13.7112</v>
      </c>
      <c r="C103" s="2">
        <f t="shared" si="7"/>
        <v>5.3999999999998494E-3</v>
      </c>
      <c r="D103" s="2">
        <f t="shared" si="8"/>
        <v>13.5609</v>
      </c>
      <c r="E103" s="2">
        <f t="shared" si="9"/>
        <v>13.639249999999999</v>
      </c>
      <c r="F103" s="2">
        <f t="shared" si="10"/>
        <v>13.641675000000001</v>
      </c>
      <c r="G103" s="2">
        <f t="shared" si="5"/>
        <v>13.671019999999993</v>
      </c>
      <c r="H103" s="2"/>
      <c r="I103" s="2">
        <f t="array" ref="I103">SUMPRODUCT(B87:B106, (ROW(B87:B106)-ROW(B87)+1)) / (20*21/2)</f>
        <v>13.658653809523807</v>
      </c>
      <c r="J103" s="2">
        <f t="shared" si="11"/>
        <v>13.642763294455909</v>
      </c>
      <c r="K103" s="2">
        <f t="shared" si="6"/>
        <v>13.697762662978358</v>
      </c>
    </row>
    <row r="104" spans="1:11" ht="13.5" x14ac:dyDescent="0.25">
      <c r="A104" s="3">
        <f>TITRES_STAT!B107</f>
        <v>44686</v>
      </c>
      <c r="B104" s="6">
        <f>TITRES_STAT!D107</f>
        <v>13.7112</v>
      </c>
      <c r="C104" s="2">
        <f t="shared" si="7"/>
        <v>0</v>
      </c>
      <c r="D104" s="2">
        <f t="shared" si="8"/>
        <v>13.566280000000001</v>
      </c>
      <c r="E104" s="2">
        <f t="shared" si="9"/>
        <v>13.637110000000002</v>
      </c>
      <c r="F104" s="2">
        <f t="shared" si="10"/>
        <v>13.646505000000001</v>
      </c>
      <c r="G104" s="2">
        <f t="shared" si="5"/>
        <v>13.670483999999997</v>
      </c>
      <c r="H104" s="2"/>
      <c r="I104" s="2">
        <f t="array" ref="I104">SUMPRODUCT(B88:B107, (ROW(B88:B107)-ROW(B88)+1)) / (20*21/2)</f>
        <v>13.663665238095239</v>
      </c>
      <c r="J104" s="2">
        <f t="shared" si="11"/>
        <v>13.649281075936299</v>
      </c>
      <c r="K104" s="2">
        <f t="shared" si="6"/>
        <v>13.698289617371364</v>
      </c>
    </row>
    <row r="105" spans="1:11" ht="13.5" x14ac:dyDescent="0.25">
      <c r="A105" s="3">
        <f>TITRES_STAT!B108</f>
        <v>44687</v>
      </c>
      <c r="B105" s="6">
        <f>TITRES_STAT!D108</f>
        <v>13.7112</v>
      </c>
      <c r="C105" s="2">
        <f t="shared" si="7"/>
        <v>0</v>
      </c>
      <c r="D105" s="2">
        <f t="shared" si="8"/>
        <v>13.651079999999999</v>
      </c>
      <c r="E105" s="2">
        <f t="shared" si="9"/>
        <v>13.634970000000001</v>
      </c>
      <c r="F105" s="2">
        <f t="shared" si="10"/>
        <v>13.653215000000003</v>
      </c>
      <c r="G105" s="2">
        <f t="shared" si="5"/>
        <v>13.671021999999994</v>
      </c>
      <c r="H105" s="2"/>
      <c r="I105" s="2">
        <f t="array" ref="I105">SUMPRODUCT(B89:B108, (ROW(B89:B108)-ROW(B89)+1)) / (20*21/2)</f>
        <v>13.665348095238095</v>
      </c>
      <c r="J105" s="2">
        <f t="shared" si="11"/>
        <v>13.655178116323318</v>
      </c>
      <c r="K105" s="2">
        <f t="shared" si="6"/>
        <v>13.698795906886213</v>
      </c>
    </row>
    <row r="106" spans="1:11" ht="13.5" x14ac:dyDescent="0.25">
      <c r="A106" s="3">
        <f>TITRES_STAT!B109</f>
        <v>44690</v>
      </c>
      <c r="B106" s="6">
        <f>TITRES_STAT!D109</f>
        <v>13.6843</v>
      </c>
      <c r="C106" s="2">
        <f t="shared" si="7"/>
        <v>-2.689999999999948E-2</v>
      </c>
      <c r="D106" s="2">
        <f t="shared" si="8"/>
        <v>13.704739999999997</v>
      </c>
      <c r="E106" s="2">
        <f t="shared" si="9"/>
        <v>13.63228</v>
      </c>
      <c r="F106" s="2">
        <f t="shared" si="10"/>
        <v>13.658580000000004</v>
      </c>
      <c r="G106" s="2">
        <f t="shared" si="5"/>
        <v>13.669947999999994</v>
      </c>
      <c r="H106" s="2"/>
      <c r="I106" s="2">
        <f t="array" ref="I106">SUMPRODUCT(B90:B109, (ROW(B90:B109)-ROW(B90)+1)) / (20*21/2)</f>
        <v>13.666392380952379</v>
      </c>
      <c r="J106" s="2">
        <f t="shared" si="11"/>
        <v>13.65795162905443</v>
      </c>
      <c r="K106" s="2">
        <f t="shared" si="6"/>
        <v>13.6982274399495</v>
      </c>
    </row>
    <row r="107" spans="1:11" ht="13.5" x14ac:dyDescent="0.25">
      <c r="A107" s="3">
        <f>TITRES_STAT!B110</f>
        <v>44691</v>
      </c>
      <c r="B107" s="6">
        <f>TITRES_STAT!D110</f>
        <v>13.7112</v>
      </c>
      <c r="C107" s="2">
        <f t="shared" si="7"/>
        <v>2.689999999999948E-2</v>
      </c>
      <c r="D107" s="2">
        <f t="shared" si="8"/>
        <v>13.705819999999999</v>
      </c>
      <c r="E107" s="2">
        <f t="shared" si="9"/>
        <v>13.632820000000001</v>
      </c>
      <c r="F107" s="2">
        <f t="shared" si="10"/>
        <v>13.666630000000001</v>
      </c>
      <c r="G107" s="2">
        <f t="shared" si="5"/>
        <v>13.669411999999992</v>
      </c>
      <c r="H107" s="2"/>
      <c r="I107" s="2">
        <f t="array" ref="I107">SUMPRODUCT(B91:B110, (ROW(B91:B110)-ROW(B91)+1)) / (20*21/2)</f>
        <v>13.669359999999999</v>
      </c>
      <c r="J107" s="2">
        <f t="shared" si="11"/>
        <v>13.663022902477818</v>
      </c>
      <c r="K107" s="2">
        <f t="shared" si="6"/>
        <v>13.698736167794618</v>
      </c>
    </row>
    <row r="108" spans="1:11" ht="13.5" x14ac:dyDescent="0.25">
      <c r="A108" s="3">
        <f>TITRES_STAT!B111</f>
        <v>44692</v>
      </c>
      <c r="B108" s="6">
        <f>TITRES_STAT!D111</f>
        <v>13.6843</v>
      </c>
      <c r="C108" s="2">
        <f t="shared" si="7"/>
        <v>-2.689999999999948E-2</v>
      </c>
      <c r="D108" s="2">
        <f t="shared" si="8"/>
        <v>13.70044</v>
      </c>
      <c r="E108" s="2">
        <f t="shared" si="9"/>
        <v>13.63067</v>
      </c>
      <c r="F108" s="2">
        <f t="shared" si="10"/>
        <v>13.673335000000003</v>
      </c>
      <c r="G108" s="2">
        <f t="shared" si="5"/>
        <v>13.669411999999996</v>
      </c>
      <c r="H108" s="2"/>
      <c r="I108" s="2">
        <f t="array" ref="I108">SUMPRODUCT(B92:B111, (ROW(B92:B111)-ROW(B92)+1)) / (20*21/2)</f>
        <v>13.672404285714286</v>
      </c>
      <c r="J108" s="2">
        <f t="shared" si="11"/>
        <v>13.665049292718027</v>
      </c>
      <c r="K108" s="2">
        <f t="shared" si="6"/>
        <v>13.698170043567378</v>
      </c>
    </row>
    <row r="109" spans="1:11" ht="13.5" x14ac:dyDescent="0.25">
      <c r="A109" s="3">
        <f>TITRES_STAT!B112</f>
        <v>44693</v>
      </c>
      <c r="B109" s="6">
        <f>TITRES_STAT!D112</f>
        <v>13.6843</v>
      </c>
      <c r="C109" s="2">
        <f t="shared" si="7"/>
        <v>0</v>
      </c>
      <c r="D109" s="2">
        <f t="shared" si="8"/>
        <v>13.695060000000002</v>
      </c>
      <c r="E109" s="2">
        <f t="shared" si="9"/>
        <v>13.63067</v>
      </c>
      <c r="F109" s="2">
        <f t="shared" si="10"/>
        <v>13.68004</v>
      </c>
      <c r="G109" s="2">
        <f t="shared" si="5"/>
        <v>13.669411999999996</v>
      </c>
      <c r="H109" s="2"/>
      <c r="I109" s="2">
        <f t="array" ref="I109">SUMPRODUCT(B93:B112, (ROW(B93:B112)-ROW(B93)+1)) / (20*21/2)</f>
        <v>13.675576190476193</v>
      </c>
      <c r="J109" s="2">
        <f t="shared" si="11"/>
        <v>13.666882693411548</v>
      </c>
      <c r="K109" s="2">
        <f t="shared" si="6"/>
        <v>13.697626120290227</v>
      </c>
    </row>
    <row r="110" spans="1:11" ht="13.5" x14ac:dyDescent="0.25">
      <c r="A110" s="3">
        <f>TITRES_STAT!B113</f>
        <v>44694</v>
      </c>
      <c r="B110" s="6">
        <f>TITRES_STAT!D113</f>
        <v>13.7112</v>
      </c>
      <c r="C110" s="2">
        <f t="shared" si="7"/>
        <v>2.689999999999948E-2</v>
      </c>
      <c r="D110" s="2">
        <f t="shared" si="8"/>
        <v>13.695060000000002</v>
      </c>
      <c r="E110" s="2">
        <f t="shared" si="9"/>
        <v>13.673069999999999</v>
      </c>
      <c r="F110" s="2">
        <f t="shared" si="10"/>
        <v>13.679235</v>
      </c>
      <c r="G110" s="2">
        <f t="shared" si="5"/>
        <v>13.669949999999996</v>
      </c>
      <c r="H110" s="2"/>
      <c r="I110" s="2">
        <f t="array" ref="I110">SUMPRODUCT(B94:B113, (ROW(B94:B113)-ROW(B94)+1)) / (20*21/2)</f>
        <v>13.676697142857142</v>
      </c>
      <c r="J110" s="2">
        <f t="shared" si="11"/>
        <v>13.671103389277116</v>
      </c>
      <c r="K110" s="2">
        <f t="shared" si="6"/>
        <v>13.698158429298454</v>
      </c>
    </row>
    <row r="111" spans="1:11" ht="13.5" x14ac:dyDescent="0.25">
      <c r="A111" s="3">
        <f>TITRES_STAT!B114</f>
        <v>44697</v>
      </c>
      <c r="B111" s="6">
        <f>TITRES_STAT!D114</f>
        <v>13.7112</v>
      </c>
      <c r="C111" s="2">
        <f t="shared" si="7"/>
        <v>0</v>
      </c>
      <c r="D111" s="2">
        <f t="shared" si="8"/>
        <v>13.70044</v>
      </c>
      <c r="E111" s="2">
        <f t="shared" si="9"/>
        <v>13.702590000000001</v>
      </c>
      <c r="F111" s="2">
        <f t="shared" si="10"/>
        <v>13.677895000000001</v>
      </c>
      <c r="G111" s="2">
        <f t="shared" si="5"/>
        <v>13.670593999999994</v>
      </c>
      <c r="H111" s="2"/>
      <c r="I111" s="2">
        <f t="array" ref="I111">SUMPRODUCT(B95:B114, (ROW(B95:B114)-ROW(B95)+1)) / (20*21/2)</f>
        <v>13.678073809523809</v>
      </c>
      <c r="J111" s="2">
        <f t="shared" si="11"/>
        <v>13.674922114107867</v>
      </c>
      <c r="K111" s="2">
        <f t="shared" si="6"/>
        <v>13.698669863443612</v>
      </c>
    </row>
    <row r="112" spans="1:11" ht="13.5" x14ac:dyDescent="0.25">
      <c r="A112" s="3">
        <f>TITRES_STAT!B115</f>
        <v>44698</v>
      </c>
      <c r="B112" s="6">
        <f>TITRES_STAT!D115</f>
        <v>13.7112</v>
      </c>
      <c r="C112" s="2">
        <f t="shared" si="7"/>
        <v>0</v>
      </c>
      <c r="D112" s="2">
        <f t="shared" si="8"/>
        <v>13.70044</v>
      </c>
      <c r="E112" s="2">
        <f t="shared" si="9"/>
        <v>13.703130000000002</v>
      </c>
      <c r="F112" s="2">
        <f t="shared" si="10"/>
        <v>13.67253</v>
      </c>
      <c r="G112" s="2">
        <f t="shared" si="5"/>
        <v>13.671237999999995</v>
      </c>
      <c r="H112" s="2"/>
      <c r="I112" s="2">
        <f t="array" ref="I112">SUMPRODUCT(B96:B115, (ROW(B96:B115)-ROW(B96)+1)) / (20*21/2)</f>
        <v>13.679680476190473</v>
      </c>
      <c r="J112" s="2">
        <f t="shared" si="11"/>
        <v>13.678377150859498</v>
      </c>
      <c r="K112" s="2">
        <f t="shared" si="6"/>
        <v>13.699161241347785</v>
      </c>
    </row>
    <row r="113" spans="1:11" ht="13.5" x14ac:dyDescent="0.25">
      <c r="A113" s="3">
        <f>TITRES_STAT!B116</f>
        <v>44699</v>
      </c>
      <c r="B113" s="6">
        <f>TITRES_STAT!D116</f>
        <v>13.6843</v>
      </c>
      <c r="C113" s="2">
        <f t="shared" si="7"/>
        <v>-2.689999999999948E-2</v>
      </c>
      <c r="D113" s="2">
        <f t="shared" si="8"/>
        <v>13.700439999999997</v>
      </c>
      <c r="E113" s="2">
        <f t="shared" si="9"/>
        <v>13.70044</v>
      </c>
      <c r="F113" s="2">
        <f t="shared" si="10"/>
        <v>13.669844999999999</v>
      </c>
      <c r="G113" s="2">
        <f t="shared" si="5"/>
        <v>13.671343999999998</v>
      </c>
      <c r="H113" s="2"/>
      <c r="I113" s="2">
        <f t="array" ref="I113">SUMPRODUCT(B97:B116, (ROW(B97:B116)-ROW(B97)+1)) / (20*21/2)</f>
        <v>13.681517142857144</v>
      </c>
      <c r="J113" s="2">
        <f t="shared" si="11"/>
        <v>13.678941231730022</v>
      </c>
      <c r="K113" s="2">
        <f t="shared" si="6"/>
        <v>13.698578447569441</v>
      </c>
    </row>
    <row r="114" spans="1:11" ht="13.5" x14ac:dyDescent="0.25">
      <c r="A114" s="3">
        <f>TITRES_STAT!B117</f>
        <v>44700</v>
      </c>
      <c r="B114" s="6">
        <f>TITRES_STAT!D117</f>
        <v>13.6843</v>
      </c>
      <c r="C114" s="2">
        <f t="shared" si="7"/>
        <v>0</v>
      </c>
      <c r="D114" s="2">
        <f t="shared" si="8"/>
        <v>13.70044</v>
      </c>
      <c r="E114" s="2">
        <f t="shared" si="9"/>
        <v>13.697750000000003</v>
      </c>
      <c r="F114" s="2">
        <f t="shared" si="10"/>
        <v>13.66743</v>
      </c>
      <c r="G114" s="2">
        <f t="shared" ref="G114:G177" si="12">AVERAGE(B65:B114)</f>
        <v>13.671557999999996</v>
      </c>
      <c r="H114" s="2"/>
      <c r="I114" s="2">
        <f t="array" ref="I114">SUMPRODUCT(B98:B117, (ROW(B98:B117)-ROW(B98)+1)) / (20*21/2)</f>
        <v>13.683481904761905</v>
      </c>
      <c r="J114" s="2">
        <f t="shared" si="11"/>
        <v>13.679451590612878</v>
      </c>
      <c r="K114" s="2">
        <f t="shared" si="6"/>
        <v>13.698018508449071</v>
      </c>
    </row>
    <row r="115" spans="1:11" ht="13.5" x14ac:dyDescent="0.25">
      <c r="A115" s="3">
        <f>TITRES_STAT!B118</f>
        <v>44701</v>
      </c>
      <c r="B115" s="6">
        <f>TITRES_STAT!D118</f>
        <v>13.6843</v>
      </c>
      <c r="C115" s="2">
        <f t="shared" si="7"/>
        <v>0</v>
      </c>
      <c r="D115" s="2">
        <f t="shared" si="8"/>
        <v>13.695060000000002</v>
      </c>
      <c r="E115" s="2">
        <f t="shared" si="9"/>
        <v>13.695060000000003</v>
      </c>
      <c r="F115" s="2">
        <f t="shared" si="10"/>
        <v>13.665015</v>
      </c>
      <c r="G115" s="2">
        <f t="shared" si="12"/>
        <v>13.672093999999998</v>
      </c>
      <c r="H115" s="2"/>
      <c r="I115" s="2">
        <f t="array" ref="I115">SUMPRODUCT(B99:B118, (ROW(B99:B118)-ROW(B99)+1)) / (20*21/2)</f>
        <v>13.685549047619048</v>
      </c>
      <c r="J115" s="2">
        <f t="shared" si="11"/>
        <v>13.679913343887844</v>
      </c>
      <c r="K115" s="2">
        <f t="shared" ref="K115:K178" si="13">$K$4*B115+(1-$K$4)*K114</f>
        <v>13.697480527725579</v>
      </c>
    </row>
    <row r="116" spans="1:11" ht="13.5" x14ac:dyDescent="0.25">
      <c r="A116" s="3">
        <f>TITRES_STAT!B119</f>
        <v>44704</v>
      </c>
      <c r="B116" s="6">
        <f>TITRES_STAT!D119</f>
        <v>13.6843</v>
      </c>
      <c r="C116" s="2">
        <f t="shared" si="7"/>
        <v>0</v>
      </c>
      <c r="D116" s="2">
        <f t="shared" si="8"/>
        <v>13.689679999999999</v>
      </c>
      <c r="E116" s="2">
        <f t="shared" si="9"/>
        <v>13.695060000000003</v>
      </c>
      <c r="F116" s="2">
        <f t="shared" si="10"/>
        <v>13.66367</v>
      </c>
      <c r="G116" s="2">
        <f t="shared" si="12"/>
        <v>13.671019999999999</v>
      </c>
      <c r="H116" s="2"/>
      <c r="I116" s="2">
        <f t="array" ref="I116">SUMPRODUCT(B100:B119, (ROW(B100:B119)-ROW(B100)+1)) / (20*21/2)</f>
        <v>13.687718571428569</v>
      </c>
      <c r="J116" s="2">
        <f t="shared" si="11"/>
        <v>13.68033112066043</v>
      </c>
      <c r="K116" s="2">
        <f t="shared" si="13"/>
        <v>13.696963644285361</v>
      </c>
    </row>
    <row r="117" spans="1:11" ht="13.5" x14ac:dyDescent="0.25">
      <c r="A117" s="3">
        <f>TITRES_STAT!B120</f>
        <v>44705</v>
      </c>
      <c r="B117" s="6">
        <f>TITRES_STAT!D120</f>
        <v>13.6843</v>
      </c>
      <c r="C117" s="2">
        <f t="shared" si="7"/>
        <v>0</v>
      </c>
      <c r="D117" s="2">
        <f t="shared" si="8"/>
        <v>13.684300000000002</v>
      </c>
      <c r="E117" s="2">
        <f t="shared" si="9"/>
        <v>13.692370000000002</v>
      </c>
      <c r="F117" s="2">
        <f t="shared" si="10"/>
        <v>13.662595000000001</v>
      </c>
      <c r="G117" s="2">
        <f t="shared" si="12"/>
        <v>13.670054</v>
      </c>
      <c r="H117" s="2"/>
      <c r="I117" s="2">
        <f t="array" ref="I117">SUMPRODUCT(B101:B120, (ROW(B101:B120)-ROW(B101)+1)) / (20*21/2)</f>
        <v>13.684783333333332</v>
      </c>
      <c r="J117" s="2">
        <f t="shared" si="11"/>
        <v>13.680709109168962</v>
      </c>
      <c r="K117" s="2">
        <f t="shared" si="13"/>
        <v>13.696467030783976</v>
      </c>
    </row>
    <row r="118" spans="1:11" ht="13.5" x14ac:dyDescent="0.25">
      <c r="A118" s="3">
        <f>TITRES_STAT!B121</f>
        <v>44706</v>
      </c>
      <c r="B118" s="6">
        <f>TITRES_STAT!D121</f>
        <v>13.6843</v>
      </c>
      <c r="C118" s="2">
        <f t="shared" si="7"/>
        <v>0</v>
      </c>
      <c r="D118" s="2">
        <f t="shared" si="8"/>
        <v>13.684300000000002</v>
      </c>
      <c r="E118" s="2">
        <f t="shared" si="9"/>
        <v>13.692370000000002</v>
      </c>
      <c r="F118" s="2">
        <f t="shared" si="10"/>
        <v>13.661520000000001</v>
      </c>
      <c r="G118" s="2">
        <f t="shared" si="12"/>
        <v>13.669087999999999</v>
      </c>
      <c r="H118" s="2"/>
      <c r="I118" s="2">
        <f t="array" ref="I118">SUMPRODUCT(B102:B121, (ROW(B102:B121)-ROW(B102)+1)) / (20*21/2)</f>
        <v>13.685317142857143</v>
      </c>
      <c r="J118" s="2">
        <f t="shared" si="11"/>
        <v>13.681051098771917</v>
      </c>
      <c r="K118" s="2">
        <f t="shared" si="13"/>
        <v>13.69598989232186</v>
      </c>
    </row>
    <row r="119" spans="1:11" ht="13.5" x14ac:dyDescent="0.25">
      <c r="A119" s="3">
        <f>TITRES_STAT!B122</f>
        <v>44707</v>
      </c>
      <c r="B119" s="6">
        <f>TITRES_STAT!D122</f>
        <v>13.6843</v>
      </c>
      <c r="C119" s="2">
        <f t="shared" si="7"/>
        <v>0</v>
      </c>
      <c r="D119" s="2">
        <f t="shared" si="8"/>
        <v>13.684300000000002</v>
      </c>
      <c r="E119" s="2">
        <f t="shared" si="9"/>
        <v>13.692370000000002</v>
      </c>
      <c r="F119" s="2">
        <f t="shared" si="10"/>
        <v>13.661520000000001</v>
      </c>
      <c r="G119" s="2">
        <f t="shared" si="12"/>
        <v>13.668122</v>
      </c>
      <c r="H119" s="2"/>
      <c r="I119" s="2">
        <f t="array" ref="I119">SUMPRODUCT(B103:B122, (ROW(B103:B122)-ROW(B103)+1)) / (20*21/2)</f>
        <v>13.684573333333336</v>
      </c>
      <c r="J119" s="2">
        <f t="shared" si="11"/>
        <v>13.681360517936497</v>
      </c>
      <c r="K119" s="2">
        <f t="shared" si="13"/>
        <v>13.695531465171983</v>
      </c>
    </row>
    <row r="120" spans="1:11" ht="13.5" x14ac:dyDescent="0.25">
      <c r="A120" s="3">
        <f>TITRES_STAT!B123</f>
        <v>44708</v>
      </c>
      <c r="B120" s="6">
        <f>TITRES_STAT!D123</f>
        <v>13.630699999999999</v>
      </c>
      <c r="C120" s="2">
        <f t="shared" si="7"/>
        <v>-5.3600000000001202E-2</v>
      </c>
      <c r="D120" s="2">
        <f t="shared" si="8"/>
        <v>13.673580000000001</v>
      </c>
      <c r="E120" s="2">
        <f t="shared" si="9"/>
        <v>13.684320000000003</v>
      </c>
      <c r="F120" s="2">
        <f t="shared" si="10"/>
        <v>13.678694999999999</v>
      </c>
      <c r="G120" s="2">
        <f t="shared" si="12"/>
        <v>13.666084000000001</v>
      </c>
      <c r="H120" s="2"/>
      <c r="I120" s="2">
        <f t="array" ref="I120">SUMPRODUCT(B104:B123, (ROW(B104:B123)-ROW(B104)+1)) / (20*21/2)</f>
        <v>13.683427142857141</v>
      </c>
      <c r="J120" s="2">
        <f t="shared" si="11"/>
        <v>13.676535706704449</v>
      </c>
      <c r="K120" s="2">
        <f t="shared" si="13"/>
        <v>13.692989054773083</v>
      </c>
    </row>
    <row r="121" spans="1:11" ht="13.5" x14ac:dyDescent="0.25">
      <c r="A121" s="3">
        <f>TITRES_STAT!B124</f>
        <v>44711</v>
      </c>
      <c r="B121" s="6">
        <f>TITRES_STAT!D124</f>
        <v>13.6843</v>
      </c>
      <c r="C121" s="2">
        <f t="shared" si="7"/>
        <v>5.3600000000001202E-2</v>
      </c>
      <c r="D121" s="2">
        <f t="shared" si="8"/>
        <v>13.673579999999998</v>
      </c>
      <c r="E121" s="2">
        <f t="shared" si="9"/>
        <v>13.681630000000002</v>
      </c>
      <c r="F121" s="2">
        <f t="shared" si="10"/>
        <v>13.692110000000003</v>
      </c>
      <c r="G121" s="2">
        <f t="shared" si="12"/>
        <v>13.665118000000001</v>
      </c>
      <c r="H121" s="2"/>
      <c r="I121" s="2">
        <f t="array" ref="I121">SUMPRODUCT(B105:B124, (ROW(B105:B124)-ROW(B105)+1)) / (20*21/2)</f>
        <v>13.680386666666665</v>
      </c>
      <c r="J121" s="2">
        <f t="shared" si="11"/>
        <v>13.677275163208787</v>
      </c>
      <c r="K121" s="2">
        <f t="shared" si="13"/>
        <v>13.692648307527081</v>
      </c>
    </row>
    <row r="122" spans="1:11" ht="13.5" x14ac:dyDescent="0.25">
      <c r="A122" s="3">
        <f>TITRES_STAT!B125</f>
        <v>44712</v>
      </c>
      <c r="B122" s="6">
        <f>TITRES_STAT!D125</f>
        <v>13.6843</v>
      </c>
      <c r="C122" s="2">
        <f t="shared" si="7"/>
        <v>0</v>
      </c>
      <c r="D122" s="2">
        <f t="shared" si="8"/>
        <v>13.673579999999998</v>
      </c>
      <c r="E122" s="2">
        <f t="shared" si="9"/>
        <v>13.678940000000003</v>
      </c>
      <c r="F122" s="2">
        <f t="shared" si="10"/>
        <v>13.691035000000003</v>
      </c>
      <c r="G122" s="2">
        <f t="shared" si="12"/>
        <v>13.664474000000002</v>
      </c>
      <c r="H122" s="2"/>
      <c r="I122" s="2">
        <f t="array" ref="I122">SUMPRODUCT(B106:B125, (ROW(B106:B125)-ROW(B106)+1)) / (20*21/2)</f>
        <v>13.677601904761906</v>
      </c>
      <c r="J122" s="2">
        <f t="shared" si="11"/>
        <v>13.677944195284141</v>
      </c>
      <c r="K122" s="2">
        <f t="shared" si="13"/>
        <v>13.692320922918178</v>
      </c>
    </row>
    <row r="123" spans="1:11" ht="13.5" x14ac:dyDescent="0.25">
      <c r="A123" s="3">
        <f>TITRES_STAT!B126</f>
        <v>44713</v>
      </c>
      <c r="B123" s="6">
        <f>TITRES_STAT!D126</f>
        <v>13.679</v>
      </c>
      <c r="C123" s="2">
        <f t="shared" si="7"/>
        <v>-5.3000000000000824E-3</v>
      </c>
      <c r="D123" s="2">
        <f t="shared" si="8"/>
        <v>13.67252</v>
      </c>
      <c r="E123" s="2">
        <f t="shared" si="9"/>
        <v>13.678410000000003</v>
      </c>
      <c r="F123" s="2">
        <f t="shared" si="10"/>
        <v>13.689425</v>
      </c>
      <c r="G123" s="2">
        <f t="shared" si="12"/>
        <v>13.663724000000004</v>
      </c>
      <c r="H123" s="2"/>
      <c r="I123" s="2">
        <f t="array" ref="I123">SUMPRODUCT(B107:B126, (ROW(B107:B126)-ROW(B107)+1)) / (20*21/2)</f>
        <v>13.675072857142858</v>
      </c>
      <c r="J123" s="2">
        <f t="shared" si="11"/>
        <v>13.678044748114223</v>
      </c>
      <c r="K123" s="2">
        <f t="shared" si="13"/>
        <v>13.691798533784132</v>
      </c>
    </row>
    <row r="124" spans="1:11" ht="13.5" x14ac:dyDescent="0.25">
      <c r="A124" s="3">
        <f>TITRES_STAT!B127</f>
        <v>44714</v>
      </c>
      <c r="B124" s="6">
        <f>TITRES_STAT!D127</f>
        <v>13.657500000000001</v>
      </c>
      <c r="C124" s="2">
        <f t="shared" si="7"/>
        <v>-2.1499999999999631E-2</v>
      </c>
      <c r="D124" s="2">
        <f t="shared" si="8"/>
        <v>13.667160000000001</v>
      </c>
      <c r="E124" s="2">
        <f t="shared" si="9"/>
        <v>13.675730000000001</v>
      </c>
      <c r="F124" s="2">
        <f t="shared" si="10"/>
        <v>13.686740000000004</v>
      </c>
      <c r="G124" s="2">
        <f t="shared" si="12"/>
        <v>13.662544000000004</v>
      </c>
      <c r="H124" s="2"/>
      <c r="I124" s="2">
        <f t="array" ref="I124">SUMPRODUCT(B108:B127, (ROW(B108:B127)-ROW(B108)+1)) / (20*21/2)</f>
        <v>13.643642857142858</v>
      </c>
      <c r="J124" s="2">
        <f t="shared" si="11"/>
        <v>13.676088105436678</v>
      </c>
      <c r="K124" s="2">
        <f t="shared" si="13"/>
        <v>13.690453493243577</v>
      </c>
    </row>
    <row r="125" spans="1:11" ht="13.5" x14ac:dyDescent="0.25">
      <c r="A125" s="3">
        <f>TITRES_STAT!B128</f>
        <v>44715</v>
      </c>
      <c r="B125" s="6">
        <f>TITRES_STAT!D128</f>
        <v>13.657500000000001</v>
      </c>
      <c r="C125" s="2">
        <f t="shared" si="7"/>
        <v>0</v>
      </c>
      <c r="D125" s="2">
        <f t="shared" si="8"/>
        <v>13.67252</v>
      </c>
      <c r="E125" s="2">
        <f t="shared" si="9"/>
        <v>13.67305</v>
      </c>
      <c r="F125" s="2">
        <f t="shared" si="10"/>
        <v>13.684055000000006</v>
      </c>
      <c r="G125" s="2">
        <f t="shared" si="12"/>
        <v>13.661364000000006</v>
      </c>
      <c r="H125" s="2"/>
      <c r="I125" s="2">
        <f t="array" ref="I125">SUMPRODUCT(B109:B128, (ROW(B109:B128)-ROW(B109)+1)) / (20*21/2)</f>
        <v>13.670558095238093</v>
      </c>
      <c r="J125" s="2">
        <f t="shared" si="11"/>
        <v>13.674317809680804</v>
      </c>
      <c r="K125" s="2">
        <f t="shared" si="13"/>
        <v>13.689161199390888</v>
      </c>
    </row>
    <row r="126" spans="1:11" ht="13.5" x14ac:dyDescent="0.25">
      <c r="A126" s="3">
        <f>TITRES_STAT!B129</f>
        <v>44718</v>
      </c>
      <c r="B126" s="6">
        <f>TITRES_STAT!D129</f>
        <v>13.657500000000001</v>
      </c>
      <c r="C126" s="2">
        <f t="shared" si="7"/>
        <v>0</v>
      </c>
      <c r="D126" s="2">
        <f t="shared" si="8"/>
        <v>13.667160000000001</v>
      </c>
      <c r="E126" s="2">
        <f t="shared" si="9"/>
        <v>13.67037</v>
      </c>
      <c r="F126" s="2">
        <f t="shared" si="10"/>
        <v>13.682715000000005</v>
      </c>
      <c r="G126" s="2">
        <f t="shared" si="12"/>
        <v>13.661900000000008</v>
      </c>
      <c r="H126" s="2"/>
      <c r="I126" s="2">
        <f t="array" ref="I126">SUMPRODUCT(B110:B129, (ROW(B110:B129)-ROW(B110)+1)) / (20*21/2)</f>
        <v>13.691172857142854</v>
      </c>
      <c r="J126" s="2">
        <f t="shared" si="11"/>
        <v>13.672716113520728</v>
      </c>
      <c r="K126" s="2">
        <f t="shared" si="13"/>
        <v>13.687919583728501</v>
      </c>
    </row>
    <row r="127" spans="1:11" ht="13.5" x14ac:dyDescent="0.25">
      <c r="A127" s="3">
        <f>TITRES_STAT!B130</f>
        <v>44719</v>
      </c>
      <c r="B127" s="6">
        <f>TITRES_STAT!D130</f>
        <v>13.3527</v>
      </c>
      <c r="C127" s="2">
        <f t="shared" si="7"/>
        <v>-0.30480000000000018</v>
      </c>
      <c r="D127" s="2">
        <f t="shared" si="8"/>
        <v>13.60084</v>
      </c>
      <c r="E127" s="2">
        <f t="shared" si="9"/>
        <v>13.63721</v>
      </c>
      <c r="F127" s="2">
        <f t="shared" si="10"/>
        <v>13.664790000000005</v>
      </c>
      <c r="G127" s="2">
        <f t="shared" si="12"/>
        <v>13.656340000000005</v>
      </c>
      <c r="H127" s="2"/>
      <c r="I127" s="2">
        <f t="array" ref="I127">SUMPRODUCT(B111:B130, (ROW(B111:B130)-ROW(B111)+1)) / (20*21/2)</f>
        <v>13.710787142857141</v>
      </c>
      <c r="J127" s="2">
        <f t="shared" si="11"/>
        <v>13.642238388423516</v>
      </c>
      <c r="K127" s="2">
        <f t="shared" si="13"/>
        <v>13.674773717699932</v>
      </c>
    </row>
    <row r="128" spans="1:11" ht="13.5" x14ac:dyDescent="0.25">
      <c r="A128" s="3">
        <f>TITRES_STAT!B131</f>
        <v>44720</v>
      </c>
      <c r="B128" s="6">
        <f>TITRES_STAT!D131</f>
        <v>13.9474</v>
      </c>
      <c r="C128" s="2">
        <f t="shared" si="7"/>
        <v>0.59469999999999956</v>
      </c>
      <c r="D128" s="2">
        <f t="shared" si="8"/>
        <v>13.65452</v>
      </c>
      <c r="E128" s="2">
        <f t="shared" si="9"/>
        <v>13.66352</v>
      </c>
      <c r="F128" s="2">
        <f t="shared" si="10"/>
        <v>13.677945000000003</v>
      </c>
      <c r="G128" s="2">
        <f t="shared" si="12"/>
        <v>13.661386000000007</v>
      </c>
      <c r="H128" s="2"/>
      <c r="I128" s="2">
        <f t="array" ref="I128">SUMPRODUCT(B112:B131, (ROW(B112:B131)-ROW(B112)+1)) / (20*21/2)</f>
        <v>13.746348095238094</v>
      </c>
      <c r="J128" s="2">
        <f t="shared" si="11"/>
        <v>13.671301399049847</v>
      </c>
      <c r="K128" s="2">
        <f t="shared" si="13"/>
        <v>13.685464944456797</v>
      </c>
    </row>
    <row r="129" spans="1:11" ht="13.5" x14ac:dyDescent="0.25">
      <c r="A129" s="3">
        <f>TITRES_STAT!B132</f>
        <v>44721</v>
      </c>
      <c r="B129" s="6">
        <f>TITRES_STAT!D132</f>
        <v>13.894399999999999</v>
      </c>
      <c r="C129" s="2">
        <f t="shared" si="7"/>
        <v>-5.3000000000000824E-2</v>
      </c>
      <c r="D129" s="2">
        <f t="shared" si="8"/>
        <v>13.7019</v>
      </c>
      <c r="E129" s="2">
        <f t="shared" si="9"/>
        <v>13.684530000000001</v>
      </c>
      <c r="F129" s="2">
        <f t="shared" si="10"/>
        <v>13.688450000000003</v>
      </c>
      <c r="G129" s="2">
        <f t="shared" si="12"/>
        <v>13.665372000000007</v>
      </c>
      <c r="H129" s="2"/>
      <c r="I129" s="2">
        <f t="array" ref="I129">SUMPRODUCT(B113:B132, (ROW(B113:B132)-ROW(B113)+1)) / (20*21/2)</f>
        <v>13.774586190476196</v>
      </c>
      <c r="J129" s="2">
        <f t="shared" si="11"/>
        <v>13.692548884854624</v>
      </c>
      <c r="K129" s="2">
        <f t="shared" si="13"/>
        <v>13.693658476046727</v>
      </c>
    </row>
    <row r="130" spans="1:11" ht="13.5" x14ac:dyDescent="0.25">
      <c r="A130" s="3">
        <f>TITRES_STAT!B133</f>
        <v>44722</v>
      </c>
      <c r="B130" s="6">
        <f>TITRES_STAT!D133</f>
        <v>13.894399999999999</v>
      </c>
      <c r="C130" s="2">
        <f t="shared" si="7"/>
        <v>0</v>
      </c>
      <c r="D130" s="2">
        <f t="shared" si="8"/>
        <v>13.749279999999999</v>
      </c>
      <c r="E130" s="2">
        <f t="shared" si="9"/>
        <v>13.710900000000001</v>
      </c>
      <c r="F130" s="2">
        <f t="shared" si="10"/>
        <v>13.697610000000003</v>
      </c>
      <c r="G130" s="2">
        <f t="shared" si="12"/>
        <v>13.670862000000007</v>
      </c>
      <c r="H130" s="2"/>
      <c r="I130" s="2">
        <f t="array" ref="I130">SUMPRODUCT(B114:B133, (ROW(B114:B133)-ROW(B114)+1)) / (20*21/2)</f>
        <v>13.801391428571428</v>
      </c>
      <c r="J130" s="2">
        <f t="shared" si="11"/>
        <v>13.711772800582754</v>
      </c>
      <c r="K130" s="2">
        <f t="shared" si="13"/>
        <v>13.701530692672346</v>
      </c>
    </row>
    <row r="131" spans="1:11" ht="13.5" x14ac:dyDescent="0.25">
      <c r="A131" s="3">
        <f>TITRES_STAT!B134</f>
        <v>44725</v>
      </c>
      <c r="B131" s="6">
        <f>TITRES_STAT!D134</f>
        <v>14.071</v>
      </c>
      <c r="C131" s="2">
        <f t="shared" si="7"/>
        <v>0.17660000000000053</v>
      </c>
      <c r="D131" s="2">
        <f t="shared" si="8"/>
        <v>13.831979999999998</v>
      </c>
      <c r="E131" s="2">
        <f t="shared" si="9"/>
        <v>13.749570000000002</v>
      </c>
      <c r="F131" s="2">
        <f t="shared" si="10"/>
        <v>13.7156</v>
      </c>
      <c r="G131" s="2">
        <f t="shared" si="12"/>
        <v>13.679884000000008</v>
      </c>
      <c r="H131" s="2"/>
      <c r="I131" s="2">
        <f t="array" ref="I131">SUMPRODUCT(B115:B134, (ROW(B115:B134)-ROW(B115)+1)) / (20*21/2)</f>
        <v>13.826635714285715</v>
      </c>
      <c r="J131" s="2">
        <f t="shared" si="11"/>
        <v>13.745984914812967</v>
      </c>
      <c r="K131" s="2">
        <f t="shared" si="13"/>
        <v>13.716019685116567</v>
      </c>
    </row>
    <row r="132" spans="1:11" ht="13.5" x14ac:dyDescent="0.25">
      <c r="A132" s="3">
        <f>TITRES_STAT!B135</f>
        <v>44726</v>
      </c>
      <c r="B132" s="6">
        <f>TITRES_STAT!D135</f>
        <v>14.0121</v>
      </c>
      <c r="C132" s="2">
        <f t="shared" ref="C132:C195" si="14">B132-B131</f>
        <v>-5.8899999999999508E-2</v>
      </c>
      <c r="D132" s="2">
        <f t="shared" si="8"/>
        <v>13.96386</v>
      </c>
      <c r="E132" s="2">
        <f t="shared" si="9"/>
        <v>13.782349999999999</v>
      </c>
      <c r="F132" s="2">
        <f t="shared" si="10"/>
        <v>13.730644999999999</v>
      </c>
      <c r="G132" s="2">
        <f t="shared" si="12"/>
        <v>13.687728000000009</v>
      </c>
      <c r="H132" s="2"/>
      <c r="I132" s="2">
        <f t="array" ref="I132">SUMPRODUCT(B116:B135, (ROW(B116:B135)-ROW(B116)+1)) / (20*21/2)</f>
        <v>13.850319047619047</v>
      </c>
      <c r="J132" s="2">
        <f t="shared" si="11"/>
        <v>13.771329208640303</v>
      </c>
      <c r="K132" s="2">
        <f t="shared" si="13"/>
        <v>13.727630677857094</v>
      </c>
    </row>
    <row r="133" spans="1:11" ht="13.5" x14ac:dyDescent="0.25">
      <c r="A133" s="3">
        <f>TITRES_STAT!B136</f>
        <v>44727</v>
      </c>
      <c r="B133" s="6">
        <f>TITRES_STAT!D136</f>
        <v>14.0121</v>
      </c>
      <c r="C133" s="2">
        <f t="shared" si="14"/>
        <v>0</v>
      </c>
      <c r="D133" s="2">
        <f t="shared" si="8"/>
        <v>13.976800000000001</v>
      </c>
      <c r="E133" s="2">
        <f t="shared" si="9"/>
        <v>13.815659999999999</v>
      </c>
      <c r="F133" s="2">
        <f t="shared" si="10"/>
        <v>13.747034999999997</v>
      </c>
      <c r="G133" s="2">
        <f t="shared" si="12"/>
        <v>13.695572000000009</v>
      </c>
      <c r="H133" s="2"/>
      <c r="I133" s="2">
        <f t="array" ref="I133">SUMPRODUCT(B117:B136, (ROW(B117:B136)-ROW(B117)+1)) / (20*21/2)</f>
        <v>13.872441428571429</v>
      </c>
      <c r="J133" s="2">
        <f t="shared" si="11"/>
        <v>13.794259760198369</v>
      </c>
      <c r="K133" s="2">
        <f t="shared" si="13"/>
        <v>13.738786337548975</v>
      </c>
    </row>
    <row r="134" spans="1:11" ht="13.5" x14ac:dyDescent="0.25">
      <c r="A134" s="3">
        <f>TITRES_STAT!B137</f>
        <v>44728</v>
      </c>
      <c r="B134" s="6">
        <f>TITRES_STAT!D137</f>
        <v>14.0121</v>
      </c>
      <c r="C134" s="2">
        <f t="shared" si="14"/>
        <v>0</v>
      </c>
      <c r="D134" s="2">
        <f t="shared" ref="D134:D197" si="15">AVERAGE(B130:B134)</f>
        <v>14.00034</v>
      </c>
      <c r="E134" s="2">
        <f t="shared" si="9"/>
        <v>13.85112</v>
      </c>
      <c r="F134" s="2">
        <f t="shared" si="10"/>
        <v>13.763424999999998</v>
      </c>
      <c r="G134" s="2">
        <f t="shared" si="12"/>
        <v>13.70352200000001</v>
      </c>
      <c r="H134" s="2"/>
      <c r="I134" s="2">
        <f t="array" ref="I134">SUMPRODUCT(B118:B137, (ROW(B118:B137)-ROW(B118)+1)) / (20*21/2)</f>
        <v>13.887402857142856</v>
      </c>
      <c r="J134" s="2">
        <f t="shared" si="11"/>
        <v>13.815006449703287</v>
      </c>
      <c r="K134" s="2">
        <f t="shared" si="13"/>
        <v>13.749504520390193</v>
      </c>
    </row>
    <row r="135" spans="1:11" ht="13.5" x14ac:dyDescent="0.25">
      <c r="A135" s="3">
        <f>TITRES_STAT!B138</f>
        <v>44729</v>
      </c>
      <c r="B135" s="6">
        <f>TITRES_STAT!D138</f>
        <v>14.0121</v>
      </c>
      <c r="C135" s="2">
        <f t="shared" si="14"/>
        <v>0</v>
      </c>
      <c r="D135" s="2">
        <f t="shared" si="15"/>
        <v>14.023880000000002</v>
      </c>
      <c r="E135" s="2">
        <f t="shared" si="9"/>
        <v>13.88658</v>
      </c>
      <c r="F135" s="2">
        <f t="shared" si="10"/>
        <v>13.779814999999996</v>
      </c>
      <c r="G135" s="2">
        <f t="shared" si="12"/>
        <v>13.71222400000001</v>
      </c>
      <c r="H135" s="2"/>
      <c r="I135" s="2">
        <f t="array" ref="I135">SUMPRODUCT(B119:B138, (ROW(B119:B138)-ROW(B119)+1)) / (20*21/2)</f>
        <v>13.901083333333332</v>
      </c>
      <c r="J135" s="2">
        <f t="shared" si="11"/>
        <v>13.833777264017259</v>
      </c>
      <c r="K135" s="2">
        <f t="shared" si="13"/>
        <v>13.759802382335677</v>
      </c>
    </row>
    <row r="136" spans="1:11" ht="13.5" x14ac:dyDescent="0.25">
      <c r="A136" s="3">
        <f>TITRES_STAT!B139</f>
        <v>44732</v>
      </c>
      <c r="B136" s="6">
        <f>TITRES_STAT!D139</f>
        <v>14.0121</v>
      </c>
      <c r="C136" s="2">
        <f t="shared" si="14"/>
        <v>0</v>
      </c>
      <c r="D136" s="2">
        <f t="shared" si="15"/>
        <v>14.0121</v>
      </c>
      <c r="E136" s="2">
        <f t="shared" si="9"/>
        <v>13.922040000000001</v>
      </c>
      <c r="F136" s="2">
        <f t="shared" si="10"/>
        <v>13.796204999999997</v>
      </c>
      <c r="G136" s="2">
        <f t="shared" si="12"/>
        <v>13.720926000000011</v>
      </c>
      <c r="H136" s="2"/>
      <c r="I136" s="2">
        <f t="array" ref="I136">SUMPRODUCT(B120:B139, (ROW(B120:B139)-ROW(B120)+1)) / (20*21/2)</f>
        <v>13.913482857142858</v>
      </c>
      <c r="J136" s="2">
        <f t="shared" si="11"/>
        <v>13.8507603817299</v>
      </c>
      <c r="K136" s="2">
        <f t="shared" si="13"/>
        <v>13.769696406557808</v>
      </c>
    </row>
    <row r="137" spans="1:11" ht="13.5" x14ac:dyDescent="0.25">
      <c r="A137" s="3">
        <f>TITRES_STAT!B140</f>
        <v>44733</v>
      </c>
      <c r="B137" s="6">
        <f>TITRES_STAT!D140</f>
        <v>13.9533</v>
      </c>
      <c r="C137" s="2">
        <f t="shared" si="14"/>
        <v>-5.8799999999999741E-2</v>
      </c>
      <c r="D137" s="2">
        <f t="shared" si="15"/>
        <v>14.00034</v>
      </c>
      <c r="E137" s="2">
        <f t="shared" si="9"/>
        <v>13.982100000000003</v>
      </c>
      <c r="F137" s="2">
        <f t="shared" si="10"/>
        <v>13.809654999999998</v>
      </c>
      <c r="G137" s="2">
        <f t="shared" si="12"/>
        <v>13.728988000000008</v>
      </c>
      <c r="H137" s="2"/>
      <c r="I137" s="2">
        <f t="array" ref="I137">SUMPRODUCT(B121:B140, (ROW(B121:B140)-ROW(B121)+1)) / (20*21/2)</f>
        <v>13.924601428571428</v>
      </c>
      <c r="J137" s="2">
        <f t="shared" si="11"/>
        <v>13.860526059660387</v>
      </c>
      <c r="K137" s="2">
        <f t="shared" si="13"/>
        <v>13.77689654747711</v>
      </c>
    </row>
    <row r="138" spans="1:11" ht="13.5" x14ac:dyDescent="0.25">
      <c r="A138" s="3">
        <f>TITRES_STAT!B141</f>
        <v>44734</v>
      </c>
      <c r="B138" s="6">
        <f>TITRES_STAT!D141</f>
        <v>13.9533</v>
      </c>
      <c r="C138" s="2">
        <f t="shared" si="14"/>
        <v>0</v>
      </c>
      <c r="D138" s="2">
        <f t="shared" si="15"/>
        <v>13.988579999999999</v>
      </c>
      <c r="E138" s="2">
        <f t="shared" si="9"/>
        <v>13.982690000000002</v>
      </c>
      <c r="F138" s="2">
        <f t="shared" si="10"/>
        <v>13.823105000000002</v>
      </c>
      <c r="G138" s="2">
        <f t="shared" si="12"/>
        <v>13.737050000000011</v>
      </c>
      <c r="H138" s="2"/>
      <c r="I138" s="2">
        <f t="array" ref="I138">SUMPRODUCT(B122:B141, (ROW(B122:B141)-ROW(B122)+1)) / (20*21/2)</f>
        <v>13.870259999999998</v>
      </c>
      <c r="J138" s="2">
        <f t="shared" si="11"/>
        <v>13.869361673026065</v>
      </c>
      <c r="K138" s="2">
        <f t="shared" si="13"/>
        <v>13.783814329928987</v>
      </c>
    </row>
    <row r="139" spans="1:11" ht="13.5" x14ac:dyDescent="0.25">
      <c r="A139" s="3">
        <f>TITRES_STAT!B142</f>
        <v>44735</v>
      </c>
      <c r="B139" s="6">
        <f>TITRES_STAT!D142</f>
        <v>13.9533</v>
      </c>
      <c r="C139" s="2">
        <f t="shared" si="14"/>
        <v>0</v>
      </c>
      <c r="D139" s="2">
        <f t="shared" si="15"/>
        <v>13.97682</v>
      </c>
      <c r="E139" s="2">
        <f t="shared" si="9"/>
        <v>13.988580000000002</v>
      </c>
      <c r="F139" s="2">
        <f t="shared" si="10"/>
        <v>13.836555000000001</v>
      </c>
      <c r="G139" s="2">
        <f t="shared" si="12"/>
        <v>13.745112000000008</v>
      </c>
      <c r="H139" s="2"/>
      <c r="I139" s="2">
        <f t="array" ref="I139">SUMPRODUCT(B123:B142, (ROW(B123:B142)-ROW(B123)+1)) / (20*21/2)</f>
        <v>13.87053857142857</v>
      </c>
      <c r="J139" s="2">
        <f t="shared" si="11"/>
        <v>13.877355799404535</v>
      </c>
      <c r="K139" s="2">
        <f t="shared" si="13"/>
        <v>13.790460826794517</v>
      </c>
    </row>
    <row r="140" spans="1:11" ht="13.5" x14ac:dyDescent="0.25">
      <c r="A140" s="3">
        <f>TITRES_STAT!B143</f>
        <v>44736</v>
      </c>
      <c r="B140" s="6">
        <f>TITRES_STAT!D143</f>
        <v>13.9533</v>
      </c>
      <c r="C140" s="2">
        <f t="shared" si="14"/>
        <v>0</v>
      </c>
      <c r="D140" s="2">
        <f t="shared" si="15"/>
        <v>13.965059999999999</v>
      </c>
      <c r="E140" s="2">
        <f t="shared" ref="E140:E203" si="16">AVERAGE(B131:B140)</f>
        <v>13.994470000000002</v>
      </c>
      <c r="F140" s="2">
        <f t="shared" si="10"/>
        <v>13.852685000000003</v>
      </c>
      <c r="G140" s="2">
        <f t="shared" si="12"/>
        <v>13.749632000000009</v>
      </c>
      <c r="H140" s="2"/>
      <c r="I140" s="2">
        <f t="array" ref="I140">SUMPRODUCT(B124:B143, (ROW(B124:B143)-ROW(B124)+1)) / (20*21/2)</f>
        <v>13.870097142857144</v>
      </c>
      <c r="J140" s="2">
        <f t="shared" si="11"/>
        <v>13.884588580413627</v>
      </c>
      <c r="K140" s="2">
        <f t="shared" si="13"/>
        <v>13.796846676724144</v>
      </c>
    </row>
    <row r="141" spans="1:11" ht="13.5" x14ac:dyDescent="0.25">
      <c r="A141" s="3">
        <f>TITRES_STAT!B144</f>
        <v>44739</v>
      </c>
      <c r="B141" s="6">
        <f>TITRES_STAT!D144</f>
        <v>13.2821</v>
      </c>
      <c r="C141" s="2">
        <f t="shared" si="14"/>
        <v>-0.67120000000000068</v>
      </c>
      <c r="D141" s="2">
        <f t="shared" si="15"/>
        <v>13.819060000000002</v>
      </c>
      <c r="E141" s="2">
        <f t="shared" si="16"/>
        <v>13.91558</v>
      </c>
      <c r="F141" s="2">
        <f t="shared" si="10"/>
        <v>13.832575000000006</v>
      </c>
      <c r="G141" s="2">
        <f t="shared" si="12"/>
        <v>13.74051400000001</v>
      </c>
      <c r="H141" s="2"/>
      <c r="I141" s="2">
        <f t="array" ref="I141">SUMPRODUCT(B125:B144, (ROW(B125:B144)-ROW(B125)+1)) / (20*21/2)</f>
        <v>13.868910476190475</v>
      </c>
      <c r="J141" s="2">
        <f t="shared" si="11"/>
        <v>13.827208715612329</v>
      </c>
      <c r="K141" s="2">
        <f t="shared" si="13"/>
        <v>13.776660532538884</v>
      </c>
    </row>
    <row r="142" spans="1:11" ht="13.5" x14ac:dyDescent="0.25">
      <c r="A142" s="3">
        <f>TITRES_STAT!B145</f>
        <v>44740</v>
      </c>
      <c r="B142" s="6">
        <f>TITRES_STAT!D145</f>
        <v>13.8355</v>
      </c>
      <c r="C142" s="2">
        <f t="shared" si="14"/>
        <v>0.55339999999999989</v>
      </c>
      <c r="D142" s="2">
        <f t="shared" si="15"/>
        <v>13.795500000000001</v>
      </c>
      <c r="E142" s="2">
        <f t="shared" si="16"/>
        <v>13.897919999999999</v>
      </c>
      <c r="F142" s="2">
        <f t="shared" si="10"/>
        <v>13.840135000000004</v>
      </c>
      <c r="G142" s="2">
        <f t="shared" si="12"/>
        <v>13.740854000000008</v>
      </c>
      <c r="H142" s="2"/>
      <c r="I142" s="2">
        <f t="array" ref="I142">SUMPRODUCT(B126:B145, (ROW(B126:B145)-ROW(B126)+1)) / (20*21/2)</f>
        <v>13.866876190476189</v>
      </c>
      <c r="J142" s="2">
        <f t="shared" si="11"/>
        <v>13.827998361744488</v>
      </c>
      <c r="K142" s="2">
        <f t="shared" si="13"/>
        <v>13.778967962635399</v>
      </c>
    </row>
    <row r="143" spans="1:11" ht="13.5" x14ac:dyDescent="0.25">
      <c r="A143" s="3">
        <f>TITRES_STAT!B146</f>
        <v>44741</v>
      </c>
      <c r="B143" s="6">
        <f>TITRES_STAT!D146</f>
        <v>13.8355</v>
      </c>
      <c r="C143" s="2">
        <f t="shared" si="14"/>
        <v>0</v>
      </c>
      <c r="D143" s="2">
        <f t="shared" si="15"/>
        <v>13.771939999999997</v>
      </c>
      <c r="E143" s="2">
        <f t="shared" si="16"/>
        <v>13.880259999999998</v>
      </c>
      <c r="F143" s="2">
        <f t="shared" si="10"/>
        <v>13.847960000000006</v>
      </c>
      <c r="G143" s="2">
        <f t="shared" si="12"/>
        <v>13.742804000000008</v>
      </c>
      <c r="H143" s="2"/>
      <c r="I143" s="2">
        <f t="array" ref="I143">SUMPRODUCT(B127:B146, (ROW(B127:B146)-ROW(B127)+1)) / (20*21/2)</f>
        <v>13.852784761904759</v>
      </c>
      <c r="J143" s="2">
        <f t="shared" si="11"/>
        <v>13.828712803483107</v>
      </c>
      <c r="K143" s="2">
        <f t="shared" si="13"/>
        <v>13.781184905277149</v>
      </c>
    </row>
    <row r="144" spans="1:11" ht="13.5" x14ac:dyDescent="0.25">
      <c r="A144" s="3">
        <f>TITRES_STAT!B147</f>
        <v>44742</v>
      </c>
      <c r="B144" s="6">
        <f>TITRES_STAT!D147</f>
        <v>13.8355</v>
      </c>
      <c r="C144" s="2">
        <f t="shared" si="14"/>
        <v>0</v>
      </c>
      <c r="D144" s="2">
        <f t="shared" si="15"/>
        <v>13.748379999999997</v>
      </c>
      <c r="E144" s="2">
        <f t="shared" si="16"/>
        <v>13.8626</v>
      </c>
      <c r="F144" s="2">
        <f t="shared" si="10"/>
        <v>13.856860000000003</v>
      </c>
      <c r="G144" s="2">
        <f t="shared" si="12"/>
        <v>13.74486200000001</v>
      </c>
      <c r="H144" s="2"/>
      <c r="I144" s="2">
        <f t="array" ref="I144">SUMPRODUCT(B128:B147, (ROW(B128:B147)-ROW(B128)+1)) / (20*21/2)</f>
        <v>13.836720476190475</v>
      </c>
      <c r="J144" s="2">
        <f t="shared" si="11"/>
        <v>13.829359203151382</v>
      </c>
      <c r="K144" s="2">
        <f t="shared" si="13"/>
        <v>13.783314908991771</v>
      </c>
    </row>
    <row r="145" spans="1:11" ht="13.5" x14ac:dyDescent="0.25">
      <c r="A145" s="3">
        <f>TITRES_STAT!B148</f>
        <v>44743</v>
      </c>
      <c r="B145" s="6">
        <f>TITRES_STAT!D148</f>
        <v>13.8355</v>
      </c>
      <c r="C145" s="2">
        <f t="shared" si="14"/>
        <v>0</v>
      </c>
      <c r="D145" s="2">
        <f t="shared" si="15"/>
        <v>13.724819999999999</v>
      </c>
      <c r="E145" s="2">
        <f t="shared" si="16"/>
        <v>13.844939999999999</v>
      </c>
      <c r="F145" s="2">
        <f t="shared" si="10"/>
        <v>13.865760000000005</v>
      </c>
      <c r="G145" s="2">
        <f t="shared" si="12"/>
        <v>13.74692000000001</v>
      </c>
      <c r="H145" s="2"/>
      <c r="I145" s="2">
        <f t="array" ref="I145">SUMPRODUCT(B129:B148, (ROW(B129:B148)-ROW(B129)+1)) / (20*21/2)</f>
        <v>13.815078095238093</v>
      </c>
      <c r="J145" s="2">
        <f t="shared" si="11"/>
        <v>13.829944040946488</v>
      </c>
      <c r="K145" s="2">
        <f t="shared" si="13"/>
        <v>13.785361383148958</v>
      </c>
    </row>
    <row r="146" spans="1:11" ht="13.5" x14ac:dyDescent="0.25">
      <c r="A146" s="3">
        <f>TITRES_STAT!B149</f>
        <v>44746</v>
      </c>
      <c r="B146" s="6">
        <f>TITRES_STAT!D149</f>
        <v>13.7178</v>
      </c>
      <c r="C146" s="2">
        <f t="shared" si="14"/>
        <v>-0.11769999999999925</v>
      </c>
      <c r="D146" s="2">
        <f t="shared" si="15"/>
        <v>13.811959999999999</v>
      </c>
      <c r="E146" s="2">
        <f t="shared" si="16"/>
        <v>13.81551</v>
      </c>
      <c r="F146" s="2">
        <f t="shared" si="10"/>
        <v>13.868775000000003</v>
      </c>
      <c r="G146" s="2">
        <f t="shared" si="12"/>
        <v>13.747052000000007</v>
      </c>
      <c r="H146" s="2"/>
      <c r="I146" s="2">
        <f t="array" ref="I146">SUMPRODUCT(B130:B149, (ROW(B130:B149)-ROW(B130)+1)) / (20*21/2)</f>
        <v>13.811628571428569</v>
      </c>
      <c r="J146" s="2">
        <f t="shared" si="11"/>
        <v>13.819263656094442</v>
      </c>
      <c r="K146" s="2">
        <f t="shared" si="13"/>
        <v>13.782711917143116</v>
      </c>
    </row>
    <row r="147" spans="1:11" ht="13.5" x14ac:dyDescent="0.25">
      <c r="A147" s="3">
        <f>TITRES_STAT!B150</f>
        <v>44747</v>
      </c>
      <c r="B147" s="6">
        <f>TITRES_STAT!D150</f>
        <v>13.700100000000001</v>
      </c>
      <c r="C147" s="2">
        <f t="shared" si="14"/>
        <v>-1.7699999999999605E-2</v>
      </c>
      <c r="D147" s="2">
        <f t="shared" si="15"/>
        <v>13.784880000000001</v>
      </c>
      <c r="E147" s="2">
        <f t="shared" si="16"/>
        <v>13.790189999999999</v>
      </c>
      <c r="F147" s="2">
        <f t="shared" si="10"/>
        <v>13.886145000000004</v>
      </c>
      <c r="G147" s="2">
        <f t="shared" si="12"/>
        <v>13.746938000000007</v>
      </c>
      <c r="H147" s="2"/>
      <c r="I147" s="2">
        <f t="array" ref="I147">SUMPRODUCT(B131:B150, (ROW(B131:B150)-ROW(B131)+1)) / (20*21/2)</f>
        <v>13.808459523809523</v>
      </c>
      <c r="J147" s="2">
        <f t="shared" si="11"/>
        <v>13.807914736466399</v>
      </c>
      <c r="K147" s="2">
        <f t="shared" si="13"/>
        <v>13.779472234117895</v>
      </c>
    </row>
    <row r="148" spans="1:11" ht="13.5" x14ac:dyDescent="0.25">
      <c r="A148" s="3">
        <f>TITRES_STAT!B151</f>
        <v>44748</v>
      </c>
      <c r="B148" s="6">
        <f>TITRES_STAT!D151</f>
        <v>13.658899999999999</v>
      </c>
      <c r="C148" s="2">
        <f t="shared" si="14"/>
        <v>-4.120000000000168E-2</v>
      </c>
      <c r="D148" s="2">
        <f t="shared" si="15"/>
        <v>13.749559999999999</v>
      </c>
      <c r="E148" s="2">
        <f t="shared" si="16"/>
        <v>13.760749999999998</v>
      </c>
      <c r="F148" s="2">
        <f t="shared" ref="F148:F211" si="17">AVERAGE(B129:B148)</f>
        <v>13.871720000000005</v>
      </c>
      <c r="G148" s="2">
        <f t="shared" si="12"/>
        <v>13.746000000000006</v>
      </c>
      <c r="H148" s="2"/>
      <c r="I148" s="2">
        <f t="array" ref="I148">SUMPRODUCT(B132:B151, (ROW(B132:B151)-ROW(B132)+1)) / (20*21/2)</f>
        <v>13.805570952380952</v>
      </c>
      <c r="J148" s="2">
        <f t="shared" si="11"/>
        <v>13.793722856802933</v>
      </c>
      <c r="K148" s="2">
        <f t="shared" si="13"/>
        <v>13.77474391121131</v>
      </c>
    </row>
    <row r="149" spans="1:11" ht="13.5" x14ac:dyDescent="0.25">
      <c r="A149" s="3">
        <f>TITRES_STAT!B152</f>
        <v>44749</v>
      </c>
      <c r="B149" s="6">
        <f>TITRES_STAT!D152</f>
        <v>13.8355</v>
      </c>
      <c r="C149" s="2">
        <f t="shared" si="14"/>
        <v>0.17660000000000053</v>
      </c>
      <c r="D149" s="2">
        <f t="shared" si="15"/>
        <v>13.749559999999999</v>
      </c>
      <c r="E149" s="2">
        <f t="shared" si="16"/>
        <v>13.74897</v>
      </c>
      <c r="F149" s="2">
        <f t="shared" si="17"/>
        <v>13.868775000000003</v>
      </c>
      <c r="G149" s="2">
        <f t="shared" si="12"/>
        <v>13.749024000000006</v>
      </c>
      <c r="H149" s="2"/>
      <c r="I149" s="2">
        <f t="array" ref="I149">SUMPRODUCT(B133:B152, (ROW(B133:B152)-ROW(B133)+1)) / (20*21/2)</f>
        <v>13.803803809523808</v>
      </c>
      <c r="J149" s="2">
        <f t="shared" ref="J149:J212" si="18">$J$4*B149+J148*(1-$J$4)</f>
        <v>13.797701632345511</v>
      </c>
      <c r="K149" s="2">
        <f t="shared" si="13"/>
        <v>13.777126502928514</v>
      </c>
    </row>
    <row r="150" spans="1:11" ht="13.5" x14ac:dyDescent="0.25">
      <c r="A150" s="3">
        <f>TITRES_STAT!B153</f>
        <v>44750</v>
      </c>
      <c r="B150" s="6">
        <f>TITRES_STAT!D153</f>
        <v>13.8355</v>
      </c>
      <c r="C150" s="2">
        <f t="shared" si="14"/>
        <v>0</v>
      </c>
      <c r="D150" s="2">
        <f t="shared" si="15"/>
        <v>13.749559999999999</v>
      </c>
      <c r="E150" s="2">
        <f t="shared" si="16"/>
        <v>13.737190000000002</v>
      </c>
      <c r="F150" s="2">
        <f t="shared" si="17"/>
        <v>13.865830000000003</v>
      </c>
      <c r="G150" s="2">
        <f t="shared" si="12"/>
        <v>13.759990000000005</v>
      </c>
      <c r="H150" s="2"/>
      <c r="I150" s="2">
        <f t="array" ref="I150">SUMPRODUCT(B134:B153, (ROW(B134:B153)-ROW(B134)+1)) / (20*21/2)</f>
        <v>13.802877619047619</v>
      </c>
      <c r="J150" s="2">
        <f t="shared" si="18"/>
        <v>13.801301476884033</v>
      </c>
      <c r="K150" s="2">
        <f t="shared" si="13"/>
        <v>13.779415659676417</v>
      </c>
    </row>
    <row r="151" spans="1:11" ht="13.5" x14ac:dyDescent="0.25">
      <c r="A151" s="3">
        <f>TITRES_STAT!B154</f>
        <v>44753</v>
      </c>
      <c r="B151" s="6">
        <f>TITRES_STAT!D154</f>
        <v>13.8355</v>
      </c>
      <c r="C151" s="2">
        <f t="shared" si="14"/>
        <v>0</v>
      </c>
      <c r="D151" s="2">
        <f t="shared" si="15"/>
        <v>13.773099999999999</v>
      </c>
      <c r="E151" s="2">
        <f t="shared" si="16"/>
        <v>13.792529999999999</v>
      </c>
      <c r="F151" s="2">
        <f t="shared" si="17"/>
        <v>13.854054999999999</v>
      </c>
      <c r="G151" s="2">
        <f t="shared" si="12"/>
        <v>13.768380000000006</v>
      </c>
      <c r="H151" s="2"/>
      <c r="I151" s="2">
        <f t="array" ref="I151">SUMPRODUCT(B135:B154, (ROW(B135:B154)-ROW(B135)+1)) / (20*21/2)</f>
        <v>13.774754285714288</v>
      </c>
      <c r="J151" s="2">
        <f t="shared" si="18"/>
        <v>13.804558479085554</v>
      </c>
      <c r="K151" s="2">
        <f t="shared" si="13"/>
        <v>13.78161504557146</v>
      </c>
    </row>
    <row r="152" spans="1:11" ht="13.5" x14ac:dyDescent="0.25">
      <c r="A152" s="3">
        <f>TITRES_STAT!B155</f>
        <v>44754</v>
      </c>
      <c r="B152" s="6">
        <f>TITRES_STAT!D155</f>
        <v>13.8355</v>
      </c>
      <c r="C152" s="2">
        <f t="shared" si="14"/>
        <v>0</v>
      </c>
      <c r="D152" s="2">
        <f t="shared" si="15"/>
        <v>13.800179999999997</v>
      </c>
      <c r="E152" s="2">
        <f t="shared" si="16"/>
        <v>13.792529999999999</v>
      </c>
      <c r="F152" s="2">
        <f t="shared" si="17"/>
        <v>13.845224999999999</v>
      </c>
      <c r="G152" s="2">
        <f t="shared" si="12"/>
        <v>13.770974000000008</v>
      </c>
      <c r="H152" s="2"/>
      <c r="I152" s="2">
        <f t="array" ref="I152">SUMPRODUCT(B136:B155, (ROW(B136:B155)-ROW(B136)+1)) / (20*21/2)</f>
        <v>13.771302380952381</v>
      </c>
      <c r="J152" s="2">
        <f t="shared" si="18"/>
        <v>13.807505290601215</v>
      </c>
      <c r="K152" s="2">
        <f t="shared" si="13"/>
        <v>13.783728181039248</v>
      </c>
    </row>
    <row r="153" spans="1:11" ht="13.5" x14ac:dyDescent="0.25">
      <c r="A153" s="3">
        <f>TITRES_STAT!B156</f>
        <v>44755</v>
      </c>
      <c r="B153" s="6">
        <f>TITRES_STAT!D156</f>
        <v>13.8355</v>
      </c>
      <c r="C153" s="2">
        <f t="shared" si="14"/>
        <v>0</v>
      </c>
      <c r="D153" s="2">
        <f t="shared" si="15"/>
        <v>13.8355</v>
      </c>
      <c r="E153" s="2">
        <f t="shared" si="16"/>
        <v>13.792529999999999</v>
      </c>
      <c r="F153" s="2">
        <f t="shared" si="17"/>
        <v>13.836395</v>
      </c>
      <c r="G153" s="2">
        <f t="shared" si="12"/>
        <v>13.773460000000007</v>
      </c>
      <c r="H153" s="2"/>
      <c r="I153" s="2">
        <f t="array" ref="I153">SUMPRODUCT(B137:B156, (ROW(B137:B156)-ROW(B137)+1)) / (20*21/2)</f>
        <v>13.746543333333332</v>
      </c>
      <c r="J153" s="2">
        <f t="shared" si="18"/>
        <v>13.810171453401098</v>
      </c>
      <c r="K153" s="2">
        <f t="shared" si="13"/>
        <v>13.785758448449474</v>
      </c>
    </row>
    <row r="154" spans="1:11" ht="13.5" x14ac:dyDescent="0.25">
      <c r="A154" s="3">
        <f>TITRES_STAT!B157</f>
        <v>44756</v>
      </c>
      <c r="B154" s="6">
        <f>TITRES_STAT!D157</f>
        <v>13.5411</v>
      </c>
      <c r="C154" s="2">
        <f t="shared" si="14"/>
        <v>-0.29439999999999955</v>
      </c>
      <c r="D154" s="2">
        <f t="shared" si="15"/>
        <v>13.776619999999999</v>
      </c>
      <c r="E154" s="2">
        <f t="shared" si="16"/>
        <v>13.76309</v>
      </c>
      <c r="F154" s="2">
        <f t="shared" si="17"/>
        <v>13.812844999999999</v>
      </c>
      <c r="G154" s="2">
        <f t="shared" si="12"/>
        <v>13.770058000000008</v>
      </c>
      <c r="H154" s="2"/>
      <c r="I154" s="2">
        <f t="array" ref="I154">SUMPRODUCT(B138:B157, (ROW(B138:B157)-ROW(B138)+1)) / (20*21/2)</f>
        <v>13.712817619047616</v>
      </c>
      <c r="J154" s="2">
        <f t="shared" si="18"/>
        <v>13.784545600696232</v>
      </c>
      <c r="K154" s="2">
        <f t="shared" si="13"/>
        <v>13.776163999490672</v>
      </c>
    </row>
    <row r="155" spans="1:11" ht="13.5" x14ac:dyDescent="0.25">
      <c r="A155" s="3">
        <f>TITRES_STAT!B158</f>
        <v>44757</v>
      </c>
      <c r="B155" s="6">
        <f>TITRES_STAT!D158</f>
        <v>13.7766</v>
      </c>
      <c r="C155" s="2">
        <f t="shared" si="14"/>
        <v>0.23550000000000004</v>
      </c>
      <c r="D155" s="2">
        <f t="shared" si="15"/>
        <v>13.764840000000001</v>
      </c>
      <c r="E155" s="2">
        <f t="shared" si="16"/>
        <v>13.757199999999997</v>
      </c>
      <c r="F155" s="2">
        <f t="shared" si="17"/>
        <v>13.801069999999996</v>
      </c>
      <c r="G155" s="2">
        <f t="shared" si="12"/>
        <v>13.771366000000009</v>
      </c>
      <c r="H155" s="2"/>
      <c r="I155" s="2">
        <f t="array" ref="I155">SUMPRODUCT(B139:B158, (ROW(B139:B158)-ROW(B139)+1)) / (20*21/2)</f>
        <v>13.681615238095237</v>
      </c>
      <c r="J155" s="2">
        <f t="shared" si="18"/>
        <v>13.783788876820401</v>
      </c>
      <c r="K155" s="2">
        <f t="shared" si="13"/>
        <v>13.776181097549861</v>
      </c>
    </row>
    <row r="156" spans="1:11" ht="13.5" x14ac:dyDescent="0.25">
      <c r="A156" s="3">
        <f>TITRES_STAT!B159</f>
        <v>44760</v>
      </c>
      <c r="B156" s="6">
        <f>TITRES_STAT!D159</f>
        <v>13.5411</v>
      </c>
      <c r="C156" s="2">
        <f t="shared" si="14"/>
        <v>-0.23550000000000004</v>
      </c>
      <c r="D156" s="2">
        <f t="shared" si="15"/>
        <v>13.705959999999999</v>
      </c>
      <c r="E156" s="2">
        <f t="shared" si="16"/>
        <v>13.739529999999998</v>
      </c>
      <c r="F156" s="2">
        <f t="shared" si="17"/>
        <v>13.777519999999999</v>
      </c>
      <c r="G156" s="2">
        <f t="shared" si="12"/>
        <v>13.76850200000001</v>
      </c>
      <c r="H156" s="2"/>
      <c r="I156" s="2">
        <f t="array" ref="I156">SUMPRODUCT(B140:B159, (ROW(B140:B159)-ROW(B140)+1)) / (20*21/2)</f>
        <v>13.647326666666668</v>
      </c>
      <c r="J156" s="2">
        <f t="shared" si="18"/>
        <v>13.760675650456552</v>
      </c>
      <c r="K156" s="2">
        <f t="shared" si="13"/>
        <v>13.76696223097928</v>
      </c>
    </row>
    <row r="157" spans="1:11" ht="13.5" x14ac:dyDescent="0.25">
      <c r="A157" s="3">
        <f>TITRES_STAT!B160</f>
        <v>44761</v>
      </c>
      <c r="B157" s="6">
        <f>TITRES_STAT!D160</f>
        <v>13.423400000000001</v>
      </c>
      <c r="C157" s="2">
        <f t="shared" si="14"/>
        <v>-0.11769999999999925</v>
      </c>
      <c r="D157" s="2">
        <f t="shared" si="15"/>
        <v>13.62354</v>
      </c>
      <c r="E157" s="2">
        <f t="shared" si="16"/>
        <v>13.711859999999998</v>
      </c>
      <c r="F157" s="2">
        <f t="shared" si="17"/>
        <v>13.751024999999998</v>
      </c>
      <c r="G157" s="2">
        <f t="shared" si="12"/>
        <v>13.762746000000009</v>
      </c>
      <c r="H157" s="2"/>
      <c r="I157" s="2">
        <f t="array" ref="I157">SUMPRODUCT(B141:B160, (ROW(B141:B160)-ROW(B141)+1)) / (20*21/2)</f>
        <v>13.610794285714285</v>
      </c>
      <c r="J157" s="2">
        <f t="shared" si="18"/>
        <v>13.728554159936881</v>
      </c>
      <c r="K157" s="2">
        <f t="shared" si="13"/>
        <v>13.753489202313427</v>
      </c>
    </row>
    <row r="158" spans="1:11" ht="13.5" x14ac:dyDescent="0.25">
      <c r="A158" s="3">
        <f>TITRES_STAT!B161</f>
        <v>44762</v>
      </c>
      <c r="B158" s="6">
        <f>TITRES_STAT!D161</f>
        <v>13.423400000000001</v>
      </c>
      <c r="C158" s="2">
        <f t="shared" si="14"/>
        <v>0</v>
      </c>
      <c r="D158" s="2">
        <f t="shared" si="15"/>
        <v>13.541120000000001</v>
      </c>
      <c r="E158" s="2">
        <f t="shared" si="16"/>
        <v>13.688310000000001</v>
      </c>
      <c r="F158" s="2">
        <f t="shared" si="17"/>
        <v>13.724529999999998</v>
      </c>
      <c r="G158" s="2">
        <f t="shared" si="12"/>
        <v>13.75752800000001</v>
      </c>
      <c r="H158" s="2"/>
      <c r="I158" s="2">
        <f t="array" ref="I158">SUMPRODUCT(B142:B161, (ROW(B142:B161)-ROW(B142)+1)) / (20*21/2)</f>
        <v>13.577318095238098</v>
      </c>
      <c r="J158" s="2">
        <f t="shared" si="18"/>
        <v>13.699491858990511</v>
      </c>
      <c r="K158" s="2">
        <f t="shared" si="13"/>
        <v>13.740544527712901</v>
      </c>
    </row>
    <row r="159" spans="1:11" ht="13.5" x14ac:dyDescent="0.25">
      <c r="A159" s="3">
        <f>TITRES_STAT!B162</f>
        <v>44763</v>
      </c>
      <c r="B159" s="6">
        <f>TITRES_STAT!D162</f>
        <v>13.3645</v>
      </c>
      <c r="C159" s="2">
        <f t="shared" si="14"/>
        <v>-5.8900000000001285E-2</v>
      </c>
      <c r="D159" s="2">
        <f t="shared" si="15"/>
        <v>13.505799999999999</v>
      </c>
      <c r="E159" s="2">
        <f t="shared" si="16"/>
        <v>13.641210000000001</v>
      </c>
      <c r="F159" s="2">
        <f t="shared" si="17"/>
        <v>13.695090000000002</v>
      </c>
      <c r="G159" s="2">
        <f t="shared" si="12"/>
        <v>13.751132000000009</v>
      </c>
      <c r="H159" s="2"/>
      <c r="I159" s="2">
        <f t="array" ref="I159">SUMPRODUCT(B143:B162, (ROW(B143:B162)-ROW(B143)+1)) / (20*21/2)</f>
        <v>13.548749523809525</v>
      </c>
      <c r="J159" s="2">
        <f t="shared" si="18"/>
        <v>13.667587872419986</v>
      </c>
      <c r="K159" s="2">
        <f t="shared" si="13"/>
        <v>13.725797683488867</v>
      </c>
    </row>
    <row r="160" spans="1:11" ht="13.5" x14ac:dyDescent="0.25">
      <c r="A160" s="3">
        <f>TITRES_STAT!B163</f>
        <v>44764</v>
      </c>
      <c r="B160" s="6">
        <f>TITRES_STAT!D163</f>
        <v>13.311500000000001</v>
      </c>
      <c r="C160" s="2">
        <f t="shared" si="14"/>
        <v>-5.2999999999999048E-2</v>
      </c>
      <c r="D160" s="2">
        <f t="shared" si="15"/>
        <v>13.412780000000001</v>
      </c>
      <c r="E160" s="2">
        <f t="shared" si="16"/>
        <v>13.58881</v>
      </c>
      <c r="F160" s="2">
        <f t="shared" si="17"/>
        <v>13.663000000000002</v>
      </c>
      <c r="G160" s="2">
        <f t="shared" si="12"/>
        <v>13.743138000000009</v>
      </c>
      <c r="H160" s="2"/>
      <c r="I160" s="2">
        <f t="array" ref="I160">SUMPRODUCT(B144:B163, (ROW(B144:B163)-ROW(B144)+1)) / (20*21/2)</f>
        <v>13.516814285714286</v>
      </c>
      <c r="J160" s="2">
        <f t="shared" si="18"/>
        <v>13.633674741713321</v>
      </c>
      <c r="K160" s="2">
        <f t="shared" si="13"/>
        <v>13.709550715508913</v>
      </c>
    </row>
    <row r="161" spans="1:11" ht="13.5" x14ac:dyDescent="0.25">
      <c r="A161" s="3">
        <f>TITRES_STAT!B164</f>
        <v>44768</v>
      </c>
      <c r="B161" s="6">
        <f>TITRES_STAT!D164</f>
        <v>13.311500000000001</v>
      </c>
      <c r="C161" s="2">
        <f t="shared" si="14"/>
        <v>0</v>
      </c>
      <c r="D161" s="2">
        <f t="shared" si="15"/>
        <v>13.366859999999999</v>
      </c>
      <c r="E161" s="2">
        <f t="shared" si="16"/>
        <v>13.536409999999998</v>
      </c>
      <c r="F161" s="2">
        <f t="shared" si="17"/>
        <v>13.66447</v>
      </c>
      <c r="G161" s="2">
        <f t="shared" si="12"/>
        <v>13.735144000000007</v>
      </c>
      <c r="H161" s="2"/>
      <c r="I161" s="2">
        <f t="array" ref="I161">SUMPRODUCT(B145:B164, (ROW(B145:B164)-ROW(B145)+1)) / (20*21/2)</f>
        <v>13.492450000000002</v>
      </c>
      <c r="J161" s="2">
        <f t="shared" si="18"/>
        <v>13.602991432978719</v>
      </c>
      <c r="K161" s="2">
        <f t="shared" si="13"/>
        <v>13.693940883528173</v>
      </c>
    </row>
    <row r="162" spans="1:11" ht="13.5" x14ac:dyDescent="0.25">
      <c r="A162" s="3">
        <f>TITRES_STAT!B165</f>
        <v>44769</v>
      </c>
      <c r="B162" s="6">
        <f>TITRES_STAT!D165</f>
        <v>13.3645</v>
      </c>
      <c r="C162" s="2">
        <f t="shared" si="14"/>
        <v>5.2999999999999048E-2</v>
      </c>
      <c r="D162" s="2">
        <f t="shared" si="15"/>
        <v>13.355080000000001</v>
      </c>
      <c r="E162" s="2">
        <f t="shared" si="16"/>
        <v>13.489309999999998</v>
      </c>
      <c r="F162" s="2">
        <f t="shared" si="17"/>
        <v>13.640920000000003</v>
      </c>
      <c r="G162" s="2">
        <f t="shared" si="12"/>
        <v>13.728210000000008</v>
      </c>
      <c r="H162" s="2"/>
      <c r="I162" s="2">
        <f t="array" ref="I162">SUMPRODUCT(B146:B165, (ROW(B146:B165)-ROW(B146)+1)) / (20*21/2)</f>
        <v>13.470356666666666</v>
      </c>
      <c r="J162" s="2">
        <f t="shared" si="18"/>
        <v>13.580277963171222</v>
      </c>
      <c r="K162" s="2">
        <f t="shared" si="13"/>
        <v>13.681021633193733</v>
      </c>
    </row>
    <row r="163" spans="1:11" ht="13.5" x14ac:dyDescent="0.25">
      <c r="A163" s="3">
        <f>TITRES_STAT!B166</f>
        <v>44770</v>
      </c>
      <c r="B163" s="6">
        <f>TITRES_STAT!D166</f>
        <v>13.3056</v>
      </c>
      <c r="C163" s="2">
        <f t="shared" si="14"/>
        <v>-5.8899999999999508E-2</v>
      </c>
      <c r="D163" s="2">
        <f t="shared" si="15"/>
        <v>13.331520000000001</v>
      </c>
      <c r="E163" s="2">
        <f t="shared" si="16"/>
        <v>13.436319999999998</v>
      </c>
      <c r="F163" s="2">
        <f t="shared" si="17"/>
        <v>13.614425000000001</v>
      </c>
      <c r="G163" s="2">
        <f t="shared" si="12"/>
        <v>13.720636000000008</v>
      </c>
      <c r="H163" s="2"/>
      <c r="I163" s="2">
        <f t="array" ref="I163">SUMPRODUCT(B147:B166, (ROW(B147:B166)-ROW(B147)+1)) / (20*21/2)</f>
        <v>13.450534285714285</v>
      </c>
      <c r="J163" s="2">
        <f t="shared" si="18"/>
        <v>13.554118157154914</v>
      </c>
      <c r="K163" s="2">
        <f t="shared" si="13"/>
        <v>13.666299216205744</v>
      </c>
    </row>
    <row r="164" spans="1:11" ht="13.5" x14ac:dyDescent="0.25">
      <c r="A164" s="3">
        <f>TITRES_STAT!B167</f>
        <v>44771</v>
      </c>
      <c r="B164" s="6">
        <f>TITRES_STAT!D167</f>
        <v>13.358599999999999</v>
      </c>
      <c r="C164" s="2">
        <f t="shared" si="14"/>
        <v>5.2999999999999048E-2</v>
      </c>
      <c r="D164" s="2">
        <f t="shared" si="15"/>
        <v>13.330339999999998</v>
      </c>
      <c r="E164" s="2">
        <f t="shared" si="16"/>
        <v>13.418069999999997</v>
      </c>
      <c r="F164" s="2">
        <f t="shared" si="17"/>
        <v>13.590580000000003</v>
      </c>
      <c r="G164" s="2">
        <f t="shared" si="12"/>
        <v>13.714122000000009</v>
      </c>
      <c r="H164" s="2"/>
      <c r="I164" s="2">
        <f t="array" ref="I164">SUMPRODUCT(B148:B167, (ROW(B148:B167)-ROW(B148)+1)) / (20*21/2)</f>
        <v>13.410555714285715</v>
      </c>
      <c r="J164" s="2">
        <f t="shared" si="18"/>
        <v>13.535497380283017</v>
      </c>
      <c r="K164" s="2">
        <f t="shared" si="13"/>
        <v>13.654232580276107</v>
      </c>
    </row>
    <row r="165" spans="1:11" ht="13.5" x14ac:dyDescent="0.25">
      <c r="A165" s="3">
        <f>TITRES_STAT!B168</f>
        <v>44774</v>
      </c>
      <c r="B165" s="6">
        <f>TITRES_STAT!D168</f>
        <v>13.358599999999999</v>
      </c>
      <c r="C165" s="2">
        <f t="shared" si="14"/>
        <v>0</v>
      </c>
      <c r="D165" s="2">
        <f t="shared" si="15"/>
        <v>13.339759999999998</v>
      </c>
      <c r="E165" s="2">
        <f t="shared" si="16"/>
        <v>13.37627</v>
      </c>
      <c r="F165" s="2">
        <f t="shared" si="17"/>
        <v>13.566735</v>
      </c>
      <c r="G165" s="2">
        <f t="shared" si="12"/>
        <v>13.707608000000009</v>
      </c>
      <c r="H165" s="2"/>
      <c r="I165" s="2">
        <f t="array" ref="I165">SUMPRODUCT(B149:B168, (ROW(B149:B168)-ROW(B149)+1)) / (20*21/2)</f>
        <v>13.395163333333334</v>
      </c>
      <c r="J165" s="2">
        <f t="shared" si="18"/>
        <v>13.518650010732253</v>
      </c>
      <c r="K165" s="2">
        <f t="shared" si="13"/>
        <v>13.642639145755476</v>
      </c>
    </row>
    <row r="166" spans="1:11" ht="13.5" x14ac:dyDescent="0.25">
      <c r="A166" s="3">
        <f>TITRES_STAT!B169</f>
        <v>44775</v>
      </c>
      <c r="B166" s="6">
        <f>TITRES_STAT!D169</f>
        <v>13.358599999999999</v>
      </c>
      <c r="C166" s="2">
        <f t="shared" si="14"/>
        <v>0</v>
      </c>
      <c r="D166" s="2">
        <f t="shared" si="15"/>
        <v>13.349179999999999</v>
      </c>
      <c r="E166" s="2">
        <f t="shared" si="16"/>
        <v>13.35802</v>
      </c>
      <c r="F166" s="2">
        <f t="shared" si="17"/>
        <v>13.548775000000001</v>
      </c>
      <c r="G166" s="2">
        <f t="shared" si="12"/>
        <v>13.701094000000012</v>
      </c>
      <c r="H166" s="2"/>
      <c r="I166" s="2">
        <f t="array" ref="I166">SUMPRODUCT(B150:B169, (ROW(B150:B169)-ROW(B150)+1)) / (20*21/2)</f>
        <v>13.381200952380953</v>
      </c>
      <c r="J166" s="2">
        <f t="shared" si="18"/>
        <v>13.503407152567277</v>
      </c>
      <c r="K166" s="2">
        <f t="shared" si="13"/>
        <v>13.63150035572585</v>
      </c>
    </row>
    <row r="167" spans="1:11" ht="13.5" x14ac:dyDescent="0.25">
      <c r="A167" s="3">
        <f>TITRES_STAT!B170</f>
        <v>44776</v>
      </c>
      <c r="B167" s="6">
        <f>TITRES_STAT!D170</f>
        <v>13.129</v>
      </c>
      <c r="C167" s="2">
        <f t="shared" si="14"/>
        <v>-0.22959999999999958</v>
      </c>
      <c r="D167" s="2">
        <f t="shared" si="15"/>
        <v>13.30208</v>
      </c>
      <c r="E167" s="2">
        <f t="shared" si="16"/>
        <v>13.328579999999999</v>
      </c>
      <c r="F167" s="2">
        <f t="shared" si="17"/>
        <v>13.520219999999998</v>
      </c>
      <c r="G167" s="2">
        <f t="shared" si="12"/>
        <v>13.689988000000012</v>
      </c>
      <c r="H167" s="2"/>
      <c r="I167" s="2">
        <f t="array" ref="I167">SUMPRODUCT(B151:B170, (ROW(B151:B170)-ROW(B151)+1)) / (20*21/2)</f>
        <v>13.369509523809525</v>
      </c>
      <c r="J167" s="2">
        <f t="shared" si="18"/>
        <v>13.467749328513252</v>
      </c>
      <c r="K167" s="2">
        <f t="shared" si="13"/>
        <v>13.611794459422876</v>
      </c>
    </row>
    <row r="168" spans="1:11" ht="13.5" x14ac:dyDescent="0.25">
      <c r="A168" s="3">
        <f>TITRES_STAT!B171</f>
        <v>44777</v>
      </c>
      <c r="B168" s="6">
        <f>TITRES_STAT!D171</f>
        <v>13.358599999999999</v>
      </c>
      <c r="C168" s="2">
        <f t="shared" si="14"/>
        <v>0.22959999999999958</v>
      </c>
      <c r="D168" s="2">
        <f t="shared" si="15"/>
        <v>13.31268</v>
      </c>
      <c r="E168" s="2">
        <f t="shared" si="16"/>
        <v>13.322100000000001</v>
      </c>
      <c r="F168" s="2">
        <f t="shared" si="17"/>
        <v>13.505205</v>
      </c>
      <c r="G168" s="2">
        <f t="shared" si="12"/>
        <v>13.683474000000011</v>
      </c>
      <c r="H168" s="2"/>
      <c r="I168" s="2">
        <f t="array" ref="I168">SUMPRODUCT(B152:B171, (ROW(B152:B171)-ROW(B152)+1)) / (20*21/2)</f>
        <v>13.357850952380955</v>
      </c>
      <c r="J168" s="2">
        <f t="shared" si="18"/>
        <v>13.457354154369131</v>
      </c>
      <c r="K168" s="2">
        <f t="shared" si="13"/>
        <v>13.601865264935705</v>
      </c>
    </row>
    <row r="169" spans="1:11" ht="13.5" x14ac:dyDescent="0.25">
      <c r="A169" s="3">
        <f>TITRES_STAT!B172</f>
        <v>44778</v>
      </c>
      <c r="B169" s="6">
        <f>TITRES_STAT!D172</f>
        <v>13.358599999999999</v>
      </c>
      <c r="C169" s="2">
        <f t="shared" si="14"/>
        <v>0</v>
      </c>
      <c r="D169" s="2">
        <f t="shared" si="15"/>
        <v>13.312679999999997</v>
      </c>
      <c r="E169" s="2">
        <f t="shared" si="16"/>
        <v>13.321509999999998</v>
      </c>
      <c r="F169" s="2">
        <f t="shared" si="17"/>
        <v>13.48136</v>
      </c>
      <c r="G169" s="2">
        <f t="shared" si="12"/>
        <v>13.67696000000001</v>
      </c>
      <c r="H169" s="2"/>
      <c r="I169" s="2">
        <f t="array" ref="I169">SUMPRODUCT(B153:B172, (ROW(B153:B172)-ROW(B153)+1)) / (20*21/2)</f>
        <v>13.348013333333332</v>
      </c>
      <c r="J169" s="2">
        <f t="shared" si="18"/>
        <v>13.447948996810165</v>
      </c>
      <c r="K169" s="2">
        <f t="shared" si="13"/>
        <v>13.592325450624502</v>
      </c>
    </row>
    <row r="170" spans="1:11" ht="13.5" x14ac:dyDescent="0.25">
      <c r="A170" s="3">
        <f>TITRES_STAT!B173</f>
        <v>44781</v>
      </c>
      <c r="B170" s="6">
        <f>TITRES_STAT!D173</f>
        <v>13.358599999999999</v>
      </c>
      <c r="C170" s="2">
        <f t="shared" si="14"/>
        <v>0</v>
      </c>
      <c r="D170" s="2">
        <f t="shared" si="15"/>
        <v>13.312679999999997</v>
      </c>
      <c r="E170" s="2">
        <f t="shared" si="16"/>
        <v>13.326219999999998</v>
      </c>
      <c r="F170" s="2">
        <f t="shared" si="17"/>
        <v>13.457514999999997</v>
      </c>
      <c r="G170" s="2">
        <f t="shared" si="12"/>
        <v>13.671518000000013</v>
      </c>
      <c r="H170" s="2"/>
      <c r="I170" s="2">
        <f t="array" ref="I170">SUMPRODUCT(B154:B173, (ROW(B154:B173)-ROW(B154)+1)) / (20*21/2)</f>
        <v>13.340586666666667</v>
      </c>
      <c r="J170" s="2">
        <f t="shared" si="18"/>
        <v>13.439439568542531</v>
      </c>
      <c r="K170" s="2">
        <f t="shared" si="13"/>
        <v>13.583159746678444</v>
      </c>
    </row>
    <row r="171" spans="1:11" ht="13.5" x14ac:dyDescent="0.25">
      <c r="A171" s="3">
        <f>TITRES_STAT!B174</f>
        <v>44782</v>
      </c>
      <c r="B171" s="6">
        <f>TITRES_STAT!D174</f>
        <v>13.335100000000001</v>
      </c>
      <c r="C171" s="2">
        <f t="shared" si="14"/>
        <v>-2.3499999999998522E-2</v>
      </c>
      <c r="D171" s="2">
        <f t="shared" si="15"/>
        <v>13.307979999999997</v>
      </c>
      <c r="E171" s="2">
        <f t="shared" si="16"/>
        <v>13.328579999999999</v>
      </c>
      <c r="F171" s="2">
        <f t="shared" si="17"/>
        <v>13.432494999999998</v>
      </c>
      <c r="G171" s="2">
        <f t="shared" si="12"/>
        <v>13.664534000000012</v>
      </c>
      <c r="H171" s="2"/>
      <c r="I171" s="2">
        <f t="array" ref="I171">SUMPRODUCT(B155:B174, (ROW(B155:B174)-ROW(B155)+1)) / (20*21/2)</f>
        <v>13.330523333333332</v>
      </c>
      <c r="J171" s="2">
        <f t="shared" si="18"/>
        <v>13.429502466776576</v>
      </c>
      <c r="K171" s="2">
        <f t="shared" si="13"/>
        <v>13.573431913475368</v>
      </c>
    </row>
    <row r="172" spans="1:11" ht="13.5" x14ac:dyDescent="0.25">
      <c r="A172" s="3">
        <f>TITRES_STAT!B175</f>
        <v>44783</v>
      </c>
      <c r="B172" s="6">
        <f>TITRES_STAT!D175</f>
        <v>13.3292</v>
      </c>
      <c r="C172" s="2">
        <f t="shared" si="14"/>
        <v>-5.9000000000004604E-3</v>
      </c>
      <c r="D172" s="2">
        <f t="shared" si="15"/>
        <v>13.34802</v>
      </c>
      <c r="E172" s="2">
        <f t="shared" si="16"/>
        <v>13.325049999999999</v>
      </c>
      <c r="F172" s="2">
        <f t="shared" si="17"/>
        <v>13.407179999999997</v>
      </c>
      <c r="G172" s="2">
        <f t="shared" si="12"/>
        <v>13.657432000000012</v>
      </c>
      <c r="H172" s="2"/>
      <c r="I172" s="2">
        <f t="array" ref="I172">SUMPRODUCT(B156:B175, (ROW(B156:B175)-ROW(B156)+1)) / (20*21/2)</f>
        <v>13.321721428571429</v>
      </c>
      <c r="J172" s="2">
        <f t="shared" si="18"/>
        <v>13.419949850893094</v>
      </c>
      <c r="K172" s="2">
        <f t="shared" si="13"/>
        <v>13.563854191378294</v>
      </c>
    </row>
    <row r="173" spans="1:11" ht="13.5" x14ac:dyDescent="0.25">
      <c r="A173" s="3">
        <f>TITRES_STAT!B176</f>
        <v>44784</v>
      </c>
      <c r="B173" s="6">
        <f>TITRES_STAT!D176</f>
        <v>13.3292</v>
      </c>
      <c r="C173" s="2">
        <f t="shared" si="14"/>
        <v>0</v>
      </c>
      <c r="D173" s="2">
        <f t="shared" si="15"/>
        <v>13.342140000000001</v>
      </c>
      <c r="E173" s="2">
        <f t="shared" si="16"/>
        <v>13.327409999999997</v>
      </c>
      <c r="F173" s="2">
        <f t="shared" si="17"/>
        <v>13.381864999999999</v>
      </c>
      <c r="G173" s="2">
        <f t="shared" si="12"/>
        <v>13.650436000000013</v>
      </c>
      <c r="H173" s="2"/>
      <c r="I173" s="2">
        <f t="array" ref="I173">SUMPRODUCT(B157:B176, (ROW(B157:B176)-ROW(B157)+1)) / (20*21/2)</f>
        <v>13.31530238095238</v>
      </c>
      <c r="J173" s="2">
        <f t="shared" si="18"/>
        <v>13.411307007950896</v>
      </c>
      <c r="K173" s="2">
        <f t="shared" si="13"/>
        <v>13.554652066226204</v>
      </c>
    </row>
    <row r="174" spans="1:11" ht="13.5" x14ac:dyDescent="0.25">
      <c r="A174" s="3">
        <f>TITRES_STAT!B177</f>
        <v>44785</v>
      </c>
      <c r="B174" s="6">
        <f>TITRES_STAT!D177</f>
        <v>13.276199999999999</v>
      </c>
      <c r="C174" s="2">
        <f t="shared" si="14"/>
        <v>-5.3000000000000824E-2</v>
      </c>
      <c r="D174" s="2">
        <f t="shared" si="15"/>
        <v>13.325659999999999</v>
      </c>
      <c r="E174" s="2">
        <f t="shared" si="16"/>
        <v>13.319169999999996</v>
      </c>
      <c r="F174" s="2">
        <f t="shared" si="17"/>
        <v>13.368619999999998</v>
      </c>
      <c r="G174" s="2">
        <f t="shared" si="12"/>
        <v>13.642810000000011</v>
      </c>
      <c r="H174" s="2"/>
      <c r="I174" s="2">
        <f t="array" ref="I174">SUMPRODUCT(B158:B177, (ROW(B158:B177)-ROW(B158)+1)) / (20*21/2)</f>
        <v>13.309020952380953</v>
      </c>
      <c r="J174" s="2">
        <f t="shared" si="18"/>
        <v>13.398439673860334</v>
      </c>
      <c r="K174" s="2">
        <f t="shared" si="13"/>
        <v>13.543732377354587</v>
      </c>
    </row>
    <row r="175" spans="1:11" ht="13.5" x14ac:dyDescent="0.25">
      <c r="A175" s="3">
        <f>TITRES_STAT!B178</f>
        <v>44788</v>
      </c>
      <c r="B175" s="6">
        <f>TITRES_STAT!D178</f>
        <v>13.276199999999999</v>
      </c>
      <c r="C175" s="2">
        <f t="shared" si="14"/>
        <v>0</v>
      </c>
      <c r="D175" s="2">
        <f t="shared" si="15"/>
        <v>13.309180000000001</v>
      </c>
      <c r="E175" s="2">
        <f t="shared" si="16"/>
        <v>13.310929999999999</v>
      </c>
      <c r="F175" s="2">
        <f t="shared" si="17"/>
        <v>13.343599999999999</v>
      </c>
      <c r="G175" s="2">
        <f t="shared" si="12"/>
        <v>13.635184000000013</v>
      </c>
      <c r="H175" s="2"/>
      <c r="I175" s="2">
        <f t="array" ref="I175">SUMPRODUCT(B159:B178, (ROW(B159:B178)-ROW(B159)+1)) / (20*21/2)</f>
        <v>13.301820476190477</v>
      </c>
      <c r="J175" s="2">
        <f t="shared" si="18"/>
        <v>13.38679780015935</v>
      </c>
      <c r="K175" s="2">
        <f t="shared" si="13"/>
        <v>13.533240911575975</v>
      </c>
    </row>
    <row r="176" spans="1:11" ht="13.5" x14ac:dyDescent="0.25">
      <c r="A176" s="3">
        <f>TITRES_STAT!B179</f>
        <v>44789</v>
      </c>
      <c r="B176" s="6">
        <f>TITRES_STAT!D179</f>
        <v>13.276199999999999</v>
      </c>
      <c r="C176" s="2">
        <f t="shared" si="14"/>
        <v>0</v>
      </c>
      <c r="D176" s="2">
        <f t="shared" si="15"/>
        <v>13.297400000000001</v>
      </c>
      <c r="E176" s="2">
        <f t="shared" si="16"/>
        <v>13.302689999999998</v>
      </c>
      <c r="F176" s="2">
        <f t="shared" si="17"/>
        <v>13.330355000000001</v>
      </c>
      <c r="G176" s="2">
        <f t="shared" si="12"/>
        <v>13.627558000000011</v>
      </c>
      <c r="H176" s="2"/>
      <c r="I176" s="2">
        <f t="array" ref="I176">SUMPRODUCT(B160:B179, (ROW(B160:B179)-ROW(B160)+1)) / (20*21/2)</f>
        <v>13.295460952380953</v>
      </c>
      <c r="J176" s="2">
        <f t="shared" si="18"/>
        <v>13.37626467633465</v>
      </c>
      <c r="K176" s="2">
        <f t="shared" si="13"/>
        <v>13.523160875827896</v>
      </c>
    </row>
    <row r="177" spans="1:11" ht="13.5" x14ac:dyDescent="0.25">
      <c r="A177" s="3">
        <f>TITRES_STAT!B180</f>
        <v>44790</v>
      </c>
      <c r="B177" s="6">
        <f>TITRES_STAT!D180</f>
        <v>13.2644</v>
      </c>
      <c r="C177" s="2">
        <f t="shared" si="14"/>
        <v>-1.1799999999999145E-2</v>
      </c>
      <c r="D177" s="2">
        <f t="shared" si="15"/>
        <v>13.284439999999998</v>
      </c>
      <c r="E177" s="2">
        <f t="shared" si="16"/>
        <v>13.316230000000001</v>
      </c>
      <c r="F177" s="2">
        <f t="shared" si="17"/>
        <v>13.322404999999998</v>
      </c>
      <c r="G177" s="2">
        <f t="shared" si="12"/>
        <v>13.625792000000013</v>
      </c>
      <c r="H177" s="2"/>
      <c r="I177" s="2">
        <f t="array" ref="I177">SUMPRODUCT(B161:B180, (ROW(B161:B180)-ROW(B161)+1)) / (20*21/2)</f>
        <v>13.289661904761905</v>
      </c>
      <c r="J177" s="2">
        <f t="shared" si="18"/>
        <v>13.365610897636111</v>
      </c>
      <c r="K177" s="2">
        <f t="shared" si="13"/>
        <v>13.513013390501312</v>
      </c>
    </row>
    <row r="178" spans="1:11" ht="13.5" x14ac:dyDescent="0.25">
      <c r="A178" s="3">
        <f>TITRES_STAT!B181</f>
        <v>44791</v>
      </c>
      <c r="B178" s="6">
        <f>TITRES_STAT!D181</f>
        <v>13.2468</v>
      </c>
      <c r="C178" s="2">
        <f t="shared" si="14"/>
        <v>-1.7599999999999838E-2</v>
      </c>
      <c r="D178" s="2">
        <f t="shared" si="15"/>
        <v>13.267959999999999</v>
      </c>
      <c r="E178" s="2">
        <f t="shared" si="16"/>
        <v>13.30505</v>
      </c>
      <c r="F178" s="2">
        <f t="shared" si="17"/>
        <v>13.313575</v>
      </c>
      <c r="G178" s="2">
        <f t="shared" ref="G178:G241" si="19">AVERAGE(B129:B178)</f>
        <v>13.611780000000012</v>
      </c>
      <c r="H178" s="2"/>
      <c r="I178" s="2">
        <f t="array" ref="I178">SUMPRODUCT(B162:B181, (ROW(B162:B181)-ROW(B162)+1)) / (20*21/2)</f>
        <v>13.284170952380951</v>
      </c>
      <c r="J178" s="2">
        <f t="shared" si="18"/>
        <v>13.35429557405172</v>
      </c>
      <c r="K178" s="2">
        <f t="shared" si="13"/>
        <v>13.502573649697339</v>
      </c>
    </row>
    <row r="179" spans="1:11" ht="13.5" x14ac:dyDescent="0.25">
      <c r="A179" s="3">
        <f>TITRES_STAT!B182</f>
        <v>44792</v>
      </c>
      <c r="B179" s="6">
        <f>TITRES_STAT!D182</f>
        <v>13.2468</v>
      </c>
      <c r="C179" s="2">
        <f t="shared" si="14"/>
        <v>0</v>
      </c>
      <c r="D179" s="2">
        <f t="shared" si="15"/>
        <v>13.262080000000001</v>
      </c>
      <c r="E179" s="2">
        <f t="shared" si="16"/>
        <v>13.293870000000002</v>
      </c>
      <c r="F179" s="2">
        <f t="shared" si="17"/>
        <v>13.307689999999999</v>
      </c>
      <c r="G179" s="2">
        <f t="shared" si="19"/>
        <v>13.59882800000001</v>
      </c>
      <c r="H179" s="2"/>
      <c r="I179" s="2">
        <f t="array" ref="I179">SUMPRODUCT(B163:B182, (ROW(B163:B182)-ROW(B163)+1)) / (20*21/2)</f>
        <v>13.266645238095238</v>
      </c>
      <c r="J179" s="2">
        <f t="shared" si="18"/>
        <v>13.344057900332508</v>
      </c>
      <c r="K179" s="2">
        <f t="shared" ref="K179:K242" si="20">$K$4*B179+(1-$K$4)*K178</f>
        <v>13.492543310493522</v>
      </c>
    </row>
    <row r="180" spans="1:11" ht="13.5" x14ac:dyDescent="0.25">
      <c r="A180" s="3">
        <f>TITRES_STAT!B183</f>
        <v>44795</v>
      </c>
      <c r="B180" s="6">
        <f>TITRES_STAT!D183</f>
        <v>13.2468</v>
      </c>
      <c r="C180" s="2">
        <f t="shared" si="14"/>
        <v>0</v>
      </c>
      <c r="D180" s="2">
        <f t="shared" si="15"/>
        <v>13.256200000000002</v>
      </c>
      <c r="E180" s="2">
        <f t="shared" si="16"/>
        <v>13.282690000000002</v>
      </c>
      <c r="F180" s="2">
        <f t="shared" si="17"/>
        <v>13.304454999999999</v>
      </c>
      <c r="G180" s="2">
        <f t="shared" si="19"/>
        <v>13.58587600000001</v>
      </c>
      <c r="H180" s="2"/>
      <c r="I180" s="2">
        <f t="array" ref="I180">SUMPRODUCT(B164:B183, (ROW(B164:B183)-ROW(B164)+1)) / (20*21/2)</f>
        <v>13.234601904761908</v>
      </c>
      <c r="J180" s="2">
        <f t="shared" si="18"/>
        <v>13.334795243157984</v>
      </c>
      <c r="K180" s="2">
        <f t="shared" si="20"/>
        <v>13.482906317925149</v>
      </c>
    </row>
    <row r="181" spans="1:11" ht="13.5" x14ac:dyDescent="0.25">
      <c r="A181" s="3">
        <f>TITRES_STAT!B184</f>
        <v>44796</v>
      </c>
      <c r="B181" s="6">
        <f>TITRES_STAT!D184</f>
        <v>13.2468</v>
      </c>
      <c r="C181" s="2">
        <f t="shared" si="14"/>
        <v>0</v>
      </c>
      <c r="D181" s="2">
        <f t="shared" si="15"/>
        <v>13.250319999999999</v>
      </c>
      <c r="E181" s="2">
        <f t="shared" si="16"/>
        <v>13.273860000000003</v>
      </c>
      <c r="F181" s="2">
        <f t="shared" si="17"/>
        <v>13.301220000000001</v>
      </c>
      <c r="G181" s="2">
        <f t="shared" si="19"/>
        <v>13.569392000000009</v>
      </c>
      <c r="H181" s="2"/>
      <c r="I181" s="2">
        <f t="array" ref="I181">SUMPRODUCT(B165:B184, (ROW(B165:B184)-ROW(B165)+1)) / (20*21/2)</f>
        <v>13.226669047619049</v>
      </c>
      <c r="J181" s="2">
        <f t="shared" si="18"/>
        <v>13.326414743809604</v>
      </c>
      <c r="K181" s="2">
        <f t="shared" si="20"/>
        <v>13.473647246633968</v>
      </c>
    </row>
    <row r="182" spans="1:11" ht="13.5" x14ac:dyDescent="0.25">
      <c r="A182" s="3">
        <f>TITRES_STAT!B185</f>
        <v>44797</v>
      </c>
      <c r="B182" s="6">
        <f>TITRES_STAT!D185</f>
        <v>13.1172</v>
      </c>
      <c r="C182" s="2">
        <f t="shared" si="14"/>
        <v>-0.12959999999999994</v>
      </c>
      <c r="D182" s="2">
        <f t="shared" si="15"/>
        <v>13.220879999999999</v>
      </c>
      <c r="E182" s="2">
        <f t="shared" si="16"/>
        <v>13.252660000000001</v>
      </c>
      <c r="F182" s="2">
        <f t="shared" si="17"/>
        <v>13.288855000000002</v>
      </c>
      <c r="G182" s="2">
        <f t="shared" si="19"/>
        <v>13.551494000000009</v>
      </c>
      <c r="H182" s="2"/>
      <c r="I182" s="2">
        <f t="array" ref="I182">SUMPRODUCT(B166:B185, (ROW(B166:B185)-ROW(B166)+1)) / (20*21/2)</f>
        <v>13.219549047619049</v>
      </c>
      <c r="J182" s="2">
        <f t="shared" si="18"/>
        <v>13.306489530113451</v>
      </c>
      <c r="K182" s="2">
        <f t="shared" si="20"/>
        <v>13.459668923236558</v>
      </c>
    </row>
    <row r="183" spans="1:11" ht="13.5" x14ac:dyDescent="0.25">
      <c r="A183" s="3">
        <f>TITRES_STAT!B186</f>
        <v>44798</v>
      </c>
      <c r="B183" s="6">
        <f>TITRES_STAT!D186</f>
        <v>12.952400000000001</v>
      </c>
      <c r="C183" s="2">
        <f t="shared" si="14"/>
        <v>-0.16479999999999961</v>
      </c>
      <c r="D183" s="2">
        <f t="shared" si="15"/>
        <v>13.162000000000001</v>
      </c>
      <c r="E183" s="2">
        <f t="shared" si="16"/>
        <v>13.214980000000002</v>
      </c>
      <c r="F183" s="2">
        <f t="shared" si="17"/>
        <v>13.271194999999997</v>
      </c>
      <c r="G183" s="2">
        <f t="shared" si="19"/>
        <v>13.530300000000009</v>
      </c>
      <c r="H183" s="2"/>
      <c r="I183" s="2">
        <f t="array" ref="I183">SUMPRODUCT(B167:B186, (ROW(B167:B186)-ROW(B167)+1)) / (20*21/2)</f>
        <v>13.213241904761906</v>
      </c>
      <c r="J183" s="2">
        <f t="shared" si="18"/>
        <v>13.272766717721693</v>
      </c>
      <c r="K183" s="2">
        <f t="shared" si="20"/>
        <v>13.439776024286106</v>
      </c>
    </row>
    <row r="184" spans="1:11" ht="13.5" x14ac:dyDescent="0.25">
      <c r="A184" s="3">
        <f>TITRES_STAT!B187</f>
        <v>44799</v>
      </c>
      <c r="B184" s="6">
        <f>TITRES_STAT!D187</f>
        <v>13.187900000000001</v>
      </c>
      <c r="C184" s="2">
        <f t="shared" si="14"/>
        <v>0.23550000000000004</v>
      </c>
      <c r="D184" s="2">
        <f t="shared" si="15"/>
        <v>13.150219999999999</v>
      </c>
      <c r="E184" s="2">
        <f t="shared" si="16"/>
        <v>13.206149999999999</v>
      </c>
      <c r="F184" s="2">
        <f t="shared" si="17"/>
        <v>13.26266</v>
      </c>
      <c r="G184" s="2">
        <f t="shared" si="19"/>
        <v>13.513816000000009</v>
      </c>
      <c r="H184" s="2"/>
      <c r="I184" s="2">
        <f t="array" ref="I184">SUMPRODUCT(B168:B187, (ROW(B168:B187)-ROW(B168)+1)) / (20*21/2)</f>
        <v>13.207747619047622</v>
      </c>
      <c r="J184" s="2">
        <f t="shared" si="18"/>
        <v>13.26468417317677</v>
      </c>
      <c r="K184" s="2">
        <f t="shared" si="20"/>
        <v>13.429898533137631</v>
      </c>
    </row>
    <row r="185" spans="1:11" ht="13.5" x14ac:dyDescent="0.25">
      <c r="A185" s="3">
        <f>TITRES_STAT!B188</f>
        <v>44802</v>
      </c>
      <c r="B185" s="6">
        <f>TITRES_STAT!D188</f>
        <v>13.187900000000001</v>
      </c>
      <c r="C185" s="2">
        <f t="shared" si="14"/>
        <v>0</v>
      </c>
      <c r="D185" s="2">
        <f t="shared" si="15"/>
        <v>13.138439999999999</v>
      </c>
      <c r="E185" s="2">
        <f t="shared" si="16"/>
        <v>13.197320000000001</v>
      </c>
      <c r="F185" s="2">
        <f t="shared" si="17"/>
        <v>13.254125000000002</v>
      </c>
      <c r="G185" s="2">
        <f t="shared" si="19"/>
        <v>13.497332000000007</v>
      </c>
      <c r="H185" s="2"/>
      <c r="I185" s="2">
        <f t="array" ref="I185">SUMPRODUCT(B169:B188, (ROW(B169:B188)-ROW(B169)+1)) / (20*21/2)</f>
        <v>13.179544285714288</v>
      </c>
      <c r="J185" s="2">
        <f t="shared" si="18"/>
        <v>13.257371394778982</v>
      </c>
      <c r="K185" s="2">
        <f t="shared" si="20"/>
        <v>13.420408394583214</v>
      </c>
    </row>
    <row r="186" spans="1:11" ht="13.5" x14ac:dyDescent="0.25">
      <c r="A186" s="3">
        <f>TITRES_STAT!B189</f>
        <v>44803</v>
      </c>
      <c r="B186" s="6">
        <f>TITRES_STAT!D189</f>
        <v>13.187900000000001</v>
      </c>
      <c r="C186" s="2">
        <f t="shared" si="14"/>
        <v>0</v>
      </c>
      <c r="D186" s="2">
        <f t="shared" si="15"/>
        <v>13.126660000000001</v>
      </c>
      <c r="E186" s="2">
        <f t="shared" si="16"/>
        <v>13.188489999999998</v>
      </c>
      <c r="F186" s="2">
        <f t="shared" si="17"/>
        <v>13.245590000000002</v>
      </c>
      <c r="G186" s="2">
        <f t="shared" si="19"/>
        <v>13.480848000000011</v>
      </c>
      <c r="H186" s="2"/>
      <c r="I186" s="2">
        <f t="array" ref="I186">SUMPRODUCT(B170:B189, (ROW(B170:B189)-ROW(B170)+1)) / (20*21/2)</f>
        <v>13.174580000000001</v>
      </c>
      <c r="J186" s="2">
        <f t="shared" si="18"/>
        <v>13.250755071466697</v>
      </c>
      <c r="K186" s="2">
        <f t="shared" si="20"/>
        <v>13.411290418325049</v>
      </c>
    </row>
    <row r="187" spans="1:11" ht="13.5" x14ac:dyDescent="0.25">
      <c r="A187" s="3">
        <f>TITRES_STAT!B190</f>
        <v>44804</v>
      </c>
      <c r="B187" s="6">
        <f>TITRES_STAT!D190</f>
        <v>13.187900000000001</v>
      </c>
      <c r="C187" s="2">
        <f t="shared" si="14"/>
        <v>0</v>
      </c>
      <c r="D187" s="2">
        <f t="shared" si="15"/>
        <v>13.140800000000002</v>
      </c>
      <c r="E187" s="2">
        <f t="shared" si="16"/>
        <v>13.18084</v>
      </c>
      <c r="F187" s="2">
        <f t="shared" si="17"/>
        <v>13.248535000000004</v>
      </c>
      <c r="G187" s="2">
        <f t="shared" si="19"/>
        <v>13.46554000000001</v>
      </c>
      <c r="H187" s="2"/>
      <c r="I187" s="2">
        <f t="array" ref="I187">SUMPRODUCT(B171:B190, (ROW(B171:B190)-ROW(B171)+1)) / (20*21/2)</f>
        <v>13.171046666666667</v>
      </c>
      <c r="J187" s="2">
        <f t="shared" si="18"/>
        <v>13.244768874184155</v>
      </c>
      <c r="K187" s="2">
        <f t="shared" si="20"/>
        <v>13.402530009763282</v>
      </c>
    </row>
    <row r="188" spans="1:11" ht="13.5" x14ac:dyDescent="0.25">
      <c r="A188" s="3">
        <f>TITRES_STAT!B191</f>
        <v>44805</v>
      </c>
      <c r="B188" s="6">
        <f>TITRES_STAT!D191</f>
        <v>12.952400000000001</v>
      </c>
      <c r="C188" s="2">
        <f t="shared" si="14"/>
        <v>-0.23550000000000004</v>
      </c>
      <c r="D188" s="2">
        <f t="shared" si="15"/>
        <v>13.140800000000002</v>
      </c>
      <c r="E188" s="2">
        <f t="shared" si="16"/>
        <v>13.151400000000001</v>
      </c>
      <c r="F188" s="2">
        <f t="shared" si="17"/>
        <v>13.228225000000004</v>
      </c>
      <c r="G188" s="2">
        <f t="shared" si="19"/>
        <v>13.445522000000009</v>
      </c>
      <c r="H188" s="2"/>
      <c r="I188" s="2">
        <f t="array" ref="I188">SUMPRODUCT(B172:B191, (ROW(B172:B191)-ROW(B172)+1)) / (20*21/2)</f>
        <v>13.167792380952383</v>
      </c>
      <c r="J188" s="2">
        <f t="shared" si="18"/>
        <v>13.216924219499949</v>
      </c>
      <c r="K188" s="2">
        <f t="shared" si="20"/>
        <v>13.384877852517663</v>
      </c>
    </row>
    <row r="189" spans="1:11" ht="13.5" x14ac:dyDescent="0.25">
      <c r="A189" s="3">
        <f>TITRES_STAT!B192</f>
        <v>44806</v>
      </c>
      <c r="B189" s="6">
        <f>TITRES_STAT!D192</f>
        <v>13.1761</v>
      </c>
      <c r="C189" s="2">
        <f t="shared" si="14"/>
        <v>0.22369999999999912</v>
      </c>
      <c r="D189" s="2">
        <f t="shared" si="15"/>
        <v>13.138440000000003</v>
      </c>
      <c r="E189" s="2">
        <f t="shared" si="16"/>
        <v>13.14433</v>
      </c>
      <c r="F189" s="2">
        <f t="shared" si="17"/>
        <v>13.219100000000006</v>
      </c>
      <c r="G189" s="2">
        <f t="shared" si="19"/>
        <v>13.429978000000011</v>
      </c>
      <c r="H189" s="2"/>
      <c r="I189" s="2">
        <f t="array" ref="I189">SUMPRODUCT(B173:B192, (ROW(B173:B192)-ROW(B173)+1)) / (20*21/2)</f>
        <v>13.163609523809523</v>
      </c>
      <c r="J189" s="2">
        <f t="shared" si="18"/>
        <v>13.213036198595193</v>
      </c>
      <c r="K189" s="2">
        <f t="shared" si="20"/>
        <v>13.376690485752265</v>
      </c>
    </row>
    <row r="190" spans="1:11" ht="13.5" x14ac:dyDescent="0.25">
      <c r="A190" s="3">
        <f>TITRES_STAT!B193</f>
        <v>44809</v>
      </c>
      <c r="B190" s="6">
        <f>TITRES_STAT!D193</f>
        <v>13.182</v>
      </c>
      <c r="C190" s="2">
        <f t="shared" si="14"/>
        <v>5.9000000000004604E-3</v>
      </c>
      <c r="D190" s="2">
        <f t="shared" si="15"/>
        <v>13.137260000000001</v>
      </c>
      <c r="E190" s="2">
        <f t="shared" si="16"/>
        <v>13.13785</v>
      </c>
      <c r="F190" s="2">
        <f t="shared" si="17"/>
        <v>13.210270000000005</v>
      </c>
      <c r="G190" s="2">
        <f t="shared" si="19"/>
        <v>13.414552000000009</v>
      </c>
      <c r="H190" s="2"/>
      <c r="I190" s="2">
        <f t="array" ref="I190">SUMPRODUCT(B174:B193, (ROW(B174:B193)-ROW(B174)+1)) / (20*21/2)</f>
        <v>13.150154285714288</v>
      </c>
      <c r="J190" s="2">
        <f t="shared" si="18"/>
        <v>13.210080370157556</v>
      </c>
      <c r="K190" s="2">
        <f t="shared" si="20"/>
        <v>13.369055564742373</v>
      </c>
    </row>
    <row r="191" spans="1:11" ht="13.5" x14ac:dyDescent="0.25">
      <c r="A191" s="3">
        <f>TITRES_STAT!B194</f>
        <v>44810</v>
      </c>
      <c r="B191" s="6">
        <f>TITRES_STAT!D194</f>
        <v>13.1761</v>
      </c>
      <c r="C191" s="2">
        <f t="shared" si="14"/>
        <v>-5.9000000000004604E-3</v>
      </c>
      <c r="D191" s="2">
        <f t="shared" si="15"/>
        <v>13.134900000000002</v>
      </c>
      <c r="E191" s="2">
        <f t="shared" si="16"/>
        <v>13.130780000000001</v>
      </c>
      <c r="F191" s="2">
        <f t="shared" si="17"/>
        <v>13.202320000000004</v>
      </c>
      <c r="G191" s="2">
        <f t="shared" si="19"/>
        <v>13.41243200000001</v>
      </c>
      <c r="H191" s="2"/>
      <c r="I191" s="2">
        <f t="array" ref="I191">SUMPRODUCT(B175:B194, (ROW(B175:B194)-ROW(B175)+1)) / (20*21/2)</f>
        <v>13.139130952380953</v>
      </c>
      <c r="J191" s="2">
        <f t="shared" si="18"/>
        <v>13.206844144428265</v>
      </c>
      <c r="K191" s="2">
        <f t="shared" si="20"/>
        <v>13.361488679850515</v>
      </c>
    </row>
    <row r="192" spans="1:11" ht="13.5" x14ac:dyDescent="0.25">
      <c r="A192" s="3">
        <f>TITRES_STAT!B195</f>
        <v>44811</v>
      </c>
      <c r="B192" s="6">
        <f>TITRES_STAT!D195</f>
        <v>13.1584</v>
      </c>
      <c r="C192" s="2">
        <f t="shared" si="14"/>
        <v>-1.7699999999999605E-2</v>
      </c>
      <c r="D192" s="2">
        <f t="shared" si="15"/>
        <v>13.129000000000001</v>
      </c>
      <c r="E192" s="2">
        <f t="shared" si="16"/>
        <v>13.134900000000002</v>
      </c>
      <c r="F192" s="2">
        <f t="shared" si="17"/>
        <v>13.193780000000004</v>
      </c>
      <c r="G192" s="2">
        <f t="shared" si="19"/>
        <v>13.39889000000001</v>
      </c>
      <c r="H192" s="2"/>
      <c r="I192" s="2">
        <f t="array" ref="I192">SUMPRODUCT(B176:B195, (ROW(B176:B195)-ROW(B176)+1)) / (20*21/2)</f>
        <v>13.129117142857144</v>
      </c>
      <c r="J192" s="2">
        <f t="shared" si="18"/>
        <v>13.202230416387479</v>
      </c>
      <c r="K192" s="2">
        <f t="shared" si="20"/>
        <v>13.353524417895594</v>
      </c>
    </row>
    <row r="193" spans="1:11" ht="13.5" x14ac:dyDescent="0.25">
      <c r="A193" s="3">
        <f>TITRES_STAT!B196</f>
        <v>44812</v>
      </c>
      <c r="B193" s="6">
        <f>TITRES_STAT!D196</f>
        <v>13.0525</v>
      </c>
      <c r="C193" s="2">
        <f t="shared" si="14"/>
        <v>-0.10590000000000011</v>
      </c>
      <c r="D193" s="2">
        <f t="shared" si="15"/>
        <v>13.149019999999998</v>
      </c>
      <c r="E193" s="2">
        <f t="shared" si="16"/>
        <v>13.144910000000001</v>
      </c>
      <c r="F193" s="2">
        <f t="shared" si="17"/>
        <v>13.179945000000004</v>
      </c>
      <c r="G193" s="2">
        <f t="shared" si="19"/>
        <v>13.38323000000001</v>
      </c>
      <c r="H193" s="2"/>
      <c r="I193" s="2">
        <f t="array" ref="I193">SUMPRODUCT(B177:B196, (ROW(B177:B196)-ROW(B177)+1)) / (20*21/2)</f>
        <v>13.117312857142856</v>
      </c>
      <c r="J193" s="2">
        <f t="shared" si="18"/>
        <v>13.187970376731529</v>
      </c>
      <c r="K193" s="2">
        <f t="shared" si="20"/>
        <v>13.341719538762433</v>
      </c>
    </row>
    <row r="194" spans="1:11" ht="13.5" x14ac:dyDescent="0.25">
      <c r="A194" s="3">
        <f>TITRES_STAT!B197</f>
        <v>44813</v>
      </c>
      <c r="B194" s="6">
        <f>TITRES_STAT!D197</f>
        <v>13.0642</v>
      </c>
      <c r="C194" s="2">
        <f t="shared" si="14"/>
        <v>1.1699999999999378E-2</v>
      </c>
      <c r="D194" s="2">
        <f t="shared" si="15"/>
        <v>13.12664</v>
      </c>
      <c r="E194" s="2">
        <f t="shared" si="16"/>
        <v>13.132540000000001</v>
      </c>
      <c r="F194" s="2">
        <f t="shared" si="17"/>
        <v>13.169345000000002</v>
      </c>
      <c r="G194" s="2">
        <f t="shared" si="19"/>
        <v>13.36780400000001</v>
      </c>
      <c r="H194" s="2"/>
      <c r="I194" s="2">
        <f t="array" ref="I194">SUMPRODUCT(B178:B197, (ROW(B178:B197)-ROW(B178)+1)) / (20*21/2)</f>
        <v>13.098810476190474</v>
      </c>
      <c r="J194" s="2">
        <f t="shared" si="18"/>
        <v>13.176182721804716</v>
      </c>
      <c r="K194" s="2">
        <f t="shared" si="20"/>
        <v>13.330836419595279</v>
      </c>
    </row>
    <row r="195" spans="1:11" ht="13.5" x14ac:dyDescent="0.25">
      <c r="A195" s="3">
        <f>TITRES_STAT!B198</f>
        <v>44816</v>
      </c>
      <c r="B195" s="6">
        <f>TITRES_STAT!D198</f>
        <v>13.0642</v>
      </c>
      <c r="C195" s="2">
        <f t="shared" si="14"/>
        <v>0</v>
      </c>
      <c r="D195" s="2">
        <f t="shared" si="15"/>
        <v>13.10308</v>
      </c>
      <c r="E195" s="2">
        <f t="shared" si="16"/>
        <v>13.120170000000002</v>
      </c>
      <c r="F195" s="2">
        <f t="shared" si="17"/>
        <v>13.158745000000001</v>
      </c>
      <c r="G195" s="2">
        <f t="shared" si="19"/>
        <v>13.352378000000011</v>
      </c>
      <c r="H195" s="2"/>
      <c r="I195" s="2">
        <f t="array" ref="I195">SUMPRODUCT(B179:B198, (ROW(B179:B198)-ROW(B179)+1)) / (20*21/2)</f>
        <v>13.081793809523809</v>
      </c>
      <c r="J195" s="2">
        <f t="shared" si="18"/>
        <v>13.165517700680457</v>
      </c>
      <c r="K195" s="2">
        <f t="shared" si="20"/>
        <v>13.320380089415073</v>
      </c>
    </row>
    <row r="196" spans="1:11" ht="13.5" x14ac:dyDescent="0.25">
      <c r="A196" s="3">
        <f>TITRES_STAT!B199</f>
        <v>44817</v>
      </c>
      <c r="B196" s="6">
        <f>TITRES_STAT!D199</f>
        <v>13.034800000000001</v>
      </c>
      <c r="C196" s="2">
        <f t="shared" ref="C196:C259" si="21">B196-B195</f>
        <v>-2.9399999999998983E-2</v>
      </c>
      <c r="D196" s="2">
        <f t="shared" si="15"/>
        <v>13.074819999999999</v>
      </c>
      <c r="E196" s="2">
        <f t="shared" si="16"/>
        <v>13.104859999999999</v>
      </c>
      <c r="F196" s="2">
        <f t="shared" si="17"/>
        <v>13.146674999999998</v>
      </c>
      <c r="G196" s="2">
        <f t="shared" si="19"/>
        <v>13.338718000000011</v>
      </c>
      <c r="H196" s="2"/>
      <c r="I196" s="2">
        <f t="array" ref="I196">SUMPRODUCT(B180:B199, (ROW(B180:B199)-ROW(B180)+1)) / (20*21/2)</f>
        <v>13.04936</v>
      </c>
      <c r="J196" s="2">
        <f t="shared" si="18"/>
        <v>13.153068395853747</v>
      </c>
      <c r="K196" s="2">
        <f t="shared" si="20"/>
        <v>13.309180870222324</v>
      </c>
    </row>
    <row r="197" spans="1:11" ht="13.5" x14ac:dyDescent="0.25">
      <c r="A197" s="3">
        <f>TITRES_STAT!B200</f>
        <v>44818</v>
      </c>
      <c r="B197" s="6">
        <f>TITRES_STAT!D200</f>
        <v>12.952400000000001</v>
      </c>
      <c r="C197" s="2">
        <f t="shared" si="21"/>
        <v>-8.2399999999999807E-2</v>
      </c>
      <c r="D197" s="2">
        <f t="shared" si="15"/>
        <v>13.033619999999999</v>
      </c>
      <c r="E197" s="2">
        <f t="shared" si="16"/>
        <v>13.081310000000002</v>
      </c>
      <c r="F197" s="2">
        <f t="shared" si="17"/>
        <v>13.131074999999999</v>
      </c>
      <c r="G197" s="2">
        <f t="shared" si="19"/>
        <v>13.323764000000008</v>
      </c>
      <c r="H197" s="2"/>
      <c r="I197" s="2">
        <f t="array" ref="I197">SUMPRODUCT(B181:B200, (ROW(B181:B200)-ROW(B181)+1)) / (20*21/2)</f>
        <v>13.0359880952381</v>
      </c>
      <c r="J197" s="2">
        <f t="shared" si="18"/>
        <v>13.133957120058152</v>
      </c>
      <c r="K197" s="2">
        <f t="shared" si="20"/>
        <v>13.29518946354694</v>
      </c>
    </row>
    <row r="198" spans="1:11" ht="13.5" x14ac:dyDescent="0.25">
      <c r="A198" s="3">
        <f>TITRES_STAT!B201</f>
        <v>44819</v>
      </c>
      <c r="B198" s="6">
        <f>TITRES_STAT!D201</f>
        <v>12.952400000000001</v>
      </c>
      <c r="C198" s="2">
        <f t="shared" si="21"/>
        <v>0</v>
      </c>
      <c r="D198" s="2">
        <f t="shared" ref="D198:D261" si="22">AVERAGE(B194:B198)</f>
        <v>13.0136</v>
      </c>
      <c r="E198" s="2">
        <f t="shared" si="16"/>
        <v>13.081309999999998</v>
      </c>
      <c r="F198" s="2">
        <f t="shared" si="17"/>
        <v>13.116354999999999</v>
      </c>
      <c r="G198" s="2">
        <f t="shared" si="19"/>
        <v>13.30963400000001</v>
      </c>
      <c r="H198" s="2"/>
      <c r="I198" s="2">
        <f t="array" ref="I198">SUMPRODUCT(B182:B201, (ROW(B182:B201)-ROW(B182)+1)) / (20*21/2)</f>
        <v>13.018408571428569</v>
      </c>
      <c r="J198" s="2">
        <f t="shared" si="18"/>
        <v>13.116665965766899</v>
      </c>
      <c r="K198" s="2">
        <f t="shared" si="20"/>
        <v>13.281746739486277</v>
      </c>
    </row>
    <row r="199" spans="1:11" ht="13.5" x14ac:dyDescent="0.25">
      <c r="A199" s="3">
        <f>TITRES_STAT!B202</f>
        <v>44820</v>
      </c>
      <c r="B199" s="6">
        <f>TITRES_STAT!D202</f>
        <v>12.7758</v>
      </c>
      <c r="C199" s="2">
        <f t="shared" si="21"/>
        <v>-0.17660000000000053</v>
      </c>
      <c r="D199" s="2">
        <f t="shared" si="22"/>
        <v>12.955920000000001</v>
      </c>
      <c r="E199" s="2">
        <f t="shared" si="16"/>
        <v>13.04128</v>
      </c>
      <c r="F199" s="2">
        <f t="shared" si="17"/>
        <v>13.092804999999998</v>
      </c>
      <c r="G199" s="2">
        <f t="shared" si="19"/>
        <v>13.28844000000001</v>
      </c>
      <c r="H199" s="2"/>
      <c r="I199" s="2">
        <f t="array" ref="I199">SUMPRODUCT(B183:B202, (ROW(B183:B202)-ROW(B183)+1)) / (20*21/2)</f>
        <v>12.991301904761904</v>
      </c>
      <c r="J199" s="2">
        <f t="shared" si="18"/>
        <v>13.084202540455767</v>
      </c>
      <c r="K199" s="2">
        <f t="shared" si="20"/>
        <v>13.261905690878972</v>
      </c>
    </row>
    <row r="200" spans="1:11" ht="13.5" x14ac:dyDescent="0.25">
      <c r="A200" s="3">
        <f>TITRES_STAT!B203</f>
        <v>44823</v>
      </c>
      <c r="B200" s="6">
        <f>TITRES_STAT!D203</f>
        <v>12.952400000000001</v>
      </c>
      <c r="C200" s="2">
        <f t="shared" si="21"/>
        <v>0.17660000000000053</v>
      </c>
      <c r="D200" s="2">
        <f t="shared" si="22"/>
        <v>12.93356</v>
      </c>
      <c r="E200" s="2">
        <f t="shared" si="16"/>
        <v>13.018319999999999</v>
      </c>
      <c r="F200" s="2">
        <f t="shared" si="17"/>
        <v>13.078085000000002</v>
      </c>
      <c r="G200" s="2">
        <f t="shared" si="19"/>
        <v>13.270778000000007</v>
      </c>
      <c r="H200" s="2"/>
      <c r="I200" s="2">
        <f t="array" ref="I200">SUMPRODUCT(B184:B203, (ROW(B184:B203)-ROW(B184)+1)) / (20*21/2)</f>
        <v>12.965820952380955</v>
      </c>
      <c r="J200" s="2">
        <f t="shared" si="18"/>
        <v>13.071649917555217</v>
      </c>
      <c r="K200" s="2">
        <f t="shared" si="20"/>
        <v>13.249768212805288</v>
      </c>
    </row>
    <row r="201" spans="1:11" ht="13.5" x14ac:dyDescent="0.25">
      <c r="A201" s="3">
        <f>TITRES_STAT!B204</f>
        <v>44824</v>
      </c>
      <c r="B201" s="6">
        <f>TITRES_STAT!D204</f>
        <v>12.8935</v>
      </c>
      <c r="C201" s="2">
        <f t="shared" si="21"/>
        <v>-5.8900000000001285E-2</v>
      </c>
      <c r="D201" s="2">
        <f t="shared" si="22"/>
        <v>12.9053</v>
      </c>
      <c r="E201" s="2">
        <f t="shared" si="16"/>
        <v>12.99006</v>
      </c>
      <c r="F201" s="2">
        <f t="shared" si="17"/>
        <v>13.060420000000002</v>
      </c>
      <c r="G201" s="2">
        <f t="shared" si="19"/>
        <v>13.251938000000006</v>
      </c>
      <c r="H201" s="2">
        <f>AVERAGE(B2:B201)</f>
        <v>13.669045999999975</v>
      </c>
      <c r="I201" s="2">
        <f t="array" ref="I201">SUMPRODUCT(B185:B204, (ROW(B185:B204)-ROW(B185)+1)) / (20*21/2)</f>
        <v>12.952390476190473</v>
      </c>
      <c r="J201" s="2">
        <f t="shared" si="18"/>
        <v>13.054683258740434</v>
      </c>
      <c r="K201" s="2">
        <f t="shared" si="20"/>
        <v>13.235796910342335</v>
      </c>
    </row>
    <row r="202" spans="1:11" ht="13.5" x14ac:dyDescent="0.25">
      <c r="A202" s="3">
        <f>TITRES_STAT!B205</f>
        <v>44825</v>
      </c>
      <c r="B202" s="6">
        <f>TITRES_STAT!D205</f>
        <v>12.7758</v>
      </c>
      <c r="C202" s="2">
        <f t="shared" si="21"/>
        <v>-0.11769999999999925</v>
      </c>
      <c r="D202" s="2">
        <f t="shared" si="22"/>
        <v>12.869980000000002</v>
      </c>
      <c r="E202" s="2">
        <f t="shared" si="16"/>
        <v>12.9518</v>
      </c>
      <c r="F202" s="2">
        <f t="shared" si="17"/>
        <v>13.04335</v>
      </c>
      <c r="G202" s="2">
        <f t="shared" si="19"/>
        <v>13.230744000000007</v>
      </c>
      <c r="H202" s="2">
        <f t="shared" ref="H202:H265" si="23">AVERAGE(B3:B202)</f>
        <v>13.664503499999975</v>
      </c>
      <c r="I202" s="2">
        <f t="array" ref="I202">SUMPRODUCT(B186:B205, (ROW(B186:B205)-ROW(B186)+1)) / (20*21/2)</f>
        <v>12.940361904761904</v>
      </c>
      <c r="J202" s="2">
        <f t="shared" si="18"/>
        <v>13.028122948384201</v>
      </c>
      <c r="K202" s="2">
        <f t="shared" si="20"/>
        <v>13.217757815819107</v>
      </c>
    </row>
    <row r="203" spans="1:11" ht="13.5" x14ac:dyDescent="0.25">
      <c r="A203" s="3">
        <f>TITRES_STAT!B206</f>
        <v>44826</v>
      </c>
      <c r="B203" s="6">
        <f>TITRES_STAT!D206</f>
        <v>12.7758</v>
      </c>
      <c r="C203" s="2">
        <f t="shared" si="21"/>
        <v>0</v>
      </c>
      <c r="D203" s="2">
        <f t="shared" si="22"/>
        <v>12.834660000000003</v>
      </c>
      <c r="E203" s="2">
        <f t="shared" si="16"/>
        <v>12.92413</v>
      </c>
      <c r="F203" s="2">
        <f t="shared" si="17"/>
        <v>13.034520000000001</v>
      </c>
      <c r="G203" s="2">
        <f t="shared" si="19"/>
        <v>13.209550000000009</v>
      </c>
      <c r="H203" s="2">
        <f t="shared" si="23"/>
        <v>13.659960999999974</v>
      </c>
      <c r="I203" s="2">
        <f t="array" ref="I203">SUMPRODUCT(B187:B206, (ROW(B187:B206)-ROW(B187)+1)) / (20*21/2)</f>
        <v>12.929735238095237</v>
      </c>
      <c r="J203" s="2">
        <f t="shared" si="18"/>
        <v>13.00409219139523</v>
      </c>
      <c r="K203" s="2">
        <f t="shared" si="20"/>
        <v>13.200426136767378</v>
      </c>
    </row>
    <row r="204" spans="1:11" ht="13.5" x14ac:dyDescent="0.25">
      <c r="A204" s="3">
        <f>TITRES_STAT!B207</f>
        <v>44827</v>
      </c>
      <c r="B204" s="6">
        <f>TITRES_STAT!D207</f>
        <v>12.8935</v>
      </c>
      <c r="C204" s="2">
        <f t="shared" si="21"/>
        <v>0.11769999999999925</v>
      </c>
      <c r="D204" s="2">
        <f t="shared" si="22"/>
        <v>12.858200000000002</v>
      </c>
      <c r="E204" s="2">
        <f t="shared" ref="E204:E267" si="24">AVERAGE(B195:B204)</f>
        <v>12.907060000000001</v>
      </c>
      <c r="F204" s="2">
        <f t="shared" si="17"/>
        <v>13.0198</v>
      </c>
      <c r="G204" s="2">
        <f t="shared" si="19"/>
        <v>13.196598000000009</v>
      </c>
      <c r="H204" s="2">
        <f t="shared" si="23"/>
        <v>13.656006999999974</v>
      </c>
      <c r="I204" s="2">
        <f t="array" ref="I204">SUMPRODUCT(B188:B207, (ROW(B188:B207)-ROW(B188)+1)) / (20*21/2)</f>
        <v>12.909300952380955</v>
      </c>
      <c r="J204" s="2">
        <f t="shared" si="18"/>
        <v>12.993559601738541</v>
      </c>
      <c r="K204" s="2">
        <f t="shared" si="20"/>
        <v>13.188389817678461</v>
      </c>
    </row>
    <row r="205" spans="1:11" ht="13.5" x14ac:dyDescent="0.25">
      <c r="A205" s="3">
        <f>TITRES_STAT!B208</f>
        <v>44830</v>
      </c>
      <c r="B205" s="6">
        <f>TITRES_STAT!D208</f>
        <v>12.8935</v>
      </c>
      <c r="C205" s="2">
        <f t="shared" si="21"/>
        <v>0</v>
      </c>
      <c r="D205" s="2">
        <f t="shared" si="22"/>
        <v>12.84642</v>
      </c>
      <c r="E205" s="2">
        <f t="shared" si="24"/>
        <v>12.889990000000001</v>
      </c>
      <c r="F205" s="2">
        <f t="shared" si="17"/>
        <v>13.005080000000001</v>
      </c>
      <c r="G205" s="2">
        <f t="shared" si="19"/>
        <v>13.178936000000007</v>
      </c>
      <c r="H205" s="2">
        <f t="shared" si="23"/>
        <v>13.652052999999976</v>
      </c>
      <c r="I205" s="2">
        <f t="array" ref="I205">SUMPRODUCT(B189:B208, (ROW(B189:B208)-ROW(B189)+1)) / (20*21/2)</f>
        <v>12.862790952380955</v>
      </c>
      <c r="J205" s="2">
        <f t="shared" si="18"/>
        <v>12.98403011585868</v>
      </c>
      <c r="K205" s="2">
        <f t="shared" si="20"/>
        <v>13.176825511102834</v>
      </c>
    </row>
    <row r="206" spans="1:11" ht="13.5" x14ac:dyDescent="0.25">
      <c r="A206" s="3">
        <f>TITRES_STAT!B209</f>
        <v>44831</v>
      </c>
      <c r="B206" s="6">
        <f>TITRES_STAT!D209</f>
        <v>12.8935</v>
      </c>
      <c r="C206" s="2">
        <f t="shared" si="21"/>
        <v>0</v>
      </c>
      <c r="D206" s="2">
        <f t="shared" si="22"/>
        <v>12.84642</v>
      </c>
      <c r="E206" s="2">
        <f t="shared" si="24"/>
        <v>12.875859999999999</v>
      </c>
      <c r="F206" s="2">
        <f t="shared" si="17"/>
        <v>12.990360000000001</v>
      </c>
      <c r="G206" s="2">
        <f t="shared" si="19"/>
        <v>13.165984000000007</v>
      </c>
      <c r="H206" s="2">
        <f t="shared" si="23"/>
        <v>13.648098999999975</v>
      </c>
      <c r="I206" s="2">
        <f t="array" ref="I206">SUMPRODUCT(B190:B209, (ROW(B190:B209)-ROW(B190)+1)) / (20*21/2)</f>
        <v>12.818523809523811</v>
      </c>
      <c r="J206" s="2">
        <f t="shared" si="18"/>
        <v>12.975408200062615</v>
      </c>
      <c r="K206" s="2">
        <f t="shared" si="20"/>
        <v>13.16571470674586</v>
      </c>
    </row>
    <row r="207" spans="1:11" ht="13.5" x14ac:dyDescent="0.25">
      <c r="A207" s="3">
        <f>TITRES_STAT!B210</f>
        <v>44832</v>
      </c>
      <c r="B207" s="6">
        <f>TITRES_STAT!D210</f>
        <v>12.7758</v>
      </c>
      <c r="C207" s="2">
        <f t="shared" si="21"/>
        <v>-0.11769999999999925</v>
      </c>
      <c r="D207" s="2">
        <f t="shared" si="22"/>
        <v>12.84642</v>
      </c>
      <c r="E207" s="2">
        <f t="shared" si="24"/>
        <v>12.858200000000002</v>
      </c>
      <c r="F207" s="2">
        <f t="shared" si="17"/>
        <v>12.969755000000001</v>
      </c>
      <c r="G207" s="2">
        <f t="shared" si="19"/>
        <v>13.153032000000007</v>
      </c>
      <c r="H207" s="2">
        <f t="shared" si="23"/>
        <v>13.643556499999974</v>
      </c>
      <c r="I207" s="2">
        <f t="array" ref="I207">SUMPRODUCT(B191:B210, (ROW(B191:B210)-ROW(B191)+1)) / (20*21/2)</f>
        <v>12.777564761904763</v>
      </c>
      <c r="J207" s="2">
        <f t="shared" si="18"/>
        <v>12.956397895294746</v>
      </c>
      <c r="K207" s="2">
        <f t="shared" si="20"/>
        <v>13.150423933932297</v>
      </c>
    </row>
    <row r="208" spans="1:11" ht="13.5" x14ac:dyDescent="0.25">
      <c r="A208" s="3">
        <f>TITRES_STAT!B211</f>
        <v>44833</v>
      </c>
      <c r="B208" s="6">
        <f>TITRES_STAT!D211</f>
        <v>12.481400000000001</v>
      </c>
      <c r="C208" s="2">
        <f t="shared" si="21"/>
        <v>-0.29439999999999955</v>
      </c>
      <c r="D208" s="2">
        <f t="shared" si="22"/>
        <v>12.78754</v>
      </c>
      <c r="E208" s="2">
        <f t="shared" si="24"/>
        <v>12.811100000000001</v>
      </c>
      <c r="F208" s="2">
        <f t="shared" si="17"/>
        <v>12.946204999999997</v>
      </c>
      <c r="G208" s="2">
        <f t="shared" si="19"/>
        <v>13.134192000000008</v>
      </c>
      <c r="H208" s="2">
        <f t="shared" si="23"/>
        <v>13.637541999999973</v>
      </c>
      <c r="I208" s="2">
        <f t="array" ref="I208">SUMPRODUCT(B192:B211, (ROW(B192:B211)-ROW(B192)+1)) / (20*21/2)</f>
        <v>12.739941904761904</v>
      </c>
      <c r="J208" s="2">
        <f t="shared" si="18"/>
        <v>12.911160000504768</v>
      </c>
      <c r="K208" s="2">
        <f t="shared" si="20"/>
        <v>13.12418770122907</v>
      </c>
    </row>
    <row r="209" spans="1:11" ht="13.5" x14ac:dyDescent="0.25">
      <c r="A209" s="3">
        <f>TITRES_STAT!B212</f>
        <v>44834</v>
      </c>
      <c r="B209" s="6">
        <f>TITRES_STAT!D212</f>
        <v>12.481400000000001</v>
      </c>
      <c r="C209" s="2">
        <f t="shared" si="21"/>
        <v>0</v>
      </c>
      <c r="D209" s="2">
        <f t="shared" si="22"/>
        <v>12.705119999999999</v>
      </c>
      <c r="E209" s="2">
        <f t="shared" si="24"/>
        <v>12.781660000000002</v>
      </c>
      <c r="F209" s="2">
        <f t="shared" si="17"/>
        <v>12.91147</v>
      </c>
      <c r="G209" s="2">
        <f t="shared" si="19"/>
        <v>13.116530000000006</v>
      </c>
      <c r="H209" s="2">
        <f t="shared" si="23"/>
        <v>13.631527499999974</v>
      </c>
      <c r="I209" s="2">
        <f t="array" ref="I209">SUMPRODUCT(B193:B212, (ROW(B193:B212)-ROW(B193)+1)) / (20*21/2)</f>
        <v>12.705065238095241</v>
      </c>
      <c r="J209" s="2">
        <f t="shared" si="18"/>
        <v>12.870230476647173</v>
      </c>
      <c r="K209" s="2">
        <f t="shared" si="20"/>
        <v>13.098980340396558</v>
      </c>
    </row>
    <row r="210" spans="1:11" ht="13.5" x14ac:dyDescent="0.25">
      <c r="A210" s="3">
        <f>TITRES_STAT!B213</f>
        <v>44837</v>
      </c>
      <c r="B210" s="6">
        <f>TITRES_STAT!D213</f>
        <v>12.481400000000001</v>
      </c>
      <c r="C210" s="2">
        <f t="shared" si="21"/>
        <v>0</v>
      </c>
      <c r="D210" s="2">
        <f t="shared" si="22"/>
        <v>12.6227</v>
      </c>
      <c r="E210" s="2">
        <f t="shared" si="24"/>
        <v>12.734560000000002</v>
      </c>
      <c r="F210" s="2">
        <f t="shared" si="17"/>
        <v>12.876439999999999</v>
      </c>
      <c r="G210" s="2">
        <f t="shared" si="19"/>
        <v>13.099928000000007</v>
      </c>
      <c r="H210" s="2">
        <f t="shared" si="23"/>
        <v>13.625512999999973</v>
      </c>
      <c r="I210" s="2">
        <f t="array" ref="I210">SUMPRODUCT(B194:B213, (ROW(B194:B213)-ROW(B194)+1)) / (20*21/2)</f>
        <v>12.651573809523812</v>
      </c>
      <c r="J210" s="2">
        <f t="shared" si="18"/>
        <v>12.833199002680775</v>
      </c>
      <c r="K210" s="2">
        <f t="shared" si="20"/>
        <v>13.074761503518262</v>
      </c>
    </row>
    <row r="211" spans="1:11" ht="13.5" x14ac:dyDescent="0.25">
      <c r="A211" s="3">
        <f>TITRES_STAT!B214</f>
        <v>44838</v>
      </c>
      <c r="B211" s="6">
        <f>TITRES_STAT!D214</f>
        <v>12.481400000000001</v>
      </c>
      <c r="C211" s="2">
        <f t="shared" si="21"/>
        <v>0</v>
      </c>
      <c r="D211" s="2">
        <f t="shared" si="22"/>
        <v>12.540280000000001</v>
      </c>
      <c r="E211" s="2">
        <f t="shared" si="24"/>
        <v>12.693350000000004</v>
      </c>
      <c r="F211" s="2">
        <f t="shared" si="17"/>
        <v>12.841704999999999</v>
      </c>
      <c r="G211" s="2">
        <f t="shared" si="19"/>
        <v>13.083326000000008</v>
      </c>
      <c r="H211" s="2">
        <f t="shared" si="23"/>
        <v>13.619498499999974</v>
      </c>
      <c r="I211" s="2">
        <f t="array" ref="I211">SUMPRODUCT(B195:B214, (ROW(B195:B214)-ROW(B195)+1)) / (20*21/2)</f>
        <v>12.540247142857146</v>
      </c>
      <c r="J211" s="2">
        <f t="shared" si="18"/>
        <v>12.799694335758797</v>
      </c>
      <c r="K211" s="2">
        <f t="shared" si="20"/>
        <v>13.05149242494892</v>
      </c>
    </row>
    <row r="212" spans="1:11" ht="13.5" x14ac:dyDescent="0.25">
      <c r="A212" s="3">
        <f>TITRES_STAT!B215</f>
        <v>44839</v>
      </c>
      <c r="B212" s="6">
        <f>TITRES_STAT!D215</f>
        <v>12.4755</v>
      </c>
      <c r="C212" s="2">
        <f t="shared" si="21"/>
        <v>-5.9000000000004604E-3</v>
      </c>
      <c r="D212" s="2">
        <f t="shared" si="22"/>
        <v>12.480219999999999</v>
      </c>
      <c r="E212" s="2">
        <f t="shared" si="24"/>
        <v>12.663320000000002</v>
      </c>
      <c r="F212" s="2">
        <f t="shared" ref="F212:F275" si="25">AVERAGE(B193:B212)</f>
        <v>12.80756</v>
      </c>
      <c r="G212" s="2">
        <f t="shared" si="19"/>
        <v>13.065546000000008</v>
      </c>
      <c r="H212" s="2">
        <f t="shared" si="23"/>
        <v>13.613454499999975</v>
      </c>
      <c r="I212" s="2">
        <f t="array" ref="I212">SUMPRODUCT(B196:B215, (ROW(B196:B215)-ROW(B196)+1)) / (20*21/2)</f>
        <v>12.452158095238095</v>
      </c>
      <c r="J212" s="2">
        <f t="shared" si="18"/>
        <v>12.76881868473415</v>
      </c>
      <c r="K212" s="2">
        <f t="shared" si="20"/>
        <v>13.028904486715629</v>
      </c>
    </row>
    <row r="213" spans="1:11" ht="13.5" x14ac:dyDescent="0.25">
      <c r="A213" s="3">
        <f>TITRES_STAT!B216</f>
        <v>44840</v>
      </c>
      <c r="B213" s="6">
        <f>TITRES_STAT!D216</f>
        <v>12.245900000000001</v>
      </c>
      <c r="C213" s="2">
        <f t="shared" si="21"/>
        <v>-0.22959999999999958</v>
      </c>
      <c r="D213" s="2">
        <f t="shared" si="22"/>
        <v>12.433120000000001</v>
      </c>
      <c r="E213" s="2">
        <f t="shared" si="24"/>
        <v>12.610330000000001</v>
      </c>
      <c r="F213" s="2">
        <f t="shared" si="25"/>
        <v>12.767230000000001</v>
      </c>
      <c r="G213" s="2">
        <f t="shared" si="19"/>
        <v>13.044352000000005</v>
      </c>
      <c r="H213" s="2">
        <f t="shared" si="23"/>
        <v>13.606262499999975</v>
      </c>
      <c r="I213" s="2">
        <f t="array" ref="I213">SUMPRODUCT(B197:B216, (ROW(B197:B216)-ROW(B197)+1)) / (20*21/2)</f>
        <v>12.359579523809522</v>
      </c>
      <c r="J213" s="2">
        <f t="shared" ref="J213:J276" si="26">$J$4*B213+J212*(1-$J$4)</f>
        <v>12.719016905235661</v>
      </c>
      <c r="K213" s="2">
        <f t="shared" si="20"/>
        <v>12.998198428413055</v>
      </c>
    </row>
    <row r="214" spans="1:11" ht="13.5" x14ac:dyDescent="0.25">
      <c r="A214" s="3">
        <f>TITRES_STAT!B217</f>
        <v>44841</v>
      </c>
      <c r="B214" s="6">
        <f>TITRES_STAT!D217</f>
        <v>11.5983</v>
      </c>
      <c r="C214" s="2">
        <f t="shared" si="21"/>
        <v>-0.64760000000000062</v>
      </c>
      <c r="D214" s="2">
        <f t="shared" si="22"/>
        <v>12.256499999999999</v>
      </c>
      <c r="E214" s="2">
        <f t="shared" si="24"/>
        <v>12.480810000000002</v>
      </c>
      <c r="F214" s="2">
        <f t="shared" si="25"/>
        <v>12.693935000000002</v>
      </c>
      <c r="G214" s="2">
        <f t="shared" si="19"/>
        <v>13.009146000000008</v>
      </c>
      <c r="H214" s="2">
        <f t="shared" si="23"/>
        <v>13.595832499999974</v>
      </c>
      <c r="I214" s="2">
        <f t="array" ref="I214">SUMPRODUCT(B198:B217, (ROW(B198:B217)-ROW(B198)+1)) / (20*21/2)</f>
        <v>12.267961428571427</v>
      </c>
      <c r="J214" s="2">
        <f t="shared" si="26"/>
        <v>12.612281961879884</v>
      </c>
      <c r="K214" s="2">
        <f t="shared" si="20"/>
        <v>12.943300450828229</v>
      </c>
    </row>
    <row r="215" spans="1:11" ht="13.5" x14ac:dyDescent="0.25">
      <c r="A215" s="3">
        <f>TITRES_STAT!B218</f>
        <v>44844</v>
      </c>
      <c r="B215" s="6">
        <f>TITRES_STAT!D218</f>
        <v>11.769</v>
      </c>
      <c r="C215" s="2">
        <f t="shared" si="21"/>
        <v>0.17070000000000007</v>
      </c>
      <c r="D215" s="2">
        <f t="shared" si="22"/>
        <v>12.11402</v>
      </c>
      <c r="E215" s="2">
        <f t="shared" si="24"/>
        <v>12.368359999999999</v>
      </c>
      <c r="F215" s="2">
        <f t="shared" si="25"/>
        <v>12.629175000000002</v>
      </c>
      <c r="G215" s="2">
        <f t="shared" si="19"/>
        <v>12.977354000000007</v>
      </c>
      <c r="H215" s="2">
        <f t="shared" si="23"/>
        <v>13.586255999999974</v>
      </c>
      <c r="I215" s="2">
        <f t="array" ref="I215">SUMPRODUCT(B199:B218, (ROW(B199:B218)-ROW(B199)+1)) / (20*21/2)</f>
        <v>12.182791428571425</v>
      </c>
      <c r="J215" s="2">
        <f t="shared" si="26"/>
        <v>12.531969394081798</v>
      </c>
      <c r="K215" s="2">
        <f t="shared" si="20"/>
        <v>12.897249452756535</v>
      </c>
    </row>
    <row r="216" spans="1:11" ht="13.5" x14ac:dyDescent="0.25">
      <c r="A216" s="3">
        <f>TITRES_STAT!B219</f>
        <v>44845</v>
      </c>
      <c r="B216" s="6">
        <f>TITRES_STAT!D219</f>
        <v>11.6571</v>
      </c>
      <c r="C216" s="2">
        <f t="shared" si="21"/>
        <v>-0.11190000000000033</v>
      </c>
      <c r="D216" s="2">
        <f t="shared" si="22"/>
        <v>11.949160000000001</v>
      </c>
      <c r="E216" s="2">
        <f t="shared" si="24"/>
        <v>12.244720000000001</v>
      </c>
      <c r="F216" s="2">
        <f t="shared" si="25"/>
        <v>12.560290000000004</v>
      </c>
      <c r="G216" s="2">
        <f t="shared" si="19"/>
        <v>12.943324000000008</v>
      </c>
      <c r="H216" s="2">
        <f t="shared" si="23"/>
        <v>13.572094999999972</v>
      </c>
      <c r="I216" s="2">
        <f t="array" ref="I216">SUMPRODUCT(B200:B219, (ROW(B200:B219)-ROW(B200)+1)) / (20*21/2)</f>
        <v>12.148926666666668</v>
      </c>
      <c r="J216" s="2">
        <f t="shared" si="26"/>
        <v>12.448648499407341</v>
      </c>
      <c r="K216" s="2">
        <f t="shared" si="20"/>
        <v>12.848616140883729</v>
      </c>
    </row>
    <row r="217" spans="1:11" ht="13.5" x14ac:dyDescent="0.25">
      <c r="A217" s="3">
        <f>TITRES_STAT!B220</f>
        <v>44846</v>
      </c>
      <c r="B217" s="6">
        <f>TITRES_STAT!D220</f>
        <v>11.5983</v>
      </c>
      <c r="C217" s="2">
        <f t="shared" si="21"/>
        <v>-5.8799999999999741E-2</v>
      </c>
      <c r="D217" s="2">
        <f t="shared" si="22"/>
        <v>11.773720000000001</v>
      </c>
      <c r="E217" s="2">
        <f t="shared" si="24"/>
        <v>12.12697</v>
      </c>
      <c r="F217" s="2">
        <f t="shared" si="25"/>
        <v>12.492585000000002</v>
      </c>
      <c r="G217" s="2">
        <f t="shared" si="19"/>
        <v>12.912710000000009</v>
      </c>
      <c r="H217" s="2">
        <f t="shared" si="23"/>
        <v>13.557371499999974</v>
      </c>
      <c r="I217" s="2">
        <f t="array" ref="I217">SUMPRODUCT(B201:B220, (ROW(B201:B220)-ROW(B201)+1)) / (20*21/2)</f>
        <v>12.112816666666665</v>
      </c>
      <c r="J217" s="2">
        <f t="shared" si="26"/>
        <v>12.367662928035212</v>
      </c>
      <c r="K217" s="2">
        <f t="shared" si="20"/>
        <v>12.799584135358877</v>
      </c>
    </row>
    <row r="218" spans="1:11" ht="13.5" x14ac:dyDescent="0.25">
      <c r="A218" s="3">
        <f>TITRES_STAT!B221</f>
        <v>44847</v>
      </c>
      <c r="B218" s="6">
        <f>TITRES_STAT!D221</f>
        <v>11.5983</v>
      </c>
      <c r="C218" s="2">
        <f t="shared" si="21"/>
        <v>0</v>
      </c>
      <c r="D218" s="2">
        <f t="shared" si="22"/>
        <v>11.644200000000001</v>
      </c>
      <c r="E218" s="2">
        <f t="shared" si="24"/>
        <v>12.03866</v>
      </c>
      <c r="F218" s="2">
        <f t="shared" si="25"/>
        <v>12.424880000000002</v>
      </c>
      <c r="G218" s="2">
        <f t="shared" si="19"/>
        <v>12.877504000000009</v>
      </c>
      <c r="H218" s="2">
        <f t="shared" si="23"/>
        <v>13.542916499999976</v>
      </c>
      <c r="I218" s="2">
        <f t="array" ref="I218">SUMPRODUCT(B202:B221, (ROW(B202:B221)-ROW(B202)+1)) / (20*21/2)</f>
        <v>12.147916190476192</v>
      </c>
      <c r="J218" s="2">
        <f t="shared" si="26"/>
        <v>12.294390268222335</v>
      </c>
      <c r="K218" s="2">
        <f t="shared" si="20"/>
        <v>12.752474953580098</v>
      </c>
    </row>
    <row r="219" spans="1:11" ht="13.5" x14ac:dyDescent="0.25">
      <c r="A219" s="3">
        <f>TITRES_STAT!B222</f>
        <v>44848</v>
      </c>
      <c r="B219" s="6">
        <f>TITRES_STAT!D222</f>
        <v>12.0693</v>
      </c>
      <c r="C219" s="2">
        <f t="shared" si="21"/>
        <v>0.47100000000000009</v>
      </c>
      <c r="D219" s="2">
        <f t="shared" si="22"/>
        <v>11.7384</v>
      </c>
      <c r="E219" s="2">
        <f t="shared" si="24"/>
        <v>11.997449999999999</v>
      </c>
      <c r="F219" s="2">
        <f t="shared" si="25"/>
        <v>12.389555000000001</v>
      </c>
      <c r="G219" s="2">
        <f t="shared" si="19"/>
        <v>12.851718000000007</v>
      </c>
      <c r="H219" s="2">
        <f t="shared" si="23"/>
        <v>13.533472999999974</v>
      </c>
      <c r="I219" s="2">
        <f t="array" ref="I219">SUMPRODUCT(B203:B222, (ROW(B203:B222)-ROW(B203)+1)) / (20*21/2)</f>
        <v>12.188370476190476</v>
      </c>
      <c r="J219" s="2">
        <f t="shared" si="26"/>
        <v>12.272953099820208</v>
      </c>
      <c r="K219" s="2">
        <f t="shared" si="20"/>
        <v>12.725683778929898</v>
      </c>
    </row>
    <row r="220" spans="1:11" ht="13.5" x14ac:dyDescent="0.25">
      <c r="A220" s="3">
        <f>TITRES_STAT!B223</f>
        <v>44851</v>
      </c>
      <c r="B220" s="6">
        <f>TITRES_STAT!D223</f>
        <v>12.010400000000001</v>
      </c>
      <c r="C220" s="2">
        <f t="shared" si="21"/>
        <v>-5.8899999999999508E-2</v>
      </c>
      <c r="D220" s="2">
        <f t="shared" si="22"/>
        <v>11.78668</v>
      </c>
      <c r="E220" s="2">
        <f t="shared" si="24"/>
        <v>11.95035</v>
      </c>
      <c r="F220" s="2">
        <f t="shared" si="25"/>
        <v>12.342455000000001</v>
      </c>
      <c r="G220" s="2">
        <f t="shared" si="19"/>
        <v>12.824754000000008</v>
      </c>
      <c r="H220" s="2">
        <f t="shared" si="23"/>
        <v>13.521427499999975</v>
      </c>
      <c r="I220" s="2">
        <f t="array" ref="I220">SUMPRODUCT(B204:B223, (ROW(B204:B223)-ROW(B204)+1)) / (20*21/2)</f>
        <v>12.219375714285714</v>
      </c>
      <c r="J220" s="2">
        <f t="shared" si="26"/>
        <v>12.247948042694475</v>
      </c>
      <c r="K220" s="2">
        <f t="shared" si="20"/>
        <v>12.697633434658139</v>
      </c>
    </row>
    <row r="221" spans="1:11" ht="13.5" x14ac:dyDescent="0.25">
      <c r="A221" s="3">
        <f>TITRES_STAT!B224</f>
        <v>44852</v>
      </c>
      <c r="B221" s="6">
        <f>TITRES_STAT!D224</f>
        <v>12.711</v>
      </c>
      <c r="C221" s="2">
        <f t="shared" si="21"/>
        <v>0.70059999999999967</v>
      </c>
      <c r="D221" s="2">
        <f t="shared" si="22"/>
        <v>11.99746</v>
      </c>
      <c r="E221" s="2">
        <f t="shared" si="24"/>
        <v>11.97331</v>
      </c>
      <c r="F221" s="2">
        <f t="shared" si="25"/>
        <v>12.333330000000004</v>
      </c>
      <c r="G221" s="2">
        <f t="shared" si="19"/>
        <v>12.812272000000007</v>
      </c>
      <c r="H221" s="2">
        <f t="shared" si="23"/>
        <v>13.513152999999972</v>
      </c>
      <c r="I221" s="2">
        <f t="array" ref="I221">SUMPRODUCT(B205:B224, (ROW(B205:B224)-ROW(B205)+1)) / (20*21/2)</f>
        <v>12.259351428571428</v>
      </c>
      <c r="J221" s="2">
        <f t="shared" si="26"/>
        <v>12.292048229104525</v>
      </c>
      <c r="K221" s="2">
        <f t="shared" si="20"/>
        <v>12.698157613691153</v>
      </c>
    </row>
    <row r="222" spans="1:11" ht="13.5" x14ac:dyDescent="0.25">
      <c r="A222" s="3">
        <f>TITRES_STAT!B225</f>
        <v>44853</v>
      </c>
      <c r="B222" s="6">
        <f>TITRES_STAT!D225</f>
        <v>12.758100000000001</v>
      </c>
      <c r="C222" s="2">
        <f t="shared" si="21"/>
        <v>4.7100000000000364E-2</v>
      </c>
      <c r="D222" s="2">
        <f t="shared" si="22"/>
        <v>12.229419999999999</v>
      </c>
      <c r="E222" s="2">
        <f t="shared" si="24"/>
        <v>12.001569999999999</v>
      </c>
      <c r="F222" s="2">
        <f t="shared" si="25"/>
        <v>12.332445000000002</v>
      </c>
      <c r="G222" s="2">
        <f t="shared" si="19"/>
        <v>12.800850000000008</v>
      </c>
      <c r="H222" s="2">
        <f t="shared" si="23"/>
        <v>13.505301999999974</v>
      </c>
      <c r="I222" s="2">
        <f t="array" ref="I222">SUMPRODUCT(B206:B225, (ROW(B206:B225)-ROW(B206)+1)) / (20*21/2)</f>
        <v>12.318532857142857</v>
      </c>
      <c r="J222" s="2">
        <f t="shared" si="26"/>
        <v>12.336434112046952</v>
      </c>
      <c r="K222" s="2">
        <f t="shared" si="20"/>
        <v>12.700508295507186</v>
      </c>
    </row>
    <row r="223" spans="1:11" ht="13.5" x14ac:dyDescent="0.25">
      <c r="A223" s="3">
        <f>TITRES_STAT!B226</f>
        <v>44854</v>
      </c>
      <c r="B223" s="6">
        <f>TITRES_STAT!D226</f>
        <v>12.657999999999999</v>
      </c>
      <c r="C223" s="2">
        <f t="shared" si="21"/>
        <v>-0.10010000000000119</v>
      </c>
      <c r="D223" s="2">
        <f t="shared" si="22"/>
        <v>12.44136</v>
      </c>
      <c r="E223" s="2">
        <f t="shared" si="24"/>
        <v>12.04278</v>
      </c>
      <c r="F223" s="2">
        <f t="shared" si="25"/>
        <v>12.326555000000001</v>
      </c>
      <c r="G223" s="2">
        <f t="shared" si="19"/>
        <v>12.787426000000007</v>
      </c>
      <c r="H223" s="2">
        <f t="shared" si="23"/>
        <v>13.496950499999974</v>
      </c>
      <c r="I223" s="2">
        <f t="array" ref="I223">SUMPRODUCT(B207:B226, (ROW(B207:B226)-ROW(B207)+1)) / (20*21/2)</f>
        <v>12.37749</v>
      </c>
      <c r="J223" s="2">
        <f t="shared" si="26"/>
        <v>12.367059434709146</v>
      </c>
      <c r="K223" s="2">
        <f t="shared" si="20"/>
        <v>12.698841303526512</v>
      </c>
    </row>
    <row r="224" spans="1:11" ht="13.5" x14ac:dyDescent="0.25">
      <c r="A224" s="3">
        <f>TITRES_STAT!B227</f>
        <v>44855</v>
      </c>
      <c r="B224" s="6">
        <f>TITRES_STAT!D227</f>
        <v>12.7463</v>
      </c>
      <c r="C224" s="2">
        <f t="shared" si="21"/>
        <v>8.8300000000000267E-2</v>
      </c>
      <c r="D224" s="2">
        <f t="shared" si="22"/>
        <v>12.57676</v>
      </c>
      <c r="E224" s="2">
        <f t="shared" si="24"/>
        <v>12.157579999999999</v>
      </c>
      <c r="F224" s="2">
        <f t="shared" si="25"/>
        <v>12.319194999999999</v>
      </c>
      <c r="G224" s="2">
        <f t="shared" si="19"/>
        <v>12.776828000000005</v>
      </c>
      <c r="H224" s="2">
        <f t="shared" si="23"/>
        <v>13.489845499999971</v>
      </c>
      <c r="I224" s="2">
        <f t="array" ref="I224">SUMPRODUCT(B208:B227, (ROW(B208:B227)-ROW(B208)+1)) / (20*21/2)</f>
        <v>12.436222857142857</v>
      </c>
      <c r="J224" s="2">
        <f t="shared" si="26"/>
        <v>12.403177583784466</v>
      </c>
      <c r="K224" s="2">
        <f t="shared" si="20"/>
        <v>12.700702428878413</v>
      </c>
    </row>
    <row r="225" spans="1:11" ht="13.5" x14ac:dyDescent="0.25">
      <c r="A225" s="3">
        <f>TITRES_STAT!B228</f>
        <v>44858</v>
      </c>
      <c r="B225" s="6">
        <f>TITRES_STAT!D228</f>
        <v>12.9406</v>
      </c>
      <c r="C225" s="2">
        <f t="shared" si="21"/>
        <v>0.19430000000000014</v>
      </c>
      <c r="D225" s="2">
        <f t="shared" si="22"/>
        <v>12.762799999999999</v>
      </c>
      <c r="E225" s="2">
        <f t="shared" si="24"/>
        <v>12.274740000000001</v>
      </c>
      <c r="F225" s="2">
        <f t="shared" si="25"/>
        <v>12.321549999999998</v>
      </c>
      <c r="G225" s="2">
        <f t="shared" si="19"/>
        <v>12.770116000000005</v>
      </c>
      <c r="H225" s="2">
        <f t="shared" si="23"/>
        <v>13.483711999999974</v>
      </c>
      <c r="I225" s="2">
        <f t="array" ref="I225">SUMPRODUCT(B209:B228, (ROW(B209:B228)-ROW(B209)+1)) / (20*21/2)</f>
        <v>12.494170952380951</v>
      </c>
      <c r="J225" s="2">
        <f t="shared" si="26"/>
        <v>12.454360671043087</v>
      </c>
      <c r="K225" s="2">
        <f t="shared" si="20"/>
        <v>12.710110176765536</v>
      </c>
    </row>
    <row r="226" spans="1:11" ht="13.5" x14ac:dyDescent="0.25">
      <c r="A226" s="3">
        <f>TITRES_STAT!B229</f>
        <v>44859</v>
      </c>
      <c r="B226" s="6">
        <f>TITRES_STAT!D229</f>
        <v>12.9406</v>
      </c>
      <c r="C226" s="2">
        <f t="shared" si="21"/>
        <v>0</v>
      </c>
      <c r="D226" s="2">
        <f t="shared" si="22"/>
        <v>12.808719999999999</v>
      </c>
      <c r="E226" s="2">
        <f t="shared" si="24"/>
        <v>12.403090000000002</v>
      </c>
      <c r="F226" s="2">
        <f t="shared" si="25"/>
        <v>12.323905</v>
      </c>
      <c r="G226" s="2">
        <f t="shared" si="19"/>
        <v>12.763404000000005</v>
      </c>
      <c r="H226" s="2">
        <f t="shared" si="23"/>
        <v>13.477578499999975</v>
      </c>
      <c r="I226" s="2">
        <f t="array" ref="I226">SUMPRODUCT(B210:B229, (ROW(B210:B229)-ROW(B210)+1)) / (20*21/2)</f>
        <v>12.501713333333335</v>
      </c>
      <c r="J226" s="2">
        <f t="shared" si="26"/>
        <v>12.500669178562793</v>
      </c>
      <c r="K226" s="2">
        <f t="shared" si="20"/>
        <v>12.719148993362966</v>
      </c>
    </row>
    <row r="227" spans="1:11" ht="13.5" x14ac:dyDescent="0.25">
      <c r="A227" s="3">
        <f>TITRES_STAT!B230</f>
        <v>44860</v>
      </c>
      <c r="B227" s="6">
        <f>TITRES_STAT!D230</f>
        <v>12.9406</v>
      </c>
      <c r="C227" s="2">
        <f t="shared" si="21"/>
        <v>0</v>
      </c>
      <c r="D227" s="2">
        <f t="shared" si="22"/>
        <v>12.845220000000001</v>
      </c>
      <c r="E227" s="2">
        <f t="shared" si="24"/>
        <v>12.537320000000001</v>
      </c>
      <c r="F227" s="2">
        <f t="shared" si="25"/>
        <v>12.332144999999999</v>
      </c>
      <c r="G227" s="2">
        <f t="shared" si="19"/>
        <v>12.756928000000006</v>
      </c>
      <c r="H227" s="2">
        <f t="shared" si="23"/>
        <v>13.470908499999974</v>
      </c>
      <c r="I227" s="2">
        <f t="array" ref="I227">SUMPRODUCT(B211:B230, (ROW(B211:B230)-ROW(B211)+1)) / (20*21/2)</f>
        <v>12.502746666666665</v>
      </c>
      <c r="J227" s="2">
        <f t="shared" si="26"/>
        <v>12.542567352033004</v>
      </c>
      <c r="K227" s="2">
        <f t="shared" si="20"/>
        <v>12.727833346564418</v>
      </c>
    </row>
    <row r="228" spans="1:11" ht="13.5" x14ac:dyDescent="0.25">
      <c r="A228" s="3">
        <f>TITRES_STAT!B231</f>
        <v>44861</v>
      </c>
      <c r="B228" s="6">
        <f>TITRES_STAT!D231</f>
        <v>12.9406</v>
      </c>
      <c r="C228" s="2">
        <f t="shared" si="21"/>
        <v>0</v>
      </c>
      <c r="D228" s="2">
        <f t="shared" si="22"/>
        <v>12.90174</v>
      </c>
      <c r="E228" s="2">
        <f t="shared" si="24"/>
        <v>12.671550000000002</v>
      </c>
      <c r="F228" s="2">
        <f t="shared" si="25"/>
        <v>12.355104999999998</v>
      </c>
      <c r="G228" s="2">
        <f t="shared" si="19"/>
        <v>12.750804000000006</v>
      </c>
      <c r="H228" s="2">
        <f t="shared" si="23"/>
        <v>13.464264999999976</v>
      </c>
      <c r="I228" s="2">
        <f t="array" ref="I228">SUMPRODUCT(B212:B231, (ROW(B212:B231)-ROW(B212)+1)) / (20*21/2)</f>
        <v>12.50434095238095</v>
      </c>
      <c r="J228" s="2">
        <f t="shared" si="26"/>
        <v>12.580475223267955</v>
      </c>
      <c r="K228" s="2">
        <f t="shared" si="20"/>
        <v>12.736177136895225</v>
      </c>
    </row>
    <row r="229" spans="1:11" ht="13.5" x14ac:dyDescent="0.25">
      <c r="A229" s="3">
        <f>TITRES_STAT!B232</f>
        <v>44862</v>
      </c>
      <c r="B229" s="6">
        <f>TITRES_STAT!D232</f>
        <v>12.4343</v>
      </c>
      <c r="C229" s="2">
        <f t="shared" si="21"/>
        <v>-0.50629999999999953</v>
      </c>
      <c r="D229" s="2">
        <f t="shared" si="22"/>
        <v>12.839339999999998</v>
      </c>
      <c r="E229" s="2">
        <f t="shared" si="24"/>
        <v>12.70805</v>
      </c>
      <c r="F229" s="2">
        <f t="shared" si="25"/>
        <v>12.352749999999997</v>
      </c>
      <c r="G229" s="2">
        <f t="shared" si="19"/>
        <v>12.734554000000005</v>
      </c>
      <c r="H229" s="2">
        <f t="shared" si="23"/>
        <v>13.455331499999975</v>
      </c>
      <c r="I229" s="2">
        <f t="array" ref="I229">SUMPRODUCT(B213:B232, (ROW(B213:B232)-ROW(B213)+1)) / (20*21/2)</f>
        <v>12.505943809523806</v>
      </c>
      <c r="J229" s="2">
        <f t="shared" si="26"/>
        <v>12.566553773432911</v>
      </c>
      <c r="K229" s="2">
        <f t="shared" si="20"/>
        <v>12.724338817801296</v>
      </c>
    </row>
    <row r="230" spans="1:11" ht="13.5" x14ac:dyDescent="0.25">
      <c r="A230" s="3">
        <f>TITRES_STAT!B233</f>
        <v>44865</v>
      </c>
      <c r="B230" s="6">
        <f>TITRES_STAT!D233</f>
        <v>12.3636</v>
      </c>
      <c r="C230" s="2">
        <f t="shared" si="21"/>
        <v>-7.0700000000000429E-2</v>
      </c>
      <c r="D230" s="2">
        <f t="shared" si="22"/>
        <v>12.723939999999999</v>
      </c>
      <c r="E230" s="2">
        <f t="shared" si="24"/>
        <v>12.743370000000001</v>
      </c>
      <c r="F230" s="2">
        <f t="shared" si="25"/>
        <v>12.346859999999998</v>
      </c>
      <c r="G230" s="2">
        <f t="shared" si="19"/>
        <v>12.716890000000005</v>
      </c>
      <c r="H230" s="2">
        <f t="shared" si="23"/>
        <v>13.446044499999976</v>
      </c>
      <c r="I230" s="2">
        <f t="array" ref="I230">SUMPRODUCT(B214:B233, (ROW(B214:B233)-ROW(B214)+1)) / (20*21/2)</f>
        <v>12.497450000000002</v>
      </c>
      <c r="J230" s="2">
        <f t="shared" si="26"/>
        <v>12.547224842629777</v>
      </c>
      <c r="K230" s="2">
        <f t="shared" si="20"/>
        <v>12.710192197495363</v>
      </c>
    </row>
    <row r="231" spans="1:11" ht="13.5" x14ac:dyDescent="0.25">
      <c r="A231" s="3">
        <f>TITRES_STAT!B234</f>
        <v>44866</v>
      </c>
      <c r="B231" s="6">
        <f>TITRES_STAT!D234</f>
        <v>12.3636</v>
      </c>
      <c r="C231" s="2">
        <f t="shared" si="21"/>
        <v>0</v>
      </c>
      <c r="D231" s="2">
        <f t="shared" si="22"/>
        <v>12.60854</v>
      </c>
      <c r="E231" s="2">
        <f t="shared" si="24"/>
        <v>12.708630000000003</v>
      </c>
      <c r="F231" s="2">
        <f t="shared" si="25"/>
        <v>12.340969999999995</v>
      </c>
      <c r="G231" s="2">
        <f t="shared" si="19"/>
        <v>12.699226000000005</v>
      </c>
      <c r="H231" s="2">
        <f t="shared" si="23"/>
        <v>13.436757499999976</v>
      </c>
      <c r="I231" s="2">
        <f t="array" ref="I231">SUMPRODUCT(B215:B234, (ROW(B215:B234)-ROW(B215)+1)) / (20*21/2)</f>
        <v>12.494565714285716</v>
      </c>
      <c r="J231" s="2">
        <f t="shared" si="26"/>
        <v>12.529736762379322</v>
      </c>
      <c r="K231" s="2">
        <f t="shared" si="20"/>
        <v>12.696600346613193</v>
      </c>
    </row>
    <row r="232" spans="1:11" ht="13.5" x14ac:dyDescent="0.25">
      <c r="A232" s="3">
        <f>TITRES_STAT!B235</f>
        <v>44867</v>
      </c>
      <c r="B232" s="6">
        <f>TITRES_STAT!D235</f>
        <v>12.357799999999999</v>
      </c>
      <c r="C232" s="2">
        <f t="shared" si="21"/>
        <v>-5.8000000000006935E-3</v>
      </c>
      <c r="D232" s="2">
        <f t="shared" si="22"/>
        <v>12.49198</v>
      </c>
      <c r="E232" s="2">
        <f t="shared" si="24"/>
        <v>12.668600000000001</v>
      </c>
      <c r="F232" s="2">
        <f t="shared" si="25"/>
        <v>12.335084999999996</v>
      </c>
      <c r="G232" s="2">
        <f t="shared" si="19"/>
        <v>12.684038000000005</v>
      </c>
      <c r="H232" s="2">
        <f t="shared" si="23"/>
        <v>13.427441499999976</v>
      </c>
      <c r="I232" s="2">
        <f t="array" ref="I232">SUMPRODUCT(B216:B235, (ROW(B216:B235)-ROW(B216)+1)) / (20*21/2)</f>
        <v>12.477098095238095</v>
      </c>
      <c r="J232" s="2">
        <f t="shared" si="26"/>
        <v>12.51336183262891</v>
      </c>
      <c r="K232" s="2">
        <f t="shared" si="20"/>
        <v>12.683314058510716</v>
      </c>
    </row>
    <row r="233" spans="1:11" ht="13.5" x14ac:dyDescent="0.25">
      <c r="A233" s="3">
        <f>TITRES_STAT!B236</f>
        <v>44868</v>
      </c>
      <c r="B233" s="6">
        <f>TITRES_STAT!D236</f>
        <v>12.245900000000001</v>
      </c>
      <c r="C233" s="2">
        <f t="shared" si="21"/>
        <v>-0.11189999999999856</v>
      </c>
      <c r="D233" s="2">
        <f t="shared" si="22"/>
        <v>12.353039999999998</v>
      </c>
      <c r="E233" s="2">
        <f t="shared" si="24"/>
        <v>12.627390000000002</v>
      </c>
      <c r="F233" s="2">
        <f t="shared" si="25"/>
        <v>12.335084999999998</v>
      </c>
      <c r="G233" s="2">
        <f t="shared" si="19"/>
        <v>12.669908000000005</v>
      </c>
      <c r="H233" s="2">
        <f t="shared" si="23"/>
        <v>13.418370999999974</v>
      </c>
      <c r="I233" s="2">
        <f t="array" ref="I233">SUMPRODUCT(B217:B236, (ROW(B217:B236)-ROW(B217)+1)) / (20*21/2)</f>
        <v>12.457639999999998</v>
      </c>
      <c r="J233" s="2">
        <f t="shared" si="26"/>
        <v>12.487889277140443</v>
      </c>
      <c r="K233" s="2">
        <f t="shared" si="20"/>
        <v>12.6661605660201</v>
      </c>
    </row>
    <row r="234" spans="1:11" ht="13.5" x14ac:dyDescent="0.25">
      <c r="A234" s="3">
        <f>TITRES_STAT!B237</f>
        <v>44869</v>
      </c>
      <c r="B234" s="6">
        <f>TITRES_STAT!D237</f>
        <v>12.3048</v>
      </c>
      <c r="C234" s="2">
        <f t="shared" si="21"/>
        <v>5.8899999999999508E-2</v>
      </c>
      <c r="D234" s="2">
        <f t="shared" si="22"/>
        <v>12.32714</v>
      </c>
      <c r="E234" s="2">
        <f t="shared" si="24"/>
        <v>12.58324</v>
      </c>
      <c r="F234" s="2">
        <f t="shared" si="25"/>
        <v>12.370409999999998</v>
      </c>
      <c r="G234" s="2">
        <f t="shared" si="19"/>
        <v>12.652246000000005</v>
      </c>
      <c r="H234" s="2">
        <f t="shared" si="23"/>
        <v>13.409863499999974</v>
      </c>
      <c r="I234" s="2">
        <f t="array" ref="I234">SUMPRODUCT(B218:B237, (ROW(B218:B237)-ROW(B218)+1)) / (20*21/2)</f>
        <v>12.435658571428569</v>
      </c>
      <c r="J234" s="2">
        <f t="shared" si="26"/>
        <v>12.470452203127069</v>
      </c>
      <c r="K234" s="2">
        <f t="shared" si="20"/>
        <v>12.651989563431076</v>
      </c>
    </row>
    <row r="235" spans="1:11" ht="13.5" x14ac:dyDescent="0.25">
      <c r="A235" s="3">
        <f>TITRES_STAT!B238</f>
        <v>44872</v>
      </c>
      <c r="B235" s="6">
        <f>TITRES_STAT!D238</f>
        <v>12.186999999999999</v>
      </c>
      <c r="C235" s="2">
        <f t="shared" si="21"/>
        <v>-0.11780000000000079</v>
      </c>
      <c r="D235" s="2">
        <f t="shared" si="22"/>
        <v>12.29182</v>
      </c>
      <c r="E235" s="2">
        <f t="shared" si="24"/>
        <v>12.50788</v>
      </c>
      <c r="F235" s="2">
        <f t="shared" si="25"/>
        <v>12.391310000000001</v>
      </c>
      <c r="G235" s="2">
        <f t="shared" si="19"/>
        <v>12.632228000000005</v>
      </c>
      <c r="H235" s="2">
        <f t="shared" si="23"/>
        <v>13.401034999999974</v>
      </c>
      <c r="I235" s="2">
        <f t="array" ref="I235">SUMPRODUCT(B219:B238, (ROW(B219:B238)-ROW(B219)+1)) / (20*21/2)</f>
        <v>12.394054761904762</v>
      </c>
      <c r="J235" s="2">
        <f t="shared" si="26"/>
        <v>12.443456755210205</v>
      </c>
      <c r="K235" s="2">
        <f t="shared" si="20"/>
        <v>12.633754678590643</v>
      </c>
    </row>
    <row r="236" spans="1:11" ht="13.5" x14ac:dyDescent="0.25">
      <c r="A236" s="3">
        <f>TITRES_STAT!B239</f>
        <v>44873</v>
      </c>
      <c r="B236" s="6">
        <f>TITRES_STAT!D239</f>
        <v>12.186999999999999</v>
      </c>
      <c r="C236" s="2">
        <f t="shared" si="21"/>
        <v>0</v>
      </c>
      <c r="D236" s="2">
        <f t="shared" si="22"/>
        <v>12.256499999999999</v>
      </c>
      <c r="E236" s="2">
        <f t="shared" si="24"/>
        <v>12.43252</v>
      </c>
      <c r="F236" s="2">
        <f t="shared" si="25"/>
        <v>12.417805000000001</v>
      </c>
      <c r="G236" s="2">
        <f t="shared" si="19"/>
        <v>12.612210000000005</v>
      </c>
      <c r="H236" s="2">
        <f t="shared" si="23"/>
        <v>13.392501999999974</v>
      </c>
      <c r="I236" s="2">
        <f t="array" ref="I236">SUMPRODUCT(B220:B239, (ROW(B220:B239)-ROW(B220)+1)) / (20*21/2)</f>
        <v>12.366745714285713</v>
      </c>
      <c r="J236" s="2">
        <f t="shared" si="26"/>
        <v>12.419032302333042</v>
      </c>
      <c r="K236" s="2">
        <f t="shared" si="20"/>
        <v>12.616234887273363</v>
      </c>
    </row>
    <row r="237" spans="1:11" ht="13.5" x14ac:dyDescent="0.25">
      <c r="A237" s="3">
        <f>TITRES_STAT!B240</f>
        <v>44874</v>
      </c>
      <c r="B237" s="6">
        <f>TITRES_STAT!D240</f>
        <v>12.186999999999999</v>
      </c>
      <c r="C237" s="2">
        <f t="shared" si="21"/>
        <v>0</v>
      </c>
      <c r="D237" s="2">
        <f t="shared" si="22"/>
        <v>12.222339999999999</v>
      </c>
      <c r="E237" s="2">
        <f t="shared" si="24"/>
        <v>12.357159999999999</v>
      </c>
      <c r="F237" s="2">
        <f t="shared" si="25"/>
        <v>12.447240000000003</v>
      </c>
      <c r="G237" s="2">
        <f t="shared" si="19"/>
        <v>12.592192000000004</v>
      </c>
      <c r="H237" s="2">
        <f t="shared" si="23"/>
        <v>13.383673499999972</v>
      </c>
      <c r="I237" s="2">
        <f t="array" ref="I237">SUMPRODUCT(B221:B240, (ROW(B221:B240)-ROW(B221)+1)) / (20*21/2)</f>
        <v>12.333856666666666</v>
      </c>
      <c r="J237" s="2">
        <f t="shared" si="26"/>
        <v>12.396933987825133</v>
      </c>
      <c r="K237" s="2">
        <f t="shared" si="20"/>
        <v>12.599402146595976</v>
      </c>
    </row>
    <row r="238" spans="1:11" ht="13.5" x14ac:dyDescent="0.25">
      <c r="A238" s="3">
        <f>TITRES_STAT!B241</f>
        <v>44875</v>
      </c>
      <c r="B238" s="6">
        <f>TITRES_STAT!D241</f>
        <v>12.010400000000001</v>
      </c>
      <c r="C238" s="2">
        <f t="shared" si="21"/>
        <v>-0.17659999999999876</v>
      </c>
      <c r="D238" s="2">
        <f t="shared" si="22"/>
        <v>12.175239999999999</v>
      </c>
      <c r="E238" s="2">
        <f t="shared" si="24"/>
        <v>12.264139999999999</v>
      </c>
      <c r="F238" s="2">
        <f t="shared" si="25"/>
        <v>12.467845000000002</v>
      </c>
      <c r="G238" s="2">
        <f t="shared" si="19"/>
        <v>12.573352000000005</v>
      </c>
      <c r="H238" s="2">
        <f t="shared" si="23"/>
        <v>13.374766999999972</v>
      </c>
      <c r="I238" s="2">
        <f t="array" ref="I238">SUMPRODUCT(B222:B241, (ROW(B222:B241)-ROW(B222)+1)) / (20*21/2)</f>
        <v>12.294245238095238</v>
      </c>
      <c r="J238" s="2">
        <f t="shared" si="26"/>
        <v>12.360121227079881</v>
      </c>
      <c r="K238" s="2">
        <f t="shared" si="20"/>
        <v>12.576304023200056</v>
      </c>
    </row>
    <row r="239" spans="1:11" ht="13.5" x14ac:dyDescent="0.25">
      <c r="A239" s="3">
        <f>TITRES_STAT!B242</f>
        <v>44876</v>
      </c>
      <c r="B239" s="6">
        <f>TITRES_STAT!D242</f>
        <v>12.181100000000001</v>
      </c>
      <c r="C239" s="2">
        <f t="shared" si="21"/>
        <v>0.17070000000000007</v>
      </c>
      <c r="D239" s="2">
        <f t="shared" si="22"/>
        <v>12.150499999999999</v>
      </c>
      <c r="E239" s="2">
        <f t="shared" si="24"/>
        <v>12.23882</v>
      </c>
      <c r="F239" s="2">
        <f t="shared" si="25"/>
        <v>12.473435</v>
      </c>
      <c r="G239" s="2">
        <f t="shared" si="19"/>
        <v>12.553452000000004</v>
      </c>
      <c r="H239" s="2">
        <f t="shared" si="23"/>
        <v>13.366177499999969</v>
      </c>
      <c r="I239" s="2">
        <f t="array" ref="I239">SUMPRODUCT(B223:B242, (ROW(B223:B242)-ROW(B223)+1)) / (20*21/2)</f>
        <v>12.25659380952381</v>
      </c>
      <c r="J239" s="2">
        <f t="shared" si="26"/>
        <v>12.343071586405607</v>
      </c>
      <c r="K239" s="2">
        <f t="shared" si="20"/>
        <v>12.560805826211817</v>
      </c>
    </row>
    <row r="240" spans="1:11" ht="13.5" x14ac:dyDescent="0.25">
      <c r="A240" s="3">
        <f>TITRES_STAT!B243</f>
        <v>44879</v>
      </c>
      <c r="B240" s="6">
        <f>TITRES_STAT!D243</f>
        <v>12.1281</v>
      </c>
      <c r="C240" s="2">
        <f t="shared" si="21"/>
        <v>-5.3000000000000824E-2</v>
      </c>
      <c r="D240" s="2">
        <f t="shared" si="22"/>
        <v>12.138720000000001</v>
      </c>
      <c r="E240" s="2">
        <f t="shared" si="24"/>
        <v>12.21527</v>
      </c>
      <c r="F240" s="2">
        <f t="shared" si="25"/>
        <v>12.479320000000003</v>
      </c>
      <c r="G240" s="2">
        <f t="shared" si="19"/>
        <v>12.532374000000004</v>
      </c>
      <c r="H240" s="2">
        <f t="shared" si="23"/>
        <v>13.357591499999971</v>
      </c>
      <c r="I240" s="2">
        <f t="array" ref="I240">SUMPRODUCT(B224:B243, (ROW(B224:B243)-ROW(B224)+1)) / (20*21/2)</f>
        <v>12.223430476190476</v>
      </c>
      <c r="J240" s="2">
        <f t="shared" si="26"/>
        <v>12.322598101986024</v>
      </c>
      <c r="K240" s="2">
        <f t="shared" si="20"/>
        <v>12.543836970281943</v>
      </c>
    </row>
    <row r="241" spans="1:11" ht="13.5" x14ac:dyDescent="0.25">
      <c r="A241" s="3">
        <f>TITRES_STAT!B244</f>
        <v>44880</v>
      </c>
      <c r="B241" s="6">
        <f>TITRES_STAT!D244</f>
        <v>12.0634</v>
      </c>
      <c r="C241" s="2">
        <f t="shared" si="21"/>
        <v>-6.4700000000000202E-2</v>
      </c>
      <c r="D241" s="2">
        <f t="shared" si="22"/>
        <v>12.114000000000001</v>
      </c>
      <c r="E241" s="2">
        <f t="shared" si="24"/>
        <v>12.18525</v>
      </c>
      <c r="F241" s="2">
        <f t="shared" si="25"/>
        <v>12.446940000000001</v>
      </c>
      <c r="G241" s="2">
        <f t="shared" si="19"/>
        <v>12.510120000000006</v>
      </c>
      <c r="H241" s="2">
        <f t="shared" si="23"/>
        <v>13.34908449999997</v>
      </c>
      <c r="I241" s="2">
        <f t="array" ref="I241">SUMPRODUCT(B225:B244, (ROW(B225:B244)-ROW(B225)+1)) / (20*21/2)</f>
        <v>12.192536666666667</v>
      </c>
      <c r="J241" s="2">
        <f t="shared" si="26"/>
        <v>12.297912568463545</v>
      </c>
      <c r="K241" s="2">
        <f t="shared" si="20"/>
        <v>12.524996304780691</v>
      </c>
    </row>
    <row r="242" spans="1:11" ht="13.5" x14ac:dyDescent="0.25">
      <c r="A242" s="3">
        <f>TITRES_STAT!B245</f>
        <v>44881</v>
      </c>
      <c r="B242" s="6">
        <f>TITRES_STAT!D245</f>
        <v>12.051600000000001</v>
      </c>
      <c r="C242" s="2">
        <f t="shared" si="21"/>
        <v>-1.1799999999999145E-2</v>
      </c>
      <c r="D242" s="2">
        <f t="shared" si="22"/>
        <v>12.086920000000001</v>
      </c>
      <c r="E242" s="2">
        <f t="shared" si="24"/>
        <v>12.154630000000001</v>
      </c>
      <c r="F242" s="2">
        <f t="shared" si="25"/>
        <v>12.411615000000001</v>
      </c>
      <c r="G242" s="2">
        <f t="shared" ref="G242:G305" si="27">AVERAGE(B193:B242)</f>
        <v>12.487984000000006</v>
      </c>
      <c r="H242" s="2">
        <f t="shared" si="23"/>
        <v>13.33829149999997</v>
      </c>
      <c r="I242" s="2">
        <f t="array" ref="I242">SUMPRODUCT(B226:B245, (ROW(B226:B245)-ROW(B226)+1)) / (20*21/2)</f>
        <v>12.132960952380953</v>
      </c>
      <c r="J242" s="2">
        <f t="shared" si="26"/>
        <v>12.274454228609873</v>
      </c>
      <c r="K242" s="2">
        <f t="shared" si="20"/>
        <v>12.5064317438089</v>
      </c>
    </row>
    <row r="243" spans="1:11" ht="13.5" x14ac:dyDescent="0.25">
      <c r="A243" s="3">
        <f>TITRES_STAT!B246</f>
        <v>44882</v>
      </c>
      <c r="B243" s="6">
        <f>TITRES_STAT!D246</f>
        <v>12.0634</v>
      </c>
      <c r="C243" s="2">
        <f t="shared" si="21"/>
        <v>1.1799999999999145E-2</v>
      </c>
      <c r="D243" s="2">
        <f t="shared" si="22"/>
        <v>12.097519999999999</v>
      </c>
      <c r="E243" s="2">
        <f t="shared" si="24"/>
        <v>12.136379999999999</v>
      </c>
      <c r="F243" s="2">
        <f t="shared" si="25"/>
        <v>12.381885000000004</v>
      </c>
      <c r="G243" s="2">
        <f t="shared" si="27"/>
        <v>12.468202000000005</v>
      </c>
      <c r="H243" s="2">
        <f t="shared" si="23"/>
        <v>13.328844999999971</v>
      </c>
      <c r="I243" s="2">
        <f t="array" ref="I243">SUMPRODUCT(B227:B246, (ROW(B227:B246)-ROW(B227)+1)) / (20*21/2)</f>
        <v>12.084236190476192</v>
      </c>
      <c r="J243" s="2">
        <f t="shared" si="26"/>
        <v>12.254353825885122</v>
      </c>
      <c r="K243" s="2">
        <f t="shared" ref="K243:K306" si="28">$K$4*B243+(1-$K$4)*K242</f>
        <v>12.489057949934042</v>
      </c>
    </row>
    <row r="244" spans="1:11" ht="13.5" x14ac:dyDescent="0.25">
      <c r="A244" s="3">
        <f>TITRES_STAT!B247</f>
        <v>44883</v>
      </c>
      <c r="B244" s="6">
        <f>TITRES_STAT!D247</f>
        <v>12.057499999999999</v>
      </c>
      <c r="C244" s="2">
        <f t="shared" si="21"/>
        <v>-5.9000000000004604E-3</v>
      </c>
      <c r="D244" s="2">
        <f t="shared" si="22"/>
        <v>12.072799999999999</v>
      </c>
      <c r="E244" s="2">
        <f t="shared" si="24"/>
        <v>12.111650000000001</v>
      </c>
      <c r="F244" s="2">
        <f t="shared" si="25"/>
        <v>12.347445000000004</v>
      </c>
      <c r="G244" s="2">
        <f t="shared" si="27"/>
        <v>12.448068000000005</v>
      </c>
      <c r="H244" s="2">
        <f t="shared" si="23"/>
        <v>13.319368999999973</v>
      </c>
      <c r="I244" s="2">
        <f t="array" ref="I244">SUMPRODUCT(B228:B247, (ROW(B228:B247)-ROW(B228)+1)) / (20*21/2)</f>
        <v>12.066852857142857</v>
      </c>
      <c r="J244" s="2">
        <f t="shared" si="26"/>
        <v>12.235605842467491</v>
      </c>
      <c r="K244" s="2">
        <f t="shared" si="28"/>
        <v>12.472134108760157</v>
      </c>
    </row>
    <row r="245" spans="1:11" ht="13.5" x14ac:dyDescent="0.25">
      <c r="A245" s="3">
        <f>TITRES_STAT!B248</f>
        <v>44886</v>
      </c>
      <c r="B245" s="6">
        <f>TITRES_STAT!D248</f>
        <v>11.7219</v>
      </c>
      <c r="C245" s="2">
        <f t="shared" si="21"/>
        <v>-0.33559999999999945</v>
      </c>
      <c r="D245" s="2">
        <f t="shared" si="22"/>
        <v>11.99156</v>
      </c>
      <c r="E245" s="2">
        <f t="shared" si="24"/>
        <v>12.065140000000003</v>
      </c>
      <c r="F245" s="2">
        <f t="shared" si="25"/>
        <v>12.286510000000003</v>
      </c>
      <c r="G245" s="2">
        <f t="shared" si="27"/>
        <v>12.421222000000006</v>
      </c>
      <c r="H245" s="2">
        <f t="shared" si="23"/>
        <v>13.308295499999975</v>
      </c>
      <c r="I245" s="2">
        <f t="array" ref="I245">SUMPRODUCT(B229:B248, (ROW(B229:B248)-ROW(B229)+1)) / (20*21/2)</f>
        <v>12.053169047619049</v>
      </c>
      <c r="J245" s="2">
        <f t="shared" si="26"/>
        <v>12.186681476518206</v>
      </c>
      <c r="K245" s="2">
        <f t="shared" si="28"/>
        <v>12.442713163318581</v>
      </c>
    </row>
    <row r="246" spans="1:11" ht="13.5" x14ac:dyDescent="0.25">
      <c r="A246" s="3">
        <f>TITRES_STAT!B249</f>
        <v>44887</v>
      </c>
      <c r="B246" s="6">
        <f>TITRES_STAT!D249</f>
        <v>11.774900000000001</v>
      </c>
      <c r="C246" s="2">
        <f t="shared" si="21"/>
        <v>5.3000000000000824E-2</v>
      </c>
      <c r="D246" s="2">
        <f t="shared" si="22"/>
        <v>11.933859999999999</v>
      </c>
      <c r="E246" s="2">
        <f t="shared" si="24"/>
        <v>12.023930000000002</v>
      </c>
      <c r="F246" s="2">
        <f t="shared" si="25"/>
        <v>12.228225000000002</v>
      </c>
      <c r="G246" s="2">
        <f t="shared" si="27"/>
        <v>12.396024000000006</v>
      </c>
      <c r="H246" s="2">
        <f t="shared" si="23"/>
        <v>13.297460499999975</v>
      </c>
      <c r="I246" s="2">
        <f t="array" ref="I246">SUMPRODUCT(B230:B249, (ROW(B230:B249)-ROW(B230)+1)) / (20*21/2)</f>
        <v>12.044336666666666</v>
      </c>
      <c r="J246" s="2">
        <f t="shared" si="26"/>
        <v>12.147464193040282</v>
      </c>
      <c r="K246" s="2">
        <f t="shared" si="28"/>
        <v>12.416524411815892</v>
      </c>
    </row>
    <row r="247" spans="1:11" ht="13.5" x14ac:dyDescent="0.25">
      <c r="A247" s="3">
        <f>TITRES_STAT!B250</f>
        <v>44888</v>
      </c>
      <c r="B247" s="6">
        <f>TITRES_STAT!D250</f>
        <v>12.0457</v>
      </c>
      <c r="C247" s="2">
        <f t="shared" si="21"/>
        <v>0.27079999999999949</v>
      </c>
      <c r="D247" s="2">
        <f t="shared" si="22"/>
        <v>11.93268</v>
      </c>
      <c r="E247" s="2">
        <f t="shared" si="24"/>
        <v>12.009800000000002</v>
      </c>
      <c r="F247" s="2">
        <f t="shared" si="25"/>
        <v>12.183480000000001</v>
      </c>
      <c r="G247" s="2">
        <f t="shared" si="27"/>
        <v>12.377890000000006</v>
      </c>
      <c r="H247" s="2">
        <f t="shared" si="23"/>
        <v>13.287979499999974</v>
      </c>
      <c r="I247" s="2">
        <f t="array" ref="I247">SUMPRODUCT(B231:B250, (ROW(B231:B250)-ROW(B231)+1)) / (20*21/2)</f>
        <v>12.036792857142858</v>
      </c>
      <c r="J247" s="2">
        <f t="shared" si="26"/>
        <v>12.137772365131683</v>
      </c>
      <c r="K247" s="2">
        <f t="shared" si="28"/>
        <v>12.401982278019192</v>
      </c>
    </row>
    <row r="248" spans="1:11" ht="13.5" x14ac:dyDescent="0.25">
      <c r="A248" s="3">
        <f>TITRES_STAT!B251</f>
        <v>44889</v>
      </c>
      <c r="B248" s="6">
        <f>TITRES_STAT!D251</f>
        <v>12.0398</v>
      </c>
      <c r="C248" s="2">
        <f t="shared" si="21"/>
        <v>-5.9000000000004604E-3</v>
      </c>
      <c r="D248" s="2">
        <f t="shared" si="22"/>
        <v>11.927959999999999</v>
      </c>
      <c r="E248" s="2">
        <f t="shared" si="24"/>
        <v>12.012740000000001</v>
      </c>
      <c r="F248" s="2">
        <f t="shared" si="25"/>
        <v>12.138439999999999</v>
      </c>
      <c r="G248" s="2">
        <f t="shared" si="27"/>
        <v>12.359638000000007</v>
      </c>
      <c r="H248" s="2">
        <f t="shared" si="23"/>
        <v>13.278468999999973</v>
      </c>
      <c r="I248" s="2">
        <f t="array" ref="I248">SUMPRODUCT(B232:B251, (ROW(B232:B251)-ROW(B232)+1)) / (20*21/2)</f>
        <v>12.030790952380951</v>
      </c>
      <c r="J248" s="2">
        <f t="shared" si="26"/>
        <v>12.12844166369057</v>
      </c>
      <c r="K248" s="2">
        <f t="shared" si="28"/>
        <v>12.387779051430204</v>
      </c>
    </row>
    <row r="249" spans="1:11" ht="13.5" x14ac:dyDescent="0.25">
      <c r="A249" s="3">
        <f>TITRES_STAT!B252</f>
        <v>44890</v>
      </c>
      <c r="B249" s="6">
        <f>TITRES_STAT!D252</f>
        <v>12.0457</v>
      </c>
      <c r="C249" s="2">
        <f t="shared" si="21"/>
        <v>5.9000000000004604E-3</v>
      </c>
      <c r="D249" s="2">
        <f t="shared" si="22"/>
        <v>11.925599999999999</v>
      </c>
      <c r="E249" s="2">
        <f t="shared" si="24"/>
        <v>11.999199999999998</v>
      </c>
      <c r="F249" s="2">
        <f t="shared" si="25"/>
        <v>12.119010000000003</v>
      </c>
      <c r="G249" s="2">
        <f t="shared" si="27"/>
        <v>12.345036000000007</v>
      </c>
      <c r="H249" s="2">
        <f t="shared" si="23"/>
        <v>13.269068499999973</v>
      </c>
      <c r="I249" s="2">
        <f t="array" ref="I249">SUMPRODUCT(B233:B252, (ROW(B233:B252)-ROW(B233)+1)) / (20*21/2)</f>
        <v>12.00110238095238</v>
      </c>
      <c r="J249" s="2">
        <f t="shared" si="26"/>
        <v>12.120561505243849</v>
      </c>
      <c r="K249" s="2">
        <f t="shared" si="28"/>
        <v>12.374364186668236</v>
      </c>
    </row>
    <row r="250" spans="1:11" ht="13.5" x14ac:dyDescent="0.25">
      <c r="A250" s="3">
        <f>TITRES_STAT!B253</f>
        <v>44893</v>
      </c>
      <c r="B250" s="6">
        <f>TITRES_STAT!D253</f>
        <v>12.0398</v>
      </c>
      <c r="C250" s="2">
        <f t="shared" si="21"/>
        <v>-5.9000000000004604E-3</v>
      </c>
      <c r="D250" s="2">
        <f t="shared" si="22"/>
        <v>11.989179999999999</v>
      </c>
      <c r="E250" s="2">
        <f t="shared" si="24"/>
        <v>11.990369999999999</v>
      </c>
      <c r="F250" s="2">
        <f t="shared" si="25"/>
        <v>12.102820000000003</v>
      </c>
      <c r="G250" s="2">
        <f t="shared" si="27"/>
        <v>12.326784000000007</v>
      </c>
      <c r="H250" s="2">
        <f t="shared" si="23"/>
        <v>13.25982599999997</v>
      </c>
      <c r="I250" s="2">
        <f t="array" ref="I250">SUMPRODUCT(B234:B253, (ROW(B234:B253)-ROW(B234)+1)) / (20*21/2)</f>
        <v>12.019046666666666</v>
      </c>
      <c r="J250" s="2">
        <f t="shared" si="26"/>
        <v>12.112869933315862</v>
      </c>
      <c r="K250" s="2">
        <f t="shared" si="28"/>
        <v>12.361244022485169</v>
      </c>
    </row>
    <row r="251" spans="1:11" ht="13.5" x14ac:dyDescent="0.25">
      <c r="A251" s="3">
        <f>TITRES_STAT!B254</f>
        <v>44894</v>
      </c>
      <c r="B251" s="6">
        <f>TITRES_STAT!D254</f>
        <v>12.0398</v>
      </c>
      <c r="C251" s="2">
        <f t="shared" si="21"/>
        <v>0</v>
      </c>
      <c r="D251" s="2">
        <f t="shared" si="22"/>
        <v>12.042159999999999</v>
      </c>
      <c r="E251" s="2">
        <f t="shared" si="24"/>
        <v>11.988009999999999</v>
      </c>
      <c r="F251" s="2">
        <f t="shared" si="25"/>
        <v>12.086630000000003</v>
      </c>
      <c r="G251" s="2">
        <f t="shared" si="27"/>
        <v>12.309710000000006</v>
      </c>
      <c r="H251" s="2">
        <f t="shared" si="23"/>
        <v>13.250798499999972</v>
      </c>
      <c r="I251" s="2">
        <f t="array" ref="I251">SUMPRODUCT(B235:B254, (ROW(B235:B254)-ROW(B235)+1)) / (20*21/2)</f>
        <v>12.09866714285714</v>
      </c>
      <c r="J251" s="2">
        <f t="shared" si="26"/>
        <v>12.105910892047683</v>
      </c>
      <c r="K251" s="2">
        <f t="shared" si="28"/>
        <v>12.348638374544572</v>
      </c>
    </row>
    <row r="252" spans="1:11" ht="13.5" x14ac:dyDescent="0.25">
      <c r="A252" s="3">
        <f>TITRES_STAT!B255</f>
        <v>44895</v>
      </c>
      <c r="B252" s="6">
        <f>TITRES_STAT!D255</f>
        <v>11.774900000000001</v>
      </c>
      <c r="C252" s="2">
        <f t="shared" si="21"/>
        <v>-0.26489999999999903</v>
      </c>
      <c r="D252" s="2">
        <f t="shared" si="22"/>
        <v>11.988</v>
      </c>
      <c r="E252" s="2">
        <f t="shared" si="24"/>
        <v>11.960339999999999</v>
      </c>
      <c r="F252" s="2">
        <f t="shared" si="25"/>
        <v>12.057485000000003</v>
      </c>
      <c r="G252" s="2">
        <f t="shared" si="27"/>
        <v>12.289692000000008</v>
      </c>
      <c r="H252" s="2">
        <f t="shared" si="23"/>
        <v>13.240446499999971</v>
      </c>
      <c r="I252" s="2">
        <f t="array" ref="I252">SUMPRODUCT(B236:B255, (ROW(B236:B255)-ROW(B236)+1)) / (20*21/2)</f>
        <v>12.169874761904758</v>
      </c>
      <c r="J252" s="2">
        <f t="shared" si="26"/>
        <v>12.074386045185999</v>
      </c>
      <c r="K252" s="2">
        <f t="shared" si="28"/>
        <v>12.326138830444785</v>
      </c>
    </row>
    <row r="253" spans="1:11" ht="13.5" x14ac:dyDescent="0.25">
      <c r="A253" s="3">
        <f>TITRES_STAT!B256</f>
        <v>44896</v>
      </c>
      <c r="B253" s="6">
        <f>TITRES_STAT!D256</f>
        <v>12.245900000000001</v>
      </c>
      <c r="C253" s="2">
        <f t="shared" si="21"/>
        <v>0.47100000000000009</v>
      </c>
      <c r="D253" s="2">
        <f t="shared" si="22"/>
        <v>12.029219999999999</v>
      </c>
      <c r="E253" s="2">
        <f t="shared" si="24"/>
        <v>11.978590000000001</v>
      </c>
      <c r="F253" s="2">
        <f t="shared" si="25"/>
        <v>12.057485000000003</v>
      </c>
      <c r="G253" s="2">
        <f t="shared" si="27"/>
        <v>12.279094000000004</v>
      </c>
      <c r="H253" s="2">
        <f t="shared" si="23"/>
        <v>13.233280999999968</v>
      </c>
      <c r="I253" s="2">
        <f t="array" ref="I253">SUMPRODUCT(B237:B256, (ROW(B237:B256)-ROW(B237)+1)) / (20*21/2)</f>
        <v>12.237998571428571</v>
      </c>
      <c r="J253" s="2">
        <f t="shared" si="26"/>
        <v>12.090720707549238</v>
      </c>
      <c r="K253" s="2">
        <f t="shared" si="28"/>
        <v>12.322992209643029</v>
      </c>
    </row>
    <row r="254" spans="1:11" ht="13.5" x14ac:dyDescent="0.25">
      <c r="A254" s="3">
        <f>TITRES_STAT!B257</f>
        <v>44897</v>
      </c>
      <c r="B254" s="6">
        <f>TITRES_STAT!D257</f>
        <v>12.8935</v>
      </c>
      <c r="C254" s="2">
        <f t="shared" si="21"/>
        <v>0.64759999999999884</v>
      </c>
      <c r="D254" s="2">
        <f t="shared" si="22"/>
        <v>12.198779999999999</v>
      </c>
      <c r="E254" s="2">
        <f t="shared" si="24"/>
        <v>12.062190000000001</v>
      </c>
      <c r="F254" s="2">
        <f t="shared" si="25"/>
        <v>12.086920000000003</v>
      </c>
      <c r="G254" s="2">
        <f t="shared" si="27"/>
        <v>12.279094000000004</v>
      </c>
      <c r="H254" s="2">
        <f t="shared" si="23"/>
        <v>13.229058499999969</v>
      </c>
      <c r="I254" s="2">
        <f t="array" ref="I254">SUMPRODUCT(B238:B257, (ROW(B238:B257)-ROW(B238)+1)) / (20*21/2)</f>
        <v>12.27501</v>
      </c>
      <c r="J254" s="2">
        <f t="shared" si="26"/>
        <v>12.167175878258835</v>
      </c>
      <c r="K254" s="2">
        <f t="shared" si="28"/>
        <v>12.345365064166831</v>
      </c>
    </row>
    <row r="255" spans="1:11" ht="13.5" x14ac:dyDescent="0.25">
      <c r="A255" s="3">
        <f>TITRES_STAT!B258</f>
        <v>44900</v>
      </c>
      <c r="B255" s="6">
        <f>TITRES_STAT!D258</f>
        <v>12.8346</v>
      </c>
      <c r="C255" s="2">
        <f t="shared" si="21"/>
        <v>-5.8899999999999508E-2</v>
      </c>
      <c r="D255" s="2">
        <f t="shared" si="22"/>
        <v>12.35774</v>
      </c>
      <c r="E255" s="2">
        <f t="shared" si="24"/>
        <v>12.17346</v>
      </c>
      <c r="F255" s="2">
        <f t="shared" si="25"/>
        <v>12.119300000000004</v>
      </c>
      <c r="G255" s="2">
        <f t="shared" si="27"/>
        <v>12.277916000000005</v>
      </c>
      <c r="H255" s="2">
        <f t="shared" si="23"/>
        <v>13.22480999999997</v>
      </c>
      <c r="I255" s="2">
        <f t="array" ref="I255">SUMPRODUCT(B239:B258, (ROW(B239:B258)-ROW(B239)+1)) / (20*21/2)</f>
        <v>12.292958095238095</v>
      </c>
      <c r="J255" s="2">
        <f t="shared" si="26"/>
        <v>12.230740080329422</v>
      </c>
      <c r="K255" s="2">
        <f t="shared" si="28"/>
        <v>12.364550747924994</v>
      </c>
    </row>
    <row r="256" spans="1:11" ht="13.5" x14ac:dyDescent="0.25">
      <c r="A256" s="3">
        <f>TITRES_STAT!B259</f>
        <v>44901</v>
      </c>
      <c r="B256" s="6">
        <f>TITRES_STAT!D259</f>
        <v>12.8346</v>
      </c>
      <c r="C256" s="2">
        <f t="shared" si="21"/>
        <v>0</v>
      </c>
      <c r="D256" s="2">
        <f t="shared" si="22"/>
        <v>12.5167</v>
      </c>
      <c r="E256" s="2">
        <f t="shared" si="24"/>
        <v>12.27943</v>
      </c>
      <c r="F256" s="2">
        <f t="shared" si="25"/>
        <v>12.151680000000002</v>
      </c>
      <c r="G256" s="2">
        <f t="shared" si="27"/>
        <v>12.276738000000005</v>
      </c>
      <c r="H256" s="2">
        <f t="shared" si="23"/>
        <v>13.22029299999997</v>
      </c>
      <c r="I256" s="2">
        <f t="array" ref="I256">SUMPRODUCT(B240:B259, (ROW(B240:B259)-ROW(B240)+1)) / (20*21/2)</f>
        <v>12.309804285714286</v>
      </c>
      <c r="J256" s="2">
        <f t="shared" si="26"/>
        <v>12.288250548869478</v>
      </c>
      <c r="K256" s="2">
        <f t="shared" si="28"/>
        <v>12.382984051927936</v>
      </c>
    </row>
    <row r="257" spans="1:11" ht="13.5" x14ac:dyDescent="0.25">
      <c r="A257" s="3">
        <f>TITRES_STAT!B260</f>
        <v>44902</v>
      </c>
      <c r="B257" s="6">
        <f>TITRES_STAT!D260</f>
        <v>12.5403</v>
      </c>
      <c r="C257" s="2">
        <f t="shared" si="21"/>
        <v>-0.29429999999999978</v>
      </c>
      <c r="D257" s="2">
        <f t="shared" si="22"/>
        <v>12.669780000000001</v>
      </c>
      <c r="E257" s="2">
        <f t="shared" si="24"/>
        <v>12.328889999999999</v>
      </c>
      <c r="F257" s="2">
        <f t="shared" si="25"/>
        <v>12.169345000000003</v>
      </c>
      <c r="G257" s="2">
        <f t="shared" si="27"/>
        <v>12.272028000000004</v>
      </c>
      <c r="H257" s="2">
        <f t="shared" si="23"/>
        <v>13.214304499999971</v>
      </c>
      <c r="I257" s="2">
        <f t="array" ref="I257">SUMPRODUCT(B241:B260, (ROW(B241:B260)-ROW(B241)+1)) / (20*21/2)</f>
        <v>12.319619523809521</v>
      </c>
      <c r="J257" s="2">
        <f t="shared" si="26"/>
        <v>12.312255258500956</v>
      </c>
      <c r="K257" s="2">
        <f t="shared" si="28"/>
        <v>12.389153304793506</v>
      </c>
    </row>
    <row r="258" spans="1:11" ht="13.5" x14ac:dyDescent="0.25">
      <c r="A258" s="3">
        <f>TITRES_STAT!B261</f>
        <v>44903</v>
      </c>
      <c r="B258" s="6">
        <f>TITRES_STAT!D261</f>
        <v>12.357799999999999</v>
      </c>
      <c r="C258" s="2">
        <f t="shared" si="21"/>
        <v>-0.18250000000000099</v>
      </c>
      <c r="D258" s="2">
        <f t="shared" si="22"/>
        <v>12.692159999999999</v>
      </c>
      <c r="E258" s="2">
        <f t="shared" si="24"/>
        <v>12.360689999999998</v>
      </c>
      <c r="F258" s="2">
        <f t="shared" si="25"/>
        <v>12.186715</v>
      </c>
      <c r="G258" s="2">
        <f t="shared" si="27"/>
        <v>12.269556000000005</v>
      </c>
      <c r="H258" s="2">
        <f t="shared" si="23"/>
        <v>13.20767199999997</v>
      </c>
      <c r="I258" s="2">
        <f t="array" ref="I258">SUMPRODUCT(B242:B261, (ROW(B242:B261)-ROW(B242)+1)) / (20*21/2)</f>
        <v>12.32245</v>
      </c>
      <c r="J258" s="2">
        <f t="shared" si="26"/>
        <v>12.316592852929436</v>
      </c>
      <c r="K258" s="2">
        <f t="shared" si="28"/>
        <v>12.387923763429056</v>
      </c>
    </row>
    <row r="259" spans="1:11" ht="13.5" x14ac:dyDescent="0.25">
      <c r="A259" s="3">
        <f>TITRES_STAT!B262</f>
        <v>44904</v>
      </c>
      <c r="B259" s="6">
        <f>TITRES_STAT!D262</f>
        <v>12.3636</v>
      </c>
      <c r="C259" s="2">
        <f t="shared" si="21"/>
        <v>5.8000000000006935E-3</v>
      </c>
      <c r="D259" s="2">
        <f t="shared" si="22"/>
        <v>12.586179999999999</v>
      </c>
      <c r="E259" s="2">
        <f t="shared" si="24"/>
        <v>12.392479999999999</v>
      </c>
      <c r="F259" s="2">
        <f t="shared" si="25"/>
        <v>12.195839999999999</v>
      </c>
      <c r="G259" s="2">
        <f t="shared" si="27"/>
        <v>12.267200000000004</v>
      </c>
      <c r="H259" s="2">
        <f t="shared" si="23"/>
        <v>13.201068499999971</v>
      </c>
      <c r="I259" s="2">
        <f t="array" ref="I259">SUMPRODUCT(B243:B262, (ROW(B243:B262)-ROW(B243)+1)) / (20*21/2)</f>
        <v>12.322791428571428</v>
      </c>
      <c r="J259" s="2">
        <f t="shared" si="26"/>
        <v>12.321069724079013</v>
      </c>
      <c r="K259" s="2">
        <f t="shared" si="28"/>
        <v>12.386969890353408</v>
      </c>
    </row>
    <row r="260" spans="1:11" ht="13.5" x14ac:dyDescent="0.25">
      <c r="A260" s="3">
        <f>TITRES_STAT!B263</f>
        <v>44907</v>
      </c>
      <c r="B260" s="6">
        <f>TITRES_STAT!D263</f>
        <v>12.2989</v>
      </c>
      <c r="C260" s="2">
        <f t="shared" ref="C260:C323" si="29">B260-B259</f>
        <v>-6.4700000000000202E-2</v>
      </c>
      <c r="D260" s="2">
        <f t="shared" si="22"/>
        <v>12.479040000000001</v>
      </c>
      <c r="E260" s="2">
        <f t="shared" si="24"/>
        <v>12.41839</v>
      </c>
      <c r="F260" s="2">
        <f t="shared" si="25"/>
        <v>12.204379999999997</v>
      </c>
      <c r="G260" s="2">
        <f t="shared" si="27"/>
        <v>12.263550000000004</v>
      </c>
      <c r="H260" s="2">
        <f t="shared" si="23"/>
        <v>13.19414149999997</v>
      </c>
      <c r="I260" s="2">
        <f t="array" ref="I260">SUMPRODUCT(B244:B263, (ROW(B244:B263)-ROW(B244)+1)) / (20*21/2)</f>
        <v>12.285899999999998</v>
      </c>
      <c r="J260" s="2">
        <f t="shared" si="26"/>
        <v>12.318958321785773</v>
      </c>
      <c r="K260" s="2">
        <f t="shared" si="28"/>
        <v>12.383516169163078</v>
      </c>
    </row>
    <row r="261" spans="1:11" ht="13.5" x14ac:dyDescent="0.25">
      <c r="A261" s="3">
        <f>TITRES_STAT!B264</f>
        <v>44908</v>
      </c>
      <c r="B261" s="6">
        <f>TITRES_STAT!D264</f>
        <v>12.2341</v>
      </c>
      <c r="C261" s="2">
        <f t="shared" si="29"/>
        <v>-6.4799999999999969E-2</v>
      </c>
      <c r="D261" s="2">
        <f t="shared" si="22"/>
        <v>12.358939999999999</v>
      </c>
      <c r="E261" s="2">
        <f t="shared" si="24"/>
        <v>12.43782</v>
      </c>
      <c r="F261" s="2">
        <f t="shared" si="25"/>
        <v>12.212914999999999</v>
      </c>
      <c r="G261" s="2">
        <f t="shared" si="27"/>
        <v>12.258604000000002</v>
      </c>
      <c r="H261" s="2">
        <f t="shared" si="23"/>
        <v>13.186916999999971</v>
      </c>
      <c r="I261" s="2">
        <f t="array" ref="I261">SUMPRODUCT(B245:B264, (ROW(B245:B264)-ROW(B245)+1)) / (20*21/2)</f>
        <v>12.28374</v>
      </c>
      <c r="J261" s="2">
        <f t="shared" si="26"/>
        <v>12.310876576853795</v>
      </c>
      <c r="K261" s="2">
        <f t="shared" si="28"/>
        <v>12.377656711548839</v>
      </c>
    </row>
    <row r="262" spans="1:11" ht="13.5" x14ac:dyDescent="0.25">
      <c r="A262" s="3">
        <f>TITRES_STAT!B265</f>
        <v>44909</v>
      </c>
      <c r="B262" s="6">
        <f>TITRES_STAT!D265</f>
        <v>12.2165</v>
      </c>
      <c r="C262" s="2">
        <f t="shared" si="29"/>
        <v>-1.7599999999999838E-2</v>
      </c>
      <c r="D262" s="2">
        <f t="shared" ref="D262:D325" si="30">AVERAGE(B258:B262)</f>
        <v>12.294180000000001</v>
      </c>
      <c r="E262" s="2">
        <f t="shared" si="24"/>
        <v>12.481980000000002</v>
      </c>
      <c r="F262" s="2">
        <f t="shared" si="25"/>
        <v>12.221159999999999</v>
      </c>
      <c r="G262" s="2">
        <f t="shared" si="27"/>
        <v>12.253424000000003</v>
      </c>
      <c r="H262" s="2">
        <f t="shared" si="23"/>
        <v>13.179604499999973</v>
      </c>
      <c r="I262" s="2">
        <f t="array" ref="I262">SUMPRODUCT(B246:B265, (ROW(B246:B265)-ROW(B246)+1)) / (20*21/2)</f>
        <v>12.292182380952381</v>
      </c>
      <c r="J262" s="2">
        <f t="shared" si="26"/>
        <v>12.301888331439148</v>
      </c>
      <c r="K262" s="2">
        <f t="shared" si="28"/>
        <v>12.371336840507709</v>
      </c>
    </row>
    <row r="263" spans="1:11" ht="13.5" x14ac:dyDescent="0.25">
      <c r="A263" s="3">
        <f>TITRES_STAT!B266</f>
        <v>44910</v>
      </c>
      <c r="B263" s="6">
        <f>TITRES_STAT!D266</f>
        <v>11.8338</v>
      </c>
      <c r="C263" s="2">
        <f t="shared" si="29"/>
        <v>-0.38269999999999982</v>
      </c>
      <c r="D263" s="2">
        <f t="shared" si="30"/>
        <v>12.18938</v>
      </c>
      <c r="E263" s="2">
        <f t="shared" si="24"/>
        <v>12.440769999999999</v>
      </c>
      <c r="F263" s="2">
        <f t="shared" si="25"/>
        <v>12.209679999999999</v>
      </c>
      <c r="G263" s="2">
        <f t="shared" si="27"/>
        <v>12.245182000000005</v>
      </c>
      <c r="H263" s="2">
        <f t="shared" si="23"/>
        <v>13.170378499999975</v>
      </c>
      <c r="I263" s="2">
        <f t="array" ref="I263">SUMPRODUCT(B247:B266, (ROW(B247:B266)-ROW(B247)+1)) / (20*21/2)</f>
        <v>12.297849047619049</v>
      </c>
      <c r="J263" s="2">
        <f t="shared" si="26"/>
        <v>12.257308490349706</v>
      </c>
      <c r="K263" s="2">
        <f t="shared" si="28"/>
        <v>12.350256964409368</v>
      </c>
    </row>
    <row r="264" spans="1:11" ht="13.5" x14ac:dyDescent="0.25">
      <c r="A264" s="3">
        <f>TITRES_STAT!B267</f>
        <v>44911</v>
      </c>
      <c r="B264" s="6">
        <f>TITRES_STAT!D267</f>
        <v>12.186999999999999</v>
      </c>
      <c r="C264" s="2">
        <f t="shared" si="29"/>
        <v>0.35319999999999929</v>
      </c>
      <c r="D264" s="2">
        <f t="shared" si="30"/>
        <v>12.154059999999998</v>
      </c>
      <c r="E264" s="2">
        <f t="shared" si="24"/>
        <v>12.370119999999998</v>
      </c>
      <c r="F264" s="2">
        <f t="shared" si="25"/>
        <v>12.216155000000001</v>
      </c>
      <c r="G264" s="2">
        <f t="shared" si="27"/>
        <v>12.256956000000004</v>
      </c>
      <c r="H264" s="2">
        <f t="shared" si="23"/>
        <v>13.162945499999973</v>
      </c>
      <c r="I264" s="2">
        <f t="array" ref="I264">SUMPRODUCT(B248:B267, (ROW(B248:B267)-ROW(B248)+1)) / (20*21/2)</f>
        <v>12.300430476190476</v>
      </c>
      <c r="J264" s="2">
        <f t="shared" si="26"/>
        <v>12.250612443649732</v>
      </c>
      <c r="K264" s="2">
        <f t="shared" si="28"/>
        <v>12.343854730510962</v>
      </c>
    </row>
    <row r="265" spans="1:11" ht="13.5" x14ac:dyDescent="0.25">
      <c r="A265" s="3">
        <f>TITRES_STAT!B268</f>
        <v>44914</v>
      </c>
      <c r="B265" s="6">
        <f>TITRES_STAT!D268</f>
        <v>12.3048</v>
      </c>
      <c r="C265" s="2">
        <f t="shared" si="29"/>
        <v>0.11780000000000079</v>
      </c>
      <c r="D265" s="2">
        <f t="shared" si="30"/>
        <v>12.155240000000001</v>
      </c>
      <c r="E265" s="2">
        <f t="shared" si="24"/>
        <v>12.317139999999998</v>
      </c>
      <c r="F265" s="2">
        <f t="shared" si="25"/>
        <v>12.2453</v>
      </c>
      <c r="G265" s="2">
        <f t="shared" si="27"/>
        <v>12.267672000000005</v>
      </c>
      <c r="H265" s="2">
        <f t="shared" si="23"/>
        <v>13.156181999999975</v>
      </c>
      <c r="I265" s="2">
        <f t="array" ref="I265">SUMPRODUCT(B249:B268, (ROW(B249:B268)-ROW(B249)+1)) / (20*21/2)</f>
        <v>12.30180619047619</v>
      </c>
      <c r="J265" s="2">
        <f t="shared" si="26"/>
        <v>12.255773163302139</v>
      </c>
      <c r="K265" s="2">
        <f t="shared" si="28"/>
        <v>12.34232317245171</v>
      </c>
    </row>
    <row r="266" spans="1:11" ht="13.5" x14ac:dyDescent="0.25">
      <c r="A266" s="3">
        <f>TITRES_STAT!B269</f>
        <v>44915</v>
      </c>
      <c r="B266" s="6">
        <f>TITRES_STAT!D269</f>
        <v>12.3048</v>
      </c>
      <c r="C266" s="2">
        <f t="shared" si="29"/>
        <v>0</v>
      </c>
      <c r="D266" s="2">
        <f t="shared" si="30"/>
        <v>12.16938</v>
      </c>
      <c r="E266" s="2">
        <f t="shared" si="24"/>
        <v>12.264159999999999</v>
      </c>
      <c r="F266" s="2">
        <f t="shared" si="25"/>
        <v>12.271795000000001</v>
      </c>
      <c r="G266" s="2">
        <f t="shared" si="27"/>
        <v>12.280626000000007</v>
      </c>
      <c r="H266" s="2">
        <f t="shared" ref="H266:H329" si="31">AVERAGE(B67:B266)</f>
        <v>13.149015999999975</v>
      </c>
      <c r="I266" s="2">
        <f t="array" ref="I266">SUMPRODUCT(B250:B269, (ROW(B250:B269)-ROW(B250)+1)) / (20*21/2)</f>
        <v>12.30251</v>
      </c>
      <c r="J266" s="2">
        <f t="shared" si="26"/>
        <v>12.260442385844794</v>
      </c>
      <c r="K266" s="2">
        <f t="shared" si="28"/>
        <v>12.34085167549282</v>
      </c>
    </row>
    <row r="267" spans="1:11" ht="13.5" x14ac:dyDescent="0.25">
      <c r="A267" s="3">
        <f>TITRES_STAT!B270</f>
        <v>44916</v>
      </c>
      <c r="B267" s="6">
        <f>TITRES_STAT!D270</f>
        <v>12.2989</v>
      </c>
      <c r="C267" s="2">
        <f t="shared" si="29"/>
        <v>-5.9000000000004604E-3</v>
      </c>
      <c r="D267" s="2">
        <f t="shared" si="30"/>
        <v>12.18586</v>
      </c>
      <c r="E267" s="2">
        <f t="shared" si="24"/>
        <v>12.240019999999999</v>
      </c>
      <c r="F267" s="2">
        <f t="shared" si="25"/>
        <v>12.284455000000001</v>
      </c>
      <c r="G267" s="2">
        <f t="shared" si="27"/>
        <v>12.294638000000004</v>
      </c>
      <c r="H267" s="2">
        <f t="shared" si="31"/>
        <v>13.141847499999974</v>
      </c>
      <c r="I267" s="2">
        <f t="array" ref="I267">SUMPRODUCT(B251:B270, (ROW(B251:B270)-ROW(B251)+1)) / (20*21/2)</f>
        <v>12.372065714285714</v>
      </c>
      <c r="J267" s="2">
        <f t="shared" si="26"/>
        <v>12.264105015764336</v>
      </c>
      <c r="K267" s="2">
        <f t="shared" si="28"/>
        <v>12.339206511748003</v>
      </c>
    </row>
    <row r="268" spans="1:11" ht="13.5" x14ac:dyDescent="0.25">
      <c r="A268" s="3">
        <f>TITRES_STAT!B271</f>
        <v>44917</v>
      </c>
      <c r="B268" s="6">
        <f>TITRES_STAT!D271</f>
        <v>12.2989</v>
      </c>
      <c r="C268" s="2">
        <f t="shared" si="29"/>
        <v>0</v>
      </c>
      <c r="D268" s="2">
        <f t="shared" si="30"/>
        <v>12.278880000000001</v>
      </c>
      <c r="E268" s="2">
        <f t="shared" ref="E268:E331" si="32">AVERAGE(B259:B268)</f>
        <v>12.23413</v>
      </c>
      <c r="F268" s="2">
        <f t="shared" si="25"/>
        <v>12.297410000000001</v>
      </c>
      <c r="G268" s="2">
        <f t="shared" si="27"/>
        <v>12.308650000000005</v>
      </c>
      <c r="H268" s="2">
        <f t="shared" si="31"/>
        <v>13.134678999999974</v>
      </c>
      <c r="I268" s="2">
        <f t="array" ref="I268">SUMPRODUCT(B252:B271, (ROW(B252:B271)-ROW(B252)+1)) / (20*21/2)</f>
        <v>12.495731428571428</v>
      </c>
      <c r="J268" s="2">
        <f t="shared" si="26"/>
        <v>12.26741882378678</v>
      </c>
      <c r="K268" s="2">
        <f t="shared" si="28"/>
        <v>12.337625864228473</v>
      </c>
    </row>
    <row r="269" spans="1:11" ht="13.5" x14ac:dyDescent="0.25">
      <c r="A269" s="3">
        <f>TITRES_STAT!B272</f>
        <v>44918</v>
      </c>
      <c r="B269" s="6">
        <f>TITRES_STAT!D272</f>
        <v>12.3048</v>
      </c>
      <c r="C269" s="2">
        <f t="shared" si="29"/>
        <v>5.9000000000004604E-3</v>
      </c>
      <c r="D269" s="2">
        <f t="shared" si="30"/>
        <v>12.302440000000001</v>
      </c>
      <c r="E269" s="2">
        <f t="shared" si="32"/>
        <v>12.228249999999999</v>
      </c>
      <c r="F269" s="2">
        <f t="shared" si="25"/>
        <v>12.310365000000001</v>
      </c>
      <c r="G269" s="2">
        <f t="shared" si="27"/>
        <v>12.313360000000005</v>
      </c>
      <c r="H269" s="2">
        <f t="shared" si="31"/>
        <v>13.127539999999975</v>
      </c>
      <c r="I269" s="2">
        <f t="array" ref="I269">SUMPRODUCT(B253:B272, (ROW(B253:B272)-ROW(B253)+1)) / (20*21/2)</f>
        <v>12.650934761904763</v>
      </c>
      <c r="J269" s="2">
        <f t="shared" si="26"/>
        <v>12.270978935807088</v>
      </c>
      <c r="K269" s="2">
        <f t="shared" si="28"/>
        <v>12.3363385754352</v>
      </c>
    </row>
    <row r="270" spans="1:11" ht="13.5" x14ac:dyDescent="0.25">
      <c r="A270" s="3">
        <f>TITRES_STAT!B273</f>
        <v>44921</v>
      </c>
      <c r="B270" s="6">
        <f>TITRES_STAT!D273</f>
        <v>13.040699999999999</v>
      </c>
      <c r="C270" s="2">
        <f t="shared" si="29"/>
        <v>0.73589999999999911</v>
      </c>
      <c r="D270" s="2">
        <f t="shared" si="30"/>
        <v>12.449619999999999</v>
      </c>
      <c r="E270" s="2">
        <f t="shared" si="32"/>
        <v>12.302430000000001</v>
      </c>
      <c r="F270" s="2">
        <f t="shared" si="25"/>
        <v>12.36041</v>
      </c>
      <c r="G270" s="2">
        <f t="shared" si="27"/>
        <v>12.333966000000006</v>
      </c>
      <c r="H270" s="2">
        <f t="shared" si="31"/>
        <v>13.124080499999975</v>
      </c>
      <c r="I270" s="2">
        <f t="array" ref="I270">SUMPRODUCT(B254:B273, (ROW(B254:B273)-ROW(B254)+1)) / (20*21/2)</f>
        <v>12.80081380952381</v>
      </c>
      <c r="J270" s="2">
        <f t="shared" si="26"/>
        <v>12.344285703825461</v>
      </c>
      <c r="K270" s="2">
        <f t="shared" si="28"/>
        <v>12.363960592084799</v>
      </c>
    </row>
    <row r="271" spans="1:11" ht="13.5" x14ac:dyDescent="0.25">
      <c r="A271" s="3">
        <f>TITRES_STAT!B274</f>
        <v>44922</v>
      </c>
      <c r="B271" s="6">
        <f>TITRES_STAT!D274</f>
        <v>13.658899999999999</v>
      </c>
      <c r="C271" s="2">
        <f t="shared" si="29"/>
        <v>0.61819999999999986</v>
      </c>
      <c r="D271" s="2">
        <f t="shared" si="30"/>
        <v>12.72044</v>
      </c>
      <c r="E271" s="2">
        <f t="shared" si="32"/>
        <v>12.44491</v>
      </c>
      <c r="F271" s="2">
        <f t="shared" si="25"/>
        <v>12.441365000000001</v>
      </c>
      <c r="G271" s="2">
        <f t="shared" si="27"/>
        <v>12.352924000000005</v>
      </c>
      <c r="H271" s="2">
        <f t="shared" si="31"/>
        <v>13.123711999999976</v>
      </c>
      <c r="I271" s="2">
        <f t="array" ref="I271">SUMPRODUCT(B255:B274, (ROW(B255:B274)-ROW(B255)+1)) / (20*21/2)</f>
        <v>12.952930952380951</v>
      </c>
      <c r="J271" s="2">
        <f t="shared" si="26"/>
        <v>12.469487065365893</v>
      </c>
      <c r="K271" s="2">
        <f t="shared" si="28"/>
        <v>12.4147425296501</v>
      </c>
    </row>
    <row r="272" spans="1:11" ht="13.5" x14ac:dyDescent="0.25">
      <c r="A272" s="3">
        <f>TITRES_STAT!B275</f>
        <v>44923</v>
      </c>
      <c r="B272" s="6">
        <f>TITRES_STAT!D275</f>
        <v>14.071</v>
      </c>
      <c r="C272" s="2">
        <f t="shared" si="29"/>
        <v>0.41210000000000058</v>
      </c>
      <c r="D272" s="2">
        <f t="shared" si="30"/>
        <v>13.074859999999997</v>
      </c>
      <c r="E272" s="2">
        <f t="shared" si="32"/>
        <v>12.63036</v>
      </c>
      <c r="F272" s="2">
        <f t="shared" si="25"/>
        <v>12.55617</v>
      </c>
      <c r="G272" s="2">
        <f t="shared" si="27"/>
        <v>12.379182000000005</v>
      </c>
      <c r="H272" s="2">
        <f t="shared" si="31"/>
        <v>13.125484499999976</v>
      </c>
      <c r="I272" s="2">
        <f t="array" ref="I272">SUMPRODUCT(B256:B275, (ROW(B256:B275)-ROW(B256)+1)) / (20*21/2)</f>
        <v>13.081780952380955</v>
      </c>
      <c r="J272" s="2">
        <f t="shared" si="26"/>
        <v>12.622012106759618</v>
      </c>
      <c r="K272" s="2">
        <f t="shared" si="28"/>
        <v>12.479693802997156</v>
      </c>
    </row>
    <row r="273" spans="1:11" ht="13.5" x14ac:dyDescent="0.25">
      <c r="A273" s="3">
        <f>TITRES_STAT!B276</f>
        <v>44924</v>
      </c>
      <c r="B273" s="6">
        <f>TITRES_STAT!D276</f>
        <v>14.129899999999999</v>
      </c>
      <c r="C273" s="2">
        <f t="shared" si="29"/>
        <v>5.8899999999999508E-2</v>
      </c>
      <c r="D273" s="2">
        <f t="shared" si="30"/>
        <v>13.441059999999998</v>
      </c>
      <c r="E273" s="2">
        <f t="shared" si="32"/>
        <v>12.859970000000001</v>
      </c>
      <c r="F273" s="2">
        <f t="shared" si="25"/>
        <v>12.650369999999999</v>
      </c>
      <c r="G273" s="2">
        <f t="shared" si="27"/>
        <v>12.408620000000008</v>
      </c>
      <c r="H273" s="2">
        <f t="shared" si="31"/>
        <v>13.127551499999976</v>
      </c>
      <c r="I273" s="2">
        <f t="array" ref="I273">SUMPRODUCT(B257:B276, (ROW(B257:B276)-ROW(B257)+1)) / (20*21/2)</f>
        <v>13.19913380952381</v>
      </c>
      <c r="J273" s="2">
        <f t="shared" si="26"/>
        <v>12.765620477544415</v>
      </c>
      <c r="K273" s="2">
        <f t="shared" si="28"/>
        <v>12.544407771507071</v>
      </c>
    </row>
    <row r="274" spans="1:11" ht="13.5" x14ac:dyDescent="0.25">
      <c r="A274" s="3">
        <f>TITRES_STAT!B277</f>
        <v>44925</v>
      </c>
      <c r="B274" s="6">
        <f>TITRES_STAT!D277</f>
        <v>14.2476</v>
      </c>
      <c r="C274" s="2">
        <f t="shared" si="29"/>
        <v>0.11770000000000103</v>
      </c>
      <c r="D274" s="2">
        <f t="shared" si="30"/>
        <v>13.82962</v>
      </c>
      <c r="E274" s="2">
        <f t="shared" si="32"/>
        <v>13.066030000000001</v>
      </c>
      <c r="F274" s="2">
        <f t="shared" si="25"/>
        <v>12.718074999999997</v>
      </c>
      <c r="G274" s="2">
        <f t="shared" si="27"/>
        <v>12.438646000000006</v>
      </c>
      <c r="H274" s="2">
        <f t="shared" si="31"/>
        <v>13.130206999999977</v>
      </c>
      <c r="I274" s="2">
        <f t="array" ref="I274">SUMPRODUCT(B258:B277, (ROW(B258:B277)-ROW(B258)+1)) / (20*21/2)</f>
        <v>13.294060476190475</v>
      </c>
      <c r="J274" s="2">
        <f t="shared" si="26"/>
        <v>12.906761384444946</v>
      </c>
      <c r="K274" s="2">
        <f t="shared" si="28"/>
        <v>12.611199623604833</v>
      </c>
    </row>
    <row r="275" spans="1:11" ht="13.5" x14ac:dyDescent="0.25">
      <c r="A275" s="3">
        <f>TITRES_STAT!B278</f>
        <v>44928</v>
      </c>
      <c r="B275" s="6">
        <f>TITRES_STAT!D278</f>
        <v>14.071</v>
      </c>
      <c r="C275" s="2">
        <f t="shared" si="29"/>
        <v>-0.17660000000000053</v>
      </c>
      <c r="D275" s="2">
        <f t="shared" si="30"/>
        <v>14.035679999999999</v>
      </c>
      <c r="E275" s="2">
        <f t="shared" si="32"/>
        <v>13.242650000000001</v>
      </c>
      <c r="F275" s="2">
        <f t="shared" si="25"/>
        <v>12.779895</v>
      </c>
      <c r="G275" s="2">
        <f t="shared" si="27"/>
        <v>12.461254000000006</v>
      </c>
      <c r="H275" s="2">
        <f t="shared" si="31"/>
        <v>13.131979499999977</v>
      </c>
      <c r="I275" s="2">
        <f t="array" ref="I275">SUMPRODUCT(B259:B278, (ROW(B259:B278)-ROW(B259)+1)) / (20*21/2)</f>
        <v>13.327867142857142</v>
      </c>
      <c r="J275" s="2">
        <f t="shared" si="26"/>
        <v>13.017641252593046</v>
      </c>
      <c r="K275" s="2">
        <f t="shared" si="28"/>
        <v>12.668446697188957</v>
      </c>
    </row>
    <row r="276" spans="1:11" ht="13.5" x14ac:dyDescent="0.25">
      <c r="A276" s="3">
        <f>TITRES_STAT!B279</f>
        <v>44929</v>
      </c>
      <c r="B276" s="6">
        <f>TITRES_STAT!D279</f>
        <v>14.0121</v>
      </c>
      <c r="C276" s="2">
        <f t="shared" si="29"/>
        <v>-5.8899999999999508E-2</v>
      </c>
      <c r="D276" s="2">
        <f t="shared" si="30"/>
        <v>14.10632</v>
      </c>
      <c r="E276" s="2">
        <f t="shared" si="32"/>
        <v>13.41338</v>
      </c>
      <c r="F276" s="2">
        <f t="shared" ref="F276:F339" si="33">AVERAGE(B257:B276)</f>
        <v>12.838769999999997</v>
      </c>
      <c r="G276" s="2">
        <f t="shared" si="27"/>
        <v>12.482684000000006</v>
      </c>
      <c r="H276" s="2">
        <f t="shared" si="31"/>
        <v>13.133886499999978</v>
      </c>
      <c r="I276" s="2">
        <f t="array" ref="I276">SUMPRODUCT(B260:B279, (ROW(B260:B279)-ROW(B260)+1)) / (20*21/2)</f>
        <v>13.357384761904761</v>
      </c>
      <c r="J276" s="2">
        <f t="shared" si="26"/>
        <v>13.112351609488947</v>
      </c>
      <c r="K276" s="2">
        <f t="shared" si="28"/>
        <v>12.721138983573704</v>
      </c>
    </row>
    <row r="277" spans="1:11" ht="13.5" x14ac:dyDescent="0.25">
      <c r="A277" s="3">
        <f>TITRES_STAT!B280</f>
        <v>44930</v>
      </c>
      <c r="B277" s="6">
        <f>TITRES_STAT!D280</f>
        <v>13.8355</v>
      </c>
      <c r="C277" s="2">
        <f t="shared" si="29"/>
        <v>-0.17660000000000053</v>
      </c>
      <c r="D277" s="2">
        <f t="shared" si="30"/>
        <v>14.05922</v>
      </c>
      <c r="E277" s="2">
        <f t="shared" si="32"/>
        <v>13.56704</v>
      </c>
      <c r="F277" s="2">
        <f t="shared" si="33"/>
        <v>12.903529999999998</v>
      </c>
      <c r="G277" s="2">
        <f t="shared" si="27"/>
        <v>12.500582000000007</v>
      </c>
      <c r="H277" s="2">
        <f t="shared" si="31"/>
        <v>13.134910499999975</v>
      </c>
      <c r="I277" s="2">
        <f t="array" ref="I277">SUMPRODUCT(B261:B280, (ROW(B261:B280)-ROW(B261)+1)) / (20*21/2)</f>
        <v>13.382640952380953</v>
      </c>
      <c r="J277" s="2">
        <f t="shared" ref="J277:J340" si="34">$J$4*B277+J276*(1-$J$4)</f>
        <v>13.181222884775712</v>
      </c>
      <c r="K277" s="2">
        <f t="shared" si="28"/>
        <v>12.764839415590423</v>
      </c>
    </row>
    <row r="278" spans="1:11" ht="13.5" x14ac:dyDescent="0.25">
      <c r="A278" s="3">
        <f>TITRES_STAT!B281</f>
        <v>44931</v>
      </c>
      <c r="B278" s="6">
        <f>TITRES_STAT!D281</f>
        <v>13.2585</v>
      </c>
      <c r="C278" s="2">
        <f t="shared" si="29"/>
        <v>-0.57699999999999996</v>
      </c>
      <c r="D278" s="2">
        <f t="shared" si="30"/>
        <v>13.88494</v>
      </c>
      <c r="E278" s="2">
        <f t="shared" si="32"/>
        <v>13.663</v>
      </c>
      <c r="F278" s="2">
        <f t="shared" si="33"/>
        <v>12.948564999999999</v>
      </c>
      <c r="G278" s="2">
        <f t="shared" si="27"/>
        <v>12.506940000000007</v>
      </c>
      <c r="H278" s="2">
        <f t="shared" si="31"/>
        <v>13.132727499999977</v>
      </c>
      <c r="I278" s="2">
        <f t="array" ref="I278">SUMPRODUCT(B262:B281, (ROW(B262:B281)-ROW(B262)+1)) / (20*21/2)</f>
        <v>13.403327619047618</v>
      </c>
      <c r="J278" s="2">
        <f t="shared" si="34"/>
        <v>13.188582610035168</v>
      </c>
      <c r="K278" s="2">
        <f t="shared" si="28"/>
        <v>12.784198654194721</v>
      </c>
    </row>
    <row r="279" spans="1:11" ht="13.5" x14ac:dyDescent="0.25">
      <c r="A279" s="3">
        <f>TITRES_STAT!B282</f>
        <v>44932</v>
      </c>
      <c r="B279" s="6">
        <f>TITRES_STAT!D282</f>
        <v>13.2585</v>
      </c>
      <c r="C279" s="2">
        <f t="shared" si="29"/>
        <v>0</v>
      </c>
      <c r="D279" s="2">
        <f t="shared" si="30"/>
        <v>13.687119999999998</v>
      </c>
      <c r="E279" s="2">
        <f t="shared" si="32"/>
        <v>13.758369999999999</v>
      </c>
      <c r="F279" s="2">
        <f t="shared" si="33"/>
        <v>12.993309999999999</v>
      </c>
      <c r="G279" s="2">
        <f t="shared" si="27"/>
        <v>12.523424000000009</v>
      </c>
      <c r="H279" s="2">
        <f t="shared" si="31"/>
        <v>13.130544499999976</v>
      </c>
      <c r="I279" s="2">
        <f t="array" ref="I279">SUMPRODUCT(B263:B282, (ROW(B263:B282)-ROW(B263)+1)) / (20*21/2)</f>
        <v>13.419136190476189</v>
      </c>
      <c r="J279" s="2">
        <f t="shared" si="34"/>
        <v>13.195241409079436</v>
      </c>
      <c r="K279" s="2">
        <f t="shared" si="28"/>
        <v>12.8027987069714</v>
      </c>
    </row>
    <row r="280" spans="1:11" ht="13.5" x14ac:dyDescent="0.25">
      <c r="A280" s="3">
        <f>TITRES_STAT!B283</f>
        <v>44935</v>
      </c>
      <c r="B280" s="6">
        <f>TITRES_STAT!D283</f>
        <v>13.2585</v>
      </c>
      <c r="C280" s="2">
        <f t="shared" si="29"/>
        <v>0</v>
      </c>
      <c r="D280" s="2">
        <f t="shared" si="30"/>
        <v>13.524619999999999</v>
      </c>
      <c r="E280" s="2">
        <f t="shared" si="32"/>
        <v>13.780150000000001</v>
      </c>
      <c r="F280" s="2">
        <f t="shared" si="33"/>
        <v>13.04129</v>
      </c>
      <c r="G280" s="2">
        <f t="shared" si="27"/>
        <v>12.54132200000001</v>
      </c>
      <c r="H280" s="2">
        <f t="shared" si="31"/>
        <v>13.128737499999977</v>
      </c>
      <c r="I280" s="2">
        <f t="array" ref="I280">SUMPRODUCT(B264:B283, (ROW(B264:B283)-ROW(B264)+1)) / (20*21/2)</f>
        <v>13.395220952380953</v>
      </c>
      <c r="J280" s="2">
        <f t="shared" si="34"/>
        <v>13.201266036786157</v>
      </c>
      <c r="K280" s="2">
        <f t="shared" si="28"/>
        <v>12.820669345913698</v>
      </c>
    </row>
    <row r="281" spans="1:11" ht="13.5" x14ac:dyDescent="0.25">
      <c r="A281" s="3">
        <f>TITRES_STAT!B284</f>
        <v>44936</v>
      </c>
      <c r="B281" s="6">
        <f>TITRES_STAT!D284</f>
        <v>13.2585</v>
      </c>
      <c r="C281" s="2">
        <f t="shared" si="29"/>
        <v>0</v>
      </c>
      <c r="D281" s="2">
        <f t="shared" si="30"/>
        <v>13.373900000000001</v>
      </c>
      <c r="E281" s="2">
        <f t="shared" si="32"/>
        <v>13.740109999999998</v>
      </c>
      <c r="F281" s="2">
        <f t="shared" si="33"/>
        <v>13.092510000000001</v>
      </c>
      <c r="G281" s="2">
        <f t="shared" si="27"/>
        <v>12.559220000000009</v>
      </c>
      <c r="H281" s="2">
        <f t="shared" si="31"/>
        <v>13.126930499999975</v>
      </c>
      <c r="I281" s="2">
        <f t="array" ref="I281">SUMPRODUCT(B265:B284, (ROW(B265:B284)-ROW(B265)+1)) / (20*21/2)</f>
        <v>13.388126190476191</v>
      </c>
      <c r="J281" s="2">
        <f t="shared" si="34"/>
        <v>13.20671689042557</v>
      </c>
      <c r="K281" s="2">
        <f t="shared" si="28"/>
        <v>12.83783917548571</v>
      </c>
    </row>
    <row r="282" spans="1:11" ht="13.5" x14ac:dyDescent="0.25">
      <c r="A282" s="3">
        <f>TITRES_STAT!B285</f>
        <v>44937</v>
      </c>
      <c r="B282" s="6">
        <f>TITRES_STAT!D285</f>
        <v>13.2585</v>
      </c>
      <c r="C282" s="2">
        <f t="shared" si="29"/>
        <v>0</v>
      </c>
      <c r="D282" s="2">
        <f t="shared" si="30"/>
        <v>13.258500000000002</v>
      </c>
      <c r="E282" s="2">
        <f t="shared" si="32"/>
        <v>13.658859999999999</v>
      </c>
      <c r="F282" s="2">
        <f t="shared" si="33"/>
        <v>13.14461</v>
      </c>
      <c r="G282" s="2">
        <f t="shared" si="27"/>
        <v>12.57723400000001</v>
      </c>
      <c r="H282" s="2">
        <f t="shared" si="31"/>
        <v>13.125123499999978</v>
      </c>
      <c r="I282" s="2">
        <f t="array" ref="I282">SUMPRODUCT(B266:B285, (ROW(B266:B285)-ROW(B266)+1)) / (20*21/2)</f>
        <v>13.360316666666668</v>
      </c>
      <c r="J282" s="2">
        <f t="shared" si="34"/>
        <v>13.211648615146943</v>
      </c>
      <c r="K282" s="2">
        <f t="shared" si="28"/>
        <v>12.854335678407839</v>
      </c>
    </row>
    <row r="283" spans="1:11" ht="13.5" x14ac:dyDescent="0.25">
      <c r="A283" s="3">
        <f>TITRES_STAT!B286</f>
        <v>44938</v>
      </c>
      <c r="B283" s="6">
        <f>TITRES_STAT!D286</f>
        <v>12.8935</v>
      </c>
      <c r="C283" s="2">
        <f t="shared" si="29"/>
        <v>-0.36500000000000021</v>
      </c>
      <c r="D283" s="2">
        <f t="shared" si="30"/>
        <v>13.185499999999999</v>
      </c>
      <c r="E283" s="2">
        <f t="shared" si="32"/>
        <v>13.535219999999999</v>
      </c>
      <c r="F283" s="2">
        <f t="shared" si="33"/>
        <v>13.197595000000002</v>
      </c>
      <c r="G283" s="2">
        <f t="shared" si="27"/>
        <v>12.590186000000008</v>
      </c>
      <c r="H283" s="2">
        <f t="shared" si="31"/>
        <v>13.121491499999976</v>
      </c>
      <c r="I283" s="2">
        <f t="array" ref="I283">SUMPRODUCT(B267:B286, (ROW(B267:B286)-ROW(B267)+1)) / (20*21/2)</f>
        <v>13.329423333333333</v>
      </c>
      <c r="J283" s="2">
        <f t="shared" si="34"/>
        <v>13.181348747037712</v>
      </c>
      <c r="K283" s="2">
        <f t="shared" si="28"/>
        <v>12.855871534156551</v>
      </c>
    </row>
    <row r="284" spans="1:11" ht="13.5" x14ac:dyDescent="0.25">
      <c r="A284" s="3">
        <f>TITRES_STAT!B287</f>
        <v>44939</v>
      </c>
      <c r="B284" s="6">
        <f>TITRES_STAT!D287</f>
        <v>13.123100000000001</v>
      </c>
      <c r="C284" s="2">
        <f t="shared" si="29"/>
        <v>0.22960000000000136</v>
      </c>
      <c r="D284" s="2">
        <f t="shared" si="30"/>
        <v>13.158420000000001</v>
      </c>
      <c r="E284" s="2">
        <f t="shared" si="32"/>
        <v>13.42277</v>
      </c>
      <c r="F284" s="2">
        <f t="shared" si="33"/>
        <v>13.244399999999999</v>
      </c>
      <c r="G284" s="2">
        <f t="shared" si="27"/>
        <v>12.606552000000008</v>
      </c>
      <c r="H284" s="2">
        <f t="shared" si="31"/>
        <v>13.119033999999976</v>
      </c>
      <c r="I284" s="2">
        <f t="array" ref="I284">SUMPRODUCT(B268:B287, (ROW(B268:B287)-ROW(B268)+1)) / (20*21/2)</f>
        <v>13.294884285714287</v>
      </c>
      <c r="J284" s="2">
        <f t="shared" si="34"/>
        <v>13.175801247319834</v>
      </c>
      <c r="K284" s="2">
        <f t="shared" si="28"/>
        <v>12.866351081836685</v>
      </c>
    </row>
    <row r="285" spans="1:11" ht="13.5" x14ac:dyDescent="0.25">
      <c r="A285" s="3">
        <f>TITRES_STAT!B288</f>
        <v>44942</v>
      </c>
      <c r="B285" s="6">
        <f>TITRES_STAT!D288</f>
        <v>12.952400000000001</v>
      </c>
      <c r="C285" s="2">
        <f t="shared" si="29"/>
        <v>-0.17070000000000007</v>
      </c>
      <c r="D285" s="2">
        <f t="shared" si="30"/>
        <v>13.097200000000001</v>
      </c>
      <c r="E285" s="2">
        <f t="shared" si="32"/>
        <v>13.310910000000002</v>
      </c>
      <c r="F285" s="2">
        <f t="shared" si="33"/>
        <v>13.276779999999999</v>
      </c>
      <c r="G285" s="2">
        <f t="shared" si="27"/>
        <v>12.621860000000005</v>
      </c>
      <c r="H285" s="2">
        <f t="shared" si="31"/>
        <v>13.115910999999977</v>
      </c>
      <c r="I285" s="2">
        <f t="array" ref="I285">SUMPRODUCT(B269:B288, (ROW(B269:B288)-ROW(B269)+1)) / (20*21/2)</f>
        <v>13.274642380952381</v>
      </c>
      <c r="J285" s="2">
        <f t="shared" si="34"/>
        <v>13.154524938051278</v>
      </c>
      <c r="K285" s="2">
        <f t="shared" si="28"/>
        <v>12.869725549215639</v>
      </c>
    </row>
    <row r="286" spans="1:11" ht="13.5" x14ac:dyDescent="0.25">
      <c r="A286" s="3">
        <f>TITRES_STAT!B289</f>
        <v>44943</v>
      </c>
      <c r="B286" s="6">
        <f>TITRES_STAT!D289</f>
        <v>12.952400000000001</v>
      </c>
      <c r="C286" s="2">
        <f t="shared" si="29"/>
        <v>0</v>
      </c>
      <c r="D286" s="2">
        <f t="shared" si="30"/>
        <v>13.03598</v>
      </c>
      <c r="E286" s="2">
        <f t="shared" si="32"/>
        <v>13.204939999999999</v>
      </c>
      <c r="F286" s="2">
        <f t="shared" si="33"/>
        <v>13.30916</v>
      </c>
      <c r="G286" s="2">
        <f t="shared" si="27"/>
        <v>12.637168000000008</v>
      </c>
      <c r="H286" s="2">
        <f t="shared" si="31"/>
        <v>13.112787999999977</v>
      </c>
      <c r="I286" s="2">
        <f t="array" ref="I286">SUMPRODUCT(B270:B289, (ROW(B270:B289)-ROW(B270)+1)) / (20*21/2)</f>
        <v>13.233628571428572</v>
      </c>
      <c r="J286" s="2">
        <f t="shared" si="34"/>
        <v>13.135274943951156</v>
      </c>
      <c r="K286" s="2">
        <f t="shared" si="28"/>
        <v>12.872967684540516</v>
      </c>
    </row>
    <row r="287" spans="1:11" ht="13.5" x14ac:dyDescent="0.25">
      <c r="A287" s="3">
        <f>TITRES_STAT!B290</f>
        <v>44944</v>
      </c>
      <c r="B287" s="6">
        <f>TITRES_STAT!D290</f>
        <v>12.9465</v>
      </c>
      <c r="C287" s="2">
        <f t="shared" si="29"/>
        <v>-5.9000000000004604E-3</v>
      </c>
      <c r="D287" s="2">
        <f t="shared" si="30"/>
        <v>12.973580000000002</v>
      </c>
      <c r="E287" s="2">
        <f t="shared" si="32"/>
        <v>13.116039999999998</v>
      </c>
      <c r="F287" s="2">
        <f t="shared" si="33"/>
        <v>13.34154</v>
      </c>
      <c r="G287" s="2">
        <f t="shared" si="27"/>
        <v>12.652358000000007</v>
      </c>
      <c r="H287" s="2">
        <f t="shared" si="31"/>
        <v>13.109769499999979</v>
      </c>
      <c r="I287" s="2">
        <f t="array" ref="I287">SUMPRODUCT(B271:B290, (ROW(B271:B290)-ROW(B271)+1)) / (20*21/2)</f>
        <v>13.20635</v>
      </c>
      <c r="J287" s="2">
        <f t="shared" si="34"/>
        <v>13.117296377860571</v>
      </c>
      <c r="K287" s="2">
        <f t="shared" si="28"/>
        <v>12.875851304754613</v>
      </c>
    </row>
    <row r="288" spans="1:11" ht="13.5" x14ac:dyDescent="0.25">
      <c r="A288" s="3">
        <f>TITRES_STAT!B291</f>
        <v>44945</v>
      </c>
      <c r="B288" s="6">
        <f>TITRES_STAT!D291</f>
        <v>13.129</v>
      </c>
      <c r="C288" s="2">
        <f t="shared" si="29"/>
        <v>0.18249999999999922</v>
      </c>
      <c r="D288" s="2">
        <f t="shared" si="30"/>
        <v>13.020680000000002</v>
      </c>
      <c r="E288" s="2">
        <f t="shared" si="32"/>
        <v>13.10309</v>
      </c>
      <c r="F288" s="2">
        <f t="shared" si="33"/>
        <v>13.383045000000001</v>
      </c>
      <c r="G288" s="2">
        <f t="shared" si="27"/>
        <v>12.674730000000006</v>
      </c>
      <c r="H288" s="2">
        <f t="shared" si="31"/>
        <v>13.107663499999978</v>
      </c>
      <c r="I288" s="2">
        <f t="array" ref="I288">SUMPRODUCT(B272:B291, (ROW(B272:B291)-ROW(B272)+1)) / (20*21/2)</f>
        <v>13.175850952380955</v>
      </c>
      <c r="J288" s="2">
        <f t="shared" si="34"/>
        <v>13.118411008540518</v>
      </c>
      <c r="K288" s="2">
        <f t="shared" si="28"/>
        <v>12.885778704568159</v>
      </c>
    </row>
    <row r="289" spans="1:11" ht="13.5" x14ac:dyDescent="0.25">
      <c r="A289" s="3">
        <f>TITRES_STAT!B292</f>
        <v>44946</v>
      </c>
      <c r="B289" s="6">
        <f>TITRES_STAT!D292</f>
        <v>12.952400000000001</v>
      </c>
      <c r="C289" s="2">
        <f t="shared" si="29"/>
        <v>-0.17659999999999876</v>
      </c>
      <c r="D289" s="2">
        <f t="shared" si="30"/>
        <v>12.98654</v>
      </c>
      <c r="E289" s="2">
        <f t="shared" si="32"/>
        <v>13.072480000000002</v>
      </c>
      <c r="F289" s="2">
        <f t="shared" si="33"/>
        <v>13.415424999999999</v>
      </c>
      <c r="G289" s="2">
        <f t="shared" si="27"/>
        <v>12.690156000000007</v>
      </c>
      <c r="H289" s="2">
        <f t="shared" si="31"/>
        <v>13.104674499999978</v>
      </c>
      <c r="I289" s="2">
        <f t="array" ref="I289">SUMPRODUCT(B273:B292, (ROW(B273:B292)-ROW(B273)+1)) / (20*21/2)</f>
        <v>13.144643809523812</v>
      </c>
      <c r="J289" s="2">
        <f t="shared" si="34"/>
        <v>13.102600436298564</v>
      </c>
      <c r="K289" s="2">
        <f t="shared" si="28"/>
        <v>12.888391304389016</v>
      </c>
    </row>
    <row r="290" spans="1:11" ht="13.5" x14ac:dyDescent="0.25">
      <c r="A290" s="3">
        <f>TITRES_STAT!B293</f>
        <v>44949</v>
      </c>
      <c r="B290" s="6">
        <f>TITRES_STAT!D293</f>
        <v>13.129</v>
      </c>
      <c r="C290" s="2">
        <f t="shared" si="29"/>
        <v>0.17659999999999876</v>
      </c>
      <c r="D290" s="2">
        <f t="shared" si="30"/>
        <v>13.02186</v>
      </c>
      <c r="E290" s="2">
        <f t="shared" si="32"/>
        <v>13.059530000000001</v>
      </c>
      <c r="F290" s="2">
        <f t="shared" si="33"/>
        <v>13.419839999999999</v>
      </c>
      <c r="G290" s="2">
        <f t="shared" si="27"/>
        <v>12.710174000000006</v>
      </c>
      <c r="H290" s="2">
        <f t="shared" si="31"/>
        <v>13.10168299999998</v>
      </c>
      <c r="I290" s="2">
        <f t="array" ref="I290">SUMPRODUCT(B274:B293, (ROW(B274:B293)-ROW(B274)+1)) / (20*21/2)</f>
        <v>13.118230952380953</v>
      </c>
      <c r="J290" s="2">
        <f t="shared" si="34"/>
        <v>13.105114680460606</v>
      </c>
      <c r="K290" s="2">
        <f t="shared" si="28"/>
        <v>12.897826939511015</v>
      </c>
    </row>
    <row r="291" spans="1:11" ht="13.5" x14ac:dyDescent="0.25">
      <c r="A291" s="3">
        <f>TITRES_STAT!B294</f>
        <v>44950</v>
      </c>
      <c r="B291" s="6">
        <f>TITRES_STAT!D294</f>
        <v>13.099600000000001</v>
      </c>
      <c r="C291" s="2">
        <f t="shared" si="29"/>
        <v>-2.9399999999998983E-2</v>
      </c>
      <c r="D291" s="2">
        <f t="shared" si="30"/>
        <v>13.051300000000001</v>
      </c>
      <c r="E291" s="2">
        <f t="shared" si="32"/>
        <v>13.043640000000002</v>
      </c>
      <c r="F291" s="2">
        <f t="shared" si="33"/>
        <v>13.391874999999999</v>
      </c>
      <c r="G291" s="2">
        <f t="shared" si="27"/>
        <v>12.730898000000007</v>
      </c>
      <c r="H291" s="2">
        <f t="shared" si="31"/>
        <v>13.098490999999978</v>
      </c>
      <c r="I291" s="2">
        <f t="array" ref="I291">SUMPRODUCT(B275:B294, (ROW(B275:B294)-ROW(B275)+1)) / (20*21/2)</f>
        <v>13.096340476190475</v>
      </c>
      <c r="J291" s="2">
        <f t="shared" si="34"/>
        <v>13.10458947279769</v>
      </c>
      <c r="K291" s="2">
        <f t="shared" si="28"/>
        <v>12.905739608549798</v>
      </c>
    </row>
    <row r="292" spans="1:11" ht="13.5" x14ac:dyDescent="0.25">
      <c r="A292" s="3">
        <f>TITRES_STAT!B295</f>
        <v>44951</v>
      </c>
      <c r="B292" s="6">
        <f>TITRES_STAT!D295</f>
        <v>13.0642</v>
      </c>
      <c r="C292" s="2">
        <f t="shared" si="29"/>
        <v>-3.5400000000000986E-2</v>
      </c>
      <c r="D292" s="2">
        <f t="shared" si="30"/>
        <v>13.07484</v>
      </c>
      <c r="E292" s="2">
        <f t="shared" si="32"/>
        <v>13.02421</v>
      </c>
      <c r="F292" s="2">
        <f t="shared" si="33"/>
        <v>13.341534999999999</v>
      </c>
      <c r="G292" s="2">
        <f t="shared" si="27"/>
        <v>12.751150000000006</v>
      </c>
      <c r="H292" s="2">
        <f t="shared" si="31"/>
        <v>13.094719499999979</v>
      </c>
      <c r="I292" s="2">
        <f t="array" ref="I292">SUMPRODUCT(B276:B295, (ROW(B276:B295)-ROW(B276)+1)) / (20*21/2)</f>
        <v>13.058798571428568</v>
      </c>
      <c r="J292" s="2">
        <f t="shared" si="34"/>
        <v>13.100742856340766</v>
      </c>
      <c r="K292" s="2">
        <f t="shared" si="28"/>
        <v>12.911953741547846</v>
      </c>
    </row>
    <row r="293" spans="1:11" ht="13.5" x14ac:dyDescent="0.25">
      <c r="A293" s="3">
        <f>TITRES_STAT!B296</f>
        <v>44952</v>
      </c>
      <c r="B293" s="6">
        <f>TITRES_STAT!D296</f>
        <v>13.0642</v>
      </c>
      <c r="C293" s="2">
        <f t="shared" si="29"/>
        <v>0</v>
      </c>
      <c r="D293" s="2">
        <f t="shared" si="30"/>
        <v>13.061880000000002</v>
      </c>
      <c r="E293" s="2">
        <f t="shared" si="32"/>
        <v>13.04128</v>
      </c>
      <c r="F293" s="2">
        <f t="shared" si="33"/>
        <v>13.28825</v>
      </c>
      <c r="G293" s="2">
        <f t="shared" si="27"/>
        <v>12.771166000000008</v>
      </c>
      <c r="H293" s="2">
        <f t="shared" si="31"/>
        <v>13.091350499999976</v>
      </c>
      <c r="I293" s="2">
        <f t="array" ref="I293">SUMPRODUCT(B277:B296, (ROW(B277:B296)-ROW(B277)+1)) / (20*21/2)</f>
        <v>13.015934761904763</v>
      </c>
      <c r="J293" s="2">
        <f t="shared" si="34"/>
        <v>13.097262584308311</v>
      </c>
      <c r="K293" s="2">
        <f t="shared" si="28"/>
        <v>12.917924183055774</v>
      </c>
    </row>
    <row r="294" spans="1:11" ht="13.5" x14ac:dyDescent="0.25">
      <c r="A294" s="3">
        <f>TITRES_STAT!B297</f>
        <v>44953</v>
      </c>
      <c r="B294" s="6">
        <f>TITRES_STAT!D297</f>
        <v>13.058400000000001</v>
      </c>
      <c r="C294" s="2">
        <f t="shared" si="29"/>
        <v>-5.7999999999989171E-3</v>
      </c>
      <c r="D294" s="2">
        <f t="shared" si="30"/>
        <v>13.083080000000001</v>
      </c>
      <c r="E294" s="2">
        <f t="shared" si="32"/>
        <v>13.034809999999998</v>
      </c>
      <c r="F294" s="2">
        <f t="shared" si="33"/>
        <v>13.22879</v>
      </c>
      <c r="G294" s="2">
        <f t="shared" si="27"/>
        <v>12.791184000000008</v>
      </c>
      <c r="H294" s="2">
        <f t="shared" si="31"/>
        <v>13.087979499999975</v>
      </c>
      <c r="I294" s="2">
        <f t="array" ref="I294">SUMPRODUCT(B278:B297, (ROW(B278:B297)-ROW(B278)+1)) / (20*21/2)</f>
        <v>12.979238571428573</v>
      </c>
      <c r="J294" s="2">
        <f t="shared" si="34"/>
        <v>13.093561385802758</v>
      </c>
      <c r="K294" s="2">
        <f t="shared" si="28"/>
        <v>12.923433038622216</v>
      </c>
    </row>
    <row r="295" spans="1:11" ht="13.5" x14ac:dyDescent="0.25">
      <c r="A295" s="3">
        <f>TITRES_STAT!B298</f>
        <v>44956</v>
      </c>
      <c r="B295" s="6">
        <f>TITRES_STAT!D298</f>
        <v>12.8346</v>
      </c>
      <c r="C295" s="2">
        <f t="shared" si="29"/>
        <v>-0.22380000000000067</v>
      </c>
      <c r="D295" s="2">
        <f t="shared" si="30"/>
        <v>13.024199999999999</v>
      </c>
      <c r="E295" s="2">
        <f t="shared" si="32"/>
        <v>13.02303</v>
      </c>
      <c r="F295" s="2">
        <f t="shared" si="33"/>
        <v>13.166970000000003</v>
      </c>
      <c r="G295" s="2">
        <f t="shared" si="27"/>
        <v>12.813438000000009</v>
      </c>
      <c r="H295" s="2">
        <f t="shared" si="31"/>
        <v>13.083489499999976</v>
      </c>
      <c r="I295" s="2">
        <f t="array" ref="I295">SUMPRODUCT(B279:B298, (ROW(B279:B298)-ROW(B279)+1)) / (20*21/2)</f>
        <v>12.942259523809524</v>
      </c>
      <c r="J295" s="2">
        <f t="shared" si="34"/>
        <v>13.068898396678685</v>
      </c>
      <c r="K295" s="2">
        <f t="shared" si="28"/>
        <v>12.919949390048796</v>
      </c>
    </row>
    <row r="296" spans="1:11" ht="13.5" x14ac:dyDescent="0.25">
      <c r="A296" s="3">
        <f>TITRES_STAT!B299</f>
        <v>44957</v>
      </c>
      <c r="B296" s="6">
        <f>TITRES_STAT!D299</f>
        <v>12.716900000000001</v>
      </c>
      <c r="C296" s="2">
        <f t="shared" si="29"/>
        <v>-0.11769999999999925</v>
      </c>
      <c r="D296" s="2">
        <f t="shared" si="30"/>
        <v>12.947659999999999</v>
      </c>
      <c r="E296" s="2">
        <f t="shared" si="32"/>
        <v>12.99948</v>
      </c>
      <c r="F296" s="2">
        <f t="shared" si="33"/>
        <v>13.102209999999999</v>
      </c>
      <c r="G296" s="2">
        <f t="shared" si="27"/>
        <v>12.832278000000008</v>
      </c>
      <c r="H296" s="2">
        <f t="shared" si="31"/>
        <v>13.078517999999976</v>
      </c>
      <c r="I296" s="2">
        <f t="array" ref="I296">SUMPRODUCT(B280:B299, (ROW(B280:B299)-ROW(B280)+1)) / (20*21/2)</f>
        <v>12.90814</v>
      </c>
      <c r="J296" s="2">
        <f t="shared" si="34"/>
        <v>13.035374739852143</v>
      </c>
      <c r="K296" s="2">
        <f t="shared" si="28"/>
        <v>12.911986668870412</v>
      </c>
    </row>
    <row r="297" spans="1:11" ht="13.5" x14ac:dyDescent="0.25">
      <c r="A297" s="3">
        <f>TITRES_STAT!B300</f>
        <v>44958</v>
      </c>
      <c r="B297" s="6">
        <f>TITRES_STAT!D300</f>
        <v>12.716900000000001</v>
      </c>
      <c r="C297" s="2">
        <f t="shared" si="29"/>
        <v>0</v>
      </c>
      <c r="D297" s="2">
        <f t="shared" si="30"/>
        <v>12.878200000000001</v>
      </c>
      <c r="E297" s="2">
        <f t="shared" si="32"/>
        <v>12.976519999999999</v>
      </c>
      <c r="F297" s="2">
        <f t="shared" si="33"/>
        <v>13.046279999999999</v>
      </c>
      <c r="G297" s="2">
        <f t="shared" si="27"/>
        <v>12.845702000000008</v>
      </c>
      <c r="H297" s="2">
        <f t="shared" si="31"/>
        <v>13.073573499999974</v>
      </c>
      <c r="I297" s="2">
        <f t="array" ref="I297">SUMPRODUCT(B281:B300, (ROW(B281:B300)-ROW(B281)+1)) / (20*21/2)</f>
        <v>12.876879999999998</v>
      </c>
      <c r="J297" s="2">
        <f t="shared" si="34"/>
        <v>13.005043812247177</v>
      </c>
      <c r="K297" s="2">
        <f t="shared" si="28"/>
        <v>12.904336211267651</v>
      </c>
    </row>
    <row r="298" spans="1:11" ht="13.5" x14ac:dyDescent="0.25">
      <c r="A298" s="3">
        <f>TITRES_STAT!B301</f>
        <v>44959</v>
      </c>
      <c r="B298" s="6">
        <f>TITRES_STAT!D301</f>
        <v>12.657999999999999</v>
      </c>
      <c r="C298" s="2">
        <f t="shared" si="29"/>
        <v>-5.8900000000001285E-2</v>
      </c>
      <c r="D298" s="2">
        <f t="shared" si="30"/>
        <v>12.796960000000002</v>
      </c>
      <c r="E298" s="2">
        <f t="shared" si="32"/>
        <v>12.929419999999999</v>
      </c>
      <c r="F298" s="2">
        <f t="shared" si="33"/>
        <v>13.016255000000001</v>
      </c>
      <c r="G298" s="2">
        <f t="shared" si="27"/>
        <v>12.85806600000001</v>
      </c>
      <c r="H298" s="2">
        <f t="shared" si="31"/>
        <v>13.068334499999974</v>
      </c>
      <c r="I298" s="2">
        <f t="array" ref="I298">SUMPRODUCT(B282:B301, (ROW(B282:B301)-ROW(B282)+1)) / (20*21/2)</f>
        <v>12.848479523809523</v>
      </c>
      <c r="J298" s="2">
        <f t="shared" si="34"/>
        <v>12.971992020604588</v>
      </c>
      <c r="K298" s="2">
        <f t="shared" si="28"/>
        <v>12.894675967688528</v>
      </c>
    </row>
    <row r="299" spans="1:11" ht="13.5" x14ac:dyDescent="0.25">
      <c r="A299" s="3">
        <f>TITRES_STAT!B302</f>
        <v>44960</v>
      </c>
      <c r="B299" s="6">
        <f>TITRES_STAT!D302</f>
        <v>12.657999999999999</v>
      </c>
      <c r="C299" s="2">
        <f t="shared" si="29"/>
        <v>0</v>
      </c>
      <c r="D299" s="2">
        <f t="shared" si="30"/>
        <v>12.71688</v>
      </c>
      <c r="E299" s="2">
        <f t="shared" si="32"/>
        <v>12.899979999999999</v>
      </c>
      <c r="F299" s="2">
        <f t="shared" si="33"/>
        <v>12.986230000000001</v>
      </c>
      <c r="G299" s="2">
        <f t="shared" si="27"/>
        <v>12.870312000000007</v>
      </c>
      <c r="H299" s="2">
        <f t="shared" si="31"/>
        <v>13.063202999999971</v>
      </c>
      <c r="I299" s="2">
        <f t="array" ref="I299">SUMPRODUCT(B283:B302, (ROW(B283:B302)-ROW(B283)+1)) / (20*21/2)</f>
        <v>12.806119523809524</v>
      </c>
      <c r="J299" s="2">
        <f t="shared" si="34"/>
        <v>12.942088018642247</v>
      </c>
      <c r="K299" s="2">
        <f t="shared" si="28"/>
        <v>12.885394557190939</v>
      </c>
    </row>
    <row r="300" spans="1:11" ht="13.5" x14ac:dyDescent="0.25">
      <c r="A300" s="3">
        <f>TITRES_STAT!B303</f>
        <v>44963</v>
      </c>
      <c r="B300" s="6">
        <f>TITRES_STAT!D303</f>
        <v>12.657999999999999</v>
      </c>
      <c r="C300" s="2">
        <f t="shared" si="29"/>
        <v>0</v>
      </c>
      <c r="D300" s="2">
        <f t="shared" si="30"/>
        <v>12.681560000000001</v>
      </c>
      <c r="E300" s="2">
        <f t="shared" si="32"/>
        <v>12.852879999999999</v>
      </c>
      <c r="F300" s="2">
        <f t="shared" si="33"/>
        <v>12.956205000000001</v>
      </c>
      <c r="G300" s="2">
        <f t="shared" si="27"/>
        <v>12.882676000000009</v>
      </c>
      <c r="H300" s="2">
        <f t="shared" si="31"/>
        <v>13.06005699999997</v>
      </c>
      <c r="I300" s="2">
        <f t="array" ref="I300">SUMPRODUCT(B284:B303, (ROW(B284:B303)-ROW(B284)+1)) / (20*21/2)</f>
        <v>12.76746</v>
      </c>
      <c r="J300" s="2">
        <f t="shared" si="34"/>
        <v>12.915032016866794</v>
      </c>
      <c r="K300" s="2">
        <f t="shared" si="28"/>
        <v>12.876477123575608</v>
      </c>
    </row>
    <row r="301" spans="1:11" ht="13.5" x14ac:dyDescent="0.25">
      <c r="A301" s="3">
        <f>TITRES_STAT!B304</f>
        <v>44964</v>
      </c>
      <c r="B301" s="6">
        <f>TITRES_STAT!D304</f>
        <v>12.657999999999999</v>
      </c>
      <c r="C301" s="2">
        <f t="shared" si="29"/>
        <v>0</v>
      </c>
      <c r="D301" s="2">
        <f t="shared" si="30"/>
        <v>12.669779999999999</v>
      </c>
      <c r="E301" s="2">
        <f t="shared" si="32"/>
        <v>12.808719999999999</v>
      </c>
      <c r="F301" s="2">
        <f t="shared" si="33"/>
        <v>12.926179999999999</v>
      </c>
      <c r="G301" s="2">
        <f t="shared" si="27"/>
        <v>12.895040000000009</v>
      </c>
      <c r="H301" s="2">
        <f t="shared" si="31"/>
        <v>13.056266999999966</v>
      </c>
      <c r="I301" s="2">
        <f t="array" ref="I301">SUMPRODUCT(B285:B304, (ROW(B285:B304)-ROW(B285)+1)) / (20*21/2)</f>
        <v>12.747581904761903</v>
      </c>
      <c r="J301" s="2">
        <f t="shared" si="34"/>
        <v>12.890552777165194</v>
      </c>
      <c r="K301" s="2">
        <f t="shared" si="28"/>
        <v>12.86790939323931</v>
      </c>
    </row>
    <row r="302" spans="1:11" ht="13.5" x14ac:dyDescent="0.25">
      <c r="A302" s="3">
        <f>TITRES_STAT!B305</f>
        <v>44965</v>
      </c>
      <c r="B302" s="6">
        <f>TITRES_STAT!D305</f>
        <v>12.481400000000001</v>
      </c>
      <c r="C302" s="2">
        <f t="shared" si="29"/>
        <v>-0.17659999999999876</v>
      </c>
      <c r="D302" s="2">
        <f t="shared" si="30"/>
        <v>12.622679999999999</v>
      </c>
      <c r="E302" s="2">
        <f t="shared" si="32"/>
        <v>12.750440000000001</v>
      </c>
      <c r="F302" s="2">
        <f t="shared" si="33"/>
        <v>12.887324999999999</v>
      </c>
      <c r="G302" s="2">
        <f t="shared" si="27"/>
        <v>12.909170000000008</v>
      </c>
      <c r="H302" s="2">
        <f t="shared" si="31"/>
        <v>13.050144999999969</v>
      </c>
      <c r="I302" s="2">
        <f t="array" ref="I302">SUMPRODUCT(B286:B305, (ROW(B286:B305)-ROW(B286)+1)) / (20*21/2)</f>
        <v>12.72991857142857</v>
      </c>
      <c r="J302" s="2">
        <f t="shared" si="34"/>
        <v>12.851585846006603</v>
      </c>
      <c r="K302" s="2">
        <f t="shared" si="28"/>
        <v>12.852752162131887</v>
      </c>
    </row>
    <row r="303" spans="1:11" ht="13.5" x14ac:dyDescent="0.25">
      <c r="A303" s="3">
        <f>TITRES_STAT!B306</f>
        <v>44966</v>
      </c>
      <c r="B303" s="6">
        <f>TITRES_STAT!D306</f>
        <v>12.481400000000001</v>
      </c>
      <c r="C303" s="2">
        <f t="shared" si="29"/>
        <v>0</v>
      </c>
      <c r="D303" s="2">
        <f t="shared" si="30"/>
        <v>12.58736</v>
      </c>
      <c r="E303" s="2">
        <f t="shared" si="32"/>
        <v>12.692160000000001</v>
      </c>
      <c r="F303" s="2">
        <f t="shared" si="33"/>
        <v>12.866719999999997</v>
      </c>
      <c r="G303" s="2">
        <f t="shared" si="27"/>
        <v>12.913880000000008</v>
      </c>
      <c r="H303" s="2">
        <f t="shared" si="31"/>
        <v>13.04399599999997</v>
      </c>
      <c r="I303" s="2">
        <f t="array" ref="I303">SUMPRODUCT(B287:B306, (ROW(B287:B306)-ROW(B287)+1)) / (20*21/2)</f>
        <v>12.713657142857143</v>
      </c>
      <c r="J303" s="2">
        <f t="shared" si="34"/>
        <v>12.816330051148832</v>
      </c>
      <c r="K303" s="2">
        <f t="shared" si="28"/>
        <v>12.838189332244363</v>
      </c>
    </row>
    <row r="304" spans="1:11" ht="13.5" x14ac:dyDescent="0.25">
      <c r="A304" s="3">
        <f>TITRES_STAT!B307</f>
        <v>44967</v>
      </c>
      <c r="B304" s="6">
        <f>TITRES_STAT!D307</f>
        <v>12.657999999999999</v>
      </c>
      <c r="C304" s="2">
        <f t="shared" si="29"/>
        <v>0.17659999999999876</v>
      </c>
      <c r="D304" s="2">
        <f t="shared" si="30"/>
        <v>12.58736</v>
      </c>
      <c r="E304" s="2">
        <f t="shared" si="32"/>
        <v>12.65212</v>
      </c>
      <c r="F304" s="2">
        <f t="shared" si="33"/>
        <v>12.843464999999998</v>
      </c>
      <c r="G304" s="2">
        <f t="shared" si="27"/>
        <v>12.909170000000008</v>
      </c>
      <c r="H304" s="2">
        <f t="shared" si="31"/>
        <v>13.038729999999969</v>
      </c>
      <c r="I304" s="2">
        <f t="array" ref="I304">SUMPRODUCT(B288:B307, (ROW(B288:B307)-ROW(B288)+1)) / (20*21/2)</f>
        <v>12.704407142857143</v>
      </c>
      <c r="J304" s="2">
        <f t="shared" si="34"/>
        <v>12.801250998658466</v>
      </c>
      <c r="K304" s="2">
        <f t="shared" si="28"/>
        <v>12.831123083921055</v>
      </c>
    </row>
    <row r="305" spans="1:11" ht="13.5" x14ac:dyDescent="0.25">
      <c r="A305" s="3">
        <f>TITRES_STAT!B308</f>
        <v>44970</v>
      </c>
      <c r="B305" s="6">
        <f>TITRES_STAT!D308</f>
        <v>12.657999999999999</v>
      </c>
      <c r="C305" s="2">
        <f t="shared" si="29"/>
        <v>0</v>
      </c>
      <c r="D305" s="2">
        <f t="shared" si="30"/>
        <v>12.58736</v>
      </c>
      <c r="E305" s="2">
        <f t="shared" si="32"/>
        <v>12.634460000000001</v>
      </c>
      <c r="F305" s="2">
        <f t="shared" si="33"/>
        <v>12.828744999999998</v>
      </c>
      <c r="G305" s="2">
        <f t="shared" si="27"/>
        <v>12.905638000000009</v>
      </c>
      <c r="H305" s="2">
        <f t="shared" si="31"/>
        <v>13.03346399999997</v>
      </c>
      <c r="I305" s="2">
        <f t="array" ref="I305">SUMPRODUCT(B289:B308, (ROW(B289:B308)-ROW(B289)+1)) / (20*21/2)</f>
        <v>12.690640952380953</v>
      </c>
      <c r="J305" s="2">
        <f t="shared" si="34"/>
        <v>12.787608046405278</v>
      </c>
      <c r="K305" s="2">
        <f t="shared" si="28"/>
        <v>12.824333943375132</v>
      </c>
    </row>
    <row r="306" spans="1:11" ht="13.5" x14ac:dyDescent="0.25">
      <c r="A306" s="3">
        <f>TITRES_STAT!B309</f>
        <v>44971</v>
      </c>
      <c r="B306" s="6">
        <f>TITRES_STAT!D309</f>
        <v>12.657999999999999</v>
      </c>
      <c r="C306" s="2">
        <f t="shared" si="29"/>
        <v>0</v>
      </c>
      <c r="D306" s="2">
        <f t="shared" si="30"/>
        <v>12.58736</v>
      </c>
      <c r="E306" s="2">
        <f t="shared" si="32"/>
        <v>12.62857</v>
      </c>
      <c r="F306" s="2">
        <f t="shared" si="33"/>
        <v>12.814024999999997</v>
      </c>
      <c r="G306" s="2">
        <f t="shared" ref="G306:G369" si="35">AVERAGE(B257:B306)</f>
        <v>12.902106000000009</v>
      </c>
      <c r="H306" s="2">
        <f t="shared" si="31"/>
        <v>13.028332499999969</v>
      </c>
      <c r="I306" s="2">
        <f t="array" ref="I306">SUMPRODUCT(B290:B309, (ROW(B290:B309)-ROW(B290)+1)) / (20*21/2)</f>
        <v>12.673508095238095</v>
      </c>
      <c r="J306" s="2">
        <f t="shared" si="34"/>
        <v>12.775264422938109</v>
      </c>
      <c r="K306" s="2">
        <f t="shared" si="28"/>
        <v>12.817811043634931</v>
      </c>
    </row>
    <row r="307" spans="1:11" ht="13.5" x14ac:dyDescent="0.25">
      <c r="A307" s="3">
        <f>TITRES_STAT!B310</f>
        <v>44972</v>
      </c>
      <c r="B307" s="6">
        <f>TITRES_STAT!D310</f>
        <v>12.716900000000001</v>
      </c>
      <c r="C307" s="2">
        <f t="shared" si="29"/>
        <v>5.8900000000001285E-2</v>
      </c>
      <c r="D307" s="2">
        <f t="shared" si="30"/>
        <v>12.634460000000001</v>
      </c>
      <c r="E307" s="2">
        <f t="shared" si="32"/>
        <v>12.62857</v>
      </c>
      <c r="F307" s="2">
        <f t="shared" si="33"/>
        <v>12.802544999999995</v>
      </c>
      <c r="G307" s="2">
        <f t="shared" si="35"/>
        <v>12.905638000000009</v>
      </c>
      <c r="H307" s="2">
        <f t="shared" si="31"/>
        <v>13.023360999999971</v>
      </c>
      <c r="I307" s="2">
        <f t="array" ref="I307">SUMPRODUCT(B291:B310, (ROW(B291:B310)-ROW(B291)+1)) / (20*21/2)</f>
        <v>12.669276666666669</v>
      </c>
      <c r="J307" s="2">
        <f t="shared" si="34"/>
        <v>12.769705906467813</v>
      </c>
      <c r="K307" s="2">
        <f t="shared" ref="K307:K370" si="36">$K$4*B307+(1-$K$4)*K306</f>
        <v>12.81385374780611</v>
      </c>
    </row>
    <row r="308" spans="1:11" ht="13.5" x14ac:dyDescent="0.25">
      <c r="A308" s="3">
        <f>TITRES_STAT!B311</f>
        <v>44973</v>
      </c>
      <c r="B308" s="6">
        <f>TITRES_STAT!D311</f>
        <v>12.657999999999999</v>
      </c>
      <c r="C308" s="2">
        <f t="shared" si="29"/>
        <v>-5.8900000000001285E-2</v>
      </c>
      <c r="D308" s="2">
        <f t="shared" si="30"/>
        <v>12.669779999999999</v>
      </c>
      <c r="E308" s="2">
        <f t="shared" si="32"/>
        <v>12.62857</v>
      </c>
      <c r="F308" s="2">
        <f t="shared" si="33"/>
        <v>12.778994999999997</v>
      </c>
      <c r="G308" s="2">
        <f t="shared" si="35"/>
        <v>12.911642000000008</v>
      </c>
      <c r="H308" s="2">
        <f t="shared" si="31"/>
        <v>13.01822949999997</v>
      </c>
      <c r="I308" s="2">
        <f t="array" ref="I308">SUMPRODUCT(B292:B311, (ROW(B292:B311)-ROW(B292)+1)) / (20*21/2)</f>
        <v>12.66700761904762</v>
      </c>
      <c r="J308" s="2">
        <f t="shared" si="34"/>
        <v>12.759067248708973</v>
      </c>
      <c r="K308" s="2">
        <f t="shared" si="36"/>
        <v>12.807741836127439</v>
      </c>
    </row>
    <row r="309" spans="1:11" ht="13.5" x14ac:dyDescent="0.25">
      <c r="A309" s="3">
        <f>TITRES_STAT!B312</f>
        <v>44974</v>
      </c>
      <c r="B309" s="6">
        <f>TITRES_STAT!D312</f>
        <v>12.5991</v>
      </c>
      <c r="C309" s="2">
        <f t="shared" si="29"/>
        <v>-5.8899999999999508E-2</v>
      </c>
      <c r="D309" s="2">
        <f t="shared" si="30"/>
        <v>12.657999999999999</v>
      </c>
      <c r="E309" s="2">
        <f t="shared" si="32"/>
        <v>12.622679999999999</v>
      </c>
      <c r="F309" s="2">
        <f t="shared" si="33"/>
        <v>12.761329999999997</v>
      </c>
      <c r="G309" s="2">
        <f t="shared" si="35"/>
        <v>12.916352000000009</v>
      </c>
      <c r="H309" s="2">
        <f t="shared" si="31"/>
        <v>13.01280349999997</v>
      </c>
      <c r="I309" s="2">
        <f t="array" ref="I309">SUMPRODUCT(B293:B312, (ROW(B293:B312)-ROW(B293)+1)) / (20*21/2)</f>
        <v>12.666560952380953</v>
      </c>
      <c r="J309" s="2">
        <f t="shared" si="34"/>
        <v>12.743832272641452</v>
      </c>
      <c r="K309" s="2">
        <f t="shared" si="36"/>
        <v>12.799559803338129</v>
      </c>
    </row>
    <row r="310" spans="1:11" ht="13.5" x14ac:dyDescent="0.25">
      <c r="A310" s="3">
        <f>TITRES_STAT!B313</f>
        <v>44977</v>
      </c>
      <c r="B310" s="6">
        <f>TITRES_STAT!D313</f>
        <v>12.716900000000001</v>
      </c>
      <c r="C310" s="2">
        <f t="shared" si="29"/>
        <v>0.11780000000000079</v>
      </c>
      <c r="D310" s="2">
        <f t="shared" si="30"/>
        <v>12.669779999999999</v>
      </c>
      <c r="E310" s="2">
        <f t="shared" si="32"/>
        <v>12.62857</v>
      </c>
      <c r="F310" s="2">
        <f t="shared" si="33"/>
        <v>12.740724999999998</v>
      </c>
      <c r="G310" s="2">
        <f t="shared" si="35"/>
        <v>12.924712000000008</v>
      </c>
      <c r="H310" s="2">
        <f t="shared" si="31"/>
        <v>13.007831999999972</v>
      </c>
      <c r="I310" s="2">
        <f t="array" ref="I310">SUMPRODUCT(B294:B313, (ROW(B294:B313)-ROW(B294)+1)) / (20*21/2)</f>
        <v>12.667768095238095</v>
      </c>
      <c r="J310" s="2">
        <f t="shared" si="34"/>
        <v>12.741267294294646</v>
      </c>
      <c r="K310" s="2">
        <f t="shared" si="36"/>
        <v>12.796318242422908</v>
      </c>
    </row>
    <row r="311" spans="1:11" ht="13.5" x14ac:dyDescent="0.25">
      <c r="A311" s="3">
        <f>TITRES_STAT!B314</f>
        <v>44978</v>
      </c>
      <c r="B311" s="6">
        <f>TITRES_STAT!D314</f>
        <v>12.716900000000001</v>
      </c>
      <c r="C311" s="2">
        <f t="shared" si="29"/>
        <v>0</v>
      </c>
      <c r="D311" s="2">
        <f t="shared" si="30"/>
        <v>12.681560000000001</v>
      </c>
      <c r="E311" s="2">
        <f t="shared" si="32"/>
        <v>12.634459999999999</v>
      </c>
      <c r="F311" s="2">
        <f t="shared" si="33"/>
        <v>12.721589999999999</v>
      </c>
      <c r="G311" s="2">
        <f t="shared" si="35"/>
        <v>12.934368000000008</v>
      </c>
      <c r="H311" s="2">
        <f t="shared" si="31"/>
        <v>13.002860499999972</v>
      </c>
      <c r="I311" s="2">
        <f t="array" ref="I311">SUMPRODUCT(B295:B314, (ROW(B295:B314)-ROW(B295)+1)) / (20*21/2)</f>
        <v>12.670629047619048</v>
      </c>
      <c r="J311" s="2">
        <f t="shared" si="34"/>
        <v>12.738946599599917</v>
      </c>
      <c r="K311" s="2">
        <f t="shared" si="36"/>
        <v>12.793203801543578</v>
      </c>
    </row>
    <row r="312" spans="1:11" ht="13.5" x14ac:dyDescent="0.25">
      <c r="A312" s="3">
        <f>TITRES_STAT!B315</f>
        <v>44979</v>
      </c>
      <c r="B312" s="6">
        <f>TITRES_STAT!D315</f>
        <v>12.716900000000001</v>
      </c>
      <c r="C312" s="2">
        <f t="shared" si="29"/>
        <v>0</v>
      </c>
      <c r="D312" s="2">
        <f t="shared" si="30"/>
        <v>12.681560000000001</v>
      </c>
      <c r="E312" s="2">
        <f t="shared" si="32"/>
        <v>12.658010000000001</v>
      </c>
      <c r="F312" s="2">
        <f t="shared" si="33"/>
        <v>12.704224999999999</v>
      </c>
      <c r="G312" s="2">
        <f t="shared" si="35"/>
        <v>12.944376000000009</v>
      </c>
      <c r="H312" s="2">
        <f t="shared" si="31"/>
        <v>12.99788899999997</v>
      </c>
      <c r="I312" s="2">
        <f t="array" ref="I312">SUMPRODUCT(B296:B315, (ROW(B296:B315)-ROW(B296)+1)) / (20*21/2)</f>
        <v>12.675116190476192</v>
      </c>
      <c r="J312" s="2">
        <f t="shared" si="34"/>
        <v>12.736846923447542</v>
      </c>
      <c r="K312" s="2">
        <f t="shared" si="36"/>
        <v>12.790211495600692</v>
      </c>
    </row>
    <row r="313" spans="1:11" ht="13.5" x14ac:dyDescent="0.25">
      <c r="A313" s="3">
        <f>TITRES_STAT!B316</f>
        <v>44980</v>
      </c>
      <c r="B313" s="6">
        <f>TITRES_STAT!D316</f>
        <v>12.716900000000001</v>
      </c>
      <c r="C313" s="2">
        <f t="shared" si="29"/>
        <v>0</v>
      </c>
      <c r="D313" s="2">
        <f t="shared" si="30"/>
        <v>12.693340000000003</v>
      </c>
      <c r="E313" s="2">
        <f t="shared" si="32"/>
        <v>12.681559999999999</v>
      </c>
      <c r="F313" s="2">
        <f t="shared" si="33"/>
        <v>12.686859999999999</v>
      </c>
      <c r="G313" s="2">
        <f t="shared" si="35"/>
        <v>12.962038000000009</v>
      </c>
      <c r="H313" s="2">
        <f t="shared" si="31"/>
        <v>12.99305199999997</v>
      </c>
      <c r="I313" s="2">
        <f t="array" ref="I313">SUMPRODUCT(B297:B316, (ROW(B297:B316)-ROW(B297)+1)) / (20*21/2)</f>
        <v>12.68016380952381</v>
      </c>
      <c r="J313" s="2">
        <f t="shared" si="34"/>
        <v>12.734947216452538</v>
      </c>
      <c r="K313" s="2">
        <f t="shared" si="36"/>
        <v>12.787336534988899</v>
      </c>
    </row>
    <row r="314" spans="1:11" ht="13.5" x14ac:dyDescent="0.25">
      <c r="A314" s="3">
        <f>TITRES_STAT!B317</f>
        <v>44981</v>
      </c>
      <c r="B314" s="6">
        <f>TITRES_STAT!D317</f>
        <v>12.716900000000001</v>
      </c>
      <c r="C314" s="2">
        <f t="shared" si="29"/>
        <v>0</v>
      </c>
      <c r="D314" s="2">
        <f t="shared" si="30"/>
        <v>12.716900000000001</v>
      </c>
      <c r="E314" s="2">
        <f t="shared" si="32"/>
        <v>12.687449999999998</v>
      </c>
      <c r="F314" s="2">
        <f t="shared" si="33"/>
        <v>12.669785000000001</v>
      </c>
      <c r="G314" s="2">
        <f t="shared" si="35"/>
        <v>12.972636000000007</v>
      </c>
      <c r="H314" s="2">
        <f t="shared" si="31"/>
        <v>12.98821499999997</v>
      </c>
      <c r="I314" s="2">
        <f t="array" ref="I314">SUMPRODUCT(B298:B317, (ROW(B298:B317)-ROW(B298)+1)) / (20*21/2)</f>
        <v>12.707640000000001</v>
      </c>
      <c r="J314" s="2">
        <f t="shared" si="34"/>
        <v>12.733228433933247</v>
      </c>
      <c r="K314" s="2">
        <f t="shared" si="36"/>
        <v>12.784574317930511</v>
      </c>
    </row>
    <row r="315" spans="1:11" ht="13.5" x14ac:dyDescent="0.25">
      <c r="A315" s="3">
        <f>TITRES_STAT!B318</f>
        <v>44984</v>
      </c>
      <c r="B315" s="6">
        <f>TITRES_STAT!D318</f>
        <v>12.716900000000001</v>
      </c>
      <c r="C315" s="2">
        <f t="shared" si="29"/>
        <v>0</v>
      </c>
      <c r="D315" s="2">
        <f t="shared" si="30"/>
        <v>12.716900000000001</v>
      </c>
      <c r="E315" s="2">
        <f t="shared" si="32"/>
        <v>12.693339999999997</v>
      </c>
      <c r="F315" s="2">
        <f t="shared" si="33"/>
        <v>12.663900000000002</v>
      </c>
      <c r="G315" s="2">
        <f t="shared" si="35"/>
        <v>12.980878000000008</v>
      </c>
      <c r="H315" s="2">
        <f t="shared" si="31"/>
        <v>12.98337799999997</v>
      </c>
      <c r="I315" s="2">
        <f t="array" ref="I315">SUMPRODUCT(B299:B318, (ROW(B299:B318)-ROW(B299)+1)) / (20*21/2)</f>
        <v>12.717175714285716</v>
      </c>
      <c r="J315" s="2">
        <f t="shared" si="34"/>
        <v>12.731673344987223</v>
      </c>
      <c r="K315" s="2">
        <f t="shared" si="36"/>
        <v>12.781920423109707</v>
      </c>
    </row>
    <row r="316" spans="1:11" ht="13.5" x14ac:dyDescent="0.25">
      <c r="A316" s="3">
        <f>TITRES_STAT!B319</f>
        <v>44985</v>
      </c>
      <c r="B316" s="6">
        <f>TITRES_STAT!D319</f>
        <v>12.716900000000001</v>
      </c>
      <c r="C316" s="2">
        <f t="shared" si="29"/>
        <v>0</v>
      </c>
      <c r="D316" s="2">
        <f t="shared" si="30"/>
        <v>12.716900000000001</v>
      </c>
      <c r="E316" s="2">
        <f t="shared" si="32"/>
        <v>12.699229999999998</v>
      </c>
      <c r="F316" s="2">
        <f t="shared" si="33"/>
        <v>12.663900000000002</v>
      </c>
      <c r="G316" s="2">
        <f t="shared" si="35"/>
        <v>12.989120000000007</v>
      </c>
      <c r="H316" s="2">
        <f t="shared" si="31"/>
        <v>12.978540999999971</v>
      </c>
      <c r="I316" s="2">
        <f t="array" ref="I316">SUMPRODUCT(B300:B319, (ROW(B300:B319)-ROW(B300)+1)) / (20*21/2)</f>
        <v>12.737360000000001</v>
      </c>
      <c r="J316" s="2">
        <f t="shared" si="34"/>
        <v>12.730266359750345</v>
      </c>
      <c r="K316" s="2">
        <f t="shared" si="36"/>
        <v>12.7793706025956</v>
      </c>
    </row>
    <row r="317" spans="1:11" ht="13.5" x14ac:dyDescent="0.25">
      <c r="A317" s="3">
        <f>TITRES_STAT!B320</f>
        <v>44986</v>
      </c>
      <c r="B317" s="6">
        <f>TITRES_STAT!D320</f>
        <v>12.952400000000001</v>
      </c>
      <c r="C317" s="2">
        <f t="shared" si="29"/>
        <v>0.23550000000000004</v>
      </c>
      <c r="D317" s="2">
        <f t="shared" si="30"/>
        <v>12.764000000000001</v>
      </c>
      <c r="E317" s="2">
        <f t="shared" si="32"/>
        <v>12.722779999999998</v>
      </c>
      <c r="F317" s="2">
        <f t="shared" si="33"/>
        <v>12.675675000000002</v>
      </c>
      <c r="G317" s="2">
        <f t="shared" si="35"/>
        <v>13.002190000000008</v>
      </c>
      <c r="H317" s="2">
        <f t="shared" si="31"/>
        <v>12.974881499999972</v>
      </c>
      <c r="I317" s="2">
        <f t="array" ref="I317">SUMPRODUCT(B301:B320, (ROW(B301:B320)-ROW(B301)+1)) / (20*21/2)</f>
        <v>12.767641904761904</v>
      </c>
      <c r="J317" s="2">
        <f t="shared" si="34"/>
        <v>12.751421944536027</v>
      </c>
      <c r="K317" s="2">
        <f t="shared" si="36"/>
        <v>12.786156069160478</v>
      </c>
    </row>
    <row r="318" spans="1:11" ht="13.5" x14ac:dyDescent="0.25">
      <c r="A318" s="3">
        <f>TITRES_STAT!B321</f>
        <v>44987</v>
      </c>
      <c r="B318" s="6">
        <f>TITRES_STAT!D321</f>
        <v>12.7758</v>
      </c>
      <c r="C318" s="2">
        <f t="shared" si="29"/>
        <v>-0.17660000000000053</v>
      </c>
      <c r="D318" s="2">
        <f t="shared" si="30"/>
        <v>12.775780000000001</v>
      </c>
      <c r="E318" s="2">
        <f t="shared" si="32"/>
        <v>12.73456</v>
      </c>
      <c r="F318" s="2">
        <f t="shared" si="33"/>
        <v>12.681565000000003</v>
      </c>
      <c r="G318" s="2">
        <f t="shared" si="35"/>
        <v>13.011728000000007</v>
      </c>
      <c r="H318" s="2">
        <f t="shared" si="31"/>
        <v>12.970338999999969</v>
      </c>
      <c r="I318" s="2">
        <f t="array" ref="I318">SUMPRODUCT(B302:B321, (ROW(B302:B321)-ROW(B302)+1)) / (20*21/2)</f>
        <v>12.790631904761904</v>
      </c>
      <c r="J318" s="2">
        <f t="shared" si="34"/>
        <v>12.753743664104025</v>
      </c>
      <c r="K318" s="2">
        <f t="shared" si="36"/>
        <v>12.785749948801245</v>
      </c>
    </row>
    <row r="319" spans="1:11" ht="13.5" x14ac:dyDescent="0.25">
      <c r="A319" s="3">
        <f>TITRES_STAT!B322</f>
        <v>44988</v>
      </c>
      <c r="B319" s="6">
        <f>TITRES_STAT!D322</f>
        <v>12.8935</v>
      </c>
      <c r="C319" s="2">
        <f t="shared" si="29"/>
        <v>0.11769999999999925</v>
      </c>
      <c r="D319" s="2">
        <f t="shared" si="30"/>
        <v>12.811100000000001</v>
      </c>
      <c r="E319" s="2">
        <f t="shared" si="32"/>
        <v>12.763999999999999</v>
      </c>
      <c r="F319" s="2">
        <f t="shared" si="33"/>
        <v>12.693340000000003</v>
      </c>
      <c r="G319" s="2">
        <f t="shared" si="35"/>
        <v>13.023502000000008</v>
      </c>
      <c r="H319" s="2">
        <f t="shared" si="31"/>
        <v>12.966384999999969</v>
      </c>
      <c r="I319" s="2">
        <f t="array" ref="I319">SUMPRODUCT(B303:B322, (ROW(B303:B322)-ROW(B303)+1)) / (20*21/2)</f>
        <v>12.795400952380952</v>
      </c>
      <c r="J319" s="2">
        <f t="shared" si="34"/>
        <v>12.767053791332213</v>
      </c>
      <c r="K319" s="2">
        <f t="shared" si="36"/>
        <v>12.789975441005117</v>
      </c>
    </row>
    <row r="320" spans="1:11" ht="13.5" x14ac:dyDescent="0.25">
      <c r="A320" s="3">
        <f>TITRES_STAT!B323</f>
        <v>44991</v>
      </c>
      <c r="B320" s="6">
        <f>TITRES_STAT!D323</f>
        <v>13.0113</v>
      </c>
      <c r="C320" s="2">
        <f t="shared" si="29"/>
        <v>0.11780000000000079</v>
      </c>
      <c r="D320" s="2">
        <f t="shared" si="30"/>
        <v>12.869980000000002</v>
      </c>
      <c r="E320" s="2">
        <f t="shared" si="32"/>
        <v>12.79344</v>
      </c>
      <c r="F320" s="2">
        <f t="shared" si="33"/>
        <v>12.711005000000004</v>
      </c>
      <c r="G320" s="2">
        <f t="shared" si="35"/>
        <v>13.022914000000007</v>
      </c>
      <c r="H320" s="2">
        <f t="shared" si="31"/>
        <v>12.96328799999997</v>
      </c>
      <c r="I320" s="2">
        <f t="array" ref="I320">SUMPRODUCT(B304:B323, (ROW(B304:B323)-ROW(B304)+1)) / (20*21/2)</f>
        <v>12.815025238095238</v>
      </c>
      <c r="J320" s="2">
        <f t="shared" si="34"/>
        <v>12.790315335014858</v>
      </c>
      <c r="K320" s="2">
        <f t="shared" si="36"/>
        <v>12.798654835475505</v>
      </c>
    </row>
    <row r="321" spans="1:11" ht="13.5" x14ac:dyDescent="0.25">
      <c r="A321" s="3">
        <f>TITRES_STAT!B324</f>
        <v>44992</v>
      </c>
      <c r="B321" s="6">
        <f>TITRES_STAT!D324</f>
        <v>12.952400000000001</v>
      </c>
      <c r="C321" s="2">
        <f t="shared" si="29"/>
        <v>-5.8899999999999508E-2</v>
      </c>
      <c r="D321" s="2">
        <f t="shared" si="30"/>
        <v>12.917080000000002</v>
      </c>
      <c r="E321" s="2">
        <f t="shared" si="32"/>
        <v>12.816990000000001</v>
      </c>
      <c r="F321" s="2">
        <f t="shared" si="33"/>
        <v>12.725725000000002</v>
      </c>
      <c r="G321" s="2">
        <f t="shared" si="35"/>
        <v>13.008784000000007</v>
      </c>
      <c r="H321" s="2">
        <f t="shared" si="31"/>
        <v>12.959628499999972</v>
      </c>
      <c r="I321" s="2">
        <f t="array" ref="I321">SUMPRODUCT(B305:B324, (ROW(B305:B324)-ROW(B305)+1)) / (20*21/2)</f>
        <v>12.827387142857143</v>
      </c>
      <c r="J321" s="2">
        <f t="shared" si="34"/>
        <v>12.805751969775347</v>
      </c>
      <c r="K321" s="2">
        <f t="shared" si="36"/>
        <v>12.80468405761372</v>
      </c>
    </row>
    <row r="322" spans="1:11" ht="13.5" x14ac:dyDescent="0.25">
      <c r="A322" s="3">
        <f>TITRES_STAT!B325</f>
        <v>44993</v>
      </c>
      <c r="B322" s="6">
        <f>TITRES_STAT!D325</f>
        <v>12.7758</v>
      </c>
      <c r="C322" s="2">
        <f t="shared" si="29"/>
        <v>-0.17660000000000053</v>
      </c>
      <c r="D322" s="2">
        <f t="shared" si="30"/>
        <v>12.88176</v>
      </c>
      <c r="E322" s="2">
        <f t="shared" si="32"/>
        <v>12.822880000000001</v>
      </c>
      <c r="F322" s="2">
        <f t="shared" si="33"/>
        <v>12.740445000000003</v>
      </c>
      <c r="G322" s="2">
        <f t="shared" si="35"/>
        <v>12.982880000000007</v>
      </c>
      <c r="H322" s="2">
        <f t="shared" si="31"/>
        <v>12.955085999999971</v>
      </c>
      <c r="I322" s="2">
        <f t="array" ref="I322">SUMPRODUCT(B306:B325, (ROW(B306:B325)-ROW(B306)+1)) / (20*21/2)</f>
        <v>12.842551428571428</v>
      </c>
      <c r="J322" s="2">
        <f t="shared" si="34"/>
        <v>12.802899401225314</v>
      </c>
      <c r="K322" s="2">
        <f t="shared" si="36"/>
        <v>12.803551349472006</v>
      </c>
    </row>
    <row r="323" spans="1:11" ht="13.5" x14ac:dyDescent="0.25">
      <c r="A323" s="3">
        <f>TITRES_STAT!B326</f>
        <v>44994</v>
      </c>
      <c r="B323" s="6">
        <f>TITRES_STAT!D326</f>
        <v>12.9465</v>
      </c>
      <c r="C323" s="2">
        <f t="shared" si="29"/>
        <v>0.17070000000000007</v>
      </c>
      <c r="D323" s="2">
        <f t="shared" si="30"/>
        <v>12.915900000000002</v>
      </c>
      <c r="E323" s="2">
        <f t="shared" si="32"/>
        <v>12.845840000000001</v>
      </c>
      <c r="F323" s="2">
        <f t="shared" si="33"/>
        <v>12.763700000000004</v>
      </c>
      <c r="G323" s="2">
        <f t="shared" si="35"/>
        <v>12.959212000000006</v>
      </c>
      <c r="H323" s="2">
        <f t="shared" si="31"/>
        <v>12.951423499999974</v>
      </c>
      <c r="I323" s="2">
        <f t="array" ref="I323">SUMPRODUCT(B307:B326, (ROW(B307:B326)-ROW(B307)+1)) / (20*21/2)</f>
        <v>12.856398095238099</v>
      </c>
      <c r="J323" s="2">
        <f t="shared" si="34"/>
        <v>12.816575648727666</v>
      </c>
      <c r="K323" s="2">
        <f t="shared" si="36"/>
        <v>12.809157178904476</v>
      </c>
    </row>
    <row r="324" spans="1:11" ht="13.5" x14ac:dyDescent="0.25">
      <c r="A324" s="3">
        <f>TITRES_STAT!B327</f>
        <v>44995</v>
      </c>
      <c r="B324" s="6">
        <f>TITRES_STAT!D327</f>
        <v>12.8935</v>
      </c>
      <c r="C324" s="2">
        <f t="shared" ref="C324:C387" si="37">B324-B323</f>
        <v>-5.3000000000000824E-2</v>
      </c>
      <c r="D324" s="2">
        <f t="shared" si="30"/>
        <v>12.915900000000002</v>
      </c>
      <c r="E324" s="2">
        <f t="shared" si="32"/>
        <v>12.863500000000002</v>
      </c>
      <c r="F324" s="2">
        <f t="shared" si="33"/>
        <v>12.775475000000002</v>
      </c>
      <c r="G324" s="2">
        <f t="shared" si="35"/>
        <v>12.932130000000006</v>
      </c>
      <c r="H324" s="2">
        <f t="shared" si="31"/>
        <v>12.947603499999973</v>
      </c>
      <c r="I324" s="2">
        <f t="array" ref="I324">SUMPRODUCT(B308:B327, (ROW(B308:B327)-ROW(B308)+1)) / (20*21/2)</f>
        <v>12.868927142857144</v>
      </c>
      <c r="J324" s="2">
        <f t="shared" si="34"/>
        <v>12.82390177742027</v>
      </c>
      <c r="K324" s="2">
        <f t="shared" si="36"/>
        <v>12.812464740516065</v>
      </c>
    </row>
    <row r="325" spans="1:11" ht="13.5" x14ac:dyDescent="0.25">
      <c r="A325" s="3">
        <f>TITRES_STAT!B328</f>
        <v>44998</v>
      </c>
      <c r="B325" s="6">
        <f>TITRES_STAT!D328</f>
        <v>12.934699999999999</v>
      </c>
      <c r="C325" s="2">
        <f t="shared" si="37"/>
        <v>4.1199999999999903E-2</v>
      </c>
      <c r="D325" s="2">
        <f t="shared" si="30"/>
        <v>12.900580000000001</v>
      </c>
      <c r="E325" s="2">
        <f t="shared" si="32"/>
        <v>12.88528</v>
      </c>
      <c r="F325" s="2">
        <f t="shared" si="33"/>
        <v>12.78931</v>
      </c>
      <c r="G325" s="2">
        <f t="shared" si="35"/>
        <v>12.909404000000009</v>
      </c>
      <c r="H325" s="2">
        <f t="shared" si="31"/>
        <v>12.943989499999972</v>
      </c>
      <c r="I325" s="2">
        <f t="array" ref="I325">SUMPRODUCT(B309:B328, (ROW(B309:B328)-ROW(B309)+1)) / (20*21/2)</f>
        <v>12.88041904761905</v>
      </c>
      <c r="J325" s="2">
        <f t="shared" si="34"/>
        <v>12.834453989094531</v>
      </c>
      <c r="K325" s="2">
        <f t="shared" si="36"/>
        <v>12.817258280103671</v>
      </c>
    </row>
    <row r="326" spans="1:11" ht="13.5" x14ac:dyDescent="0.25">
      <c r="A326" s="3">
        <f>TITRES_STAT!B329</f>
        <v>44999</v>
      </c>
      <c r="B326" s="6">
        <f>TITRES_STAT!D329</f>
        <v>12.934699999999999</v>
      </c>
      <c r="C326" s="2">
        <f t="shared" si="37"/>
        <v>0</v>
      </c>
      <c r="D326" s="2">
        <f t="shared" ref="D326:D389" si="38">AVERAGE(B322:B326)</f>
        <v>12.897039999999999</v>
      </c>
      <c r="E326" s="2">
        <f t="shared" si="32"/>
        <v>12.907060000000001</v>
      </c>
      <c r="F326" s="2">
        <f t="shared" si="33"/>
        <v>12.803145000000001</v>
      </c>
      <c r="G326" s="2">
        <f t="shared" si="35"/>
        <v>12.887856000000006</v>
      </c>
      <c r="H326" s="2">
        <f t="shared" si="31"/>
        <v>12.940375499999973</v>
      </c>
      <c r="I326" s="2">
        <f t="array" ref="I326">SUMPRODUCT(B310:B329, (ROW(B310:B329)-ROW(B310)+1)) / (20*21/2)</f>
        <v>12.881060000000002</v>
      </c>
      <c r="J326" s="2">
        <f t="shared" si="34"/>
        <v>12.844001228228386</v>
      </c>
      <c r="K326" s="2">
        <f t="shared" si="36"/>
        <v>12.821863837746664</v>
      </c>
    </row>
    <row r="327" spans="1:11" ht="13.5" x14ac:dyDescent="0.25">
      <c r="A327" s="3">
        <f>TITRES_STAT!B330</f>
        <v>45000</v>
      </c>
      <c r="B327" s="6">
        <f>TITRES_STAT!D330</f>
        <v>12.934699999999999</v>
      </c>
      <c r="C327" s="2">
        <f t="shared" si="37"/>
        <v>0</v>
      </c>
      <c r="D327" s="2">
        <f t="shared" si="38"/>
        <v>12.928819999999998</v>
      </c>
      <c r="E327" s="2">
        <f t="shared" si="32"/>
        <v>12.905289999999999</v>
      </c>
      <c r="F327" s="2">
        <f t="shared" si="33"/>
        <v>12.814034999999999</v>
      </c>
      <c r="G327" s="2">
        <f t="shared" si="35"/>
        <v>12.869840000000005</v>
      </c>
      <c r="H327" s="2">
        <f t="shared" si="31"/>
        <v>12.938285499999973</v>
      </c>
      <c r="I327" s="2">
        <f t="array" ref="I327">SUMPRODUCT(B311:B330, (ROW(B311:B330)-ROW(B311)+1)) / (20*21/2)</f>
        <v>12.877779523809524</v>
      </c>
      <c r="J327" s="2">
        <f t="shared" si="34"/>
        <v>12.85263920649235</v>
      </c>
      <c r="K327" s="2">
        <f t="shared" si="36"/>
        <v>12.82628878528601</v>
      </c>
    </row>
    <row r="328" spans="1:11" ht="13.5" x14ac:dyDescent="0.25">
      <c r="A328" s="3">
        <f>TITRES_STAT!B331</f>
        <v>45001</v>
      </c>
      <c r="B328" s="6">
        <f>TITRES_STAT!D331</f>
        <v>12.934699999999999</v>
      </c>
      <c r="C328" s="2">
        <f t="shared" si="37"/>
        <v>0</v>
      </c>
      <c r="D328" s="2">
        <f t="shared" si="38"/>
        <v>12.926460000000001</v>
      </c>
      <c r="E328" s="2">
        <f t="shared" si="32"/>
        <v>12.921179999999998</v>
      </c>
      <c r="F328" s="2">
        <f t="shared" si="33"/>
        <v>12.827870000000001</v>
      </c>
      <c r="G328" s="2">
        <f t="shared" si="35"/>
        <v>12.863364000000008</v>
      </c>
      <c r="H328" s="2">
        <f t="shared" si="31"/>
        <v>12.933221999999969</v>
      </c>
      <c r="I328" s="2">
        <f t="array" ref="I328">SUMPRODUCT(B312:B331, (ROW(B312:B331)-ROW(B312)+1)) / (20*21/2)</f>
        <v>12.868469047619049</v>
      </c>
      <c r="J328" s="2">
        <f t="shared" si="34"/>
        <v>12.860454520159745</v>
      </c>
      <c r="K328" s="2">
        <f t="shared" si="36"/>
        <v>12.830540205470873</v>
      </c>
    </row>
    <row r="329" spans="1:11" ht="13.5" x14ac:dyDescent="0.25">
      <c r="A329" s="3">
        <f>TITRES_STAT!B332</f>
        <v>45002</v>
      </c>
      <c r="B329" s="6">
        <f>TITRES_STAT!D332</f>
        <v>12.8346</v>
      </c>
      <c r="C329" s="2">
        <f t="shared" si="37"/>
        <v>-0.10009999999999941</v>
      </c>
      <c r="D329" s="2">
        <f t="shared" si="38"/>
        <v>12.914679999999999</v>
      </c>
      <c r="E329" s="2">
        <f t="shared" si="32"/>
        <v>12.915289999999999</v>
      </c>
      <c r="F329" s="2">
        <f t="shared" si="33"/>
        <v>12.839644999999999</v>
      </c>
      <c r="G329" s="2">
        <f t="shared" si="35"/>
        <v>12.854886000000008</v>
      </c>
      <c r="H329" s="2">
        <f t="shared" si="31"/>
        <v>12.92792299999997</v>
      </c>
      <c r="I329" s="2">
        <f t="array" ref="I329">SUMPRODUCT(B313:B332, (ROW(B313:B332)-ROW(B313)+1)) / (20*21/2)</f>
        <v>12.850609047619047</v>
      </c>
      <c r="J329" s="2">
        <f t="shared" si="34"/>
        <v>12.857992184906436</v>
      </c>
      <c r="K329" s="2">
        <f t="shared" si="36"/>
        <v>12.830699413099467</v>
      </c>
    </row>
    <row r="330" spans="1:11" ht="13.5" x14ac:dyDescent="0.25">
      <c r="A330" s="3">
        <f>TITRES_STAT!B333</f>
        <v>45006</v>
      </c>
      <c r="B330" s="6">
        <f>TITRES_STAT!D333</f>
        <v>12.805199999999999</v>
      </c>
      <c r="C330" s="2">
        <f t="shared" si="37"/>
        <v>-2.9400000000000759E-2</v>
      </c>
      <c r="D330" s="2">
        <f t="shared" si="38"/>
        <v>12.888780000000001</v>
      </c>
      <c r="E330" s="2">
        <f t="shared" si="32"/>
        <v>12.894679999999999</v>
      </c>
      <c r="F330" s="2">
        <f t="shared" si="33"/>
        <v>12.844059999999999</v>
      </c>
      <c r="G330" s="2">
        <f t="shared" si="35"/>
        <v>12.845820000000009</v>
      </c>
      <c r="H330" s="2">
        <f t="shared" ref="H330:H393" si="39">AVERAGE(B131:B330)</f>
        <v>12.922476999999969</v>
      </c>
      <c r="I330" s="2">
        <f t="array" ref="I330">SUMPRODUCT(B314:B333, (ROW(B314:B333)-ROW(B314)+1)) / (20*21/2)</f>
        <v>12.838639047619049</v>
      </c>
      <c r="J330" s="2">
        <f t="shared" si="34"/>
        <v>12.852964357772489</v>
      </c>
      <c r="K330" s="2">
        <f t="shared" si="36"/>
        <v>12.829699436115174</v>
      </c>
    </row>
    <row r="331" spans="1:11" ht="13.5" x14ac:dyDescent="0.25">
      <c r="A331" s="3">
        <f>TITRES_STAT!B334</f>
        <v>45007</v>
      </c>
      <c r="B331" s="6">
        <f>TITRES_STAT!D334</f>
        <v>12.7463</v>
      </c>
      <c r="C331" s="2">
        <f t="shared" si="37"/>
        <v>-5.8899999999999508E-2</v>
      </c>
      <c r="D331" s="2">
        <f t="shared" si="38"/>
        <v>12.851099999999999</v>
      </c>
      <c r="E331" s="2">
        <f t="shared" si="32"/>
        <v>12.874069999999998</v>
      </c>
      <c r="F331" s="2">
        <f t="shared" si="33"/>
        <v>12.84553</v>
      </c>
      <c r="G331" s="2">
        <f t="shared" si="35"/>
        <v>12.835576000000009</v>
      </c>
      <c r="H331" s="2">
        <f t="shared" si="39"/>
        <v>12.915853499999969</v>
      </c>
      <c r="I331" s="2">
        <f t="array" ref="I331">SUMPRODUCT(B315:B334, (ROW(B315:B334)-ROW(B315)+1)) / (20*21/2)</f>
        <v>12.826669047619049</v>
      </c>
      <c r="J331" s="2">
        <f t="shared" si="34"/>
        <v>12.842805847508442</v>
      </c>
      <c r="K331" s="2">
        <f t="shared" si="36"/>
        <v>12.826428869993011</v>
      </c>
    </row>
    <row r="332" spans="1:11" ht="13.5" x14ac:dyDescent="0.25">
      <c r="A332" s="3">
        <f>TITRES_STAT!B335</f>
        <v>45008</v>
      </c>
      <c r="B332" s="6">
        <f>TITRES_STAT!D335</f>
        <v>12.657999999999999</v>
      </c>
      <c r="C332" s="2">
        <f t="shared" si="37"/>
        <v>-8.8300000000000267E-2</v>
      </c>
      <c r="D332" s="2">
        <f t="shared" si="38"/>
        <v>12.79576</v>
      </c>
      <c r="E332" s="2">
        <f t="shared" ref="E332:E395" si="40">AVERAGE(B323:B332)</f>
        <v>12.862289999999998</v>
      </c>
      <c r="F332" s="2">
        <f t="shared" si="33"/>
        <v>12.842584999999996</v>
      </c>
      <c r="G332" s="2">
        <f t="shared" si="35"/>
        <v>12.823566000000007</v>
      </c>
      <c r="H332" s="2">
        <f t="shared" si="39"/>
        <v>12.909082999999967</v>
      </c>
      <c r="I332" s="2">
        <f t="array" ref="I332">SUMPRODUCT(B316:B335, (ROW(B316:B335)-ROW(B316)+1)) / (20*21/2)</f>
        <v>12.817499047619046</v>
      </c>
      <c r="J332" s="2">
        <f t="shared" si="34"/>
        <v>12.825205290602876</v>
      </c>
      <c r="K332" s="2">
        <f t="shared" si="36"/>
        <v>12.819823816267796</v>
      </c>
    </row>
    <row r="333" spans="1:11" ht="13.5" x14ac:dyDescent="0.25">
      <c r="A333" s="3">
        <f>TITRES_STAT!B336</f>
        <v>45009</v>
      </c>
      <c r="B333" s="6">
        <f>TITRES_STAT!D336</f>
        <v>12.716900000000001</v>
      </c>
      <c r="C333" s="2">
        <f t="shared" si="37"/>
        <v>5.8900000000001285E-2</v>
      </c>
      <c r="D333" s="2">
        <f t="shared" si="38"/>
        <v>12.7522</v>
      </c>
      <c r="E333" s="2">
        <f t="shared" si="40"/>
        <v>12.83933</v>
      </c>
      <c r="F333" s="2">
        <f t="shared" si="33"/>
        <v>12.842584999999996</v>
      </c>
      <c r="G333" s="2">
        <f t="shared" si="35"/>
        <v>12.820034000000007</v>
      </c>
      <c r="H333" s="2">
        <f t="shared" si="39"/>
        <v>12.902606999999968</v>
      </c>
      <c r="I333" s="2">
        <f t="array" ref="I333">SUMPRODUCT(B317:B336, (ROW(B317:B336)-ROW(B317)+1)) / (20*21/2)</f>
        <v>12.880522380952382</v>
      </c>
      <c r="J333" s="2">
        <f t="shared" si="34"/>
        <v>12.814890501021649</v>
      </c>
      <c r="K333" s="2">
        <f t="shared" si="36"/>
        <v>12.815787588178862</v>
      </c>
    </row>
    <row r="334" spans="1:11" ht="13.5" x14ac:dyDescent="0.25">
      <c r="A334" s="3">
        <f>TITRES_STAT!B337</f>
        <v>45012</v>
      </c>
      <c r="B334" s="6">
        <f>TITRES_STAT!D337</f>
        <v>12.716900000000001</v>
      </c>
      <c r="C334" s="2">
        <f t="shared" si="37"/>
        <v>0</v>
      </c>
      <c r="D334" s="2">
        <f t="shared" si="38"/>
        <v>12.728660000000001</v>
      </c>
      <c r="E334" s="2">
        <f t="shared" si="40"/>
        <v>12.821670000000001</v>
      </c>
      <c r="F334" s="2">
        <f t="shared" si="33"/>
        <v>12.842585</v>
      </c>
      <c r="G334" s="2">
        <f t="shared" si="35"/>
        <v>12.811910000000006</v>
      </c>
      <c r="H334" s="2">
        <f t="shared" si="39"/>
        <v>12.896130999999968</v>
      </c>
      <c r="I334" s="2">
        <f t="array" ref="I334">SUMPRODUCT(B318:B337, (ROW(B318:B337)-ROW(B318)+1)) / (20*21/2)</f>
        <v>12.969503333333332</v>
      </c>
      <c r="J334" s="2">
        <f t="shared" si="34"/>
        <v>12.80555807235292</v>
      </c>
      <c r="K334" s="2">
        <f t="shared" si="36"/>
        <v>12.811909643544396</v>
      </c>
    </row>
    <row r="335" spans="1:11" ht="13.5" x14ac:dyDescent="0.25">
      <c r="A335" s="3">
        <f>TITRES_STAT!B338</f>
        <v>45013</v>
      </c>
      <c r="B335" s="6">
        <f>TITRES_STAT!D338</f>
        <v>12.7463</v>
      </c>
      <c r="C335" s="2">
        <f t="shared" si="37"/>
        <v>2.9399999999998983E-2</v>
      </c>
      <c r="D335" s="2">
        <f t="shared" si="38"/>
        <v>12.71688</v>
      </c>
      <c r="E335" s="2">
        <f t="shared" si="40"/>
        <v>12.80283</v>
      </c>
      <c r="F335" s="2">
        <f t="shared" si="33"/>
        <v>12.844055000000001</v>
      </c>
      <c r="G335" s="2">
        <f t="shared" si="35"/>
        <v>12.807788000000008</v>
      </c>
      <c r="H335" s="2">
        <f t="shared" si="39"/>
        <v>12.889801999999969</v>
      </c>
      <c r="I335" s="2">
        <f t="array" ref="I335">SUMPRODUCT(B319:B338, (ROW(B319:B338)-ROW(B319)+1)) / (20*21/2)</f>
        <v>13.033620476190476</v>
      </c>
      <c r="J335" s="2">
        <f t="shared" si="34"/>
        <v>12.799914446414546</v>
      </c>
      <c r="K335" s="2">
        <f t="shared" si="36"/>
        <v>12.809336716346577</v>
      </c>
    </row>
    <row r="336" spans="1:11" ht="13.5" x14ac:dyDescent="0.25">
      <c r="A336" s="3">
        <f>TITRES_STAT!B339</f>
        <v>45014</v>
      </c>
      <c r="B336" s="6">
        <f>TITRES_STAT!D339</f>
        <v>13.505800000000001</v>
      </c>
      <c r="C336" s="2">
        <f t="shared" si="37"/>
        <v>0.75950000000000095</v>
      </c>
      <c r="D336" s="2">
        <f t="shared" si="38"/>
        <v>12.868779999999997</v>
      </c>
      <c r="E336" s="2">
        <f t="shared" si="40"/>
        <v>12.85994</v>
      </c>
      <c r="F336" s="2">
        <f t="shared" si="33"/>
        <v>12.883499999999998</v>
      </c>
      <c r="G336" s="2">
        <f t="shared" si="35"/>
        <v>12.818856000000007</v>
      </c>
      <c r="H336" s="2">
        <f t="shared" si="39"/>
        <v>12.887270499999968</v>
      </c>
      <c r="I336" s="2">
        <f t="array" ref="I336">SUMPRODUCT(B320:B339, (ROW(B320:B339)-ROW(B320)+1)) / (20*21/2)</f>
        <v>13.091012857142861</v>
      </c>
      <c r="J336" s="2">
        <f t="shared" si="34"/>
        <v>12.867141641994113</v>
      </c>
      <c r="K336" s="2">
        <f t="shared" si="36"/>
        <v>12.836649001980044</v>
      </c>
    </row>
    <row r="337" spans="1:11" ht="13.5" x14ac:dyDescent="0.25">
      <c r="A337" s="3">
        <f>TITRES_STAT!B340</f>
        <v>45015</v>
      </c>
      <c r="B337" s="6">
        <f>TITRES_STAT!D340</f>
        <v>13.8178</v>
      </c>
      <c r="C337" s="2">
        <f t="shared" si="37"/>
        <v>0.31199999999999939</v>
      </c>
      <c r="D337" s="2">
        <f t="shared" si="38"/>
        <v>13.100740000000002</v>
      </c>
      <c r="E337" s="2">
        <f t="shared" si="40"/>
        <v>12.948250000000002</v>
      </c>
      <c r="F337" s="2">
        <f t="shared" si="33"/>
        <v>12.926769999999996</v>
      </c>
      <c r="G337" s="2">
        <f t="shared" si="35"/>
        <v>12.836282000000006</v>
      </c>
      <c r="H337" s="2">
        <f t="shared" si="39"/>
        <v>12.886592999999966</v>
      </c>
      <c r="I337" s="2">
        <f t="array" ref="I337">SUMPRODUCT(B321:B340, (ROW(B321:B340)-ROW(B321)+1)) / (20*21/2)</f>
        <v>13.131161904761903</v>
      </c>
      <c r="J337" s="2">
        <f t="shared" si="34"/>
        <v>12.95768053323277</v>
      </c>
      <c r="K337" s="2">
        <f t="shared" si="36"/>
        <v>12.875125511706317</v>
      </c>
    </row>
    <row r="338" spans="1:11" ht="13.5" x14ac:dyDescent="0.25">
      <c r="A338" s="3">
        <f>TITRES_STAT!B341</f>
        <v>45016</v>
      </c>
      <c r="B338" s="6">
        <f>TITRES_STAT!D341</f>
        <v>13.6</v>
      </c>
      <c r="C338" s="2">
        <f t="shared" si="37"/>
        <v>-0.21780000000000044</v>
      </c>
      <c r="D338" s="2">
        <f t="shared" si="38"/>
        <v>13.277359999999998</v>
      </c>
      <c r="E338" s="2">
        <f t="shared" si="40"/>
        <v>13.014780000000002</v>
      </c>
      <c r="F338" s="2">
        <f t="shared" si="33"/>
        <v>12.967979999999997</v>
      </c>
      <c r="G338" s="2">
        <f t="shared" si="35"/>
        <v>12.845702000000006</v>
      </c>
      <c r="H338" s="2">
        <f t="shared" si="39"/>
        <v>12.884826499999965</v>
      </c>
      <c r="I338" s="2">
        <f t="array" ref="I338">SUMPRODUCT(B322:B341, (ROW(B322:B341)-ROW(B322)+1)) / (20*21/2)</f>
        <v>13.168786666666669</v>
      </c>
      <c r="J338" s="2">
        <f t="shared" si="34"/>
        <v>13.01885381578203</v>
      </c>
      <c r="K338" s="2">
        <f t="shared" si="36"/>
        <v>12.903551962227638</v>
      </c>
    </row>
    <row r="339" spans="1:11" ht="13.5" x14ac:dyDescent="0.25">
      <c r="A339" s="3">
        <f>TITRES_STAT!B342</f>
        <v>45019</v>
      </c>
      <c r="B339" s="6">
        <f>TITRES_STAT!D342</f>
        <v>13.570600000000001</v>
      </c>
      <c r="C339" s="2">
        <f t="shared" si="37"/>
        <v>-2.9399999999998983E-2</v>
      </c>
      <c r="D339" s="2">
        <f t="shared" si="38"/>
        <v>13.4481</v>
      </c>
      <c r="E339" s="2">
        <f t="shared" si="40"/>
        <v>13.088380000000001</v>
      </c>
      <c r="F339" s="2">
        <f t="shared" si="33"/>
        <v>13.001835</v>
      </c>
      <c r="G339" s="2">
        <f t="shared" si="35"/>
        <v>12.858066000000006</v>
      </c>
      <c r="H339" s="2">
        <f t="shared" si="39"/>
        <v>12.882912999999967</v>
      </c>
      <c r="I339" s="2">
        <f t="array" ref="I339">SUMPRODUCT(B323:B342, (ROW(B323:B342)-ROW(B323)+1)) / (20*21/2)</f>
        <v>13.204758571428568</v>
      </c>
      <c r="J339" s="2">
        <f t="shared" si="34"/>
        <v>13.071401071421837</v>
      </c>
      <c r="K339" s="2">
        <f t="shared" si="36"/>
        <v>12.929710708806946</v>
      </c>
    </row>
    <row r="340" spans="1:11" ht="13.5" x14ac:dyDescent="0.25">
      <c r="A340" s="3">
        <f>TITRES_STAT!B343</f>
        <v>45020</v>
      </c>
      <c r="B340" s="6">
        <f>TITRES_STAT!D343</f>
        <v>13.423400000000001</v>
      </c>
      <c r="C340" s="2">
        <f t="shared" si="37"/>
        <v>-0.14719999999999978</v>
      </c>
      <c r="D340" s="2">
        <f t="shared" si="38"/>
        <v>13.583519999999998</v>
      </c>
      <c r="E340" s="2">
        <f t="shared" si="40"/>
        <v>13.150200000000002</v>
      </c>
      <c r="F340" s="2">
        <f t="shared" ref="F340:F403" si="41">AVERAGE(B321:B340)</f>
        <v>13.02244</v>
      </c>
      <c r="G340" s="2">
        <f t="shared" si="35"/>
        <v>12.863954000000009</v>
      </c>
      <c r="H340" s="2">
        <f t="shared" si="39"/>
        <v>12.880263499999964</v>
      </c>
      <c r="I340" s="2">
        <f t="array" ref="I340">SUMPRODUCT(B324:B343, (ROW(B324:B343)-ROW(B324)+1)) / (20*21/2)</f>
        <v>13.226989523809525</v>
      </c>
      <c r="J340" s="2">
        <f t="shared" si="34"/>
        <v>13.104924778905472</v>
      </c>
      <c r="K340" s="2">
        <f t="shared" si="36"/>
        <v>12.949071073167458</v>
      </c>
    </row>
    <row r="341" spans="1:11" ht="13.5" x14ac:dyDescent="0.25">
      <c r="A341" s="3">
        <f>TITRES_STAT!B344</f>
        <v>45021</v>
      </c>
      <c r="B341" s="6">
        <f>TITRES_STAT!D344</f>
        <v>13.4175</v>
      </c>
      <c r="C341" s="2">
        <f t="shared" si="37"/>
        <v>-5.9000000000004604E-3</v>
      </c>
      <c r="D341" s="2">
        <f t="shared" si="38"/>
        <v>13.565860000000001</v>
      </c>
      <c r="E341" s="2">
        <f t="shared" si="40"/>
        <v>13.217319999999997</v>
      </c>
      <c r="F341" s="2">
        <f t="shared" si="41"/>
        <v>13.045695</v>
      </c>
      <c r="G341" s="2">
        <f t="shared" si="35"/>
        <v>12.870312000000007</v>
      </c>
      <c r="H341" s="2">
        <f t="shared" si="39"/>
        <v>12.880940499999966</v>
      </c>
      <c r="I341" s="2">
        <f t="array" ref="I341">SUMPRODUCT(B325:B344, (ROW(B325:B344)-ROW(B325)+1)) / (20*21/2)</f>
        <v>13.241320476190477</v>
      </c>
      <c r="J341" s="2">
        <f t="shared" ref="J341:J404" si="42">$J$4*B341+J340*(1-$J$4)</f>
        <v>13.134693847581142</v>
      </c>
      <c r="K341" s="2">
        <f t="shared" si="36"/>
        <v>12.967440835004028</v>
      </c>
    </row>
    <row r="342" spans="1:11" ht="13.5" x14ac:dyDescent="0.25">
      <c r="A342" s="3">
        <f>TITRES_STAT!B345</f>
        <v>45022</v>
      </c>
      <c r="B342" s="6">
        <f>TITRES_STAT!D345</f>
        <v>13.423400000000001</v>
      </c>
      <c r="C342" s="2">
        <f t="shared" si="37"/>
        <v>5.9000000000004604E-3</v>
      </c>
      <c r="D342" s="2">
        <f t="shared" si="38"/>
        <v>13.486979999999999</v>
      </c>
      <c r="E342" s="2">
        <f t="shared" si="40"/>
        <v>13.29386</v>
      </c>
      <c r="F342" s="2">
        <f t="shared" si="41"/>
        <v>13.078074999999998</v>
      </c>
      <c r="G342" s="2">
        <f t="shared" si="35"/>
        <v>12.877496000000008</v>
      </c>
      <c r="H342" s="2">
        <f t="shared" si="39"/>
        <v>12.878879999999965</v>
      </c>
      <c r="I342" s="2">
        <f t="array" ref="I342">SUMPRODUCT(B326:B345, (ROW(B326:B345)-ROW(B326)+1)) / (20*21/2)</f>
        <v>13.253969047619048</v>
      </c>
      <c r="J342" s="2">
        <f t="shared" si="42"/>
        <v>13.162189671621034</v>
      </c>
      <c r="K342" s="2">
        <f t="shared" si="36"/>
        <v>12.985321586572498</v>
      </c>
    </row>
    <row r="343" spans="1:11" ht="13.5" x14ac:dyDescent="0.25">
      <c r="A343" s="3">
        <f>TITRES_STAT!B346</f>
        <v>45023</v>
      </c>
      <c r="B343" s="6">
        <f>TITRES_STAT!D346</f>
        <v>13.311500000000001</v>
      </c>
      <c r="C343" s="2">
        <f t="shared" si="37"/>
        <v>-0.11190000000000033</v>
      </c>
      <c r="D343" s="2">
        <f t="shared" si="38"/>
        <v>13.42928</v>
      </c>
      <c r="E343" s="2">
        <f t="shared" si="40"/>
        <v>13.35332</v>
      </c>
      <c r="F343" s="2">
        <f t="shared" si="41"/>
        <v>13.096325000000002</v>
      </c>
      <c r="G343" s="2">
        <f t="shared" si="35"/>
        <v>12.882442000000008</v>
      </c>
      <c r="H343" s="2">
        <f t="shared" si="39"/>
        <v>12.876259999999963</v>
      </c>
      <c r="I343" s="2">
        <f t="array" ref="I343">SUMPRODUCT(B327:B346, (ROW(B327:B346)-ROW(B327)+1)) / (20*21/2)</f>
        <v>13.264569523809522</v>
      </c>
      <c r="J343" s="2">
        <f t="shared" si="42"/>
        <v>13.176409702895221</v>
      </c>
      <c r="K343" s="2">
        <f t="shared" si="36"/>
        <v>12.99811289690299</v>
      </c>
    </row>
    <row r="344" spans="1:11" ht="13.5" x14ac:dyDescent="0.25">
      <c r="A344" s="3">
        <f>TITRES_STAT!B347</f>
        <v>45026</v>
      </c>
      <c r="B344" s="6">
        <f>TITRES_STAT!D347</f>
        <v>13.2468</v>
      </c>
      <c r="C344" s="2">
        <f t="shared" si="37"/>
        <v>-6.4700000000000202E-2</v>
      </c>
      <c r="D344" s="2">
        <f t="shared" si="38"/>
        <v>13.364520000000002</v>
      </c>
      <c r="E344" s="2">
        <f t="shared" si="40"/>
        <v>13.40631</v>
      </c>
      <c r="F344" s="2">
        <f t="shared" si="41"/>
        <v>13.113989999999998</v>
      </c>
      <c r="G344" s="2">
        <f t="shared" si="35"/>
        <v>12.886210000000011</v>
      </c>
      <c r="H344" s="2">
        <f t="shared" si="39"/>
        <v>12.873316499999962</v>
      </c>
      <c r="I344" s="2">
        <f t="array" ref="I344">SUMPRODUCT(B328:B347, (ROW(B328:B347)-ROW(B328)+1)) / (20*21/2)</f>
        <v>13.271464285714284</v>
      </c>
      <c r="J344" s="2">
        <f t="shared" si="42"/>
        <v>13.183113540714723</v>
      </c>
      <c r="K344" s="2">
        <f t="shared" si="36"/>
        <v>13.007865332318559</v>
      </c>
    </row>
    <row r="345" spans="1:11" ht="13.5" x14ac:dyDescent="0.25">
      <c r="A345" s="3">
        <f>TITRES_STAT!B348</f>
        <v>45027</v>
      </c>
      <c r="B345" s="6">
        <f>TITRES_STAT!D348</f>
        <v>13.2468</v>
      </c>
      <c r="C345" s="2">
        <f t="shared" si="37"/>
        <v>0</v>
      </c>
      <c r="D345" s="2">
        <f t="shared" si="38"/>
        <v>13.3292</v>
      </c>
      <c r="E345" s="2">
        <f t="shared" si="40"/>
        <v>13.45636</v>
      </c>
      <c r="F345" s="2">
        <f t="shared" si="41"/>
        <v>13.129594999999998</v>
      </c>
      <c r="G345" s="2">
        <f t="shared" si="35"/>
        <v>12.89445400000001</v>
      </c>
      <c r="H345" s="2">
        <f t="shared" si="39"/>
        <v>12.870372999999962</v>
      </c>
      <c r="I345" s="2">
        <f t="array" ref="I345">SUMPRODUCT(B329:B348, (ROW(B329:B348)-ROW(B329)+1)) / (20*21/2)</f>
        <v>13.296641904761907</v>
      </c>
      <c r="J345" s="2">
        <f t="shared" si="42"/>
        <v>13.189178917789512</v>
      </c>
      <c r="K345" s="2">
        <f t="shared" si="36"/>
        <v>13.01723531928646</v>
      </c>
    </row>
    <row r="346" spans="1:11" ht="13.5" x14ac:dyDescent="0.25">
      <c r="A346" s="3">
        <f>TITRES_STAT!B349</f>
        <v>45028</v>
      </c>
      <c r="B346" s="6">
        <f>TITRES_STAT!D349</f>
        <v>13.2409</v>
      </c>
      <c r="C346" s="2">
        <f t="shared" si="37"/>
        <v>-5.9000000000004604E-3</v>
      </c>
      <c r="D346" s="2">
        <f t="shared" si="38"/>
        <v>13.293880000000001</v>
      </c>
      <c r="E346" s="2">
        <f t="shared" si="40"/>
        <v>13.429870000000003</v>
      </c>
      <c r="F346" s="2">
        <f t="shared" si="41"/>
        <v>13.144905</v>
      </c>
      <c r="G346" s="2">
        <f t="shared" si="35"/>
        <v>12.90493400000001</v>
      </c>
      <c r="H346" s="2">
        <f t="shared" si="39"/>
        <v>12.86798849999996</v>
      </c>
      <c r="I346" s="2">
        <f t="array" ref="I346">SUMPRODUCT(B330:B349, (ROW(B330:B349)-ROW(B330)+1)) / (20*21/2)</f>
        <v>13.299863809523812</v>
      </c>
      <c r="J346" s="2">
        <f t="shared" si="42"/>
        <v>13.194104735142892</v>
      </c>
      <c r="K346" s="2">
        <f t="shared" si="36"/>
        <v>13.02600648323601</v>
      </c>
    </row>
    <row r="347" spans="1:11" ht="13.5" x14ac:dyDescent="0.25">
      <c r="A347" s="3">
        <f>TITRES_STAT!B350</f>
        <v>45029</v>
      </c>
      <c r="B347" s="6">
        <f>TITRES_STAT!D350</f>
        <v>13.2173</v>
      </c>
      <c r="C347" s="2">
        <f t="shared" si="37"/>
        <v>-2.3600000000000065E-2</v>
      </c>
      <c r="D347" s="2">
        <f t="shared" si="38"/>
        <v>13.252660000000001</v>
      </c>
      <c r="E347" s="2">
        <f t="shared" si="40"/>
        <v>13.369820000000001</v>
      </c>
      <c r="F347" s="2">
        <f t="shared" si="41"/>
        <v>13.159034999999999</v>
      </c>
      <c r="G347" s="2">
        <f t="shared" si="35"/>
        <v>12.914942000000011</v>
      </c>
      <c r="H347" s="2">
        <f t="shared" si="39"/>
        <v>12.865574499999958</v>
      </c>
      <c r="I347" s="2">
        <f t="array" ref="I347">SUMPRODUCT(B331:B350, (ROW(B331:B350)-ROW(B331)+1)) / (20*21/2)</f>
        <v>13.301263333333333</v>
      </c>
      <c r="J347" s="2">
        <f t="shared" si="42"/>
        <v>13.196313807986426</v>
      </c>
      <c r="K347" s="2">
        <f t="shared" si="36"/>
        <v>13.033508189775775</v>
      </c>
    </row>
    <row r="348" spans="1:11" ht="13.5" x14ac:dyDescent="0.25">
      <c r="A348" s="3">
        <f>TITRES_STAT!B351</f>
        <v>45030</v>
      </c>
      <c r="B348" s="6">
        <f>TITRES_STAT!D351</f>
        <v>13.423400000000001</v>
      </c>
      <c r="C348" s="2">
        <f t="shared" si="37"/>
        <v>0.20610000000000106</v>
      </c>
      <c r="D348" s="2">
        <f t="shared" si="38"/>
        <v>13.275040000000001</v>
      </c>
      <c r="E348" s="2">
        <f t="shared" si="40"/>
        <v>13.352160000000001</v>
      </c>
      <c r="F348" s="2">
        <f t="shared" si="41"/>
        <v>13.183470000000003</v>
      </c>
      <c r="G348" s="2">
        <f t="shared" si="35"/>
        <v>12.93025000000001</v>
      </c>
      <c r="H348" s="2">
        <f t="shared" si="39"/>
        <v>12.864396999999963</v>
      </c>
      <c r="I348" s="2">
        <f t="array" ref="I348">SUMPRODUCT(B332:B351, (ROW(B332:B351)-ROW(B332)+1)) / (20*21/2)</f>
        <v>13.297900476190478</v>
      </c>
      <c r="J348" s="2">
        <f t="shared" si="42"/>
        <v>13.217941064368672</v>
      </c>
      <c r="K348" s="2">
        <f t="shared" si="36"/>
        <v>13.04879806468653</v>
      </c>
    </row>
    <row r="349" spans="1:11" ht="13.5" x14ac:dyDescent="0.25">
      <c r="A349" s="3">
        <f>TITRES_STAT!B352</f>
        <v>45033</v>
      </c>
      <c r="B349" s="6">
        <f>TITRES_STAT!D352</f>
        <v>13.2173</v>
      </c>
      <c r="C349" s="2">
        <f t="shared" si="37"/>
        <v>-0.20610000000000106</v>
      </c>
      <c r="D349" s="2">
        <f t="shared" si="38"/>
        <v>13.269139999999998</v>
      </c>
      <c r="E349" s="2">
        <f t="shared" si="40"/>
        <v>13.31683</v>
      </c>
      <c r="F349" s="2">
        <f t="shared" si="41"/>
        <v>13.202605000000002</v>
      </c>
      <c r="G349" s="2">
        <f t="shared" si="35"/>
        <v>12.94143600000001</v>
      </c>
      <c r="H349" s="2">
        <f t="shared" si="39"/>
        <v>12.861305999999962</v>
      </c>
      <c r="I349" s="2">
        <f t="array" ref="I349">SUMPRODUCT(B333:B352, (ROW(B333:B352)-ROW(B333)+1)) / (20*21/2)</f>
        <v>13.292434761904762</v>
      </c>
      <c r="J349" s="2">
        <f t="shared" si="42"/>
        <v>13.217880010619275</v>
      </c>
      <c r="K349" s="2">
        <f t="shared" si="36"/>
        <v>13.055405983718432</v>
      </c>
    </row>
    <row r="350" spans="1:11" ht="13.5" x14ac:dyDescent="0.25">
      <c r="A350" s="3">
        <f>TITRES_STAT!B353</f>
        <v>45034</v>
      </c>
      <c r="B350" s="6">
        <f>TITRES_STAT!D353</f>
        <v>13.2173</v>
      </c>
      <c r="C350" s="2">
        <f t="shared" si="37"/>
        <v>0</v>
      </c>
      <c r="D350" s="2">
        <f t="shared" si="38"/>
        <v>13.26324</v>
      </c>
      <c r="E350" s="2">
        <f t="shared" si="40"/>
        <v>13.29622</v>
      </c>
      <c r="F350" s="2">
        <f t="shared" si="41"/>
        <v>13.22321</v>
      </c>
      <c r="G350" s="2">
        <f t="shared" si="35"/>
        <v>12.952622000000011</v>
      </c>
      <c r="H350" s="2">
        <f t="shared" si="39"/>
        <v>12.858214999999959</v>
      </c>
      <c r="I350" s="2">
        <f t="array" ref="I350">SUMPRODUCT(B334:B353, (ROW(B334:B353)-ROW(B334)+1)) / (20*21/2)</f>
        <v>13.290055238095238</v>
      </c>
      <c r="J350" s="2">
        <f t="shared" si="42"/>
        <v>13.217824771512678</v>
      </c>
      <c r="K350" s="2">
        <f t="shared" si="36"/>
        <v>13.061754768670649</v>
      </c>
    </row>
    <row r="351" spans="1:11" ht="13.5" x14ac:dyDescent="0.25">
      <c r="A351" s="3">
        <f>TITRES_STAT!B354</f>
        <v>45035</v>
      </c>
      <c r="B351" s="6">
        <f>TITRES_STAT!D354</f>
        <v>13.187900000000001</v>
      </c>
      <c r="C351" s="2">
        <f t="shared" si="37"/>
        <v>-2.9399999999998983E-2</v>
      </c>
      <c r="D351" s="2">
        <f t="shared" si="38"/>
        <v>13.252640000000003</v>
      </c>
      <c r="E351" s="2">
        <f t="shared" si="40"/>
        <v>13.273259999999999</v>
      </c>
      <c r="F351" s="2">
        <f t="shared" si="41"/>
        <v>13.245290000000001</v>
      </c>
      <c r="G351" s="2">
        <f t="shared" si="35"/>
        <v>12.96322000000001</v>
      </c>
      <c r="H351" s="2">
        <f t="shared" si="39"/>
        <v>12.854976999999961</v>
      </c>
      <c r="I351" s="2">
        <f t="array" ref="I351">SUMPRODUCT(B335:B354, (ROW(B335:B354)-ROW(B335)+1)) / (20*21/2)</f>
        <v>13.28402857142857</v>
      </c>
      <c r="J351" s="2">
        <f t="shared" si="42"/>
        <v>13.214974793273376</v>
      </c>
      <c r="K351" s="2">
        <f t="shared" si="36"/>
        <v>13.066701640487487</v>
      </c>
    </row>
    <row r="352" spans="1:11" ht="13.5" x14ac:dyDescent="0.25">
      <c r="A352" s="3">
        <f>TITRES_STAT!B355</f>
        <v>45036</v>
      </c>
      <c r="B352" s="6">
        <f>TITRES_STAT!D355</f>
        <v>13.187900000000001</v>
      </c>
      <c r="C352" s="2">
        <f t="shared" si="37"/>
        <v>0</v>
      </c>
      <c r="D352" s="2">
        <f t="shared" si="38"/>
        <v>13.24676</v>
      </c>
      <c r="E352" s="2">
        <f t="shared" si="40"/>
        <v>13.249709999999999</v>
      </c>
      <c r="F352" s="2">
        <f t="shared" si="41"/>
        <v>13.271785000000003</v>
      </c>
      <c r="G352" s="2">
        <f t="shared" si="35"/>
        <v>12.97735000000001</v>
      </c>
      <c r="H352" s="2">
        <f t="shared" si="39"/>
        <v>12.851738999999961</v>
      </c>
      <c r="I352" s="2">
        <f t="array" ref="I352">SUMPRODUCT(B336:B355, (ROW(B336:B355)-ROW(B336)+1)) / (20*21/2)</f>
        <v>13.287868095238098</v>
      </c>
      <c r="J352" s="2">
        <f t="shared" si="42"/>
        <v>13.212396241533055</v>
      </c>
      <c r="K352" s="2">
        <f t="shared" si="36"/>
        <v>13.071454517331114</v>
      </c>
    </row>
    <row r="353" spans="1:11" ht="13.5" x14ac:dyDescent="0.25">
      <c r="A353" s="3">
        <f>TITRES_STAT!B356</f>
        <v>45040</v>
      </c>
      <c r="B353" s="6">
        <f>TITRES_STAT!D356</f>
        <v>13.2468</v>
      </c>
      <c r="C353" s="2">
        <f t="shared" si="37"/>
        <v>5.8899999999999508E-2</v>
      </c>
      <c r="D353" s="2">
        <f t="shared" si="38"/>
        <v>13.21144</v>
      </c>
      <c r="E353" s="2">
        <f t="shared" si="40"/>
        <v>13.24324</v>
      </c>
      <c r="F353" s="2">
        <f t="shared" si="41"/>
        <v>13.298280000000002</v>
      </c>
      <c r="G353" s="2">
        <f t="shared" si="35"/>
        <v>12.992658000000011</v>
      </c>
      <c r="H353" s="2">
        <f t="shared" si="39"/>
        <v>12.848795499999961</v>
      </c>
      <c r="I353" s="2">
        <f t="array" ref="I353">SUMPRODUCT(B337:B356, (ROW(B337:B356)-ROW(B337)+1)) / (20*21/2)</f>
        <v>13.280354285714287</v>
      </c>
      <c r="J353" s="2">
        <f t="shared" si="42"/>
        <v>13.215672789958479</v>
      </c>
      <c r="K353" s="2">
        <f t="shared" si="36"/>
        <v>13.07833081076911</v>
      </c>
    </row>
    <row r="354" spans="1:11" ht="13.5" x14ac:dyDescent="0.25">
      <c r="A354" s="3">
        <f>TITRES_STAT!B357</f>
        <v>45041</v>
      </c>
      <c r="B354" s="6">
        <f>TITRES_STAT!D357</f>
        <v>13.234999999999999</v>
      </c>
      <c r="C354" s="2">
        <f t="shared" si="37"/>
        <v>-1.1800000000000921E-2</v>
      </c>
      <c r="D354" s="2">
        <f t="shared" si="38"/>
        <v>13.214980000000001</v>
      </c>
      <c r="E354" s="2">
        <f t="shared" si="40"/>
        <v>13.242059999999999</v>
      </c>
      <c r="F354" s="2">
        <f t="shared" si="41"/>
        <v>13.324185000000003</v>
      </c>
      <c r="G354" s="2">
        <f t="shared" si="35"/>
        <v>13.004198000000008</v>
      </c>
      <c r="H354" s="2">
        <f t="shared" si="39"/>
        <v>12.847264999999961</v>
      </c>
      <c r="I354" s="2">
        <f t="array" ref="I354">SUMPRODUCT(B338:B357, (ROW(B338:B357)-ROW(B338)+1)) / (20*21/2)</f>
        <v>13.299162380952382</v>
      </c>
      <c r="J354" s="2">
        <f t="shared" si="42"/>
        <v>13.217513476629099</v>
      </c>
      <c r="K354" s="2">
        <f t="shared" si="36"/>
        <v>13.084474700542872</v>
      </c>
    </row>
    <row r="355" spans="1:11" ht="13.5" x14ac:dyDescent="0.25">
      <c r="A355" s="3">
        <f>TITRES_STAT!B358</f>
        <v>45042</v>
      </c>
      <c r="B355" s="6">
        <f>TITRES_STAT!D358</f>
        <v>13.3645</v>
      </c>
      <c r="C355" s="2">
        <f t="shared" si="37"/>
        <v>0.12950000000000017</v>
      </c>
      <c r="D355" s="2">
        <f t="shared" si="38"/>
        <v>13.244420000000002</v>
      </c>
      <c r="E355" s="2">
        <f t="shared" si="40"/>
        <v>13.253829999999999</v>
      </c>
      <c r="F355" s="2">
        <f t="shared" si="41"/>
        <v>13.355095000000002</v>
      </c>
      <c r="G355" s="2">
        <f t="shared" si="35"/>
        <v>13.018328000000007</v>
      </c>
      <c r="H355" s="2">
        <f t="shared" si="39"/>
        <v>12.845204499999964</v>
      </c>
      <c r="I355" s="2">
        <f t="array" ref="I355">SUMPRODUCT(B339:B358, (ROW(B339:B358)-ROW(B339)+1)) / (20*21/2)</f>
        <v>13.341716666666668</v>
      </c>
      <c r="J355" s="2">
        <f t="shared" si="42"/>
        <v>13.231512193140613</v>
      </c>
      <c r="K355" s="2">
        <f t="shared" si="36"/>
        <v>13.095456084835309</v>
      </c>
    </row>
    <row r="356" spans="1:11" ht="13.5" x14ac:dyDescent="0.25">
      <c r="A356" s="3">
        <f>TITRES_STAT!B359</f>
        <v>45043</v>
      </c>
      <c r="B356" s="6">
        <f>TITRES_STAT!D359</f>
        <v>13.276199999999999</v>
      </c>
      <c r="C356" s="2">
        <f t="shared" si="37"/>
        <v>-8.8300000000000267E-2</v>
      </c>
      <c r="D356" s="2">
        <f t="shared" si="38"/>
        <v>13.262080000000001</v>
      </c>
      <c r="E356" s="2">
        <f t="shared" si="40"/>
        <v>13.25736</v>
      </c>
      <c r="F356" s="2">
        <f t="shared" si="41"/>
        <v>13.343615000000003</v>
      </c>
      <c r="G356" s="2">
        <f t="shared" si="35"/>
        <v>13.030692000000009</v>
      </c>
      <c r="H356" s="2">
        <f t="shared" si="39"/>
        <v>12.843879999999963</v>
      </c>
      <c r="I356" s="2">
        <f t="array" ref="I356">SUMPRODUCT(B340:B359, (ROW(B340:B359)-ROW(B340)+1)) / (20*21/2)</f>
        <v>13.383430000000001</v>
      </c>
      <c r="J356" s="2">
        <f t="shared" si="42"/>
        <v>13.235768174746269</v>
      </c>
      <c r="K356" s="2">
        <f t="shared" si="36"/>
        <v>13.102544081508434</v>
      </c>
    </row>
    <row r="357" spans="1:11" ht="13.5" x14ac:dyDescent="0.25">
      <c r="A357" s="3">
        <f>TITRES_STAT!B360</f>
        <v>45044</v>
      </c>
      <c r="B357" s="6">
        <f>TITRES_STAT!D360</f>
        <v>13.5411</v>
      </c>
      <c r="C357" s="2">
        <f t="shared" si="37"/>
        <v>0.2649000000000008</v>
      </c>
      <c r="D357" s="2">
        <f t="shared" si="38"/>
        <v>13.33272</v>
      </c>
      <c r="E357" s="2">
        <f t="shared" si="40"/>
        <v>13.28974</v>
      </c>
      <c r="F357" s="2">
        <f t="shared" si="41"/>
        <v>13.32978</v>
      </c>
      <c r="G357" s="2">
        <f t="shared" si="35"/>
        <v>13.047176000000009</v>
      </c>
      <c r="H357" s="2">
        <f t="shared" si="39"/>
        <v>12.844468499999962</v>
      </c>
      <c r="I357" s="2">
        <f t="array" ref="I357">SUMPRODUCT(B341:B360, (ROW(B341:B360)-ROW(B341)+1)) / (20*21/2)</f>
        <v>13.421362380952381</v>
      </c>
      <c r="J357" s="2">
        <f t="shared" si="42"/>
        <v>13.264847396199006</v>
      </c>
      <c r="K357" s="2">
        <f t="shared" si="36"/>
        <v>13.119742352821829</v>
      </c>
    </row>
    <row r="358" spans="1:11" ht="13.5" x14ac:dyDescent="0.25">
      <c r="A358" s="3">
        <f>TITRES_STAT!B361</f>
        <v>45048</v>
      </c>
      <c r="B358" s="6">
        <f>TITRES_STAT!D361</f>
        <v>13.7766</v>
      </c>
      <c r="C358" s="2">
        <f t="shared" si="37"/>
        <v>0.23550000000000004</v>
      </c>
      <c r="D358" s="2">
        <f t="shared" si="38"/>
        <v>13.43868</v>
      </c>
      <c r="E358" s="2">
        <f t="shared" si="40"/>
        <v>13.325059999999999</v>
      </c>
      <c r="F358" s="2">
        <f t="shared" si="41"/>
        <v>13.338609999999999</v>
      </c>
      <c r="G358" s="2">
        <f t="shared" si="35"/>
        <v>13.069548000000008</v>
      </c>
      <c r="H358" s="2">
        <f t="shared" si="39"/>
        <v>12.846234499999962</v>
      </c>
      <c r="I358" s="2">
        <f t="array" ref="I358">SUMPRODUCT(B342:B361, (ROW(B342:B361)-ROW(B342)+1)) / (20*21/2)</f>
        <v>13.457752857142859</v>
      </c>
      <c r="J358" s="2">
        <f t="shared" si="42"/>
        <v>13.313585739418148</v>
      </c>
      <c r="K358" s="2">
        <f t="shared" si="36"/>
        <v>13.145501476240581</v>
      </c>
    </row>
    <row r="359" spans="1:11" ht="13.5" x14ac:dyDescent="0.25">
      <c r="A359" s="3">
        <f>TITRES_STAT!B362</f>
        <v>45049</v>
      </c>
      <c r="B359" s="6">
        <f>TITRES_STAT!D362</f>
        <v>13.7766</v>
      </c>
      <c r="C359" s="2">
        <f t="shared" si="37"/>
        <v>0</v>
      </c>
      <c r="D359" s="2">
        <f t="shared" si="38"/>
        <v>13.547000000000001</v>
      </c>
      <c r="E359" s="2">
        <f t="shared" si="40"/>
        <v>13.380990000000001</v>
      </c>
      <c r="F359" s="2">
        <f t="shared" si="41"/>
        <v>13.348909999999998</v>
      </c>
      <c r="G359" s="2">
        <f t="shared" si="35"/>
        <v>13.093098000000008</v>
      </c>
      <c r="H359" s="2">
        <f t="shared" si="39"/>
        <v>12.848294999999961</v>
      </c>
      <c r="I359" s="2">
        <f t="array" ref="I359">SUMPRODUCT(B343:B362, (ROW(B343:B362)-ROW(B343)+1)) / (20*21/2)</f>
        <v>13.489773333333332</v>
      </c>
      <c r="J359" s="2">
        <f t="shared" si="42"/>
        <v>13.357682335664038</v>
      </c>
      <c r="K359" s="2">
        <f t="shared" si="36"/>
        <v>13.170250437956636</v>
      </c>
    </row>
    <row r="360" spans="1:11" ht="13.5" x14ac:dyDescent="0.25">
      <c r="A360" s="3">
        <f>TITRES_STAT!B363</f>
        <v>45050</v>
      </c>
      <c r="B360" s="6">
        <f>TITRES_STAT!D363</f>
        <v>13.747199999999999</v>
      </c>
      <c r="C360" s="2">
        <f t="shared" si="37"/>
        <v>-2.9400000000000759E-2</v>
      </c>
      <c r="D360" s="2">
        <f t="shared" si="38"/>
        <v>13.62354</v>
      </c>
      <c r="E360" s="2">
        <f t="shared" si="40"/>
        <v>13.433980000000002</v>
      </c>
      <c r="F360" s="2">
        <f t="shared" si="41"/>
        <v>13.365100000000002</v>
      </c>
      <c r="G360" s="2">
        <f t="shared" si="35"/>
        <v>13.113704000000009</v>
      </c>
      <c r="H360" s="2">
        <f t="shared" si="39"/>
        <v>12.850473499999959</v>
      </c>
      <c r="I360" s="2">
        <f t="array" ref="I360">SUMPRODUCT(B344:B363, (ROW(B344:B363)-ROW(B344)+1)) / (20*21/2)</f>
        <v>13.503563333333334</v>
      </c>
      <c r="J360" s="2">
        <f t="shared" si="42"/>
        <v>13.394779256076987</v>
      </c>
      <c r="K360" s="2">
        <f t="shared" si="36"/>
        <v>13.192875910977943</v>
      </c>
    </row>
    <row r="361" spans="1:11" ht="13.5" x14ac:dyDescent="0.25">
      <c r="A361" s="3">
        <f>TITRES_STAT!B364</f>
        <v>45051</v>
      </c>
      <c r="B361" s="6">
        <f>TITRES_STAT!D364</f>
        <v>13.747199999999999</v>
      </c>
      <c r="C361" s="2">
        <f t="shared" si="37"/>
        <v>0</v>
      </c>
      <c r="D361" s="2">
        <f t="shared" si="38"/>
        <v>13.717740000000001</v>
      </c>
      <c r="E361" s="2">
        <f t="shared" si="40"/>
        <v>13.48991</v>
      </c>
      <c r="F361" s="2">
        <f t="shared" si="41"/>
        <v>13.381585000000001</v>
      </c>
      <c r="G361" s="2">
        <f t="shared" si="35"/>
        <v>13.13431000000001</v>
      </c>
      <c r="H361" s="2">
        <f t="shared" si="39"/>
        <v>12.852651999999956</v>
      </c>
      <c r="I361" s="2">
        <f t="array" ref="I361">SUMPRODUCT(B345:B364, (ROW(B345:B364)-ROW(B345)+1)) / (20*21/2)</f>
        <v>13.510098095238096</v>
      </c>
      <c r="J361" s="2">
        <f t="shared" si="42"/>
        <v>13.428343136450607</v>
      </c>
      <c r="K361" s="2">
        <f t="shared" si="36"/>
        <v>13.214614110547437</v>
      </c>
    </row>
    <row r="362" spans="1:11" ht="13.5" x14ac:dyDescent="0.25">
      <c r="A362" s="3">
        <f>TITRES_STAT!B365</f>
        <v>45054</v>
      </c>
      <c r="B362" s="6">
        <f>TITRES_STAT!D365</f>
        <v>13.7178</v>
      </c>
      <c r="C362" s="2">
        <f t="shared" si="37"/>
        <v>-2.9399999999998983E-2</v>
      </c>
      <c r="D362" s="2">
        <f t="shared" si="38"/>
        <v>13.753080000000001</v>
      </c>
      <c r="E362" s="2">
        <f t="shared" si="40"/>
        <v>13.542899999999999</v>
      </c>
      <c r="F362" s="2">
        <f t="shared" si="41"/>
        <v>13.396304999999998</v>
      </c>
      <c r="G362" s="2">
        <f t="shared" si="35"/>
        <v>13.154328000000007</v>
      </c>
      <c r="H362" s="2">
        <f t="shared" si="39"/>
        <v>12.854418499999959</v>
      </c>
      <c r="I362" s="2">
        <f t="array" ref="I362">SUMPRODUCT(B346:B365, (ROW(B346:B365)-ROW(B346)+1)) / (20*21/2)</f>
        <v>13.516101428571432</v>
      </c>
      <c r="J362" s="2">
        <f t="shared" si="42"/>
        <v>13.455910456788645</v>
      </c>
      <c r="K362" s="2">
        <f t="shared" si="36"/>
        <v>13.23434689052597</v>
      </c>
    </row>
    <row r="363" spans="1:11" ht="13.5" x14ac:dyDescent="0.25">
      <c r="A363" s="3">
        <f>TITRES_STAT!B366</f>
        <v>45055</v>
      </c>
      <c r="B363" s="6">
        <f>TITRES_STAT!D366</f>
        <v>13.5411</v>
      </c>
      <c r="C363" s="2">
        <f t="shared" si="37"/>
        <v>-0.1767000000000003</v>
      </c>
      <c r="D363" s="2">
        <f t="shared" si="38"/>
        <v>13.70598</v>
      </c>
      <c r="E363" s="2">
        <f t="shared" si="40"/>
        <v>13.572329999999999</v>
      </c>
      <c r="F363" s="2">
        <f t="shared" si="41"/>
        <v>13.407784999999999</v>
      </c>
      <c r="G363" s="2">
        <f t="shared" si="35"/>
        <v>13.170812000000007</v>
      </c>
      <c r="H363" s="2">
        <f t="shared" si="39"/>
        <v>12.855595999999958</v>
      </c>
      <c r="I363" s="2">
        <f t="array" ref="I363">SUMPRODUCT(B347:B366, (ROW(B347:B366)-ROW(B347)+1)) / (20*21/2)</f>
        <v>13.518173809523811</v>
      </c>
      <c r="J363" s="2">
        <f t="shared" si="42"/>
        <v>13.464023746618297</v>
      </c>
      <c r="K363" s="2">
        <f t="shared" si="36"/>
        <v>13.246376424230835</v>
      </c>
    </row>
    <row r="364" spans="1:11" ht="13.5" x14ac:dyDescent="0.25">
      <c r="A364" s="3">
        <f>TITRES_STAT!B367</f>
        <v>45056</v>
      </c>
      <c r="B364" s="6">
        <f>TITRES_STAT!D367</f>
        <v>13.4764</v>
      </c>
      <c r="C364" s="2">
        <f t="shared" si="37"/>
        <v>-6.4700000000000202E-2</v>
      </c>
      <c r="D364" s="2">
        <f t="shared" si="38"/>
        <v>13.64594</v>
      </c>
      <c r="E364" s="2">
        <f t="shared" si="40"/>
        <v>13.59647</v>
      </c>
      <c r="F364" s="2">
        <f t="shared" si="41"/>
        <v>13.419264999999999</v>
      </c>
      <c r="G364" s="2">
        <f t="shared" si="35"/>
        <v>13.186002000000009</v>
      </c>
      <c r="H364" s="2">
        <f t="shared" si="39"/>
        <v>12.856184999999957</v>
      </c>
      <c r="I364" s="2">
        <f t="array" ref="I364">SUMPRODUCT(B348:B367, (ROW(B348:B367)-ROW(B348)+1)) / (20*21/2)</f>
        <v>13.516437142857143</v>
      </c>
      <c r="J364" s="2">
        <f t="shared" si="42"/>
        <v>13.465202437416554</v>
      </c>
      <c r="K364" s="2">
        <f t="shared" si="36"/>
        <v>13.255396956613941</v>
      </c>
    </row>
    <row r="365" spans="1:11" ht="13.5" x14ac:dyDescent="0.25">
      <c r="A365" s="3">
        <f>TITRES_STAT!B368</f>
        <v>45057</v>
      </c>
      <c r="B365" s="6">
        <f>TITRES_STAT!D368</f>
        <v>13.4823</v>
      </c>
      <c r="C365" s="2">
        <f t="shared" si="37"/>
        <v>5.9000000000004604E-3</v>
      </c>
      <c r="D365" s="2">
        <f t="shared" si="38"/>
        <v>13.59296</v>
      </c>
      <c r="E365" s="2">
        <f t="shared" si="40"/>
        <v>13.608250000000002</v>
      </c>
      <c r="F365" s="2">
        <f t="shared" si="41"/>
        <v>13.431039999999999</v>
      </c>
      <c r="G365" s="2">
        <f t="shared" si="35"/>
        <v>13.20131000000001</v>
      </c>
      <c r="H365" s="2">
        <f t="shared" si="39"/>
        <v>12.856803499999957</v>
      </c>
      <c r="I365" s="2">
        <f t="array" ref="I365">SUMPRODUCT(B349:B368, (ROW(B349:B368)-ROW(B349)+1)) / (20*21/2)</f>
        <v>13.50587142857143</v>
      </c>
      <c r="J365" s="2">
        <f t="shared" si="42"/>
        <v>13.466830776710216</v>
      </c>
      <c r="K365" s="2">
        <f t="shared" si="36"/>
        <v>13.264295115178101</v>
      </c>
    </row>
    <row r="366" spans="1:11" ht="13.5" x14ac:dyDescent="0.25">
      <c r="A366" s="3">
        <f>TITRES_STAT!B369</f>
        <v>45058</v>
      </c>
      <c r="B366" s="6">
        <f>TITRES_STAT!D369</f>
        <v>13.4528</v>
      </c>
      <c r="C366" s="2">
        <f t="shared" si="37"/>
        <v>-2.9500000000000526E-2</v>
      </c>
      <c r="D366" s="2">
        <f t="shared" si="38"/>
        <v>13.534079999999999</v>
      </c>
      <c r="E366" s="2">
        <f t="shared" si="40"/>
        <v>13.625909999999999</v>
      </c>
      <c r="F366" s="2">
        <f t="shared" si="41"/>
        <v>13.441635000000002</v>
      </c>
      <c r="G366" s="2">
        <f t="shared" si="35"/>
        <v>13.216028000000009</v>
      </c>
      <c r="H366" s="2">
        <f t="shared" si="39"/>
        <v>12.857274499999962</v>
      </c>
      <c r="I366" s="2">
        <f t="array" ref="I366">SUMPRODUCT(B350:B369, (ROW(B350:B369)-ROW(B350)+1)) / (20*21/2)</f>
        <v>13.495698095238094</v>
      </c>
      <c r="J366" s="2">
        <f t="shared" si="42"/>
        <v>13.465494512261625</v>
      </c>
      <c r="K366" s="2">
        <f t="shared" si="36"/>
        <v>13.27168746360249</v>
      </c>
    </row>
    <row r="367" spans="1:11" ht="13.5" x14ac:dyDescent="0.25">
      <c r="A367" s="3">
        <f>TITRES_STAT!B370</f>
        <v>45061</v>
      </c>
      <c r="B367" s="6">
        <f>TITRES_STAT!D370</f>
        <v>13.423400000000001</v>
      </c>
      <c r="C367" s="2">
        <f t="shared" si="37"/>
        <v>-2.9399999999998983E-2</v>
      </c>
      <c r="D367" s="2">
        <f t="shared" si="38"/>
        <v>13.475200000000001</v>
      </c>
      <c r="E367" s="2">
        <f t="shared" si="40"/>
        <v>13.614139999999997</v>
      </c>
      <c r="F367" s="2">
        <f t="shared" si="41"/>
        <v>13.451940000000002</v>
      </c>
      <c r="G367" s="2">
        <f t="shared" si="35"/>
        <v>13.225448000000007</v>
      </c>
      <c r="H367" s="2">
        <f t="shared" si="39"/>
        <v>12.858746499999963</v>
      </c>
      <c r="I367" s="2">
        <f t="array" ref="I367">SUMPRODUCT(B351:B370, (ROW(B351:B370)-ROW(B351)+1)) / (20*21/2)</f>
        <v>13.501192857142856</v>
      </c>
      <c r="J367" s="2">
        <f t="shared" si="42"/>
        <v>13.461485511093851</v>
      </c>
      <c r="K367" s="2">
        <f t="shared" si="36"/>
        <v>13.277636974833765</v>
      </c>
    </row>
    <row r="368" spans="1:11" ht="13.5" x14ac:dyDescent="0.25">
      <c r="A368" s="3">
        <f>TITRES_STAT!B371</f>
        <v>45062</v>
      </c>
      <c r="B368" s="6">
        <f>TITRES_STAT!D371</f>
        <v>13.340999999999999</v>
      </c>
      <c r="C368" s="2">
        <f t="shared" si="37"/>
        <v>-8.2400000000001583E-2</v>
      </c>
      <c r="D368" s="2">
        <f t="shared" si="38"/>
        <v>13.435179999999999</v>
      </c>
      <c r="E368" s="2">
        <f t="shared" si="40"/>
        <v>13.570579999999998</v>
      </c>
      <c r="F368" s="2">
        <f t="shared" si="41"/>
        <v>13.447820000000002</v>
      </c>
      <c r="G368" s="2">
        <f t="shared" si="35"/>
        <v>13.236752000000008</v>
      </c>
      <c r="H368" s="2">
        <f t="shared" si="39"/>
        <v>12.858658499999963</v>
      </c>
      <c r="I368" s="2">
        <f t="array" ref="I368">SUMPRODUCT(B352:B371, (ROW(B352:B371)-ROW(B352)+1)) / (20*21/2)</f>
        <v>13.50528571428571</v>
      </c>
      <c r="J368" s="2">
        <f t="shared" si="42"/>
        <v>13.450010700513484</v>
      </c>
      <c r="K368" s="2">
        <f t="shared" si="36"/>
        <v>13.280121799350088</v>
      </c>
    </row>
    <row r="369" spans="1:11" ht="13.5" x14ac:dyDescent="0.25">
      <c r="A369" s="3">
        <f>TITRES_STAT!B372</f>
        <v>45063</v>
      </c>
      <c r="B369" s="6">
        <f>TITRES_STAT!D372</f>
        <v>13.340999999999999</v>
      </c>
      <c r="C369" s="2">
        <f t="shared" si="37"/>
        <v>0</v>
      </c>
      <c r="D369" s="2">
        <f t="shared" si="38"/>
        <v>13.408099999999999</v>
      </c>
      <c r="E369" s="2">
        <f t="shared" si="40"/>
        <v>13.527019999999998</v>
      </c>
      <c r="F369" s="2">
        <f t="shared" si="41"/>
        <v>13.454005</v>
      </c>
      <c r="G369" s="2">
        <f t="shared" si="35"/>
        <v>13.24570200000001</v>
      </c>
      <c r="H369" s="2">
        <f t="shared" si="39"/>
        <v>12.858570499999962</v>
      </c>
      <c r="I369" s="2">
        <f t="array" ref="I369">SUMPRODUCT(B353:B372, (ROW(B353:B372)-ROW(B353)+1)) / (20*21/2)</f>
        <v>13.504474761904762</v>
      </c>
      <c r="J369" s="2">
        <f t="shared" si="42"/>
        <v>13.439628729036009</v>
      </c>
      <c r="K369" s="2">
        <f t="shared" si="36"/>
        <v>13.282509179767731</v>
      </c>
    </row>
    <row r="370" spans="1:11" ht="13.5" x14ac:dyDescent="0.25">
      <c r="A370" s="3">
        <f>TITRES_STAT!B373</f>
        <v>45064</v>
      </c>
      <c r="B370" s="6">
        <f>TITRES_STAT!D373</f>
        <v>13.511699999999999</v>
      </c>
      <c r="C370" s="2">
        <f t="shared" si="37"/>
        <v>0.17070000000000007</v>
      </c>
      <c r="D370" s="2">
        <f t="shared" si="38"/>
        <v>13.41398</v>
      </c>
      <c r="E370" s="2">
        <f t="shared" si="40"/>
        <v>13.503469999999998</v>
      </c>
      <c r="F370" s="2">
        <f t="shared" si="41"/>
        <v>13.468725000000003</v>
      </c>
      <c r="G370" s="2">
        <f t="shared" ref="G370:G433" si="43">AVERAGE(B321:B370)</f>
        <v>13.255710000000008</v>
      </c>
      <c r="H370" s="2">
        <f t="shared" si="39"/>
        <v>12.859335999999963</v>
      </c>
      <c r="I370" s="2">
        <f t="array" ref="I370">SUMPRODUCT(B354:B373, (ROW(B354:B373)-ROW(B354)+1)) / (20*21/2)</f>
        <v>13.502851904761906</v>
      </c>
      <c r="J370" s="2">
        <f t="shared" si="42"/>
        <v>13.44649265960401</v>
      </c>
      <c r="K370" s="2">
        <f t="shared" si="36"/>
        <v>13.291497055070957</v>
      </c>
    </row>
    <row r="371" spans="1:11" ht="13.5" x14ac:dyDescent="0.25">
      <c r="A371" s="3">
        <f>TITRES_STAT!B374</f>
        <v>45065</v>
      </c>
      <c r="B371" s="6">
        <f>TITRES_STAT!D374</f>
        <v>13.511699999999999</v>
      </c>
      <c r="C371" s="2">
        <f t="shared" si="37"/>
        <v>0</v>
      </c>
      <c r="D371" s="2">
        <f t="shared" si="38"/>
        <v>13.42576</v>
      </c>
      <c r="E371" s="2">
        <f t="shared" si="40"/>
        <v>13.479919999999998</v>
      </c>
      <c r="F371" s="2">
        <f t="shared" si="41"/>
        <v>13.484915000000004</v>
      </c>
      <c r="G371" s="2">
        <f t="shared" si="43"/>
        <v>13.266896000000008</v>
      </c>
      <c r="H371" s="2">
        <f t="shared" si="39"/>
        <v>12.860218999999965</v>
      </c>
      <c r="I371" s="2">
        <f t="array" ref="I371">SUMPRODUCT(B355:B374, (ROW(B355:B374)-ROW(B355)+1)) / (20*21/2)</f>
        <v>13.530945714285716</v>
      </c>
      <c r="J371" s="2">
        <f t="shared" si="42"/>
        <v>13.452702882498867</v>
      </c>
      <c r="K371" s="2">
        <f t="shared" ref="K371:K434" si="44">$K$4*B371+(1-$K$4)*K370</f>
        <v>13.300132464676018</v>
      </c>
    </row>
    <row r="372" spans="1:11" ht="13.5" x14ac:dyDescent="0.25">
      <c r="A372" s="3">
        <f>TITRES_STAT!B375</f>
        <v>45068</v>
      </c>
      <c r="B372" s="6">
        <f>TITRES_STAT!D375</f>
        <v>13.4764</v>
      </c>
      <c r="C372" s="2">
        <f t="shared" si="37"/>
        <v>-3.5299999999999443E-2</v>
      </c>
      <c r="D372" s="2">
        <f t="shared" si="38"/>
        <v>13.436359999999999</v>
      </c>
      <c r="E372" s="2">
        <f t="shared" si="40"/>
        <v>13.455780000000001</v>
      </c>
      <c r="F372" s="2">
        <f t="shared" si="41"/>
        <v>13.49934</v>
      </c>
      <c r="G372" s="2">
        <f t="shared" si="43"/>
        <v>13.280908000000005</v>
      </c>
      <c r="H372" s="2">
        <f t="shared" si="39"/>
        <v>12.860954999999965</v>
      </c>
      <c r="I372" s="2">
        <f t="array" ref="I372">SUMPRODUCT(B356:B375, (ROW(B356:B375)-ROW(B356)+1)) / (20*21/2)</f>
        <v>13.581548571428574</v>
      </c>
      <c r="J372" s="2">
        <f t="shared" si="42"/>
        <v>13.454959750832309</v>
      </c>
      <c r="K372" s="2">
        <f t="shared" si="44"/>
        <v>13.307044917041665</v>
      </c>
    </row>
    <row r="373" spans="1:11" ht="13.5" x14ac:dyDescent="0.25">
      <c r="A373" s="3">
        <f>TITRES_STAT!B376</f>
        <v>45069</v>
      </c>
      <c r="B373" s="6">
        <f>TITRES_STAT!D376</f>
        <v>13.4823</v>
      </c>
      <c r="C373" s="2">
        <f t="shared" si="37"/>
        <v>5.9000000000004604E-3</v>
      </c>
      <c r="D373" s="2">
        <f t="shared" si="38"/>
        <v>13.46462</v>
      </c>
      <c r="E373" s="2">
        <f t="shared" si="40"/>
        <v>13.4499</v>
      </c>
      <c r="F373" s="2">
        <f t="shared" si="41"/>
        <v>13.511115</v>
      </c>
      <c r="G373" s="2">
        <f t="shared" si="43"/>
        <v>13.291624000000008</v>
      </c>
      <c r="H373" s="2">
        <f t="shared" si="39"/>
        <v>12.861720499999967</v>
      </c>
      <c r="I373" s="2">
        <f t="array" ref="I373">SUMPRODUCT(B357:B376, (ROW(B357:B376)-ROW(B357)+1)) / (20*21/2)</f>
        <v>13.628787142857144</v>
      </c>
      <c r="J373" s="2">
        <f t="shared" si="42"/>
        <v>13.457563584086374</v>
      </c>
      <c r="K373" s="2">
        <f t="shared" si="44"/>
        <v>13.313917665392973</v>
      </c>
    </row>
    <row r="374" spans="1:11" ht="13.5" x14ac:dyDescent="0.25">
      <c r="A374" s="3">
        <f>TITRES_STAT!B377</f>
        <v>45070</v>
      </c>
      <c r="B374" s="6">
        <f>TITRES_STAT!D377</f>
        <v>13.806100000000001</v>
      </c>
      <c r="C374" s="2">
        <f t="shared" si="37"/>
        <v>0.32380000000000031</v>
      </c>
      <c r="D374" s="2">
        <f t="shared" si="38"/>
        <v>13.557640000000001</v>
      </c>
      <c r="E374" s="2">
        <f t="shared" si="40"/>
        <v>13.48287</v>
      </c>
      <c r="F374" s="2">
        <f t="shared" si="41"/>
        <v>13.539670000000001</v>
      </c>
      <c r="G374" s="2">
        <f t="shared" si="43"/>
        <v>13.309876000000006</v>
      </c>
      <c r="H374" s="2">
        <f t="shared" si="39"/>
        <v>12.864369999999965</v>
      </c>
      <c r="I374" s="2">
        <f t="array" ref="I374">SUMPRODUCT(B358:B377, (ROW(B358:B377)-ROW(B358)+1)) / (20*21/2)</f>
        <v>13.669440952380951</v>
      </c>
      <c r="J374" s="2">
        <f t="shared" si="42"/>
        <v>13.490757528459101</v>
      </c>
      <c r="K374" s="2">
        <f t="shared" si="44"/>
        <v>13.333218933416779</v>
      </c>
    </row>
    <row r="375" spans="1:11" ht="13.5" x14ac:dyDescent="0.25">
      <c r="A375" s="3">
        <f>TITRES_STAT!B378</f>
        <v>45071</v>
      </c>
      <c r="B375" s="6">
        <f>TITRES_STAT!D378</f>
        <v>14.071</v>
      </c>
      <c r="C375" s="2">
        <f t="shared" si="37"/>
        <v>0.26489999999999903</v>
      </c>
      <c r="D375" s="2">
        <f t="shared" si="38"/>
        <v>13.669499999999999</v>
      </c>
      <c r="E375" s="2">
        <f t="shared" si="40"/>
        <v>13.541740000000001</v>
      </c>
      <c r="F375" s="2">
        <f t="shared" si="41"/>
        <v>13.574995000000005</v>
      </c>
      <c r="G375" s="2">
        <f t="shared" si="43"/>
        <v>13.332602000000007</v>
      </c>
      <c r="H375" s="2">
        <f t="shared" si="39"/>
        <v>12.868343999999968</v>
      </c>
      <c r="I375" s="2">
        <f t="array" ref="I375">SUMPRODUCT(B359:B378, (ROW(B359:B378)-ROW(B359)+1)) / (20*21/2)</f>
        <v>13.699301904761905</v>
      </c>
      <c r="J375" s="2">
        <f t="shared" si="42"/>
        <v>13.5460187162249</v>
      </c>
      <c r="K375" s="2">
        <f t="shared" si="44"/>
        <v>13.362151524263179</v>
      </c>
    </row>
    <row r="376" spans="1:11" ht="13.5" x14ac:dyDescent="0.25">
      <c r="A376" s="3">
        <f>TITRES_STAT!B379</f>
        <v>45072</v>
      </c>
      <c r="B376" s="6">
        <f>TITRES_STAT!D379</f>
        <v>14.071</v>
      </c>
      <c r="C376" s="2">
        <f t="shared" si="37"/>
        <v>0</v>
      </c>
      <c r="D376" s="2">
        <f t="shared" si="38"/>
        <v>13.781360000000001</v>
      </c>
      <c r="E376" s="2">
        <f t="shared" si="40"/>
        <v>13.603559999999998</v>
      </c>
      <c r="F376" s="2">
        <f t="shared" si="41"/>
        <v>13.614735000000005</v>
      </c>
      <c r="G376" s="2">
        <f t="shared" si="43"/>
        <v>13.355328000000009</v>
      </c>
      <c r="H376" s="2">
        <f t="shared" si="39"/>
        <v>12.872317999999968</v>
      </c>
      <c r="I376" s="2">
        <f t="array" ref="I376">SUMPRODUCT(B360:B379, (ROW(B360:B379)-ROW(B360)+1)) / (20*21/2)</f>
        <v>13.717102380952381</v>
      </c>
      <c r="J376" s="2">
        <f t="shared" si="42"/>
        <v>13.59601693372729</v>
      </c>
      <c r="K376" s="2">
        <f t="shared" si="44"/>
        <v>13.389949503703839</v>
      </c>
    </row>
    <row r="377" spans="1:11" ht="13.5" x14ac:dyDescent="0.25">
      <c r="A377" s="3">
        <f>TITRES_STAT!B380</f>
        <v>45075</v>
      </c>
      <c r="B377" s="6">
        <f>TITRES_STAT!D380</f>
        <v>14.041600000000001</v>
      </c>
      <c r="C377" s="2">
        <f t="shared" si="37"/>
        <v>-2.9399999999998983E-2</v>
      </c>
      <c r="D377" s="2">
        <f t="shared" si="38"/>
        <v>13.894399999999999</v>
      </c>
      <c r="E377" s="2">
        <f t="shared" si="40"/>
        <v>13.665379999999999</v>
      </c>
      <c r="F377" s="2">
        <f t="shared" si="41"/>
        <v>13.639760000000001</v>
      </c>
      <c r="G377" s="2">
        <f t="shared" si="43"/>
        <v>13.377466000000009</v>
      </c>
      <c r="H377" s="2">
        <f t="shared" si="39"/>
        <v>12.876203999999968</v>
      </c>
      <c r="I377" s="2">
        <f t="array" ref="I377">SUMPRODUCT(B361:B380, (ROW(B361:B380)-ROW(B361)+1)) / (20*21/2)</f>
        <v>13.745841428571428</v>
      </c>
      <c r="J377" s="2">
        <f t="shared" si="42"/>
        <v>13.638453416229453</v>
      </c>
      <c r="K377" s="2">
        <f t="shared" si="44"/>
        <v>13.415504425127217</v>
      </c>
    </row>
    <row r="378" spans="1:11" ht="13.5" x14ac:dyDescent="0.25">
      <c r="A378" s="3">
        <f>TITRES_STAT!B381</f>
        <v>45076</v>
      </c>
      <c r="B378" s="6">
        <f>TITRES_STAT!D381</f>
        <v>13.9533</v>
      </c>
      <c r="C378" s="2">
        <f t="shared" si="37"/>
        <v>-8.8300000000000267E-2</v>
      </c>
      <c r="D378" s="2">
        <f t="shared" si="38"/>
        <v>13.9886</v>
      </c>
      <c r="E378" s="2">
        <f t="shared" si="40"/>
        <v>13.726609999999999</v>
      </c>
      <c r="F378" s="2">
        <f t="shared" si="41"/>
        <v>13.648595</v>
      </c>
      <c r="G378" s="2">
        <f t="shared" si="43"/>
        <v>13.397838000000009</v>
      </c>
      <c r="H378" s="2">
        <f t="shared" si="39"/>
        <v>12.87973649999997</v>
      </c>
      <c r="I378" s="2">
        <f t="array" ref="I378">SUMPRODUCT(B362:B381, (ROW(B362:B381)-ROW(B362)+1)) / (20*21/2)</f>
        <v>13.762380000000002</v>
      </c>
      <c r="J378" s="2">
        <f t="shared" si="42"/>
        <v>13.668438805159981</v>
      </c>
      <c r="K378" s="2">
        <f t="shared" si="44"/>
        <v>13.436594447671247</v>
      </c>
    </row>
    <row r="379" spans="1:11" ht="13.5" x14ac:dyDescent="0.25">
      <c r="A379" s="3">
        <f>TITRES_STAT!B382</f>
        <v>45077</v>
      </c>
      <c r="B379" s="6">
        <f>TITRES_STAT!D382</f>
        <v>13.8355</v>
      </c>
      <c r="C379" s="2">
        <f t="shared" si="37"/>
        <v>-0.11780000000000079</v>
      </c>
      <c r="D379" s="2">
        <f t="shared" si="38"/>
        <v>13.994479999999999</v>
      </c>
      <c r="E379" s="2">
        <f t="shared" si="40"/>
        <v>13.776060000000001</v>
      </c>
      <c r="F379" s="2">
        <f t="shared" si="41"/>
        <v>13.651540000000001</v>
      </c>
      <c r="G379" s="2">
        <f t="shared" si="43"/>
        <v>13.417856000000008</v>
      </c>
      <c r="H379" s="2">
        <f t="shared" si="39"/>
        <v>12.88267999999997</v>
      </c>
      <c r="I379" s="2">
        <f t="array" ref="I379">SUMPRODUCT(B363:B382, (ROW(B363:B382)-ROW(B363)+1)) / (20*21/2)</f>
        <v>13.780745714285713</v>
      </c>
      <c r="J379" s="2">
        <f t="shared" si="42"/>
        <v>13.684349395144745</v>
      </c>
      <c r="K379" s="2">
        <f t="shared" si="44"/>
        <v>13.452237802664532</v>
      </c>
    </row>
    <row r="380" spans="1:11" ht="13.5" x14ac:dyDescent="0.25">
      <c r="A380" s="3">
        <f>TITRES_STAT!B383</f>
        <v>45078</v>
      </c>
      <c r="B380" s="6">
        <f>TITRES_STAT!D383</f>
        <v>13.9533</v>
      </c>
      <c r="C380" s="2">
        <f t="shared" si="37"/>
        <v>0.11780000000000079</v>
      </c>
      <c r="D380" s="2">
        <f t="shared" si="38"/>
        <v>13.970939999999999</v>
      </c>
      <c r="E380" s="2">
        <f t="shared" si="40"/>
        <v>13.820220000000001</v>
      </c>
      <c r="F380" s="2">
        <f t="shared" si="41"/>
        <v>13.661845</v>
      </c>
      <c r="G380" s="2">
        <f t="shared" si="43"/>
        <v>13.440818000000009</v>
      </c>
      <c r="H380" s="2">
        <f t="shared" si="39"/>
        <v>12.886212499999969</v>
      </c>
      <c r="I380" s="2">
        <f t="array" ref="I380">SUMPRODUCT(B364:B383, (ROW(B364:B383)-ROW(B364)+1)) / (20*21/2)</f>
        <v>13.797876666666665</v>
      </c>
      <c r="J380" s="2">
        <f t="shared" si="42"/>
        <v>13.709963738464293</v>
      </c>
      <c r="K380" s="2">
        <f t="shared" si="44"/>
        <v>13.471887300599256</v>
      </c>
    </row>
    <row r="381" spans="1:11" ht="13.5" x14ac:dyDescent="0.25">
      <c r="A381" s="3">
        <f>TITRES_STAT!B384</f>
        <v>45079</v>
      </c>
      <c r="B381" s="6">
        <f>TITRES_STAT!D384</f>
        <v>13.8355</v>
      </c>
      <c r="C381" s="2">
        <f t="shared" si="37"/>
        <v>-0.11780000000000079</v>
      </c>
      <c r="D381" s="2">
        <f t="shared" si="38"/>
        <v>13.923839999999998</v>
      </c>
      <c r="E381" s="2">
        <f t="shared" si="40"/>
        <v>13.852600000000001</v>
      </c>
      <c r="F381" s="2">
        <f t="shared" si="41"/>
        <v>13.666260000000003</v>
      </c>
      <c r="G381" s="2">
        <f t="shared" si="43"/>
        <v>13.462602000000009</v>
      </c>
      <c r="H381" s="2">
        <f t="shared" si="39"/>
        <v>12.889155999999968</v>
      </c>
      <c r="I381" s="2">
        <f t="array" ref="I381">SUMPRODUCT(B365:B384, (ROW(B365:B384)-ROW(B365)+1)) / (20*21/2)</f>
        <v>13.812673809523808</v>
      </c>
      <c r="J381" s="2">
        <f t="shared" si="42"/>
        <v>13.721919572896264</v>
      </c>
      <c r="K381" s="2">
        <f t="shared" si="44"/>
        <v>13.486146622144384</v>
      </c>
    </row>
    <row r="382" spans="1:11" ht="13.5" x14ac:dyDescent="0.25">
      <c r="A382" s="3">
        <f>TITRES_STAT!B385</f>
        <v>45082</v>
      </c>
      <c r="B382" s="6">
        <f>TITRES_STAT!D385</f>
        <v>13.8591</v>
      </c>
      <c r="C382" s="2">
        <f t="shared" si="37"/>
        <v>2.3600000000000065E-2</v>
      </c>
      <c r="D382" s="2">
        <f t="shared" si="38"/>
        <v>13.88734</v>
      </c>
      <c r="E382" s="2">
        <f t="shared" si="40"/>
        <v>13.890869999999998</v>
      </c>
      <c r="F382" s="2">
        <f t="shared" si="41"/>
        <v>13.673325000000002</v>
      </c>
      <c r="G382" s="2">
        <f t="shared" si="43"/>
        <v>13.486624000000008</v>
      </c>
      <c r="H382" s="2">
        <f t="shared" si="39"/>
        <v>12.892865499999969</v>
      </c>
      <c r="I382" s="2">
        <f t="array" ref="I382">SUMPRODUCT(B366:B385, (ROW(B366:B385)-ROW(B366)+1)) / (20*21/2)</f>
        <v>13.825719047619044</v>
      </c>
      <c r="J382" s="2">
        <f t="shared" si="42"/>
        <v>13.734984375477572</v>
      </c>
      <c r="K382" s="2">
        <f t="shared" si="44"/>
        <v>13.50077224480539</v>
      </c>
    </row>
    <row r="383" spans="1:11" ht="13.5" x14ac:dyDescent="0.25">
      <c r="A383" s="3">
        <f>TITRES_STAT!B386</f>
        <v>45083</v>
      </c>
      <c r="B383" s="6">
        <f>TITRES_STAT!D386</f>
        <v>13.853199999999999</v>
      </c>
      <c r="C383" s="2">
        <f t="shared" si="37"/>
        <v>-5.9000000000004604E-3</v>
      </c>
      <c r="D383" s="2">
        <f t="shared" si="38"/>
        <v>13.867320000000001</v>
      </c>
      <c r="E383" s="2">
        <f t="shared" si="40"/>
        <v>13.927959999999999</v>
      </c>
      <c r="F383" s="2">
        <f t="shared" si="41"/>
        <v>13.688929999999999</v>
      </c>
      <c r="G383" s="2">
        <f t="shared" si="43"/>
        <v>13.509350000000008</v>
      </c>
      <c r="H383" s="2">
        <f t="shared" si="39"/>
        <v>12.897369499999973</v>
      </c>
      <c r="I383" s="2">
        <f t="array" ref="I383">SUMPRODUCT(B367:B386, (ROW(B367:B386)-ROW(B367)+1)) / (20*21/2)</f>
        <v>13.833459523809523</v>
      </c>
      <c r="J383" s="2">
        <f t="shared" si="42"/>
        <v>13.74624300638447</v>
      </c>
      <c r="K383" s="2">
        <f t="shared" si="44"/>
        <v>13.514592941087532</v>
      </c>
    </row>
    <row r="384" spans="1:11" ht="13.5" x14ac:dyDescent="0.25">
      <c r="A384" s="3">
        <f>TITRES_STAT!B387</f>
        <v>45084</v>
      </c>
      <c r="B384" s="6">
        <f>TITRES_STAT!D387</f>
        <v>13.8443</v>
      </c>
      <c r="C384" s="2">
        <f t="shared" si="37"/>
        <v>-8.8999999999987978E-3</v>
      </c>
      <c r="D384" s="2">
        <f t="shared" si="38"/>
        <v>13.86908</v>
      </c>
      <c r="E384" s="2">
        <f t="shared" si="40"/>
        <v>13.931779999999998</v>
      </c>
      <c r="F384" s="2">
        <f t="shared" si="41"/>
        <v>13.707325000000001</v>
      </c>
      <c r="G384" s="2">
        <f t="shared" si="43"/>
        <v>13.531898000000007</v>
      </c>
      <c r="H384" s="2">
        <f t="shared" si="39"/>
        <v>12.900651499999974</v>
      </c>
      <c r="I384" s="2">
        <f t="array" ref="I384">SUMPRODUCT(B368:B387, (ROW(B368:B387)-ROW(B368)+1)) / (20*21/2)</f>
        <v>13.822352857142855</v>
      </c>
      <c r="J384" s="2">
        <f t="shared" si="42"/>
        <v>13.755581767681187</v>
      </c>
      <c r="K384" s="2">
        <f t="shared" si="44"/>
        <v>13.527522629672335</v>
      </c>
    </row>
    <row r="385" spans="1:11" ht="13.5" x14ac:dyDescent="0.25">
      <c r="A385" s="3">
        <f>TITRES_STAT!B388</f>
        <v>45085</v>
      </c>
      <c r="B385" s="6">
        <f>TITRES_STAT!D388</f>
        <v>13.8443</v>
      </c>
      <c r="C385" s="2">
        <f t="shared" si="37"/>
        <v>0</v>
      </c>
      <c r="D385" s="2">
        <f t="shared" si="38"/>
        <v>13.847280000000001</v>
      </c>
      <c r="E385" s="2">
        <f t="shared" si="40"/>
        <v>13.909109999999998</v>
      </c>
      <c r="F385" s="2">
        <f t="shared" si="41"/>
        <v>13.725424999999998</v>
      </c>
      <c r="G385" s="2">
        <f t="shared" si="43"/>
        <v>13.553858000000007</v>
      </c>
      <c r="H385" s="2">
        <f t="shared" si="39"/>
        <v>12.903933499999976</v>
      </c>
      <c r="I385" s="2">
        <f t="array" ref="I385">SUMPRODUCT(B369:B388, (ROW(B369:B388)-ROW(B369)+1)) / (20*21/2)</f>
        <v>13.777393333333332</v>
      </c>
      <c r="J385" s="2">
        <f t="shared" si="42"/>
        <v>13.764031123140123</v>
      </c>
      <c r="K385" s="2">
        <f t="shared" si="44"/>
        <v>13.539945271645969</v>
      </c>
    </row>
    <row r="386" spans="1:11" ht="13.5" x14ac:dyDescent="0.25">
      <c r="A386" s="3">
        <f>TITRES_STAT!B389</f>
        <v>45086</v>
      </c>
      <c r="B386" s="6">
        <f>TITRES_STAT!D389</f>
        <v>13.806699999999999</v>
      </c>
      <c r="C386" s="2">
        <f t="shared" si="37"/>
        <v>-3.7600000000001188E-2</v>
      </c>
      <c r="D386" s="2">
        <f t="shared" si="38"/>
        <v>13.841520000000003</v>
      </c>
      <c r="E386" s="2">
        <f t="shared" si="40"/>
        <v>13.882679999999999</v>
      </c>
      <c r="F386" s="2">
        <f t="shared" si="41"/>
        <v>13.743119999999999</v>
      </c>
      <c r="G386" s="2">
        <f t="shared" si="43"/>
        <v>13.559876000000006</v>
      </c>
      <c r="H386" s="2">
        <f t="shared" si="39"/>
        <v>12.907027499999977</v>
      </c>
      <c r="I386" s="2">
        <f t="array" ref="I386">SUMPRODUCT(B370:B389, (ROW(B370:B389)-ROW(B370)+1)) / (20*21/2)</f>
        <v>13.740585238095241</v>
      </c>
      <c r="J386" s="2">
        <f t="shared" si="42"/>
        <v>13.768094825698208</v>
      </c>
      <c r="K386" s="2">
        <f t="shared" si="44"/>
        <v>13.550406241385343</v>
      </c>
    </row>
    <row r="387" spans="1:11" ht="13.5" x14ac:dyDescent="0.25">
      <c r="A387" s="3">
        <f>TITRES_STAT!B390</f>
        <v>45089</v>
      </c>
      <c r="B387" s="6">
        <f>TITRES_STAT!D390</f>
        <v>13.6265</v>
      </c>
      <c r="C387" s="2">
        <f t="shared" si="37"/>
        <v>-0.18019999999999925</v>
      </c>
      <c r="D387" s="2">
        <f t="shared" si="38"/>
        <v>13.794999999999998</v>
      </c>
      <c r="E387" s="2">
        <f t="shared" si="40"/>
        <v>13.84117</v>
      </c>
      <c r="F387" s="2">
        <f t="shared" si="41"/>
        <v>13.753275000000002</v>
      </c>
      <c r="G387" s="2">
        <f t="shared" si="43"/>
        <v>13.556050000000004</v>
      </c>
      <c r="H387" s="2">
        <f t="shared" si="39"/>
        <v>12.909220499999973</v>
      </c>
      <c r="I387" s="2">
        <f t="array" ref="I387">SUMPRODUCT(B371:B390, (ROW(B371:B390)-ROW(B371)+1)) / (20*21/2)</f>
        <v>13.702230476190479</v>
      </c>
      <c r="J387" s="2">
        <f t="shared" si="42"/>
        <v>13.754609604203139</v>
      </c>
      <c r="K387" s="2">
        <f t="shared" si="44"/>
        <v>13.553390310350624</v>
      </c>
    </row>
    <row r="388" spans="1:11" ht="13.5" x14ac:dyDescent="0.25">
      <c r="A388" s="3">
        <f>TITRES_STAT!B391</f>
        <v>45090</v>
      </c>
      <c r="B388" s="6">
        <f>TITRES_STAT!D391</f>
        <v>13.2812</v>
      </c>
      <c r="C388" s="2">
        <f t="shared" ref="C388:C451" si="45">B388-B387</f>
        <v>-0.34529999999999994</v>
      </c>
      <c r="D388" s="2">
        <f t="shared" si="38"/>
        <v>13.680600000000002</v>
      </c>
      <c r="E388" s="2">
        <f t="shared" si="40"/>
        <v>13.773960000000002</v>
      </c>
      <c r="F388" s="2">
        <f t="shared" si="41"/>
        <v>13.750285000000002</v>
      </c>
      <c r="G388" s="2">
        <f t="shared" si="43"/>
        <v>13.549674000000005</v>
      </c>
      <c r="H388" s="2">
        <f t="shared" si="39"/>
        <v>12.910864499999976</v>
      </c>
      <c r="I388" s="2">
        <f t="array" ref="I388">SUMPRODUCT(B372:B391, (ROW(B372:B391)-ROW(B372)+1)) / (20*21/2)</f>
        <v>13.65893761904762</v>
      </c>
      <c r="J388" s="2">
        <f t="shared" si="42"/>
        <v>13.709522975231412</v>
      </c>
      <c r="K388" s="2">
        <f t="shared" si="44"/>
        <v>13.542716180532953</v>
      </c>
    </row>
    <row r="389" spans="1:11" ht="13.5" x14ac:dyDescent="0.25">
      <c r="A389" s="3">
        <f>TITRES_STAT!B392</f>
        <v>45091</v>
      </c>
      <c r="B389" s="6">
        <f>TITRES_STAT!D392</f>
        <v>13.363799999999999</v>
      </c>
      <c r="C389" s="2">
        <f t="shared" si="45"/>
        <v>8.2599999999999341E-2</v>
      </c>
      <c r="D389" s="2">
        <f t="shared" si="38"/>
        <v>13.5845</v>
      </c>
      <c r="E389" s="2">
        <f t="shared" si="40"/>
        <v>13.726789999999999</v>
      </c>
      <c r="F389" s="2">
        <f t="shared" si="41"/>
        <v>13.751425000000003</v>
      </c>
      <c r="G389" s="2">
        <f t="shared" si="43"/>
        <v>13.545538000000004</v>
      </c>
      <c r="H389" s="2">
        <f t="shared" si="39"/>
        <v>12.911802999999978</v>
      </c>
      <c r="I389" s="2">
        <f t="array" ref="I389">SUMPRODUCT(B373:B392, (ROW(B373:B392)-ROW(B373)+1)) / (20*21/2)</f>
        <v>13.591678095238095</v>
      </c>
      <c r="J389" s="2">
        <f t="shared" si="42"/>
        <v>13.676596977590325</v>
      </c>
      <c r="K389" s="2">
        <f t="shared" si="44"/>
        <v>13.535699859727739</v>
      </c>
    </row>
    <row r="390" spans="1:11" ht="13.5" x14ac:dyDescent="0.25">
      <c r="A390" s="3">
        <f>TITRES_STAT!B393</f>
        <v>45092</v>
      </c>
      <c r="B390" s="6">
        <f>TITRES_STAT!D393</f>
        <v>13.348699999999999</v>
      </c>
      <c r="C390" s="2">
        <f t="shared" si="45"/>
        <v>-1.5100000000000335E-2</v>
      </c>
      <c r="D390" s="2">
        <f t="shared" ref="D390:D453" si="46">AVERAGE(B386:B390)</f>
        <v>13.485379999999997</v>
      </c>
      <c r="E390" s="2">
        <f t="shared" si="40"/>
        <v>13.666329999999999</v>
      </c>
      <c r="F390" s="2">
        <f t="shared" si="41"/>
        <v>13.743275000000002</v>
      </c>
      <c r="G390" s="2">
        <f t="shared" si="43"/>
        <v>13.544044000000007</v>
      </c>
      <c r="H390" s="2">
        <f t="shared" si="39"/>
        <v>12.912636499999978</v>
      </c>
      <c r="I390" s="2">
        <f t="array" ref="I390">SUMPRODUCT(B374:B393, (ROW(B374:B393)-ROW(B374)+1)) / (20*21/2)</f>
        <v>13.50153523809524</v>
      </c>
      <c r="J390" s="2">
        <f t="shared" si="42"/>
        <v>13.645368694010294</v>
      </c>
      <c r="K390" s="2">
        <f t="shared" si="44"/>
        <v>13.52836653189528</v>
      </c>
    </row>
    <row r="391" spans="1:11" ht="13.5" x14ac:dyDescent="0.25">
      <c r="A391" s="3">
        <f>TITRES_STAT!B394</f>
        <v>45093</v>
      </c>
      <c r="B391" s="6">
        <f>TITRES_STAT!D394</f>
        <v>13.2887</v>
      </c>
      <c r="C391" s="2">
        <f t="shared" si="45"/>
        <v>-5.9999999999998721E-2</v>
      </c>
      <c r="D391" s="2">
        <f t="shared" si="46"/>
        <v>13.381780000000001</v>
      </c>
      <c r="E391" s="2">
        <f t="shared" si="40"/>
        <v>13.611650000000001</v>
      </c>
      <c r="F391" s="2">
        <f t="shared" si="41"/>
        <v>13.732125000000002</v>
      </c>
      <c r="G391" s="2">
        <f t="shared" si="43"/>
        <v>13.541468000000004</v>
      </c>
      <c r="H391" s="2">
        <f t="shared" si="39"/>
        <v>12.91319949999998</v>
      </c>
      <c r="I391" s="2">
        <f t="array" ref="I391">SUMPRODUCT(B375:B394, (ROW(B375:B394)-ROW(B375)+1)) / (20*21/2)</f>
        <v>13.46129333333333</v>
      </c>
      <c r="J391" s="2">
        <f t="shared" si="42"/>
        <v>13.611400246961695</v>
      </c>
      <c r="K391" s="2">
        <f t="shared" si="44"/>
        <v>13.518967844369977</v>
      </c>
    </row>
    <row r="392" spans="1:11" ht="13.5" x14ac:dyDescent="0.25">
      <c r="A392" s="3">
        <f>TITRES_STAT!B395</f>
        <v>45096</v>
      </c>
      <c r="B392" s="6">
        <f>TITRES_STAT!D395</f>
        <v>13.0259</v>
      </c>
      <c r="C392" s="2">
        <f t="shared" si="45"/>
        <v>-0.26280000000000037</v>
      </c>
      <c r="D392" s="2">
        <f t="shared" si="46"/>
        <v>13.261660000000001</v>
      </c>
      <c r="E392" s="2">
        <f t="shared" si="40"/>
        <v>13.52833</v>
      </c>
      <c r="F392" s="2">
        <f t="shared" si="41"/>
        <v>13.709599999999998</v>
      </c>
      <c r="G392" s="2">
        <f t="shared" si="43"/>
        <v>13.533518000000001</v>
      </c>
      <c r="H392" s="2">
        <f t="shared" si="39"/>
        <v>12.912536999999981</v>
      </c>
      <c r="I392" s="2">
        <f t="array" ref="I392">SUMPRODUCT(B376:B395, (ROW(B376:B395)-ROW(B376)+1)) / (20*21/2)</f>
        <v>13.38795142857143</v>
      </c>
      <c r="J392" s="2">
        <f t="shared" si="42"/>
        <v>13.555638318679629</v>
      </c>
      <c r="K392" s="2">
        <f t="shared" si="44"/>
        <v>13.499631850473115</v>
      </c>
    </row>
    <row r="393" spans="1:11" ht="13.5" x14ac:dyDescent="0.25">
      <c r="A393" s="3">
        <f>TITRES_STAT!B396</f>
        <v>45097</v>
      </c>
      <c r="B393" s="6">
        <f>TITRES_STAT!D396</f>
        <v>12.7631</v>
      </c>
      <c r="C393" s="2">
        <f t="shared" si="45"/>
        <v>-0.26280000000000037</v>
      </c>
      <c r="D393" s="2">
        <f t="shared" si="46"/>
        <v>13.15804</v>
      </c>
      <c r="E393" s="2">
        <f t="shared" si="40"/>
        <v>13.419320000000003</v>
      </c>
      <c r="F393" s="2">
        <f t="shared" si="41"/>
        <v>13.673640000000001</v>
      </c>
      <c r="G393" s="2">
        <f t="shared" si="43"/>
        <v>13.522550000000001</v>
      </c>
      <c r="H393" s="2">
        <f t="shared" si="39"/>
        <v>12.91108999999998</v>
      </c>
      <c r="I393" s="2">
        <f t="array" ref="I393">SUMPRODUCT(B377:B396, (ROW(B377:B396)-ROW(B377)+1)) / (20*21/2)</f>
        <v>13.344605714285713</v>
      </c>
      <c r="J393" s="2">
        <f t="shared" si="42"/>
        <v>13.480158478805379</v>
      </c>
      <c r="K393" s="2">
        <f t="shared" si="44"/>
        <v>13.470748248493777</v>
      </c>
    </row>
    <row r="394" spans="1:11" ht="13.5" x14ac:dyDescent="0.25">
      <c r="A394" s="3">
        <f>TITRES_STAT!B397</f>
        <v>45098</v>
      </c>
      <c r="B394" s="6">
        <f>TITRES_STAT!D397</f>
        <v>13.251099999999999</v>
      </c>
      <c r="C394" s="2">
        <f t="shared" si="45"/>
        <v>0.48799999999999955</v>
      </c>
      <c r="D394" s="2">
        <f t="shared" si="46"/>
        <v>13.135499999999999</v>
      </c>
      <c r="E394" s="2">
        <f t="shared" si="40"/>
        <v>13.36</v>
      </c>
      <c r="F394" s="2">
        <f t="shared" si="41"/>
        <v>13.64589</v>
      </c>
      <c r="G394" s="2">
        <f t="shared" si="43"/>
        <v>13.522636</v>
      </c>
      <c r="H394" s="2">
        <f t="shared" ref="H394:H457" si="47">AVERAGE(B195:B394)</f>
        <v>12.91202449999998</v>
      </c>
      <c r="I394" s="2">
        <f t="array" ref="I394">SUMPRODUCT(B378:B397, (ROW(B378:B397)-ROW(B378)+1)) / (20*21/2)</f>
        <v>13.313602857142856</v>
      </c>
      <c r="J394" s="2">
        <f t="shared" si="42"/>
        <v>13.45834338558582</v>
      </c>
      <c r="K394" s="2">
        <f t="shared" si="44"/>
        <v>13.4621345916901</v>
      </c>
    </row>
    <row r="395" spans="1:11" ht="13.5" x14ac:dyDescent="0.25">
      <c r="A395" s="3">
        <f>TITRES_STAT!B398</f>
        <v>45099</v>
      </c>
      <c r="B395" s="6">
        <f>TITRES_STAT!D398</f>
        <v>12.8758</v>
      </c>
      <c r="C395" s="2">
        <f t="shared" si="45"/>
        <v>-0.3752999999999993</v>
      </c>
      <c r="D395" s="2">
        <f t="shared" si="46"/>
        <v>13.04092</v>
      </c>
      <c r="E395" s="2">
        <f t="shared" si="40"/>
        <v>13.26315</v>
      </c>
      <c r="F395" s="2">
        <f t="shared" si="41"/>
        <v>13.586130000000002</v>
      </c>
      <c r="G395" s="2">
        <f t="shared" si="43"/>
        <v>13.515216000000001</v>
      </c>
      <c r="H395" s="2">
        <f t="shared" si="47"/>
        <v>12.91108249999998</v>
      </c>
      <c r="I395" s="2">
        <f t="array" ref="I395">SUMPRODUCT(B379:B398, (ROW(B379:B398)-ROW(B379)+1)) / (20*21/2)</f>
        <v>13.279390476190477</v>
      </c>
      <c r="J395" s="2">
        <f t="shared" si="42"/>
        <v>13.402863063149077</v>
      </c>
      <c r="K395" s="2">
        <f t="shared" si="44"/>
        <v>13.43914107829049</v>
      </c>
    </row>
    <row r="396" spans="1:11" ht="13.5" x14ac:dyDescent="0.25">
      <c r="A396" s="3">
        <f>TITRES_STAT!B399</f>
        <v>45100</v>
      </c>
      <c r="B396" s="6">
        <f>TITRES_STAT!D399</f>
        <v>13.131</v>
      </c>
      <c r="C396" s="2">
        <f t="shared" si="45"/>
        <v>0.25520000000000032</v>
      </c>
      <c r="D396" s="2">
        <f t="shared" si="46"/>
        <v>13.009379999999998</v>
      </c>
      <c r="E396" s="2">
        <f t="shared" ref="E396:E459" si="48">AVERAGE(B387:B396)</f>
        <v>13.195579999999998</v>
      </c>
      <c r="F396" s="2">
        <f t="shared" si="41"/>
        <v>13.53913</v>
      </c>
      <c r="G396" s="2">
        <f t="shared" si="43"/>
        <v>13.513018000000002</v>
      </c>
      <c r="H396" s="2">
        <f t="shared" si="47"/>
        <v>12.911563499999978</v>
      </c>
      <c r="I396" s="2">
        <f t="array" ref="I396">SUMPRODUCT(B380:B399, (ROW(B380:B399)-ROW(B380)+1)) / (20*21/2)</f>
        <v>13.249058095238096</v>
      </c>
      <c r="J396" s="2">
        <f t="shared" si="42"/>
        <v>13.376971342849165</v>
      </c>
      <c r="K396" s="2">
        <f t="shared" si="44"/>
        <v>13.427057114435961</v>
      </c>
    </row>
    <row r="397" spans="1:11" ht="13.5" x14ac:dyDescent="0.25">
      <c r="A397" s="3">
        <f>TITRES_STAT!B400</f>
        <v>45103</v>
      </c>
      <c r="B397" s="6">
        <f>TITRES_STAT!D400</f>
        <v>13.2136</v>
      </c>
      <c r="C397" s="2">
        <f t="shared" si="45"/>
        <v>8.2599999999999341E-2</v>
      </c>
      <c r="D397" s="2">
        <f t="shared" si="46"/>
        <v>13.04692</v>
      </c>
      <c r="E397" s="2">
        <f t="shared" si="48"/>
        <v>13.154289999999998</v>
      </c>
      <c r="F397" s="2">
        <f t="shared" si="41"/>
        <v>13.497730000000001</v>
      </c>
      <c r="G397" s="2">
        <f t="shared" si="43"/>
        <v>13.512944000000003</v>
      </c>
      <c r="H397" s="2">
        <f t="shared" si="47"/>
        <v>12.912869499999978</v>
      </c>
      <c r="I397" s="2">
        <f t="array" ref="I397">SUMPRODUCT(B381:B400, (ROW(B381:B400)-ROW(B381)+1)) / (20*21/2)</f>
        <v>13.222044761904762</v>
      </c>
      <c r="J397" s="2">
        <f t="shared" si="42"/>
        <v>13.36141216733972</v>
      </c>
      <c r="K397" s="2">
        <f t="shared" si="44"/>
        <v>13.418686247203178</v>
      </c>
    </row>
    <row r="398" spans="1:11" ht="13.5" x14ac:dyDescent="0.25">
      <c r="A398" s="3">
        <f>TITRES_STAT!B401</f>
        <v>45104</v>
      </c>
      <c r="B398" s="6">
        <f>TITRES_STAT!D401</f>
        <v>13.138500000000001</v>
      </c>
      <c r="C398" s="2">
        <f t="shared" si="45"/>
        <v>-7.5099999999999056E-2</v>
      </c>
      <c r="D398" s="2">
        <f t="shared" si="46"/>
        <v>13.122</v>
      </c>
      <c r="E398" s="2">
        <f t="shared" si="48"/>
        <v>13.140019999999998</v>
      </c>
      <c r="F398" s="2">
        <f t="shared" si="41"/>
        <v>13.456990000000005</v>
      </c>
      <c r="G398" s="2">
        <f t="shared" si="43"/>
        <v>13.507246000000002</v>
      </c>
      <c r="H398" s="2">
        <f t="shared" si="47"/>
        <v>12.913799999999979</v>
      </c>
      <c r="I398" s="2">
        <f t="array" ref="I398">SUMPRODUCT(B382:B401, (ROW(B382:B401)-ROW(B382)+1)) / (20*21/2)</f>
        <v>13.198911428571426</v>
      </c>
      <c r="J398" s="2">
        <f t="shared" si="42"/>
        <v>13.340182437116891</v>
      </c>
      <c r="K398" s="2">
        <f t="shared" si="44"/>
        <v>13.407698551234425</v>
      </c>
    </row>
    <row r="399" spans="1:11" ht="13.5" x14ac:dyDescent="0.25">
      <c r="A399" s="3">
        <f>TITRES_STAT!B402</f>
        <v>45107</v>
      </c>
      <c r="B399" s="6">
        <f>TITRES_STAT!D402</f>
        <v>13.138500000000001</v>
      </c>
      <c r="C399" s="2">
        <f t="shared" si="45"/>
        <v>0</v>
      </c>
      <c r="D399" s="2">
        <f t="shared" si="46"/>
        <v>13.09948</v>
      </c>
      <c r="E399" s="2">
        <f t="shared" si="48"/>
        <v>13.117489999999998</v>
      </c>
      <c r="F399" s="2">
        <f t="shared" si="41"/>
        <v>13.422140000000002</v>
      </c>
      <c r="G399" s="2">
        <f t="shared" si="43"/>
        <v>13.505670000000002</v>
      </c>
      <c r="H399" s="2">
        <f t="shared" si="47"/>
        <v>12.91561349999998</v>
      </c>
      <c r="I399" s="2">
        <f t="array" ref="I399">SUMPRODUCT(B383:B402, (ROW(B383:B402)-ROW(B383)+1)) / (20*21/2)</f>
        <v>13.17909714285714</v>
      </c>
      <c r="J399" s="2">
        <f t="shared" si="42"/>
        <v>13.320974585962901</v>
      </c>
      <c r="K399" s="2">
        <f t="shared" si="44"/>
        <v>13.397141745303664</v>
      </c>
    </row>
    <row r="400" spans="1:11" ht="13.5" x14ac:dyDescent="0.25">
      <c r="A400" s="3">
        <f>TITRES_STAT!B403</f>
        <v>45110</v>
      </c>
      <c r="B400" s="6">
        <f>TITRES_STAT!D403</f>
        <v>13.138500000000001</v>
      </c>
      <c r="C400" s="2">
        <f t="shared" si="45"/>
        <v>0</v>
      </c>
      <c r="D400" s="2">
        <f t="shared" si="46"/>
        <v>13.152019999999998</v>
      </c>
      <c r="E400" s="2">
        <f t="shared" si="48"/>
        <v>13.09647</v>
      </c>
      <c r="F400" s="2">
        <f t="shared" si="41"/>
        <v>13.381400000000003</v>
      </c>
      <c r="G400" s="2">
        <f t="shared" si="43"/>
        <v>13.504094000000004</v>
      </c>
      <c r="H400" s="2">
        <f t="shared" si="47"/>
        <v>12.91654399999998</v>
      </c>
      <c r="I400" s="2">
        <f t="array" ref="I400">SUMPRODUCT(B384:B403, (ROW(B384:B403)-ROW(B384)+1)) / (20*21/2)</f>
        <v>13.162714285714284</v>
      </c>
      <c r="J400" s="2">
        <f t="shared" si="42"/>
        <v>13.303596053966434</v>
      </c>
      <c r="K400" s="2">
        <f t="shared" si="44"/>
        <v>13.386998931762344</v>
      </c>
    </row>
    <row r="401" spans="1:11" ht="13.5" x14ac:dyDescent="0.25">
      <c r="A401" s="3">
        <f>TITRES_STAT!B404</f>
        <v>45111</v>
      </c>
      <c r="B401" s="6">
        <f>TITRES_STAT!D404</f>
        <v>13.138500000000001</v>
      </c>
      <c r="C401" s="2">
        <f t="shared" si="45"/>
        <v>0</v>
      </c>
      <c r="D401" s="2">
        <f t="shared" si="46"/>
        <v>13.15352</v>
      </c>
      <c r="E401" s="2">
        <f t="shared" si="48"/>
        <v>13.081449999999998</v>
      </c>
      <c r="F401" s="2">
        <f t="shared" si="41"/>
        <v>13.346549999999999</v>
      </c>
      <c r="G401" s="2">
        <f t="shared" si="43"/>
        <v>13.503106000000004</v>
      </c>
      <c r="H401" s="2">
        <f t="shared" si="47"/>
        <v>12.917768999999982</v>
      </c>
      <c r="I401" s="2">
        <f t="array" ref="I401">SUMPRODUCT(B385:B404, (ROW(B385:B404)-ROW(B385)+1)) / (20*21/2)</f>
        <v>13.149734761904762</v>
      </c>
      <c r="J401" s="2">
        <f t="shared" si="42"/>
        <v>13.287872620255344</v>
      </c>
      <c r="K401" s="2">
        <f t="shared" si="44"/>
        <v>13.3772538756148</v>
      </c>
    </row>
    <row r="402" spans="1:11" ht="13.5" x14ac:dyDescent="0.25">
      <c r="A402" s="3">
        <f>TITRES_STAT!B405</f>
        <v>45112</v>
      </c>
      <c r="B402" s="6">
        <f>TITRES_STAT!D405</f>
        <v>13.138500000000001</v>
      </c>
      <c r="C402" s="2">
        <f t="shared" si="45"/>
        <v>0</v>
      </c>
      <c r="D402" s="2">
        <f t="shared" si="46"/>
        <v>13.138499999999999</v>
      </c>
      <c r="E402" s="2">
        <f t="shared" si="48"/>
        <v>13.092709999999997</v>
      </c>
      <c r="F402" s="2">
        <f t="shared" si="41"/>
        <v>13.31052</v>
      </c>
      <c r="G402" s="2">
        <f t="shared" si="43"/>
        <v>13.502118000000005</v>
      </c>
      <c r="H402" s="2">
        <f t="shared" si="47"/>
        <v>12.919582499999983</v>
      </c>
      <c r="I402" s="2">
        <f t="array" ref="I402">SUMPRODUCT(B386:B405, (ROW(B386:B405)-ROW(B386)+1)) / (20*21/2)</f>
        <v>13.137973333333333</v>
      </c>
      <c r="J402" s="2">
        <f t="shared" si="42"/>
        <v>13.273646656421501</v>
      </c>
      <c r="K402" s="2">
        <f t="shared" si="44"/>
        <v>13.367890978531866</v>
      </c>
    </row>
    <row r="403" spans="1:11" ht="13.5" x14ac:dyDescent="0.25">
      <c r="A403" s="3">
        <f>TITRES_STAT!B406</f>
        <v>45113</v>
      </c>
      <c r="B403" s="6">
        <f>TITRES_STAT!D406</f>
        <v>13.138500000000001</v>
      </c>
      <c r="C403" s="2">
        <f t="shared" si="45"/>
        <v>0</v>
      </c>
      <c r="D403" s="2">
        <f t="shared" si="46"/>
        <v>13.138499999999999</v>
      </c>
      <c r="E403" s="2">
        <f t="shared" si="48"/>
        <v>13.130249999999998</v>
      </c>
      <c r="F403" s="2">
        <f t="shared" si="41"/>
        <v>13.274785</v>
      </c>
      <c r="G403" s="2">
        <f t="shared" si="43"/>
        <v>13.499952000000006</v>
      </c>
      <c r="H403" s="2">
        <f t="shared" si="47"/>
        <v>12.921395999999982</v>
      </c>
      <c r="I403" s="2">
        <f t="array" ref="I403">SUMPRODUCT(B387:B406, (ROW(B387:B406)-ROW(B387)+1)) / (20*21/2)</f>
        <v>13.131108571428573</v>
      </c>
      <c r="J403" s="2">
        <f t="shared" si="42"/>
        <v>13.260775546286121</v>
      </c>
      <c r="K403" s="2">
        <f t="shared" si="44"/>
        <v>13.358895253883558</v>
      </c>
    </row>
    <row r="404" spans="1:11" ht="13.5" x14ac:dyDescent="0.25">
      <c r="A404" s="3">
        <f>TITRES_STAT!B407</f>
        <v>45114</v>
      </c>
      <c r="B404" s="6">
        <f>TITRES_STAT!D407</f>
        <v>13.138500000000001</v>
      </c>
      <c r="C404" s="2">
        <f t="shared" si="45"/>
        <v>0</v>
      </c>
      <c r="D404" s="2">
        <f t="shared" si="46"/>
        <v>13.138499999999999</v>
      </c>
      <c r="E404" s="2">
        <f t="shared" si="48"/>
        <v>13.118989999999997</v>
      </c>
      <c r="F404" s="2">
        <f t="shared" ref="F404:F467" si="49">AVERAGE(B385:B404)</f>
        <v>13.239495</v>
      </c>
      <c r="G404" s="2">
        <f t="shared" si="43"/>
        <v>13.498022000000008</v>
      </c>
      <c r="H404" s="2">
        <f t="shared" si="47"/>
        <v>12.922620999999983</v>
      </c>
      <c r="I404" s="2">
        <f t="array" ref="I404">SUMPRODUCT(B388:B407, (ROW(B388:B407)-ROW(B388)+1)) / (20*21/2)</f>
        <v>13.126747142857143</v>
      </c>
      <c r="J404" s="2">
        <f t="shared" si="42"/>
        <v>13.249130256163633</v>
      </c>
      <c r="K404" s="2">
        <f t="shared" si="44"/>
        <v>13.350252302750869</v>
      </c>
    </row>
    <row r="405" spans="1:11" ht="13.5" x14ac:dyDescent="0.25">
      <c r="A405" s="3">
        <f>TITRES_STAT!B408</f>
        <v>45117</v>
      </c>
      <c r="B405" s="6">
        <f>TITRES_STAT!D408</f>
        <v>13.116</v>
      </c>
      <c r="C405" s="2">
        <f t="shared" si="45"/>
        <v>-2.2500000000000853E-2</v>
      </c>
      <c r="D405" s="2">
        <f t="shared" si="46"/>
        <v>13.134</v>
      </c>
      <c r="E405" s="2">
        <f t="shared" si="48"/>
        <v>13.143009999999999</v>
      </c>
      <c r="F405" s="2">
        <f t="shared" si="49"/>
        <v>13.203079999999996</v>
      </c>
      <c r="G405" s="2">
        <f t="shared" si="43"/>
        <v>13.493052000000008</v>
      </c>
      <c r="H405" s="2">
        <f t="shared" si="47"/>
        <v>12.923733499999983</v>
      </c>
      <c r="I405" s="2">
        <f t="array" ref="I405">SUMPRODUCT(B389:B408, (ROW(B389:B408)-ROW(B389)+1)) / (20*21/2)</f>
        <v>13.104761904761906</v>
      </c>
      <c r="J405" s="2">
        <f t="shared" ref="J405:J468" si="50">$J$4*B405+J404*(1-$J$4)</f>
        <v>13.236451184148049</v>
      </c>
      <c r="K405" s="2">
        <f t="shared" si="44"/>
        <v>13.34106593793711</v>
      </c>
    </row>
    <row r="406" spans="1:11" ht="13.5" x14ac:dyDescent="0.25">
      <c r="A406" s="3">
        <f>TITRES_STAT!B409</f>
        <v>45118</v>
      </c>
      <c r="B406" s="6">
        <f>TITRES_STAT!D409</f>
        <v>13.131</v>
      </c>
      <c r="C406" s="2">
        <f t="shared" si="45"/>
        <v>1.5000000000000568E-2</v>
      </c>
      <c r="D406" s="2">
        <f t="shared" si="46"/>
        <v>13.132499999999999</v>
      </c>
      <c r="E406" s="2">
        <f t="shared" si="48"/>
        <v>13.143009999999999</v>
      </c>
      <c r="F406" s="2">
        <f t="shared" si="49"/>
        <v>13.169295</v>
      </c>
      <c r="G406" s="2">
        <f t="shared" si="43"/>
        <v>13.490148000000007</v>
      </c>
      <c r="H406" s="2">
        <f t="shared" si="47"/>
        <v>12.924920999999982</v>
      </c>
      <c r="I406" s="2">
        <f t="array" ref="I406">SUMPRODUCT(B390:B409, (ROW(B390:B409)-ROW(B390)+1)) / (20*21/2)</f>
        <v>13.098823809523811</v>
      </c>
      <c r="J406" s="2">
        <f t="shared" si="50"/>
        <v>13.226408214229187</v>
      </c>
      <c r="K406" s="2">
        <f t="shared" si="44"/>
        <v>13.332828058018007</v>
      </c>
    </row>
    <row r="407" spans="1:11" ht="13.5" x14ac:dyDescent="0.25">
      <c r="A407" s="3">
        <f>TITRES_STAT!B410</f>
        <v>45119</v>
      </c>
      <c r="B407" s="6">
        <f>TITRES_STAT!D410</f>
        <v>13.1235</v>
      </c>
      <c r="C407" s="2">
        <f t="shared" si="45"/>
        <v>-7.5000000000002842E-3</v>
      </c>
      <c r="D407" s="2">
        <f t="shared" si="46"/>
        <v>13.129500000000002</v>
      </c>
      <c r="E407" s="2">
        <f t="shared" si="48"/>
        <v>13.133999999999997</v>
      </c>
      <c r="F407" s="2">
        <f t="shared" si="49"/>
        <v>13.144144999999998</v>
      </c>
      <c r="G407" s="2">
        <f t="shared" si="43"/>
        <v>13.481796000000006</v>
      </c>
      <c r="H407" s="2">
        <f t="shared" si="47"/>
        <v>12.926659499999982</v>
      </c>
      <c r="I407" s="2">
        <f t="array" ref="I407">SUMPRODUCT(B391:B410, (ROW(B391:B410)-ROW(B391)+1)) / (20*21/2)</f>
        <v>13.083592380952384</v>
      </c>
      <c r="J407" s="2">
        <f t="shared" si="50"/>
        <v>13.216607431921645</v>
      </c>
      <c r="K407" s="2">
        <f t="shared" si="44"/>
        <v>13.324619114566321</v>
      </c>
    </row>
    <row r="408" spans="1:11" ht="13.5" x14ac:dyDescent="0.25">
      <c r="A408" s="3">
        <f>TITRES_STAT!B411</f>
        <v>45120</v>
      </c>
      <c r="B408" s="6">
        <f>TITRES_STAT!D411</f>
        <v>12.9133</v>
      </c>
      <c r="C408" s="2">
        <f t="shared" si="45"/>
        <v>-0.21020000000000039</v>
      </c>
      <c r="D408" s="2">
        <f t="shared" si="46"/>
        <v>13.084460000000002</v>
      </c>
      <c r="E408" s="2">
        <f t="shared" si="48"/>
        <v>13.111479999999997</v>
      </c>
      <c r="F408" s="2">
        <f t="shared" si="49"/>
        <v>13.125749999999996</v>
      </c>
      <c r="G408" s="2">
        <f t="shared" si="43"/>
        <v>13.464530000000007</v>
      </c>
      <c r="H408" s="2">
        <f t="shared" si="47"/>
        <v>12.928818999999985</v>
      </c>
      <c r="I408" s="2">
        <f t="array" ref="I408">SUMPRODUCT(B392:B411, (ROW(B392:B411)-ROW(B392)+1)) / (20*21/2)</f>
        <v>13.063112857142858</v>
      </c>
      <c r="J408" s="2">
        <f t="shared" si="50"/>
        <v>13.18772100983387</v>
      </c>
      <c r="K408" s="2">
        <f t="shared" si="44"/>
        <v>13.30848895321078</v>
      </c>
    </row>
    <row r="409" spans="1:11" ht="13.5" x14ac:dyDescent="0.25">
      <c r="A409" s="3">
        <f>TITRES_STAT!B412</f>
        <v>45121</v>
      </c>
      <c r="B409" s="6">
        <f>TITRES_STAT!D412</f>
        <v>13.0634</v>
      </c>
      <c r="C409" s="2">
        <f t="shared" si="45"/>
        <v>0.15010000000000012</v>
      </c>
      <c r="D409" s="2">
        <f t="shared" si="46"/>
        <v>13.06944</v>
      </c>
      <c r="E409" s="2">
        <f t="shared" si="48"/>
        <v>13.103969999999999</v>
      </c>
      <c r="F409" s="2">
        <f t="shared" si="49"/>
        <v>13.110729999999998</v>
      </c>
      <c r="G409" s="2">
        <f t="shared" si="43"/>
        <v>13.450266000000006</v>
      </c>
      <c r="H409" s="2">
        <f t="shared" si="47"/>
        <v>12.931728999999985</v>
      </c>
      <c r="I409" s="2">
        <f t="array" ref="I409">SUMPRODUCT(B393:B412, (ROW(B393:B412)-ROW(B393)+1)) / (20*21/2)</f>
        <v>13.033866190476189</v>
      </c>
      <c r="J409" s="2">
        <f t="shared" si="50"/>
        <v>13.175880913659217</v>
      </c>
      <c r="K409" s="2">
        <f t="shared" si="44"/>
        <v>13.29887762171232</v>
      </c>
    </row>
    <row r="410" spans="1:11" ht="13.5" x14ac:dyDescent="0.25">
      <c r="A410" s="3">
        <f>TITRES_STAT!B413</f>
        <v>45124</v>
      </c>
      <c r="B410" s="6">
        <f>TITRES_STAT!D413</f>
        <v>12.950799999999999</v>
      </c>
      <c r="C410" s="2">
        <f t="shared" si="45"/>
        <v>-0.11260000000000048</v>
      </c>
      <c r="D410" s="2">
        <f t="shared" si="46"/>
        <v>13.0364</v>
      </c>
      <c r="E410" s="2">
        <f t="shared" si="48"/>
        <v>13.085199999999997</v>
      </c>
      <c r="F410" s="2">
        <f t="shared" si="49"/>
        <v>13.090834999999998</v>
      </c>
      <c r="G410" s="2">
        <f t="shared" si="43"/>
        <v>13.434338000000002</v>
      </c>
      <c r="H410" s="2">
        <f t="shared" si="47"/>
        <v>12.934075999999983</v>
      </c>
      <c r="I410" s="2">
        <f t="array" ref="I410">SUMPRODUCT(B394:B413, (ROW(B394:B413)-ROW(B394)+1)) / (20*21/2)</f>
        <v>12.987994761904762</v>
      </c>
      <c r="J410" s="2">
        <f t="shared" si="50"/>
        <v>13.154444636167863</v>
      </c>
      <c r="K410" s="2">
        <f t="shared" si="44"/>
        <v>13.285227518900072</v>
      </c>
    </row>
    <row r="411" spans="1:11" ht="13.5" x14ac:dyDescent="0.25">
      <c r="A411" s="3">
        <f>TITRES_STAT!B414</f>
        <v>45125</v>
      </c>
      <c r="B411" s="6">
        <f>TITRES_STAT!D414</f>
        <v>12.8758</v>
      </c>
      <c r="C411" s="2">
        <f t="shared" si="45"/>
        <v>-7.4999999999999289E-2</v>
      </c>
      <c r="D411" s="2">
        <f t="shared" si="46"/>
        <v>12.98536</v>
      </c>
      <c r="E411" s="2">
        <f t="shared" si="48"/>
        <v>13.05893</v>
      </c>
      <c r="F411" s="2">
        <f t="shared" si="49"/>
        <v>13.070189999999997</v>
      </c>
      <c r="G411" s="2">
        <f t="shared" si="43"/>
        <v>13.416910000000005</v>
      </c>
      <c r="H411" s="2">
        <f t="shared" si="47"/>
        <v>12.936047999999982</v>
      </c>
      <c r="I411" s="2">
        <f t="array" ref="I411">SUMPRODUCT(B395:B414, (ROW(B395:B414)-ROW(B395)+1)) / (20*21/2)</f>
        <v>12.94230285714286</v>
      </c>
      <c r="J411" s="2">
        <f t="shared" si="50"/>
        <v>13.127907051770922</v>
      </c>
      <c r="K411" s="2">
        <f t="shared" si="44"/>
        <v>13.269171537766736</v>
      </c>
    </row>
    <row r="412" spans="1:11" ht="13.5" x14ac:dyDescent="0.25">
      <c r="A412" s="3">
        <f>TITRES_STAT!B415</f>
        <v>45127</v>
      </c>
      <c r="B412" s="6">
        <f>TITRES_STAT!D415</f>
        <v>12.7631</v>
      </c>
      <c r="C412" s="2">
        <f t="shared" si="45"/>
        <v>-0.11270000000000024</v>
      </c>
      <c r="D412" s="2">
        <f t="shared" si="46"/>
        <v>12.91328</v>
      </c>
      <c r="E412" s="2">
        <f t="shared" si="48"/>
        <v>13.02139</v>
      </c>
      <c r="F412" s="2">
        <f t="shared" si="49"/>
        <v>13.057049999999998</v>
      </c>
      <c r="G412" s="2">
        <f t="shared" si="43"/>
        <v>13.397816000000004</v>
      </c>
      <c r="H412" s="2">
        <f t="shared" si="47"/>
        <v>12.937485999999984</v>
      </c>
      <c r="I412" s="2">
        <f t="array" ref="I412">SUMPRODUCT(B396:B415, (ROW(B396:B415)-ROW(B396)+1)) / (20*21/2)</f>
        <v>12.899864285714289</v>
      </c>
      <c r="J412" s="2">
        <f t="shared" si="50"/>
        <v>13.093163523030833</v>
      </c>
      <c r="K412" s="2">
        <f t="shared" si="44"/>
        <v>13.249325595109218</v>
      </c>
    </row>
    <row r="413" spans="1:11" ht="13.5" x14ac:dyDescent="0.25">
      <c r="A413" s="3">
        <f>TITRES_STAT!B416</f>
        <v>45128</v>
      </c>
      <c r="B413" s="6">
        <f>TITRES_STAT!D416</f>
        <v>12.5754</v>
      </c>
      <c r="C413" s="2">
        <f t="shared" si="45"/>
        <v>-0.18769999999999953</v>
      </c>
      <c r="D413" s="2">
        <f t="shared" si="46"/>
        <v>12.845699999999999</v>
      </c>
      <c r="E413" s="2">
        <f t="shared" si="48"/>
        <v>12.96508</v>
      </c>
      <c r="F413" s="2">
        <f t="shared" si="49"/>
        <v>13.047664999999999</v>
      </c>
      <c r="G413" s="2">
        <f t="shared" si="43"/>
        <v>13.378502000000001</v>
      </c>
      <c r="H413" s="2">
        <f t="shared" si="47"/>
        <v>12.939133499999985</v>
      </c>
      <c r="I413" s="2">
        <f t="array" ref="I413">SUMPRODUCT(B397:B416, (ROW(B397:B416)-ROW(B397)+1)) / (20*21/2)</f>
        <v>12.858891904761906</v>
      </c>
      <c r="J413" s="2">
        <f t="shared" si="50"/>
        <v>13.043852711313612</v>
      </c>
      <c r="K413" s="2">
        <f t="shared" si="44"/>
        <v>13.222897140399052</v>
      </c>
    </row>
    <row r="414" spans="1:11" ht="13.5" x14ac:dyDescent="0.25">
      <c r="A414" s="3">
        <f>TITRES_STAT!B417</f>
        <v>45131</v>
      </c>
      <c r="B414" s="6">
        <f>TITRES_STAT!D417</f>
        <v>12.5679</v>
      </c>
      <c r="C414" s="2">
        <f t="shared" si="45"/>
        <v>-7.5000000000002842E-3</v>
      </c>
      <c r="D414" s="2">
        <f t="shared" si="46"/>
        <v>12.746600000000001</v>
      </c>
      <c r="E414" s="2">
        <f t="shared" si="48"/>
        <v>12.908019999999999</v>
      </c>
      <c r="F414" s="2">
        <f t="shared" si="49"/>
        <v>13.013504999999999</v>
      </c>
      <c r="G414" s="2">
        <f t="shared" si="43"/>
        <v>13.360332000000003</v>
      </c>
      <c r="H414" s="2">
        <f t="shared" si="47"/>
        <v>12.943981499999985</v>
      </c>
      <c r="I414" s="2">
        <f t="array" ref="I414">SUMPRODUCT(B398:B417, (ROW(B398:B417)-ROW(B398)+1)) / (20*21/2)</f>
        <v>12.816315238095239</v>
      </c>
      <c r="J414" s="2">
        <f t="shared" si="50"/>
        <v>12.998523881664696</v>
      </c>
      <c r="K414" s="2">
        <f t="shared" si="44"/>
        <v>13.197210978030462</v>
      </c>
    </row>
    <row r="415" spans="1:11" ht="13.5" x14ac:dyDescent="0.25">
      <c r="A415" s="3">
        <f>TITRES_STAT!B418</f>
        <v>45133</v>
      </c>
      <c r="B415" s="6">
        <f>TITRES_STAT!D418</f>
        <v>12.5679</v>
      </c>
      <c r="C415" s="2">
        <f t="shared" si="45"/>
        <v>0</v>
      </c>
      <c r="D415" s="2">
        <f t="shared" si="46"/>
        <v>12.670020000000001</v>
      </c>
      <c r="E415" s="2">
        <f t="shared" si="48"/>
        <v>12.853209999999999</v>
      </c>
      <c r="F415" s="2">
        <f t="shared" si="49"/>
        <v>12.99811</v>
      </c>
      <c r="G415" s="2">
        <f t="shared" si="43"/>
        <v>13.342044000000003</v>
      </c>
      <c r="H415" s="2">
        <f t="shared" si="47"/>
        <v>12.947975999999988</v>
      </c>
      <c r="I415" s="2">
        <f t="array" ref="I415">SUMPRODUCT(B399:B418, (ROW(B399:B418)-ROW(B399)+1)) / (20*21/2)</f>
        <v>12.764160952380951</v>
      </c>
      <c r="J415" s="2">
        <f t="shared" si="50"/>
        <v>12.957512083410915</v>
      </c>
      <c r="K415" s="2">
        <f t="shared" si="44"/>
        <v>13.172532116146915</v>
      </c>
    </row>
    <row r="416" spans="1:11" ht="13.5" x14ac:dyDescent="0.25">
      <c r="A416" s="3">
        <f>TITRES_STAT!B419</f>
        <v>45134</v>
      </c>
      <c r="B416" s="6">
        <f>TITRES_STAT!D419</f>
        <v>12.5679</v>
      </c>
      <c r="C416" s="2">
        <f t="shared" si="45"/>
        <v>0</v>
      </c>
      <c r="D416" s="2">
        <f t="shared" si="46"/>
        <v>12.60844</v>
      </c>
      <c r="E416" s="2">
        <f t="shared" si="48"/>
        <v>12.796899999999997</v>
      </c>
      <c r="F416" s="2">
        <f t="shared" si="49"/>
        <v>12.969954999999999</v>
      </c>
      <c r="G416" s="2">
        <f t="shared" si="43"/>
        <v>13.324346000000002</v>
      </c>
      <c r="H416" s="2">
        <f t="shared" si="47"/>
        <v>12.952529999999989</v>
      </c>
      <c r="I416" s="2">
        <f t="array" ref="I416">SUMPRODUCT(B400:B419, (ROW(B400:B419)-ROW(B400)+1)) / (20*21/2)</f>
        <v>12.694124285714285</v>
      </c>
      <c r="J416" s="2">
        <f t="shared" si="50"/>
        <v>12.920406170705114</v>
      </c>
      <c r="K416" s="2">
        <f t="shared" si="44"/>
        <v>13.148821052768605</v>
      </c>
    </row>
    <row r="417" spans="1:11" ht="13.5" x14ac:dyDescent="0.25">
      <c r="A417" s="3">
        <f>TITRES_STAT!B420</f>
        <v>45135</v>
      </c>
      <c r="B417" s="6">
        <f>TITRES_STAT!D420</f>
        <v>12.5229</v>
      </c>
      <c r="C417" s="2">
        <f t="shared" si="45"/>
        <v>-4.4999999999999929E-2</v>
      </c>
      <c r="D417" s="2">
        <f t="shared" si="46"/>
        <v>12.5604</v>
      </c>
      <c r="E417" s="2">
        <f t="shared" si="48"/>
        <v>12.736839999999997</v>
      </c>
      <c r="F417" s="2">
        <f t="shared" si="49"/>
        <v>12.935419999999999</v>
      </c>
      <c r="G417" s="2">
        <f t="shared" si="43"/>
        <v>13.306336000000009</v>
      </c>
      <c r="H417" s="2">
        <f t="shared" si="47"/>
        <v>12.957152999999987</v>
      </c>
      <c r="I417" s="2">
        <f t="array" ref="I417">SUMPRODUCT(B401:B420, (ROW(B401:B420)-ROW(B401)+1)) / (20*21/2)</f>
        <v>12.628735238095238</v>
      </c>
      <c r="J417" s="2">
        <f t="shared" si="50"/>
        <v>12.88254844016177</v>
      </c>
      <c r="K417" s="2">
        <f t="shared" si="44"/>
        <v>13.124275129130622</v>
      </c>
    </row>
    <row r="418" spans="1:11" ht="13.5" x14ac:dyDescent="0.25">
      <c r="A418" s="3">
        <f>TITRES_STAT!B421</f>
        <v>45138</v>
      </c>
      <c r="B418" s="6">
        <f>TITRES_STAT!D421</f>
        <v>12.3878</v>
      </c>
      <c r="C418" s="2">
        <f t="shared" si="45"/>
        <v>-0.13509999999999955</v>
      </c>
      <c r="D418" s="2">
        <f t="shared" si="46"/>
        <v>12.522879999999999</v>
      </c>
      <c r="E418" s="2">
        <f t="shared" si="48"/>
        <v>12.684289999999999</v>
      </c>
      <c r="F418" s="2">
        <f t="shared" si="49"/>
        <v>12.897884999999999</v>
      </c>
      <c r="G418" s="2">
        <f t="shared" si="43"/>
        <v>13.287272000000007</v>
      </c>
      <c r="H418" s="2">
        <f t="shared" si="47"/>
        <v>12.961100499999986</v>
      </c>
      <c r="I418" s="2">
        <f t="array" ref="I418">SUMPRODUCT(B402:B421, (ROW(B402:B421)-ROW(B402)+1)) / (20*21/2)</f>
        <v>12.567993809523811</v>
      </c>
      <c r="J418" s="2">
        <f t="shared" si="50"/>
        <v>12.835429541098744</v>
      </c>
      <c r="K418" s="2">
        <f t="shared" si="44"/>
        <v>13.095393751517657</v>
      </c>
    </row>
    <row r="419" spans="1:11" ht="13.5" x14ac:dyDescent="0.25">
      <c r="A419" s="3">
        <f>TITRES_STAT!B422</f>
        <v>45139</v>
      </c>
      <c r="B419" s="6">
        <f>TITRES_STAT!D422</f>
        <v>12.1625</v>
      </c>
      <c r="C419" s="2">
        <f t="shared" si="45"/>
        <v>-0.22530000000000072</v>
      </c>
      <c r="D419" s="2">
        <f t="shared" si="46"/>
        <v>12.441799999999999</v>
      </c>
      <c r="E419" s="2">
        <f t="shared" si="48"/>
        <v>12.594199999999997</v>
      </c>
      <c r="F419" s="2">
        <f t="shared" si="49"/>
        <v>12.849084999999999</v>
      </c>
      <c r="G419" s="2">
        <f t="shared" si="43"/>
        <v>13.263702000000006</v>
      </c>
      <c r="H419" s="2">
        <f t="shared" si="47"/>
        <v>12.961566499999988</v>
      </c>
      <c r="I419" s="2">
        <f t="array" ref="I419">SUMPRODUCT(B403:B422, (ROW(B403:B422)-ROW(B403)+1)) / (20*21/2)</f>
        <v>12.511185714285713</v>
      </c>
      <c r="J419" s="2">
        <f t="shared" si="50"/>
        <v>12.771341013375054</v>
      </c>
      <c r="K419" s="2">
        <f t="shared" si="44"/>
        <v>13.05880968283069</v>
      </c>
    </row>
    <row r="420" spans="1:11" ht="13.5" x14ac:dyDescent="0.25">
      <c r="A420" s="3">
        <f>TITRES_STAT!B423</f>
        <v>45140</v>
      </c>
      <c r="B420" s="6">
        <f>TITRES_STAT!D423</f>
        <v>12.1625</v>
      </c>
      <c r="C420" s="2">
        <f t="shared" si="45"/>
        <v>0</v>
      </c>
      <c r="D420" s="2">
        <f t="shared" si="46"/>
        <v>12.360720000000001</v>
      </c>
      <c r="E420" s="2">
        <f t="shared" si="48"/>
        <v>12.515369999999999</v>
      </c>
      <c r="F420" s="2">
        <f t="shared" si="49"/>
        <v>12.800284999999999</v>
      </c>
      <c r="G420" s="2">
        <f t="shared" si="43"/>
        <v>13.236718000000005</v>
      </c>
      <c r="H420" s="2">
        <f t="shared" si="47"/>
        <v>12.962326999999986</v>
      </c>
      <c r="I420" s="2">
        <f t="array" ref="I420">SUMPRODUCT(B404:B423, (ROW(B404:B423)-ROW(B404)+1)) / (20*21/2)</f>
        <v>12.459060952380952</v>
      </c>
      <c r="J420" s="2">
        <f t="shared" si="50"/>
        <v>12.713356154958381</v>
      </c>
      <c r="K420" s="2">
        <f t="shared" si="44"/>
        <v>13.023660283503997</v>
      </c>
    </row>
    <row r="421" spans="1:11" ht="13.5" x14ac:dyDescent="0.25">
      <c r="A421" s="3">
        <f>TITRES_STAT!B424</f>
        <v>45141</v>
      </c>
      <c r="B421" s="6">
        <f>TITRES_STAT!D424</f>
        <v>12.1625</v>
      </c>
      <c r="C421" s="2">
        <f t="shared" si="45"/>
        <v>0</v>
      </c>
      <c r="D421" s="2">
        <f t="shared" si="46"/>
        <v>12.279640000000001</v>
      </c>
      <c r="E421" s="2">
        <f t="shared" si="48"/>
        <v>12.444039999999998</v>
      </c>
      <c r="F421" s="2">
        <f t="shared" si="49"/>
        <v>12.751485000000001</v>
      </c>
      <c r="G421" s="2">
        <f t="shared" si="43"/>
        <v>13.209734000000005</v>
      </c>
      <c r="H421" s="2">
        <f t="shared" si="47"/>
        <v>12.959584499999984</v>
      </c>
      <c r="I421" s="2">
        <f t="array" ref="I421">SUMPRODUCT(B405:B424, (ROW(B405:B424)-ROW(B405)+1)) / (20*21/2)</f>
        <v>12.40518142857143</v>
      </c>
      <c r="J421" s="2">
        <f t="shared" si="50"/>
        <v>12.660893664009963</v>
      </c>
      <c r="K421" s="2">
        <f t="shared" si="44"/>
        <v>12.989889291994036</v>
      </c>
    </row>
    <row r="422" spans="1:11" ht="13.5" x14ac:dyDescent="0.25">
      <c r="A422" s="3">
        <f>TITRES_STAT!B425</f>
        <v>45142</v>
      </c>
      <c r="B422" s="6">
        <f>TITRES_STAT!D425</f>
        <v>12.154999999999999</v>
      </c>
      <c r="C422" s="2">
        <f t="shared" si="45"/>
        <v>-7.5000000000002842E-3</v>
      </c>
      <c r="D422" s="2">
        <f t="shared" si="46"/>
        <v>12.206060000000001</v>
      </c>
      <c r="E422" s="2">
        <f t="shared" si="48"/>
        <v>12.383229999999999</v>
      </c>
      <c r="F422" s="2">
        <f t="shared" si="49"/>
        <v>12.702310000000001</v>
      </c>
      <c r="G422" s="2">
        <f t="shared" si="43"/>
        <v>13.183306000000002</v>
      </c>
      <c r="H422" s="2">
        <f t="shared" si="47"/>
        <v>12.956568999999986</v>
      </c>
      <c r="I422" s="2">
        <f t="array" ref="I422">SUMPRODUCT(B406:B425, (ROW(B406:B425)-ROW(B406)+1)) / (20*21/2)</f>
        <v>12.359888095238096</v>
      </c>
      <c r="J422" s="2">
        <f t="shared" si="50"/>
        <v>12.612713315056633</v>
      </c>
      <c r="K422" s="2">
        <f t="shared" si="44"/>
        <v>12.957148535445251</v>
      </c>
    </row>
    <row r="423" spans="1:11" ht="13.5" x14ac:dyDescent="0.25">
      <c r="A423" s="3">
        <f>TITRES_STAT!B426</f>
        <v>45145</v>
      </c>
      <c r="B423" s="6">
        <f>TITRES_STAT!D426</f>
        <v>12.154999999999999</v>
      </c>
      <c r="C423" s="2">
        <f t="shared" si="45"/>
        <v>0</v>
      </c>
      <c r="D423" s="2">
        <f t="shared" si="46"/>
        <v>12.1595</v>
      </c>
      <c r="E423" s="2">
        <f t="shared" si="48"/>
        <v>12.341189999999999</v>
      </c>
      <c r="F423" s="2">
        <f t="shared" si="49"/>
        <v>12.653135000000001</v>
      </c>
      <c r="G423" s="2">
        <f t="shared" si="43"/>
        <v>13.156760000000004</v>
      </c>
      <c r="H423" s="2">
        <f t="shared" si="47"/>
        <v>12.954053999999985</v>
      </c>
      <c r="I423" s="2">
        <f t="array" ref="I423">SUMPRODUCT(B407:B426, (ROW(B407:B426)-ROW(B407)+1)) / (20*21/2)</f>
        <v>12.320742380952382</v>
      </c>
      <c r="J423" s="2">
        <f t="shared" si="50"/>
        <v>12.569121570765525</v>
      </c>
      <c r="K423" s="2">
        <f t="shared" si="44"/>
        <v>12.925691730133673</v>
      </c>
    </row>
    <row r="424" spans="1:11" ht="13.5" x14ac:dyDescent="0.25">
      <c r="A424" s="3">
        <f>TITRES_STAT!B427</f>
        <v>45146</v>
      </c>
      <c r="B424" s="6">
        <f>TITRES_STAT!D427</f>
        <v>12.087400000000001</v>
      </c>
      <c r="C424" s="2">
        <f t="shared" si="45"/>
        <v>-6.7599999999998772E-2</v>
      </c>
      <c r="D424" s="2">
        <f t="shared" si="46"/>
        <v>12.14448</v>
      </c>
      <c r="E424" s="2">
        <f t="shared" si="48"/>
        <v>12.293139999999999</v>
      </c>
      <c r="F424" s="2">
        <f t="shared" si="49"/>
        <v>12.600579999999999</v>
      </c>
      <c r="G424" s="2">
        <f t="shared" si="43"/>
        <v>13.122386000000006</v>
      </c>
      <c r="H424" s="2">
        <f t="shared" si="47"/>
        <v>12.950759499999982</v>
      </c>
      <c r="I424" s="2">
        <f t="array" ref="I424">SUMPRODUCT(B408:B427, (ROW(B408:B427)-ROW(B408)+1)) / (20*21/2)</f>
        <v>12.286315714285713</v>
      </c>
      <c r="J424" s="2">
        <f t="shared" si="50"/>
        <v>12.523243325930713</v>
      </c>
      <c r="K424" s="2">
        <f t="shared" si="44"/>
        <v>12.892817544638236</v>
      </c>
    </row>
    <row r="425" spans="1:11" ht="13.5" x14ac:dyDescent="0.25">
      <c r="A425" s="3">
        <f>TITRES_STAT!B428</f>
        <v>45147</v>
      </c>
      <c r="B425" s="6">
        <f>TITRES_STAT!D428</f>
        <v>12.125</v>
      </c>
      <c r="C425" s="2">
        <f t="shared" si="45"/>
        <v>3.7599999999999412E-2</v>
      </c>
      <c r="D425" s="2">
        <f t="shared" si="46"/>
        <v>12.136979999999999</v>
      </c>
      <c r="E425" s="2">
        <f t="shared" si="48"/>
        <v>12.248850000000001</v>
      </c>
      <c r="F425" s="2">
        <f t="shared" si="49"/>
        <v>12.551029999999999</v>
      </c>
      <c r="G425" s="2">
        <f t="shared" si="43"/>
        <v>13.083466000000005</v>
      </c>
      <c r="H425" s="2">
        <f t="shared" si="47"/>
        <v>12.946681499999984</v>
      </c>
      <c r="I425" s="2">
        <f t="array" ref="I425">SUMPRODUCT(B409:B428, (ROW(B409:B428)-ROW(B409)+1)) / (20*21/2)</f>
        <v>12.256572380952383</v>
      </c>
      <c r="J425" s="2">
        <f t="shared" si="50"/>
        <v>12.485315390127788</v>
      </c>
      <c r="K425" s="2">
        <f t="shared" si="44"/>
        <v>12.862707052691638</v>
      </c>
    </row>
    <row r="426" spans="1:11" ht="13.5" x14ac:dyDescent="0.25">
      <c r="A426" s="3">
        <f>TITRES_STAT!B429</f>
        <v>45148</v>
      </c>
      <c r="B426" s="6">
        <f>TITRES_STAT!D429</f>
        <v>12.14</v>
      </c>
      <c r="C426" s="2">
        <f t="shared" si="45"/>
        <v>1.5000000000000568E-2</v>
      </c>
      <c r="D426" s="2">
        <f t="shared" si="46"/>
        <v>12.132479999999999</v>
      </c>
      <c r="E426" s="2">
        <f t="shared" si="48"/>
        <v>12.206060000000001</v>
      </c>
      <c r="F426" s="2">
        <f t="shared" si="49"/>
        <v>12.501479999999997</v>
      </c>
      <c r="G426" s="2">
        <f t="shared" si="43"/>
        <v>13.044846000000005</v>
      </c>
      <c r="H426" s="2">
        <f t="shared" si="47"/>
        <v>12.942678499999984</v>
      </c>
      <c r="I426" s="2">
        <f t="array" ref="I426">SUMPRODUCT(B410:B429, (ROW(B410:B429)-ROW(B410)+1)) / (20*21/2)</f>
        <v>12.230511428571429</v>
      </c>
      <c r="J426" s="2">
        <f t="shared" si="50"/>
        <v>12.452428210115617</v>
      </c>
      <c r="K426" s="2">
        <f t="shared" si="44"/>
        <v>12.834365599644908</v>
      </c>
    </row>
    <row r="427" spans="1:11" ht="13.5" x14ac:dyDescent="0.25">
      <c r="A427" s="3">
        <f>TITRES_STAT!B430</f>
        <v>45149</v>
      </c>
      <c r="B427" s="6">
        <f>TITRES_STAT!D430</f>
        <v>12.14</v>
      </c>
      <c r="C427" s="2">
        <f t="shared" si="45"/>
        <v>0</v>
      </c>
      <c r="D427" s="2">
        <f t="shared" si="46"/>
        <v>12.129480000000001</v>
      </c>
      <c r="E427" s="2">
        <f t="shared" si="48"/>
        <v>12.167770000000001</v>
      </c>
      <c r="F427" s="2">
        <f t="shared" si="49"/>
        <v>12.452304999999999</v>
      </c>
      <c r="G427" s="2">
        <f t="shared" si="43"/>
        <v>13.006814000000004</v>
      </c>
      <c r="H427" s="2">
        <f t="shared" si="47"/>
        <v>12.938675499999983</v>
      </c>
      <c r="I427" s="2">
        <f t="array" ref="I427">SUMPRODUCT(B411:B430, (ROW(B411:B430)-ROW(B411)+1)) / (20*21/2)</f>
        <v>12.208847619047621</v>
      </c>
      <c r="J427" s="2">
        <f t="shared" si="50"/>
        <v>12.422673142485557</v>
      </c>
      <c r="K427" s="2">
        <f t="shared" si="44"/>
        <v>12.807135576129422</v>
      </c>
    </row>
    <row r="428" spans="1:11" ht="13.5" x14ac:dyDescent="0.25">
      <c r="A428" s="3">
        <f>TITRES_STAT!B431</f>
        <v>45152</v>
      </c>
      <c r="B428" s="6">
        <f>TITRES_STAT!D431</f>
        <v>12.14</v>
      </c>
      <c r="C428" s="2">
        <f t="shared" si="45"/>
        <v>0</v>
      </c>
      <c r="D428" s="2">
        <f t="shared" si="46"/>
        <v>12.126480000000001</v>
      </c>
      <c r="E428" s="2">
        <f t="shared" si="48"/>
        <v>12.142990000000001</v>
      </c>
      <c r="F428" s="2">
        <f t="shared" si="49"/>
        <v>12.413639999999997</v>
      </c>
      <c r="G428" s="2">
        <f t="shared" si="43"/>
        <v>12.970548000000006</v>
      </c>
      <c r="H428" s="2">
        <f t="shared" si="47"/>
        <v>12.934672499999982</v>
      </c>
      <c r="I428" s="2">
        <f t="array" ref="I428">SUMPRODUCT(B412:B431, (ROW(B412:B431)-ROW(B412)+1)) / (20*21/2)</f>
        <v>12.17889238095238</v>
      </c>
      <c r="J428" s="2">
        <f t="shared" si="50"/>
        <v>12.395751890820266</v>
      </c>
      <c r="K428" s="2">
        <f t="shared" si="44"/>
        <v>12.780973396673367</v>
      </c>
    </row>
    <row r="429" spans="1:11" ht="13.5" x14ac:dyDescent="0.25">
      <c r="A429" s="3">
        <f>TITRES_STAT!B432</f>
        <v>45153</v>
      </c>
      <c r="B429" s="6">
        <f>TITRES_STAT!D432</f>
        <v>12.14</v>
      </c>
      <c r="C429" s="2">
        <f t="shared" si="45"/>
        <v>0</v>
      </c>
      <c r="D429" s="2">
        <f t="shared" si="46"/>
        <v>12.137</v>
      </c>
      <c r="E429" s="2">
        <f t="shared" si="48"/>
        <v>12.140739999999999</v>
      </c>
      <c r="F429" s="2">
        <f t="shared" si="49"/>
        <v>12.367469999999997</v>
      </c>
      <c r="G429" s="2">
        <f t="shared" si="43"/>
        <v>12.936638000000002</v>
      </c>
      <c r="H429" s="2">
        <f t="shared" si="47"/>
        <v>12.933200999999983</v>
      </c>
      <c r="I429" s="2">
        <f t="array" ref="I429">SUMPRODUCT(B413:B432, (ROW(B413:B432)-ROW(B413)+1)) / (20*21/2)</f>
        <v>12.143753333333331</v>
      </c>
      <c r="J429" s="2">
        <f t="shared" si="50"/>
        <v>12.371394567885003</v>
      </c>
      <c r="K429" s="2">
        <f t="shared" si="44"/>
        <v>12.755837185039118</v>
      </c>
    </row>
    <row r="430" spans="1:11" ht="13.5" x14ac:dyDescent="0.25">
      <c r="A430" s="3">
        <f>TITRES_STAT!B433</f>
        <v>45154</v>
      </c>
      <c r="B430" s="6">
        <f>TITRES_STAT!D433</f>
        <v>12.14</v>
      </c>
      <c r="C430" s="2">
        <f t="shared" si="45"/>
        <v>0</v>
      </c>
      <c r="D430" s="2">
        <f t="shared" si="46"/>
        <v>12.14</v>
      </c>
      <c r="E430" s="2">
        <f t="shared" si="48"/>
        <v>12.138490000000001</v>
      </c>
      <c r="F430" s="2">
        <f t="shared" si="49"/>
        <v>12.326929999999996</v>
      </c>
      <c r="G430" s="2">
        <f t="shared" si="43"/>
        <v>12.900372000000003</v>
      </c>
      <c r="H430" s="2">
        <f t="shared" si="47"/>
        <v>12.932082999999984</v>
      </c>
      <c r="I430" s="2">
        <f t="array" ref="I430">SUMPRODUCT(B414:B433, (ROW(B414:B433)-ROW(B414)+1)) / (20*21/2)</f>
        <v>12.126949047619044</v>
      </c>
      <c r="J430" s="2">
        <f t="shared" si="50"/>
        <v>12.349356989991193</v>
      </c>
      <c r="K430" s="2">
        <f t="shared" si="44"/>
        <v>12.731686707194447</v>
      </c>
    </row>
    <row r="431" spans="1:11" ht="13.5" x14ac:dyDescent="0.25">
      <c r="A431" s="3">
        <f>TITRES_STAT!B434</f>
        <v>45155</v>
      </c>
      <c r="B431" s="6">
        <f>TITRES_STAT!D434</f>
        <v>12.0124</v>
      </c>
      <c r="C431" s="2">
        <f t="shared" si="45"/>
        <v>-0.12760000000000105</v>
      </c>
      <c r="D431" s="2">
        <f t="shared" si="46"/>
        <v>12.11448</v>
      </c>
      <c r="E431" s="2">
        <f t="shared" si="48"/>
        <v>12.123480000000001</v>
      </c>
      <c r="F431" s="2">
        <f t="shared" si="49"/>
        <v>12.283759999999997</v>
      </c>
      <c r="G431" s="2">
        <f t="shared" si="43"/>
        <v>12.863910000000001</v>
      </c>
      <c r="H431" s="2">
        <f t="shared" si="47"/>
        <v>12.930326999999984</v>
      </c>
      <c r="I431" s="2">
        <f t="array" ref="I431">SUMPRODUCT(B415:B434, (ROW(B415:B434)-ROW(B415)+1)) / (20*21/2)</f>
        <v>12.093270952380951</v>
      </c>
      <c r="J431" s="2">
        <f t="shared" si="50"/>
        <v>12.317265848087271</v>
      </c>
      <c r="K431" s="2">
        <f t="shared" si="44"/>
        <v>12.703479385343684</v>
      </c>
    </row>
    <row r="432" spans="1:11" ht="13.5" x14ac:dyDescent="0.25">
      <c r="A432" s="3">
        <f>TITRES_STAT!B435</f>
        <v>45156</v>
      </c>
      <c r="B432" s="6">
        <f>TITRES_STAT!D435</f>
        <v>11.9148</v>
      </c>
      <c r="C432" s="2">
        <f t="shared" si="45"/>
        <v>-9.7599999999999909E-2</v>
      </c>
      <c r="D432" s="2">
        <f t="shared" si="46"/>
        <v>12.06944</v>
      </c>
      <c r="E432" s="2">
        <f t="shared" si="48"/>
        <v>12.099460000000001</v>
      </c>
      <c r="F432" s="2">
        <f t="shared" si="49"/>
        <v>12.241344999999999</v>
      </c>
      <c r="G432" s="2">
        <f t="shared" si="43"/>
        <v>12.825024000000001</v>
      </c>
      <c r="H432" s="2">
        <f t="shared" si="47"/>
        <v>12.928111999999985</v>
      </c>
      <c r="I432" s="2">
        <f t="array" ref="I432">SUMPRODUCT(B416:B435, (ROW(B416:B435)-ROW(B416)+1)) / (20*21/2)</f>
        <v>12.062953333333335</v>
      </c>
      <c r="J432" s="2">
        <f t="shared" si="50"/>
        <v>12.278935767317055</v>
      </c>
      <c r="K432" s="2">
        <f t="shared" si="44"/>
        <v>12.672550781996874</v>
      </c>
    </row>
    <row r="433" spans="1:11" ht="13.5" x14ac:dyDescent="0.25">
      <c r="A433" s="3">
        <f>TITRES_STAT!B436</f>
        <v>45159</v>
      </c>
      <c r="B433" s="6">
        <f>TITRES_STAT!D436</f>
        <v>12.0649</v>
      </c>
      <c r="C433" s="2">
        <f t="shared" si="45"/>
        <v>0.15010000000000012</v>
      </c>
      <c r="D433" s="2">
        <f t="shared" si="46"/>
        <v>12.05442</v>
      </c>
      <c r="E433" s="2">
        <f t="shared" si="48"/>
        <v>12.090450000000001</v>
      </c>
      <c r="F433" s="2">
        <f t="shared" si="49"/>
        <v>12.215819999999997</v>
      </c>
      <c r="G433" s="2">
        <f t="shared" si="43"/>
        <v>12.789258</v>
      </c>
      <c r="H433" s="2">
        <f t="shared" si="47"/>
        <v>12.927206999999985</v>
      </c>
      <c r="I433" s="2">
        <f t="array" ref="I433">SUMPRODUCT(B417:B436, (ROW(B417:B436)-ROW(B417)+1)) / (20*21/2)</f>
        <v>12.03599619047619</v>
      </c>
      <c r="J433" s="2">
        <f t="shared" si="50"/>
        <v>12.258551408524955</v>
      </c>
      <c r="K433" s="2">
        <f t="shared" si="44"/>
        <v>12.648721339565624</v>
      </c>
    </row>
    <row r="434" spans="1:11" ht="13.5" x14ac:dyDescent="0.25">
      <c r="A434" s="3">
        <f>TITRES_STAT!B437</f>
        <v>45160</v>
      </c>
      <c r="B434" s="6">
        <f>TITRES_STAT!D437</f>
        <v>11.8622</v>
      </c>
      <c r="C434" s="2">
        <f t="shared" si="45"/>
        <v>-0.2027000000000001</v>
      </c>
      <c r="D434" s="2">
        <f t="shared" si="46"/>
        <v>11.998860000000001</v>
      </c>
      <c r="E434" s="2">
        <f t="shared" si="48"/>
        <v>12.06793</v>
      </c>
      <c r="F434" s="2">
        <f t="shared" si="49"/>
        <v>12.180534999999997</v>
      </c>
      <c r="G434" s="2">
        <f t="shared" ref="G434:G497" si="51">AVERAGE(B385:B434)</f>
        <v>12.749615999999998</v>
      </c>
      <c r="H434" s="2">
        <f t="shared" si="47"/>
        <v>12.924993999999986</v>
      </c>
      <c r="I434" s="2">
        <f t="array" ref="I434">SUMPRODUCT(B418:B437, (ROW(B418:B437)-ROW(B418)+1)) / (20*21/2)</f>
        <v>12.031704285714287</v>
      </c>
      <c r="J434" s="2">
        <f t="shared" si="50"/>
        <v>12.220803655332102</v>
      </c>
      <c r="K434" s="2">
        <f t="shared" si="44"/>
        <v>12.617877365465011</v>
      </c>
    </row>
    <row r="435" spans="1:11" ht="13.5" x14ac:dyDescent="0.25">
      <c r="A435" s="3">
        <f>TITRES_STAT!B438</f>
        <v>45161</v>
      </c>
      <c r="B435" s="6">
        <f>TITRES_STAT!D438</f>
        <v>11.8622</v>
      </c>
      <c r="C435" s="2">
        <f t="shared" si="45"/>
        <v>0</v>
      </c>
      <c r="D435" s="2">
        <f t="shared" si="46"/>
        <v>11.943300000000001</v>
      </c>
      <c r="E435" s="2">
        <f t="shared" si="48"/>
        <v>12.041650000000001</v>
      </c>
      <c r="F435" s="2">
        <f t="shared" si="49"/>
        <v>12.145250000000001</v>
      </c>
      <c r="G435" s="2">
        <f t="shared" si="51"/>
        <v>12.709973999999999</v>
      </c>
      <c r="H435" s="2">
        <f t="shared" si="47"/>
        <v>12.923369999999984</v>
      </c>
      <c r="I435" s="2">
        <f t="array" ref="I435">SUMPRODUCT(B419:B438, (ROW(B419:B438)-ROW(B419)+1)) / (20*21/2)</f>
        <v>12.021012380952381</v>
      </c>
      <c r="J435" s="2">
        <f t="shared" si="50"/>
        <v>12.186650926252852</v>
      </c>
      <c r="K435" s="2">
        <f t="shared" ref="K435:K498" si="52">$K$4*B435+(1-$K$4)*K434</f>
        <v>12.588242958976188</v>
      </c>
    </row>
    <row r="436" spans="1:11" ht="13.5" x14ac:dyDescent="0.25">
      <c r="A436" s="3">
        <f>TITRES_STAT!B439</f>
        <v>45162</v>
      </c>
      <c r="B436" s="6">
        <f>TITRES_STAT!D439</f>
        <v>11.8622</v>
      </c>
      <c r="C436" s="2">
        <f t="shared" si="45"/>
        <v>0</v>
      </c>
      <c r="D436" s="2">
        <f t="shared" si="46"/>
        <v>11.913260000000001</v>
      </c>
      <c r="E436" s="2">
        <f t="shared" si="48"/>
        <v>12.013870000000001</v>
      </c>
      <c r="F436" s="2">
        <f t="shared" si="49"/>
        <v>12.109964999999999</v>
      </c>
      <c r="G436" s="2">
        <f t="shared" si="51"/>
        <v>12.671084</v>
      </c>
      <c r="H436" s="2">
        <f t="shared" si="47"/>
        <v>12.921745999999986</v>
      </c>
      <c r="I436" s="2">
        <f t="array" ref="I436">SUMPRODUCT(B420:B439, (ROW(B420:B439)-ROW(B420)+1)) / (20*21/2)</f>
        <v>11.995849047619046</v>
      </c>
      <c r="J436" s="2">
        <f t="shared" si="50"/>
        <v>12.155750838038294</v>
      </c>
      <c r="K436" s="2">
        <f t="shared" si="52"/>
        <v>12.559770686075161</v>
      </c>
    </row>
    <row r="437" spans="1:11" ht="13.5" x14ac:dyDescent="0.25">
      <c r="A437" s="3">
        <f>TITRES_STAT!B440</f>
        <v>45163</v>
      </c>
      <c r="B437" s="6">
        <f>TITRES_STAT!D440</f>
        <v>12.0649</v>
      </c>
      <c r="C437" s="2">
        <f t="shared" si="45"/>
        <v>0.2027000000000001</v>
      </c>
      <c r="D437" s="2">
        <f t="shared" si="46"/>
        <v>11.94328</v>
      </c>
      <c r="E437" s="2">
        <f t="shared" si="48"/>
        <v>12.006359999999999</v>
      </c>
      <c r="F437" s="2">
        <f t="shared" si="49"/>
        <v>12.087064999999999</v>
      </c>
      <c r="G437" s="2">
        <f t="shared" si="51"/>
        <v>12.639852000000001</v>
      </c>
      <c r="H437" s="2">
        <f t="shared" si="47"/>
        <v>12.921135499999984</v>
      </c>
      <c r="I437" s="2">
        <f t="array" ref="I437">SUMPRODUCT(B421:B440, (ROW(B421:B440)-ROW(B421)+1)) / (20*21/2)</f>
        <v>11.996706190476189</v>
      </c>
      <c r="J437" s="2">
        <f t="shared" si="50"/>
        <v>12.147098377272743</v>
      </c>
      <c r="K437" s="2">
        <f t="shared" si="52"/>
        <v>12.540363992503586</v>
      </c>
    </row>
    <row r="438" spans="1:11" ht="13.5" x14ac:dyDescent="0.25">
      <c r="A438" s="3">
        <f>TITRES_STAT!B441</f>
        <v>45166</v>
      </c>
      <c r="B438" s="6">
        <f>TITRES_STAT!D441</f>
        <v>11.9748</v>
      </c>
      <c r="C438" s="2">
        <f t="shared" si="45"/>
        <v>-9.0099999999999625E-2</v>
      </c>
      <c r="D438" s="2">
        <f t="shared" si="46"/>
        <v>11.92526</v>
      </c>
      <c r="E438" s="2">
        <f t="shared" si="48"/>
        <v>11.989839999999999</v>
      </c>
      <c r="F438" s="2">
        <f t="shared" si="49"/>
        <v>12.066415000000001</v>
      </c>
      <c r="G438" s="2">
        <f t="shared" si="51"/>
        <v>12.613723999999999</v>
      </c>
      <c r="H438" s="2">
        <f t="shared" si="47"/>
        <v>12.920957499999986</v>
      </c>
      <c r="I438" s="2">
        <f t="array" ref="I438">SUMPRODUCT(B422:B441, (ROW(B422:B441)-ROW(B422)+1)) / (20*21/2)</f>
        <v>11.993063809523809</v>
      </c>
      <c r="J438" s="2">
        <f t="shared" si="50"/>
        <v>12.130689008008671</v>
      </c>
      <c r="K438" s="2">
        <f t="shared" si="52"/>
        <v>12.518185012405407</v>
      </c>
    </row>
    <row r="439" spans="1:11" ht="13.5" x14ac:dyDescent="0.25">
      <c r="A439" s="3">
        <f>TITRES_STAT!B442</f>
        <v>45167</v>
      </c>
      <c r="B439" s="6">
        <f>TITRES_STAT!D442</f>
        <v>11.802199999999999</v>
      </c>
      <c r="C439" s="2">
        <f t="shared" si="45"/>
        <v>-0.17260000000000097</v>
      </c>
      <c r="D439" s="2">
        <f t="shared" si="46"/>
        <v>11.913259999999999</v>
      </c>
      <c r="E439" s="2">
        <f t="shared" si="48"/>
        <v>11.956059999999999</v>
      </c>
      <c r="F439" s="2">
        <f t="shared" si="49"/>
        <v>12.048399999999999</v>
      </c>
      <c r="G439" s="2">
        <f t="shared" si="51"/>
        <v>12.582492</v>
      </c>
      <c r="H439" s="2">
        <f t="shared" si="47"/>
        <v>12.919062999999987</v>
      </c>
      <c r="I439" s="2">
        <f t="array" ref="I439">SUMPRODUCT(B423:B442, (ROW(B423:B442)-ROW(B423)+1)) / (20*21/2)</f>
        <v>11.990886190476191</v>
      </c>
      <c r="J439" s="2">
        <f t="shared" si="50"/>
        <v>12.099404340579273</v>
      </c>
      <c r="K439" s="2">
        <f t="shared" si="52"/>
        <v>12.490107168781666</v>
      </c>
    </row>
    <row r="440" spans="1:11" ht="13.5" x14ac:dyDescent="0.25">
      <c r="A440" s="3">
        <f>TITRES_STAT!B443</f>
        <v>45168</v>
      </c>
      <c r="B440" s="6">
        <f>TITRES_STAT!D443</f>
        <v>12.057399999999999</v>
      </c>
      <c r="C440" s="2">
        <f t="shared" si="45"/>
        <v>0.25520000000000032</v>
      </c>
      <c r="D440" s="2">
        <f t="shared" si="46"/>
        <v>11.952299999999999</v>
      </c>
      <c r="E440" s="2">
        <f t="shared" si="48"/>
        <v>11.947799999999999</v>
      </c>
      <c r="F440" s="2">
        <f t="shared" si="49"/>
        <v>12.043144999999999</v>
      </c>
      <c r="G440" s="2">
        <f t="shared" si="51"/>
        <v>12.556666</v>
      </c>
      <c r="H440" s="2">
        <f t="shared" si="47"/>
        <v>12.918709499999988</v>
      </c>
      <c r="I440" s="2">
        <f t="array" ref="I440">SUMPRODUCT(B424:B443, (ROW(B424:B443)-ROW(B424)+1)) / (20*21/2)</f>
        <v>11.987235238095238</v>
      </c>
      <c r="J440" s="2">
        <f t="shared" si="50"/>
        <v>12.095403927190771</v>
      </c>
      <c r="K440" s="2">
        <f t="shared" si="52"/>
        <v>12.473138260201994</v>
      </c>
    </row>
    <row r="441" spans="1:11" ht="13.5" x14ac:dyDescent="0.25">
      <c r="A441" s="3">
        <f>TITRES_STAT!B444</f>
        <v>45169</v>
      </c>
      <c r="B441" s="6">
        <f>TITRES_STAT!D444</f>
        <v>12.004899999999999</v>
      </c>
      <c r="C441" s="2">
        <f t="shared" si="45"/>
        <v>-5.2500000000000213E-2</v>
      </c>
      <c r="D441" s="2">
        <f t="shared" si="46"/>
        <v>11.980839999999999</v>
      </c>
      <c r="E441" s="2">
        <f t="shared" si="48"/>
        <v>11.947050000000001</v>
      </c>
      <c r="F441" s="2">
        <f t="shared" si="49"/>
        <v>12.035264999999999</v>
      </c>
      <c r="G441" s="2">
        <f t="shared" si="51"/>
        <v>12.530989999999999</v>
      </c>
      <c r="H441" s="2">
        <f t="shared" si="47"/>
        <v>12.918416999999987</v>
      </c>
      <c r="I441" s="2">
        <f t="array" ref="I441">SUMPRODUCT(B425:B444, (ROW(B425:B444)-ROW(B425)+1)) / (20*21/2)</f>
        <v>11.97794238095238</v>
      </c>
      <c r="J441" s="2">
        <f t="shared" si="50"/>
        <v>12.086784505553556</v>
      </c>
      <c r="K441" s="2">
        <f t="shared" si="52"/>
        <v>12.454775975488191</v>
      </c>
    </row>
    <row r="442" spans="1:11" ht="13.5" x14ac:dyDescent="0.25">
      <c r="A442" s="3">
        <f>TITRES_STAT!B445</f>
        <v>45170</v>
      </c>
      <c r="B442" s="6">
        <f>TITRES_STAT!D445</f>
        <v>12.0124</v>
      </c>
      <c r="C442" s="2">
        <f t="shared" si="45"/>
        <v>7.5000000000002842E-3</v>
      </c>
      <c r="D442" s="2">
        <f t="shared" si="46"/>
        <v>11.97034</v>
      </c>
      <c r="E442" s="2">
        <f t="shared" si="48"/>
        <v>11.956810000000001</v>
      </c>
      <c r="F442" s="2">
        <f t="shared" si="49"/>
        <v>12.028135000000001</v>
      </c>
      <c r="G442" s="2">
        <f t="shared" si="51"/>
        <v>12.510719999999999</v>
      </c>
      <c r="H442" s="2">
        <f t="shared" si="47"/>
        <v>12.91822099999999</v>
      </c>
      <c r="I442" s="2">
        <f t="array" ref="I442">SUMPRODUCT(B426:B445, (ROW(B426:B445)-ROW(B426)+1)) / (20*21/2)</f>
        <v>11.960140476190476</v>
      </c>
      <c r="J442" s="2">
        <f t="shared" si="50"/>
        <v>12.079700266929407</v>
      </c>
      <c r="K442" s="2">
        <f t="shared" si="52"/>
        <v>12.437427898018067</v>
      </c>
    </row>
    <row r="443" spans="1:11" ht="13.5" x14ac:dyDescent="0.25">
      <c r="A443" s="3">
        <f>TITRES_STAT!B446</f>
        <v>45173</v>
      </c>
      <c r="B443" s="6">
        <f>TITRES_STAT!D446</f>
        <v>11.989800000000001</v>
      </c>
      <c r="C443" s="2">
        <f t="shared" si="45"/>
        <v>-2.2599999999998843E-2</v>
      </c>
      <c r="D443" s="2">
        <f t="shared" si="46"/>
        <v>11.97334</v>
      </c>
      <c r="E443" s="2">
        <f t="shared" si="48"/>
        <v>11.949300000000001</v>
      </c>
      <c r="F443" s="2">
        <f t="shared" si="49"/>
        <v>12.019874999999999</v>
      </c>
      <c r="G443" s="2">
        <f t="shared" si="51"/>
        <v>12.495253999999997</v>
      </c>
      <c r="H443" s="2">
        <f t="shared" si="47"/>
        <v>12.917852999999988</v>
      </c>
      <c r="I443" s="2">
        <f t="array" ref="I443">SUMPRODUCT(B427:B446, (ROW(B427:B446)-ROW(B427)+1)) / (20*21/2)</f>
        <v>11.915168571428572</v>
      </c>
      <c r="J443" s="2">
        <f t="shared" si="50"/>
        <v>12.071138336745655</v>
      </c>
      <c r="K443" s="2">
        <f t="shared" si="52"/>
        <v>12.419873862801671</v>
      </c>
    </row>
    <row r="444" spans="1:11" ht="13.5" x14ac:dyDescent="0.25">
      <c r="A444" s="3">
        <f>TITRES_STAT!B447</f>
        <v>45174</v>
      </c>
      <c r="B444" s="6">
        <f>TITRES_STAT!D447</f>
        <v>11.9223</v>
      </c>
      <c r="C444" s="2">
        <f t="shared" si="45"/>
        <v>-6.7500000000000782E-2</v>
      </c>
      <c r="D444" s="2">
        <f t="shared" si="46"/>
        <v>11.99736</v>
      </c>
      <c r="E444" s="2">
        <f t="shared" si="48"/>
        <v>11.955310000000001</v>
      </c>
      <c r="F444" s="2">
        <f t="shared" si="49"/>
        <v>12.011619999999999</v>
      </c>
      <c r="G444" s="2">
        <f t="shared" si="51"/>
        <v>12.468677999999995</v>
      </c>
      <c r="H444" s="2">
        <f t="shared" si="47"/>
        <v>12.91717699999999</v>
      </c>
      <c r="I444" s="2">
        <f t="array" ref="I444">SUMPRODUCT(B428:B447, (ROW(B428:B447)-ROW(B428)+1)) / (20*21/2)</f>
        <v>11.89029</v>
      </c>
      <c r="J444" s="2">
        <f t="shared" si="50"/>
        <v>12.056963257055592</v>
      </c>
      <c r="K444" s="2">
        <f t="shared" si="52"/>
        <v>12.400361162299644</v>
      </c>
    </row>
    <row r="445" spans="1:11" ht="13.5" x14ac:dyDescent="0.25">
      <c r="A445" s="3">
        <f>TITRES_STAT!B448</f>
        <v>45175</v>
      </c>
      <c r="B445" s="6">
        <f>TITRES_STAT!D448</f>
        <v>11.8247</v>
      </c>
      <c r="C445" s="2">
        <f t="shared" si="45"/>
        <v>-9.7599999999999909E-2</v>
      </c>
      <c r="D445" s="2">
        <f t="shared" si="46"/>
        <v>11.95082</v>
      </c>
      <c r="E445" s="2">
        <f t="shared" si="48"/>
        <v>11.951560000000001</v>
      </c>
      <c r="F445" s="2">
        <f t="shared" si="49"/>
        <v>11.996604999999999</v>
      </c>
      <c r="G445" s="2">
        <f t="shared" si="51"/>
        <v>12.447655999999995</v>
      </c>
      <c r="H445" s="2">
        <f t="shared" si="47"/>
        <v>12.917690999999991</v>
      </c>
      <c r="I445" s="2">
        <f t="array" ref="I445">SUMPRODUCT(B429:B448, (ROW(B429:B448)-ROW(B429)+1)) / (20*21/2)</f>
        <v>11.829580000000002</v>
      </c>
      <c r="J445" s="2">
        <f t="shared" si="50"/>
        <v>12.034842946859822</v>
      </c>
      <c r="K445" s="2">
        <f t="shared" si="52"/>
        <v>12.377786214758482</v>
      </c>
    </row>
    <row r="446" spans="1:11" ht="13.5" x14ac:dyDescent="0.25">
      <c r="A446" s="3">
        <f>TITRES_STAT!B449</f>
        <v>45176</v>
      </c>
      <c r="B446" s="6">
        <f>TITRES_STAT!D449</f>
        <v>11.5244</v>
      </c>
      <c r="C446" s="2">
        <f t="shared" si="45"/>
        <v>-0.30030000000000001</v>
      </c>
      <c r="D446" s="2">
        <f t="shared" si="46"/>
        <v>11.85472</v>
      </c>
      <c r="E446" s="2">
        <f t="shared" si="48"/>
        <v>11.91778</v>
      </c>
      <c r="F446" s="2">
        <f t="shared" si="49"/>
        <v>11.965825000000001</v>
      </c>
      <c r="G446" s="2">
        <f t="shared" si="51"/>
        <v>12.415523999999996</v>
      </c>
      <c r="H446" s="2">
        <f t="shared" si="47"/>
        <v>12.916438499999991</v>
      </c>
      <c r="I446" s="2">
        <f t="array" ref="I446">SUMPRODUCT(B430:B449, (ROW(B430:B449)-ROW(B430)+1)) / (20*21/2)</f>
        <v>11.801448095238094</v>
      </c>
      <c r="J446" s="2">
        <f t="shared" si="50"/>
        <v>11.986229332873172</v>
      </c>
      <c r="K446" s="2">
        <f t="shared" si="52"/>
        <v>12.344320088689521</v>
      </c>
    </row>
    <row r="447" spans="1:11" ht="13.5" x14ac:dyDescent="0.25">
      <c r="A447" s="3">
        <f>TITRES_STAT!B450</f>
        <v>45177</v>
      </c>
      <c r="B447" s="6">
        <f>TITRES_STAT!D450</f>
        <v>11.704599999999999</v>
      </c>
      <c r="C447" s="2">
        <f t="shared" si="45"/>
        <v>0.18019999999999925</v>
      </c>
      <c r="D447" s="2">
        <f t="shared" si="46"/>
        <v>11.79316</v>
      </c>
      <c r="E447" s="2">
        <f t="shared" si="48"/>
        <v>11.88175</v>
      </c>
      <c r="F447" s="2">
        <f t="shared" si="49"/>
        <v>11.944055000000002</v>
      </c>
      <c r="G447" s="2">
        <f t="shared" si="51"/>
        <v>12.385343999999998</v>
      </c>
      <c r="H447" s="2">
        <f t="shared" si="47"/>
        <v>12.914732999999989</v>
      </c>
      <c r="I447" s="2">
        <f t="array" ref="I447">SUMPRODUCT(B431:B450, (ROW(B431:B450)-ROW(B431)+1)) / (20*21/2)</f>
        <v>11.775130476190476</v>
      </c>
      <c r="J447" s="2">
        <f t="shared" si="50"/>
        <v>11.959407491647156</v>
      </c>
      <c r="K447" s="2">
        <f t="shared" si="52"/>
        <v>12.319233026387971</v>
      </c>
    </row>
    <row r="448" spans="1:11" ht="13.5" x14ac:dyDescent="0.25">
      <c r="A448" s="3">
        <f>TITRES_STAT!B451</f>
        <v>45180</v>
      </c>
      <c r="B448" s="6">
        <f>TITRES_STAT!D451</f>
        <v>11.3066</v>
      </c>
      <c r="C448" s="2">
        <f t="shared" si="45"/>
        <v>-0.39799999999999969</v>
      </c>
      <c r="D448" s="2">
        <f t="shared" si="46"/>
        <v>11.65652</v>
      </c>
      <c r="E448" s="2">
        <f t="shared" si="48"/>
        <v>11.81493</v>
      </c>
      <c r="F448" s="2">
        <f t="shared" si="49"/>
        <v>11.902385000000002</v>
      </c>
      <c r="G448" s="2">
        <f t="shared" si="51"/>
        <v>12.348705999999998</v>
      </c>
      <c r="H448" s="2">
        <f t="shared" si="47"/>
        <v>12.911066999999992</v>
      </c>
      <c r="I448" s="2">
        <f t="array" ref="I448">SUMPRODUCT(B432:B451, (ROW(B432:B451)-ROW(B432)+1)) / (20*21/2)</f>
        <v>11.750672857142856</v>
      </c>
      <c r="J448" s="2">
        <f t="shared" si="50"/>
        <v>11.897235349585522</v>
      </c>
      <c r="K448" s="2">
        <f t="shared" si="52"/>
        <v>12.279521927313935</v>
      </c>
    </row>
    <row r="449" spans="1:11" ht="13.5" x14ac:dyDescent="0.25">
      <c r="A449" s="3">
        <f>TITRES_STAT!B452</f>
        <v>45181</v>
      </c>
      <c r="B449" s="6">
        <f>TITRES_STAT!D452</f>
        <v>11.606999999999999</v>
      </c>
      <c r="C449" s="2">
        <f t="shared" si="45"/>
        <v>0.30039999999999978</v>
      </c>
      <c r="D449" s="2">
        <f t="shared" si="46"/>
        <v>11.593459999999999</v>
      </c>
      <c r="E449" s="2">
        <f t="shared" si="48"/>
        <v>11.79541</v>
      </c>
      <c r="F449" s="2">
        <f t="shared" si="49"/>
        <v>11.875735000000001</v>
      </c>
      <c r="G449" s="2">
        <f t="shared" si="51"/>
        <v>12.318075999999994</v>
      </c>
      <c r="H449" s="2">
        <f t="shared" si="47"/>
        <v>12.908873499999991</v>
      </c>
      <c r="I449" s="2">
        <f t="array" ref="I449">SUMPRODUCT(B433:B452, (ROW(B433:B452)-ROW(B433)+1)) / (20*21/2)</f>
        <v>11.718208095238092</v>
      </c>
      <c r="J449" s="2">
        <f t="shared" si="50"/>
        <v>11.869593887720235</v>
      </c>
      <c r="K449" s="2">
        <f t="shared" si="52"/>
        <v>12.253148518399662</v>
      </c>
    </row>
    <row r="450" spans="1:11" ht="13.5" x14ac:dyDescent="0.25">
      <c r="A450" s="3">
        <f>TITRES_STAT!B453</f>
        <v>45182</v>
      </c>
      <c r="B450" s="6">
        <f>TITRES_STAT!D453</f>
        <v>11.599399999999999</v>
      </c>
      <c r="C450" s="2">
        <f t="shared" si="45"/>
        <v>-7.6000000000000512E-3</v>
      </c>
      <c r="D450" s="2">
        <f t="shared" si="46"/>
        <v>11.548400000000001</v>
      </c>
      <c r="E450" s="2">
        <f t="shared" si="48"/>
        <v>11.749610000000001</v>
      </c>
      <c r="F450" s="2">
        <f t="shared" si="49"/>
        <v>11.848705000000001</v>
      </c>
      <c r="G450" s="2">
        <f t="shared" si="51"/>
        <v>12.287293999999996</v>
      </c>
      <c r="H450" s="2">
        <f t="shared" si="47"/>
        <v>12.906671499999991</v>
      </c>
      <c r="I450" s="2">
        <f t="array" ref="I450">SUMPRODUCT(B434:B453, (ROW(B434:B453)-ROW(B434)+1)) / (20*21/2)</f>
        <v>11.679914761904762</v>
      </c>
      <c r="J450" s="2">
        <f t="shared" si="50"/>
        <v>11.843861136508783</v>
      </c>
      <c r="K450" s="2">
        <f t="shared" si="52"/>
        <v>12.227511321599676</v>
      </c>
    </row>
    <row r="451" spans="1:11" ht="13.5" x14ac:dyDescent="0.25">
      <c r="A451" s="3">
        <f>TITRES_STAT!B454</f>
        <v>45183</v>
      </c>
      <c r="B451" s="6">
        <f>TITRES_STAT!D454</f>
        <v>11.591900000000001</v>
      </c>
      <c r="C451" s="2">
        <f t="shared" si="45"/>
        <v>-7.4999999999985079E-3</v>
      </c>
      <c r="D451" s="2">
        <f t="shared" si="46"/>
        <v>11.561900000000001</v>
      </c>
      <c r="E451" s="2">
        <f t="shared" si="48"/>
        <v>11.708310000000001</v>
      </c>
      <c r="F451" s="2">
        <f t="shared" si="49"/>
        <v>11.827680000000004</v>
      </c>
      <c r="G451" s="2">
        <f t="shared" si="51"/>
        <v>12.256361999999998</v>
      </c>
      <c r="H451" s="2">
        <f t="shared" si="47"/>
        <v>12.904431999999987</v>
      </c>
      <c r="I451" s="2">
        <f t="array" ref="I451">SUMPRODUCT(B435:B454, (ROW(B435:B454)-ROW(B435)+1)) / (20*21/2)</f>
        <v>11.644053333333332</v>
      </c>
      <c r="J451" s="2">
        <f t="shared" si="50"/>
        <v>11.819864837793661</v>
      </c>
      <c r="K451" s="2">
        <f t="shared" si="52"/>
        <v>12.202585387419298</v>
      </c>
    </row>
    <row r="452" spans="1:11" ht="13.5" x14ac:dyDescent="0.25">
      <c r="A452" s="3">
        <f>TITRES_STAT!B455</f>
        <v>45184</v>
      </c>
      <c r="B452" s="6">
        <f>TITRES_STAT!D455</f>
        <v>11.486800000000001</v>
      </c>
      <c r="C452" s="2">
        <f t="shared" ref="C452:C515" si="53">B452-B451</f>
        <v>-0.10510000000000019</v>
      </c>
      <c r="D452" s="2">
        <f t="shared" si="46"/>
        <v>11.51834</v>
      </c>
      <c r="E452" s="2">
        <f t="shared" si="48"/>
        <v>11.655750000000001</v>
      </c>
      <c r="F452" s="2">
        <f t="shared" si="49"/>
        <v>11.806279999999999</v>
      </c>
      <c r="G452" s="2">
        <f t="shared" si="51"/>
        <v>12.223327999999999</v>
      </c>
      <c r="H452" s="2">
        <f t="shared" si="47"/>
        <v>12.90299149999999</v>
      </c>
      <c r="I452" s="2">
        <f t="array" ref="I452">SUMPRODUCT(B436:B455, (ROW(B436:B455)-ROW(B436)+1)) / (20*21/2)</f>
        <v>11.597541904761904</v>
      </c>
      <c r="J452" s="2">
        <f t="shared" si="50"/>
        <v>11.788144377051408</v>
      </c>
      <c r="K452" s="2">
        <f t="shared" si="52"/>
        <v>12.174515372226384</v>
      </c>
    </row>
    <row r="453" spans="1:11" ht="13.5" x14ac:dyDescent="0.25">
      <c r="A453" s="3">
        <f>TITRES_STAT!B456</f>
        <v>45187</v>
      </c>
      <c r="B453" s="6">
        <f>TITRES_STAT!D456</f>
        <v>11.404199999999999</v>
      </c>
      <c r="C453" s="2">
        <f t="shared" si="53"/>
        <v>-8.2600000000001117E-2</v>
      </c>
      <c r="D453" s="2">
        <f t="shared" si="46"/>
        <v>11.53786</v>
      </c>
      <c r="E453" s="2">
        <f t="shared" si="48"/>
        <v>11.597190000000001</v>
      </c>
      <c r="F453" s="2">
        <f t="shared" si="49"/>
        <v>11.773245000000001</v>
      </c>
      <c r="G453" s="2">
        <f t="shared" si="51"/>
        <v>12.188641999999998</v>
      </c>
      <c r="H453" s="2">
        <f t="shared" si="47"/>
        <v>12.898782999999989</v>
      </c>
      <c r="I453" s="2">
        <f t="array" ref="I453">SUMPRODUCT(B437:B456, (ROW(B437:B456)-ROW(B437)+1)) / (20*21/2)</f>
        <v>11.553890476190476</v>
      </c>
      <c r="J453" s="2">
        <f t="shared" si="50"/>
        <v>11.751578245903655</v>
      </c>
      <c r="K453" s="2">
        <f t="shared" si="52"/>
        <v>12.144306926256723</v>
      </c>
    </row>
    <row r="454" spans="1:11" ht="13.5" x14ac:dyDescent="0.25">
      <c r="A454" s="3">
        <f>TITRES_STAT!B457</f>
        <v>45188</v>
      </c>
      <c r="B454" s="6">
        <f>TITRES_STAT!D457</f>
        <v>11.396699999999999</v>
      </c>
      <c r="C454" s="2">
        <f t="shared" si="53"/>
        <v>-7.5000000000002842E-3</v>
      </c>
      <c r="D454" s="2">
        <f t="shared" ref="D454:D517" si="54">AVERAGE(B450:B454)</f>
        <v>11.495799999999999</v>
      </c>
      <c r="E454" s="2">
        <f t="shared" si="48"/>
        <v>11.54463</v>
      </c>
      <c r="F454" s="2">
        <f t="shared" si="49"/>
        <v>11.749970000000001</v>
      </c>
      <c r="G454" s="2">
        <f t="shared" si="51"/>
        <v>12.153805999999998</v>
      </c>
      <c r="H454" s="2">
        <f t="shared" si="47"/>
        <v>12.891298999999988</v>
      </c>
      <c r="I454" s="2">
        <f t="array" ref="I454">SUMPRODUCT(B438:B457, (ROW(B438:B457)-ROW(B438)+1)) / (20*21/2)</f>
        <v>11.513099047619047</v>
      </c>
      <c r="J454" s="2">
        <f t="shared" si="50"/>
        <v>11.717780317722355</v>
      </c>
      <c r="K454" s="2">
        <f t="shared" si="52"/>
        <v>12.11498900757999</v>
      </c>
    </row>
    <row r="455" spans="1:11" ht="13.5" x14ac:dyDescent="0.25">
      <c r="A455" s="3">
        <f>TITRES_STAT!B458</f>
        <v>45189</v>
      </c>
      <c r="B455" s="6">
        <f>TITRES_STAT!D458</f>
        <v>11.2616</v>
      </c>
      <c r="C455" s="2">
        <f t="shared" si="53"/>
        <v>-0.13509999999999955</v>
      </c>
      <c r="D455" s="2">
        <f t="shared" si="54"/>
        <v>11.428239999999999</v>
      </c>
      <c r="E455" s="2">
        <f t="shared" si="48"/>
        <v>11.48832</v>
      </c>
      <c r="F455" s="2">
        <f t="shared" si="49"/>
        <v>11.719940000000001</v>
      </c>
      <c r="G455" s="2">
        <f t="shared" si="51"/>
        <v>12.116717999999999</v>
      </c>
      <c r="H455" s="2">
        <f t="shared" si="47"/>
        <v>12.883433999999989</v>
      </c>
      <c r="I455" s="2">
        <f t="array" ref="I455">SUMPRODUCT(B439:B458, (ROW(B439:B458)-ROW(B439)+1)) / (20*21/2)</f>
        <v>11.476132857142858</v>
      </c>
      <c r="J455" s="2">
        <f t="shared" si="50"/>
        <v>11.674334573177369</v>
      </c>
      <c r="K455" s="2">
        <f t="shared" si="52"/>
        <v>12.081522771988618</v>
      </c>
    </row>
    <row r="456" spans="1:11" ht="13.5" x14ac:dyDescent="0.25">
      <c r="A456" s="3">
        <f>TITRES_STAT!B459</f>
        <v>45190</v>
      </c>
      <c r="B456" s="6">
        <f>TITRES_STAT!D459</f>
        <v>11.2616</v>
      </c>
      <c r="C456" s="2">
        <f t="shared" si="53"/>
        <v>0</v>
      </c>
      <c r="D456" s="2">
        <f t="shared" si="54"/>
        <v>11.36218</v>
      </c>
      <c r="E456" s="2">
        <f t="shared" si="48"/>
        <v>11.46204</v>
      </c>
      <c r="F456" s="2">
        <f t="shared" si="49"/>
        <v>11.689910000000001</v>
      </c>
      <c r="G456" s="2">
        <f t="shared" si="51"/>
        <v>12.079330000000001</v>
      </c>
      <c r="H456" s="2">
        <f t="shared" si="47"/>
        <v>12.87556899999999</v>
      </c>
      <c r="I456" s="2">
        <f t="array" ref="I456">SUMPRODUCT(B440:B459, (ROW(B440:B459)-ROW(B440)+1)) / (20*21/2)</f>
        <v>11.428258095238096</v>
      </c>
      <c r="J456" s="2">
        <f t="shared" si="50"/>
        <v>11.635026518589047</v>
      </c>
      <c r="K456" s="2">
        <f t="shared" si="52"/>
        <v>12.049368937792988</v>
      </c>
    </row>
    <row r="457" spans="1:11" ht="13.5" x14ac:dyDescent="0.25">
      <c r="A457" s="3">
        <f>TITRES_STAT!B460</f>
        <v>45191</v>
      </c>
      <c r="B457" s="6">
        <f>TITRES_STAT!D460</f>
        <v>11.2616</v>
      </c>
      <c r="C457" s="2">
        <f t="shared" si="53"/>
        <v>0</v>
      </c>
      <c r="D457" s="2">
        <f t="shared" si="54"/>
        <v>11.31714</v>
      </c>
      <c r="E457" s="2">
        <f t="shared" si="48"/>
        <v>11.41774</v>
      </c>
      <c r="F457" s="2">
        <f t="shared" si="49"/>
        <v>11.649744999999999</v>
      </c>
      <c r="G457" s="2">
        <f t="shared" si="51"/>
        <v>12.042092</v>
      </c>
      <c r="H457" s="2">
        <f t="shared" si="47"/>
        <v>12.869175499999985</v>
      </c>
      <c r="I457" s="2">
        <f t="array" ref="I457">SUMPRODUCT(B441:B460, (ROW(B441:B460)-ROW(B441)+1)) / (20*21/2)</f>
        <v>11.397977619047616</v>
      </c>
      <c r="J457" s="2">
        <f t="shared" si="50"/>
        <v>11.599462088247233</v>
      </c>
      <c r="K457" s="2">
        <f t="shared" si="52"/>
        <v>12.018476038271695</v>
      </c>
    </row>
    <row r="458" spans="1:11" ht="13.5" x14ac:dyDescent="0.25">
      <c r="A458" s="3">
        <f>TITRES_STAT!B461</f>
        <v>45194</v>
      </c>
      <c r="B458" s="6">
        <f>TITRES_STAT!D461</f>
        <v>11.2616</v>
      </c>
      <c r="C458" s="2">
        <f t="shared" si="53"/>
        <v>0</v>
      </c>
      <c r="D458" s="2">
        <f t="shared" si="54"/>
        <v>11.28862</v>
      </c>
      <c r="E458" s="2">
        <f t="shared" si="48"/>
        <v>11.41324</v>
      </c>
      <c r="F458" s="2">
        <f t="shared" si="49"/>
        <v>11.614084999999999</v>
      </c>
      <c r="G458" s="2">
        <f t="shared" si="51"/>
        <v>12.009058000000003</v>
      </c>
      <c r="H458" s="2">
        <f t="shared" ref="H458:H521" si="55">AVERAGE(B259:B458)</f>
        <v>12.863694499999985</v>
      </c>
      <c r="I458" s="2">
        <f t="array" ref="I458">SUMPRODUCT(B442:B461, (ROW(B442:B461)-ROW(B442)+1)) / (20*21/2)</f>
        <v>11.371486666666668</v>
      </c>
      <c r="J458" s="2">
        <f t="shared" si="50"/>
        <v>11.567284746509401</v>
      </c>
      <c r="K458" s="2">
        <f t="shared" si="52"/>
        <v>11.98879462500614</v>
      </c>
    </row>
    <row r="459" spans="1:11" ht="13.5" x14ac:dyDescent="0.25">
      <c r="A459" s="3">
        <f>TITRES_STAT!B462</f>
        <v>45195</v>
      </c>
      <c r="B459" s="6">
        <f>TITRES_STAT!D462</f>
        <v>11.1114</v>
      </c>
      <c r="C459" s="2">
        <f t="shared" si="53"/>
        <v>-0.15019999999999989</v>
      </c>
      <c r="D459" s="2">
        <f t="shared" si="54"/>
        <v>11.231559999999998</v>
      </c>
      <c r="E459" s="2">
        <f t="shared" si="48"/>
        <v>11.36368</v>
      </c>
      <c r="F459" s="2">
        <f t="shared" si="49"/>
        <v>11.579544999999998</v>
      </c>
      <c r="G459" s="2">
        <f t="shared" si="51"/>
        <v>11.970018000000003</v>
      </c>
      <c r="H459" s="2">
        <f t="shared" si="55"/>
        <v>12.857433499999983</v>
      </c>
      <c r="I459" s="2">
        <f t="array" ref="I459">SUMPRODUCT(B443:B462, (ROW(B443:B462)-ROW(B443)+1)) / (20*21/2)</f>
        <v>11.369982857142858</v>
      </c>
      <c r="J459" s="2">
        <f t="shared" si="50"/>
        <v>11.523867151603744</v>
      </c>
      <c r="K459" s="2">
        <f t="shared" si="52"/>
        <v>11.954386992652957</v>
      </c>
    </row>
    <row r="460" spans="1:11" ht="13.5" x14ac:dyDescent="0.25">
      <c r="A460" s="3">
        <f>TITRES_STAT!B463</f>
        <v>45197</v>
      </c>
      <c r="B460" s="6">
        <f>TITRES_STAT!D463</f>
        <v>11.2616</v>
      </c>
      <c r="C460" s="2">
        <f t="shared" si="53"/>
        <v>0.15019999999999989</v>
      </c>
      <c r="D460" s="2">
        <f t="shared" si="54"/>
        <v>11.231559999999998</v>
      </c>
      <c r="E460" s="2">
        <f t="shared" ref="E460:E523" si="56">AVERAGE(B451:B460)</f>
        <v>11.3299</v>
      </c>
      <c r="F460" s="2">
        <f t="shared" si="49"/>
        <v>11.539754999999998</v>
      </c>
      <c r="G460" s="2">
        <f t="shared" si="51"/>
        <v>11.936234000000004</v>
      </c>
      <c r="H460" s="2">
        <f t="shared" si="55"/>
        <v>12.852246999999984</v>
      </c>
      <c r="I460" s="2">
        <f t="array" ref="I460">SUMPRODUCT(B444:B463, (ROW(B444:B463)-ROW(B444)+1)) / (20*21/2)</f>
        <v>11.370981904761907</v>
      </c>
      <c r="J460" s="2">
        <f t="shared" si="50"/>
        <v>11.498889327641482</v>
      </c>
      <c r="K460" s="2">
        <f t="shared" si="52"/>
        <v>11.927218875294018</v>
      </c>
    </row>
    <row r="461" spans="1:11" ht="13.5" x14ac:dyDescent="0.25">
      <c r="A461" s="3">
        <f>TITRES_STAT!B464</f>
        <v>45198</v>
      </c>
      <c r="B461" s="6">
        <f>TITRES_STAT!D464</f>
        <v>11.2616</v>
      </c>
      <c r="C461" s="2">
        <f t="shared" si="53"/>
        <v>0</v>
      </c>
      <c r="D461" s="2">
        <f t="shared" si="54"/>
        <v>11.23156</v>
      </c>
      <c r="E461" s="2">
        <f t="shared" si="56"/>
        <v>11.296870000000002</v>
      </c>
      <c r="F461" s="2">
        <f t="shared" si="49"/>
        <v>11.502589999999996</v>
      </c>
      <c r="G461" s="2">
        <f t="shared" si="51"/>
        <v>11.903950000000007</v>
      </c>
      <c r="H461" s="2">
        <f t="shared" si="55"/>
        <v>12.847384499999983</v>
      </c>
      <c r="I461" s="2">
        <f t="array" ref="I461">SUMPRODUCT(B445:B464, (ROW(B445:B464)-ROW(B445)+1)) / (20*21/2)</f>
        <v>11.367947619047619</v>
      </c>
      <c r="J461" s="2">
        <f t="shared" si="50"/>
        <v>11.476290344056579</v>
      </c>
      <c r="K461" s="2">
        <f t="shared" si="52"/>
        <v>11.901116174302096</v>
      </c>
    </row>
    <row r="462" spans="1:11" ht="13.5" x14ac:dyDescent="0.25">
      <c r="A462" s="3">
        <f>TITRES_STAT!B465</f>
        <v>45201</v>
      </c>
      <c r="B462" s="6">
        <f>TITRES_STAT!D465</f>
        <v>11.486800000000001</v>
      </c>
      <c r="C462" s="2">
        <f t="shared" si="53"/>
        <v>0.22520000000000095</v>
      </c>
      <c r="D462" s="2">
        <f t="shared" si="54"/>
        <v>11.2766</v>
      </c>
      <c r="E462" s="2">
        <f t="shared" si="56"/>
        <v>11.296870000000002</v>
      </c>
      <c r="F462" s="2">
        <f t="shared" si="49"/>
        <v>11.476309999999996</v>
      </c>
      <c r="G462" s="2">
        <f t="shared" si="51"/>
        <v>11.878424000000006</v>
      </c>
      <c r="H462" s="2">
        <f t="shared" si="55"/>
        <v>12.843735999999986</v>
      </c>
      <c r="I462" s="2">
        <f t="array" ref="I462">SUMPRODUCT(B446:B465, (ROW(B446:B465)-ROW(B446)+1)) / (20*21/2)</f>
        <v>11.367308571428573</v>
      </c>
      <c r="J462" s="2">
        <f t="shared" si="50"/>
        <v>11.477291263670239</v>
      </c>
      <c r="K462" s="2">
        <f t="shared" si="52"/>
        <v>11.884868481192212</v>
      </c>
    </row>
    <row r="463" spans="1:11" ht="13.5" x14ac:dyDescent="0.25">
      <c r="A463" s="3">
        <f>TITRES_STAT!B466</f>
        <v>45202</v>
      </c>
      <c r="B463" s="6">
        <f>TITRES_STAT!D466</f>
        <v>11.486800000000001</v>
      </c>
      <c r="C463" s="2">
        <f t="shared" si="53"/>
        <v>0</v>
      </c>
      <c r="D463" s="2">
        <f t="shared" si="54"/>
        <v>11.32164</v>
      </c>
      <c r="E463" s="2">
        <f t="shared" si="56"/>
        <v>11.305130000000002</v>
      </c>
      <c r="F463" s="2">
        <f t="shared" si="49"/>
        <v>11.451159999999996</v>
      </c>
      <c r="G463" s="2">
        <f t="shared" si="51"/>
        <v>11.856652000000004</v>
      </c>
      <c r="H463" s="2">
        <f t="shared" si="55"/>
        <v>12.842000999999984</v>
      </c>
      <c r="I463" s="2">
        <f t="array" ref="I463">SUMPRODUCT(B447:B466, (ROW(B447:B466)-ROW(B447)+1)) / (20*21/2)</f>
        <v>11.417933333333332</v>
      </c>
      <c r="J463" s="2">
        <f t="shared" si="50"/>
        <v>11.478196857606408</v>
      </c>
      <c r="K463" s="2">
        <f t="shared" si="52"/>
        <v>11.869257952518009</v>
      </c>
    </row>
    <row r="464" spans="1:11" ht="13.5" x14ac:dyDescent="0.25">
      <c r="A464" s="3">
        <f>TITRES_STAT!B467</f>
        <v>45203</v>
      </c>
      <c r="B464" s="6">
        <f>TITRES_STAT!D467</f>
        <v>11.4193</v>
      </c>
      <c r="C464" s="2">
        <f t="shared" si="53"/>
        <v>-6.7500000000000782E-2</v>
      </c>
      <c r="D464" s="2">
        <f t="shared" si="54"/>
        <v>11.38322</v>
      </c>
      <c r="E464" s="2">
        <f t="shared" si="56"/>
        <v>11.307390000000002</v>
      </c>
      <c r="F464" s="2">
        <f t="shared" si="49"/>
        <v>11.426009999999994</v>
      </c>
      <c r="G464" s="2">
        <f t="shared" si="51"/>
        <v>11.833680000000006</v>
      </c>
      <c r="H464" s="2">
        <f t="shared" si="55"/>
        <v>12.838162499999985</v>
      </c>
      <c r="I464" s="2">
        <f t="array" ref="I464">SUMPRODUCT(B448:B467, (ROW(B448:B467)-ROW(B448)+1)) / (20*21/2)</f>
        <v>11.420829999999997</v>
      </c>
      <c r="J464" s="2">
        <f t="shared" si="50"/>
        <v>11.472587633072465</v>
      </c>
      <c r="K464" s="2">
        <f t="shared" si="52"/>
        <v>11.851612542615342</v>
      </c>
    </row>
    <row r="465" spans="1:11" ht="13.5" x14ac:dyDescent="0.25">
      <c r="A465" s="3">
        <f>TITRES_STAT!B468</f>
        <v>45204</v>
      </c>
      <c r="B465" s="6">
        <f>TITRES_STAT!D468</f>
        <v>11.4193</v>
      </c>
      <c r="C465" s="2">
        <f t="shared" si="53"/>
        <v>0</v>
      </c>
      <c r="D465" s="2">
        <f t="shared" si="54"/>
        <v>11.414759999999999</v>
      </c>
      <c r="E465" s="2">
        <f t="shared" si="56"/>
        <v>11.323159999999998</v>
      </c>
      <c r="F465" s="2">
        <f t="shared" si="49"/>
        <v>11.405739999999996</v>
      </c>
      <c r="G465" s="2">
        <f t="shared" si="51"/>
        <v>11.810708000000004</v>
      </c>
      <c r="H465" s="2">
        <f t="shared" si="55"/>
        <v>12.833734999999985</v>
      </c>
      <c r="I465" s="2">
        <f t="array" ref="I465">SUMPRODUCT(B449:B468, (ROW(B449:B468)-ROW(B449)+1)) / (20*21/2)</f>
        <v>11.467097142857144</v>
      </c>
      <c r="J465" s="2">
        <f t="shared" si="50"/>
        <v>11.467512620398898</v>
      </c>
      <c r="K465" s="2">
        <f t="shared" si="52"/>
        <v>11.834659109571604</v>
      </c>
    </row>
    <row r="466" spans="1:11" ht="13.5" x14ac:dyDescent="0.25">
      <c r="A466" s="3">
        <f>TITRES_STAT!B469</f>
        <v>45205</v>
      </c>
      <c r="B466" s="6">
        <f>TITRES_STAT!D469</f>
        <v>11.9373</v>
      </c>
      <c r="C466" s="2">
        <f t="shared" si="53"/>
        <v>0.51800000000000068</v>
      </c>
      <c r="D466" s="2">
        <f t="shared" si="54"/>
        <v>11.549899999999999</v>
      </c>
      <c r="E466" s="2">
        <f t="shared" si="56"/>
        <v>11.39073</v>
      </c>
      <c r="F466" s="2">
        <f t="shared" si="49"/>
        <v>11.426384999999996</v>
      </c>
      <c r="G466" s="2">
        <f t="shared" si="51"/>
        <v>11.798096000000005</v>
      </c>
      <c r="H466" s="2">
        <f t="shared" si="55"/>
        <v>12.831897499999984</v>
      </c>
      <c r="I466" s="2">
        <f t="array" ref="I466">SUMPRODUCT(B450:B469, (ROW(B450:B469)-ROW(B450)+1)) / (20*21/2)</f>
        <v>11.50553</v>
      </c>
      <c r="J466" s="2">
        <f t="shared" si="50"/>
        <v>11.512254275599004</v>
      </c>
      <c r="K466" s="2">
        <f t="shared" si="52"/>
        <v>11.838684242529579</v>
      </c>
    </row>
    <row r="467" spans="1:11" ht="13.5" x14ac:dyDescent="0.25">
      <c r="A467" s="3">
        <f>TITRES_STAT!B470</f>
        <v>45208</v>
      </c>
      <c r="B467" s="6">
        <f>TITRES_STAT!D470</f>
        <v>11.456799999999999</v>
      </c>
      <c r="C467" s="2">
        <f t="shared" si="53"/>
        <v>-0.48050000000000104</v>
      </c>
      <c r="D467" s="2">
        <f t="shared" si="54"/>
        <v>11.543900000000001</v>
      </c>
      <c r="E467" s="2">
        <f t="shared" si="56"/>
        <v>11.410249999999998</v>
      </c>
      <c r="F467" s="2">
        <f t="shared" si="49"/>
        <v>11.413994999999996</v>
      </c>
      <c r="G467" s="2">
        <f t="shared" si="51"/>
        <v>11.776774000000003</v>
      </c>
      <c r="H467" s="2">
        <f t="shared" si="55"/>
        <v>12.827686999999983</v>
      </c>
      <c r="I467" s="2">
        <f t="array" ref="I467">SUMPRODUCT(B451:B470, (ROW(B451:B470)-ROW(B451)+1)) / (20*21/2)</f>
        <v>11.541390476190481</v>
      </c>
      <c r="J467" s="2">
        <f t="shared" si="50"/>
        <v>11.506972916018146</v>
      </c>
      <c r="K467" s="2">
        <f t="shared" si="52"/>
        <v>11.823708389881361</v>
      </c>
    </row>
    <row r="468" spans="1:11" ht="13.5" x14ac:dyDescent="0.25">
      <c r="A468" s="3">
        <f>TITRES_STAT!B471</f>
        <v>45209</v>
      </c>
      <c r="B468" s="6">
        <f>TITRES_STAT!D471</f>
        <v>11.899800000000001</v>
      </c>
      <c r="C468" s="2">
        <f t="shared" si="53"/>
        <v>0.44300000000000139</v>
      </c>
      <c r="D468" s="2">
        <f t="shared" si="54"/>
        <v>11.6265</v>
      </c>
      <c r="E468" s="2">
        <f t="shared" si="56"/>
        <v>11.474069999999999</v>
      </c>
      <c r="F468" s="2">
        <f t="shared" ref="F468:F531" si="57">AVERAGE(B449:B468)</f>
        <v>11.443654999999996</v>
      </c>
      <c r="G468" s="2">
        <f t="shared" si="51"/>
        <v>11.767014000000003</v>
      </c>
      <c r="H468" s="2">
        <f t="shared" si="55"/>
        <v>12.825691499999984</v>
      </c>
      <c r="I468" s="2">
        <f t="array" ref="I468">SUMPRODUCT(B452:B471, (ROW(B452:B471)-ROW(B452)+1)) / (20*21/2)</f>
        <v>11.557551904761905</v>
      </c>
      <c r="J468" s="2">
        <f t="shared" si="50"/>
        <v>11.544385019254515</v>
      </c>
      <c r="K468" s="2">
        <f t="shared" si="52"/>
        <v>11.826692374591897</v>
      </c>
    </row>
    <row r="469" spans="1:11" ht="13.5" x14ac:dyDescent="0.25">
      <c r="A469" s="3">
        <f>TITRES_STAT!B472</f>
        <v>45210</v>
      </c>
      <c r="B469" s="6">
        <f>TITRES_STAT!D472</f>
        <v>11.847200000000001</v>
      </c>
      <c r="C469" s="2">
        <f t="shared" si="53"/>
        <v>-5.259999999999998E-2</v>
      </c>
      <c r="D469" s="2">
        <f t="shared" si="54"/>
        <v>11.71208</v>
      </c>
      <c r="E469" s="2">
        <f t="shared" si="56"/>
        <v>11.547649999999999</v>
      </c>
      <c r="F469" s="2">
        <f t="shared" si="57"/>
        <v>11.455664999999996</v>
      </c>
      <c r="G469" s="2">
        <f t="shared" si="51"/>
        <v>11.760708000000005</v>
      </c>
      <c r="H469" s="2">
        <f t="shared" si="55"/>
        <v>12.823403499999985</v>
      </c>
      <c r="I469" s="2">
        <f t="array" ref="I469">SUMPRODUCT(B453:B472, (ROW(B453:B472)-ROW(B453)+1)) / (20*21/2)</f>
        <v>11.56491761904762</v>
      </c>
      <c r="J469" s="2">
        <f t="shared" ref="J469:J532" si="58">$J$4*B469+J468*(1-$J$4)</f>
        <v>11.573224541230275</v>
      </c>
      <c r="K469" s="2">
        <f t="shared" si="52"/>
        <v>11.827496595196136</v>
      </c>
    </row>
    <row r="470" spans="1:11" ht="13.5" x14ac:dyDescent="0.25">
      <c r="A470" s="3">
        <f>TITRES_STAT!B473</f>
        <v>45211</v>
      </c>
      <c r="B470" s="6">
        <f>TITRES_STAT!D473</f>
        <v>11.8322</v>
      </c>
      <c r="C470" s="2">
        <f t="shared" si="53"/>
        <v>-1.5000000000000568E-2</v>
      </c>
      <c r="D470" s="2">
        <f t="shared" si="54"/>
        <v>11.79466</v>
      </c>
      <c r="E470" s="2">
        <f t="shared" si="56"/>
        <v>11.604710000000001</v>
      </c>
      <c r="F470" s="2">
        <f t="shared" si="57"/>
        <v>11.467305</v>
      </c>
      <c r="G470" s="2">
        <f t="shared" si="51"/>
        <v>11.754102000000003</v>
      </c>
      <c r="H470" s="2">
        <f t="shared" si="55"/>
        <v>12.817360999999984</v>
      </c>
      <c r="I470" s="2">
        <f t="array" ref="I470">SUMPRODUCT(B454:B473, (ROW(B454:B473)-ROW(B454)+1)) / (20*21/2)</f>
        <v>11.56341619047619</v>
      </c>
      <c r="J470" s="2">
        <f t="shared" si="58"/>
        <v>11.597888870636915</v>
      </c>
      <c r="K470" s="2">
        <f t="shared" si="52"/>
        <v>11.827681042443347</v>
      </c>
    </row>
    <row r="471" spans="1:11" ht="13.5" x14ac:dyDescent="0.25">
      <c r="A471" s="3">
        <f>TITRES_STAT!B474</f>
        <v>45212</v>
      </c>
      <c r="B471" s="6">
        <f>TITRES_STAT!D474</f>
        <v>11.637</v>
      </c>
      <c r="C471" s="2">
        <f t="shared" si="53"/>
        <v>-0.19519999999999982</v>
      </c>
      <c r="D471" s="2">
        <f t="shared" si="54"/>
        <v>11.7346</v>
      </c>
      <c r="E471" s="2">
        <f t="shared" si="56"/>
        <v>11.642250000000001</v>
      </c>
      <c r="F471" s="2">
        <f t="shared" si="57"/>
        <v>11.469559999999998</v>
      </c>
      <c r="G471" s="2">
        <f t="shared" si="51"/>
        <v>11.743592000000003</v>
      </c>
      <c r="H471" s="2">
        <f t="shared" si="55"/>
        <v>12.807251499999989</v>
      </c>
      <c r="I471" s="2">
        <f t="array" ref="I471">SUMPRODUCT(B455:B474, (ROW(B455:B474)-ROW(B455)+1)) / (20*21/2)</f>
        <v>11.570245238095239</v>
      </c>
      <c r="J471" s="2">
        <f t="shared" si="58"/>
        <v>11.601613740100065</v>
      </c>
      <c r="K471" s="2">
        <f t="shared" si="52"/>
        <v>11.820203354504393</v>
      </c>
    </row>
    <row r="472" spans="1:11" ht="13.5" x14ac:dyDescent="0.25">
      <c r="A472" s="3">
        <f>TITRES_STAT!B475</f>
        <v>45215</v>
      </c>
      <c r="B472" s="6">
        <f>TITRES_STAT!D475</f>
        <v>11.546900000000001</v>
      </c>
      <c r="C472" s="2">
        <f t="shared" si="53"/>
        <v>-9.0099999999999625E-2</v>
      </c>
      <c r="D472" s="2">
        <f t="shared" si="54"/>
        <v>11.75262</v>
      </c>
      <c r="E472" s="2">
        <f t="shared" si="56"/>
        <v>11.648260000000002</v>
      </c>
      <c r="F472" s="2">
        <f t="shared" si="57"/>
        <v>11.472564999999999</v>
      </c>
      <c r="G472" s="2">
        <f t="shared" si="51"/>
        <v>11.731430000000005</v>
      </c>
      <c r="H472" s="2">
        <f t="shared" si="55"/>
        <v>12.794630999999988</v>
      </c>
      <c r="I472" s="2">
        <f t="array" ref="I472">SUMPRODUCT(B456:B475, (ROW(B456:B475)-ROW(B456)+1)) / (20*21/2)</f>
        <v>11.563482857142855</v>
      </c>
      <c r="J472" s="2">
        <f t="shared" si="58"/>
        <v>11.596402907709583</v>
      </c>
      <c r="K472" s="2">
        <f t="shared" si="52"/>
        <v>11.809485575896378</v>
      </c>
    </row>
    <row r="473" spans="1:11" ht="13.5" x14ac:dyDescent="0.25">
      <c r="A473" s="3">
        <f>TITRES_STAT!B476</f>
        <v>45216</v>
      </c>
      <c r="B473" s="6">
        <f>TITRES_STAT!D476</f>
        <v>11.456799999999999</v>
      </c>
      <c r="C473" s="2">
        <f t="shared" si="53"/>
        <v>-9.0100000000001401E-2</v>
      </c>
      <c r="D473" s="2">
        <f t="shared" si="54"/>
        <v>11.664020000000001</v>
      </c>
      <c r="E473" s="2">
        <f t="shared" si="56"/>
        <v>11.64526</v>
      </c>
      <c r="F473" s="2">
        <f t="shared" si="57"/>
        <v>11.475194999999999</v>
      </c>
      <c r="G473" s="2">
        <f t="shared" si="51"/>
        <v>11.717466000000002</v>
      </c>
      <c r="H473" s="2">
        <f t="shared" si="55"/>
        <v>12.781265499999991</v>
      </c>
      <c r="I473" s="2">
        <f t="array" ref="I473">SUMPRODUCT(B457:B476, (ROW(B457:B476)-ROW(B457)+1)) / (20*21/2)</f>
        <v>11.556005714285714</v>
      </c>
      <c r="J473" s="2">
        <f t="shared" si="58"/>
        <v>11.583107392689623</v>
      </c>
      <c r="K473" s="2">
        <f t="shared" si="52"/>
        <v>11.795654768998482</v>
      </c>
    </row>
    <row r="474" spans="1:11" ht="13.5" x14ac:dyDescent="0.25">
      <c r="A474" s="3">
        <f>TITRES_STAT!B477</f>
        <v>45217</v>
      </c>
      <c r="B474" s="6">
        <f>TITRES_STAT!D477</f>
        <v>11.546900000000001</v>
      </c>
      <c r="C474" s="2">
        <f t="shared" si="53"/>
        <v>9.0100000000001401E-2</v>
      </c>
      <c r="D474" s="2">
        <f t="shared" si="54"/>
        <v>11.603960000000001</v>
      </c>
      <c r="E474" s="2">
        <f t="shared" si="56"/>
        <v>11.658020000000002</v>
      </c>
      <c r="F474" s="2">
        <f t="shared" si="57"/>
        <v>11.482704999999999</v>
      </c>
      <c r="G474" s="2">
        <f t="shared" si="51"/>
        <v>11.706656000000004</v>
      </c>
      <c r="H474" s="2">
        <f t="shared" si="55"/>
        <v>12.767761999999989</v>
      </c>
      <c r="I474" s="2">
        <f t="array" ref="I474">SUMPRODUCT(B458:B477, (ROW(B458:B477)-ROW(B458)+1)) / (20*21/2)</f>
        <v>11.526366190476191</v>
      </c>
      <c r="J474" s="2">
        <f t="shared" si="58"/>
        <v>11.579659069576326</v>
      </c>
      <c r="K474" s="2">
        <f t="shared" si="52"/>
        <v>11.785899680018149</v>
      </c>
    </row>
    <row r="475" spans="1:11" ht="13.5" x14ac:dyDescent="0.25">
      <c r="A475" s="3">
        <f>TITRES_STAT!B478</f>
        <v>45218</v>
      </c>
      <c r="B475" s="6">
        <f>TITRES_STAT!D478</f>
        <v>11.4117</v>
      </c>
      <c r="C475" s="2">
        <f t="shared" si="53"/>
        <v>-0.1352000000000011</v>
      </c>
      <c r="D475" s="2">
        <f t="shared" si="54"/>
        <v>11.51986</v>
      </c>
      <c r="E475" s="2">
        <f t="shared" si="56"/>
        <v>11.657259999999999</v>
      </c>
      <c r="F475" s="2">
        <f t="shared" si="57"/>
        <v>11.490209999999996</v>
      </c>
      <c r="G475" s="2">
        <f t="shared" si="51"/>
        <v>11.692390000000005</v>
      </c>
      <c r="H475" s="2">
        <f t="shared" si="55"/>
        <v>12.75446549999999</v>
      </c>
      <c r="I475" s="2">
        <f t="array" ref="I475">SUMPRODUCT(B459:B478, (ROW(B459:B478)-ROW(B459)+1)) / (20*21/2)</f>
        <v>11.497084285714287</v>
      </c>
      <c r="J475" s="2">
        <f t="shared" si="58"/>
        <v>11.563662967711913</v>
      </c>
      <c r="K475" s="2">
        <f t="shared" si="52"/>
        <v>11.771225182762535</v>
      </c>
    </row>
    <row r="476" spans="1:11" ht="13.5" x14ac:dyDescent="0.25">
      <c r="A476" s="3">
        <f>TITRES_STAT!B479</f>
        <v>45219</v>
      </c>
      <c r="B476" s="6">
        <f>TITRES_STAT!D479</f>
        <v>11.4117</v>
      </c>
      <c r="C476" s="2">
        <f t="shared" si="53"/>
        <v>0</v>
      </c>
      <c r="D476" s="2">
        <f t="shared" si="54"/>
        <v>11.474799999999998</v>
      </c>
      <c r="E476" s="2">
        <f t="shared" si="56"/>
        <v>11.604699999999999</v>
      </c>
      <c r="F476" s="2">
        <f t="shared" si="57"/>
        <v>11.497714999999999</v>
      </c>
      <c r="G476" s="2">
        <f t="shared" si="51"/>
        <v>11.677824000000003</v>
      </c>
      <c r="H476" s="2">
        <f t="shared" si="55"/>
        <v>12.741463499999993</v>
      </c>
      <c r="I476" s="2">
        <f t="array" ref="I476">SUMPRODUCT(B460:B479, (ROW(B460:B479)-ROW(B460)+1)) / (20*21/2)</f>
        <v>11.468159999999999</v>
      </c>
      <c r="J476" s="2">
        <f t="shared" si="58"/>
        <v>11.549190304120302</v>
      </c>
      <c r="K476" s="2">
        <f t="shared" si="52"/>
        <v>11.757126155987534</v>
      </c>
    </row>
    <row r="477" spans="1:11" ht="13.5" x14ac:dyDescent="0.25">
      <c r="A477" s="3">
        <f>TITRES_STAT!B480</f>
        <v>45222</v>
      </c>
      <c r="B477" s="6">
        <f>TITRES_STAT!D480</f>
        <v>11.186500000000001</v>
      </c>
      <c r="C477" s="2">
        <f t="shared" si="53"/>
        <v>-0.22519999999999918</v>
      </c>
      <c r="D477" s="2">
        <f t="shared" si="54"/>
        <v>11.40272</v>
      </c>
      <c r="E477" s="2">
        <f t="shared" si="56"/>
        <v>11.577669999999998</v>
      </c>
      <c r="F477" s="2">
        <f t="shared" si="57"/>
        <v>11.493959999999998</v>
      </c>
      <c r="G477" s="2">
        <f t="shared" si="51"/>
        <v>11.658754000000005</v>
      </c>
      <c r="H477" s="2">
        <f t="shared" si="55"/>
        <v>12.728218499999992</v>
      </c>
      <c r="I477" s="2">
        <f t="array" ref="I477">SUMPRODUCT(B461:B480, (ROW(B461:B480)-ROW(B461)+1)) / (20*21/2)</f>
        <v>11.424582857142857</v>
      </c>
      <c r="J477" s="2">
        <f t="shared" si="58"/>
        <v>11.514648370394559</v>
      </c>
      <c r="K477" s="2">
        <f t="shared" si="52"/>
        <v>11.734748659674297</v>
      </c>
    </row>
    <row r="478" spans="1:11" ht="13.5" x14ac:dyDescent="0.25">
      <c r="A478" s="3">
        <f>TITRES_STAT!B481</f>
        <v>45223</v>
      </c>
      <c r="B478" s="6">
        <f>TITRES_STAT!D481</f>
        <v>11.186500000000001</v>
      </c>
      <c r="C478" s="2">
        <f t="shared" si="53"/>
        <v>0</v>
      </c>
      <c r="D478" s="2">
        <f t="shared" si="54"/>
        <v>11.348660000000001</v>
      </c>
      <c r="E478" s="2">
        <f t="shared" si="56"/>
        <v>11.506339999999998</v>
      </c>
      <c r="F478" s="2">
        <f t="shared" si="57"/>
        <v>11.490204999999998</v>
      </c>
      <c r="G478" s="2">
        <f t="shared" si="51"/>
        <v>11.639684000000004</v>
      </c>
      <c r="H478" s="2">
        <f t="shared" si="55"/>
        <v>12.717858499999991</v>
      </c>
      <c r="I478" s="2">
        <f t="array" ref="I478">SUMPRODUCT(B462:B481, (ROW(B462:B481)-ROW(B462)+1)) / (20*21/2)</f>
        <v>11.385649523809523</v>
      </c>
      <c r="J478" s="2">
        <f t="shared" si="58"/>
        <v>11.483396144642695</v>
      </c>
      <c r="K478" s="2">
        <f t="shared" si="52"/>
        <v>11.713248712236089</v>
      </c>
    </row>
    <row r="479" spans="1:11" ht="13.5" x14ac:dyDescent="0.25">
      <c r="A479" s="3">
        <f>TITRES_STAT!B482</f>
        <v>45224</v>
      </c>
      <c r="B479" s="6">
        <f>TITRES_STAT!D482</f>
        <v>11.186500000000001</v>
      </c>
      <c r="C479" s="2">
        <f t="shared" si="53"/>
        <v>0</v>
      </c>
      <c r="D479" s="2">
        <f t="shared" si="54"/>
        <v>11.276580000000001</v>
      </c>
      <c r="E479" s="2">
        <f t="shared" si="56"/>
        <v>11.440269999999998</v>
      </c>
      <c r="F479" s="2">
        <f t="shared" si="57"/>
        <v>11.493959999999998</v>
      </c>
      <c r="G479" s="2">
        <f t="shared" si="51"/>
        <v>11.620614000000003</v>
      </c>
      <c r="H479" s="2">
        <f t="shared" si="55"/>
        <v>12.707498499999993</v>
      </c>
      <c r="I479" s="2">
        <f t="array" ref="I479">SUMPRODUCT(B463:B482, (ROW(B463:B482)-ROW(B463)+1)) / (20*21/2)</f>
        <v>11.347610000000001</v>
      </c>
      <c r="J479" s="2">
        <f t="shared" si="58"/>
        <v>11.45512032134339</v>
      </c>
      <c r="K479" s="2">
        <f t="shared" si="52"/>
        <v>11.692591899991537</v>
      </c>
    </row>
    <row r="480" spans="1:11" ht="13.5" x14ac:dyDescent="0.25">
      <c r="A480" s="3">
        <f>TITRES_STAT!B483</f>
        <v>45225</v>
      </c>
      <c r="B480" s="6">
        <f>TITRES_STAT!D483</f>
        <v>11.0364</v>
      </c>
      <c r="C480" s="2">
        <f t="shared" si="53"/>
        <v>-0.15010000000000012</v>
      </c>
      <c r="D480" s="2">
        <f t="shared" si="54"/>
        <v>11.20152</v>
      </c>
      <c r="E480" s="2">
        <f t="shared" si="56"/>
        <v>11.360689999999998</v>
      </c>
      <c r="F480" s="2">
        <f t="shared" si="57"/>
        <v>11.482699999999998</v>
      </c>
      <c r="G480" s="2">
        <f t="shared" si="51"/>
        <v>11.598542000000002</v>
      </c>
      <c r="H480" s="2">
        <f t="shared" si="55"/>
        <v>12.696387999999992</v>
      </c>
      <c r="I480" s="2">
        <f t="array" ref="I480">SUMPRODUCT(B464:B483, (ROW(B464:B483)-ROW(B464)+1)) / (20*21/2)</f>
        <v>11.305098571428573</v>
      </c>
      <c r="J480" s="2">
        <f t="shared" si="58"/>
        <v>11.415242195501161</v>
      </c>
      <c r="K480" s="2">
        <f t="shared" si="52"/>
        <v>11.666858884305595</v>
      </c>
    </row>
    <row r="481" spans="1:11" ht="13.5" x14ac:dyDescent="0.25">
      <c r="A481" s="3">
        <f>TITRES_STAT!B484</f>
        <v>45226</v>
      </c>
      <c r="B481" s="6">
        <f>TITRES_STAT!D484</f>
        <v>11.0739</v>
      </c>
      <c r="C481" s="2">
        <f t="shared" si="53"/>
        <v>3.7499999999999645E-2</v>
      </c>
      <c r="D481" s="2">
        <f t="shared" si="54"/>
        <v>11.13396</v>
      </c>
      <c r="E481" s="2">
        <f t="shared" si="56"/>
        <v>11.304379999999998</v>
      </c>
      <c r="F481" s="2">
        <f t="shared" si="57"/>
        <v>11.473314999999998</v>
      </c>
      <c r="G481" s="2">
        <f t="shared" si="51"/>
        <v>11.579772</v>
      </c>
      <c r="H481" s="2">
        <f t="shared" si="55"/>
        <v>12.68546499999999</v>
      </c>
      <c r="I481" s="2">
        <f t="array" ref="I481">SUMPRODUCT(B465:B484, (ROW(B465:B484)-ROW(B465)+1)) / (20*21/2)</f>
        <v>11.244141904761907</v>
      </c>
      <c r="J481" s="2">
        <f t="shared" si="58"/>
        <v>11.382733414977242</v>
      </c>
      <c r="K481" s="2">
        <f t="shared" si="52"/>
        <v>11.643605594724985</v>
      </c>
    </row>
    <row r="482" spans="1:11" ht="13.5" x14ac:dyDescent="0.25">
      <c r="A482" s="3">
        <f>TITRES_STAT!B485</f>
        <v>45229</v>
      </c>
      <c r="B482" s="6">
        <f>TITRES_STAT!D485</f>
        <v>11.0739</v>
      </c>
      <c r="C482" s="2">
        <f t="shared" si="53"/>
        <v>0</v>
      </c>
      <c r="D482" s="2">
        <f t="shared" si="54"/>
        <v>11.111440000000002</v>
      </c>
      <c r="E482" s="2">
        <f t="shared" si="56"/>
        <v>11.257079999999998</v>
      </c>
      <c r="F482" s="2">
        <f t="shared" si="57"/>
        <v>11.452670000000001</v>
      </c>
      <c r="G482" s="2">
        <f t="shared" si="51"/>
        <v>11.562953999999998</v>
      </c>
      <c r="H482" s="2">
        <f t="shared" si="55"/>
        <v>12.67454199999999</v>
      </c>
      <c r="I482" s="2">
        <f t="array" ref="I482">SUMPRODUCT(B466:B485, (ROW(B466:B485)-ROW(B466)+1)) / (20*21/2)</f>
        <v>11.219798095238096</v>
      </c>
      <c r="J482" s="2">
        <f t="shared" si="58"/>
        <v>11.353320708788932</v>
      </c>
      <c r="K482" s="2">
        <f t="shared" si="52"/>
        <v>11.621264198853417</v>
      </c>
    </row>
    <row r="483" spans="1:11" ht="13.5" x14ac:dyDescent="0.25">
      <c r="A483" s="3">
        <f>TITRES_STAT!B486</f>
        <v>45230</v>
      </c>
      <c r="B483" s="6">
        <f>TITRES_STAT!D486</f>
        <v>11.0063</v>
      </c>
      <c r="C483" s="2">
        <f t="shared" si="53"/>
        <v>-6.7600000000000549E-2</v>
      </c>
      <c r="D483" s="2">
        <f t="shared" si="54"/>
        <v>11.075400000000002</v>
      </c>
      <c r="E483" s="2">
        <f t="shared" si="56"/>
        <v>11.212029999999999</v>
      </c>
      <c r="F483" s="2">
        <f t="shared" si="57"/>
        <v>11.428644999999999</v>
      </c>
      <c r="G483" s="2">
        <f t="shared" si="51"/>
        <v>11.541782000000001</v>
      </c>
      <c r="H483" s="2">
        <f t="shared" si="55"/>
        <v>12.665105999999991</v>
      </c>
      <c r="I483" s="2">
        <f t="array" ref="I483">SUMPRODUCT(B467:B486, (ROW(B467:B486)-ROW(B467)+1)) / (20*21/2)</f>
        <v>11.19749142857143</v>
      </c>
      <c r="J483" s="2">
        <f t="shared" si="58"/>
        <v>11.3202711174757</v>
      </c>
      <c r="K483" s="2">
        <f t="shared" si="52"/>
        <v>11.597147955761127</v>
      </c>
    </row>
    <row r="484" spans="1:11" ht="13.5" x14ac:dyDescent="0.25">
      <c r="A484" s="3">
        <f>TITRES_STAT!B487</f>
        <v>45231</v>
      </c>
      <c r="B484" s="6">
        <f>TITRES_STAT!D487</f>
        <v>10.788600000000001</v>
      </c>
      <c r="C484" s="2">
        <f t="shared" si="53"/>
        <v>-0.21769999999999889</v>
      </c>
      <c r="D484" s="2">
        <f t="shared" si="54"/>
        <v>10.99582</v>
      </c>
      <c r="E484" s="2">
        <f t="shared" si="56"/>
        <v>11.136199999999999</v>
      </c>
      <c r="F484" s="2">
        <f t="shared" si="57"/>
        <v>11.397110000000001</v>
      </c>
      <c r="G484" s="2">
        <f t="shared" si="51"/>
        <v>11.52031</v>
      </c>
      <c r="H484" s="2">
        <f t="shared" si="55"/>
        <v>12.65343349999999</v>
      </c>
      <c r="I484" s="2">
        <f t="array" ref="I484">SUMPRODUCT(B468:B487, (ROW(B468:B487)-ROW(B468)+1)) / (20*21/2)</f>
        <v>11.144614761904762</v>
      </c>
      <c r="J484" s="2">
        <f t="shared" si="58"/>
        <v>11.269635772954205</v>
      </c>
      <c r="K484" s="2">
        <f t="shared" si="52"/>
        <v>11.565440192790103</v>
      </c>
    </row>
    <row r="485" spans="1:11" ht="13.5" x14ac:dyDescent="0.25">
      <c r="A485" s="3">
        <f>TITRES_STAT!B488</f>
        <v>45232</v>
      </c>
      <c r="B485" s="6">
        <f>TITRES_STAT!D488</f>
        <v>11.141500000000001</v>
      </c>
      <c r="C485" s="2">
        <f t="shared" si="53"/>
        <v>0.35289999999999999</v>
      </c>
      <c r="D485" s="2">
        <f t="shared" si="54"/>
        <v>11.01684</v>
      </c>
      <c r="E485" s="2">
        <f t="shared" si="56"/>
        <v>11.10918</v>
      </c>
      <c r="F485" s="2">
        <f t="shared" si="57"/>
        <v>11.383220000000001</v>
      </c>
      <c r="G485" s="2">
        <f t="shared" si="51"/>
        <v>11.505896</v>
      </c>
      <c r="H485" s="2">
        <f t="shared" si="55"/>
        <v>12.644378999999992</v>
      </c>
      <c r="I485" s="2">
        <f t="array" ref="I485">SUMPRODUCT(B469:B488, (ROW(B469:B488)-ROW(B469)+1)) / (20*21/2)</f>
        <v>11.124234285714286</v>
      </c>
      <c r="J485" s="2">
        <f t="shared" si="58"/>
        <v>11.257432366006185</v>
      </c>
      <c r="K485" s="2">
        <f t="shared" si="52"/>
        <v>11.548815087190491</v>
      </c>
    </row>
    <row r="486" spans="1:11" ht="13.5" x14ac:dyDescent="0.25">
      <c r="A486" s="3">
        <f>TITRES_STAT!B489</f>
        <v>45233</v>
      </c>
      <c r="B486" s="6">
        <f>TITRES_STAT!D489</f>
        <v>11.148999999999999</v>
      </c>
      <c r="C486" s="2">
        <f t="shared" si="53"/>
        <v>7.4999999999985079E-3</v>
      </c>
      <c r="D486" s="2">
        <f t="shared" si="54"/>
        <v>11.03186</v>
      </c>
      <c r="E486" s="2">
        <f t="shared" si="56"/>
        <v>11.082910000000002</v>
      </c>
      <c r="F486" s="2">
        <f t="shared" si="57"/>
        <v>11.343805000000001</v>
      </c>
      <c r="G486" s="2">
        <f t="shared" si="51"/>
        <v>11.491631999999999</v>
      </c>
      <c r="H486" s="2">
        <f t="shared" si="55"/>
        <v>12.635361999999992</v>
      </c>
      <c r="I486" s="2">
        <f t="array" ref="I486">SUMPRODUCT(B470:B489, (ROW(B470:B489)-ROW(B470)+1)) / (20*21/2)</f>
        <v>11.066212857142855</v>
      </c>
      <c r="J486" s="2">
        <f t="shared" si="58"/>
        <v>11.247105474005597</v>
      </c>
      <c r="K486" s="2">
        <f t="shared" si="52"/>
        <v>11.533136064163413</v>
      </c>
    </row>
    <row r="487" spans="1:11" ht="13.5" x14ac:dyDescent="0.25">
      <c r="A487" s="3">
        <f>TITRES_STAT!B490</f>
        <v>45236</v>
      </c>
      <c r="B487" s="6">
        <f>TITRES_STAT!D490</f>
        <v>10.788600000000001</v>
      </c>
      <c r="C487" s="2">
        <f t="shared" si="53"/>
        <v>-0.3603999999999985</v>
      </c>
      <c r="D487" s="2">
        <f t="shared" si="54"/>
        <v>10.9748</v>
      </c>
      <c r="E487" s="2">
        <f t="shared" si="56"/>
        <v>11.043120000000002</v>
      </c>
      <c r="F487" s="2">
        <f t="shared" si="57"/>
        <v>11.310395</v>
      </c>
      <c r="G487" s="2">
        <f t="shared" si="51"/>
        <v>11.466106</v>
      </c>
      <c r="H487" s="2">
        <f t="shared" si="55"/>
        <v>12.624572499999989</v>
      </c>
      <c r="I487" s="2">
        <f t="array" ref="I487">SUMPRODUCT(B471:B490, (ROW(B471:B490)-ROW(B471)+1)) / (20*21/2)</f>
        <v>11.041725714285716</v>
      </c>
      <c r="J487" s="2">
        <f t="shared" si="58"/>
        <v>11.203438286005063</v>
      </c>
      <c r="K487" s="2">
        <f t="shared" si="52"/>
        <v>11.503938571451123</v>
      </c>
    </row>
    <row r="488" spans="1:11" ht="13.5" x14ac:dyDescent="0.25">
      <c r="A488" s="3">
        <f>TITRES_STAT!B491</f>
        <v>45237</v>
      </c>
      <c r="B488" s="6">
        <f>TITRES_STAT!D491</f>
        <v>11.096399999999999</v>
      </c>
      <c r="C488" s="2">
        <f t="shared" si="53"/>
        <v>0.30779999999999852</v>
      </c>
      <c r="D488" s="2">
        <f t="shared" si="54"/>
        <v>10.99282</v>
      </c>
      <c r="E488" s="2">
        <f t="shared" si="56"/>
        <v>11.034110000000002</v>
      </c>
      <c r="F488" s="2">
        <f t="shared" si="57"/>
        <v>11.270225</v>
      </c>
      <c r="G488" s="2">
        <f t="shared" si="51"/>
        <v>11.448537999999999</v>
      </c>
      <c r="H488" s="2">
        <f t="shared" si="55"/>
        <v>12.614409499999988</v>
      </c>
      <c r="I488" s="2">
        <f t="array" ref="I488">SUMPRODUCT(B472:B491, (ROW(B472:B491)-ROW(B472)+1)) / (20*21/2)</f>
        <v>10.993535714285711</v>
      </c>
      <c r="J488" s="2">
        <f t="shared" si="58"/>
        <v>11.193244163528391</v>
      </c>
      <c r="K488" s="2">
        <f t="shared" si="52"/>
        <v>11.487956666688333</v>
      </c>
    </row>
    <row r="489" spans="1:11" ht="13.5" x14ac:dyDescent="0.25">
      <c r="A489" s="3">
        <f>TITRES_STAT!B492</f>
        <v>45238</v>
      </c>
      <c r="B489" s="6">
        <f>TITRES_STAT!D492</f>
        <v>10.661</v>
      </c>
      <c r="C489" s="2">
        <f t="shared" si="53"/>
        <v>-0.43539999999999957</v>
      </c>
      <c r="D489" s="2">
        <f t="shared" si="54"/>
        <v>10.9673</v>
      </c>
      <c r="E489" s="2">
        <f t="shared" si="56"/>
        <v>10.98156</v>
      </c>
      <c r="F489" s="2">
        <f t="shared" si="57"/>
        <v>11.210915</v>
      </c>
      <c r="G489" s="2">
        <f t="shared" si="51"/>
        <v>11.425713999999997</v>
      </c>
      <c r="H489" s="2">
        <f t="shared" si="55"/>
        <v>12.60295249999999</v>
      </c>
      <c r="I489" s="2">
        <f t="array" ref="I489">SUMPRODUCT(B473:B492, (ROW(B473:B492)-ROW(B473)+1)) / (20*21/2)</f>
        <v>10.949279047619049</v>
      </c>
      <c r="J489" s="2">
        <f t="shared" si="58"/>
        <v>11.142554243192352</v>
      </c>
      <c r="K489" s="2">
        <f t="shared" si="52"/>
        <v>11.45552699348487</v>
      </c>
    </row>
    <row r="490" spans="1:11" ht="13.5" x14ac:dyDescent="0.25">
      <c r="A490" s="3">
        <f>TITRES_STAT!B493</f>
        <v>45239</v>
      </c>
      <c r="B490" s="6">
        <f>TITRES_STAT!D493</f>
        <v>10.953799999999999</v>
      </c>
      <c r="C490" s="2">
        <f t="shared" si="53"/>
        <v>0.29279999999999973</v>
      </c>
      <c r="D490" s="2">
        <f t="shared" si="54"/>
        <v>10.92976</v>
      </c>
      <c r="E490" s="2">
        <f t="shared" si="56"/>
        <v>10.9733</v>
      </c>
      <c r="F490" s="2">
        <f t="shared" si="57"/>
        <v>11.166995</v>
      </c>
      <c r="G490" s="2">
        <f t="shared" si="51"/>
        <v>11.403641999999998</v>
      </c>
      <c r="H490" s="2">
        <f t="shared" si="55"/>
        <v>12.592076499999992</v>
      </c>
      <c r="I490" s="2">
        <f t="array" ref="I490">SUMPRODUCT(B474:B493, (ROW(B474:B493)-ROW(B474)+1)) / (20*21/2)</f>
        <v>10.908562380952381</v>
      </c>
      <c r="J490" s="2">
        <f t="shared" si="58"/>
        <v>11.124577648602603</v>
      </c>
      <c r="K490" s="2">
        <f t="shared" si="52"/>
        <v>11.435851425112915</v>
      </c>
    </row>
    <row r="491" spans="1:11" ht="13.5" x14ac:dyDescent="0.25">
      <c r="A491" s="3">
        <f>TITRES_STAT!B494</f>
        <v>45240</v>
      </c>
      <c r="B491" s="6">
        <f>TITRES_STAT!D494</f>
        <v>10.661</v>
      </c>
      <c r="C491" s="2">
        <f t="shared" si="53"/>
        <v>-0.29279999999999973</v>
      </c>
      <c r="D491" s="2">
        <f t="shared" si="54"/>
        <v>10.83216</v>
      </c>
      <c r="E491" s="2">
        <f t="shared" si="56"/>
        <v>10.932010000000002</v>
      </c>
      <c r="F491" s="2">
        <f t="shared" si="57"/>
        <v>11.118194999999998</v>
      </c>
      <c r="G491" s="2">
        <f t="shared" si="51"/>
        <v>11.376763999999996</v>
      </c>
      <c r="H491" s="2">
        <f t="shared" si="55"/>
        <v>12.579883499999989</v>
      </c>
      <c r="I491" s="2">
        <f t="array" ref="I491">SUMPRODUCT(B475:B494, (ROW(B475:B494)-ROW(B475)+1)) / (20*21/2)</f>
        <v>10.871706666666666</v>
      </c>
      <c r="J491" s="2">
        <f t="shared" si="58"/>
        <v>11.080427396354736</v>
      </c>
      <c r="K491" s="2">
        <f t="shared" si="52"/>
        <v>11.40546509471633</v>
      </c>
    </row>
    <row r="492" spans="1:11" ht="13.5" x14ac:dyDescent="0.25">
      <c r="A492" s="3">
        <f>TITRES_STAT!B495</f>
        <v>45243</v>
      </c>
      <c r="B492" s="6">
        <f>TITRES_STAT!D495</f>
        <v>10.653499999999999</v>
      </c>
      <c r="C492" s="2">
        <f t="shared" si="53"/>
        <v>-7.5000000000002842E-3</v>
      </c>
      <c r="D492" s="2">
        <f t="shared" si="54"/>
        <v>10.80514</v>
      </c>
      <c r="E492" s="2">
        <f t="shared" si="56"/>
        <v>10.88997</v>
      </c>
      <c r="F492" s="2">
        <f t="shared" si="57"/>
        <v>11.073525</v>
      </c>
      <c r="G492" s="2">
        <f t="shared" si="51"/>
        <v>11.349585999999997</v>
      </c>
      <c r="H492" s="2">
        <f t="shared" si="55"/>
        <v>12.56782999999999</v>
      </c>
      <c r="I492" s="2">
        <f t="array" ref="I492">SUMPRODUCT(B476:B495, (ROW(B476:B495)-ROW(B476)+1)) / (20*21/2)</f>
        <v>10.839140952380951</v>
      </c>
      <c r="J492" s="2">
        <f t="shared" si="58"/>
        <v>11.039767644320952</v>
      </c>
      <c r="K492" s="2">
        <f t="shared" si="52"/>
        <v>11.375976267472552</v>
      </c>
    </row>
    <row r="493" spans="1:11" ht="13.5" x14ac:dyDescent="0.25">
      <c r="A493" s="3">
        <f>TITRES_STAT!B496</f>
        <v>45244</v>
      </c>
      <c r="B493" s="6">
        <f>TITRES_STAT!D496</f>
        <v>10.646000000000001</v>
      </c>
      <c r="C493" s="2">
        <f t="shared" si="53"/>
        <v>-7.4999999999985079E-3</v>
      </c>
      <c r="D493" s="2">
        <f t="shared" si="54"/>
        <v>10.715059999999999</v>
      </c>
      <c r="E493" s="2">
        <f t="shared" si="56"/>
        <v>10.85394</v>
      </c>
      <c r="F493" s="2">
        <f t="shared" si="57"/>
        <v>11.032985</v>
      </c>
      <c r="G493" s="2">
        <f t="shared" si="51"/>
        <v>11.322709999999995</v>
      </c>
      <c r="H493" s="2">
        <f t="shared" si="55"/>
        <v>12.55573899999999</v>
      </c>
      <c r="I493" s="2">
        <f t="array" ref="I493">SUMPRODUCT(B477:B496, (ROW(B477:B496)-ROW(B477)+1)) / (20*21/2)</f>
        <v>10.838821428571427</v>
      </c>
      <c r="J493" s="2">
        <f t="shared" si="58"/>
        <v>11.002265963909432</v>
      </c>
      <c r="K493" s="2">
        <f t="shared" si="52"/>
        <v>11.347349747179511</v>
      </c>
    </row>
    <row r="494" spans="1:11" ht="13.5" x14ac:dyDescent="0.25">
      <c r="A494" s="3">
        <f>TITRES_STAT!B497</f>
        <v>45245</v>
      </c>
      <c r="B494" s="6">
        <f>TITRES_STAT!D497</f>
        <v>10.646000000000001</v>
      </c>
      <c r="C494" s="2">
        <f t="shared" si="53"/>
        <v>0</v>
      </c>
      <c r="D494" s="2">
        <f t="shared" si="54"/>
        <v>10.712059999999999</v>
      </c>
      <c r="E494" s="2">
        <f t="shared" si="56"/>
        <v>10.83968</v>
      </c>
      <c r="F494" s="2">
        <f t="shared" si="57"/>
        <v>10.98794</v>
      </c>
      <c r="G494" s="2">
        <f t="shared" si="51"/>
        <v>11.297183999999994</v>
      </c>
      <c r="H494" s="2">
        <f t="shared" si="55"/>
        <v>12.543676999999992</v>
      </c>
      <c r="I494" s="2">
        <f t="array" ref="I494">SUMPRODUCT(B478:B497, (ROW(B478:B497)-ROW(B478)+1)) / (20*21/2)</f>
        <v>10.840718095238095</v>
      </c>
      <c r="J494" s="2">
        <f t="shared" si="58"/>
        <v>10.968335872108533</v>
      </c>
      <c r="K494" s="2">
        <f t="shared" si="52"/>
        <v>11.319845835525411</v>
      </c>
    </row>
    <row r="495" spans="1:11" ht="13.5" x14ac:dyDescent="0.25">
      <c r="A495" s="3">
        <f>TITRES_STAT!B498</f>
        <v>45246</v>
      </c>
      <c r="B495" s="6">
        <f>TITRES_STAT!D498</f>
        <v>10.646000000000001</v>
      </c>
      <c r="C495" s="2">
        <f t="shared" si="53"/>
        <v>0</v>
      </c>
      <c r="D495" s="2">
        <f t="shared" si="54"/>
        <v>10.650499999999999</v>
      </c>
      <c r="E495" s="2">
        <f t="shared" si="56"/>
        <v>10.79013</v>
      </c>
      <c r="F495" s="2">
        <f t="shared" si="57"/>
        <v>10.949655000000002</v>
      </c>
      <c r="G495" s="2">
        <f t="shared" si="51"/>
        <v>11.273609999999994</v>
      </c>
      <c r="H495" s="2">
        <f t="shared" si="55"/>
        <v>12.532733999999994</v>
      </c>
      <c r="I495" s="2">
        <f t="array" ref="I495">SUMPRODUCT(B479:B498, (ROW(B479:B498)-ROW(B479)+1)) / (20*21/2)</f>
        <v>10.823739523809525</v>
      </c>
      <c r="J495" s="2">
        <f t="shared" si="58"/>
        <v>10.937637217622006</v>
      </c>
      <c r="K495" s="2">
        <f t="shared" si="52"/>
        <v>11.293420508642061</v>
      </c>
    </row>
    <row r="496" spans="1:11" ht="13.5" x14ac:dyDescent="0.25">
      <c r="A496" s="3">
        <f>TITRES_STAT!B499</f>
        <v>45247</v>
      </c>
      <c r="B496" s="6">
        <f>TITRES_STAT!D499</f>
        <v>10.946300000000001</v>
      </c>
      <c r="C496" s="2">
        <f t="shared" si="53"/>
        <v>0.30030000000000001</v>
      </c>
      <c r="D496" s="2">
        <f t="shared" si="54"/>
        <v>10.707560000000001</v>
      </c>
      <c r="E496" s="2">
        <f t="shared" si="56"/>
        <v>10.76986</v>
      </c>
      <c r="F496" s="2">
        <f t="shared" si="57"/>
        <v>10.926385000000002</v>
      </c>
      <c r="G496" s="2">
        <f t="shared" si="51"/>
        <v>11.262047999999995</v>
      </c>
      <c r="H496" s="2">
        <f t="shared" si="55"/>
        <v>12.523880999999996</v>
      </c>
      <c r="I496" s="2">
        <f t="array" ref="I496">SUMPRODUCT(B480:B499, (ROW(B480:B499)-ROW(B480)+1)) / (20*21/2)</f>
        <v>10.808905714285716</v>
      </c>
      <c r="J496" s="2">
        <f t="shared" si="58"/>
        <v>10.938462244515149</v>
      </c>
      <c r="K496" s="2">
        <f t="shared" si="52"/>
        <v>11.279807939675706</v>
      </c>
    </row>
    <row r="497" spans="1:11" ht="13.5" x14ac:dyDescent="0.25">
      <c r="A497" s="3">
        <f>TITRES_STAT!B500</f>
        <v>45250</v>
      </c>
      <c r="B497" s="6">
        <f>TITRES_STAT!D500</f>
        <v>10.946300000000001</v>
      </c>
      <c r="C497" s="2">
        <f t="shared" si="53"/>
        <v>0</v>
      </c>
      <c r="D497" s="2">
        <f t="shared" si="54"/>
        <v>10.766120000000001</v>
      </c>
      <c r="E497" s="2">
        <f t="shared" si="56"/>
        <v>10.785630000000001</v>
      </c>
      <c r="F497" s="2">
        <f t="shared" si="57"/>
        <v>10.914375000000003</v>
      </c>
      <c r="G497" s="2">
        <f t="shared" si="51"/>
        <v>11.246881999999994</v>
      </c>
      <c r="H497" s="2">
        <f t="shared" si="55"/>
        <v>12.515027999999997</v>
      </c>
      <c r="I497" s="2">
        <f t="array" ref="I497">SUMPRODUCT(B481:B500, (ROW(B481:B500)-ROW(B481)+1)) / (20*21/2)</f>
        <v>10.854845238095237</v>
      </c>
      <c r="J497" s="2">
        <f t="shared" si="58"/>
        <v>10.939208697418469</v>
      </c>
      <c r="K497" s="2">
        <f t="shared" si="52"/>
        <v>11.266729196943325</v>
      </c>
    </row>
    <row r="498" spans="1:11" ht="13.5" x14ac:dyDescent="0.25">
      <c r="A498" s="3">
        <f>TITRES_STAT!B501</f>
        <v>45251</v>
      </c>
      <c r="B498" s="6">
        <f>TITRES_STAT!D501</f>
        <v>10.7361</v>
      </c>
      <c r="C498" s="2">
        <f t="shared" si="53"/>
        <v>-0.21020000000000039</v>
      </c>
      <c r="D498" s="2">
        <f t="shared" si="54"/>
        <v>10.784140000000001</v>
      </c>
      <c r="E498" s="2">
        <f t="shared" si="56"/>
        <v>10.749600000000001</v>
      </c>
      <c r="F498" s="2">
        <f t="shared" si="57"/>
        <v>10.891855000000003</v>
      </c>
      <c r="G498" s="2">
        <f t="shared" ref="G498:G561" si="59">AVERAGE(B449:B498)</f>
        <v>11.235471999999994</v>
      </c>
      <c r="H498" s="2">
        <f t="shared" si="55"/>
        <v>12.505418499999998</v>
      </c>
      <c r="I498" s="2">
        <f t="array" ref="I498">SUMPRODUCT(B482:B501, (ROW(B482:B501)-ROW(B482)+1)) / (20*21/2)</f>
        <v>10.911435714285714</v>
      </c>
      <c r="J498" s="2">
        <f t="shared" si="58"/>
        <v>10.919865011950044</v>
      </c>
      <c r="K498" s="2">
        <f t="shared" si="52"/>
        <v>11.245920208827901</v>
      </c>
    </row>
    <row r="499" spans="1:11" ht="13.5" x14ac:dyDescent="0.25">
      <c r="A499" s="3">
        <f>TITRES_STAT!B502</f>
        <v>45252</v>
      </c>
      <c r="B499" s="6">
        <f>TITRES_STAT!D502</f>
        <v>10.7361</v>
      </c>
      <c r="C499" s="2">
        <f t="shared" si="53"/>
        <v>0</v>
      </c>
      <c r="D499" s="2">
        <f t="shared" si="54"/>
        <v>10.802160000000001</v>
      </c>
      <c r="E499" s="2">
        <f t="shared" si="56"/>
        <v>10.757110000000001</v>
      </c>
      <c r="F499" s="2">
        <f t="shared" si="57"/>
        <v>10.869335000000001</v>
      </c>
      <c r="G499" s="2">
        <f t="shared" si="59"/>
        <v>11.218053999999995</v>
      </c>
      <c r="H499" s="2">
        <f t="shared" si="55"/>
        <v>12.495809000000001</v>
      </c>
      <c r="I499" s="2">
        <f t="array" ref="I499">SUMPRODUCT(B483:B502, (ROW(B483:B502)-ROW(B483)+1)) / (20*21/2)</f>
        <v>11.016867142857144</v>
      </c>
      <c r="J499" s="2">
        <f t="shared" si="58"/>
        <v>10.902363582240516</v>
      </c>
      <c r="K499" s="2">
        <f t="shared" ref="K499:K562" si="60">$K$4*B499+(1-$K$4)*K498</f>
        <v>11.2259272594621</v>
      </c>
    </row>
    <row r="500" spans="1:11" ht="13.5" x14ac:dyDescent="0.25">
      <c r="A500" s="3">
        <f>TITRES_STAT!B503</f>
        <v>45253</v>
      </c>
      <c r="B500" s="6">
        <f>TITRES_STAT!D503</f>
        <v>11.351699999999999</v>
      </c>
      <c r="C500" s="2">
        <f t="shared" si="53"/>
        <v>0.61559999999999881</v>
      </c>
      <c r="D500" s="2">
        <f t="shared" si="54"/>
        <v>10.943300000000001</v>
      </c>
      <c r="E500" s="2">
        <f t="shared" si="56"/>
        <v>10.796899999999999</v>
      </c>
      <c r="F500" s="2">
        <f t="shared" si="57"/>
        <v>10.885100000000003</v>
      </c>
      <c r="G500" s="2">
        <f t="shared" si="59"/>
        <v>11.213099999999999</v>
      </c>
      <c r="H500" s="2">
        <f t="shared" si="55"/>
        <v>12.489277500000004</v>
      </c>
      <c r="I500" s="2">
        <f t="array" ref="I500">SUMPRODUCT(B484:B503, (ROW(B484:B503)-ROW(B484)+1)) / (20*21/2)</f>
        <v>11.180743809523811</v>
      </c>
      <c r="J500" s="2">
        <f t="shared" si="58"/>
        <v>10.945157526789039</v>
      </c>
      <c r="K500" s="2">
        <f t="shared" si="60"/>
        <v>11.230859523796921</v>
      </c>
    </row>
    <row r="501" spans="1:11" ht="13.5" x14ac:dyDescent="0.25">
      <c r="A501" s="3">
        <f>TITRES_STAT!B504</f>
        <v>45254</v>
      </c>
      <c r="B501" s="6">
        <f>TITRES_STAT!D504</f>
        <v>11.4793</v>
      </c>
      <c r="C501" s="2">
        <f t="shared" si="53"/>
        <v>0.12760000000000105</v>
      </c>
      <c r="D501" s="2">
        <f t="shared" si="54"/>
        <v>11.049900000000001</v>
      </c>
      <c r="E501" s="2">
        <f t="shared" si="56"/>
        <v>10.878729999999999</v>
      </c>
      <c r="F501" s="2">
        <f t="shared" si="57"/>
        <v>10.905370000000001</v>
      </c>
      <c r="G501" s="2">
        <f t="shared" si="59"/>
        <v>11.210847999999999</v>
      </c>
      <c r="H501" s="2">
        <f t="shared" si="55"/>
        <v>12.483384000000006</v>
      </c>
      <c r="I501" s="2">
        <f t="array" ref="I501">SUMPRODUCT(B485:B504, (ROW(B485:B504)-ROW(B485)+1)) / (20*21/2)</f>
        <v>11.342407619047616</v>
      </c>
      <c r="J501" s="2">
        <f t="shared" si="58"/>
        <v>10.996028238523417</v>
      </c>
      <c r="K501" s="2">
        <f t="shared" si="60"/>
        <v>11.24060228756959</v>
      </c>
    </row>
    <row r="502" spans="1:11" ht="13.5" x14ac:dyDescent="0.25">
      <c r="A502" s="3">
        <f>TITRES_STAT!B505</f>
        <v>45257</v>
      </c>
      <c r="B502" s="6">
        <f>TITRES_STAT!D505</f>
        <v>12.0124</v>
      </c>
      <c r="C502" s="2">
        <f t="shared" si="53"/>
        <v>0.53309999999999924</v>
      </c>
      <c r="D502" s="2">
        <f t="shared" si="54"/>
        <v>11.263120000000001</v>
      </c>
      <c r="E502" s="2">
        <f t="shared" si="56"/>
        <v>11.014619999999997</v>
      </c>
      <c r="F502" s="2">
        <f t="shared" si="57"/>
        <v>10.952294999999998</v>
      </c>
      <c r="G502" s="2">
        <f t="shared" si="59"/>
        <v>11.221359999999999</v>
      </c>
      <c r="H502" s="2">
        <f t="shared" si="55"/>
        <v>12.481039000000004</v>
      </c>
      <c r="I502" s="2">
        <f t="array" ref="I502">SUMPRODUCT(B486:B505, (ROW(B486:B505)-ROW(B486)+1)) / (20*21/2)</f>
        <v>11.493383333333334</v>
      </c>
      <c r="J502" s="2">
        <f t="shared" si="58"/>
        <v>11.092825549140233</v>
      </c>
      <c r="K502" s="2">
        <f t="shared" si="60"/>
        <v>11.270868864527646</v>
      </c>
    </row>
    <row r="503" spans="1:11" ht="13.5" x14ac:dyDescent="0.25">
      <c r="A503" s="3">
        <f>TITRES_STAT!B506</f>
        <v>45258</v>
      </c>
      <c r="B503" s="6">
        <f>TITRES_STAT!D506</f>
        <v>12.673</v>
      </c>
      <c r="C503" s="2">
        <f t="shared" si="53"/>
        <v>0.66060000000000052</v>
      </c>
      <c r="D503" s="2">
        <f t="shared" si="54"/>
        <v>11.650500000000001</v>
      </c>
      <c r="E503" s="2">
        <f t="shared" si="56"/>
        <v>11.217319999999999</v>
      </c>
      <c r="F503" s="2">
        <f t="shared" si="57"/>
        <v>11.035630000000001</v>
      </c>
      <c r="G503" s="2">
        <f t="shared" si="59"/>
        <v>11.246736</v>
      </c>
      <c r="H503" s="2">
        <f t="shared" si="55"/>
        <v>12.481997000000003</v>
      </c>
      <c r="I503" s="2">
        <f t="array" ref="I503">SUMPRODUCT(B487:B506, (ROW(B487:B506)-ROW(B487)+1)) / (20*21/2)</f>
        <v>11.623260952380951</v>
      </c>
      <c r="J503" s="2">
        <f t="shared" si="58"/>
        <v>11.243318353984019</v>
      </c>
      <c r="K503" s="2">
        <f t="shared" si="60"/>
        <v>11.325854399252052</v>
      </c>
    </row>
    <row r="504" spans="1:11" ht="13.5" x14ac:dyDescent="0.25">
      <c r="A504" s="3">
        <f>TITRES_STAT!B507</f>
        <v>45259</v>
      </c>
      <c r="B504" s="6">
        <f>TITRES_STAT!D507</f>
        <v>12.7331</v>
      </c>
      <c r="C504" s="2">
        <f t="shared" si="53"/>
        <v>6.0100000000000264E-2</v>
      </c>
      <c r="D504" s="2">
        <f t="shared" si="54"/>
        <v>12.049900000000001</v>
      </c>
      <c r="E504" s="2">
        <f t="shared" si="56"/>
        <v>11.426030000000001</v>
      </c>
      <c r="F504" s="2">
        <f t="shared" si="57"/>
        <v>11.132854999999999</v>
      </c>
      <c r="G504" s="2">
        <f t="shared" si="59"/>
        <v>11.273464000000001</v>
      </c>
      <c r="H504" s="2">
        <f t="shared" si="55"/>
        <v>12.482372500000002</v>
      </c>
      <c r="I504" s="2">
        <f t="array" ref="I504">SUMPRODUCT(B488:B507, (ROW(B488:B507)-ROW(B488)+1)) / (20*21/2)</f>
        <v>11.737774761904763</v>
      </c>
      <c r="J504" s="2">
        <f t="shared" si="58"/>
        <v>11.385202320271254</v>
      </c>
      <c r="K504" s="2">
        <f t="shared" si="60"/>
        <v>11.381040501242168</v>
      </c>
    </row>
    <row r="505" spans="1:11" ht="13.5" x14ac:dyDescent="0.25">
      <c r="A505" s="3">
        <f>TITRES_STAT!B508</f>
        <v>45260</v>
      </c>
      <c r="B505" s="6">
        <f>TITRES_STAT!D508</f>
        <v>12.7181</v>
      </c>
      <c r="C505" s="2">
        <f t="shared" si="53"/>
        <v>-1.5000000000000568E-2</v>
      </c>
      <c r="D505" s="2">
        <f t="shared" si="54"/>
        <v>12.323180000000001</v>
      </c>
      <c r="E505" s="2">
        <f t="shared" si="56"/>
        <v>11.633240000000001</v>
      </c>
      <c r="F505" s="2">
        <f t="shared" si="57"/>
        <v>11.211684999999999</v>
      </c>
      <c r="G505" s="2">
        <f t="shared" si="59"/>
        <v>11.302594000000001</v>
      </c>
      <c r="H505" s="2">
        <f t="shared" si="55"/>
        <v>12.482673000000002</v>
      </c>
      <c r="I505" s="2">
        <f t="array" ref="I505">SUMPRODUCT(B489:B508, (ROW(B489:B508)-ROW(B489)+1)) / (20*21/2)</f>
        <v>11.852779999999999</v>
      </c>
      <c r="J505" s="2">
        <f t="shared" si="58"/>
        <v>11.512144956435897</v>
      </c>
      <c r="K505" s="2">
        <f t="shared" si="60"/>
        <v>11.433474207075809</v>
      </c>
    </row>
    <row r="506" spans="1:11" ht="13.5" x14ac:dyDescent="0.25">
      <c r="A506" s="3">
        <f>TITRES_STAT!B509</f>
        <v>45261</v>
      </c>
      <c r="B506" s="6">
        <f>TITRES_STAT!D509</f>
        <v>12.5754</v>
      </c>
      <c r="C506" s="2">
        <f t="shared" si="53"/>
        <v>-0.1426999999999996</v>
      </c>
      <c r="D506" s="2">
        <f t="shared" si="54"/>
        <v>12.542400000000001</v>
      </c>
      <c r="E506" s="2">
        <f t="shared" si="56"/>
        <v>11.796150000000001</v>
      </c>
      <c r="F506" s="2">
        <f t="shared" si="57"/>
        <v>11.283004999999999</v>
      </c>
      <c r="G506" s="2">
        <f t="shared" si="59"/>
        <v>11.328870000000002</v>
      </c>
      <c r="H506" s="2">
        <f t="shared" si="55"/>
        <v>12.482260000000005</v>
      </c>
      <c r="I506" s="2">
        <f t="array" ref="I506">SUMPRODUCT(B490:B509, (ROW(B490:B509)-ROW(B490)+1)) / (20*21/2)</f>
        <v>11.967180476190476</v>
      </c>
      <c r="J506" s="2">
        <f t="shared" si="58"/>
        <v>11.61340734153724</v>
      </c>
      <c r="K506" s="2">
        <f t="shared" si="60"/>
        <v>11.478255610719895</v>
      </c>
    </row>
    <row r="507" spans="1:11" ht="13.5" x14ac:dyDescent="0.25">
      <c r="A507" s="3">
        <f>TITRES_STAT!B510</f>
        <v>45264</v>
      </c>
      <c r="B507" s="6">
        <f>TITRES_STAT!D510</f>
        <v>12.4854</v>
      </c>
      <c r="C507" s="2">
        <f t="shared" si="53"/>
        <v>-8.9999999999999858E-2</v>
      </c>
      <c r="D507" s="2">
        <f t="shared" si="54"/>
        <v>12.637</v>
      </c>
      <c r="E507" s="2">
        <f t="shared" si="56"/>
        <v>11.950059999999999</v>
      </c>
      <c r="F507" s="2">
        <f t="shared" si="57"/>
        <v>11.367844999999999</v>
      </c>
      <c r="G507" s="2">
        <f t="shared" si="59"/>
        <v>11.353346000000002</v>
      </c>
      <c r="H507" s="2">
        <f t="shared" si="55"/>
        <v>12.481102500000004</v>
      </c>
      <c r="I507" s="2">
        <f t="array" ref="I507">SUMPRODUCT(B491:B510, (ROW(B491:B510)-ROW(B491)+1)) / (20*21/2)</f>
        <v>12.067857142857143</v>
      </c>
      <c r="J507" s="2">
        <f t="shared" si="58"/>
        <v>11.696454261390835</v>
      </c>
      <c r="K507" s="2">
        <f t="shared" si="60"/>
        <v>11.517751469123036</v>
      </c>
    </row>
    <row r="508" spans="1:11" ht="13.5" x14ac:dyDescent="0.25">
      <c r="A508" s="3">
        <f>TITRES_STAT!B511</f>
        <v>45265</v>
      </c>
      <c r="B508" s="6">
        <f>TITRES_STAT!D511</f>
        <v>12.5754</v>
      </c>
      <c r="C508" s="2">
        <f t="shared" si="53"/>
        <v>8.9999999999999858E-2</v>
      </c>
      <c r="D508" s="2">
        <f t="shared" si="54"/>
        <v>12.61748</v>
      </c>
      <c r="E508" s="2">
        <f t="shared" si="56"/>
        <v>12.133990000000001</v>
      </c>
      <c r="F508" s="2">
        <f t="shared" si="57"/>
        <v>11.441794999999999</v>
      </c>
      <c r="G508" s="2">
        <f t="shared" si="59"/>
        <v>11.379621999999999</v>
      </c>
      <c r="H508" s="2">
        <f t="shared" si="55"/>
        <v>12.480689500000004</v>
      </c>
      <c r="I508" s="2">
        <f t="array" ref="I508">SUMPRODUCT(B492:B511, (ROW(B492:B511)-ROW(B492)+1)) / (20*21/2)</f>
        <v>12.158551904761906</v>
      </c>
      <c r="J508" s="2">
        <f t="shared" si="58"/>
        <v>11.780163379353613</v>
      </c>
      <c r="K508" s="2">
        <f t="shared" si="60"/>
        <v>11.559227882098604</v>
      </c>
    </row>
    <row r="509" spans="1:11" ht="13.5" x14ac:dyDescent="0.25">
      <c r="A509" s="3">
        <f>TITRES_STAT!B512</f>
        <v>45266</v>
      </c>
      <c r="B509" s="6">
        <f>TITRES_STAT!D512</f>
        <v>12.643000000000001</v>
      </c>
      <c r="C509" s="2">
        <f t="shared" si="53"/>
        <v>6.7600000000000549E-2</v>
      </c>
      <c r="D509" s="2">
        <f t="shared" si="54"/>
        <v>12.599460000000001</v>
      </c>
      <c r="E509" s="2">
        <f t="shared" si="56"/>
        <v>12.324680000000001</v>
      </c>
      <c r="F509" s="2">
        <f t="shared" si="57"/>
        <v>11.540894999999999</v>
      </c>
      <c r="G509" s="2">
        <f t="shared" si="59"/>
        <v>11.410254</v>
      </c>
      <c r="H509" s="2">
        <f t="shared" si="55"/>
        <v>12.480909000000004</v>
      </c>
      <c r="I509" s="2">
        <f t="array" ref="I509">SUMPRODUCT(B493:B512, (ROW(B493:B512)-ROW(B493)+1)) / (20*21/2)</f>
        <v>12.240130476190476</v>
      </c>
      <c r="J509" s="2">
        <f t="shared" si="58"/>
        <v>11.862338295605651</v>
      </c>
      <c r="K509" s="2">
        <f t="shared" si="60"/>
        <v>11.601728749467288</v>
      </c>
    </row>
    <row r="510" spans="1:11" ht="13.5" x14ac:dyDescent="0.25">
      <c r="A510" s="3">
        <f>TITRES_STAT!B513</f>
        <v>45267</v>
      </c>
      <c r="B510" s="6">
        <f>TITRES_STAT!D513</f>
        <v>12.598000000000001</v>
      </c>
      <c r="C510" s="2">
        <f t="shared" si="53"/>
        <v>-4.4999999999999929E-2</v>
      </c>
      <c r="D510" s="2">
        <f t="shared" si="54"/>
        <v>12.57544</v>
      </c>
      <c r="E510" s="2">
        <f t="shared" si="56"/>
        <v>12.449310000000001</v>
      </c>
      <c r="F510" s="2">
        <f t="shared" si="57"/>
        <v>11.623104999999999</v>
      </c>
      <c r="G510" s="2">
        <f t="shared" si="59"/>
        <v>11.436982</v>
      </c>
      <c r="H510" s="2">
        <f t="shared" si="55"/>
        <v>12.480314500000002</v>
      </c>
      <c r="I510" s="2">
        <f t="array" ref="I510">SUMPRODUCT(B494:B513, (ROW(B494:B513)-ROW(B494)+1)) / (20*21/2)</f>
        <v>12.312557142857143</v>
      </c>
      <c r="J510" s="2">
        <f t="shared" si="58"/>
        <v>11.932401315071781</v>
      </c>
      <c r="K510" s="2">
        <f t="shared" si="60"/>
        <v>11.640798210272493</v>
      </c>
    </row>
    <row r="511" spans="1:11" ht="13.5" x14ac:dyDescent="0.25">
      <c r="A511" s="3">
        <f>TITRES_STAT!B514</f>
        <v>45268</v>
      </c>
      <c r="B511" s="6">
        <f>TITRES_STAT!D514</f>
        <v>12.5754</v>
      </c>
      <c r="C511" s="2">
        <f t="shared" si="53"/>
        <v>-2.260000000000062E-2</v>
      </c>
      <c r="D511" s="2">
        <f t="shared" si="54"/>
        <v>12.57544</v>
      </c>
      <c r="E511" s="2">
        <f t="shared" si="56"/>
        <v>12.558920000000001</v>
      </c>
      <c r="F511" s="2">
        <f t="shared" si="57"/>
        <v>11.718824999999999</v>
      </c>
      <c r="G511" s="2">
        <f t="shared" si="59"/>
        <v>11.463257999999998</v>
      </c>
      <c r="H511" s="2">
        <f t="shared" si="55"/>
        <v>12.479607000000003</v>
      </c>
      <c r="I511" s="2">
        <f t="array" ref="I511">SUMPRODUCT(B495:B514, (ROW(B495:B514)-ROW(B495)+1)) / (20*21/2)</f>
        <v>12.375796190476191</v>
      </c>
      <c r="J511" s="2">
        <f t="shared" si="58"/>
        <v>11.993639285064944</v>
      </c>
      <c r="K511" s="2">
        <f t="shared" si="60"/>
        <v>11.677449260850043</v>
      </c>
    </row>
    <row r="512" spans="1:11" ht="13.5" x14ac:dyDescent="0.25">
      <c r="A512" s="3">
        <f>TITRES_STAT!B515</f>
        <v>45271</v>
      </c>
      <c r="B512" s="6">
        <f>TITRES_STAT!D515</f>
        <v>12.5754</v>
      </c>
      <c r="C512" s="2">
        <f t="shared" si="53"/>
        <v>0</v>
      </c>
      <c r="D512" s="2">
        <f t="shared" si="54"/>
        <v>12.593440000000001</v>
      </c>
      <c r="E512" s="2">
        <f t="shared" si="56"/>
        <v>12.615220000000001</v>
      </c>
      <c r="F512" s="2">
        <f t="shared" si="57"/>
        <v>11.814919999999999</v>
      </c>
      <c r="G512" s="2">
        <f t="shared" si="59"/>
        <v>11.48503</v>
      </c>
      <c r="H512" s="2">
        <f t="shared" si="55"/>
        <v>12.478899500000004</v>
      </c>
      <c r="I512" s="2">
        <f t="array" ref="I512">SUMPRODUCT(B496:B515, (ROW(B496:B515)-ROW(B496)+1)) / (20*21/2)</f>
        <v>12.429133333333334</v>
      </c>
      <c r="J512" s="2">
        <f t="shared" si="58"/>
        <v>12.04904506743971</v>
      </c>
      <c r="K512" s="2">
        <f t="shared" si="60"/>
        <v>11.712663015326513</v>
      </c>
    </row>
    <row r="513" spans="1:11" ht="13.5" x14ac:dyDescent="0.25">
      <c r="A513" s="3">
        <f>TITRES_STAT!B516</f>
        <v>45272</v>
      </c>
      <c r="B513" s="6">
        <f>TITRES_STAT!D516</f>
        <v>12.5754</v>
      </c>
      <c r="C513" s="2">
        <f t="shared" si="53"/>
        <v>0</v>
      </c>
      <c r="D513" s="2">
        <f t="shared" si="54"/>
        <v>12.593440000000001</v>
      </c>
      <c r="E513" s="2">
        <f t="shared" si="56"/>
        <v>12.605460000000001</v>
      </c>
      <c r="F513" s="2">
        <f t="shared" si="57"/>
        <v>11.911390000000001</v>
      </c>
      <c r="G513" s="2">
        <f t="shared" si="59"/>
        <v>11.506801999999999</v>
      </c>
      <c r="H513" s="2">
        <f t="shared" si="55"/>
        <v>12.478192000000004</v>
      </c>
      <c r="I513" s="2">
        <f t="array" ref="I513">SUMPRODUCT(B497:B516, (ROW(B497:B516)-ROW(B497)+1)) / (20*21/2)</f>
        <v>12.466890000000001</v>
      </c>
      <c r="J513" s="2">
        <f t="shared" si="58"/>
        <v>12.099174108635928</v>
      </c>
      <c r="K513" s="2">
        <f t="shared" si="60"/>
        <v>11.746495838254885</v>
      </c>
    </row>
    <row r="514" spans="1:11" ht="13.5" x14ac:dyDescent="0.25">
      <c r="A514" s="3">
        <f>TITRES_STAT!B517</f>
        <v>45273</v>
      </c>
      <c r="B514" s="6">
        <f>TITRES_STAT!D517</f>
        <v>12.5754</v>
      </c>
      <c r="C514" s="2">
        <f t="shared" si="53"/>
        <v>0</v>
      </c>
      <c r="D514" s="2">
        <f t="shared" si="54"/>
        <v>12.579920000000001</v>
      </c>
      <c r="E514" s="2">
        <f t="shared" si="56"/>
        <v>12.589690000000001</v>
      </c>
      <c r="F514" s="2">
        <f t="shared" si="57"/>
        <v>12.007860000000001</v>
      </c>
      <c r="G514" s="2">
        <f t="shared" si="59"/>
        <v>11.529923999999999</v>
      </c>
      <c r="H514" s="2">
        <f t="shared" si="55"/>
        <v>12.477484500000005</v>
      </c>
      <c r="I514" s="2">
        <f t="array" ref="I514">SUMPRODUCT(B498:B517, (ROW(B498:B517)-ROW(B498)+1)) / (20*21/2)</f>
        <v>12.49724619047619</v>
      </c>
      <c r="J514" s="2">
        <f t="shared" si="58"/>
        <v>12.144528955432506</v>
      </c>
      <c r="K514" s="2">
        <f t="shared" si="60"/>
        <v>11.779001883813518</v>
      </c>
    </row>
    <row r="515" spans="1:11" ht="13.5" x14ac:dyDescent="0.25">
      <c r="A515" s="3">
        <f>TITRES_STAT!B518</f>
        <v>45274</v>
      </c>
      <c r="B515" s="6">
        <f>TITRES_STAT!D518</f>
        <v>12.5679</v>
      </c>
      <c r="C515" s="2">
        <f t="shared" si="53"/>
        <v>-7.5000000000002842E-3</v>
      </c>
      <c r="D515" s="2">
        <f t="shared" si="54"/>
        <v>12.5739</v>
      </c>
      <c r="E515" s="2">
        <f t="shared" si="56"/>
        <v>12.574670000000001</v>
      </c>
      <c r="F515" s="2">
        <f t="shared" si="57"/>
        <v>12.103955000000003</v>
      </c>
      <c r="G515" s="2">
        <f t="shared" si="59"/>
        <v>11.552895999999999</v>
      </c>
      <c r="H515" s="2">
        <f t="shared" si="55"/>
        <v>12.476739500000006</v>
      </c>
      <c r="I515" s="2">
        <f t="array" ref="I515">SUMPRODUCT(B499:B518, (ROW(B499:B518)-ROW(B499)+1)) / (20*21/2)</f>
        <v>12.502325714285716</v>
      </c>
      <c r="J515" s="2">
        <f t="shared" si="58"/>
        <v>12.184850007296077</v>
      </c>
      <c r="K515" s="2">
        <f t="shared" si="60"/>
        <v>11.809939064840439</v>
      </c>
    </row>
    <row r="516" spans="1:11" ht="13.5" x14ac:dyDescent="0.25">
      <c r="A516" s="3">
        <f>TITRES_STAT!B519</f>
        <v>45275</v>
      </c>
      <c r="B516" s="6">
        <f>TITRES_STAT!D519</f>
        <v>12.500400000000001</v>
      </c>
      <c r="C516" s="2">
        <f t="shared" ref="C516:C579" si="61">B516-B515</f>
        <v>-6.7499999999999005E-2</v>
      </c>
      <c r="D516" s="2">
        <f t="shared" si="54"/>
        <v>12.5589</v>
      </c>
      <c r="E516" s="2">
        <f t="shared" si="56"/>
        <v>12.567170000000001</v>
      </c>
      <c r="F516" s="2">
        <f t="shared" si="57"/>
        <v>12.181660000000003</v>
      </c>
      <c r="G516" s="2">
        <f t="shared" si="59"/>
        <v>11.564157999999999</v>
      </c>
      <c r="H516" s="2">
        <f t="shared" si="55"/>
        <v>12.475657000000005</v>
      </c>
      <c r="I516" s="2">
        <f t="array" ref="I516">SUMPRODUCT(B500:B519, (ROW(B500:B519)-ROW(B500)+1)) / (20*21/2)</f>
        <v>12.503469047619046</v>
      </c>
      <c r="J516" s="2">
        <f t="shared" si="58"/>
        <v>12.214902387553595</v>
      </c>
      <c r="K516" s="2">
        <f t="shared" si="60"/>
        <v>11.837015964258462</v>
      </c>
    </row>
    <row r="517" spans="1:11" ht="13.5" x14ac:dyDescent="0.25">
      <c r="A517" s="3">
        <f>TITRES_STAT!B520</f>
        <v>45278</v>
      </c>
      <c r="B517" s="6">
        <f>TITRES_STAT!D520</f>
        <v>12.500400000000001</v>
      </c>
      <c r="C517" s="2">
        <f t="shared" si="61"/>
        <v>0</v>
      </c>
      <c r="D517" s="2">
        <f t="shared" si="54"/>
        <v>12.543899999999999</v>
      </c>
      <c r="E517" s="2">
        <f t="shared" si="56"/>
        <v>12.568670000000001</v>
      </c>
      <c r="F517" s="2">
        <f t="shared" si="57"/>
        <v>12.259365000000003</v>
      </c>
      <c r="G517" s="2">
        <f t="shared" si="59"/>
        <v>11.58503</v>
      </c>
      <c r="H517" s="2">
        <f t="shared" si="55"/>
        <v>12.473397000000007</v>
      </c>
      <c r="I517" s="2">
        <f t="array" ref="I517">SUMPRODUCT(B501:B520, (ROW(B501:B520)-ROW(B501)+1)) / (20*21/2)</f>
        <v>12.490488095238096</v>
      </c>
      <c r="J517" s="2">
        <f t="shared" si="58"/>
        <v>12.242092636358015</v>
      </c>
      <c r="K517" s="2">
        <f t="shared" si="60"/>
        <v>11.863031024483622</v>
      </c>
    </row>
    <row r="518" spans="1:11" ht="13.5" x14ac:dyDescent="0.25">
      <c r="A518" s="3">
        <f>TITRES_STAT!B521</f>
        <v>45279</v>
      </c>
      <c r="B518" s="6">
        <f>TITRES_STAT!D521</f>
        <v>12.3127</v>
      </c>
      <c r="C518" s="2">
        <f t="shared" si="61"/>
        <v>-0.18770000000000131</v>
      </c>
      <c r="D518" s="2">
        <f t="shared" ref="D518:D581" si="62">AVERAGE(B514:B518)</f>
        <v>12.49136</v>
      </c>
      <c r="E518" s="2">
        <f t="shared" si="56"/>
        <v>12.542400000000001</v>
      </c>
      <c r="F518" s="2">
        <f t="shared" si="57"/>
        <v>12.338195000000002</v>
      </c>
      <c r="G518" s="2">
        <f t="shared" si="59"/>
        <v>11.593288000000003</v>
      </c>
      <c r="H518" s="2">
        <f t="shared" si="55"/>
        <v>12.471081500000007</v>
      </c>
      <c r="I518" s="2">
        <f t="array" ref="I518">SUMPRODUCT(B502:B521, (ROW(B502:B521)-ROW(B502)+1)) / (20*21/2)</f>
        <v>12.490236190476192</v>
      </c>
      <c r="J518" s="2">
        <f t="shared" si="58"/>
        <v>12.248817147181061</v>
      </c>
      <c r="K518" s="2">
        <f t="shared" si="60"/>
        <v>11.880665101954854</v>
      </c>
    </row>
    <row r="519" spans="1:11" ht="13.5" x14ac:dyDescent="0.25">
      <c r="A519" s="3">
        <f>TITRES_STAT!B522</f>
        <v>45280</v>
      </c>
      <c r="B519" s="6">
        <f>TITRES_STAT!D522</f>
        <v>12.350199999999999</v>
      </c>
      <c r="C519" s="2">
        <f t="shared" si="61"/>
        <v>3.7499999999999645E-2</v>
      </c>
      <c r="D519" s="2">
        <f t="shared" si="62"/>
        <v>12.44632</v>
      </c>
      <c r="E519" s="2">
        <f t="shared" si="56"/>
        <v>12.513120000000001</v>
      </c>
      <c r="F519" s="2">
        <f t="shared" si="57"/>
        <v>12.418900000000004</v>
      </c>
      <c r="G519" s="2">
        <f t="shared" si="59"/>
        <v>11.603348</v>
      </c>
      <c r="H519" s="2">
        <f t="shared" si="55"/>
        <v>12.468365000000007</v>
      </c>
      <c r="I519" s="2">
        <f t="array" ref="I519">SUMPRODUCT(B503:B522, (ROW(B503:B522)-ROW(B503)+1)) / (20*21/2)</f>
        <v>12.485300952380952</v>
      </c>
      <c r="J519" s="2">
        <f t="shared" si="58"/>
        <v>12.258472656973341</v>
      </c>
      <c r="K519" s="2">
        <f t="shared" si="60"/>
        <v>11.899078235211526</v>
      </c>
    </row>
    <row r="520" spans="1:11" ht="13.5" x14ac:dyDescent="0.25">
      <c r="A520" s="3">
        <f>TITRES_STAT!B523</f>
        <v>45281</v>
      </c>
      <c r="B520" s="6">
        <f>TITRES_STAT!D523</f>
        <v>12.2826</v>
      </c>
      <c r="C520" s="2">
        <f t="shared" si="61"/>
        <v>-6.7599999999998772E-2</v>
      </c>
      <c r="D520" s="2">
        <f t="shared" si="62"/>
        <v>12.389260000000002</v>
      </c>
      <c r="E520" s="2">
        <f t="shared" si="56"/>
        <v>12.481579999999999</v>
      </c>
      <c r="F520" s="2">
        <f t="shared" si="57"/>
        <v>12.465445000000003</v>
      </c>
      <c r="G520" s="2">
        <f t="shared" si="59"/>
        <v>11.612356000000002</v>
      </c>
      <c r="H520" s="2">
        <f t="shared" si="55"/>
        <v>12.464721500000007</v>
      </c>
      <c r="I520" s="2">
        <f t="array" ref="I520">SUMPRODUCT(B504:B523, (ROW(B504:B523)-ROW(B504)+1)) / (20*21/2)</f>
        <v>12.478220952380951</v>
      </c>
      <c r="J520" s="2">
        <f t="shared" si="58"/>
        <v>12.260770499166355</v>
      </c>
      <c r="K520" s="2">
        <f t="shared" si="60"/>
        <v>11.914118304418919</v>
      </c>
    </row>
    <row r="521" spans="1:11" ht="13.5" x14ac:dyDescent="0.25">
      <c r="A521" s="3">
        <f>TITRES_STAT!B524</f>
        <v>45282</v>
      </c>
      <c r="B521" s="6">
        <f>TITRES_STAT!D524</f>
        <v>12.4628</v>
      </c>
      <c r="C521" s="2">
        <f t="shared" si="61"/>
        <v>0.18019999999999925</v>
      </c>
      <c r="D521" s="2">
        <f t="shared" si="62"/>
        <v>12.381740000000001</v>
      </c>
      <c r="E521" s="2">
        <f t="shared" si="56"/>
        <v>12.470319999999999</v>
      </c>
      <c r="F521" s="2">
        <f t="shared" si="57"/>
        <v>12.514620000000003</v>
      </c>
      <c r="G521" s="2">
        <f t="shared" si="59"/>
        <v>11.628872000000001</v>
      </c>
      <c r="H521" s="2">
        <f t="shared" si="55"/>
        <v>12.462273500000007</v>
      </c>
      <c r="I521" s="2">
        <f t="array" ref="I521">SUMPRODUCT(B505:B524, (ROW(B505:B524)-ROW(B505)+1)) / (20*21/2)</f>
        <v>12.470713333333336</v>
      </c>
      <c r="J521" s="2">
        <f t="shared" si="58"/>
        <v>12.280011404007656</v>
      </c>
      <c r="K521" s="2">
        <f t="shared" si="60"/>
        <v>11.935635233657393</v>
      </c>
    </row>
    <row r="522" spans="1:11" ht="13.5" x14ac:dyDescent="0.25">
      <c r="A522" s="3">
        <f>TITRES_STAT!B525</f>
        <v>45285</v>
      </c>
      <c r="B522" s="6">
        <f>TITRES_STAT!D525</f>
        <v>12.4628</v>
      </c>
      <c r="C522" s="2">
        <f t="shared" si="61"/>
        <v>0</v>
      </c>
      <c r="D522" s="2">
        <f t="shared" si="62"/>
        <v>12.374220000000001</v>
      </c>
      <c r="E522" s="2">
        <f t="shared" si="56"/>
        <v>12.459059999999999</v>
      </c>
      <c r="F522" s="2">
        <f t="shared" si="57"/>
        <v>12.537140000000001</v>
      </c>
      <c r="G522" s="2">
        <f t="shared" si="59"/>
        <v>11.64719</v>
      </c>
      <c r="H522" s="2">
        <f t="shared" ref="H522:H585" si="63">AVERAGE(B323:B522)</f>
        <v>12.460708500000004</v>
      </c>
      <c r="I522" s="2">
        <f t="array" ref="I522">SUMPRODUCT(B506:B525, (ROW(B506:B525)-ROW(B506)+1)) / (20*21/2)</f>
        <v>12.46242142857143</v>
      </c>
      <c r="J522" s="2">
        <f t="shared" si="58"/>
        <v>12.297419841721211</v>
      </c>
      <c r="K522" s="2">
        <f t="shared" si="60"/>
        <v>11.956308361749262</v>
      </c>
    </row>
    <row r="523" spans="1:11" ht="13.5" x14ac:dyDescent="0.25">
      <c r="A523" s="3">
        <f>TITRES_STAT!B526</f>
        <v>45286</v>
      </c>
      <c r="B523" s="6">
        <f>TITRES_STAT!D526</f>
        <v>12.4628</v>
      </c>
      <c r="C523" s="2">
        <f t="shared" si="61"/>
        <v>0</v>
      </c>
      <c r="D523" s="2">
        <f t="shared" si="62"/>
        <v>12.40424</v>
      </c>
      <c r="E523" s="2">
        <f t="shared" si="56"/>
        <v>12.447800000000001</v>
      </c>
      <c r="F523" s="2">
        <f t="shared" si="57"/>
        <v>12.526630000000001</v>
      </c>
      <c r="G523" s="2">
        <f t="shared" si="59"/>
        <v>11.667310000000004</v>
      </c>
      <c r="H523" s="2">
        <f t="shared" si="63"/>
        <v>12.458290000000007</v>
      </c>
      <c r="I523" s="2">
        <f t="array" ref="I523">SUMPRODUCT(B507:B526, (ROW(B507:B526)-ROW(B507)+1)) / (20*21/2)</f>
        <v>12.454095238095238</v>
      </c>
      <c r="J523" s="2">
        <f t="shared" si="58"/>
        <v>12.313170332985859</v>
      </c>
      <c r="K523" s="2">
        <f t="shared" si="60"/>
        <v>11.976170778935566</v>
      </c>
    </row>
    <row r="524" spans="1:11" ht="13.5" x14ac:dyDescent="0.25">
      <c r="A524" s="3">
        <f>TITRES_STAT!B527</f>
        <v>45287</v>
      </c>
      <c r="B524" s="6">
        <f>TITRES_STAT!D527</f>
        <v>12.447800000000001</v>
      </c>
      <c r="C524" s="2">
        <f t="shared" si="61"/>
        <v>-1.4999999999998792E-2</v>
      </c>
      <c r="D524" s="2">
        <f t="shared" si="62"/>
        <v>12.42376</v>
      </c>
      <c r="E524" s="2">
        <f t="shared" ref="E524:E587" si="64">AVERAGE(B515:B524)</f>
        <v>12.435040000000001</v>
      </c>
      <c r="F524" s="2">
        <f t="shared" si="57"/>
        <v>12.512365000000001</v>
      </c>
      <c r="G524" s="2">
        <f t="shared" si="59"/>
        <v>11.685328000000004</v>
      </c>
      <c r="H524" s="2">
        <f t="shared" si="63"/>
        <v>12.456061500000006</v>
      </c>
      <c r="I524" s="2">
        <f t="array" ref="I524">SUMPRODUCT(B508:B527, (ROW(B508:B527)-ROW(B508)+1)) / (20*21/2)</f>
        <v>12.43726</v>
      </c>
      <c r="J524" s="2">
        <f t="shared" si="58"/>
        <v>12.325992206034824</v>
      </c>
      <c r="K524" s="2">
        <f t="shared" si="60"/>
        <v>11.99466604250672</v>
      </c>
    </row>
    <row r="525" spans="1:11" ht="13.5" x14ac:dyDescent="0.25">
      <c r="A525" s="3">
        <f>TITRES_STAT!B528</f>
        <v>45288</v>
      </c>
      <c r="B525" s="6">
        <f>TITRES_STAT!D528</f>
        <v>12.4253</v>
      </c>
      <c r="C525" s="2">
        <f t="shared" si="61"/>
        <v>-2.2500000000000853E-2</v>
      </c>
      <c r="D525" s="2">
        <f t="shared" si="62"/>
        <v>12.452299999999999</v>
      </c>
      <c r="E525" s="2">
        <f t="shared" si="64"/>
        <v>12.420780000000002</v>
      </c>
      <c r="F525" s="2">
        <f t="shared" si="57"/>
        <v>12.497724999999999</v>
      </c>
      <c r="G525" s="2">
        <f t="shared" si="59"/>
        <v>11.705600000000004</v>
      </c>
      <c r="H525" s="2">
        <f t="shared" si="63"/>
        <v>12.453514500000006</v>
      </c>
      <c r="I525" s="2">
        <f t="array" ref="I525">SUMPRODUCT(B509:B528, (ROW(B509:B528)-ROW(B509)+1)) / (20*21/2)</f>
        <v>12.410523333333332</v>
      </c>
      <c r="J525" s="2">
        <f t="shared" si="58"/>
        <v>12.335450091174364</v>
      </c>
      <c r="K525" s="2">
        <f t="shared" si="60"/>
        <v>12.011553648682927</v>
      </c>
    </row>
    <row r="526" spans="1:11" ht="13.5" x14ac:dyDescent="0.25">
      <c r="A526" s="3">
        <f>TITRES_STAT!B529</f>
        <v>45289</v>
      </c>
      <c r="B526" s="6">
        <f>TITRES_STAT!D529</f>
        <v>12.410299999999999</v>
      </c>
      <c r="C526" s="2">
        <f t="shared" si="61"/>
        <v>-1.5000000000000568E-2</v>
      </c>
      <c r="D526" s="2">
        <f t="shared" si="62"/>
        <v>12.441800000000001</v>
      </c>
      <c r="E526" s="2">
        <f t="shared" si="64"/>
        <v>12.411770000000001</v>
      </c>
      <c r="F526" s="2">
        <f t="shared" si="57"/>
        <v>12.489469999999999</v>
      </c>
      <c r="G526" s="2">
        <f t="shared" si="59"/>
        <v>11.725572000000005</v>
      </c>
      <c r="H526" s="2">
        <f t="shared" si="63"/>
        <v>12.450892500000004</v>
      </c>
      <c r="I526" s="2">
        <f t="array" ref="I526">SUMPRODUCT(B510:B529, (ROW(B510:B529)-ROW(B510)+1)) / (20*21/2)</f>
        <v>12.381992857142857</v>
      </c>
      <c r="J526" s="2">
        <f t="shared" si="58"/>
        <v>12.342578653919663</v>
      </c>
      <c r="K526" s="2">
        <f t="shared" si="60"/>
        <v>12.027190760499284</v>
      </c>
    </row>
    <row r="527" spans="1:11" ht="13.5" x14ac:dyDescent="0.25">
      <c r="A527" s="3">
        <f>TITRES_STAT!B530</f>
        <v>45293</v>
      </c>
      <c r="B527" s="6">
        <f>TITRES_STAT!D530</f>
        <v>12.3127</v>
      </c>
      <c r="C527" s="2">
        <f t="shared" si="61"/>
        <v>-9.7599999999999909E-2</v>
      </c>
      <c r="D527" s="2">
        <f t="shared" si="62"/>
        <v>12.41178</v>
      </c>
      <c r="E527" s="2">
        <f t="shared" si="64"/>
        <v>12.393000000000001</v>
      </c>
      <c r="F527" s="2">
        <f t="shared" si="57"/>
        <v>12.480834999999999</v>
      </c>
      <c r="G527" s="2">
        <f t="shared" si="59"/>
        <v>11.748096000000002</v>
      </c>
      <c r="H527" s="2">
        <f t="shared" si="63"/>
        <v>12.447782500000006</v>
      </c>
      <c r="I527" s="2">
        <f t="array" ref="I527">SUMPRODUCT(B511:B530, (ROW(B511:B530)-ROW(B511)+1)) / (20*21/2)</f>
        <v>12.341455238095239</v>
      </c>
      <c r="J527" s="2">
        <f t="shared" si="58"/>
        <v>12.339733067832077</v>
      </c>
      <c r="K527" s="2">
        <f t="shared" si="60"/>
        <v>12.038387201264019</v>
      </c>
    </row>
    <row r="528" spans="1:11" ht="13.5" x14ac:dyDescent="0.25">
      <c r="A528" s="3">
        <f>TITRES_STAT!B531</f>
        <v>45294</v>
      </c>
      <c r="B528" s="6">
        <f>TITRES_STAT!D531</f>
        <v>12.200100000000001</v>
      </c>
      <c r="C528" s="2">
        <f t="shared" si="61"/>
        <v>-0.1125999999999987</v>
      </c>
      <c r="D528" s="2">
        <f t="shared" si="62"/>
        <v>12.35924</v>
      </c>
      <c r="E528" s="2">
        <f t="shared" si="64"/>
        <v>12.381740000000001</v>
      </c>
      <c r="F528" s="2">
        <f t="shared" si="57"/>
        <v>12.462069999999999</v>
      </c>
      <c r="G528" s="2">
        <f t="shared" si="59"/>
        <v>11.768368000000002</v>
      </c>
      <c r="H528" s="2">
        <f t="shared" si="63"/>
        <v>12.444109500000007</v>
      </c>
      <c r="I528" s="2">
        <f t="array" ref="I528">SUMPRODUCT(B512:B531, (ROW(B512:B531)-ROW(B512)+1)) / (20*21/2)</f>
        <v>12.303706190476193</v>
      </c>
      <c r="J528" s="2">
        <f t="shared" si="58"/>
        <v>12.326434680419498</v>
      </c>
      <c r="K528" s="2">
        <f t="shared" si="60"/>
        <v>12.044728879645822</v>
      </c>
    </row>
    <row r="529" spans="1:11" ht="13.5" x14ac:dyDescent="0.25">
      <c r="A529" s="3">
        <f>TITRES_STAT!B532</f>
        <v>45295</v>
      </c>
      <c r="B529" s="6">
        <f>TITRES_STAT!D532</f>
        <v>12.1625</v>
      </c>
      <c r="C529" s="2">
        <f t="shared" si="61"/>
        <v>-3.7600000000001188E-2</v>
      </c>
      <c r="D529" s="2">
        <f t="shared" si="62"/>
        <v>12.30218</v>
      </c>
      <c r="E529" s="2">
        <f t="shared" si="64"/>
        <v>12.362970000000001</v>
      </c>
      <c r="F529" s="2">
        <f t="shared" si="57"/>
        <v>12.438044999999999</v>
      </c>
      <c r="G529" s="2">
        <f t="shared" si="59"/>
        <v>11.787888000000002</v>
      </c>
      <c r="H529" s="2">
        <f t="shared" si="63"/>
        <v>12.440749000000006</v>
      </c>
      <c r="I529" s="2">
        <f t="array" ref="I529">SUMPRODUCT(B513:B532, (ROW(B513:B532)-ROW(B513)+1)) / (20*21/2)</f>
        <v>12.254333333333335</v>
      </c>
      <c r="J529" s="2">
        <f t="shared" si="58"/>
        <v>12.310821853712879</v>
      </c>
      <c r="K529" s="2">
        <f t="shared" si="60"/>
        <v>12.049347354953829</v>
      </c>
    </row>
    <row r="530" spans="1:11" ht="13.5" x14ac:dyDescent="0.25">
      <c r="A530" s="3">
        <f>TITRES_STAT!B533</f>
        <v>45296</v>
      </c>
      <c r="B530" s="6">
        <f>TITRES_STAT!D533</f>
        <v>12.0124</v>
      </c>
      <c r="C530" s="2">
        <f t="shared" si="61"/>
        <v>-0.15010000000000012</v>
      </c>
      <c r="D530" s="2">
        <f t="shared" si="62"/>
        <v>12.2196</v>
      </c>
      <c r="E530" s="2">
        <f t="shared" si="64"/>
        <v>12.33595</v>
      </c>
      <c r="F530" s="2">
        <f t="shared" si="57"/>
        <v>12.408764999999997</v>
      </c>
      <c r="G530" s="2">
        <f t="shared" si="59"/>
        <v>11.807408000000002</v>
      </c>
      <c r="H530" s="2">
        <f t="shared" si="63"/>
        <v>12.436785000000004</v>
      </c>
      <c r="I530" s="2">
        <f t="array" ref="I530">SUMPRODUCT(B514:B533, (ROW(B514:B533)-ROW(B514)+1)) / (20*21/2)</f>
        <v>12.174747142857145</v>
      </c>
      <c r="J530" s="2">
        <f t="shared" si="58"/>
        <v>12.282400724787843</v>
      </c>
      <c r="K530" s="2">
        <f t="shared" si="60"/>
        <v>12.047898439073286</v>
      </c>
    </row>
    <row r="531" spans="1:11" ht="13.5" x14ac:dyDescent="0.25">
      <c r="A531" s="3">
        <f>TITRES_STAT!B534</f>
        <v>45299</v>
      </c>
      <c r="B531" s="6">
        <f>TITRES_STAT!D534</f>
        <v>12.0124</v>
      </c>
      <c r="C531" s="2">
        <f t="shared" si="61"/>
        <v>0</v>
      </c>
      <c r="D531" s="2">
        <f t="shared" si="62"/>
        <v>12.14002</v>
      </c>
      <c r="E531" s="2">
        <f t="shared" si="64"/>
        <v>12.29091</v>
      </c>
      <c r="F531" s="2">
        <f t="shared" si="57"/>
        <v>12.380615000000001</v>
      </c>
      <c r="G531" s="2">
        <f t="shared" si="59"/>
        <v>11.826178000000002</v>
      </c>
      <c r="H531" s="2">
        <f t="shared" si="63"/>
        <v>12.433115500000001</v>
      </c>
      <c r="I531" s="2">
        <f t="array" ref="I531">SUMPRODUCT(B515:B534, (ROW(B515:B534)-ROW(B515)+1)) / (20*21/2)</f>
        <v>12.098094761904761</v>
      </c>
      <c r="J531" s="2">
        <f t="shared" si="58"/>
        <v>12.256686370046143</v>
      </c>
      <c r="K531" s="2">
        <f t="shared" si="60"/>
        <v>12.046506343423353</v>
      </c>
    </row>
    <row r="532" spans="1:11" ht="13.5" x14ac:dyDescent="0.25">
      <c r="A532" s="3">
        <f>TITRES_STAT!B535</f>
        <v>45300</v>
      </c>
      <c r="B532" s="6">
        <f>TITRES_STAT!D535</f>
        <v>11.8622</v>
      </c>
      <c r="C532" s="2">
        <f t="shared" si="61"/>
        <v>-0.15019999999999989</v>
      </c>
      <c r="D532" s="2">
        <f t="shared" si="62"/>
        <v>12.04992</v>
      </c>
      <c r="E532" s="2">
        <f t="shared" si="64"/>
        <v>12.23085</v>
      </c>
      <c r="F532" s="2">
        <f t="shared" ref="F532:F595" si="65">AVERAGE(B513:B532)</f>
        <v>12.344955000000001</v>
      </c>
      <c r="G532" s="2">
        <f t="shared" si="59"/>
        <v>11.841944000000002</v>
      </c>
      <c r="H532" s="2">
        <f t="shared" si="63"/>
        <v>12.429136500000002</v>
      </c>
      <c r="I532" s="2">
        <f t="array" ref="I532">SUMPRODUCT(B516:B535, (ROW(B516:B535)-ROW(B516)+1)) / (20*21/2)</f>
        <v>12.076683333333333</v>
      </c>
      <c r="J532" s="2">
        <f t="shared" si="58"/>
        <v>12.219116239565558</v>
      </c>
      <c r="K532" s="2">
        <f t="shared" si="60"/>
        <v>12.039278643681261</v>
      </c>
    </row>
    <row r="533" spans="1:11" ht="13.5" x14ac:dyDescent="0.25">
      <c r="A533" s="3">
        <f>TITRES_STAT!B536</f>
        <v>45301</v>
      </c>
      <c r="B533" s="6">
        <f>TITRES_STAT!D536</f>
        <v>11.5093</v>
      </c>
      <c r="C533" s="2">
        <f t="shared" si="61"/>
        <v>-0.35289999999999999</v>
      </c>
      <c r="D533" s="2">
        <f t="shared" si="62"/>
        <v>11.911760000000001</v>
      </c>
      <c r="E533" s="2">
        <f t="shared" si="64"/>
        <v>12.135499999999999</v>
      </c>
      <c r="F533" s="2">
        <f t="shared" si="65"/>
        <v>12.291650000000001</v>
      </c>
      <c r="G533" s="2">
        <f t="shared" si="59"/>
        <v>11.852004000000001</v>
      </c>
      <c r="H533" s="2">
        <f t="shared" si="63"/>
        <v>12.423098500000004</v>
      </c>
      <c r="I533" s="2">
        <f t="array" ref="I533">SUMPRODUCT(B517:B536, (ROW(B517:B536)-ROW(B517)+1)) / (20*21/2)</f>
        <v>12.047193333333334</v>
      </c>
      <c r="J533" s="2">
        <f t="shared" ref="J533:J596" si="66">$J$4*B533+J532*(1-$J$4)</f>
        <v>12.151514692940268</v>
      </c>
      <c r="K533" s="2">
        <f t="shared" si="60"/>
        <v>12.018495167458466</v>
      </c>
    </row>
    <row r="534" spans="1:11" ht="13.5" x14ac:dyDescent="0.25">
      <c r="A534" s="3">
        <f>TITRES_STAT!B537</f>
        <v>45302</v>
      </c>
      <c r="B534" s="6">
        <f>TITRES_STAT!D537</f>
        <v>11.486800000000001</v>
      </c>
      <c r="C534" s="2">
        <f t="shared" si="61"/>
        <v>-2.2499999999999076E-2</v>
      </c>
      <c r="D534" s="2">
        <f t="shared" si="62"/>
        <v>11.776619999999999</v>
      </c>
      <c r="E534" s="2">
        <f t="shared" si="64"/>
        <v>12.039400000000001</v>
      </c>
      <c r="F534" s="2">
        <f t="shared" si="65"/>
        <v>12.237219999999999</v>
      </c>
      <c r="G534" s="2">
        <f t="shared" si="59"/>
        <v>11.865968000000002</v>
      </c>
      <c r="H534" s="2">
        <f t="shared" si="63"/>
        <v>12.416948000000001</v>
      </c>
      <c r="I534" s="2">
        <f t="array" ref="I534">SUMPRODUCT(B518:B537, (ROW(B518:B537)-ROW(B518)+1)) / (20*21/2)</f>
        <v>12.037715714285714</v>
      </c>
      <c r="J534" s="2">
        <f t="shared" si="66"/>
        <v>12.088208531707862</v>
      </c>
      <c r="K534" s="2">
        <f t="shared" si="60"/>
        <v>11.997644376577743</v>
      </c>
    </row>
    <row r="535" spans="1:11" ht="13.5" x14ac:dyDescent="0.25">
      <c r="A535" s="3">
        <f>TITRES_STAT!B538</f>
        <v>45303</v>
      </c>
      <c r="B535" s="6">
        <f>TITRES_STAT!D538</f>
        <v>12.0124</v>
      </c>
      <c r="C535" s="2">
        <f t="shared" si="61"/>
        <v>0.52559999999999896</v>
      </c>
      <c r="D535" s="2">
        <f t="shared" si="62"/>
        <v>11.776619999999999</v>
      </c>
      <c r="E535" s="2">
        <f t="shared" si="64"/>
        <v>11.99811</v>
      </c>
      <c r="F535" s="2">
        <f t="shared" si="65"/>
        <v>12.209445000000002</v>
      </c>
      <c r="G535" s="2">
        <f t="shared" si="59"/>
        <v>11.883386</v>
      </c>
      <c r="H535" s="2">
        <f t="shared" si="63"/>
        <v>12.413278500000004</v>
      </c>
      <c r="I535" s="2">
        <f t="array" ref="I535">SUMPRODUCT(B519:B538, (ROW(B519:B538)-ROW(B519)+1)) / (20*21/2)</f>
        <v>12.023811904761903</v>
      </c>
      <c r="J535" s="2">
        <f t="shared" si="66"/>
        <v>12.080988671545208</v>
      </c>
      <c r="K535" s="2">
        <f t="shared" si="60"/>
        <v>11.998223028476655</v>
      </c>
    </row>
    <row r="536" spans="1:11" ht="13.5" x14ac:dyDescent="0.25">
      <c r="A536" s="3">
        <f>TITRES_STAT!B539</f>
        <v>45306</v>
      </c>
      <c r="B536" s="6">
        <f>TITRES_STAT!D539</f>
        <v>11.899800000000001</v>
      </c>
      <c r="C536" s="2">
        <f t="shared" si="61"/>
        <v>-0.1125999999999987</v>
      </c>
      <c r="D536" s="2">
        <f t="shared" si="62"/>
        <v>11.754099999999999</v>
      </c>
      <c r="E536" s="2">
        <f t="shared" si="64"/>
        <v>11.947059999999999</v>
      </c>
      <c r="F536" s="2">
        <f t="shared" si="65"/>
        <v>12.179415000000002</v>
      </c>
      <c r="G536" s="2">
        <f t="shared" si="59"/>
        <v>11.898402000000001</v>
      </c>
      <c r="H536" s="2">
        <f t="shared" si="63"/>
        <v>12.405248500000004</v>
      </c>
      <c r="I536" s="2">
        <f t="array" ref="I536">SUMPRODUCT(B520:B539, (ROW(B520:B539)-ROW(B520)+1)) / (20*21/2)</f>
        <v>11.989880952380952</v>
      </c>
      <c r="J536" s="2">
        <f t="shared" si="66"/>
        <v>12.063732607588523</v>
      </c>
      <c r="K536" s="2">
        <f t="shared" si="60"/>
        <v>11.994363301869729</v>
      </c>
    </row>
    <row r="537" spans="1:11" ht="13.5" x14ac:dyDescent="0.25">
      <c r="A537" s="3">
        <f>TITRES_STAT!B540</f>
        <v>45307</v>
      </c>
      <c r="B537" s="6">
        <f>TITRES_STAT!D540</f>
        <v>12.0799</v>
      </c>
      <c r="C537" s="2">
        <f t="shared" si="61"/>
        <v>0.18009999999999948</v>
      </c>
      <c r="D537" s="2">
        <f t="shared" si="62"/>
        <v>11.797639999999999</v>
      </c>
      <c r="E537" s="2">
        <f t="shared" si="64"/>
        <v>11.923779999999999</v>
      </c>
      <c r="F537" s="2">
        <f t="shared" si="65"/>
        <v>12.158390000000001</v>
      </c>
      <c r="G537" s="2">
        <f t="shared" si="59"/>
        <v>11.924228000000003</v>
      </c>
      <c r="H537" s="2">
        <f t="shared" si="63"/>
        <v>12.396559000000003</v>
      </c>
      <c r="I537" s="2">
        <f t="array" ref="I537">SUMPRODUCT(B521:B540, (ROW(B521:B540)-ROW(B521)+1)) / (20*21/2)</f>
        <v>11.96578380952381</v>
      </c>
      <c r="J537" s="2">
        <f t="shared" si="66"/>
        <v>12.065272359246759</v>
      </c>
      <c r="K537" s="2">
        <f t="shared" si="60"/>
        <v>11.997717682188563</v>
      </c>
    </row>
    <row r="538" spans="1:11" ht="13.5" x14ac:dyDescent="0.25">
      <c r="A538" s="3">
        <f>TITRES_STAT!B541</f>
        <v>45308</v>
      </c>
      <c r="B538" s="6">
        <f>TITRES_STAT!D541</f>
        <v>12.0124</v>
      </c>
      <c r="C538" s="2">
        <f t="shared" si="61"/>
        <v>-6.7500000000000782E-2</v>
      </c>
      <c r="D538" s="2">
        <f t="shared" si="62"/>
        <v>11.898260000000001</v>
      </c>
      <c r="E538" s="2">
        <f t="shared" si="64"/>
        <v>11.905010000000001</v>
      </c>
      <c r="F538" s="2">
        <f t="shared" si="65"/>
        <v>12.143375000000001</v>
      </c>
      <c r="G538" s="2">
        <f t="shared" si="59"/>
        <v>11.942548000000002</v>
      </c>
      <c r="H538" s="2">
        <f t="shared" si="63"/>
        <v>12.388621000000008</v>
      </c>
      <c r="I538" s="2">
        <f t="array" ref="I538">SUMPRODUCT(B522:B541, (ROW(B522:B541)-ROW(B522)+1)) / (20*21/2)</f>
        <v>11.943688571428574</v>
      </c>
      <c r="J538" s="2">
        <f t="shared" si="66"/>
        <v>12.060236896461353</v>
      </c>
      <c r="K538" s="2">
        <f t="shared" si="60"/>
        <v>11.99829345935764</v>
      </c>
    </row>
    <row r="539" spans="1:11" ht="13.5" x14ac:dyDescent="0.25">
      <c r="A539" s="3">
        <f>TITRES_STAT!B542</f>
        <v>45309</v>
      </c>
      <c r="B539" s="6">
        <f>TITRES_STAT!D542</f>
        <v>11.787100000000001</v>
      </c>
      <c r="C539" s="2">
        <f t="shared" si="61"/>
        <v>-0.22529999999999895</v>
      </c>
      <c r="D539" s="2">
        <f t="shared" si="62"/>
        <v>11.958320000000001</v>
      </c>
      <c r="E539" s="2">
        <f t="shared" si="64"/>
        <v>11.867469999999999</v>
      </c>
      <c r="F539" s="2">
        <f t="shared" si="65"/>
        <v>12.115219999999999</v>
      </c>
      <c r="G539" s="2">
        <f t="shared" si="59"/>
        <v>11.965070000000001</v>
      </c>
      <c r="H539" s="2">
        <f t="shared" si="63"/>
        <v>12.379703500000005</v>
      </c>
      <c r="I539" s="2">
        <f t="array" ref="I539">SUMPRODUCT(B523:B542, (ROW(B523:B542)-ROW(B523)+1)) / (20*21/2)</f>
        <v>11.918739047619045</v>
      </c>
      <c r="J539" s="2">
        <f t="shared" si="66"/>
        <v>12.034223858703129</v>
      </c>
      <c r="K539" s="2">
        <f t="shared" si="60"/>
        <v>11.990011362912243</v>
      </c>
    </row>
    <row r="540" spans="1:11" ht="13.5" x14ac:dyDescent="0.25">
      <c r="A540" s="3">
        <f>TITRES_STAT!B543</f>
        <v>45310</v>
      </c>
      <c r="B540" s="6">
        <f>TITRES_STAT!D543</f>
        <v>11.8622</v>
      </c>
      <c r="C540" s="2">
        <f t="shared" si="61"/>
        <v>7.5099999999999056E-2</v>
      </c>
      <c r="D540" s="2">
        <f t="shared" si="62"/>
        <v>11.928280000000001</v>
      </c>
      <c r="E540" s="2">
        <f t="shared" si="64"/>
        <v>11.852449999999999</v>
      </c>
      <c r="F540" s="2">
        <f t="shared" si="65"/>
        <v>12.094199999999999</v>
      </c>
      <c r="G540" s="2">
        <f t="shared" si="59"/>
        <v>11.983238000000002</v>
      </c>
      <c r="H540" s="2">
        <f t="shared" si="63"/>
        <v>12.371897500000006</v>
      </c>
      <c r="I540" s="2">
        <f t="array" ref="I540">SUMPRODUCT(B524:B543, (ROW(B524:B543)-ROW(B524)+1)) / (20*21/2)</f>
        <v>11.896935238095237</v>
      </c>
      <c r="J540" s="2">
        <f t="shared" si="66"/>
        <v>12.017840634064736</v>
      </c>
      <c r="K540" s="2">
        <f t="shared" si="60"/>
        <v>11.98499915260196</v>
      </c>
    </row>
    <row r="541" spans="1:11" ht="13.5" x14ac:dyDescent="0.25">
      <c r="A541" s="3">
        <f>TITRES_STAT!B544</f>
        <v>45313</v>
      </c>
      <c r="B541" s="6">
        <f>TITRES_STAT!D544</f>
        <v>11.8622</v>
      </c>
      <c r="C541" s="2">
        <f t="shared" si="61"/>
        <v>0</v>
      </c>
      <c r="D541" s="2">
        <f t="shared" si="62"/>
        <v>11.920760000000001</v>
      </c>
      <c r="E541" s="2">
        <f t="shared" si="64"/>
        <v>11.837429999999999</v>
      </c>
      <c r="F541" s="2">
        <f t="shared" si="65"/>
        <v>12.064169999999999</v>
      </c>
      <c r="G541" s="2">
        <f t="shared" si="59"/>
        <v>12.007262000000001</v>
      </c>
      <c r="H541" s="2">
        <f t="shared" si="63"/>
        <v>12.364121000000006</v>
      </c>
      <c r="I541" s="2">
        <f t="array" ref="I541">SUMPRODUCT(B525:B544, (ROW(B525:B544)-ROW(B525)+1)) / (20*21/2)</f>
        <v>11.887572380952379</v>
      </c>
      <c r="J541" s="2">
        <f t="shared" si="66"/>
        <v>12.00301771653476</v>
      </c>
      <c r="K541" s="2">
        <f t="shared" si="60"/>
        <v>11.980183499558747</v>
      </c>
    </row>
    <row r="542" spans="1:11" ht="13.5" x14ac:dyDescent="0.25">
      <c r="A542" s="3">
        <f>TITRES_STAT!B545</f>
        <v>45314</v>
      </c>
      <c r="B542" s="6">
        <f>TITRES_STAT!D545</f>
        <v>11.802199999999999</v>
      </c>
      <c r="C542" s="2">
        <f t="shared" si="61"/>
        <v>-6.0000000000000497E-2</v>
      </c>
      <c r="D542" s="2">
        <f t="shared" si="62"/>
        <v>11.865220000000001</v>
      </c>
      <c r="E542" s="2">
        <f t="shared" si="64"/>
        <v>11.831429999999999</v>
      </c>
      <c r="F542" s="2">
        <f t="shared" si="65"/>
        <v>12.031140000000001</v>
      </c>
      <c r="G542" s="2">
        <f t="shared" si="59"/>
        <v>12.030236000000002</v>
      </c>
      <c r="H542" s="2">
        <f t="shared" si="63"/>
        <v>12.356015000000006</v>
      </c>
      <c r="I542" s="2">
        <f t="array" ref="I542">SUMPRODUCT(B526:B545, (ROW(B526:B545)-ROW(B526)+1)) / (20*21/2)</f>
        <v>11.880819047619051</v>
      </c>
      <c r="J542" s="2">
        <f t="shared" si="66"/>
        <v>11.983892219721925</v>
      </c>
      <c r="K542" s="2">
        <f t="shared" si="60"/>
        <v>11.973203754478011</v>
      </c>
    </row>
    <row r="543" spans="1:11" ht="13.5" x14ac:dyDescent="0.25">
      <c r="A543" s="3">
        <f>TITRES_STAT!B546</f>
        <v>45315</v>
      </c>
      <c r="B543" s="6">
        <f>TITRES_STAT!D546</f>
        <v>11.802199999999999</v>
      </c>
      <c r="C543" s="2">
        <f t="shared" si="61"/>
        <v>0</v>
      </c>
      <c r="D543" s="2">
        <f t="shared" si="62"/>
        <v>11.823179999999999</v>
      </c>
      <c r="E543" s="2">
        <f t="shared" si="64"/>
        <v>11.860720000000001</v>
      </c>
      <c r="F543" s="2">
        <f t="shared" si="65"/>
        <v>11.99811</v>
      </c>
      <c r="G543" s="2">
        <f t="shared" si="59"/>
        <v>12.053360000000003</v>
      </c>
      <c r="H543" s="2">
        <f t="shared" si="63"/>
        <v>12.348468500000006</v>
      </c>
      <c r="I543" s="2">
        <f t="array" ref="I543">SUMPRODUCT(B527:B546, (ROW(B527:B546)-ROW(B527)+1)) / (20*21/2)</f>
        <v>11.886577619047619</v>
      </c>
      <c r="J543" s="2">
        <f t="shared" si="66"/>
        <v>11.966588198796027</v>
      </c>
      <c r="K543" s="2">
        <f t="shared" si="60"/>
        <v>11.966497724890637</v>
      </c>
    </row>
    <row r="544" spans="1:11" ht="13.5" x14ac:dyDescent="0.25">
      <c r="A544" s="3">
        <f>TITRES_STAT!B547</f>
        <v>45316</v>
      </c>
      <c r="B544" s="6">
        <f>TITRES_STAT!D547</f>
        <v>11.899800000000001</v>
      </c>
      <c r="C544" s="2">
        <f t="shared" si="61"/>
        <v>9.7600000000001685E-2</v>
      </c>
      <c r="D544" s="2">
        <f t="shared" si="62"/>
        <v>11.84572</v>
      </c>
      <c r="E544" s="2">
        <f t="shared" si="64"/>
        <v>11.90202</v>
      </c>
      <c r="F544" s="2">
        <f t="shared" si="65"/>
        <v>11.97071</v>
      </c>
      <c r="G544" s="2">
        <f t="shared" si="59"/>
        <v>12.078436000000002</v>
      </c>
      <c r="H544" s="2">
        <f t="shared" si="63"/>
        <v>12.341733500000009</v>
      </c>
      <c r="I544" s="2">
        <f t="array" ref="I544">SUMPRODUCT(B528:B547, (ROW(B528:B547)-ROW(B528)+1)) / (20*21/2)</f>
        <v>11.894266666666665</v>
      </c>
      <c r="J544" s="2">
        <f t="shared" si="66"/>
        <v>11.960227417958311</v>
      </c>
      <c r="K544" s="2">
        <f t="shared" si="60"/>
        <v>11.963882127836102</v>
      </c>
    </row>
    <row r="545" spans="1:11" ht="13.5" x14ac:dyDescent="0.25">
      <c r="A545" s="3">
        <f>TITRES_STAT!B548</f>
        <v>45317</v>
      </c>
      <c r="B545" s="6">
        <f>TITRES_STAT!D548</f>
        <v>11.899800000000001</v>
      </c>
      <c r="C545" s="2">
        <f t="shared" si="61"/>
        <v>0</v>
      </c>
      <c r="D545" s="2">
        <f t="shared" si="62"/>
        <v>11.85324</v>
      </c>
      <c r="E545" s="2">
        <f t="shared" si="64"/>
        <v>11.89076</v>
      </c>
      <c r="F545" s="2">
        <f t="shared" si="65"/>
        <v>11.944435000000002</v>
      </c>
      <c r="G545" s="2">
        <f t="shared" si="59"/>
        <v>12.103512000000006</v>
      </c>
      <c r="H545" s="2">
        <f t="shared" si="63"/>
        <v>12.334998500000008</v>
      </c>
      <c r="I545" s="2">
        <f t="array" ref="I545">SUMPRODUCT(B529:B548, (ROW(B529:B548)-ROW(B529)+1)) / (20*21/2)</f>
        <v>11.896983333333331</v>
      </c>
      <c r="J545" s="2">
        <f t="shared" si="66"/>
        <v>11.954472425771806</v>
      </c>
      <c r="K545" s="2">
        <f t="shared" si="60"/>
        <v>11.96136910321508</v>
      </c>
    </row>
    <row r="546" spans="1:11" ht="13.5" x14ac:dyDescent="0.25">
      <c r="A546" s="3">
        <f>TITRES_STAT!B549</f>
        <v>45320</v>
      </c>
      <c r="B546" s="6">
        <f>TITRES_STAT!D549</f>
        <v>12.004899999999999</v>
      </c>
      <c r="C546" s="2">
        <f t="shared" si="61"/>
        <v>0.10509999999999842</v>
      </c>
      <c r="D546" s="2">
        <f t="shared" si="62"/>
        <v>11.881779999999999</v>
      </c>
      <c r="E546" s="2">
        <f t="shared" si="64"/>
        <v>11.90127</v>
      </c>
      <c r="F546" s="2">
        <f t="shared" si="65"/>
        <v>11.924165</v>
      </c>
      <c r="G546" s="2">
        <f t="shared" si="59"/>
        <v>12.124684000000007</v>
      </c>
      <c r="H546" s="2">
        <f t="shared" si="63"/>
        <v>12.328818500000006</v>
      </c>
      <c r="I546" s="2">
        <f t="array" ref="I546">SUMPRODUCT(B530:B549, (ROW(B530:B549)-ROW(B530)+1)) / (20*21/2)</f>
        <v>11.900951428571428</v>
      </c>
      <c r="J546" s="2">
        <f t="shared" si="66"/>
        <v>11.959275051888778</v>
      </c>
      <c r="K546" s="2">
        <f t="shared" si="60"/>
        <v>11.963076197206647</v>
      </c>
    </row>
    <row r="547" spans="1:11" ht="13.5" x14ac:dyDescent="0.25">
      <c r="A547" s="3">
        <f>TITRES_STAT!B550</f>
        <v>45321</v>
      </c>
      <c r="B547" s="6">
        <f>TITRES_STAT!D550</f>
        <v>12.004899999999999</v>
      </c>
      <c r="C547" s="2">
        <f t="shared" si="61"/>
        <v>0</v>
      </c>
      <c r="D547" s="2">
        <f t="shared" si="62"/>
        <v>11.922319999999999</v>
      </c>
      <c r="E547" s="2">
        <f t="shared" si="64"/>
        <v>11.893769999999998</v>
      </c>
      <c r="F547" s="2">
        <f t="shared" si="65"/>
        <v>11.908775</v>
      </c>
      <c r="G547" s="2">
        <f t="shared" si="59"/>
        <v>12.145856000000006</v>
      </c>
      <c r="H547" s="2">
        <f t="shared" si="63"/>
        <v>12.322756500000004</v>
      </c>
      <c r="I547" s="2">
        <f t="array" ref="I547">SUMPRODUCT(B531:B550, (ROW(B531:B550)-ROW(B531)+1)) / (20*21/2)</f>
        <v>11.905991904761905</v>
      </c>
      <c r="J547" s="2">
        <f t="shared" si="66"/>
        <v>11.963620285042229</v>
      </c>
      <c r="K547" s="2">
        <f t="shared" si="60"/>
        <v>11.964716346335798</v>
      </c>
    </row>
    <row r="548" spans="1:11" ht="13.5" x14ac:dyDescent="0.25">
      <c r="A548" s="3">
        <f>TITRES_STAT!B551</f>
        <v>45322</v>
      </c>
      <c r="B548" s="6">
        <f>TITRES_STAT!D551</f>
        <v>11.9373</v>
      </c>
      <c r="C548" s="2">
        <f t="shared" si="61"/>
        <v>-6.7599999999998772E-2</v>
      </c>
      <c r="D548" s="2">
        <f t="shared" si="62"/>
        <v>11.949340000000001</v>
      </c>
      <c r="E548" s="2">
        <f t="shared" si="64"/>
        <v>11.886259999999998</v>
      </c>
      <c r="F548" s="2">
        <f t="shared" si="65"/>
        <v>11.895634999999999</v>
      </c>
      <c r="G548" s="2">
        <f t="shared" si="59"/>
        <v>12.169880000000008</v>
      </c>
      <c r="H548" s="2">
        <f t="shared" si="63"/>
        <v>12.315326000000004</v>
      </c>
      <c r="I548" s="2">
        <f t="array" ref="I548">SUMPRODUCT(B532:B551, (ROW(B532:B551)-ROW(B532)+1)) / (20*21/2)</f>
        <v>11.910675714285714</v>
      </c>
      <c r="J548" s="2">
        <f t="shared" si="66"/>
        <v>11.961113591228683</v>
      </c>
      <c r="K548" s="2">
        <f t="shared" si="60"/>
        <v>11.9636411954991</v>
      </c>
    </row>
    <row r="549" spans="1:11" ht="13.5" x14ac:dyDescent="0.25">
      <c r="A549" s="3">
        <f>TITRES_STAT!B552</f>
        <v>45323</v>
      </c>
      <c r="B549" s="6">
        <f>TITRES_STAT!D552</f>
        <v>11.9373</v>
      </c>
      <c r="C549" s="2">
        <f t="shared" si="61"/>
        <v>0</v>
      </c>
      <c r="D549" s="2">
        <f t="shared" si="62"/>
        <v>11.95684</v>
      </c>
      <c r="E549" s="2">
        <f t="shared" si="64"/>
        <v>11.901279999999996</v>
      </c>
      <c r="F549" s="2">
        <f t="shared" si="65"/>
        <v>11.884374999999997</v>
      </c>
      <c r="G549" s="2">
        <f t="shared" si="59"/>
        <v>12.193904000000007</v>
      </c>
      <c r="H549" s="2">
        <f t="shared" si="63"/>
        <v>12.308926000000003</v>
      </c>
      <c r="I549" s="2">
        <f t="array" ref="I549">SUMPRODUCT(B533:B552, (ROW(B533:B552)-ROW(B533)+1)) / (20*21/2)</f>
        <v>11.916467142857144</v>
      </c>
      <c r="J549" s="2">
        <f t="shared" si="66"/>
        <v>11.958845630159285</v>
      </c>
      <c r="K549" s="2">
        <f t="shared" si="60"/>
        <v>11.962608207440312</v>
      </c>
    </row>
    <row r="550" spans="1:11" ht="13.5" x14ac:dyDescent="0.25">
      <c r="A550" s="3">
        <f>TITRES_STAT!B553</f>
        <v>45324</v>
      </c>
      <c r="B550" s="6">
        <f>TITRES_STAT!D553</f>
        <v>11.9373</v>
      </c>
      <c r="C550" s="2">
        <f t="shared" si="61"/>
        <v>0</v>
      </c>
      <c r="D550" s="2">
        <f t="shared" si="62"/>
        <v>11.96434</v>
      </c>
      <c r="E550" s="2">
        <f t="shared" si="64"/>
        <v>11.908789999999996</v>
      </c>
      <c r="F550" s="2">
        <f t="shared" si="65"/>
        <v>11.880619999999997</v>
      </c>
      <c r="G550" s="2">
        <f t="shared" si="59"/>
        <v>12.205616000000006</v>
      </c>
      <c r="H550" s="2">
        <f t="shared" si="63"/>
        <v>12.302526000000006</v>
      </c>
      <c r="I550" s="2">
        <f t="array" ref="I550">SUMPRODUCT(B534:B553, (ROW(B534:B553)-ROW(B534)+1)) / (20*21/2)</f>
        <v>11.921900952380954</v>
      </c>
      <c r="J550" s="2">
        <f t="shared" si="66"/>
        <v>11.956793665382211</v>
      </c>
      <c r="K550" s="2">
        <f t="shared" si="60"/>
        <v>11.961615728717161</v>
      </c>
    </row>
    <row r="551" spans="1:11" ht="13.5" x14ac:dyDescent="0.25">
      <c r="A551" s="3">
        <f>TITRES_STAT!B554</f>
        <v>45327</v>
      </c>
      <c r="B551" s="6">
        <f>TITRES_STAT!D554</f>
        <v>11.9298</v>
      </c>
      <c r="C551" s="2">
        <f t="shared" si="61"/>
        <v>-7.5000000000002842E-3</v>
      </c>
      <c r="D551" s="2">
        <f t="shared" si="62"/>
        <v>11.94932</v>
      </c>
      <c r="E551" s="2">
        <f t="shared" si="64"/>
        <v>11.91555</v>
      </c>
      <c r="F551" s="2">
        <f t="shared" si="65"/>
        <v>11.876489999999997</v>
      </c>
      <c r="G551" s="2">
        <f t="shared" si="59"/>
        <v>12.214626000000008</v>
      </c>
      <c r="H551" s="2">
        <f t="shared" si="63"/>
        <v>12.296235500000002</v>
      </c>
      <c r="I551" s="2">
        <f t="array" ref="I551">SUMPRODUCT(B535:B554, (ROW(B535:B554)-ROW(B535)+1)) / (20*21/2)</f>
        <v>11.921725238095238</v>
      </c>
      <c r="J551" s="2">
        <f t="shared" si="66"/>
        <v>11.954222840107715</v>
      </c>
      <c r="K551" s="2">
        <f t="shared" si="60"/>
        <v>11.960368053081194</v>
      </c>
    </row>
    <row r="552" spans="1:11" ht="13.5" x14ac:dyDescent="0.25">
      <c r="A552" s="3">
        <f>TITRES_STAT!B555</f>
        <v>45328</v>
      </c>
      <c r="B552" s="6">
        <f>TITRES_STAT!D555</f>
        <v>11.9373</v>
      </c>
      <c r="C552" s="2">
        <f t="shared" si="61"/>
        <v>7.5000000000002842E-3</v>
      </c>
      <c r="D552" s="2">
        <f t="shared" si="62"/>
        <v>11.9358</v>
      </c>
      <c r="E552" s="2">
        <f t="shared" si="64"/>
        <v>11.929059999999998</v>
      </c>
      <c r="F552" s="2">
        <f t="shared" si="65"/>
        <v>11.880244999999997</v>
      </c>
      <c r="G552" s="2">
        <f t="shared" si="59"/>
        <v>12.213124000000008</v>
      </c>
      <c r="H552" s="2">
        <f t="shared" si="63"/>
        <v>12.289982500000002</v>
      </c>
      <c r="I552" s="2">
        <f t="array" ref="I552">SUMPRODUCT(B536:B555, (ROW(B536:B555)-ROW(B536)+1)) / (20*21/2)</f>
        <v>11.91958285714286</v>
      </c>
      <c r="J552" s="2">
        <f t="shared" si="66"/>
        <v>11.952611141049838</v>
      </c>
      <c r="K552" s="2">
        <f t="shared" si="60"/>
        <v>11.959463423548597</v>
      </c>
    </row>
    <row r="553" spans="1:11" ht="13.5" x14ac:dyDescent="0.25">
      <c r="A553" s="3">
        <f>TITRES_STAT!B556</f>
        <v>45329</v>
      </c>
      <c r="B553" s="6">
        <f>TITRES_STAT!D556</f>
        <v>11.9373</v>
      </c>
      <c r="C553" s="2">
        <f t="shared" si="61"/>
        <v>0</v>
      </c>
      <c r="D553" s="2">
        <f t="shared" si="62"/>
        <v>11.9358</v>
      </c>
      <c r="E553" s="2">
        <f t="shared" si="64"/>
        <v>11.942569999999998</v>
      </c>
      <c r="F553" s="2">
        <f t="shared" si="65"/>
        <v>11.901644999999998</v>
      </c>
      <c r="G553" s="2">
        <f t="shared" si="59"/>
        <v>12.198410000000008</v>
      </c>
      <c r="H553" s="2">
        <f t="shared" si="63"/>
        <v>12.283435000000003</v>
      </c>
      <c r="I553" s="2">
        <f t="array" ref="I553">SUMPRODUCT(B537:B556, (ROW(B537:B556)-ROW(B537)+1)) / (20*21/2)</f>
        <v>11.917976666666668</v>
      </c>
      <c r="J553" s="2">
        <f t="shared" si="66"/>
        <v>11.95115293714033</v>
      </c>
      <c r="K553" s="2">
        <f t="shared" si="60"/>
        <v>11.958594269683946</v>
      </c>
    </row>
    <row r="554" spans="1:11" ht="13.5" x14ac:dyDescent="0.25">
      <c r="A554" s="3">
        <f>TITRES_STAT!B557</f>
        <v>45330</v>
      </c>
      <c r="B554" s="6">
        <f>TITRES_STAT!D557</f>
        <v>11.899800000000001</v>
      </c>
      <c r="C554" s="2">
        <f t="shared" si="61"/>
        <v>-3.7499999999999645E-2</v>
      </c>
      <c r="D554" s="2">
        <f t="shared" si="62"/>
        <v>11.9283</v>
      </c>
      <c r="E554" s="2">
        <f t="shared" si="64"/>
        <v>11.942569999999998</v>
      </c>
      <c r="F554" s="2">
        <f t="shared" si="65"/>
        <v>11.922294999999998</v>
      </c>
      <c r="G554" s="2">
        <f t="shared" si="59"/>
        <v>12.181744000000011</v>
      </c>
      <c r="H554" s="2">
        <f t="shared" si="63"/>
        <v>12.276759000000004</v>
      </c>
      <c r="I554" s="2">
        <f t="array" ref="I554">SUMPRODUCT(B538:B557, (ROW(B538:B557)-ROW(B538)+1)) / (20*21/2)</f>
        <v>11.91637047619048</v>
      </c>
      <c r="J554" s="2">
        <f t="shared" si="66"/>
        <v>11.946262181222204</v>
      </c>
      <c r="K554" s="2">
        <f t="shared" si="60"/>
        <v>11.956288612049283</v>
      </c>
    </row>
    <row r="555" spans="1:11" ht="13.5" x14ac:dyDescent="0.25">
      <c r="A555" s="3">
        <f>TITRES_STAT!B558</f>
        <v>45331</v>
      </c>
      <c r="B555" s="6">
        <f>TITRES_STAT!D558</f>
        <v>11.899800000000001</v>
      </c>
      <c r="C555" s="2">
        <f t="shared" si="61"/>
        <v>0</v>
      </c>
      <c r="D555" s="2">
        <f t="shared" si="62"/>
        <v>11.9208</v>
      </c>
      <c r="E555" s="2">
        <f t="shared" si="64"/>
        <v>11.942569999999998</v>
      </c>
      <c r="F555" s="2">
        <f t="shared" si="65"/>
        <v>11.916664999999998</v>
      </c>
      <c r="G555" s="2">
        <f t="shared" si="59"/>
        <v>12.165378000000009</v>
      </c>
      <c r="H555" s="2">
        <f t="shared" si="63"/>
        <v>12.269435500000004</v>
      </c>
      <c r="I555" s="2">
        <f t="array" ref="I555">SUMPRODUCT(B539:B558, (ROW(B539:B558)-ROW(B539)+1)) / (20*21/2)</f>
        <v>11.908469523809526</v>
      </c>
      <c r="J555" s="2">
        <f t="shared" si="66"/>
        <v>11.941837211581996</v>
      </c>
      <c r="K555" s="2">
        <f t="shared" si="60"/>
        <v>11.954073372361076</v>
      </c>
    </row>
    <row r="556" spans="1:11" ht="13.5" x14ac:dyDescent="0.25">
      <c r="A556" s="3">
        <f>TITRES_STAT!B559</f>
        <v>45334</v>
      </c>
      <c r="B556" s="6">
        <f>TITRES_STAT!D559</f>
        <v>11.899800000000001</v>
      </c>
      <c r="C556" s="2">
        <f t="shared" si="61"/>
        <v>0</v>
      </c>
      <c r="D556" s="2">
        <f t="shared" si="62"/>
        <v>11.9148</v>
      </c>
      <c r="E556" s="2">
        <f t="shared" si="64"/>
        <v>11.932059999999998</v>
      </c>
      <c r="F556" s="2">
        <f t="shared" si="65"/>
        <v>11.916664999999998</v>
      </c>
      <c r="G556" s="2">
        <f t="shared" si="59"/>
        <v>12.151866000000009</v>
      </c>
      <c r="H556" s="2">
        <f t="shared" si="63"/>
        <v>12.262553500000006</v>
      </c>
      <c r="I556" s="2">
        <f t="array" ref="I556">SUMPRODUCT(B540:B559, (ROW(B540:B559)-ROW(B540)+1)) / (20*21/2)</f>
        <v>11.901462380952381</v>
      </c>
      <c r="J556" s="2">
        <f t="shared" si="66"/>
        <v>11.937833667621806</v>
      </c>
      <c r="K556" s="2">
        <f t="shared" si="60"/>
        <v>11.951945004817507</v>
      </c>
    </row>
    <row r="557" spans="1:11" ht="13.5" x14ac:dyDescent="0.25">
      <c r="A557" s="3">
        <f>TITRES_STAT!B560</f>
        <v>45335</v>
      </c>
      <c r="B557" s="6">
        <f>TITRES_STAT!D560</f>
        <v>11.899800000000001</v>
      </c>
      <c r="C557" s="2">
        <f t="shared" si="61"/>
        <v>0</v>
      </c>
      <c r="D557" s="2">
        <f t="shared" si="62"/>
        <v>11.907299999999999</v>
      </c>
      <c r="E557" s="2">
        <f t="shared" si="64"/>
        <v>11.92155</v>
      </c>
      <c r="F557" s="2">
        <f t="shared" si="65"/>
        <v>11.907659999999996</v>
      </c>
      <c r="G557" s="2">
        <f t="shared" si="59"/>
        <v>12.140154000000006</v>
      </c>
      <c r="H557" s="2">
        <f t="shared" si="63"/>
        <v>12.25434700000001</v>
      </c>
      <c r="I557" s="2">
        <f t="array" ref="I557">SUMPRODUCT(B541:B560, (ROW(B541:B560)-ROW(B541)+1)) / (20*21/2)</f>
        <v>11.883552380952382</v>
      </c>
      <c r="J557" s="2">
        <f t="shared" si="66"/>
        <v>11.934211413562588</v>
      </c>
      <c r="K557" s="2">
        <f t="shared" si="60"/>
        <v>11.949900102667801</v>
      </c>
    </row>
    <row r="558" spans="1:11" ht="13.5" x14ac:dyDescent="0.25">
      <c r="A558" s="3">
        <f>TITRES_STAT!B561</f>
        <v>45336</v>
      </c>
      <c r="B558" s="6">
        <f>TITRES_STAT!D561</f>
        <v>11.8247</v>
      </c>
      <c r="C558" s="2">
        <f t="shared" si="61"/>
        <v>-7.5100000000000833E-2</v>
      </c>
      <c r="D558" s="2">
        <f t="shared" si="62"/>
        <v>11.884780000000001</v>
      </c>
      <c r="E558" s="2">
        <f t="shared" si="64"/>
        <v>11.91029</v>
      </c>
      <c r="F558" s="2">
        <f t="shared" si="65"/>
        <v>11.898274999999998</v>
      </c>
      <c r="G558" s="2">
        <f t="shared" si="59"/>
        <v>12.125140000000004</v>
      </c>
      <c r="H558" s="2">
        <f t="shared" si="63"/>
        <v>12.244587500000009</v>
      </c>
      <c r="I558" s="2">
        <f t="array" ref="I558">SUMPRODUCT(B542:B561, (ROW(B542:B561)-ROW(B542)+1)) / (20*21/2)</f>
        <v>11.877080952380954</v>
      </c>
      <c r="J558" s="2">
        <f t="shared" si="66"/>
        <v>11.923781755128056</v>
      </c>
      <c r="K558" s="2">
        <f t="shared" si="60"/>
        <v>11.944990294720045</v>
      </c>
    </row>
    <row r="559" spans="1:11" ht="13.5" x14ac:dyDescent="0.25">
      <c r="A559" s="3">
        <f>TITRES_STAT!B562</f>
        <v>45337</v>
      </c>
      <c r="B559" s="6">
        <f>TITRES_STAT!D562</f>
        <v>11.8247</v>
      </c>
      <c r="C559" s="2">
        <f t="shared" si="61"/>
        <v>0</v>
      </c>
      <c r="D559" s="2">
        <f t="shared" si="62"/>
        <v>11.869760000000001</v>
      </c>
      <c r="E559" s="2">
        <f t="shared" si="64"/>
        <v>11.899030000000002</v>
      </c>
      <c r="F559" s="2">
        <f t="shared" si="65"/>
        <v>11.900154999999998</v>
      </c>
      <c r="G559" s="2">
        <f t="shared" si="59"/>
        <v>12.108774000000004</v>
      </c>
      <c r="H559" s="2">
        <f t="shared" si="63"/>
        <v>12.234828000000009</v>
      </c>
      <c r="I559" s="2">
        <f t="array" ref="I559">SUMPRODUCT(B543:B562, (ROW(B543:B562)-ROW(B543)+1)) / (20*21/2)</f>
        <v>11.870788095238098</v>
      </c>
      <c r="J559" s="2">
        <f t="shared" si="66"/>
        <v>11.914345397496811</v>
      </c>
      <c r="K559" s="2">
        <f t="shared" si="60"/>
        <v>11.940273028260435</v>
      </c>
    </row>
    <row r="560" spans="1:11" ht="13.5" x14ac:dyDescent="0.25">
      <c r="A560" s="3">
        <f>TITRES_STAT!B563</f>
        <v>45338</v>
      </c>
      <c r="B560" s="6">
        <f>TITRES_STAT!D563</f>
        <v>11.7121</v>
      </c>
      <c r="C560" s="2">
        <f t="shared" si="61"/>
        <v>-0.11260000000000048</v>
      </c>
      <c r="D560" s="2">
        <f t="shared" si="62"/>
        <v>11.832220000000001</v>
      </c>
      <c r="E560" s="2">
        <f t="shared" si="64"/>
        <v>11.87651</v>
      </c>
      <c r="F560" s="2">
        <f t="shared" si="65"/>
        <v>11.892649999999998</v>
      </c>
      <c r="G560" s="2">
        <f t="shared" si="59"/>
        <v>12.091056000000004</v>
      </c>
      <c r="H560" s="2">
        <f t="shared" si="63"/>
        <v>12.224652500000012</v>
      </c>
      <c r="I560" s="2">
        <f t="array" ref="I560">SUMPRODUCT(B544:B563, (ROW(B544:B563)-ROW(B544)+1)) / (20*21/2)</f>
        <v>11.864388095238095</v>
      </c>
      <c r="J560" s="2">
        <f t="shared" si="66"/>
        <v>11.895083931068545</v>
      </c>
      <c r="K560" s="2">
        <f t="shared" si="60"/>
        <v>11.931325066367869</v>
      </c>
    </row>
    <row r="561" spans="1:11" ht="13.5" x14ac:dyDescent="0.25">
      <c r="A561" s="3">
        <f>TITRES_STAT!B564</f>
        <v>45341</v>
      </c>
      <c r="B561" s="6">
        <f>TITRES_STAT!D564</f>
        <v>11.8247</v>
      </c>
      <c r="C561" s="2">
        <f t="shared" si="61"/>
        <v>0.11260000000000048</v>
      </c>
      <c r="D561" s="2">
        <f t="shared" si="62"/>
        <v>11.8172</v>
      </c>
      <c r="E561" s="2">
        <f t="shared" si="64"/>
        <v>11.866</v>
      </c>
      <c r="F561" s="2">
        <f t="shared" si="65"/>
        <v>11.890775</v>
      </c>
      <c r="G561" s="2">
        <f t="shared" si="59"/>
        <v>12.076042000000003</v>
      </c>
      <c r="H561" s="2">
        <f t="shared" si="63"/>
        <v>12.215040000000011</v>
      </c>
      <c r="I561" s="2">
        <f t="array" ref="I561">SUMPRODUCT(B545:B564, (ROW(B545:B564)-ROW(B545)+1)) / (20*21/2)</f>
        <v>11.854300000000002</v>
      </c>
      <c r="J561" s="2">
        <f t="shared" si="66"/>
        <v>11.888380699538207</v>
      </c>
      <c r="K561" s="2">
        <f t="shared" si="60"/>
        <v>11.927143691216187</v>
      </c>
    </row>
    <row r="562" spans="1:11" ht="13.5" x14ac:dyDescent="0.25">
      <c r="A562" s="3">
        <f>TITRES_STAT!B565</f>
        <v>45342</v>
      </c>
      <c r="B562" s="6">
        <f>TITRES_STAT!D565</f>
        <v>11.8247</v>
      </c>
      <c r="C562" s="2">
        <f t="shared" si="61"/>
        <v>0</v>
      </c>
      <c r="D562" s="2">
        <f t="shared" si="62"/>
        <v>11.80218</v>
      </c>
      <c r="E562" s="2">
        <f t="shared" si="64"/>
        <v>11.854740000000001</v>
      </c>
      <c r="F562" s="2">
        <f t="shared" si="65"/>
        <v>11.8919</v>
      </c>
      <c r="G562" s="2">
        <f t="shared" ref="G562:G625" si="67">AVERAGE(B513:B562)</f>
        <v>12.061028000000004</v>
      </c>
      <c r="H562" s="2">
        <f t="shared" si="63"/>
        <v>12.205574500000012</v>
      </c>
      <c r="I562" s="2">
        <f t="array" ref="I562">SUMPRODUCT(B546:B565, (ROW(B546:B565)-ROW(B546)+1)) / (20*21/2)</f>
        <v>11.844748571428573</v>
      </c>
      <c r="J562" s="2">
        <f t="shared" si="66"/>
        <v>11.882315871010759</v>
      </c>
      <c r="K562" s="2">
        <f t="shared" si="60"/>
        <v>11.923126291560651</v>
      </c>
    </row>
    <row r="563" spans="1:11" ht="13.5" x14ac:dyDescent="0.25">
      <c r="A563" s="3">
        <f>TITRES_STAT!B566</f>
        <v>45343</v>
      </c>
      <c r="B563" s="6">
        <f>TITRES_STAT!D566</f>
        <v>11.8247</v>
      </c>
      <c r="C563" s="2">
        <f t="shared" si="61"/>
        <v>0</v>
      </c>
      <c r="D563" s="2">
        <f t="shared" si="62"/>
        <v>11.80218</v>
      </c>
      <c r="E563" s="2">
        <f t="shared" si="64"/>
        <v>11.843480000000003</v>
      </c>
      <c r="F563" s="2">
        <f t="shared" si="65"/>
        <v>11.893025</v>
      </c>
      <c r="G563" s="2">
        <f t="shared" si="67"/>
        <v>12.046014000000003</v>
      </c>
      <c r="H563" s="2">
        <f t="shared" si="63"/>
        <v>12.196992500000011</v>
      </c>
      <c r="I563" s="2">
        <f t="array" ref="I563">SUMPRODUCT(B547:B566, (ROW(B547:B566)-ROW(B547)+1)) / (20*21/2)</f>
        <v>11.835733809523813</v>
      </c>
      <c r="J563" s="2">
        <f t="shared" si="66"/>
        <v>11.876828645200209</v>
      </c>
      <c r="K563" s="2">
        <f t="shared" ref="K563:K626" si="68">$K$4*B563+(1-$K$4)*K562</f>
        <v>11.919266436989645</v>
      </c>
    </row>
    <row r="564" spans="1:11" ht="13.5" x14ac:dyDescent="0.25">
      <c r="A564" s="3">
        <f>TITRES_STAT!B567</f>
        <v>45344</v>
      </c>
      <c r="B564" s="6">
        <f>TITRES_STAT!D567</f>
        <v>11.787100000000001</v>
      </c>
      <c r="C564" s="2">
        <f t="shared" si="61"/>
        <v>-3.7599999999999412E-2</v>
      </c>
      <c r="D564" s="2">
        <f t="shared" si="62"/>
        <v>11.79466</v>
      </c>
      <c r="E564" s="2">
        <f t="shared" si="64"/>
        <v>11.832210000000002</v>
      </c>
      <c r="F564" s="2">
        <f t="shared" si="65"/>
        <v>11.88739</v>
      </c>
      <c r="G564" s="2">
        <f t="shared" si="67"/>
        <v>12.030248000000002</v>
      </c>
      <c r="H564" s="2">
        <f t="shared" si="63"/>
        <v>12.188546000000009</v>
      </c>
      <c r="I564" s="2">
        <f t="array" ref="I564">SUMPRODUCT(B548:B567, (ROW(B548:B567)-ROW(B548)+1)) / (20*21/2)</f>
        <v>11.849213333333333</v>
      </c>
      <c r="J564" s="2">
        <f t="shared" si="66"/>
        <v>11.868283059943046</v>
      </c>
      <c r="K564" s="2">
        <f t="shared" si="68"/>
        <v>11.91408343946064</v>
      </c>
    </row>
    <row r="565" spans="1:11" ht="13.5" x14ac:dyDescent="0.25">
      <c r="A565" s="3">
        <f>TITRES_STAT!B568</f>
        <v>45345</v>
      </c>
      <c r="B565" s="6">
        <f>TITRES_STAT!D568</f>
        <v>11.787100000000001</v>
      </c>
      <c r="C565" s="2">
        <f t="shared" si="61"/>
        <v>0</v>
      </c>
      <c r="D565" s="2">
        <f t="shared" si="62"/>
        <v>11.809660000000001</v>
      </c>
      <c r="E565" s="2">
        <f t="shared" si="64"/>
        <v>11.820940000000002</v>
      </c>
      <c r="F565" s="2">
        <f t="shared" si="65"/>
        <v>11.881755000000002</v>
      </c>
      <c r="G565" s="2">
        <f t="shared" si="67"/>
        <v>12.014632000000004</v>
      </c>
      <c r="H565" s="2">
        <f t="shared" si="63"/>
        <v>12.180070000000011</v>
      </c>
      <c r="I565" s="2">
        <f t="array" ref="I565">SUMPRODUCT(B549:B568, (ROW(B549:B568)-ROW(B549)+1)) / (20*21/2)</f>
        <v>11.862657142857142</v>
      </c>
      <c r="J565" s="2">
        <f t="shared" si="66"/>
        <v>11.86055133994847</v>
      </c>
      <c r="K565" s="2">
        <f t="shared" si="68"/>
        <v>11.909103696736693</v>
      </c>
    </row>
    <row r="566" spans="1:11" ht="13.5" x14ac:dyDescent="0.25">
      <c r="A566" s="3">
        <f>TITRES_STAT!B569</f>
        <v>45348</v>
      </c>
      <c r="B566" s="6">
        <f>TITRES_STAT!D569</f>
        <v>11.787100000000001</v>
      </c>
      <c r="C566" s="2">
        <f t="shared" si="61"/>
        <v>0</v>
      </c>
      <c r="D566" s="2">
        <f t="shared" si="62"/>
        <v>11.802140000000001</v>
      </c>
      <c r="E566" s="2">
        <f t="shared" si="64"/>
        <v>11.809669999999999</v>
      </c>
      <c r="F566" s="2">
        <f t="shared" si="65"/>
        <v>11.870865000000002</v>
      </c>
      <c r="G566" s="2">
        <f t="shared" si="67"/>
        <v>12.000366000000001</v>
      </c>
      <c r="H566" s="2">
        <f t="shared" si="63"/>
        <v>12.17174150000001</v>
      </c>
      <c r="I566" s="2">
        <f t="array" ref="I566">SUMPRODUCT(B550:B569, (ROW(B550:B569)-ROW(B550)+1)) / (20*21/2)</f>
        <v>11.875743333333332</v>
      </c>
      <c r="J566" s="2">
        <f t="shared" si="66"/>
        <v>11.853555974239091</v>
      </c>
      <c r="K566" s="2">
        <f t="shared" si="68"/>
        <v>11.904319238041136</v>
      </c>
    </row>
    <row r="567" spans="1:11" ht="13.5" x14ac:dyDescent="0.25">
      <c r="A567" s="3">
        <f>TITRES_STAT!B570</f>
        <v>45349</v>
      </c>
      <c r="B567" s="6">
        <f>TITRES_STAT!D570</f>
        <v>12.0124</v>
      </c>
      <c r="C567" s="2">
        <f t="shared" si="61"/>
        <v>0.22529999999999895</v>
      </c>
      <c r="D567" s="2">
        <f t="shared" si="62"/>
        <v>11.839680000000001</v>
      </c>
      <c r="E567" s="2">
        <f t="shared" si="64"/>
        <v>11.820929999999999</v>
      </c>
      <c r="F567" s="2">
        <f t="shared" si="65"/>
        <v>11.871240000000004</v>
      </c>
      <c r="G567" s="2">
        <f t="shared" si="67"/>
        <v>11.990606000000003</v>
      </c>
      <c r="H567" s="2">
        <f t="shared" si="63"/>
        <v>12.164686500000009</v>
      </c>
      <c r="I567" s="2">
        <f t="array" ref="I567">SUMPRODUCT(B551:B570, (ROW(B551:B570)-ROW(B551)+1)) / (20*21/2)</f>
        <v>11.888471904761902</v>
      </c>
      <c r="J567" s="2">
        <f t="shared" si="66"/>
        <v>11.868683976692511</v>
      </c>
      <c r="K567" s="2">
        <f t="shared" si="68"/>
        <v>11.908557699294425</v>
      </c>
    </row>
    <row r="568" spans="1:11" ht="13.5" x14ac:dyDescent="0.25">
      <c r="A568" s="3">
        <f>TITRES_STAT!B571</f>
        <v>45350</v>
      </c>
      <c r="B568" s="6">
        <f>TITRES_STAT!D571</f>
        <v>12.0124</v>
      </c>
      <c r="C568" s="2">
        <f t="shared" si="61"/>
        <v>0</v>
      </c>
      <c r="D568" s="2">
        <f t="shared" si="62"/>
        <v>11.877219999999999</v>
      </c>
      <c r="E568" s="2">
        <f t="shared" si="64"/>
        <v>11.839699999999999</v>
      </c>
      <c r="F568" s="2">
        <f t="shared" si="65"/>
        <v>11.874995000000004</v>
      </c>
      <c r="G568" s="2">
        <f t="shared" si="67"/>
        <v>11.984600000000002</v>
      </c>
      <c r="H568" s="2">
        <f t="shared" si="63"/>
        <v>12.158043500000012</v>
      </c>
      <c r="I568" s="2">
        <f t="array" ref="I568">SUMPRODUCT(B552:B571, (ROW(B552:B571)-ROW(B552)+1)) / (20*21/2)</f>
        <v>11.900842857142857</v>
      </c>
      <c r="J568" s="2">
        <f t="shared" si="66"/>
        <v>11.88237121700751</v>
      </c>
      <c r="K568" s="2">
        <f t="shared" si="68"/>
        <v>11.912629946380919</v>
      </c>
    </row>
    <row r="569" spans="1:11" ht="13.5" x14ac:dyDescent="0.25">
      <c r="A569" s="3">
        <f>TITRES_STAT!B572</f>
        <v>45351</v>
      </c>
      <c r="B569" s="6">
        <f>TITRES_STAT!D572</f>
        <v>12.0124</v>
      </c>
      <c r="C569" s="2">
        <f t="shared" si="61"/>
        <v>0</v>
      </c>
      <c r="D569" s="2">
        <f t="shared" si="62"/>
        <v>11.922280000000001</v>
      </c>
      <c r="E569" s="2">
        <f t="shared" si="64"/>
        <v>11.858470000000001</v>
      </c>
      <c r="F569" s="2">
        <f t="shared" si="65"/>
        <v>11.878750000000005</v>
      </c>
      <c r="G569" s="2">
        <f t="shared" si="67"/>
        <v>11.977844000000003</v>
      </c>
      <c r="H569" s="2">
        <f t="shared" si="63"/>
        <v>12.151400500000008</v>
      </c>
      <c r="I569" s="2">
        <f t="array" ref="I569">SUMPRODUCT(B553:B572, (ROW(B553:B572)-ROW(B553)+1)) / (20*21/2)</f>
        <v>11.912820476190477</v>
      </c>
      <c r="J569" s="2">
        <f t="shared" si="66"/>
        <v>11.894754910625842</v>
      </c>
      <c r="K569" s="2">
        <f t="shared" si="68"/>
        <v>11.916542497503237</v>
      </c>
    </row>
    <row r="570" spans="1:11" ht="13.5" x14ac:dyDescent="0.25">
      <c r="A570" s="3">
        <f>TITRES_STAT!B573</f>
        <v>45352</v>
      </c>
      <c r="B570" s="6">
        <f>TITRES_STAT!D573</f>
        <v>12.0124</v>
      </c>
      <c r="C570" s="2">
        <f t="shared" si="61"/>
        <v>0</v>
      </c>
      <c r="D570" s="2">
        <f t="shared" si="62"/>
        <v>11.96734</v>
      </c>
      <c r="E570" s="2">
        <f t="shared" si="64"/>
        <v>11.888500000000001</v>
      </c>
      <c r="F570" s="2">
        <f t="shared" si="65"/>
        <v>11.882505000000004</v>
      </c>
      <c r="G570" s="2">
        <f t="shared" si="67"/>
        <v>11.972440000000001</v>
      </c>
      <c r="H570" s="2">
        <f t="shared" si="63"/>
        <v>12.14390400000001</v>
      </c>
      <c r="I570" s="2">
        <f t="array" ref="I570">SUMPRODUCT(B554:B573, (ROW(B554:B573)-ROW(B554)+1)) / (20*21/2)</f>
        <v>11.924440476190476</v>
      </c>
      <c r="J570" s="2">
        <f t="shared" si="66"/>
        <v>11.905959204851952</v>
      </c>
      <c r="K570" s="2">
        <f t="shared" si="68"/>
        <v>11.920301615248208</v>
      </c>
    </row>
    <row r="571" spans="1:11" ht="13.5" x14ac:dyDescent="0.25">
      <c r="A571" s="3">
        <f>TITRES_STAT!B574</f>
        <v>45355</v>
      </c>
      <c r="B571" s="6">
        <f>TITRES_STAT!D574</f>
        <v>12.0124</v>
      </c>
      <c r="C571" s="2">
        <f t="shared" si="61"/>
        <v>0</v>
      </c>
      <c r="D571" s="2">
        <f t="shared" si="62"/>
        <v>12.0124</v>
      </c>
      <c r="E571" s="2">
        <f t="shared" si="64"/>
        <v>11.90727</v>
      </c>
      <c r="F571" s="2">
        <f t="shared" si="65"/>
        <v>11.886635000000004</v>
      </c>
      <c r="G571" s="2">
        <f t="shared" si="67"/>
        <v>11.963432000000001</v>
      </c>
      <c r="H571" s="2">
        <f t="shared" si="63"/>
        <v>12.13640750000001</v>
      </c>
      <c r="I571" s="2">
        <f t="array" ref="I571">SUMPRODUCT(B555:B574, (ROW(B555:B574)-ROW(B555)+1)) / (20*21/2)</f>
        <v>11.985750476190475</v>
      </c>
      <c r="J571" s="2">
        <f t="shared" si="66"/>
        <v>11.91609642343748</v>
      </c>
      <c r="K571" s="2">
        <f t="shared" si="68"/>
        <v>11.923913316611024</v>
      </c>
    </row>
    <row r="572" spans="1:11" ht="13.5" x14ac:dyDescent="0.25">
      <c r="A572" s="3">
        <f>TITRES_STAT!B575</f>
        <v>45356</v>
      </c>
      <c r="B572" s="6">
        <f>TITRES_STAT!D575</f>
        <v>12.0124</v>
      </c>
      <c r="C572" s="2">
        <f t="shared" si="61"/>
        <v>0</v>
      </c>
      <c r="D572" s="2">
        <f t="shared" si="62"/>
        <v>12.0124</v>
      </c>
      <c r="E572" s="2">
        <f t="shared" si="64"/>
        <v>11.92604</v>
      </c>
      <c r="F572" s="2">
        <f t="shared" si="65"/>
        <v>11.890390000000005</v>
      </c>
      <c r="G572" s="2">
        <f t="shared" si="67"/>
        <v>11.954423999999999</v>
      </c>
      <c r="H572" s="2">
        <f t="shared" si="63"/>
        <v>12.12908750000001</v>
      </c>
      <c r="I572" s="2">
        <f t="array" ref="I572">SUMPRODUCT(B556:B575, (ROW(B556:B575)-ROW(B556)+1)) / (20*21/2)</f>
        <v>12.108374285714286</v>
      </c>
      <c r="J572" s="2">
        <f t="shared" si="66"/>
        <v>11.92526819263391</v>
      </c>
      <c r="K572" s="2">
        <f t="shared" si="68"/>
        <v>11.927383382626278</v>
      </c>
    </row>
    <row r="573" spans="1:11" ht="13.5" x14ac:dyDescent="0.25">
      <c r="A573" s="3">
        <f>TITRES_STAT!B576</f>
        <v>45357</v>
      </c>
      <c r="B573" s="6">
        <f>TITRES_STAT!D576</f>
        <v>12.0124</v>
      </c>
      <c r="C573" s="2">
        <f t="shared" si="61"/>
        <v>0</v>
      </c>
      <c r="D573" s="2">
        <f t="shared" si="62"/>
        <v>12.0124</v>
      </c>
      <c r="E573" s="2">
        <f t="shared" si="64"/>
        <v>11.94481</v>
      </c>
      <c r="F573" s="2">
        <f t="shared" si="65"/>
        <v>11.894145000000005</v>
      </c>
      <c r="G573" s="2">
        <f t="shared" si="67"/>
        <v>11.945415999999998</v>
      </c>
      <c r="H573" s="2">
        <f t="shared" si="63"/>
        <v>12.121738000000009</v>
      </c>
      <c r="I573" s="2">
        <f t="array" ref="I573">SUMPRODUCT(B557:B576, (ROW(B557:B576)-ROW(B557)+1)) / (20*21/2)</f>
        <v>12.217589523809524</v>
      </c>
      <c r="J573" s="2">
        <f t="shared" si="66"/>
        <v>11.933566460002108</v>
      </c>
      <c r="K573" s="2">
        <f t="shared" si="68"/>
        <v>11.930717367621327</v>
      </c>
    </row>
    <row r="574" spans="1:11" ht="13.5" x14ac:dyDescent="0.25">
      <c r="A574" s="3">
        <f>TITRES_STAT!B577</f>
        <v>45358</v>
      </c>
      <c r="B574" s="6">
        <f>TITRES_STAT!D577</f>
        <v>12.5379</v>
      </c>
      <c r="C574" s="2">
        <f t="shared" si="61"/>
        <v>0.52550000000000097</v>
      </c>
      <c r="D574" s="2">
        <f t="shared" si="62"/>
        <v>12.1175</v>
      </c>
      <c r="E574" s="2">
        <f t="shared" si="64"/>
        <v>12.01989</v>
      </c>
      <c r="F574" s="2">
        <f t="shared" si="65"/>
        <v>11.926050000000005</v>
      </c>
      <c r="G574" s="2">
        <f t="shared" si="67"/>
        <v>11.947217999999999</v>
      </c>
      <c r="H574" s="2">
        <f t="shared" si="63"/>
        <v>12.115397000000009</v>
      </c>
      <c r="I574" s="2">
        <f t="array" ref="I574">SUMPRODUCT(B558:B577, (ROW(B558:B577)-ROW(B558)+1)) / (20*21/2)</f>
        <v>12.328058571428571</v>
      </c>
      <c r="J574" s="2">
        <f t="shared" si="66"/>
        <v>11.991122035240004</v>
      </c>
      <c r="K574" s="2">
        <f t="shared" si="68"/>
        <v>11.95452845124402</v>
      </c>
    </row>
    <row r="575" spans="1:11" ht="13.5" x14ac:dyDescent="0.25">
      <c r="A575" s="3">
        <f>TITRES_STAT!B578</f>
        <v>45359</v>
      </c>
      <c r="B575" s="6">
        <f>TITRES_STAT!D578</f>
        <v>13.2136</v>
      </c>
      <c r="C575" s="2">
        <f t="shared" si="61"/>
        <v>0.67569999999999908</v>
      </c>
      <c r="D575" s="2">
        <f t="shared" si="62"/>
        <v>12.35774</v>
      </c>
      <c r="E575" s="2">
        <f t="shared" si="64"/>
        <v>12.16254</v>
      </c>
      <c r="F575" s="2">
        <f t="shared" si="65"/>
        <v>11.991740000000007</v>
      </c>
      <c r="G575" s="2">
        <f t="shared" si="67"/>
        <v>11.962984000000001</v>
      </c>
      <c r="H575" s="2">
        <f t="shared" si="63"/>
        <v>12.111110000000011</v>
      </c>
      <c r="I575" s="2">
        <f t="array" ref="I575">SUMPRODUCT(B559:B578, (ROW(B559:B578)-ROW(B559)+1)) / (20*21/2)</f>
        <v>12.424404761904762</v>
      </c>
      <c r="J575" s="2">
        <f t="shared" si="66"/>
        <v>12.107548508074288</v>
      </c>
      <c r="K575" s="2">
        <f t="shared" si="68"/>
        <v>12.003903806097195</v>
      </c>
    </row>
    <row r="576" spans="1:11" ht="13.5" x14ac:dyDescent="0.25">
      <c r="A576" s="3">
        <f>TITRES_STAT!B579</f>
        <v>45362</v>
      </c>
      <c r="B576" s="6">
        <f>TITRES_STAT!D579</f>
        <v>13.138500000000001</v>
      </c>
      <c r="C576" s="2">
        <f t="shared" si="61"/>
        <v>-7.5099999999999056E-2</v>
      </c>
      <c r="D576" s="2">
        <f t="shared" si="62"/>
        <v>12.58296</v>
      </c>
      <c r="E576" s="2">
        <f t="shared" si="64"/>
        <v>12.29768</v>
      </c>
      <c r="F576" s="2">
        <f t="shared" si="65"/>
        <v>12.053675000000002</v>
      </c>
      <c r="G576" s="2">
        <f t="shared" si="67"/>
        <v>11.977548000000004</v>
      </c>
      <c r="H576" s="2">
        <f t="shared" si="63"/>
        <v>12.106447500000009</v>
      </c>
      <c r="I576" s="2">
        <f t="array" ref="I576">SUMPRODUCT(B560:B579, (ROW(B560:B579)-ROW(B560)+1)) / (20*21/2)</f>
        <v>12.507378095238094</v>
      </c>
      <c r="J576" s="2">
        <f t="shared" si="66"/>
        <v>12.205734364448166</v>
      </c>
      <c r="K576" s="2">
        <f t="shared" si="68"/>
        <v>12.04839777448554</v>
      </c>
    </row>
    <row r="577" spans="1:11" ht="13.5" x14ac:dyDescent="0.25">
      <c r="A577" s="3">
        <f>TITRES_STAT!B580</f>
        <v>45363</v>
      </c>
      <c r="B577" s="6">
        <f>TITRES_STAT!D580</f>
        <v>13.2136</v>
      </c>
      <c r="C577" s="2">
        <f t="shared" si="61"/>
        <v>7.5099999999999056E-2</v>
      </c>
      <c r="D577" s="2">
        <f t="shared" si="62"/>
        <v>12.8232</v>
      </c>
      <c r="E577" s="2">
        <f t="shared" si="64"/>
        <v>12.417800000000002</v>
      </c>
      <c r="F577" s="2">
        <f t="shared" si="65"/>
        <v>12.119365000000005</v>
      </c>
      <c r="G577" s="2">
        <f t="shared" si="67"/>
        <v>11.995566000000006</v>
      </c>
      <c r="H577" s="2">
        <f t="shared" si="63"/>
        <v>12.102307500000009</v>
      </c>
      <c r="I577" s="2">
        <f t="array" ref="I577">SUMPRODUCT(B561:B580, (ROW(B561:B580)-ROW(B561)+1)) / (20*21/2)</f>
        <v>12.574479047619048</v>
      </c>
      <c r="J577" s="2">
        <f t="shared" si="66"/>
        <v>12.301721567834054</v>
      </c>
      <c r="K577" s="2">
        <f t="shared" si="68"/>
        <v>12.094091979407676</v>
      </c>
    </row>
    <row r="578" spans="1:11" ht="13.5" x14ac:dyDescent="0.25">
      <c r="A578" s="3">
        <f>TITRES_STAT!B581</f>
        <v>45364</v>
      </c>
      <c r="B578" s="6">
        <f>TITRES_STAT!D581</f>
        <v>13.131</v>
      </c>
      <c r="C578" s="2">
        <f t="shared" si="61"/>
        <v>-8.2599999999999341E-2</v>
      </c>
      <c r="D578" s="2">
        <f t="shared" si="62"/>
        <v>13.04692</v>
      </c>
      <c r="E578" s="2">
        <f t="shared" si="64"/>
        <v>12.52966</v>
      </c>
      <c r="F578" s="2">
        <f t="shared" si="65"/>
        <v>12.184680000000004</v>
      </c>
      <c r="G578" s="2">
        <f t="shared" si="67"/>
        <v>12.014184000000006</v>
      </c>
      <c r="H578" s="2">
        <f t="shared" si="63"/>
        <v>12.098196000000007</v>
      </c>
      <c r="I578" s="2">
        <f t="array" ref="I578">SUMPRODUCT(B562:B581, (ROW(B562:B581)-ROW(B562)+1)) / (20*21/2)</f>
        <v>12.634967142857143</v>
      </c>
      <c r="J578" s="2">
        <f t="shared" si="66"/>
        <v>12.380700466135572</v>
      </c>
      <c r="K578" s="2">
        <f t="shared" si="68"/>
        <v>12.134755039038748</v>
      </c>
    </row>
    <row r="579" spans="1:11" ht="13.5" x14ac:dyDescent="0.25">
      <c r="A579" s="3">
        <f>TITRES_STAT!B582</f>
        <v>45365</v>
      </c>
      <c r="B579" s="6">
        <f>TITRES_STAT!D582</f>
        <v>13.055899999999999</v>
      </c>
      <c r="C579" s="2">
        <f t="shared" si="61"/>
        <v>-7.5100000000000833E-2</v>
      </c>
      <c r="D579" s="2">
        <f t="shared" si="62"/>
        <v>13.15052</v>
      </c>
      <c r="E579" s="2">
        <f t="shared" si="64"/>
        <v>12.634009999999998</v>
      </c>
      <c r="F579" s="2">
        <f t="shared" si="65"/>
        <v>12.246240000000004</v>
      </c>
      <c r="G579" s="2">
        <f t="shared" si="67"/>
        <v>12.032052000000006</v>
      </c>
      <c r="H579" s="2">
        <f t="shared" si="63"/>
        <v>12.094298000000006</v>
      </c>
      <c r="I579" s="2">
        <f t="array" ref="I579">SUMPRODUCT(B563:B582, (ROW(B563:B582)-ROW(B563)+1)) / (20*21/2)</f>
        <v>12.672966666666667</v>
      </c>
      <c r="J579" s="2">
        <f t="shared" si="66"/>
        <v>12.445005183646471</v>
      </c>
      <c r="K579" s="2">
        <f t="shared" si="68"/>
        <v>12.17087837084115</v>
      </c>
    </row>
    <row r="580" spans="1:11" ht="13.5" x14ac:dyDescent="0.25">
      <c r="A580" s="3">
        <f>TITRES_STAT!B583</f>
        <v>45366</v>
      </c>
      <c r="B580" s="6">
        <f>TITRES_STAT!D583</f>
        <v>12.950799999999999</v>
      </c>
      <c r="C580" s="2">
        <f t="shared" ref="C580:C643" si="69">B580-B579</f>
        <v>-0.10510000000000019</v>
      </c>
      <c r="D580" s="2">
        <f t="shared" si="62"/>
        <v>13.09796</v>
      </c>
      <c r="E580" s="2">
        <f t="shared" si="64"/>
        <v>12.72785</v>
      </c>
      <c r="F580" s="2">
        <f t="shared" si="65"/>
        <v>12.308175000000002</v>
      </c>
      <c r="G580" s="2">
        <f t="shared" si="67"/>
        <v>12.050820000000005</v>
      </c>
      <c r="H580" s="2">
        <f t="shared" si="63"/>
        <v>12.089285500000008</v>
      </c>
      <c r="I580" s="2">
        <f t="array" ref="I580">SUMPRODUCT(B564:B583, (ROW(B564:B583)-ROW(B564)+1)) / (20*21/2)</f>
        <v>12.727954761904762</v>
      </c>
      <c r="J580" s="2">
        <f t="shared" si="66"/>
        <v>12.493176118537283</v>
      </c>
      <c r="K580" s="2">
        <f t="shared" si="68"/>
        <v>12.201463532768948</v>
      </c>
    </row>
    <row r="581" spans="1:11" ht="13.5" x14ac:dyDescent="0.25">
      <c r="A581" s="3">
        <f>TITRES_STAT!B584</f>
        <v>45369</v>
      </c>
      <c r="B581" s="6">
        <f>TITRES_STAT!D584</f>
        <v>12.943300000000001</v>
      </c>
      <c r="C581" s="2">
        <f t="shared" si="69"/>
        <v>-7.4999999999985079E-3</v>
      </c>
      <c r="D581" s="2">
        <f t="shared" si="62"/>
        <v>13.058920000000001</v>
      </c>
      <c r="E581" s="2">
        <f t="shared" si="64"/>
        <v>12.820939999999998</v>
      </c>
      <c r="F581" s="2">
        <f t="shared" si="65"/>
        <v>12.364105000000002</v>
      </c>
      <c r="G581" s="2">
        <f t="shared" si="67"/>
        <v>12.069438000000005</v>
      </c>
      <c r="H581" s="2">
        <f t="shared" si="63"/>
        <v>12.084824500000009</v>
      </c>
      <c r="I581" s="2">
        <f t="array" ref="I581">SUMPRODUCT(B565:B584, (ROW(B565:B584)-ROW(B565)+1)) / (20*21/2)</f>
        <v>12.77310619047619</v>
      </c>
      <c r="J581" s="2">
        <f t="shared" si="66"/>
        <v>12.53604505962897</v>
      </c>
      <c r="K581" s="2">
        <f t="shared" si="68"/>
        <v>12.230555158934871</v>
      </c>
    </row>
    <row r="582" spans="1:11" ht="13.5" x14ac:dyDescent="0.25">
      <c r="A582" s="3">
        <f>TITRES_STAT!B585</f>
        <v>45370</v>
      </c>
      <c r="B582" s="6">
        <f>TITRES_STAT!D585</f>
        <v>12.7631</v>
      </c>
      <c r="C582" s="2">
        <f t="shared" si="69"/>
        <v>-0.18020000000000103</v>
      </c>
      <c r="D582" s="2">
        <f t="shared" ref="D582:D645" si="70">AVERAGE(B578:B582)</f>
        <v>12.968819999999999</v>
      </c>
      <c r="E582" s="2">
        <f t="shared" si="64"/>
        <v>12.89601</v>
      </c>
      <c r="F582" s="2">
        <f t="shared" si="65"/>
        <v>12.411025000000002</v>
      </c>
      <c r="G582" s="2">
        <f t="shared" si="67"/>
        <v>12.087456000000005</v>
      </c>
      <c r="H582" s="2">
        <f t="shared" si="63"/>
        <v>12.079344500000008</v>
      </c>
      <c r="I582" s="2">
        <f t="array" ref="I582">SUMPRODUCT(B566:B585, (ROW(B566:B585)-ROW(B566)+1)) / (20*21/2)</f>
        <v>12.81346619047619</v>
      </c>
      <c r="J582" s="2">
        <f t="shared" si="66"/>
        <v>12.557669339664306</v>
      </c>
      <c r="K582" s="2">
        <f t="shared" si="68"/>
        <v>12.25143927034919</v>
      </c>
    </row>
    <row r="583" spans="1:11" ht="13.5" x14ac:dyDescent="0.25">
      <c r="A583" s="3">
        <f>TITRES_STAT!B586</f>
        <v>45372</v>
      </c>
      <c r="B583" s="6">
        <f>TITRES_STAT!D586</f>
        <v>12.9884</v>
      </c>
      <c r="C583" s="2">
        <f t="shared" si="69"/>
        <v>0.22530000000000072</v>
      </c>
      <c r="D583" s="2">
        <f t="shared" si="70"/>
        <v>12.940300000000002</v>
      </c>
      <c r="E583" s="2">
        <f t="shared" si="64"/>
        <v>12.993609999999999</v>
      </c>
      <c r="F583" s="2">
        <f t="shared" si="65"/>
        <v>12.46921</v>
      </c>
      <c r="G583" s="2">
        <f t="shared" si="67"/>
        <v>12.117038000000003</v>
      </c>
      <c r="H583" s="2">
        <f t="shared" si="63"/>
        <v>12.07502050000001</v>
      </c>
      <c r="I583" s="2">
        <f t="array" ref="I583">SUMPRODUCT(B567:B586, (ROW(B567:B586)-ROW(B567)+1)) / (20*21/2)</f>
        <v>12.843999047619047</v>
      </c>
      <c r="J583" s="2">
        <f t="shared" si="66"/>
        <v>12.598691307315324</v>
      </c>
      <c r="K583" s="2">
        <f t="shared" si="68"/>
        <v>12.28033969111981</v>
      </c>
    </row>
    <row r="584" spans="1:11" ht="13.5" x14ac:dyDescent="0.25">
      <c r="A584" s="3">
        <f>TITRES_STAT!B587</f>
        <v>45373</v>
      </c>
      <c r="B584" s="6">
        <f>TITRES_STAT!D587</f>
        <v>12.943300000000001</v>
      </c>
      <c r="C584" s="2">
        <f t="shared" si="69"/>
        <v>-4.5099999999999696E-2</v>
      </c>
      <c r="D584" s="2">
        <f t="shared" si="70"/>
        <v>12.917779999999999</v>
      </c>
      <c r="E584" s="2">
        <f t="shared" si="64"/>
        <v>13.03415</v>
      </c>
      <c r="F584" s="2">
        <f t="shared" si="65"/>
        <v>12.527020000000002</v>
      </c>
      <c r="G584" s="2">
        <f t="shared" si="67"/>
        <v>12.146168000000003</v>
      </c>
      <c r="H584" s="2">
        <f t="shared" si="63"/>
        <v>12.070515500000008</v>
      </c>
      <c r="I584" s="2">
        <f t="array" ref="I584">SUMPRODUCT(B568:B587, (ROW(B568:B587)-ROW(B568)+1)) / (20*21/2)</f>
        <v>12.869204761904761</v>
      </c>
      <c r="J584" s="2">
        <f t="shared" si="66"/>
        <v>12.631511182809103</v>
      </c>
      <c r="K584" s="2">
        <f t="shared" si="68"/>
        <v>12.306338134605308</v>
      </c>
    </row>
    <row r="585" spans="1:11" ht="13.5" x14ac:dyDescent="0.25">
      <c r="A585" s="3">
        <f>TITRES_STAT!B588</f>
        <v>45376</v>
      </c>
      <c r="B585" s="6">
        <f>TITRES_STAT!D588</f>
        <v>12.950799999999999</v>
      </c>
      <c r="C585" s="2">
        <f t="shared" si="69"/>
        <v>7.4999999999985079E-3</v>
      </c>
      <c r="D585" s="2">
        <f t="shared" si="70"/>
        <v>12.917779999999999</v>
      </c>
      <c r="E585" s="2">
        <f t="shared" si="64"/>
        <v>13.007869999999997</v>
      </c>
      <c r="F585" s="2">
        <f t="shared" si="65"/>
        <v>12.585205</v>
      </c>
      <c r="G585" s="2">
        <f t="shared" si="67"/>
        <v>12.164936000000001</v>
      </c>
      <c r="H585" s="2">
        <f t="shared" si="63"/>
        <v>12.066048000000007</v>
      </c>
      <c r="I585" s="2">
        <f t="array" ref="I585">SUMPRODUCT(B569:B588, (ROW(B569:B588)-ROW(B569)+1)) / (20*21/2)</f>
        <v>12.876565714285713</v>
      </c>
      <c r="J585" s="2">
        <f t="shared" si="66"/>
        <v>12.661919641589188</v>
      </c>
      <c r="K585" s="2">
        <f t="shared" si="68"/>
        <v>12.331611148934511</v>
      </c>
    </row>
    <row r="586" spans="1:11" ht="13.5" x14ac:dyDescent="0.25">
      <c r="A586" s="3">
        <f>TITRES_STAT!B589</f>
        <v>45377</v>
      </c>
      <c r="B586" s="6">
        <f>TITRES_STAT!D589</f>
        <v>12.905799999999999</v>
      </c>
      <c r="C586" s="2">
        <f t="shared" si="69"/>
        <v>-4.4999999999999929E-2</v>
      </c>
      <c r="D586" s="2">
        <f t="shared" si="70"/>
        <v>12.91028</v>
      </c>
      <c r="E586" s="2">
        <f t="shared" si="64"/>
        <v>12.9846</v>
      </c>
      <c r="F586" s="2">
        <f t="shared" si="65"/>
        <v>12.64114</v>
      </c>
      <c r="G586" s="2">
        <f t="shared" si="67"/>
        <v>12.185055999999999</v>
      </c>
      <c r="H586" s="2">
        <f t="shared" ref="H586:H649" si="71">AVERAGE(B387:B586)</f>
        <v>12.061543500000006</v>
      </c>
      <c r="I586" s="2">
        <f t="array" ref="I586">SUMPRODUCT(B570:B589, (ROW(B570:B589)-ROW(B570)+1)) / (20*21/2)</f>
        <v>12.879637619047621</v>
      </c>
      <c r="J586" s="2">
        <f t="shared" si="66"/>
        <v>12.685146342390217</v>
      </c>
      <c r="K586" s="2">
        <f t="shared" si="68"/>
        <v>12.354128358780217</v>
      </c>
    </row>
    <row r="587" spans="1:11" ht="13.5" x14ac:dyDescent="0.25">
      <c r="A587" s="3">
        <f>TITRES_STAT!B590</f>
        <v>45378</v>
      </c>
      <c r="B587" s="6">
        <f>TITRES_STAT!D590</f>
        <v>12.905799999999999</v>
      </c>
      <c r="C587" s="2">
        <f t="shared" si="69"/>
        <v>0</v>
      </c>
      <c r="D587" s="2">
        <f t="shared" si="70"/>
        <v>12.938819999999998</v>
      </c>
      <c r="E587" s="2">
        <f t="shared" si="64"/>
        <v>12.953820000000002</v>
      </c>
      <c r="F587" s="2">
        <f t="shared" si="65"/>
        <v>12.68581</v>
      </c>
      <c r="G587" s="2">
        <f t="shared" si="67"/>
        <v>12.201574000000001</v>
      </c>
      <c r="H587" s="2">
        <f t="shared" si="71"/>
        <v>12.057940000000006</v>
      </c>
      <c r="I587" s="2">
        <f t="array" ref="I587">SUMPRODUCT(B571:B590, (ROW(B571:B590)-ROW(B571)+1)) / (20*21/2)</f>
        <v>12.879170476190478</v>
      </c>
      <c r="J587" s="2">
        <f t="shared" si="66"/>
        <v>12.706160976448292</v>
      </c>
      <c r="K587" s="2">
        <f t="shared" si="68"/>
        <v>12.375762540788836</v>
      </c>
    </row>
    <row r="588" spans="1:11" ht="13.5" x14ac:dyDescent="0.25">
      <c r="A588" s="3">
        <f>TITRES_STAT!B591</f>
        <v>45379</v>
      </c>
      <c r="B588" s="6">
        <f>TITRES_STAT!D591</f>
        <v>12.7631</v>
      </c>
      <c r="C588" s="2">
        <f t="shared" si="69"/>
        <v>-0.1426999999999996</v>
      </c>
      <c r="D588" s="2">
        <f t="shared" si="70"/>
        <v>12.89376</v>
      </c>
      <c r="E588" s="2">
        <f t="shared" ref="E588:E651" si="72">AVERAGE(B579:B588)</f>
        <v>12.91703</v>
      </c>
      <c r="F588" s="2">
        <f t="shared" si="65"/>
        <v>12.723344999999998</v>
      </c>
      <c r="G588" s="2">
        <f t="shared" si="67"/>
        <v>12.216588000000002</v>
      </c>
      <c r="H588" s="2">
        <f t="shared" si="71"/>
        <v>12.055349500000004</v>
      </c>
      <c r="I588" s="2">
        <f t="array" ref="I588">SUMPRODUCT(B572:B591, (ROW(B572:B591)-ROW(B572)+1)) / (20*21/2)</f>
        <v>12.875164285714286</v>
      </c>
      <c r="J588" s="2">
        <f t="shared" si="66"/>
        <v>12.711583740596073</v>
      </c>
      <c r="K588" s="2">
        <f t="shared" si="68"/>
        <v>12.390952245071627</v>
      </c>
    </row>
    <row r="589" spans="1:11" ht="13.5" x14ac:dyDescent="0.25">
      <c r="A589" s="3">
        <f>TITRES_STAT!B592</f>
        <v>45380</v>
      </c>
      <c r="B589" s="6">
        <f>TITRES_STAT!D592</f>
        <v>12.755599999999999</v>
      </c>
      <c r="C589" s="2">
        <f t="shared" si="69"/>
        <v>-7.5000000000002842E-3</v>
      </c>
      <c r="D589" s="2">
        <f t="shared" si="70"/>
        <v>12.856219999999999</v>
      </c>
      <c r="E589" s="2">
        <f t="shared" si="72"/>
        <v>12.886999999999997</v>
      </c>
      <c r="F589" s="2">
        <f t="shared" si="65"/>
        <v>12.760504999999998</v>
      </c>
      <c r="G589" s="2">
        <f t="shared" si="67"/>
        <v>12.235958</v>
      </c>
      <c r="H589" s="2">
        <f t="shared" si="71"/>
        <v>12.052308500000004</v>
      </c>
      <c r="I589" s="2">
        <f t="array" ref="I589">SUMPRODUCT(B573:B592, (ROW(B573:B592)-ROW(B573)+1)) / (20*21/2)</f>
        <v>12.865476190476191</v>
      </c>
      <c r="J589" s="2">
        <f t="shared" si="66"/>
        <v>12.715775765301208</v>
      </c>
      <c r="K589" s="2">
        <f t="shared" si="68"/>
        <v>12.405252157029603</v>
      </c>
    </row>
    <row r="590" spans="1:11" ht="13.5" x14ac:dyDescent="0.25">
      <c r="A590" s="3">
        <f>TITRES_STAT!B593</f>
        <v>45383</v>
      </c>
      <c r="B590" s="6">
        <f>TITRES_STAT!D593</f>
        <v>12.755599999999999</v>
      </c>
      <c r="C590" s="2">
        <f t="shared" si="69"/>
        <v>0</v>
      </c>
      <c r="D590" s="2">
        <f t="shared" si="70"/>
        <v>12.817179999999999</v>
      </c>
      <c r="E590" s="2">
        <f t="shared" si="72"/>
        <v>12.867479999999997</v>
      </c>
      <c r="F590" s="2">
        <f t="shared" si="65"/>
        <v>12.797664999999999</v>
      </c>
      <c r="G590" s="2">
        <f t="shared" si="67"/>
        <v>12.253825999999998</v>
      </c>
      <c r="H590" s="2">
        <f t="shared" si="71"/>
        <v>12.049343</v>
      </c>
      <c r="I590" s="2">
        <f t="array" ref="I590">SUMPRODUCT(B574:B593, (ROW(B574:B593)-ROW(B574)+1)) / (20*21/2)</f>
        <v>12.826613333333333</v>
      </c>
      <c r="J590" s="2">
        <f t="shared" si="66"/>
        <v>12.719568549558234</v>
      </c>
      <c r="K590" s="2">
        <f t="shared" si="68"/>
        <v>12.418991288126481</v>
      </c>
    </row>
    <row r="591" spans="1:11" ht="13.5" x14ac:dyDescent="0.25">
      <c r="A591" s="3">
        <f>TITRES_STAT!B594</f>
        <v>45384</v>
      </c>
      <c r="B591" s="6">
        <f>TITRES_STAT!D594</f>
        <v>12.755599999999999</v>
      </c>
      <c r="C591" s="2">
        <f t="shared" si="69"/>
        <v>0</v>
      </c>
      <c r="D591" s="2">
        <f t="shared" si="70"/>
        <v>12.787140000000001</v>
      </c>
      <c r="E591" s="2">
        <f t="shared" si="72"/>
        <v>12.848710000000001</v>
      </c>
      <c r="F591" s="2">
        <f t="shared" si="65"/>
        <v>12.834824999999999</v>
      </c>
      <c r="G591" s="2">
        <f t="shared" si="67"/>
        <v>12.271694</v>
      </c>
      <c r="H591" s="2">
        <f t="shared" si="71"/>
        <v>12.046677499999998</v>
      </c>
      <c r="I591" s="2">
        <f t="array" ref="I591">SUMPRODUCT(B575:B594, (ROW(B575:B594)-ROW(B575)+1)) / (20*21/2)</f>
        <v>12.785605714285715</v>
      </c>
      <c r="J591" s="2">
        <f t="shared" si="66"/>
        <v>12.723000116266974</v>
      </c>
      <c r="K591" s="2">
        <f t="shared" si="68"/>
        <v>12.43219162976858</v>
      </c>
    </row>
    <row r="592" spans="1:11" ht="13.5" x14ac:dyDescent="0.25">
      <c r="A592" s="3">
        <f>TITRES_STAT!B595</f>
        <v>45385</v>
      </c>
      <c r="B592" s="6">
        <f>TITRES_STAT!D595</f>
        <v>12.7331</v>
      </c>
      <c r="C592" s="2">
        <f t="shared" si="69"/>
        <v>-2.2499999999999076E-2</v>
      </c>
      <c r="D592" s="2">
        <f t="shared" si="70"/>
        <v>12.752599999999999</v>
      </c>
      <c r="E592" s="2">
        <f t="shared" si="72"/>
        <v>12.84571</v>
      </c>
      <c r="F592" s="2">
        <f t="shared" si="65"/>
        <v>12.870859999999999</v>
      </c>
      <c r="G592" s="2">
        <f t="shared" si="67"/>
        <v>12.290312000000002</v>
      </c>
      <c r="H592" s="2">
        <f t="shared" si="71"/>
        <v>12.045213499999997</v>
      </c>
      <c r="I592" s="2">
        <f t="array" ref="I592">SUMPRODUCT(B576:B595, (ROW(B576:B595)-ROW(B576)+1)) / (20*21/2)</f>
        <v>12.742812857142857</v>
      </c>
      <c r="J592" s="2">
        <f t="shared" si="66"/>
        <v>12.723962009955834</v>
      </c>
      <c r="K592" s="2">
        <f t="shared" si="68"/>
        <v>12.443991958012951</v>
      </c>
    </row>
    <row r="593" spans="1:11" ht="13.5" x14ac:dyDescent="0.25">
      <c r="A593" s="3">
        <f>TITRES_STAT!B596</f>
        <v>45386</v>
      </c>
      <c r="B593" s="6">
        <f>TITRES_STAT!D596</f>
        <v>12.4628</v>
      </c>
      <c r="C593" s="2">
        <f t="shared" si="69"/>
        <v>-0.27030000000000065</v>
      </c>
      <c r="D593" s="2">
        <f t="shared" si="70"/>
        <v>12.692539999999999</v>
      </c>
      <c r="E593" s="2">
        <f t="shared" si="72"/>
        <v>12.793150000000001</v>
      </c>
      <c r="F593" s="2">
        <f t="shared" si="65"/>
        <v>12.893379999999997</v>
      </c>
      <c r="G593" s="2">
        <f t="shared" si="67"/>
        <v>12.303524000000003</v>
      </c>
      <c r="H593" s="2">
        <f t="shared" si="71"/>
        <v>12.043711999999996</v>
      </c>
      <c r="I593" s="2">
        <f t="array" ref="I593">SUMPRODUCT(B577:B596, (ROW(B577:B596)-ROW(B577)+1)) / (20*21/2)</f>
        <v>12.65222619047619</v>
      </c>
      <c r="J593" s="2">
        <f t="shared" si="66"/>
        <v>12.699089437579087</v>
      </c>
      <c r="K593" s="2">
        <f t="shared" si="68"/>
        <v>12.444729528286954</v>
      </c>
    </row>
    <row r="594" spans="1:11" ht="13.5" x14ac:dyDescent="0.25">
      <c r="A594" s="3">
        <f>TITRES_STAT!B597</f>
        <v>45387</v>
      </c>
      <c r="B594" s="6">
        <f>TITRES_STAT!D597</f>
        <v>12.4628</v>
      </c>
      <c r="C594" s="2">
        <f t="shared" si="69"/>
        <v>0</v>
      </c>
      <c r="D594" s="2">
        <f t="shared" si="70"/>
        <v>12.633979999999999</v>
      </c>
      <c r="E594" s="2">
        <f t="shared" si="72"/>
        <v>12.745099999999999</v>
      </c>
      <c r="F594" s="2">
        <f t="shared" si="65"/>
        <v>12.889624999999999</v>
      </c>
      <c r="G594" s="2">
        <f t="shared" si="67"/>
        <v>12.314784000000001</v>
      </c>
      <c r="H594" s="2">
        <f t="shared" si="71"/>
        <v>12.039770499999996</v>
      </c>
      <c r="I594" s="2">
        <f t="array" ref="I594">SUMPRODUCT(B578:B597, (ROW(B578:B597)-ROW(B578)+1)) / (20*21/2)</f>
        <v>12.589700000000001</v>
      </c>
      <c r="J594" s="2">
        <f t="shared" si="66"/>
        <v>12.676585681619173</v>
      </c>
      <c r="K594" s="2">
        <f t="shared" si="68"/>
        <v>12.445438174236486</v>
      </c>
    </row>
    <row r="595" spans="1:11" ht="13.5" x14ac:dyDescent="0.25">
      <c r="A595" s="3">
        <f>TITRES_STAT!B598</f>
        <v>45390</v>
      </c>
      <c r="B595" s="6">
        <f>TITRES_STAT!D598</f>
        <v>12.440300000000001</v>
      </c>
      <c r="C595" s="2">
        <f t="shared" si="69"/>
        <v>-2.2499999999999076E-2</v>
      </c>
      <c r="D595" s="2">
        <f t="shared" si="70"/>
        <v>12.570920000000001</v>
      </c>
      <c r="E595" s="2">
        <f t="shared" si="72"/>
        <v>12.694050000000001</v>
      </c>
      <c r="F595" s="2">
        <f t="shared" si="65"/>
        <v>12.850959999999995</v>
      </c>
      <c r="G595" s="2">
        <f t="shared" si="67"/>
        <v>12.325594000000002</v>
      </c>
      <c r="H595" s="2">
        <f t="shared" si="71"/>
        <v>12.037592999999998</v>
      </c>
      <c r="I595" s="2">
        <f t="array" ref="I595">SUMPRODUCT(B579:B598, (ROW(B579:B598)-ROW(B579)+1)) / (20*21/2)</f>
        <v>12.549483809523808</v>
      </c>
      <c r="J595" s="2">
        <f t="shared" si="66"/>
        <v>12.654082283369728</v>
      </c>
      <c r="K595" s="2">
        <f t="shared" si="68"/>
        <v>12.445236677207603</v>
      </c>
    </row>
    <row r="596" spans="1:11" ht="13.5" x14ac:dyDescent="0.25">
      <c r="A596" s="3">
        <f>TITRES_STAT!B599</f>
        <v>45394</v>
      </c>
      <c r="B596" s="6">
        <f>TITRES_STAT!D599</f>
        <v>11.899800000000001</v>
      </c>
      <c r="C596" s="2">
        <f t="shared" si="69"/>
        <v>-0.54049999999999976</v>
      </c>
      <c r="D596" s="2">
        <f t="shared" si="70"/>
        <v>12.399760000000001</v>
      </c>
      <c r="E596" s="2">
        <f t="shared" si="72"/>
        <v>12.593450000000001</v>
      </c>
      <c r="F596" s="2">
        <f t="shared" ref="F596:F659" si="73">AVERAGE(B577:B596)</f>
        <v>12.789024999999999</v>
      </c>
      <c r="G596" s="2">
        <f t="shared" si="67"/>
        <v>12.323492000000003</v>
      </c>
      <c r="H596" s="2">
        <f t="shared" si="71"/>
        <v>12.031436999999997</v>
      </c>
      <c r="I596" s="2">
        <f t="array" ref="I596">SUMPRODUCT(B580:B599, (ROW(B580:B599)-ROW(B580)+1)) / (20*21/2)</f>
        <v>12.527459523809522</v>
      </c>
      <c r="J596" s="2">
        <f t="shared" si="66"/>
        <v>12.582245875429756</v>
      </c>
      <c r="K596" s="2">
        <f t="shared" si="68"/>
        <v>12.42384700359162</v>
      </c>
    </row>
    <row r="597" spans="1:11" ht="13.5" x14ac:dyDescent="0.25">
      <c r="A597" s="3">
        <f>TITRES_STAT!B600</f>
        <v>45397</v>
      </c>
      <c r="B597" s="6">
        <f>TITRES_STAT!D600</f>
        <v>12.1325</v>
      </c>
      <c r="C597" s="2">
        <f t="shared" si="69"/>
        <v>0.23269999999999946</v>
      </c>
      <c r="D597" s="2">
        <f t="shared" si="70"/>
        <v>12.279639999999999</v>
      </c>
      <c r="E597" s="2">
        <f t="shared" si="72"/>
        <v>12.516119999999997</v>
      </c>
      <c r="F597" s="2">
        <f t="shared" si="73"/>
        <v>12.734969999999999</v>
      </c>
      <c r="G597" s="2">
        <f t="shared" si="67"/>
        <v>12.326044000000003</v>
      </c>
      <c r="H597" s="2">
        <f t="shared" si="71"/>
        <v>12.026031499999997</v>
      </c>
      <c r="I597" s="2">
        <f t="array" ref="I597">SUMPRODUCT(B581:B600, (ROW(B581:B600)-ROW(B581)+1)) / (20*21/2)</f>
        <v>12.501116666666666</v>
      </c>
      <c r="J597" s="2">
        <f t="shared" ref="J597:J660" si="74">$J$4*B597+J596*(1-$J$4)</f>
        <v>12.539412934912637</v>
      </c>
      <c r="K597" s="2">
        <f t="shared" si="68"/>
        <v>12.412421630901754</v>
      </c>
    </row>
    <row r="598" spans="1:11" ht="13.5" x14ac:dyDescent="0.25">
      <c r="A598" s="3">
        <f>TITRES_STAT!B601</f>
        <v>45398</v>
      </c>
      <c r="B598" s="6">
        <f>TITRES_STAT!D601</f>
        <v>12.3127</v>
      </c>
      <c r="C598" s="2">
        <f t="shared" si="69"/>
        <v>0.18019999999999925</v>
      </c>
      <c r="D598" s="2">
        <f t="shared" si="70"/>
        <v>12.24962</v>
      </c>
      <c r="E598" s="2">
        <f t="shared" si="72"/>
        <v>12.471080000000001</v>
      </c>
      <c r="F598" s="2">
        <f t="shared" si="73"/>
        <v>12.694054999999997</v>
      </c>
      <c r="G598" s="2">
        <f t="shared" si="67"/>
        <v>12.333552000000006</v>
      </c>
      <c r="H598" s="2">
        <f t="shared" si="71"/>
        <v>12.021902499999996</v>
      </c>
      <c r="I598" s="2">
        <f t="array" ref="I598">SUMPRODUCT(B582:B601, (ROW(B582:B601)-ROW(B582)+1)) / (20*21/2)</f>
        <v>12.47745476190476</v>
      </c>
      <c r="J598" s="2">
        <f t="shared" si="74"/>
        <v>12.517821226825719</v>
      </c>
      <c r="K598" s="2">
        <f t="shared" si="68"/>
        <v>12.408510978709529</v>
      </c>
    </row>
    <row r="599" spans="1:11" ht="13.5" x14ac:dyDescent="0.25">
      <c r="A599" s="3">
        <f>TITRES_STAT!B602</f>
        <v>45399</v>
      </c>
      <c r="B599" s="6">
        <f>TITRES_STAT!D602</f>
        <v>12.4628</v>
      </c>
      <c r="C599" s="2">
        <f t="shared" si="69"/>
        <v>0.15010000000000012</v>
      </c>
      <c r="D599" s="2">
        <f t="shared" si="70"/>
        <v>12.24962</v>
      </c>
      <c r="E599" s="2">
        <f t="shared" si="72"/>
        <v>12.441799999999999</v>
      </c>
      <c r="F599" s="2">
        <f t="shared" si="73"/>
        <v>12.664399999999997</v>
      </c>
      <c r="G599" s="2">
        <f t="shared" si="67"/>
        <v>12.344062000000006</v>
      </c>
      <c r="H599" s="2">
        <f t="shared" si="71"/>
        <v>12.018523999999996</v>
      </c>
      <c r="I599" s="2">
        <f t="array" ref="I599">SUMPRODUCT(B583:B602, (ROW(B583:B602)-ROW(B583)+1)) / (20*21/2)</f>
        <v>12.452857142857141</v>
      </c>
      <c r="J599" s="2">
        <f t="shared" si="74"/>
        <v>12.512581109985174</v>
      </c>
      <c r="K599" s="2">
        <f t="shared" si="68"/>
        <v>12.410639959936606</v>
      </c>
    </row>
    <row r="600" spans="1:11" ht="13.5" x14ac:dyDescent="0.25">
      <c r="A600" s="3">
        <f>TITRES_STAT!B603</f>
        <v>45400</v>
      </c>
      <c r="B600" s="6">
        <f>TITRES_STAT!D603</f>
        <v>12.3878</v>
      </c>
      <c r="C600" s="2">
        <f t="shared" si="69"/>
        <v>-7.4999999999999289E-2</v>
      </c>
      <c r="D600" s="2">
        <f t="shared" si="70"/>
        <v>12.23912</v>
      </c>
      <c r="E600" s="2">
        <f t="shared" si="72"/>
        <v>12.40502</v>
      </c>
      <c r="F600" s="2">
        <f t="shared" si="73"/>
        <v>12.636249999999997</v>
      </c>
      <c r="G600" s="2">
        <f t="shared" si="67"/>
        <v>12.353072000000004</v>
      </c>
      <c r="H600" s="2">
        <f t="shared" si="71"/>
        <v>12.014770499999996</v>
      </c>
      <c r="I600" s="2">
        <f t="array" ref="I600">SUMPRODUCT(B584:B603, (ROW(B584:B603)-ROW(B584)+1)) / (20*21/2)</f>
        <v>12.455254285714286</v>
      </c>
      <c r="J600" s="2">
        <f t="shared" si="74"/>
        <v>12.50069719474849</v>
      </c>
      <c r="K600" s="2">
        <f t="shared" si="68"/>
        <v>12.40974427523321</v>
      </c>
    </row>
    <row r="601" spans="1:11" ht="13.5" x14ac:dyDescent="0.25">
      <c r="A601" s="3">
        <f>TITRES_STAT!B604</f>
        <v>45401</v>
      </c>
      <c r="B601" s="6">
        <f>TITRES_STAT!D604</f>
        <v>12.3878</v>
      </c>
      <c r="C601" s="2">
        <f t="shared" si="69"/>
        <v>0</v>
      </c>
      <c r="D601" s="2">
        <f t="shared" si="70"/>
        <v>12.33672</v>
      </c>
      <c r="E601" s="2">
        <f t="shared" si="72"/>
        <v>12.368240000000002</v>
      </c>
      <c r="F601" s="2">
        <f t="shared" si="73"/>
        <v>12.608474999999999</v>
      </c>
      <c r="G601" s="2">
        <f t="shared" si="67"/>
        <v>12.362232000000004</v>
      </c>
      <c r="H601" s="2">
        <f t="shared" si="71"/>
        <v>12.011016999999995</v>
      </c>
      <c r="I601" s="2">
        <f t="array" ref="I601">SUMPRODUCT(B585:B604, (ROW(B585:B604)-ROW(B585)+1)) / (20*21/2)</f>
        <v>12.470162857142858</v>
      </c>
      <c r="J601" s="2">
        <f t="shared" si="74"/>
        <v>12.489945080962919</v>
      </c>
      <c r="K601" s="2">
        <f t="shared" si="68"/>
        <v>12.408883715420144</v>
      </c>
    </row>
    <row r="602" spans="1:11" ht="13.5" x14ac:dyDescent="0.25">
      <c r="A602" s="3">
        <f>TITRES_STAT!B605</f>
        <v>45404</v>
      </c>
      <c r="B602" s="6">
        <f>TITRES_STAT!D605</f>
        <v>12.350199999999999</v>
      </c>
      <c r="C602" s="2">
        <f t="shared" si="69"/>
        <v>-3.7600000000001188E-2</v>
      </c>
      <c r="D602" s="2">
        <f t="shared" si="70"/>
        <v>12.38026</v>
      </c>
      <c r="E602" s="2">
        <f t="shared" si="72"/>
        <v>12.32995</v>
      </c>
      <c r="F602" s="2">
        <f t="shared" si="73"/>
        <v>12.587829999999999</v>
      </c>
      <c r="G602" s="2">
        <f t="shared" si="67"/>
        <v>12.370490000000004</v>
      </c>
      <c r="H602" s="2">
        <f t="shared" si="71"/>
        <v>12.007075499999996</v>
      </c>
      <c r="I602" s="2">
        <f t="array" ref="I602">SUMPRODUCT(B586:B605, (ROW(B586:B605)-ROW(B586)+1)) / (20*21/2)</f>
        <v>12.500412857142859</v>
      </c>
      <c r="J602" s="2">
        <f t="shared" si="74"/>
        <v>12.476636025633116</v>
      </c>
      <c r="K602" s="2">
        <f t="shared" si="68"/>
        <v>12.406582393246804</v>
      </c>
    </row>
    <row r="603" spans="1:11" ht="13.5" x14ac:dyDescent="0.25">
      <c r="A603" s="3">
        <f>TITRES_STAT!B606</f>
        <v>45405</v>
      </c>
      <c r="B603" s="6">
        <f>TITRES_STAT!D606</f>
        <v>12.613</v>
      </c>
      <c r="C603" s="2">
        <f t="shared" si="69"/>
        <v>0.26280000000000037</v>
      </c>
      <c r="D603" s="2">
        <f t="shared" si="70"/>
        <v>12.44032</v>
      </c>
      <c r="E603" s="2">
        <f t="shared" si="72"/>
        <v>12.34497</v>
      </c>
      <c r="F603" s="2">
        <f t="shared" si="73"/>
        <v>12.56906</v>
      </c>
      <c r="G603" s="2">
        <f t="shared" si="67"/>
        <v>12.384004000000004</v>
      </c>
      <c r="H603" s="2">
        <f t="shared" si="71"/>
        <v>12.004447999999995</v>
      </c>
      <c r="I603" s="2">
        <f t="array" ref="I603">SUMPRODUCT(B587:B606, (ROW(B587:B606)-ROW(B587)+1)) / (20*21/2)</f>
        <v>12.530296190476191</v>
      </c>
      <c r="J603" s="2">
        <f t="shared" si="74"/>
        <v>12.489623070810914</v>
      </c>
      <c r="K603" s="2">
        <f t="shared" si="68"/>
        <v>12.414677201354772</v>
      </c>
    </row>
    <row r="604" spans="1:11" ht="13.5" x14ac:dyDescent="0.25">
      <c r="A604" s="3">
        <f>TITRES_STAT!B607</f>
        <v>45406</v>
      </c>
      <c r="B604" s="6">
        <f>TITRES_STAT!D607</f>
        <v>12.7256</v>
      </c>
      <c r="C604" s="2">
        <f t="shared" si="69"/>
        <v>0.11260000000000048</v>
      </c>
      <c r="D604" s="2">
        <f t="shared" si="70"/>
        <v>12.49288</v>
      </c>
      <c r="E604" s="2">
        <f t="shared" si="72"/>
        <v>12.37125</v>
      </c>
      <c r="F604" s="2">
        <f t="shared" si="73"/>
        <v>12.558175</v>
      </c>
      <c r="G604" s="2">
        <f t="shared" si="67"/>
        <v>12.400520000000006</v>
      </c>
      <c r="H604" s="2">
        <f t="shared" si="71"/>
        <v>12.002383499999997</v>
      </c>
      <c r="I604" s="2">
        <f t="array" ref="I604">SUMPRODUCT(B588:B607, (ROW(B588:B607)-ROW(B588)+1)) / (20*21/2)</f>
        <v>12.550349047619047</v>
      </c>
      <c r="J604" s="2">
        <f t="shared" si="74"/>
        <v>12.512097064067017</v>
      </c>
      <c r="K604" s="2">
        <f t="shared" si="68"/>
        <v>12.426870252282036</v>
      </c>
    </row>
    <row r="605" spans="1:11" ht="13.5" x14ac:dyDescent="0.25">
      <c r="A605" s="3">
        <f>TITRES_STAT!B608</f>
        <v>45407</v>
      </c>
      <c r="B605" s="6">
        <f>TITRES_STAT!D608</f>
        <v>12.8758</v>
      </c>
      <c r="C605" s="2">
        <f t="shared" si="69"/>
        <v>0.15019999999999989</v>
      </c>
      <c r="D605" s="2">
        <f t="shared" si="70"/>
        <v>12.590479999999999</v>
      </c>
      <c r="E605" s="2">
        <f t="shared" si="72"/>
        <v>12.4148</v>
      </c>
      <c r="F605" s="2">
        <f t="shared" si="73"/>
        <v>12.554424999999998</v>
      </c>
      <c r="G605" s="2">
        <f t="shared" si="67"/>
        <v>12.420040000000004</v>
      </c>
      <c r="H605" s="2">
        <f t="shared" si="71"/>
        <v>12.001182499999997</v>
      </c>
      <c r="I605" s="2">
        <f t="array" ref="I605">SUMPRODUCT(B589:B608, (ROW(B589:B608)-ROW(B589)+1)) / (20*21/2)</f>
        <v>12.571081428571429</v>
      </c>
      <c r="J605" s="2">
        <f t="shared" si="74"/>
        <v>12.546735438917779</v>
      </c>
      <c r="K605" s="2">
        <f t="shared" si="68"/>
        <v>12.444475340427839</v>
      </c>
    </row>
    <row r="606" spans="1:11" ht="13.5" x14ac:dyDescent="0.25">
      <c r="A606" s="3">
        <f>TITRES_STAT!B609</f>
        <v>45408</v>
      </c>
      <c r="B606" s="6">
        <f>TITRES_STAT!D609</f>
        <v>12.8682</v>
      </c>
      <c r="C606" s="2">
        <f t="shared" si="69"/>
        <v>-7.6000000000000512E-3</v>
      </c>
      <c r="D606" s="2">
        <f t="shared" si="70"/>
        <v>12.68656</v>
      </c>
      <c r="E606" s="2">
        <f t="shared" si="72"/>
        <v>12.51164</v>
      </c>
      <c r="F606" s="2">
        <f t="shared" si="73"/>
        <v>12.552544999999999</v>
      </c>
      <c r="G606" s="2">
        <f t="shared" si="67"/>
        <v>12.439408000000006</v>
      </c>
      <c r="H606" s="2">
        <f t="shared" si="71"/>
        <v>11.999868499999996</v>
      </c>
      <c r="I606" s="2">
        <f t="array" ref="I606">SUMPRODUCT(B590:B609, (ROW(B590:B609)-ROW(B590)+1)) / (20*21/2)</f>
        <v>12.584670952380954</v>
      </c>
      <c r="J606" s="2">
        <f t="shared" si="74"/>
        <v>12.5773511114018</v>
      </c>
      <c r="K606" s="2">
        <f t="shared" si="68"/>
        <v>12.461091993744397</v>
      </c>
    </row>
    <row r="607" spans="1:11" ht="13.5" x14ac:dyDescent="0.25">
      <c r="A607" s="3">
        <f>TITRES_STAT!B610</f>
        <v>45411</v>
      </c>
      <c r="B607" s="6">
        <f>TITRES_STAT!D610</f>
        <v>12.7631</v>
      </c>
      <c r="C607" s="2">
        <f t="shared" si="69"/>
        <v>-0.10510000000000019</v>
      </c>
      <c r="D607" s="2">
        <f t="shared" si="70"/>
        <v>12.76914</v>
      </c>
      <c r="E607" s="2">
        <f t="shared" si="72"/>
        <v>12.574699999999998</v>
      </c>
      <c r="F607" s="2">
        <f t="shared" si="73"/>
        <v>12.54541</v>
      </c>
      <c r="G607" s="2">
        <f t="shared" si="67"/>
        <v>12.456674000000003</v>
      </c>
      <c r="H607" s="2">
        <f t="shared" si="71"/>
        <v>11.998066499999998</v>
      </c>
      <c r="I607" s="2">
        <f t="array" ref="I607">SUMPRODUCT(B591:B610, (ROW(B591:B610)-ROW(B591)+1)) / (20*21/2)</f>
        <v>12.598581904761906</v>
      </c>
      <c r="J607" s="2">
        <f t="shared" si="74"/>
        <v>12.595041481744486</v>
      </c>
      <c r="K607" s="2">
        <f t="shared" si="68"/>
        <v>12.472935444970107</v>
      </c>
    </row>
    <row r="608" spans="1:11" ht="13.5" x14ac:dyDescent="0.25">
      <c r="A608" s="3">
        <f>TITRES_STAT!B611</f>
        <v>45412</v>
      </c>
      <c r="B608" s="6">
        <f>TITRES_STAT!D611</f>
        <v>12.7631</v>
      </c>
      <c r="C608" s="2">
        <f t="shared" si="69"/>
        <v>0</v>
      </c>
      <c r="D608" s="2">
        <f t="shared" si="70"/>
        <v>12.799160000000001</v>
      </c>
      <c r="E608" s="2">
        <f t="shared" si="72"/>
        <v>12.619739999999998</v>
      </c>
      <c r="F608" s="2">
        <f t="shared" si="73"/>
        <v>12.54541</v>
      </c>
      <c r="G608" s="2">
        <f t="shared" si="67"/>
        <v>12.475442000000005</v>
      </c>
      <c r="H608" s="2">
        <f t="shared" si="71"/>
        <v>11.997315499999999</v>
      </c>
      <c r="I608" s="2">
        <f t="array" ref="I608">SUMPRODUCT(B592:B611, (ROW(B592:B611)-ROW(B592)+1)) / (20*21/2)</f>
        <v>12.605661904761902</v>
      </c>
      <c r="J608" s="2">
        <f t="shared" si="74"/>
        <v>12.611047054911678</v>
      </c>
      <c r="K608" s="2">
        <f t="shared" si="68"/>
        <v>12.484314447128142</v>
      </c>
    </row>
    <row r="609" spans="1:11" ht="13.5" x14ac:dyDescent="0.25">
      <c r="A609" s="3">
        <f>TITRES_STAT!B612</f>
        <v>45414</v>
      </c>
      <c r="B609" s="6">
        <f>TITRES_STAT!D612</f>
        <v>12.6881</v>
      </c>
      <c r="C609" s="2">
        <f t="shared" si="69"/>
        <v>-7.4999999999999289E-2</v>
      </c>
      <c r="D609" s="2">
        <f t="shared" si="70"/>
        <v>12.79166</v>
      </c>
      <c r="E609" s="2">
        <f t="shared" si="72"/>
        <v>12.64227</v>
      </c>
      <c r="F609" s="2">
        <f t="shared" si="73"/>
        <v>12.542035000000002</v>
      </c>
      <c r="G609" s="2">
        <f t="shared" si="67"/>
        <v>12.492710000000006</v>
      </c>
      <c r="H609" s="2">
        <f t="shared" si="71"/>
        <v>11.995438999999998</v>
      </c>
      <c r="I609" s="2">
        <f t="array" ref="I609">SUMPRODUCT(B593:B612, (ROW(B593:B612)-ROW(B593)+1)) / (20*21/2)</f>
        <v>12.563363809523809</v>
      </c>
      <c r="J609" s="2">
        <f t="shared" si="74"/>
        <v>12.618385430634376</v>
      </c>
      <c r="K609" s="2">
        <f t="shared" si="68"/>
        <v>12.492306037436844</v>
      </c>
    </row>
    <row r="610" spans="1:11" ht="13.5" x14ac:dyDescent="0.25">
      <c r="A610" s="3">
        <f>TITRES_STAT!B613</f>
        <v>45415</v>
      </c>
      <c r="B610" s="6">
        <f>TITRES_STAT!D613</f>
        <v>12.6881</v>
      </c>
      <c r="C610" s="2">
        <f t="shared" si="69"/>
        <v>0</v>
      </c>
      <c r="D610" s="2">
        <f t="shared" si="70"/>
        <v>12.754119999999999</v>
      </c>
      <c r="E610" s="2">
        <f t="shared" si="72"/>
        <v>12.6723</v>
      </c>
      <c r="F610" s="2">
        <f t="shared" si="73"/>
        <v>12.53866</v>
      </c>
      <c r="G610" s="2">
        <f t="shared" si="67"/>
        <v>12.512230000000006</v>
      </c>
      <c r="H610" s="2">
        <f t="shared" si="71"/>
        <v>11.994125499999994</v>
      </c>
      <c r="I610" s="2">
        <f t="array" ref="I610">SUMPRODUCT(B594:B613, (ROW(B594:B613)-ROW(B594)+1)) / (20*21/2)</f>
        <v>12.566330952380955</v>
      </c>
      <c r="J610" s="2">
        <f t="shared" si="74"/>
        <v>12.625024913431103</v>
      </c>
      <c r="K610" s="2">
        <f t="shared" si="68"/>
        <v>12.499984232047165</v>
      </c>
    </row>
    <row r="611" spans="1:11" ht="13.5" x14ac:dyDescent="0.25">
      <c r="A611" s="3">
        <f>TITRES_STAT!B614</f>
        <v>45418</v>
      </c>
      <c r="B611" s="6">
        <f>TITRES_STAT!D614</f>
        <v>12.613</v>
      </c>
      <c r="C611" s="2">
        <f t="shared" si="69"/>
        <v>-7.5100000000000833E-2</v>
      </c>
      <c r="D611" s="2">
        <f t="shared" si="70"/>
        <v>12.70308</v>
      </c>
      <c r="E611" s="2">
        <f t="shared" si="72"/>
        <v>12.69482</v>
      </c>
      <c r="F611" s="2">
        <f t="shared" si="73"/>
        <v>12.53153</v>
      </c>
      <c r="G611" s="2">
        <f t="shared" si="67"/>
        <v>12.527996000000003</v>
      </c>
      <c r="H611" s="2">
        <f t="shared" si="71"/>
        <v>11.992811499999993</v>
      </c>
      <c r="I611" s="2">
        <f t="array" ref="I611">SUMPRODUCT(B595:B614, (ROW(B595:B614)-ROW(B595)+1)) / (20*21/2)</f>
        <v>12.548957142857143</v>
      </c>
      <c r="J611" s="2">
        <f t="shared" si="74"/>
        <v>12.623879683580521</v>
      </c>
      <c r="K611" s="2">
        <f t="shared" si="68"/>
        <v>12.504416222947276</v>
      </c>
    </row>
    <row r="612" spans="1:11" ht="13.5" x14ac:dyDescent="0.25">
      <c r="A612" s="3">
        <f>TITRES_STAT!B615</f>
        <v>45419</v>
      </c>
      <c r="B612" s="6">
        <f>TITRES_STAT!D615</f>
        <v>12.087400000000001</v>
      </c>
      <c r="C612" s="2">
        <f t="shared" si="69"/>
        <v>-0.52559999999999896</v>
      </c>
      <c r="D612" s="2">
        <f t="shared" si="70"/>
        <v>12.56794</v>
      </c>
      <c r="E612" s="2">
        <f t="shared" si="72"/>
        <v>12.668540000000002</v>
      </c>
      <c r="F612" s="2">
        <f t="shared" si="73"/>
        <v>12.499245</v>
      </c>
      <c r="G612" s="2">
        <f t="shared" si="67"/>
        <v>12.533250000000001</v>
      </c>
      <c r="H612" s="2">
        <f t="shared" si="71"/>
        <v>11.989432999999993</v>
      </c>
      <c r="I612" s="2">
        <f t="array" ref="I612">SUMPRODUCT(B596:B615, (ROW(B596:B615)-ROW(B596)+1)) / (20*21/2)</f>
        <v>12.53226238095238</v>
      </c>
      <c r="J612" s="2">
        <f t="shared" si="74"/>
        <v>12.572786380382377</v>
      </c>
      <c r="K612" s="2">
        <f t="shared" si="68"/>
        <v>12.488062645576795</v>
      </c>
    </row>
    <row r="613" spans="1:11" ht="13.5" x14ac:dyDescent="0.25">
      <c r="A613" s="3">
        <f>TITRES_STAT!B616</f>
        <v>45420</v>
      </c>
      <c r="B613" s="6">
        <f>TITRES_STAT!D616</f>
        <v>12.5304</v>
      </c>
      <c r="C613" s="2">
        <f t="shared" si="69"/>
        <v>0.44299999999999962</v>
      </c>
      <c r="D613" s="2">
        <f t="shared" si="70"/>
        <v>12.5214</v>
      </c>
      <c r="E613" s="2">
        <f t="shared" si="72"/>
        <v>12.660280000000002</v>
      </c>
      <c r="F613" s="2">
        <f t="shared" si="73"/>
        <v>12.502625</v>
      </c>
      <c r="G613" s="2">
        <f t="shared" si="67"/>
        <v>12.547364000000002</v>
      </c>
      <c r="H613" s="2">
        <f t="shared" si="71"/>
        <v>11.989207999999993</v>
      </c>
      <c r="I613" s="2">
        <f t="array" ref="I613">SUMPRODUCT(B597:B616, (ROW(B597:B616)-ROW(B597)+1)) / (20*21/2)</f>
        <v>12.516139523809523</v>
      </c>
      <c r="J613" s="2">
        <f t="shared" si="74"/>
        <v>12.568749582250721</v>
      </c>
      <c r="K613" s="2">
        <f t="shared" si="68"/>
        <v>12.489722933985547</v>
      </c>
    </row>
    <row r="614" spans="1:11" ht="13.5" x14ac:dyDescent="0.25">
      <c r="A614" s="3">
        <f>TITRES_STAT!B617</f>
        <v>45421</v>
      </c>
      <c r="B614" s="6">
        <f>TITRES_STAT!D617</f>
        <v>12.3202</v>
      </c>
      <c r="C614" s="2">
        <f t="shared" si="69"/>
        <v>-0.21020000000000039</v>
      </c>
      <c r="D614" s="2">
        <f t="shared" si="70"/>
        <v>12.44782</v>
      </c>
      <c r="E614" s="2">
        <f t="shared" si="72"/>
        <v>12.61974</v>
      </c>
      <c r="F614" s="2">
        <f t="shared" si="73"/>
        <v>12.495495</v>
      </c>
      <c r="G614" s="2">
        <f t="shared" si="67"/>
        <v>12.558026000000002</v>
      </c>
      <c r="H614" s="2">
        <f t="shared" si="71"/>
        <v>11.987969499999995</v>
      </c>
      <c r="I614" s="2">
        <f t="array" ref="I614">SUMPRODUCT(B598:B617, (ROW(B598:B617)-ROW(B598)+1)) / (20*21/2)</f>
        <v>12.496586190476188</v>
      </c>
      <c r="J614" s="2">
        <f t="shared" si="74"/>
        <v>12.545078193464937</v>
      </c>
      <c r="K614" s="2">
        <f t="shared" si="68"/>
        <v>12.483074975790036</v>
      </c>
    </row>
    <row r="615" spans="1:11" ht="13.5" x14ac:dyDescent="0.25">
      <c r="A615" s="3">
        <f>TITRES_STAT!B618</f>
        <v>45422</v>
      </c>
      <c r="B615" s="6">
        <f>TITRES_STAT!D618</f>
        <v>12.3202</v>
      </c>
      <c r="C615" s="2">
        <f t="shared" si="69"/>
        <v>0</v>
      </c>
      <c r="D615" s="2">
        <f t="shared" si="70"/>
        <v>12.37424</v>
      </c>
      <c r="E615" s="2">
        <f t="shared" si="72"/>
        <v>12.56418</v>
      </c>
      <c r="F615" s="2">
        <f t="shared" si="73"/>
        <v>12.48949</v>
      </c>
      <c r="G615" s="2">
        <f t="shared" si="67"/>
        <v>12.568688000000002</v>
      </c>
      <c r="H615" s="2">
        <f t="shared" si="71"/>
        <v>11.98673099999999</v>
      </c>
      <c r="I615" s="2">
        <f t="array" ref="I615">SUMPRODUCT(B599:B618, (ROW(B599:B618)-ROW(B599)+1)) / (20*21/2)</f>
        <v>12.491220000000002</v>
      </c>
      <c r="J615" s="2">
        <f t="shared" si="74"/>
        <v>12.523661222658752</v>
      </c>
      <c r="K615" s="2">
        <f t="shared" si="68"/>
        <v>12.476687721837486</v>
      </c>
    </row>
    <row r="616" spans="1:11" ht="13.5" x14ac:dyDescent="0.25">
      <c r="A616" s="3">
        <f>TITRES_STAT!B619</f>
        <v>45425</v>
      </c>
      <c r="B616" s="6">
        <f>TITRES_STAT!D619</f>
        <v>12.3202</v>
      </c>
      <c r="C616" s="2">
        <f t="shared" si="69"/>
        <v>0</v>
      </c>
      <c r="D616" s="2">
        <f t="shared" si="70"/>
        <v>12.31568</v>
      </c>
      <c r="E616" s="2">
        <f t="shared" si="72"/>
        <v>12.50938</v>
      </c>
      <c r="F616" s="2">
        <f t="shared" si="73"/>
        <v>12.51051</v>
      </c>
      <c r="G616" s="2">
        <f t="shared" si="67"/>
        <v>12.579350000000002</v>
      </c>
      <c r="H616" s="2">
        <f t="shared" si="71"/>
        <v>11.985492499999991</v>
      </c>
      <c r="I616" s="2">
        <f t="array" ref="I616">SUMPRODUCT(B600:B619, (ROW(B600:B619)-ROW(B600)+1)) / (20*21/2)</f>
        <v>12.481567619047619</v>
      </c>
      <c r="J616" s="2">
        <f t="shared" si="74"/>
        <v>12.504283963357919</v>
      </c>
      <c r="K616" s="2">
        <f t="shared" si="68"/>
        <v>12.470550948432095</v>
      </c>
    </row>
    <row r="617" spans="1:11" ht="13.5" x14ac:dyDescent="0.25">
      <c r="A617" s="3">
        <f>TITRES_STAT!B620</f>
        <v>45426</v>
      </c>
      <c r="B617" s="6">
        <f>TITRES_STAT!D620</f>
        <v>12.305199999999999</v>
      </c>
      <c r="C617" s="2">
        <f t="shared" si="69"/>
        <v>-1.5000000000000568E-2</v>
      </c>
      <c r="D617" s="2">
        <f t="shared" si="70"/>
        <v>12.35924</v>
      </c>
      <c r="E617" s="2">
        <f t="shared" si="72"/>
        <v>12.46359</v>
      </c>
      <c r="F617" s="2">
        <f t="shared" si="73"/>
        <v>12.519145</v>
      </c>
      <c r="G617" s="2">
        <f t="shared" si="67"/>
        <v>12.585206000000001</v>
      </c>
      <c r="H617" s="2">
        <f t="shared" si="71"/>
        <v>11.984403999999991</v>
      </c>
      <c r="I617" s="2">
        <f t="array" ref="I617">SUMPRODUCT(B601:B620, (ROW(B601:B620)-ROW(B601)+1)) / (20*21/2)</f>
        <v>12.472093809523809</v>
      </c>
      <c r="J617" s="2">
        <f t="shared" si="74"/>
        <v>12.48532358589526</v>
      </c>
      <c r="K617" s="2">
        <f t="shared" si="68"/>
        <v>12.464066597513188</v>
      </c>
    </row>
    <row r="618" spans="1:11" ht="13.5" x14ac:dyDescent="0.25">
      <c r="A618" s="3">
        <f>TITRES_STAT!B621</f>
        <v>45427</v>
      </c>
      <c r="B618" s="6">
        <f>TITRES_STAT!D621</f>
        <v>12.4628</v>
      </c>
      <c r="C618" s="2">
        <f t="shared" si="69"/>
        <v>0.15760000000000041</v>
      </c>
      <c r="D618" s="2">
        <f t="shared" si="70"/>
        <v>12.34572</v>
      </c>
      <c r="E618" s="2">
        <f t="shared" si="72"/>
        <v>12.43356</v>
      </c>
      <c r="F618" s="2">
        <f t="shared" si="73"/>
        <v>12.52665</v>
      </c>
      <c r="G618" s="2">
        <f t="shared" si="67"/>
        <v>12.594213999999999</v>
      </c>
      <c r="H618" s="2">
        <f t="shared" si="71"/>
        <v>11.984778999999989</v>
      </c>
      <c r="I618" s="2">
        <f t="array" ref="I618">SUMPRODUCT(B602:B621, (ROW(B602:B621)-ROW(B602)+1)) / (20*21/2)</f>
        <v>12.457431904761904</v>
      </c>
      <c r="J618" s="2">
        <f t="shared" si="74"/>
        <v>12.483178482476664</v>
      </c>
      <c r="K618" s="2">
        <f t="shared" si="68"/>
        <v>12.464016927022476</v>
      </c>
    </row>
    <row r="619" spans="1:11" ht="13.5" x14ac:dyDescent="0.25">
      <c r="A619" s="3">
        <f>TITRES_STAT!B622</f>
        <v>45428</v>
      </c>
      <c r="B619" s="6">
        <f>TITRES_STAT!D622</f>
        <v>12.4253</v>
      </c>
      <c r="C619" s="2">
        <f t="shared" si="69"/>
        <v>-3.7499999999999645E-2</v>
      </c>
      <c r="D619" s="2">
        <f t="shared" si="70"/>
        <v>12.36674</v>
      </c>
      <c r="E619" s="2">
        <f t="shared" si="72"/>
        <v>12.40728</v>
      </c>
      <c r="F619" s="2">
        <f t="shared" si="73"/>
        <v>12.524774999999998</v>
      </c>
      <c r="G619" s="2">
        <f t="shared" si="67"/>
        <v>12.602472000000002</v>
      </c>
      <c r="H619" s="2">
        <f t="shared" si="71"/>
        <v>11.98609299999999</v>
      </c>
      <c r="I619" s="2">
        <f t="array" ref="I619">SUMPRODUCT(B603:B622, (ROW(B603:B622)-ROW(B603)+1)) / (20*21/2)</f>
        <v>12.440699047619045</v>
      </c>
      <c r="J619" s="2">
        <f t="shared" si="74"/>
        <v>12.477666246050314</v>
      </c>
      <c r="K619" s="2">
        <f t="shared" si="68"/>
        <v>12.46249861615885</v>
      </c>
    </row>
    <row r="620" spans="1:11" ht="13.5" x14ac:dyDescent="0.25">
      <c r="A620" s="3">
        <f>TITRES_STAT!B623</f>
        <v>45429</v>
      </c>
      <c r="B620" s="6">
        <f>TITRES_STAT!D623</f>
        <v>12.4253</v>
      </c>
      <c r="C620" s="2">
        <f t="shared" si="69"/>
        <v>0</v>
      </c>
      <c r="D620" s="2">
        <f t="shared" si="70"/>
        <v>12.38776</v>
      </c>
      <c r="E620" s="2">
        <f t="shared" si="72"/>
        <v>12.381</v>
      </c>
      <c r="F620" s="2">
        <f t="shared" si="73"/>
        <v>12.52665</v>
      </c>
      <c r="G620" s="2">
        <f t="shared" si="67"/>
        <v>12.61073</v>
      </c>
      <c r="H620" s="2">
        <f t="shared" si="71"/>
        <v>11.987406999999987</v>
      </c>
      <c r="I620" s="2">
        <f t="array" ref="I620">SUMPRODUCT(B604:B623, (ROW(B604:B623)-ROW(B604)+1)) / (20*21/2)</f>
        <v>12.423966190476191</v>
      </c>
      <c r="J620" s="2">
        <f t="shared" si="74"/>
        <v>12.472678984521712</v>
      </c>
      <c r="K620" s="2">
        <f t="shared" si="68"/>
        <v>12.461039846897719</v>
      </c>
    </row>
    <row r="621" spans="1:11" ht="13.5" x14ac:dyDescent="0.25">
      <c r="A621" s="3">
        <f>TITRES_STAT!B624</f>
        <v>45432</v>
      </c>
      <c r="B621" s="6">
        <f>TITRES_STAT!D624</f>
        <v>12.3727</v>
      </c>
      <c r="C621" s="2">
        <f t="shared" si="69"/>
        <v>-5.259999999999998E-2</v>
      </c>
      <c r="D621" s="2">
        <f t="shared" si="70"/>
        <v>12.398260000000001</v>
      </c>
      <c r="E621" s="2">
        <f t="shared" si="72"/>
        <v>12.35697</v>
      </c>
      <c r="F621" s="2">
        <f t="shared" si="73"/>
        <v>12.525894999999998</v>
      </c>
      <c r="G621" s="2">
        <f t="shared" si="67"/>
        <v>12.617936000000002</v>
      </c>
      <c r="H621" s="2">
        <f t="shared" si="71"/>
        <v>11.988457999999989</v>
      </c>
      <c r="I621" s="2">
        <f t="array" ref="I621">SUMPRODUCT(B605:B624, (ROW(B605:B624)-ROW(B605)+1)) / (20*21/2)</f>
        <v>12.397760952380954</v>
      </c>
      <c r="J621" s="2">
        <f t="shared" si="74"/>
        <v>12.463157176472025</v>
      </c>
      <c r="K621" s="2">
        <f t="shared" si="68"/>
        <v>12.457575539176242</v>
      </c>
    </row>
    <row r="622" spans="1:11" ht="13.5" x14ac:dyDescent="0.25">
      <c r="A622" s="3">
        <f>TITRES_STAT!B625</f>
        <v>45433</v>
      </c>
      <c r="B622" s="6">
        <f>TITRES_STAT!D625</f>
        <v>12.350199999999999</v>
      </c>
      <c r="C622" s="2">
        <f t="shared" si="69"/>
        <v>-2.2500000000000853E-2</v>
      </c>
      <c r="D622" s="2">
        <f t="shared" si="70"/>
        <v>12.407260000000001</v>
      </c>
      <c r="E622" s="2">
        <f t="shared" si="72"/>
        <v>12.38325</v>
      </c>
      <c r="F622" s="2">
        <f t="shared" si="73"/>
        <v>12.525895</v>
      </c>
      <c r="G622" s="2">
        <f t="shared" si="67"/>
        <v>12.624692000000003</v>
      </c>
      <c r="H622" s="2">
        <f t="shared" si="71"/>
        <v>11.98943399999999</v>
      </c>
      <c r="I622" s="2">
        <f t="array" ref="I622">SUMPRODUCT(B606:B625, (ROW(B606:B625)-ROW(B606)+1)) / (20*21/2)</f>
        <v>12.384603333333335</v>
      </c>
      <c r="J622" s="2">
        <f t="shared" si="74"/>
        <v>12.452399350141356</v>
      </c>
      <c r="K622" s="2">
        <f t="shared" si="68"/>
        <v>12.453364733718349</v>
      </c>
    </row>
    <row r="623" spans="1:11" ht="13.5" x14ac:dyDescent="0.25">
      <c r="A623" s="3">
        <f>TITRES_STAT!B626</f>
        <v>45434</v>
      </c>
      <c r="B623" s="6">
        <f>TITRES_STAT!D626</f>
        <v>12.350199999999999</v>
      </c>
      <c r="C623" s="2">
        <f t="shared" si="69"/>
        <v>0</v>
      </c>
      <c r="D623" s="2">
        <f t="shared" si="70"/>
        <v>12.384740000000001</v>
      </c>
      <c r="E623" s="2">
        <f t="shared" si="72"/>
        <v>12.365229999999999</v>
      </c>
      <c r="F623" s="2">
        <f t="shared" si="73"/>
        <v>12.512755</v>
      </c>
      <c r="G623" s="2">
        <f t="shared" si="67"/>
        <v>12.631448000000001</v>
      </c>
      <c r="H623" s="2">
        <f t="shared" si="71"/>
        <v>11.990409999999988</v>
      </c>
      <c r="I623" s="2">
        <f t="array" ref="I623">SUMPRODUCT(B607:B626, (ROW(B607:B626)-ROW(B607)+1)) / (20*21/2)</f>
        <v>12.373948571428571</v>
      </c>
      <c r="J623" s="2">
        <f t="shared" si="74"/>
        <v>12.442666078699322</v>
      </c>
      <c r="K623" s="2">
        <f t="shared" si="68"/>
        <v>12.449319057886257</v>
      </c>
    </row>
    <row r="624" spans="1:11" ht="13.5" x14ac:dyDescent="0.25">
      <c r="A624" s="3">
        <f>TITRES_STAT!B627</f>
        <v>45435</v>
      </c>
      <c r="B624" s="6">
        <f>TITRES_STAT!D627</f>
        <v>12.2376</v>
      </c>
      <c r="C624" s="2">
        <f t="shared" si="69"/>
        <v>-0.1125999999999987</v>
      </c>
      <c r="D624" s="2">
        <f t="shared" si="70"/>
        <v>12.347200000000001</v>
      </c>
      <c r="E624" s="2">
        <f t="shared" si="72"/>
        <v>12.35697</v>
      </c>
      <c r="F624" s="2">
        <f t="shared" si="73"/>
        <v>12.488355000000002</v>
      </c>
      <c r="G624" s="2">
        <f t="shared" si="67"/>
        <v>12.625442</v>
      </c>
      <c r="H624" s="2">
        <f t="shared" si="71"/>
        <v>11.991160999999986</v>
      </c>
      <c r="I624" s="2">
        <f t="array" ref="I624">SUMPRODUCT(B608:B627, (ROW(B608:B627)-ROW(B608)+1)) / (20*21/2)</f>
        <v>12.362189047619047</v>
      </c>
      <c r="J624" s="2">
        <f t="shared" si="74"/>
        <v>12.423135975966053</v>
      </c>
      <c r="K624" s="2">
        <f t="shared" si="68"/>
        <v>12.441016349733856</v>
      </c>
    </row>
    <row r="625" spans="1:11" ht="13.5" x14ac:dyDescent="0.25">
      <c r="A625" s="3">
        <f>TITRES_STAT!B628</f>
        <v>45436</v>
      </c>
      <c r="B625" s="6">
        <f>TITRES_STAT!D628</f>
        <v>12.350199999999999</v>
      </c>
      <c r="C625" s="2">
        <f t="shared" si="69"/>
        <v>0.1125999999999987</v>
      </c>
      <c r="D625" s="2">
        <f t="shared" si="70"/>
        <v>12.332179999999999</v>
      </c>
      <c r="E625" s="2">
        <f t="shared" si="72"/>
        <v>12.359970000000001</v>
      </c>
      <c r="F625" s="2">
        <f t="shared" si="73"/>
        <v>12.462075</v>
      </c>
      <c r="G625" s="2">
        <f t="shared" si="67"/>
        <v>12.608174000000002</v>
      </c>
      <c r="H625" s="2">
        <f t="shared" si="71"/>
        <v>11.992286999999985</v>
      </c>
      <c r="I625" s="2">
        <f t="array" ref="I625">SUMPRODUCT(B609:B628, (ROW(B609:B628)-ROW(B609)+1)) / (20*21/2)</f>
        <v>12.395469523809526</v>
      </c>
      <c r="J625" s="2">
        <f t="shared" si="74"/>
        <v>12.416189692540716</v>
      </c>
      <c r="K625" s="2">
        <f t="shared" si="68"/>
        <v>12.437454924254096</v>
      </c>
    </row>
    <row r="626" spans="1:11" ht="13.5" x14ac:dyDescent="0.25">
      <c r="A626" s="3">
        <f>TITRES_STAT!B629</f>
        <v>45439</v>
      </c>
      <c r="B626" s="6">
        <f>TITRES_STAT!D629</f>
        <v>12.350199999999999</v>
      </c>
      <c r="C626" s="2">
        <f t="shared" si="69"/>
        <v>0</v>
      </c>
      <c r="D626" s="2">
        <f t="shared" si="70"/>
        <v>12.327680000000001</v>
      </c>
      <c r="E626" s="2">
        <f t="shared" si="72"/>
        <v>12.362970000000001</v>
      </c>
      <c r="F626" s="2">
        <f t="shared" si="73"/>
        <v>12.436175</v>
      </c>
      <c r="G626" s="2">
        <f t="shared" ref="G626:G689" si="75">AVERAGE(B577:B626)</f>
        <v>12.592408000000001</v>
      </c>
      <c r="H626" s="2">
        <f t="shared" si="71"/>
        <v>11.993337999999984</v>
      </c>
      <c r="I626" s="2">
        <f t="array" ref="I626">SUMPRODUCT(B610:B629, (ROW(B610:B629)-ROW(B610)+1)) / (20*21/2)</f>
        <v>12.428035714285716</v>
      </c>
      <c r="J626" s="2">
        <f t="shared" si="74"/>
        <v>12.409904959917791</v>
      </c>
      <c r="K626" s="2">
        <f t="shared" si="68"/>
        <v>12.434033162518642</v>
      </c>
    </row>
    <row r="627" spans="1:11" ht="13.5" x14ac:dyDescent="0.25">
      <c r="A627" s="3">
        <f>TITRES_STAT!B630</f>
        <v>45440</v>
      </c>
      <c r="B627" s="6">
        <f>TITRES_STAT!D630</f>
        <v>12.3127</v>
      </c>
      <c r="C627" s="2">
        <f t="shared" si="69"/>
        <v>-3.7499999999999645E-2</v>
      </c>
      <c r="D627" s="2">
        <f t="shared" si="70"/>
        <v>12.320180000000001</v>
      </c>
      <c r="E627" s="2">
        <f t="shared" si="72"/>
        <v>12.363720000000001</v>
      </c>
      <c r="F627" s="2">
        <f t="shared" si="73"/>
        <v>12.413655</v>
      </c>
      <c r="G627" s="2">
        <f t="shared" si="75"/>
        <v>12.574389999999999</v>
      </c>
      <c r="H627" s="2">
        <f t="shared" si="71"/>
        <v>11.994201499999985</v>
      </c>
      <c r="I627" s="2">
        <f t="array" ref="I627">SUMPRODUCT(B611:B630, (ROW(B611:B630)-ROW(B611)+1)) / (20*21/2)</f>
        <v>12.460994761904765</v>
      </c>
      <c r="J627" s="2">
        <f t="shared" si="74"/>
        <v>12.400647344687526</v>
      </c>
      <c r="K627" s="2">
        <f t="shared" ref="K627:K690" si="76">$K$4*B627+(1-$K$4)*K626</f>
        <v>12.429274999282617</v>
      </c>
    </row>
    <row r="628" spans="1:11" ht="13.5" x14ac:dyDescent="0.25">
      <c r="A628" s="3">
        <f>TITRES_STAT!B631</f>
        <v>45441</v>
      </c>
      <c r="B628" s="6">
        <f>TITRES_STAT!D631</f>
        <v>12.7631</v>
      </c>
      <c r="C628" s="2">
        <f t="shared" si="69"/>
        <v>0.45040000000000013</v>
      </c>
      <c r="D628" s="2">
        <f t="shared" si="70"/>
        <v>12.402760000000001</v>
      </c>
      <c r="E628" s="2">
        <f t="shared" si="72"/>
        <v>12.393750000000001</v>
      </c>
      <c r="F628" s="2">
        <f t="shared" si="73"/>
        <v>12.413655</v>
      </c>
      <c r="G628" s="2">
        <f t="shared" si="75"/>
        <v>12.567031999999999</v>
      </c>
      <c r="H628" s="2">
        <f t="shared" si="71"/>
        <v>11.997316999999985</v>
      </c>
      <c r="I628" s="2">
        <f t="array" ref="I628">SUMPRODUCT(B612:B631, (ROW(B612:B631)-ROW(B612)+1)) / (20*21/2)</f>
        <v>12.500749047619049</v>
      </c>
      <c r="J628" s="2">
        <f t="shared" si="74"/>
        <v>12.435166645193476</v>
      </c>
      <c r="K628" s="2">
        <f t="shared" si="76"/>
        <v>12.442366175781338</v>
      </c>
    </row>
    <row r="629" spans="1:11" ht="13.5" x14ac:dyDescent="0.25">
      <c r="A629" s="3">
        <f>TITRES_STAT!B632</f>
        <v>45442</v>
      </c>
      <c r="B629" s="6">
        <f>TITRES_STAT!D632</f>
        <v>12.755599999999999</v>
      </c>
      <c r="C629" s="2">
        <f t="shared" si="69"/>
        <v>-7.5000000000002842E-3</v>
      </c>
      <c r="D629" s="2">
        <f t="shared" si="70"/>
        <v>12.506359999999999</v>
      </c>
      <c r="E629" s="2">
        <f t="shared" si="72"/>
        <v>12.426779999999999</v>
      </c>
      <c r="F629" s="2">
        <f t="shared" si="73"/>
        <v>12.41703</v>
      </c>
      <c r="G629" s="2">
        <f t="shared" si="75"/>
        <v>12.561025999999996</v>
      </c>
      <c r="H629" s="2">
        <f t="shared" si="71"/>
        <v>12.000394999999985</v>
      </c>
      <c r="I629" s="2">
        <f t="array" ref="I629">SUMPRODUCT(B613:B632, (ROW(B613:B632)-ROW(B613)+1)) / (20*21/2)</f>
        <v>12.507259523809521</v>
      </c>
      <c r="J629" s="2">
        <f t="shared" si="74"/>
        <v>12.465684107556001</v>
      </c>
      <c r="K629" s="2">
        <f t="shared" si="76"/>
        <v>12.454649855162462</v>
      </c>
    </row>
    <row r="630" spans="1:11" ht="13.5" x14ac:dyDescent="0.25">
      <c r="A630" s="3">
        <f>TITRES_STAT!B633</f>
        <v>45443</v>
      </c>
      <c r="B630" s="6">
        <f>TITRES_STAT!D633</f>
        <v>12.7631</v>
      </c>
      <c r="C630" s="2">
        <f t="shared" si="69"/>
        <v>7.5000000000002842E-3</v>
      </c>
      <c r="D630" s="2">
        <f t="shared" si="70"/>
        <v>12.588940000000001</v>
      </c>
      <c r="E630" s="2">
        <f t="shared" si="72"/>
        <v>12.460559999999999</v>
      </c>
      <c r="F630" s="2">
        <f t="shared" si="73"/>
        <v>12.420780000000001</v>
      </c>
      <c r="G630" s="2">
        <f t="shared" si="75"/>
        <v>12.557271999999996</v>
      </c>
      <c r="H630" s="2">
        <f t="shared" si="71"/>
        <v>12.003510499999987</v>
      </c>
      <c r="I630" s="2">
        <f t="array" ref="I630">SUMPRODUCT(B614:B633, (ROW(B614:B633)-ROW(B614)+1)) / (20*21/2)</f>
        <v>12.536822380952382</v>
      </c>
      <c r="J630" s="2">
        <f t="shared" si="74"/>
        <v>12.494009430645905</v>
      </c>
      <c r="K630" s="2">
        <f t="shared" si="76"/>
        <v>12.466745939273737</v>
      </c>
    </row>
    <row r="631" spans="1:11" ht="13.5" x14ac:dyDescent="0.25">
      <c r="A631" s="3">
        <f>TITRES_STAT!B634</f>
        <v>45446</v>
      </c>
      <c r="B631" s="6">
        <f>TITRES_STAT!D634</f>
        <v>12.838200000000001</v>
      </c>
      <c r="C631" s="2">
        <f t="shared" si="69"/>
        <v>7.5100000000000833E-2</v>
      </c>
      <c r="D631" s="2">
        <f t="shared" si="70"/>
        <v>12.686540000000001</v>
      </c>
      <c r="E631" s="2">
        <f t="shared" si="72"/>
        <v>12.507109999999999</v>
      </c>
      <c r="F631" s="2">
        <f t="shared" si="73"/>
        <v>12.432040000000001</v>
      </c>
      <c r="G631" s="2">
        <f t="shared" si="75"/>
        <v>12.555169999999999</v>
      </c>
      <c r="H631" s="2">
        <f t="shared" si="71"/>
        <v>12.007639499999987</v>
      </c>
      <c r="I631" s="2">
        <f t="array" ref="I631">SUMPRODUCT(B615:B634, (ROW(B615:B634)-ROW(B615)+1)) / (20*21/2)</f>
        <v>12.572429523809523</v>
      </c>
      <c r="J631" s="2">
        <f t="shared" si="74"/>
        <v>12.526789484870104</v>
      </c>
      <c r="K631" s="2">
        <f t="shared" si="76"/>
        <v>12.481312765184573</v>
      </c>
    </row>
    <row r="632" spans="1:11" ht="13.5" x14ac:dyDescent="0.25">
      <c r="A632" s="3">
        <f>TITRES_STAT!B635</f>
        <v>45447</v>
      </c>
      <c r="B632" s="6">
        <f>TITRES_STAT!D635</f>
        <v>12.500400000000001</v>
      </c>
      <c r="C632" s="2">
        <f t="shared" si="69"/>
        <v>-0.33779999999999966</v>
      </c>
      <c r="D632" s="2">
        <f t="shared" si="70"/>
        <v>12.724079999999999</v>
      </c>
      <c r="E632" s="2">
        <f t="shared" si="72"/>
        <v>12.522130000000001</v>
      </c>
      <c r="F632" s="2">
        <f t="shared" si="73"/>
        <v>12.45269</v>
      </c>
      <c r="G632" s="2">
        <f t="shared" si="75"/>
        <v>12.549916000000001</v>
      </c>
      <c r="H632" s="2">
        <f t="shared" si="71"/>
        <v>12.010567499999986</v>
      </c>
      <c r="I632" s="2">
        <f t="array" ref="I632">SUMPRODUCT(B616:B635, (ROW(B616:B635)-ROW(B616)+1)) / (20*21/2)</f>
        <v>12.60199857142857</v>
      </c>
      <c r="J632" s="2">
        <f t="shared" si="74"/>
        <v>12.524276200596761</v>
      </c>
      <c r="K632" s="2">
        <f t="shared" si="76"/>
        <v>12.482061284196943</v>
      </c>
    </row>
    <row r="633" spans="1:11" ht="13.5" x14ac:dyDescent="0.25">
      <c r="A633" s="3">
        <f>TITRES_STAT!B636</f>
        <v>45448</v>
      </c>
      <c r="B633" s="6">
        <f>TITRES_STAT!D636</f>
        <v>12.7631</v>
      </c>
      <c r="C633" s="2">
        <f t="shared" si="69"/>
        <v>0.26269999999999882</v>
      </c>
      <c r="D633" s="2">
        <f t="shared" si="70"/>
        <v>12.724079999999999</v>
      </c>
      <c r="E633" s="2">
        <f t="shared" si="72"/>
        <v>12.563419999999999</v>
      </c>
      <c r="F633" s="2">
        <f t="shared" si="73"/>
        <v>12.464325000000001</v>
      </c>
      <c r="G633" s="2">
        <f t="shared" si="75"/>
        <v>12.545409999999999</v>
      </c>
      <c r="H633" s="2">
        <f t="shared" si="71"/>
        <v>12.014058499999987</v>
      </c>
      <c r="I633" s="2">
        <f t="array" ref="I633">SUMPRODUCT(B617:B636, (ROW(B617:B636)-ROW(B617)+1)) / (20*21/2)</f>
        <v>12.624984285714286</v>
      </c>
      <c r="J633" s="2">
        <f t="shared" si="74"/>
        <v>12.54702132434945</v>
      </c>
      <c r="K633" s="2">
        <f t="shared" si="76"/>
        <v>12.493082410306867</v>
      </c>
    </row>
    <row r="634" spans="1:11" ht="13.5" x14ac:dyDescent="0.25">
      <c r="A634" s="3">
        <f>TITRES_STAT!B637</f>
        <v>45449</v>
      </c>
      <c r="B634" s="6">
        <f>TITRES_STAT!D637</f>
        <v>12.838200000000001</v>
      </c>
      <c r="C634" s="2">
        <f t="shared" si="69"/>
        <v>7.5100000000000833E-2</v>
      </c>
      <c r="D634" s="2">
        <f t="shared" si="70"/>
        <v>12.740600000000001</v>
      </c>
      <c r="E634" s="2">
        <f t="shared" si="72"/>
        <v>12.623479999999999</v>
      </c>
      <c r="F634" s="2">
        <f t="shared" si="73"/>
        <v>12.490225000000001</v>
      </c>
      <c r="G634" s="2">
        <f t="shared" si="75"/>
        <v>12.543308</v>
      </c>
      <c r="H634" s="2">
        <f t="shared" si="71"/>
        <v>12.018938499999988</v>
      </c>
      <c r="I634" s="2">
        <f t="array" ref="I634">SUMPRODUCT(B618:B637, (ROW(B618:B637)-ROW(B618)+1)) / (20*21/2)</f>
        <v>12.625877619047619</v>
      </c>
      <c r="J634" s="2">
        <f t="shared" si="74"/>
        <v>12.57475262679236</v>
      </c>
      <c r="K634" s="2">
        <f t="shared" si="76"/>
        <v>12.506616433432088</v>
      </c>
    </row>
    <row r="635" spans="1:11" ht="13.5" x14ac:dyDescent="0.25">
      <c r="A635" s="3">
        <f>TITRES_STAT!B638</f>
        <v>45450</v>
      </c>
      <c r="B635" s="6">
        <f>TITRES_STAT!D638</f>
        <v>12.800700000000001</v>
      </c>
      <c r="C635" s="2">
        <f t="shared" si="69"/>
        <v>-3.7499999999999645E-2</v>
      </c>
      <c r="D635" s="2">
        <f t="shared" si="70"/>
        <v>12.74812</v>
      </c>
      <c r="E635" s="2">
        <f t="shared" si="72"/>
        <v>12.668530000000001</v>
      </c>
      <c r="F635" s="2">
        <f t="shared" si="73"/>
        <v>12.514250000000001</v>
      </c>
      <c r="G635" s="2">
        <f t="shared" si="75"/>
        <v>12.540305999999998</v>
      </c>
      <c r="H635" s="2">
        <f t="shared" si="71"/>
        <v>12.023630999999988</v>
      </c>
      <c r="I635" s="2">
        <f t="array" ref="I635">SUMPRODUCT(B619:B638, (ROW(B619:B638)-ROW(B619)+1)) / (20*21/2)</f>
        <v>12.642731904761904</v>
      </c>
      <c r="J635" s="2">
        <f t="shared" si="74"/>
        <v>12.596271424240706</v>
      </c>
      <c r="K635" s="2">
        <f t="shared" si="76"/>
        <v>12.518149122317103</v>
      </c>
    </row>
    <row r="636" spans="1:11" ht="13.5" x14ac:dyDescent="0.25">
      <c r="A636" s="3">
        <f>TITRES_STAT!B639</f>
        <v>45453</v>
      </c>
      <c r="B636" s="6">
        <f>TITRES_STAT!D639</f>
        <v>12.755599999999999</v>
      </c>
      <c r="C636" s="2">
        <f t="shared" si="69"/>
        <v>-4.5100000000001472E-2</v>
      </c>
      <c r="D636" s="2">
        <f t="shared" si="70"/>
        <v>12.7316</v>
      </c>
      <c r="E636" s="2">
        <f t="shared" si="72"/>
        <v>12.709070000000001</v>
      </c>
      <c r="F636" s="2">
        <f t="shared" si="73"/>
        <v>12.536020000000001</v>
      </c>
      <c r="G636" s="2">
        <f t="shared" si="75"/>
        <v>12.537301999999997</v>
      </c>
      <c r="H636" s="2">
        <f t="shared" si="71"/>
        <v>12.028097999999986</v>
      </c>
      <c r="I636" s="2">
        <f t="array" ref="I636">SUMPRODUCT(B620:B639, (ROW(B620:B639)-ROW(B620)+1)) / (20*21/2)</f>
        <v>12.65833761904762</v>
      </c>
      <c r="J636" s="2">
        <f t="shared" si="74"/>
        <v>12.61144557431302</v>
      </c>
      <c r="K636" s="2">
        <f t="shared" si="76"/>
        <v>12.527460921441923</v>
      </c>
    </row>
    <row r="637" spans="1:11" ht="13.5" x14ac:dyDescent="0.25">
      <c r="A637" s="3">
        <f>TITRES_STAT!B640</f>
        <v>45454</v>
      </c>
      <c r="B637" s="6">
        <f>TITRES_STAT!D640</f>
        <v>12.545400000000001</v>
      </c>
      <c r="C637" s="2">
        <f t="shared" si="69"/>
        <v>-0.21019999999999861</v>
      </c>
      <c r="D637" s="2">
        <f t="shared" si="70"/>
        <v>12.740600000000001</v>
      </c>
      <c r="E637" s="2">
        <f t="shared" si="72"/>
        <v>12.732340000000001</v>
      </c>
      <c r="F637" s="2">
        <f t="shared" si="73"/>
        <v>12.548030000000001</v>
      </c>
      <c r="G637" s="2">
        <f t="shared" si="75"/>
        <v>12.530093999999998</v>
      </c>
      <c r="H637" s="2">
        <f t="shared" si="71"/>
        <v>12.030500499999984</v>
      </c>
      <c r="I637" s="2">
        <f t="array" ref="I637">SUMPRODUCT(B621:B640, (ROW(B621:B640)-ROW(B621)+1)) / (20*21/2)</f>
        <v>12.671754285714286</v>
      </c>
      <c r="J637" s="2">
        <f t="shared" si="74"/>
        <v>12.605155519616543</v>
      </c>
      <c r="K637" s="2">
        <f t="shared" si="76"/>
        <v>12.528164414718711</v>
      </c>
    </row>
    <row r="638" spans="1:11" ht="13.5" x14ac:dyDescent="0.25">
      <c r="A638" s="3">
        <f>TITRES_STAT!B641</f>
        <v>45455</v>
      </c>
      <c r="B638" s="6">
        <f>TITRES_STAT!D641</f>
        <v>12.725</v>
      </c>
      <c r="C638" s="2">
        <f t="shared" si="69"/>
        <v>0.17959999999999887</v>
      </c>
      <c r="D638" s="2">
        <f t="shared" si="70"/>
        <v>12.732980000000001</v>
      </c>
      <c r="E638" s="2">
        <f t="shared" si="72"/>
        <v>12.728529999999999</v>
      </c>
      <c r="F638" s="2">
        <f t="shared" si="73"/>
        <v>12.561140000000002</v>
      </c>
      <c r="G638" s="2">
        <f t="shared" si="75"/>
        <v>12.529332</v>
      </c>
      <c r="H638" s="2">
        <f t="shared" si="71"/>
        <v>12.034251499999987</v>
      </c>
      <c r="I638" s="2">
        <f t="array" ref="I638">SUMPRODUCT(B622:B641, (ROW(B622:B641)-ROW(B622)+1)) / (20*21/2)</f>
        <v>12.672343809523811</v>
      </c>
      <c r="J638" s="2">
        <f t="shared" si="74"/>
        <v>12.616569279653064</v>
      </c>
      <c r="K638" s="2">
        <f t="shared" si="76"/>
        <v>12.535883457278761</v>
      </c>
    </row>
    <row r="639" spans="1:11" ht="13.5" x14ac:dyDescent="0.25">
      <c r="A639" s="3">
        <f>TITRES_STAT!B642</f>
        <v>45456</v>
      </c>
      <c r="B639" s="6">
        <f>TITRES_STAT!D642</f>
        <v>12.725</v>
      </c>
      <c r="C639" s="2">
        <f t="shared" si="69"/>
        <v>0</v>
      </c>
      <c r="D639" s="2">
        <f t="shared" si="70"/>
        <v>12.71034</v>
      </c>
      <c r="E639" s="2">
        <f t="shared" si="72"/>
        <v>12.72547</v>
      </c>
      <c r="F639" s="2">
        <f t="shared" si="73"/>
        <v>12.576125000000001</v>
      </c>
      <c r="G639" s="2">
        <f t="shared" si="75"/>
        <v>12.52872</v>
      </c>
      <c r="H639" s="2">
        <f t="shared" si="71"/>
        <v>12.038865499999986</v>
      </c>
      <c r="I639" s="2">
        <f t="array" ref="I639">SUMPRODUCT(B623:B642, (ROW(B623:B642)-ROW(B623)+1)) / (20*21/2)</f>
        <v>12.63452285714286</v>
      </c>
      <c r="J639" s="2">
        <f t="shared" si="74"/>
        <v>12.626896014924201</v>
      </c>
      <c r="K639" s="2">
        <f t="shared" si="76"/>
        <v>12.543299792287439</v>
      </c>
    </row>
    <row r="640" spans="1:11" ht="13.5" x14ac:dyDescent="0.25">
      <c r="A640" s="3">
        <f>TITRES_STAT!B643</f>
        <v>45457</v>
      </c>
      <c r="B640" s="6">
        <f>TITRES_STAT!D643</f>
        <v>12.717000000000001</v>
      </c>
      <c r="C640" s="2">
        <f t="shared" si="69"/>
        <v>-7.9999999999991189E-3</v>
      </c>
      <c r="D640" s="2">
        <f t="shared" si="70"/>
        <v>12.6936</v>
      </c>
      <c r="E640" s="2">
        <f t="shared" si="72"/>
        <v>12.720859999999998</v>
      </c>
      <c r="F640" s="2">
        <f t="shared" si="73"/>
        <v>12.590710000000001</v>
      </c>
      <c r="G640" s="2">
        <f t="shared" si="75"/>
        <v>12.527947999999999</v>
      </c>
      <c r="H640" s="2">
        <f t="shared" si="71"/>
        <v>12.042163499999988</v>
      </c>
      <c r="I640" s="2">
        <f t="array" ref="I640">SUMPRODUCT(B624:B643, (ROW(B624:B643)-ROW(B624)+1)) / (20*21/2)</f>
        <v>12.585956190476191</v>
      </c>
      <c r="J640" s="2">
        <f t="shared" si="74"/>
        <v>12.635477346836181</v>
      </c>
      <c r="K640" s="2">
        <f t="shared" si="76"/>
        <v>12.550111565138913</v>
      </c>
    </row>
    <row r="641" spans="1:11" ht="13.5" x14ac:dyDescent="0.25">
      <c r="A641" s="3">
        <f>TITRES_STAT!B644</f>
        <v>45461</v>
      </c>
      <c r="B641" s="6">
        <f>TITRES_STAT!D644</f>
        <v>12.5969</v>
      </c>
      <c r="C641" s="2">
        <f t="shared" si="69"/>
        <v>-0.12010000000000076</v>
      </c>
      <c r="D641" s="2">
        <f t="shared" si="70"/>
        <v>12.661860000000001</v>
      </c>
      <c r="E641" s="2">
        <f t="shared" si="72"/>
        <v>12.696729999999999</v>
      </c>
      <c r="F641" s="2">
        <f t="shared" si="73"/>
        <v>12.60192</v>
      </c>
      <c r="G641" s="2">
        <f t="shared" si="75"/>
        <v>12.524773999999997</v>
      </c>
      <c r="H641" s="2">
        <f t="shared" si="71"/>
        <v>12.045123499999987</v>
      </c>
      <c r="I641" s="2">
        <f t="array" ref="I641">SUMPRODUCT(B625:B644, (ROW(B625:B644)-ROW(B625)+1)) / (20*21/2)</f>
        <v>12.534844285714289</v>
      </c>
      <c r="J641" s="2">
        <f t="shared" si="74"/>
        <v>12.631803313804165</v>
      </c>
      <c r="K641" s="2">
        <f t="shared" si="76"/>
        <v>12.551946405721701</v>
      </c>
    </row>
    <row r="642" spans="1:11" ht="13.5" x14ac:dyDescent="0.25">
      <c r="A642" s="3">
        <f>TITRES_STAT!B645</f>
        <v>45462</v>
      </c>
      <c r="B642" s="6">
        <f>TITRES_STAT!D645</f>
        <v>12.204800000000001</v>
      </c>
      <c r="C642" s="2">
        <f t="shared" si="69"/>
        <v>-0.39209999999999923</v>
      </c>
      <c r="D642" s="2">
        <f t="shared" si="70"/>
        <v>12.59374</v>
      </c>
      <c r="E642" s="2">
        <f t="shared" si="72"/>
        <v>12.66717</v>
      </c>
      <c r="F642" s="2">
        <f t="shared" si="73"/>
        <v>12.59465</v>
      </c>
      <c r="G642" s="2">
        <f t="shared" si="75"/>
        <v>12.514207999999998</v>
      </c>
      <c r="H642" s="2">
        <f t="shared" si="71"/>
        <v>12.046085499999988</v>
      </c>
      <c r="I642" s="2">
        <f t="array" ref="I642">SUMPRODUCT(B626:B645, (ROW(B626:B645)-ROW(B626)+1)) / (20*21/2)</f>
        <v>12.480841428571431</v>
      </c>
      <c r="J642" s="2">
        <f t="shared" si="74"/>
        <v>12.591136331537102</v>
      </c>
      <c r="K642" s="2">
        <f t="shared" si="76"/>
        <v>12.538332821183596</v>
      </c>
    </row>
    <row r="643" spans="1:11" ht="13.5" x14ac:dyDescent="0.25">
      <c r="A643" s="3">
        <f>TITRES_STAT!B646</f>
        <v>45463</v>
      </c>
      <c r="B643" s="6">
        <f>TITRES_STAT!D646</f>
        <v>12.0847</v>
      </c>
      <c r="C643" s="2">
        <f t="shared" si="69"/>
        <v>-0.12010000000000076</v>
      </c>
      <c r="D643" s="2">
        <f t="shared" si="70"/>
        <v>12.465679999999999</v>
      </c>
      <c r="E643" s="2">
        <f t="shared" si="72"/>
        <v>12.59933</v>
      </c>
      <c r="F643" s="2">
        <f t="shared" si="73"/>
        <v>12.581375</v>
      </c>
      <c r="G643" s="2">
        <f t="shared" si="75"/>
        <v>12.506645999999998</v>
      </c>
      <c r="H643" s="2">
        <f t="shared" si="71"/>
        <v>12.046559999999985</v>
      </c>
      <c r="I643" s="2">
        <f t="array" ref="I643">SUMPRODUCT(B627:B646, (ROW(B627:B646)-ROW(B627)+1)) / (20*21/2)</f>
        <v>12.420102857142858</v>
      </c>
      <c r="J643" s="2">
        <f t="shared" si="74"/>
        <v>12.542904299962139</v>
      </c>
      <c r="K643" s="2">
        <f t="shared" si="76"/>
        <v>12.52054329878424</v>
      </c>
    </row>
    <row r="644" spans="1:11" ht="13.5" x14ac:dyDescent="0.25">
      <c r="A644" s="3">
        <f>TITRES_STAT!B647</f>
        <v>45464</v>
      </c>
      <c r="B644" s="6">
        <f>TITRES_STAT!D647</f>
        <v>12.044700000000001</v>
      </c>
      <c r="C644" s="2">
        <f t="shared" ref="C644:C707" si="77">B644-B643</f>
        <v>-3.9999999999999147E-2</v>
      </c>
      <c r="D644" s="2">
        <f t="shared" si="70"/>
        <v>12.32962</v>
      </c>
      <c r="E644" s="2">
        <f t="shared" si="72"/>
        <v>12.519980000000002</v>
      </c>
      <c r="F644" s="2">
        <f t="shared" si="73"/>
        <v>12.571729999999999</v>
      </c>
      <c r="G644" s="2">
        <f t="shared" si="75"/>
        <v>12.498283999999998</v>
      </c>
      <c r="H644" s="2">
        <f t="shared" si="71"/>
        <v>12.047171999999984</v>
      </c>
      <c r="I644" s="2">
        <f t="array" ref="I644">SUMPRODUCT(B628:B647, (ROW(B628:B647)-ROW(B628)+1)) / (20*21/2)</f>
        <v>12.31264761904762</v>
      </c>
      <c r="J644" s="2">
        <f t="shared" si="74"/>
        <v>12.495456271394316</v>
      </c>
      <c r="K644" s="2">
        <f t="shared" si="76"/>
        <v>12.501882777263289</v>
      </c>
    </row>
    <row r="645" spans="1:11" ht="13.5" x14ac:dyDescent="0.25">
      <c r="A645" s="3">
        <f>TITRES_STAT!B648</f>
        <v>45467</v>
      </c>
      <c r="B645" s="6">
        <f>TITRES_STAT!D648</f>
        <v>12.0047</v>
      </c>
      <c r="C645" s="2">
        <f t="shared" si="77"/>
        <v>-4.0000000000000924E-2</v>
      </c>
      <c r="D645" s="2">
        <f t="shared" si="70"/>
        <v>12.18716</v>
      </c>
      <c r="E645" s="2">
        <f t="shared" si="72"/>
        <v>12.440380000000001</v>
      </c>
      <c r="F645" s="2">
        <f t="shared" si="73"/>
        <v>12.554455000000001</v>
      </c>
      <c r="G645" s="2">
        <f t="shared" si="75"/>
        <v>12.489571999999999</v>
      </c>
      <c r="H645" s="2">
        <f t="shared" si="71"/>
        <v>12.048071999999985</v>
      </c>
      <c r="I645" s="2">
        <f t="array" ref="I645">SUMPRODUCT(B629:B648, (ROW(B629:B648)-ROW(B629)+1)) / (20*21/2)</f>
        <v>12.243812380952381</v>
      </c>
      <c r="J645" s="2">
        <f t="shared" si="74"/>
        <v>12.448717578880572</v>
      </c>
      <c r="K645" s="2">
        <f t="shared" si="76"/>
        <v>12.482385413449043</v>
      </c>
    </row>
    <row r="646" spans="1:11" ht="13.5" x14ac:dyDescent="0.25">
      <c r="A646" s="3">
        <f>TITRES_STAT!B649</f>
        <v>45468</v>
      </c>
      <c r="B646" s="6">
        <f>TITRES_STAT!D649</f>
        <v>11.916700000000001</v>
      </c>
      <c r="C646" s="2">
        <f t="shared" si="77"/>
        <v>-8.799999999999919E-2</v>
      </c>
      <c r="D646" s="2">
        <f t="shared" ref="D646:D709" si="78">AVERAGE(B642:B646)</f>
        <v>12.051120000000001</v>
      </c>
      <c r="E646" s="2">
        <f t="shared" si="72"/>
        <v>12.356490000000001</v>
      </c>
      <c r="F646" s="2">
        <f t="shared" si="73"/>
        <v>12.532779999999999</v>
      </c>
      <c r="G646" s="2">
        <f t="shared" si="75"/>
        <v>12.48991</v>
      </c>
      <c r="H646" s="2">
        <f t="shared" si="71"/>
        <v>12.050033499999989</v>
      </c>
      <c r="I646" s="2">
        <f t="array" ref="I646">SUMPRODUCT(B630:B649, (ROW(B630:B649)-ROW(B630)+1)) / (20*21/2)</f>
        <v>12.214789047619048</v>
      </c>
      <c r="J646" s="2">
        <f t="shared" si="74"/>
        <v>12.398049238034805</v>
      </c>
      <c r="K646" s="2">
        <f t="shared" si="76"/>
        <v>12.460201671745159</v>
      </c>
    </row>
    <row r="647" spans="1:11" ht="13.5" x14ac:dyDescent="0.25">
      <c r="A647" s="3">
        <f>TITRES_STAT!B650</f>
        <v>45469</v>
      </c>
      <c r="B647" s="6">
        <f>TITRES_STAT!D650</f>
        <v>11.404500000000001</v>
      </c>
      <c r="C647" s="2">
        <f t="shared" si="77"/>
        <v>-0.51219999999999999</v>
      </c>
      <c r="D647" s="2">
        <f t="shared" si="78"/>
        <v>11.89106</v>
      </c>
      <c r="E647" s="2">
        <f t="shared" si="72"/>
        <v>12.2424</v>
      </c>
      <c r="F647" s="2">
        <f t="shared" si="73"/>
        <v>12.487370000000002</v>
      </c>
      <c r="G647" s="2">
        <f t="shared" si="75"/>
        <v>12.475350000000001</v>
      </c>
      <c r="H647" s="2">
        <f t="shared" si="71"/>
        <v>12.04853299999999</v>
      </c>
      <c r="I647" s="2">
        <f t="array" ref="I647">SUMPRODUCT(B631:B650, (ROW(B631:B650)-ROW(B631)+1)) / (20*21/2)</f>
        <v>12.188731904761907</v>
      </c>
      <c r="J647" s="2">
        <f t="shared" si="74"/>
        <v>12.30342550107911</v>
      </c>
      <c r="K647" s="2">
        <f t="shared" si="76"/>
        <v>12.418801606186525</v>
      </c>
    </row>
    <row r="648" spans="1:11" ht="13.5" x14ac:dyDescent="0.25">
      <c r="A648" s="3">
        <f>TITRES_STAT!B651</f>
        <v>45470</v>
      </c>
      <c r="B648" s="6">
        <f>TITRES_STAT!D651</f>
        <v>11.7646</v>
      </c>
      <c r="C648" s="2">
        <f t="shared" si="77"/>
        <v>0.3600999999999992</v>
      </c>
      <c r="D648" s="2">
        <f t="shared" si="78"/>
        <v>11.82704</v>
      </c>
      <c r="E648" s="2">
        <f t="shared" si="72"/>
        <v>12.14636</v>
      </c>
      <c r="F648" s="2">
        <f t="shared" si="73"/>
        <v>12.437445000000002</v>
      </c>
      <c r="G648" s="2">
        <f t="shared" si="75"/>
        <v>12.464388</v>
      </c>
      <c r="H648" s="2">
        <f t="shared" si="71"/>
        <v>12.050822999999991</v>
      </c>
      <c r="I648" s="2">
        <f t="array" ref="I648">SUMPRODUCT(B632:B651, (ROW(B632:B651)-ROW(B632)+1)) / (20*21/2)</f>
        <v>12.161105238095239</v>
      </c>
      <c r="J648" s="2">
        <f t="shared" si="74"/>
        <v>12.252108786690622</v>
      </c>
      <c r="K648" s="2">
        <f t="shared" si="76"/>
        <v>12.393146641238035</v>
      </c>
    </row>
    <row r="649" spans="1:11" ht="13.5" x14ac:dyDescent="0.25">
      <c r="A649" s="3">
        <f>TITRES_STAT!B652</f>
        <v>45471</v>
      </c>
      <c r="B649" s="6">
        <f>TITRES_STAT!D652</f>
        <v>12.1327</v>
      </c>
      <c r="C649" s="2">
        <f t="shared" si="77"/>
        <v>0.36810000000000009</v>
      </c>
      <c r="D649" s="2">
        <f t="shared" si="78"/>
        <v>11.84464</v>
      </c>
      <c r="E649" s="2">
        <f t="shared" si="72"/>
        <v>12.08713</v>
      </c>
      <c r="F649" s="2">
        <f t="shared" si="73"/>
        <v>12.406300000000002</v>
      </c>
      <c r="G649" s="2">
        <f t="shared" si="75"/>
        <v>12.457785999999999</v>
      </c>
      <c r="H649" s="2">
        <f t="shared" si="71"/>
        <v>12.053451499999994</v>
      </c>
      <c r="I649" s="2">
        <f t="array" ref="I649">SUMPRODUCT(B633:B652, (ROW(B633:B652)-ROW(B633)+1)) / (20*21/2)</f>
        <v>12.182038095238095</v>
      </c>
      <c r="J649" s="2">
        <f t="shared" si="74"/>
        <v>12.240736521291515</v>
      </c>
      <c r="K649" s="2">
        <f t="shared" si="76"/>
        <v>12.382933047463995</v>
      </c>
    </row>
    <row r="650" spans="1:11" ht="13.5" x14ac:dyDescent="0.25">
      <c r="A650" s="3">
        <f>TITRES_STAT!B653</f>
        <v>45474</v>
      </c>
      <c r="B650" s="6">
        <f>TITRES_STAT!D653</f>
        <v>12.1327</v>
      </c>
      <c r="C650" s="2">
        <f t="shared" si="77"/>
        <v>0</v>
      </c>
      <c r="D650" s="2">
        <f t="shared" si="78"/>
        <v>11.870239999999999</v>
      </c>
      <c r="E650" s="2">
        <f t="shared" si="72"/>
        <v>12.028700000000001</v>
      </c>
      <c r="F650" s="2">
        <f t="shared" si="73"/>
        <v>12.374780000000001</v>
      </c>
      <c r="G650" s="2">
        <f t="shared" si="75"/>
        <v>12.452684</v>
      </c>
      <c r="H650" s="2">
        <f t="shared" ref="H650:H713" si="79">AVERAGE(B451:B650)</f>
        <v>12.056117999999994</v>
      </c>
      <c r="I650" s="2">
        <f t="array" ref="I650">SUMPRODUCT(B634:B653, (ROW(B634:B653)-ROW(B634)+1)) / (20*21/2)</f>
        <v>12.198892380952383</v>
      </c>
      <c r="J650" s="2">
        <f t="shared" si="74"/>
        <v>12.230447328787561</v>
      </c>
      <c r="K650" s="2">
        <f t="shared" si="76"/>
        <v>12.373119986779132</v>
      </c>
    </row>
    <row r="651" spans="1:11" ht="13.5" x14ac:dyDescent="0.25">
      <c r="A651" s="3">
        <f>TITRES_STAT!B654</f>
        <v>45475</v>
      </c>
      <c r="B651" s="6">
        <f>TITRES_STAT!D654</f>
        <v>12.0847</v>
      </c>
      <c r="C651" s="2">
        <f t="shared" si="77"/>
        <v>-4.8000000000000043E-2</v>
      </c>
      <c r="D651" s="2">
        <f t="shared" si="78"/>
        <v>11.903839999999999</v>
      </c>
      <c r="E651" s="2">
        <f t="shared" si="72"/>
        <v>11.97748</v>
      </c>
      <c r="F651" s="2">
        <f t="shared" si="73"/>
        <v>12.337104999999999</v>
      </c>
      <c r="G651" s="2">
        <f t="shared" si="75"/>
        <v>12.446622</v>
      </c>
      <c r="H651" s="2">
        <f t="shared" si="79"/>
        <v>12.058581999999994</v>
      </c>
      <c r="I651" s="2">
        <f t="array" ref="I651">SUMPRODUCT(B635:B654, (ROW(B635:B654)-ROW(B635)+1)) / (20*21/2)</f>
        <v>12.213871428571428</v>
      </c>
      <c r="J651" s="2">
        <f t="shared" si="74"/>
        <v>12.216566630807794</v>
      </c>
      <c r="K651" s="2">
        <f t="shared" si="76"/>
        <v>12.361809399062304</v>
      </c>
    </row>
    <row r="652" spans="1:11" ht="13.5" x14ac:dyDescent="0.25">
      <c r="A652" s="3">
        <f>TITRES_STAT!B655</f>
        <v>45476</v>
      </c>
      <c r="B652" s="6">
        <f>TITRES_STAT!D655</f>
        <v>12.556900000000001</v>
      </c>
      <c r="C652" s="2">
        <f t="shared" si="77"/>
        <v>0.47220000000000084</v>
      </c>
      <c r="D652" s="2">
        <f t="shared" si="78"/>
        <v>12.134319999999999</v>
      </c>
      <c r="E652" s="2">
        <f t="shared" ref="E652:E715" si="80">AVERAGE(B643:B652)</f>
        <v>12.012689999999999</v>
      </c>
      <c r="F652" s="2">
        <f t="shared" si="73"/>
        <v>12.339930000000003</v>
      </c>
      <c r="G652" s="2">
        <f t="shared" si="75"/>
        <v>12.450756000000002</v>
      </c>
      <c r="H652" s="2">
        <f t="shared" si="79"/>
        <v>12.063932499999996</v>
      </c>
      <c r="I652" s="2">
        <f t="array" ref="I652">SUMPRODUCT(B636:B655, (ROW(B636:B655)-ROW(B636)+1)) / (20*21/2)</f>
        <v>12.226723333333332</v>
      </c>
      <c r="J652" s="2">
        <f t="shared" si="74"/>
        <v>12.248979332635622</v>
      </c>
      <c r="K652" s="2">
        <f t="shared" si="76"/>
        <v>12.369460010863783</v>
      </c>
    </row>
    <row r="653" spans="1:11" ht="13.5" x14ac:dyDescent="0.25">
      <c r="A653" s="3">
        <f>TITRES_STAT!B656</f>
        <v>45477</v>
      </c>
      <c r="B653" s="6">
        <f>TITRES_STAT!D656</f>
        <v>12.5169</v>
      </c>
      <c r="C653" s="2">
        <f t="shared" si="77"/>
        <v>-4.0000000000000924E-2</v>
      </c>
      <c r="D653" s="2">
        <f t="shared" si="78"/>
        <v>12.28478</v>
      </c>
      <c r="E653" s="2">
        <f t="shared" si="80"/>
        <v>12.055910000000001</v>
      </c>
      <c r="F653" s="2">
        <f t="shared" si="73"/>
        <v>12.327620000000001</v>
      </c>
      <c r="G653" s="2">
        <f t="shared" si="75"/>
        <v>12.448834000000002</v>
      </c>
      <c r="H653" s="2">
        <f t="shared" si="79"/>
        <v>12.069495999999997</v>
      </c>
      <c r="I653" s="2">
        <f t="array" ref="I653">SUMPRODUCT(B637:B656, (ROW(B637:B656)-ROW(B637)+1)) / (20*21/2)</f>
        <v>12.241269523809526</v>
      </c>
      <c r="J653" s="2">
        <f t="shared" si="74"/>
        <v>12.274495586670325</v>
      </c>
      <c r="K653" s="2">
        <f t="shared" si="76"/>
        <v>12.375241971222065</v>
      </c>
    </row>
    <row r="654" spans="1:11" ht="13.5" x14ac:dyDescent="0.25">
      <c r="A654" s="3">
        <f>TITRES_STAT!B657</f>
        <v>45478</v>
      </c>
      <c r="B654" s="6">
        <f>TITRES_STAT!D657</f>
        <v>12.4849</v>
      </c>
      <c r="C654" s="2">
        <f t="shared" si="77"/>
        <v>-3.2000000000000028E-2</v>
      </c>
      <c r="D654" s="2">
        <f t="shared" si="78"/>
        <v>12.355219999999999</v>
      </c>
      <c r="E654" s="2">
        <f t="shared" si="80"/>
        <v>12.099929999999999</v>
      </c>
      <c r="F654" s="2">
        <f t="shared" si="73"/>
        <v>12.309955000000002</v>
      </c>
      <c r="G654" s="2">
        <f t="shared" si="75"/>
        <v>12.444020000000002</v>
      </c>
      <c r="H654" s="2">
        <f t="shared" si="79"/>
        <v>12.074936999999998</v>
      </c>
      <c r="I654" s="2">
        <f t="array" ref="I654">SUMPRODUCT(B638:B657, (ROW(B638:B657)-ROW(B638)+1)) / (20*21/2)</f>
        <v>12.272533333333334</v>
      </c>
      <c r="J654" s="2">
        <f t="shared" si="74"/>
        <v>12.294534102225532</v>
      </c>
      <c r="K654" s="2">
        <f t="shared" si="76"/>
        <v>12.379542286076102</v>
      </c>
    </row>
    <row r="655" spans="1:11" ht="13.5" x14ac:dyDescent="0.25">
      <c r="A655" s="3">
        <f>TITRES_STAT!B658</f>
        <v>45481</v>
      </c>
      <c r="B655" s="6">
        <f>TITRES_STAT!D658</f>
        <v>12.444900000000001</v>
      </c>
      <c r="C655" s="2">
        <f t="shared" si="77"/>
        <v>-3.9999999999999147E-2</v>
      </c>
      <c r="D655" s="2">
        <f t="shared" si="78"/>
        <v>12.417660000000001</v>
      </c>
      <c r="E655" s="2">
        <f t="shared" si="80"/>
        <v>12.14395</v>
      </c>
      <c r="F655" s="2">
        <f t="shared" si="73"/>
        <v>12.292165000000001</v>
      </c>
      <c r="G655" s="2">
        <f t="shared" si="75"/>
        <v>12.435402000000002</v>
      </c>
      <c r="H655" s="2">
        <f t="shared" si="79"/>
        <v>12.080853499999998</v>
      </c>
      <c r="I655" s="2">
        <f t="array" ref="I655">SUMPRODUCT(B639:B658, (ROW(B639:B658)-ROW(B639)+1)) / (20*21/2)</f>
        <v>12.30351380952381</v>
      </c>
      <c r="J655" s="2">
        <f t="shared" si="74"/>
        <v>12.308854663918339</v>
      </c>
      <c r="K655" s="2">
        <f t="shared" si="76"/>
        <v>12.382105333680961</v>
      </c>
    </row>
    <row r="656" spans="1:11" ht="13.5" x14ac:dyDescent="0.25">
      <c r="A656" s="3">
        <f>TITRES_STAT!B659</f>
        <v>45482</v>
      </c>
      <c r="B656" s="6">
        <f>TITRES_STAT!D659</f>
        <v>12.444900000000001</v>
      </c>
      <c r="C656" s="2">
        <f t="shared" si="77"/>
        <v>0</v>
      </c>
      <c r="D656" s="2">
        <f t="shared" si="78"/>
        <v>12.489700000000003</v>
      </c>
      <c r="E656" s="2">
        <f t="shared" si="80"/>
        <v>12.196769999999999</v>
      </c>
      <c r="F656" s="2">
        <f t="shared" si="73"/>
        <v>12.276630000000001</v>
      </c>
      <c r="G656" s="2">
        <f t="shared" si="75"/>
        <v>12.426936000000001</v>
      </c>
      <c r="H656" s="2">
        <f t="shared" si="79"/>
        <v>12.08677</v>
      </c>
      <c r="I656" s="2">
        <f t="array" ref="I656">SUMPRODUCT(B640:B659, (ROW(B640:B659)-ROW(B640)+1)) / (20*21/2)</f>
        <v>12.346504285714287</v>
      </c>
      <c r="J656" s="2">
        <f t="shared" si="74"/>
        <v>12.321811362592783</v>
      </c>
      <c r="K656" s="2">
        <f t="shared" si="76"/>
        <v>12.384567869615042</v>
      </c>
    </row>
    <row r="657" spans="1:11" ht="13.5" x14ac:dyDescent="0.25">
      <c r="A657" s="3">
        <f>TITRES_STAT!B660</f>
        <v>45483</v>
      </c>
      <c r="B657" s="6">
        <f>TITRES_STAT!D660</f>
        <v>12.604900000000001</v>
      </c>
      <c r="C657" s="2">
        <f t="shared" si="77"/>
        <v>0.16000000000000014</v>
      </c>
      <c r="D657" s="2">
        <f t="shared" si="78"/>
        <v>12.4993</v>
      </c>
      <c r="E657" s="2">
        <f t="shared" si="80"/>
        <v>12.31681</v>
      </c>
      <c r="F657" s="2">
        <f t="shared" si="73"/>
        <v>12.279605</v>
      </c>
      <c r="G657" s="2">
        <f t="shared" si="75"/>
        <v>12.423772000000001</v>
      </c>
      <c r="H657" s="2">
        <f t="shared" si="79"/>
        <v>12.093486499999997</v>
      </c>
      <c r="I657" s="2">
        <f t="array" ref="I657">SUMPRODUCT(B641:B660, (ROW(B641:B660)-ROW(B641)+1)) / (20*21/2)</f>
        <v>12.427599523809526</v>
      </c>
      <c r="J657" s="2">
        <f t="shared" si="74"/>
        <v>12.348772185202995</v>
      </c>
      <c r="K657" s="2">
        <f t="shared" si="76"/>
        <v>12.393208345316413</v>
      </c>
    </row>
    <row r="658" spans="1:11" ht="13.5" x14ac:dyDescent="0.25">
      <c r="A658" s="3">
        <f>TITRES_STAT!B661</f>
        <v>45484</v>
      </c>
      <c r="B658" s="6">
        <f>TITRES_STAT!D661</f>
        <v>12.604900000000001</v>
      </c>
      <c r="C658" s="2">
        <f t="shared" si="77"/>
        <v>0</v>
      </c>
      <c r="D658" s="2">
        <f t="shared" si="78"/>
        <v>12.516900000000001</v>
      </c>
      <c r="E658" s="2">
        <f t="shared" si="80"/>
        <v>12.400840000000001</v>
      </c>
      <c r="F658" s="2">
        <f t="shared" si="73"/>
        <v>12.273599999999998</v>
      </c>
      <c r="G658" s="2">
        <f t="shared" si="75"/>
        <v>12.420608000000001</v>
      </c>
      <c r="H658" s="2">
        <f t="shared" si="79"/>
        <v>12.100202999999997</v>
      </c>
      <c r="I658" s="2">
        <f t="array" ref="I658">SUMPRODUCT(B642:B661, (ROW(B642:B661)-ROW(B642)+1)) / (20*21/2)</f>
        <v>12.496846666666668</v>
      </c>
      <c r="J658" s="2">
        <f t="shared" si="74"/>
        <v>12.373165310421758</v>
      </c>
      <c r="K658" s="2">
        <f t="shared" si="76"/>
        <v>12.401509978833417</v>
      </c>
    </row>
    <row r="659" spans="1:11" ht="13.5" x14ac:dyDescent="0.25">
      <c r="A659" s="3">
        <f>TITRES_STAT!B662</f>
        <v>45485</v>
      </c>
      <c r="B659" s="6">
        <f>TITRES_STAT!D662</f>
        <v>12.725</v>
      </c>
      <c r="C659" s="2">
        <f t="shared" si="77"/>
        <v>0.12009999999999899</v>
      </c>
      <c r="D659" s="2">
        <f t="shared" si="78"/>
        <v>12.564920000000001</v>
      </c>
      <c r="E659" s="2">
        <f t="shared" si="80"/>
        <v>12.46007</v>
      </c>
      <c r="F659" s="2">
        <f t="shared" si="73"/>
        <v>12.2736</v>
      </c>
      <c r="G659" s="2">
        <f t="shared" si="75"/>
        <v>12.421346000000003</v>
      </c>
      <c r="H659" s="2">
        <f t="shared" si="79"/>
        <v>12.108270999999997</v>
      </c>
      <c r="I659" s="2">
        <f t="array" ref="I659">SUMPRODUCT(B643:B662, (ROW(B643:B662)-ROW(B643)+1)) / (20*21/2)</f>
        <v>12.52824523809524</v>
      </c>
      <c r="J659" s="2">
        <f t="shared" si="74"/>
        <v>12.406673376095876</v>
      </c>
      <c r="K659" s="2">
        <f t="shared" si="76"/>
        <v>12.41419586201642</v>
      </c>
    </row>
    <row r="660" spans="1:11" ht="13.5" x14ac:dyDescent="0.25">
      <c r="A660" s="3">
        <f>TITRES_STAT!B663</f>
        <v>45488</v>
      </c>
      <c r="B660" s="6">
        <f>TITRES_STAT!D663</f>
        <v>13.1251</v>
      </c>
      <c r="C660" s="2">
        <f t="shared" si="77"/>
        <v>0.40010000000000012</v>
      </c>
      <c r="D660" s="2">
        <f t="shared" si="78"/>
        <v>12.70096</v>
      </c>
      <c r="E660" s="2">
        <f t="shared" si="80"/>
        <v>12.55931</v>
      </c>
      <c r="F660" s="2">
        <f t="shared" ref="F660:F723" si="81">AVERAGE(B641:B660)</f>
        <v>12.294004999999999</v>
      </c>
      <c r="G660" s="2">
        <f t="shared" si="75"/>
        <v>12.430086000000001</v>
      </c>
      <c r="H660" s="2">
        <f t="shared" si="79"/>
        <v>12.117588499999997</v>
      </c>
      <c r="I660" s="2">
        <f t="array" ref="I660">SUMPRODUCT(B644:B663, (ROW(B644:B663)-ROW(B644)+1)) / (20*21/2)</f>
        <v>12.56898619047619</v>
      </c>
      <c r="J660" s="2">
        <f t="shared" si="74"/>
        <v>12.47509495932484</v>
      </c>
      <c r="K660" s="2">
        <f t="shared" si="76"/>
        <v>12.442074455662835</v>
      </c>
    </row>
    <row r="661" spans="1:11" ht="13.5" x14ac:dyDescent="0.25">
      <c r="A661" s="3">
        <f>TITRES_STAT!B664</f>
        <v>45489</v>
      </c>
      <c r="B661" s="6">
        <f>TITRES_STAT!D664</f>
        <v>13.021100000000001</v>
      </c>
      <c r="C661" s="2">
        <f t="shared" si="77"/>
        <v>-0.1039999999999992</v>
      </c>
      <c r="D661" s="2">
        <f t="shared" si="78"/>
        <v>12.8162</v>
      </c>
      <c r="E661" s="2">
        <f t="shared" si="80"/>
        <v>12.652950000000001</v>
      </c>
      <c r="F661" s="2">
        <f t="shared" si="81"/>
        <v>12.315214999999998</v>
      </c>
      <c r="G661" s="2">
        <f t="shared" si="75"/>
        <v>12.438248000000003</v>
      </c>
      <c r="H661" s="2">
        <f t="shared" si="79"/>
        <v>12.126385999999995</v>
      </c>
      <c r="I661" s="2">
        <f t="array" ref="I661">SUMPRODUCT(B645:B664, (ROW(B645:B664)-ROW(B645)+1)) / (20*21/2)</f>
        <v>12.605725714285713</v>
      </c>
      <c r="J661" s="2">
        <f t="shared" ref="J661:J724" si="82">$J$4*B661+J660*(1-$J$4)</f>
        <v>12.527095439389141</v>
      </c>
      <c r="K661" s="2">
        <f t="shared" si="76"/>
        <v>12.464781339754488</v>
      </c>
    </row>
    <row r="662" spans="1:11" ht="13.5" x14ac:dyDescent="0.25">
      <c r="A662" s="3">
        <f>TITRES_STAT!B665</f>
        <v>45490</v>
      </c>
      <c r="B662" s="6">
        <f>TITRES_STAT!D665</f>
        <v>12.6449</v>
      </c>
      <c r="C662" s="2">
        <f t="shared" si="77"/>
        <v>-0.37620000000000076</v>
      </c>
      <c r="D662" s="2">
        <f t="shared" si="78"/>
        <v>12.824200000000001</v>
      </c>
      <c r="E662" s="2">
        <f t="shared" si="80"/>
        <v>12.661750000000001</v>
      </c>
      <c r="F662" s="2">
        <f t="shared" si="81"/>
        <v>12.337219999999999</v>
      </c>
      <c r="G662" s="2">
        <f t="shared" si="75"/>
        <v>12.449398000000004</v>
      </c>
      <c r="H662" s="2">
        <f t="shared" si="79"/>
        <v>12.132176499999996</v>
      </c>
      <c r="I662" s="2">
        <f t="array" ref="I662">SUMPRODUCT(B646:B665, (ROW(B646:B665)-ROW(B646)+1)) / (20*21/2)</f>
        <v>12.636025714285713</v>
      </c>
      <c r="J662" s="2">
        <f t="shared" si="82"/>
        <v>12.538314921352079</v>
      </c>
      <c r="K662" s="2">
        <f t="shared" si="76"/>
        <v>12.471844816626861</v>
      </c>
    </row>
    <row r="663" spans="1:11" ht="13.5" x14ac:dyDescent="0.25">
      <c r="A663" s="3">
        <f>TITRES_STAT!B666</f>
        <v>45491</v>
      </c>
      <c r="B663" s="6">
        <f>TITRES_STAT!D666</f>
        <v>12.765000000000001</v>
      </c>
      <c r="C663" s="2">
        <f t="shared" si="77"/>
        <v>0.12010000000000076</v>
      </c>
      <c r="D663" s="2">
        <f t="shared" si="78"/>
        <v>12.856220000000002</v>
      </c>
      <c r="E663" s="2">
        <f t="shared" si="80"/>
        <v>12.686560000000002</v>
      </c>
      <c r="F663" s="2">
        <f t="shared" si="81"/>
        <v>12.371234999999999</v>
      </c>
      <c r="G663" s="2">
        <f t="shared" si="75"/>
        <v>12.454090000000001</v>
      </c>
      <c r="H663" s="2">
        <f t="shared" si="79"/>
        <v>12.138567499999992</v>
      </c>
      <c r="I663" s="2">
        <f t="array" ref="I663">SUMPRODUCT(B647:B666, (ROW(B647:B666)-ROW(B647)+1)) / (20*21/2)</f>
        <v>12.729200476190478</v>
      </c>
      <c r="J663" s="2">
        <f t="shared" si="82"/>
        <v>12.559903976461404</v>
      </c>
      <c r="K663" s="2">
        <f t="shared" si="76"/>
        <v>12.483341098327768</v>
      </c>
    </row>
    <row r="664" spans="1:11" ht="13.5" x14ac:dyDescent="0.25">
      <c r="A664" s="3">
        <f>TITRES_STAT!B667</f>
        <v>45492</v>
      </c>
      <c r="B664" s="6">
        <f>TITRES_STAT!D667</f>
        <v>12.757</v>
      </c>
      <c r="C664" s="2">
        <f t="shared" si="77"/>
        <v>-8.0000000000008953E-3</v>
      </c>
      <c r="D664" s="2">
        <f t="shared" si="78"/>
        <v>12.862620000000001</v>
      </c>
      <c r="E664" s="2">
        <f t="shared" si="80"/>
        <v>12.71377</v>
      </c>
      <c r="F664" s="2">
        <f t="shared" si="81"/>
        <v>12.406849999999997</v>
      </c>
      <c r="G664" s="2">
        <f t="shared" si="75"/>
        <v>12.462826</v>
      </c>
      <c r="H664" s="2">
        <f t="shared" si="79"/>
        <v>12.145255999999993</v>
      </c>
      <c r="I664" s="2">
        <f t="array" ref="I664">SUMPRODUCT(B648:B667, (ROW(B648:B667)-ROW(B648)+1)) / (20*21/2)</f>
        <v>12.813687142857145</v>
      </c>
      <c r="J664" s="2">
        <f t="shared" si="82"/>
        <v>12.578675026322223</v>
      </c>
      <c r="K664" s="2">
        <f t="shared" si="76"/>
        <v>12.494072819961973</v>
      </c>
    </row>
    <row r="665" spans="1:11" ht="13.5" x14ac:dyDescent="0.25">
      <c r="A665" s="3">
        <f>TITRES_STAT!B668</f>
        <v>45495</v>
      </c>
      <c r="B665" s="6">
        <f>TITRES_STAT!D668</f>
        <v>12.725</v>
      </c>
      <c r="C665" s="2">
        <f t="shared" si="77"/>
        <v>-3.2000000000000028E-2</v>
      </c>
      <c r="D665" s="2">
        <f t="shared" si="78"/>
        <v>12.782599999999999</v>
      </c>
      <c r="E665" s="2">
        <f t="shared" si="80"/>
        <v>12.741780000000002</v>
      </c>
      <c r="F665" s="2">
        <f t="shared" si="81"/>
        <v>12.442864999999999</v>
      </c>
      <c r="G665" s="2">
        <f t="shared" si="75"/>
        <v>12.470922</v>
      </c>
      <c r="H665" s="2">
        <f t="shared" si="79"/>
        <v>12.151784499999993</v>
      </c>
      <c r="I665" s="2">
        <f t="array" ref="I665">SUMPRODUCT(B649:B668, (ROW(B649:B668)-ROW(B649)+1)) / (20*21/2)</f>
        <v>12.888646666666668</v>
      </c>
      <c r="J665" s="2">
        <f t="shared" si="82"/>
        <v>12.59261073810106</v>
      </c>
      <c r="K665" s="2">
        <f t="shared" si="76"/>
        <v>12.503128787806602</v>
      </c>
    </row>
    <row r="666" spans="1:11" ht="13.5" x14ac:dyDescent="0.25">
      <c r="A666" s="3">
        <f>TITRES_STAT!B669</f>
        <v>45496</v>
      </c>
      <c r="B666" s="6">
        <f>TITRES_STAT!D669</f>
        <v>13.421200000000001</v>
      </c>
      <c r="C666" s="2">
        <f t="shared" si="77"/>
        <v>0.69620000000000104</v>
      </c>
      <c r="D666" s="2">
        <f t="shared" si="78"/>
        <v>12.862620000000001</v>
      </c>
      <c r="E666" s="2">
        <f t="shared" si="80"/>
        <v>12.839410000000001</v>
      </c>
      <c r="F666" s="2">
        <f t="shared" si="81"/>
        <v>12.518089999999999</v>
      </c>
      <c r="G666" s="2">
        <f t="shared" si="75"/>
        <v>12.492942000000001</v>
      </c>
      <c r="H666" s="2">
        <f t="shared" si="79"/>
        <v>12.159203999999995</v>
      </c>
      <c r="I666" s="2">
        <f t="array" ref="I666">SUMPRODUCT(B650:B669, (ROW(B650:B669)-ROW(B650)+1)) / (20*21/2)</f>
        <v>12.949698571428572</v>
      </c>
      <c r="J666" s="2">
        <f t="shared" si="82"/>
        <v>12.671524001139055</v>
      </c>
      <c r="K666" s="2">
        <f t="shared" si="76"/>
        <v>12.539131580441637</v>
      </c>
    </row>
    <row r="667" spans="1:11" ht="13.5" x14ac:dyDescent="0.25">
      <c r="A667" s="3">
        <f>TITRES_STAT!B670</f>
        <v>45497</v>
      </c>
      <c r="B667" s="6">
        <f>TITRES_STAT!D670</f>
        <v>13.405200000000001</v>
      </c>
      <c r="C667" s="2">
        <f t="shared" si="77"/>
        <v>-1.6000000000000014E-2</v>
      </c>
      <c r="D667" s="2">
        <f t="shared" si="78"/>
        <v>13.014679999999998</v>
      </c>
      <c r="E667" s="2">
        <f t="shared" si="80"/>
        <v>12.91944</v>
      </c>
      <c r="F667" s="2">
        <f t="shared" si="81"/>
        <v>12.618125000000001</v>
      </c>
      <c r="G667" s="2">
        <f t="shared" si="75"/>
        <v>12.514941999999998</v>
      </c>
      <c r="H667" s="2">
        <f t="shared" si="79"/>
        <v>12.168945999999996</v>
      </c>
      <c r="I667" s="2">
        <f t="array" ref="I667">SUMPRODUCT(B651:B670, (ROW(B651:B670)-ROW(B651)+1)) / (20*21/2)</f>
        <v>12.976033809523809</v>
      </c>
      <c r="J667" s="2">
        <f t="shared" si="82"/>
        <v>12.741397905792478</v>
      </c>
      <c r="K667" s="2">
        <f t="shared" si="76"/>
        <v>12.573095047875299</v>
      </c>
    </row>
    <row r="668" spans="1:11" ht="13.5" x14ac:dyDescent="0.25">
      <c r="A668" s="3">
        <f>TITRES_STAT!B671</f>
        <v>45499</v>
      </c>
      <c r="B668" s="6">
        <f>TITRES_STAT!D671</f>
        <v>13.405200000000001</v>
      </c>
      <c r="C668" s="2">
        <f t="shared" si="77"/>
        <v>0</v>
      </c>
      <c r="D668" s="2">
        <f t="shared" si="78"/>
        <v>13.142720000000001</v>
      </c>
      <c r="E668" s="2">
        <f t="shared" si="80"/>
        <v>12.999470000000002</v>
      </c>
      <c r="F668" s="2">
        <f t="shared" si="81"/>
        <v>12.700155000000002</v>
      </c>
      <c r="G668" s="2">
        <f t="shared" si="75"/>
        <v>12.533790000000002</v>
      </c>
      <c r="H668" s="2">
        <f t="shared" si="79"/>
        <v>12.176472999999998</v>
      </c>
      <c r="I668" s="2">
        <f t="array" ref="I668">SUMPRODUCT(B652:B671, (ROW(B652:B671)-ROW(B652)+1)) / (20*21/2)</f>
        <v>13.017119523809527</v>
      </c>
      <c r="J668" s="2">
        <f t="shared" si="82"/>
        <v>12.80461715285986</v>
      </c>
      <c r="K668" s="2">
        <f t="shared" si="76"/>
        <v>12.605726614625286</v>
      </c>
    </row>
    <row r="669" spans="1:11" ht="13.5" x14ac:dyDescent="0.25">
      <c r="A669" s="3">
        <f>TITRES_STAT!B672</f>
        <v>45502</v>
      </c>
      <c r="B669" s="6">
        <f>TITRES_STAT!D672</f>
        <v>13.341200000000001</v>
      </c>
      <c r="C669" s="2">
        <f t="shared" si="77"/>
        <v>-6.4000000000000057E-2</v>
      </c>
      <c r="D669" s="2">
        <f t="shared" si="78"/>
        <v>13.259559999999999</v>
      </c>
      <c r="E669" s="2">
        <f t="shared" si="80"/>
        <v>13.061090000000002</v>
      </c>
      <c r="F669" s="2">
        <f t="shared" si="81"/>
        <v>12.760579999999999</v>
      </c>
      <c r="G669" s="2">
        <f t="shared" si="75"/>
        <v>12.552107999999999</v>
      </c>
      <c r="H669" s="2">
        <f t="shared" si="79"/>
        <v>12.183942999999998</v>
      </c>
      <c r="I669" s="2">
        <f t="array" ref="I669">SUMPRODUCT(B653:B672, (ROW(B653:B672)-ROW(B653)+1)) / (20*21/2)</f>
        <v>13.053479047619049</v>
      </c>
      <c r="J669" s="2">
        <f t="shared" si="82"/>
        <v>12.855720281158922</v>
      </c>
      <c r="K669" s="2">
        <f t="shared" si="76"/>
        <v>12.634568708169393</v>
      </c>
    </row>
    <row r="670" spans="1:11" ht="13.5" x14ac:dyDescent="0.25">
      <c r="A670" s="3">
        <f>TITRES_STAT!B673</f>
        <v>45503</v>
      </c>
      <c r="B670" s="6">
        <f>TITRES_STAT!D673</f>
        <v>13.037100000000001</v>
      </c>
      <c r="C670" s="2">
        <f t="shared" si="77"/>
        <v>-0.30410000000000004</v>
      </c>
      <c r="D670" s="2">
        <f t="shared" si="78"/>
        <v>13.32198</v>
      </c>
      <c r="E670" s="2">
        <f t="shared" si="80"/>
        <v>13.052289999999999</v>
      </c>
      <c r="F670" s="2">
        <f t="shared" si="81"/>
        <v>12.805800000000001</v>
      </c>
      <c r="G670" s="2">
        <f t="shared" si="75"/>
        <v>12.564343999999998</v>
      </c>
      <c r="H670" s="2">
        <f t="shared" si="79"/>
        <v>12.189967499999998</v>
      </c>
      <c r="I670" s="2">
        <f t="array" ref="I670">SUMPRODUCT(B654:B673, (ROW(B654:B673)-ROW(B654)+1)) / (20*21/2)</f>
        <v>13.082751428571427</v>
      </c>
      <c r="J670" s="2">
        <f t="shared" si="82"/>
        <v>12.872994540096167</v>
      </c>
      <c r="K670" s="2">
        <f t="shared" si="76"/>
        <v>12.650354249025495</v>
      </c>
    </row>
    <row r="671" spans="1:11" ht="13.5" x14ac:dyDescent="0.25">
      <c r="A671" s="3">
        <f>TITRES_STAT!B674</f>
        <v>45504</v>
      </c>
      <c r="B671" s="6">
        <f>TITRES_STAT!D674</f>
        <v>13.2372</v>
      </c>
      <c r="C671" s="2">
        <f t="shared" si="77"/>
        <v>0.20009999999999906</v>
      </c>
      <c r="D671" s="2">
        <f t="shared" si="78"/>
        <v>13.28518</v>
      </c>
      <c r="E671" s="2">
        <f t="shared" si="80"/>
        <v>13.0739</v>
      </c>
      <c r="F671" s="2">
        <f t="shared" si="81"/>
        <v>12.863425000000001</v>
      </c>
      <c r="G671" s="2">
        <f t="shared" si="75"/>
        <v>12.581633999999999</v>
      </c>
      <c r="H671" s="2">
        <f t="shared" si="79"/>
        <v>12.1979685</v>
      </c>
      <c r="I671" s="2">
        <f t="array" ref="I671">SUMPRODUCT(B655:B674, (ROW(B655:B674)-ROW(B655)+1)) / (20*21/2)</f>
        <v>13.107984285714286</v>
      </c>
      <c r="J671" s="2">
        <f t="shared" si="82"/>
        <v>12.907680774372722</v>
      </c>
      <c r="K671" s="2">
        <f t="shared" si="76"/>
        <v>12.67336780788724</v>
      </c>
    </row>
    <row r="672" spans="1:11" ht="13.5" x14ac:dyDescent="0.25">
      <c r="A672" s="3">
        <f>TITRES_STAT!B675</f>
        <v>45505</v>
      </c>
      <c r="B672" s="6">
        <f>TITRES_STAT!D675</f>
        <v>13.245200000000001</v>
      </c>
      <c r="C672" s="2">
        <f t="shared" si="77"/>
        <v>8.0000000000008953E-3</v>
      </c>
      <c r="D672" s="2">
        <f t="shared" si="78"/>
        <v>13.25318</v>
      </c>
      <c r="E672" s="2">
        <f t="shared" si="80"/>
        <v>13.133930000000001</v>
      </c>
      <c r="F672" s="2">
        <f t="shared" si="81"/>
        <v>12.897839999999999</v>
      </c>
      <c r="G672" s="2">
        <f t="shared" si="75"/>
        <v>12.599533999999998</v>
      </c>
      <c r="H672" s="2">
        <f t="shared" si="79"/>
        <v>12.206459999999998</v>
      </c>
      <c r="I672" s="2">
        <f t="array" ref="I672">SUMPRODUCT(B656:B675, (ROW(B656:B675)-ROW(B656)+1)) / (20*21/2)</f>
        <v>13.126006190476188</v>
      </c>
      <c r="J672" s="2">
        <f t="shared" si="82"/>
        <v>12.9398254625277</v>
      </c>
      <c r="K672" s="2">
        <f t="shared" si="76"/>
        <v>12.6957925997348</v>
      </c>
    </row>
    <row r="673" spans="1:11" ht="13.5" x14ac:dyDescent="0.25">
      <c r="A673" s="3">
        <f>TITRES_STAT!B676</f>
        <v>45506</v>
      </c>
      <c r="B673" s="6">
        <f>TITRES_STAT!D676</f>
        <v>13.2052</v>
      </c>
      <c r="C673" s="2">
        <f t="shared" si="77"/>
        <v>-4.0000000000000924E-2</v>
      </c>
      <c r="D673" s="2">
        <f t="shared" si="78"/>
        <v>13.213180000000003</v>
      </c>
      <c r="E673" s="2">
        <f t="shared" si="80"/>
        <v>13.177949999999999</v>
      </c>
      <c r="F673" s="2">
        <f t="shared" si="81"/>
        <v>12.932255000000003</v>
      </c>
      <c r="G673" s="2">
        <f t="shared" si="75"/>
        <v>12.616633999999999</v>
      </c>
      <c r="H673" s="2">
        <f t="shared" si="79"/>
        <v>12.215202</v>
      </c>
      <c r="I673" s="2">
        <f t="array" ref="I673">SUMPRODUCT(B657:B676, (ROW(B657:B676)-ROW(B657)+1)) / (20*21/2)</f>
        <v>13.109389047619045</v>
      </c>
      <c r="J673" s="2">
        <f t="shared" si="82"/>
        <v>12.965099228001252</v>
      </c>
      <c r="K673" s="2">
        <f t="shared" si="76"/>
        <v>12.715769360529514</v>
      </c>
    </row>
    <row r="674" spans="1:11" ht="13.5" x14ac:dyDescent="0.25">
      <c r="A674" s="3">
        <f>TITRES_STAT!B677</f>
        <v>45509</v>
      </c>
      <c r="B674" s="6">
        <f>TITRES_STAT!D677</f>
        <v>13.1972</v>
      </c>
      <c r="C674" s="2">
        <f t="shared" si="77"/>
        <v>-7.9999999999991189E-3</v>
      </c>
      <c r="D674" s="2">
        <f t="shared" si="78"/>
        <v>13.184379999999999</v>
      </c>
      <c r="E674" s="2">
        <f t="shared" si="80"/>
        <v>13.221969999999999</v>
      </c>
      <c r="F674" s="2">
        <f t="shared" si="81"/>
        <v>12.967870000000001</v>
      </c>
      <c r="G674" s="2">
        <f t="shared" si="75"/>
        <v>12.635825999999998</v>
      </c>
      <c r="H674" s="2">
        <f t="shared" si="79"/>
        <v>12.223453499999998</v>
      </c>
      <c r="I674" s="2">
        <f t="array" ref="I674">SUMPRODUCT(B658:B677, (ROW(B658:B677)-ROW(B658)+1)) / (20*21/2)</f>
        <v>13.096276190476189</v>
      </c>
      <c r="J674" s="2">
        <f t="shared" si="82"/>
        <v>12.987204063429704</v>
      </c>
      <c r="K674" s="2">
        <f t="shared" si="76"/>
        <v>12.734648993449927</v>
      </c>
    </row>
    <row r="675" spans="1:11" ht="13.5" x14ac:dyDescent="0.25">
      <c r="A675" s="3">
        <f>TITRES_STAT!B678</f>
        <v>45510</v>
      </c>
      <c r="B675" s="6">
        <f>TITRES_STAT!D678</f>
        <v>13.1571</v>
      </c>
      <c r="C675" s="2">
        <f t="shared" si="77"/>
        <v>-4.0100000000000691E-2</v>
      </c>
      <c r="D675" s="2">
        <f t="shared" si="78"/>
        <v>13.20838</v>
      </c>
      <c r="E675" s="2">
        <f t="shared" si="80"/>
        <v>13.265179999999997</v>
      </c>
      <c r="F675" s="2">
        <f t="shared" si="81"/>
        <v>13.003480000000001</v>
      </c>
      <c r="G675" s="2">
        <f t="shared" si="75"/>
        <v>12.651964</v>
      </c>
      <c r="H675" s="2">
        <f t="shared" si="79"/>
        <v>12.232180500000002</v>
      </c>
      <c r="I675" s="2">
        <f t="array" ref="I675">SUMPRODUCT(B659:B678, (ROW(B659:B678)-ROW(B659)+1)) / (20*21/2)</f>
        <v>13.099362857142857</v>
      </c>
      <c r="J675" s="2">
        <f t="shared" si="82"/>
        <v>13.003384628817352</v>
      </c>
      <c r="K675" s="2">
        <f t="shared" si="76"/>
        <v>12.751215699589146</v>
      </c>
    </row>
    <row r="676" spans="1:11" ht="13.5" x14ac:dyDescent="0.25">
      <c r="A676" s="3">
        <f>TITRES_STAT!B679</f>
        <v>45511</v>
      </c>
      <c r="B676" s="6">
        <f>TITRES_STAT!D679</f>
        <v>12.829000000000001</v>
      </c>
      <c r="C676" s="2">
        <f t="shared" si="77"/>
        <v>-0.32809999999999917</v>
      </c>
      <c r="D676" s="2">
        <f t="shared" si="78"/>
        <v>13.126740000000002</v>
      </c>
      <c r="E676" s="2">
        <f t="shared" si="80"/>
        <v>13.205959999999999</v>
      </c>
      <c r="F676" s="2">
        <f t="shared" si="81"/>
        <v>13.022685000000001</v>
      </c>
      <c r="G676" s="2">
        <f t="shared" si="75"/>
        <v>12.661539999999997</v>
      </c>
      <c r="H676" s="2">
        <f t="shared" si="79"/>
        <v>12.239267000000002</v>
      </c>
      <c r="I676" s="2">
        <f t="array" ref="I676">SUMPRODUCT(B660:B679, (ROW(B660:B679)-ROW(B660)+1)) / (20*21/2)</f>
        <v>13.097953333333335</v>
      </c>
      <c r="J676" s="2">
        <f t="shared" si="82"/>
        <v>12.986776568929987</v>
      </c>
      <c r="K676" s="2">
        <f t="shared" si="76"/>
        <v>12.754266064311141</v>
      </c>
    </row>
    <row r="677" spans="1:11" ht="13.5" x14ac:dyDescent="0.25">
      <c r="A677" s="3">
        <f>TITRES_STAT!B680</f>
        <v>45512</v>
      </c>
      <c r="B677" s="6">
        <f>TITRES_STAT!D680</f>
        <v>12.885</v>
      </c>
      <c r="C677" s="2">
        <f t="shared" si="77"/>
        <v>5.5999999999999162E-2</v>
      </c>
      <c r="D677" s="2">
        <f t="shared" si="78"/>
        <v>13.0547</v>
      </c>
      <c r="E677" s="2">
        <f t="shared" si="80"/>
        <v>13.15394</v>
      </c>
      <c r="F677" s="2">
        <f t="shared" si="81"/>
        <v>13.036690000000002</v>
      </c>
      <c r="G677" s="2">
        <f t="shared" si="75"/>
        <v>12.672985999999998</v>
      </c>
      <c r="H677" s="2">
        <f t="shared" si="79"/>
        <v>12.247759500000003</v>
      </c>
      <c r="I677" s="2">
        <f t="array" ref="I677">SUMPRODUCT(B661:B680, (ROW(B661:B680)-ROW(B661)+1)) / (20*21/2)</f>
        <v>13.095019523809528</v>
      </c>
      <c r="J677" s="2">
        <f t="shared" si="82"/>
        <v>12.977083562365225</v>
      </c>
      <c r="K677" s="2">
        <f t="shared" si="76"/>
        <v>12.759392885318547</v>
      </c>
    </row>
    <row r="678" spans="1:11" ht="13.5" x14ac:dyDescent="0.25">
      <c r="A678" s="3">
        <f>TITRES_STAT!B681</f>
        <v>45513</v>
      </c>
      <c r="B678" s="6">
        <f>TITRES_STAT!D681</f>
        <v>13.069100000000001</v>
      </c>
      <c r="C678" s="2">
        <f t="shared" si="77"/>
        <v>0.18410000000000082</v>
      </c>
      <c r="D678" s="2">
        <f t="shared" si="78"/>
        <v>13.027480000000001</v>
      </c>
      <c r="E678" s="2">
        <f t="shared" si="80"/>
        <v>13.120330000000001</v>
      </c>
      <c r="F678" s="2">
        <f t="shared" si="81"/>
        <v>13.059900000000003</v>
      </c>
      <c r="G678" s="2">
        <f t="shared" si="75"/>
        <v>12.679105999999999</v>
      </c>
      <c r="H678" s="2">
        <f t="shared" si="79"/>
        <v>12.257172500000001</v>
      </c>
      <c r="I678" s="2">
        <f t="array" ref="I678">SUMPRODUCT(B662:B681, (ROW(B662:B681)-ROW(B662)+1)) / (20*21/2)</f>
        <v>13.060457142857144</v>
      </c>
      <c r="J678" s="2">
        <f t="shared" si="82"/>
        <v>12.985847032616157</v>
      </c>
      <c r="K678" s="2">
        <f t="shared" si="76"/>
        <v>12.77153826236488</v>
      </c>
    </row>
    <row r="679" spans="1:11" ht="13.5" x14ac:dyDescent="0.25">
      <c r="A679" s="3">
        <f>TITRES_STAT!B682</f>
        <v>45516</v>
      </c>
      <c r="B679" s="6">
        <f>TITRES_STAT!D682</f>
        <v>13.0451</v>
      </c>
      <c r="C679" s="2">
        <f t="shared" si="77"/>
        <v>-2.4000000000000909E-2</v>
      </c>
      <c r="D679" s="2">
        <f t="shared" si="78"/>
        <v>12.997059999999999</v>
      </c>
      <c r="E679" s="2">
        <f t="shared" si="80"/>
        <v>13.090719999999999</v>
      </c>
      <c r="F679" s="2">
        <f t="shared" si="81"/>
        <v>13.075905000000001</v>
      </c>
      <c r="G679" s="2">
        <f t="shared" si="75"/>
        <v>12.684895999999998</v>
      </c>
      <c r="H679" s="2">
        <f t="shared" si="79"/>
        <v>12.266465500000002</v>
      </c>
      <c r="I679" s="2">
        <f t="array" ref="I679">SUMPRODUCT(B663:B682, (ROW(B663:B682)-ROW(B663)+1)) / (20*21/2)</f>
        <v>13.061676190476192</v>
      </c>
      <c r="J679" s="2">
        <f t="shared" si="82"/>
        <v>12.991490172366998</v>
      </c>
      <c r="K679" s="2">
        <f t="shared" si="76"/>
        <v>12.782266173644688</v>
      </c>
    </row>
    <row r="680" spans="1:11" ht="13.5" x14ac:dyDescent="0.25">
      <c r="A680" s="3">
        <f>TITRES_STAT!B683</f>
        <v>45518</v>
      </c>
      <c r="B680" s="6">
        <f>TITRES_STAT!D683</f>
        <v>13.0451</v>
      </c>
      <c r="C680" s="2">
        <f t="shared" si="77"/>
        <v>0</v>
      </c>
      <c r="D680" s="2">
        <f t="shared" si="78"/>
        <v>12.97466</v>
      </c>
      <c r="E680" s="2">
        <f t="shared" si="80"/>
        <v>13.091520000000003</v>
      </c>
      <c r="F680" s="2">
        <f t="shared" si="81"/>
        <v>13.071904999999997</v>
      </c>
      <c r="G680" s="2">
        <f t="shared" si="75"/>
        <v>12.690536</v>
      </c>
      <c r="H680" s="2">
        <f t="shared" si="79"/>
        <v>12.276509000000001</v>
      </c>
      <c r="I680" s="2">
        <f t="array" ref="I680">SUMPRODUCT(B664:B683, (ROW(B664:B683)-ROW(B664)+1)) / (20*21/2)</f>
        <v>13.060113333333335</v>
      </c>
      <c r="J680" s="2">
        <f t="shared" si="82"/>
        <v>12.996595870236808</v>
      </c>
      <c r="K680" s="2">
        <f t="shared" si="76"/>
        <v>12.792573382521367</v>
      </c>
    </row>
    <row r="681" spans="1:11" ht="13.5" x14ac:dyDescent="0.25">
      <c r="A681" s="3">
        <f>TITRES_STAT!B684</f>
        <v>45519</v>
      </c>
      <c r="B681" s="6">
        <f>TITRES_STAT!D684</f>
        <v>12.709</v>
      </c>
      <c r="C681" s="2">
        <f t="shared" si="77"/>
        <v>-0.33610000000000007</v>
      </c>
      <c r="D681" s="2">
        <f t="shared" si="78"/>
        <v>12.950659999999999</v>
      </c>
      <c r="E681" s="2">
        <f t="shared" si="80"/>
        <v>13.038700000000002</v>
      </c>
      <c r="F681" s="2">
        <f t="shared" si="81"/>
        <v>13.056299999999998</v>
      </c>
      <c r="G681" s="2">
        <f t="shared" si="75"/>
        <v>12.687951999999997</v>
      </c>
      <c r="H681" s="2">
        <f t="shared" si="79"/>
        <v>12.284684499999999</v>
      </c>
      <c r="I681" s="2">
        <f t="array" ref="I681">SUMPRODUCT(B665:B684, (ROW(B665:B684)-ROW(B665)+1)) / (20*21/2)</f>
        <v>13.057140476190476</v>
      </c>
      <c r="J681" s="2">
        <f t="shared" si="82"/>
        <v>12.969205787357112</v>
      </c>
      <c r="K681" s="2">
        <f t="shared" si="76"/>
        <v>12.789295994971511</v>
      </c>
    </row>
    <row r="682" spans="1:11" ht="13.5" x14ac:dyDescent="0.25">
      <c r="A682" s="3">
        <f>TITRES_STAT!B685</f>
        <v>45520</v>
      </c>
      <c r="B682" s="6">
        <f>TITRES_STAT!D685</f>
        <v>13.069100000000001</v>
      </c>
      <c r="C682" s="2">
        <f t="shared" si="77"/>
        <v>0.36010000000000097</v>
      </c>
      <c r="D682" s="2">
        <f t="shared" si="78"/>
        <v>12.987480000000001</v>
      </c>
      <c r="E682" s="2">
        <f t="shared" si="80"/>
        <v>13.021090000000001</v>
      </c>
      <c r="F682" s="2">
        <f t="shared" si="81"/>
        <v>13.077509999999998</v>
      </c>
      <c r="G682" s="2">
        <f t="shared" si="75"/>
        <v>12.699326000000001</v>
      </c>
      <c r="H682" s="2">
        <f t="shared" si="79"/>
        <v>12.294660499999999</v>
      </c>
      <c r="I682" s="2">
        <f t="array" ref="I682">SUMPRODUCT(B666:B685, (ROW(B666:B685)-ROW(B666)+1)) / (20*21/2)</f>
        <v>13.02223380952381</v>
      </c>
      <c r="J682" s="2">
        <f t="shared" si="82"/>
        <v>12.978719521894529</v>
      </c>
      <c r="K682" s="2">
        <f t="shared" si="76"/>
        <v>12.80026870105106</v>
      </c>
    </row>
    <row r="683" spans="1:11" ht="13.5" x14ac:dyDescent="0.25">
      <c r="A683" s="3">
        <f>TITRES_STAT!B686</f>
        <v>45523</v>
      </c>
      <c r="B683" s="6">
        <f>TITRES_STAT!D686</f>
        <v>13.0611</v>
      </c>
      <c r="C683" s="2">
        <f t="shared" si="77"/>
        <v>-8.0000000000008953E-3</v>
      </c>
      <c r="D683" s="2">
        <f t="shared" si="78"/>
        <v>12.98588</v>
      </c>
      <c r="E683" s="2">
        <f t="shared" si="80"/>
        <v>13.006680000000003</v>
      </c>
      <c r="F683" s="2">
        <f t="shared" si="81"/>
        <v>13.092314999999999</v>
      </c>
      <c r="G683" s="2">
        <f t="shared" si="75"/>
        <v>12.705286000000001</v>
      </c>
      <c r="H683" s="2">
        <f t="shared" si="79"/>
        <v>12.304934499999996</v>
      </c>
      <c r="I683" s="2">
        <f t="array" ref="I683">SUMPRODUCT(B667:B686, (ROW(B667:B686)-ROW(B667)+1)) / (20*21/2)</f>
        <v>13.00096523809524</v>
      </c>
      <c r="J683" s="2">
        <f t="shared" si="82"/>
        <v>12.986565281714098</v>
      </c>
      <c r="K683" s="2">
        <f t="shared" si="76"/>
        <v>12.810497379441214</v>
      </c>
    </row>
    <row r="684" spans="1:11" ht="13.5" x14ac:dyDescent="0.25">
      <c r="A684" s="3">
        <f>TITRES_STAT!B687</f>
        <v>45524</v>
      </c>
      <c r="B684" s="6">
        <f>TITRES_STAT!D687</f>
        <v>13.0611</v>
      </c>
      <c r="C684" s="2">
        <f t="shared" si="77"/>
        <v>0</v>
      </c>
      <c r="D684" s="2">
        <f t="shared" si="78"/>
        <v>12.989079999999998</v>
      </c>
      <c r="E684" s="2">
        <f t="shared" si="80"/>
        <v>12.993069999999999</v>
      </c>
      <c r="F684" s="2">
        <f t="shared" si="81"/>
        <v>13.107519999999999</v>
      </c>
      <c r="G684" s="2">
        <f t="shared" si="75"/>
        <v>12.709744000000002</v>
      </c>
      <c r="H684" s="2">
        <f t="shared" si="79"/>
        <v>12.316296999999997</v>
      </c>
      <c r="I684" s="2">
        <f t="array" ref="I684">SUMPRODUCT(B668:B687, (ROW(B668:B687)-ROW(B668)+1)) / (20*21/2)</f>
        <v>12.972345238095238</v>
      </c>
      <c r="J684" s="2">
        <f t="shared" si="82"/>
        <v>12.993663826312757</v>
      </c>
      <c r="K684" s="2">
        <f t="shared" si="76"/>
        <v>12.820324933188617</v>
      </c>
    </row>
    <row r="685" spans="1:11" ht="13.5" x14ac:dyDescent="0.25">
      <c r="A685" s="3">
        <f>TITRES_STAT!B688</f>
        <v>45525</v>
      </c>
      <c r="B685" s="6">
        <f>TITRES_STAT!D688</f>
        <v>12.741</v>
      </c>
      <c r="C685" s="2">
        <f t="shared" si="77"/>
        <v>-0.32010000000000005</v>
      </c>
      <c r="D685" s="2">
        <f t="shared" si="78"/>
        <v>12.92826</v>
      </c>
      <c r="E685" s="2">
        <f t="shared" si="80"/>
        <v>12.951460000000001</v>
      </c>
      <c r="F685" s="2">
        <f t="shared" si="81"/>
        <v>13.108319999999997</v>
      </c>
      <c r="G685" s="2">
        <f t="shared" si="75"/>
        <v>12.708550000000002</v>
      </c>
      <c r="H685" s="2">
        <f t="shared" si="79"/>
        <v>12.324294499999997</v>
      </c>
      <c r="I685" s="2">
        <f t="array" ref="I685">SUMPRODUCT(B669:B688, (ROW(B669:B688)-ROW(B669)+1)) / (20*21/2)</f>
        <v>12.960411904761903</v>
      </c>
      <c r="J685" s="2">
        <f t="shared" si="82"/>
        <v>12.96960060475916</v>
      </c>
      <c r="K685" s="2">
        <f t="shared" si="76"/>
        <v>12.817214151494946</v>
      </c>
    </row>
    <row r="686" spans="1:11" ht="13.5" x14ac:dyDescent="0.25">
      <c r="A686" s="3">
        <f>TITRES_STAT!B689</f>
        <v>45526</v>
      </c>
      <c r="B686" s="6">
        <f>TITRES_STAT!D689</f>
        <v>12.885</v>
      </c>
      <c r="C686" s="2">
        <f t="shared" si="77"/>
        <v>0.14400000000000013</v>
      </c>
      <c r="D686" s="2">
        <f t="shared" si="78"/>
        <v>12.963460000000001</v>
      </c>
      <c r="E686" s="2">
        <f t="shared" si="80"/>
        <v>12.957059999999998</v>
      </c>
      <c r="F686" s="2">
        <f t="shared" si="81"/>
        <v>13.081509999999998</v>
      </c>
      <c r="G686" s="2">
        <f t="shared" si="75"/>
        <v>12.711138000000004</v>
      </c>
      <c r="H686" s="2">
        <f t="shared" si="79"/>
        <v>12.332974499999999</v>
      </c>
      <c r="I686" s="2">
        <f t="array" ref="I686">SUMPRODUCT(B670:B689, (ROW(B670:B689)-ROW(B670)+1)) / (20*21/2)</f>
        <v>12.937050952380952</v>
      </c>
      <c r="J686" s="2">
        <f t="shared" si="82"/>
        <v>12.961543404305907</v>
      </c>
      <c r="K686" s="2">
        <f t="shared" si="76"/>
        <v>12.819872420063772</v>
      </c>
    </row>
    <row r="687" spans="1:11" ht="13.5" x14ac:dyDescent="0.25">
      <c r="A687" s="3">
        <f>TITRES_STAT!B690</f>
        <v>45527</v>
      </c>
      <c r="B687" s="6">
        <f>TITRES_STAT!D690</f>
        <v>12.781000000000001</v>
      </c>
      <c r="C687" s="2">
        <f t="shared" si="77"/>
        <v>-0.1039999999999992</v>
      </c>
      <c r="D687" s="2">
        <f t="shared" si="78"/>
        <v>12.905840000000001</v>
      </c>
      <c r="E687" s="2">
        <f t="shared" si="80"/>
        <v>12.94666</v>
      </c>
      <c r="F687" s="2">
        <f t="shared" si="81"/>
        <v>13.050299999999998</v>
      </c>
      <c r="G687" s="2">
        <f t="shared" si="75"/>
        <v>12.71585</v>
      </c>
      <c r="H687" s="2">
        <f t="shared" si="79"/>
        <v>12.342936499999999</v>
      </c>
      <c r="I687" s="2">
        <f t="array" ref="I687">SUMPRODUCT(B671:B690, (ROW(B671:B690)-ROW(B671)+1)) / (20*21/2)</f>
        <v>12.895776666666665</v>
      </c>
      <c r="J687" s="2">
        <f t="shared" si="82"/>
        <v>12.94434879437201</v>
      </c>
      <c r="K687" s="2">
        <f t="shared" si="76"/>
        <v>12.818348011433821</v>
      </c>
    </row>
    <row r="688" spans="1:11" ht="13.5" x14ac:dyDescent="0.25">
      <c r="A688" s="3">
        <f>TITRES_STAT!B691</f>
        <v>45530</v>
      </c>
      <c r="B688" s="6">
        <f>TITRES_STAT!D691</f>
        <v>12.925000000000001</v>
      </c>
      <c r="C688" s="2">
        <f t="shared" si="77"/>
        <v>0.14400000000000013</v>
      </c>
      <c r="D688" s="2">
        <f t="shared" si="78"/>
        <v>12.878620000000002</v>
      </c>
      <c r="E688" s="2">
        <f t="shared" si="80"/>
        <v>12.932250000000002</v>
      </c>
      <c r="F688" s="2">
        <f t="shared" si="81"/>
        <v>13.026289999999999</v>
      </c>
      <c r="G688" s="2">
        <f t="shared" si="75"/>
        <v>12.719849999999999</v>
      </c>
      <c r="H688" s="2">
        <f t="shared" si="79"/>
        <v>12.3520795</v>
      </c>
      <c r="I688" s="2">
        <f t="array" ref="I688">SUMPRODUCT(B672:B691, (ROW(B672:B691)-ROW(B672)+1)) / (20*21/2)</f>
        <v>12.877331904761904</v>
      </c>
      <c r="J688" s="2">
        <f t="shared" si="82"/>
        <v>12.942506052050867</v>
      </c>
      <c r="K688" s="2">
        <f t="shared" si="76"/>
        <v>12.822530442357987</v>
      </c>
    </row>
    <row r="689" spans="1:11" ht="13.5" x14ac:dyDescent="0.25">
      <c r="A689" s="3">
        <f>TITRES_STAT!B692</f>
        <v>45531</v>
      </c>
      <c r="B689" s="6">
        <f>TITRES_STAT!D692</f>
        <v>12.781000000000001</v>
      </c>
      <c r="C689" s="2">
        <f t="shared" si="77"/>
        <v>-0.14400000000000013</v>
      </c>
      <c r="D689" s="2">
        <f t="shared" si="78"/>
        <v>12.8226</v>
      </c>
      <c r="E689" s="2">
        <f t="shared" si="80"/>
        <v>12.905840000000001</v>
      </c>
      <c r="F689" s="2">
        <f t="shared" si="81"/>
        <v>12.998279999999999</v>
      </c>
      <c r="G689" s="2">
        <f t="shared" si="75"/>
        <v>12.720969999999998</v>
      </c>
      <c r="H689" s="2">
        <f t="shared" si="79"/>
        <v>12.362679499999999</v>
      </c>
      <c r="I689" s="2">
        <f t="array" ref="I689">SUMPRODUCT(B673:B692, (ROW(B673:B692)-ROW(B673)+1)) / (20*21/2)</f>
        <v>12.861059523809523</v>
      </c>
      <c r="J689" s="2">
        <f t="shared" si="82"/>
        <v>12.927124523284117</v>
      </c>
      <c r="K689" s="2">
        <f t="shared" si="76"/>
        <v>12.820901797559635</v>
      </c>
    </row>
    <row r="690" spans="1:11" ht="13.5" x14ac:dyDescent="0.25">
      <c r="A690" s="3">
        <f>TITRES_STAT!B693</f>
        <v>45532</v>
      </c>
      <c r="B690" s="6">
        <f>TITRES_STAT!D693</f>
        <v>12.5649</v>
      </c>
      <c r="C690" s="2">
        <f t="shared" si="77"/>
        <v>-0.21610000000000085</v>
      </c>
      <c r="D690" s="2">
        <f t="shared" si="78"/>
        <v>12.787380000000001</v>
      </c>
      <c r="E690" s="2">
        <f t="shared" si="80"/>
        <v>12.85782</v>
      </c>
      <c r="F690" s="2">
        <f t="shared" si="81"/>
        <v>12.974670000000003</v>
      </c>
      <c r="G690" s="2">
        <f t="shared" ref="G690:G753" si="83">AVERAGE(B641:B690)</f>
        <v>12.717927999999995</v>
      </c>
      <c r="H690" s="2">
        <f t="shared" si="79"/>
        <v>12.370734999999998</v>
      </c>
      <c r="I690" s="2">
        <f t="array" ref="I690">SUMPRODUCT(B674:B693, (ROW(B674:B693)-ROW(B674)+1)) / (20*21/2)</f>
        <v>12.85995</v>
      </c>
      <c r="J690" s="2">
        <f t="shared" si="82"/>
        <v>12.892626949638011</v>
      </c>
      <c r="K690" s="2">
        <f t="shared" si="76"/>
        <v>12.810862511380826</v>
      </c>
    </row>
    <row r="691" spans="1:11" ht="13.5" x14ac:dyDescent="0.25">
      <c r="A691" s="3">
        <f>TITRES_STAT!B694</f>
        <v>45533</v>
      </c>
      <c r="B691" s="6">
        <f>TITRES_STAT!D694</f>
        <v>12.781000000000001</v>
      </c>
      <c r="C691" s="2">
        <f t="shared" si="77"/>
        <v>0.21610000000000085</v>
      </c>
      <c r="D691" s="2">
        <f t="shared" si="78"/>
        <v>12.766580000000001</v>
      </c>
      <c r="E691" s="2">
        <f t="shared" si="80"/>
        <v>12.865020000000001</v>
      </c>
      <c r="F691" s="2">
        <f t="shared" si="81"/>
        <v>12.951860000000002</v>
      </c>
      <c r="G691" s="2">
        <f t="shared" si="83"/>
        <v>12.721609999999993</v>
      </c>
      <c r="H691" s="2">
        <f t="shared" si="79"/>
        <v>12.381335</v>
      </c>
      <c r="I691" s="2">
        <f t="array" ref="I691">SUMPRODUCT(B675:B694, (ROW(B675:B694)-ROW(B675)+1)) / (20*21/2)</f>
        <v>12.863269999999998</v>
      </c>
      <c r="J691" s="2">
        <f t="shared" si="82"/>
        <v>12.881995811577248</v>
      </c>
      <c r="K691" s="2">
        <f t="shared" ref="K691:K754" si="84">$K$4*B691+(1-$K$4)*K690</f>
        <v>12.809691432503147</v>
      </c>
    </row>
    <row r="692" spans="1:11" ht="13.5" x14ac:dyDescent="0.25">
      <c r="A692" s="3">
        <f>TITRES_STAT!B695</f>
        <v>45534</v>
      </c>
      <c r="B692" s="6">
        <f>TITRES_STAT!D695</f>
        <v>12.781000000000001</v>
      </c>
      <c r="C692" s="2">
        <f t="shared" si="77"/>
        <v>0</v>
      </c>
      <c r="D692" s="2">
        <f t="shared" si="78"/>
        <v>12.766580000000001</v>
      </c>
      <c r="E692" s="2">
        <f t="shared" si="80"/>
        <v>12.836209999999999</v>
      </c>
      <c r="F692" s="2">
        <f t="shared" si="81"/>
        <v>12.928650000000001</v>
      </c>
      <c r="G692" s="2">
        <f t="shared" si="83"/>
        <v>12.733133999999993</v>
      </c>
      <c r="H692" s="2">
        <f t="shared" si="79"/>
        <v>12.3919725</v>
      </c>
      <c r="I692" s="2">
        <f t="array" ref="I692">SUMPRODUCT(B676:B695, (ROW(B676:B695)-ROW(B676)+1)) / (20*21/2)</f>
        <v>12.854047619047622</v>
      </c>
      <c r="J692" s="2">
        <f t="shared" si="82"/>
        <v>12.872377162855605</v>
      </c>
      <c r="K692" s="2">
        <f t="shared" si="84"/>
        <v>12.808566278287337</v>
      </c>
    </row>
    <row r="693" spans="1:11" ht="13.5" x14ac:dyDescent="0.25">
      <c r="A693" s="3">
        <f>TITRES_STAT!B696</f>
        <v>45537</v>
      </c>
      <c r="B693" s="6">
        <f>TITRES_STAT!D696</f>
        <v>12.917</v>
      </c>
      <c r="C693" s="2">
        <f t="shared" si="77"/>
        <v>0.13599999999999923</v>
      </c>
      <c r="D693" s="2">
        <f t="shared" si="78"/>
        <v>12.76498</v>
      </c>
      <c r="E693" s="2">
        <f t="shared" si="80"/>
        <v>12.821800000000001</v>
      </c>
      <c r="F693" s="2">
        <f t="shared" si="81"/>
        <v>12.914240000000003</v>
      </c>
      <c r="G693" s="2">
        <f t="shared" si="83"/>
        <v>12.749779999999994</v>
      </c>
      <c r="H693" s="2">
        <f t="shared" si="79"/>
        <v>12.403327499999998</v>
      </c>
      <c r="I693" s="2">
        <f t="array" ref="I693">SUMPRODUCT(B677:B696, (ROW(B677:B696)-ROW(B677)+1)) / (20*21/2)</f>
        <v>12.846501904761904</v>
      </c>
      <c r="J693" s="2">
        <f t="shared" si="82"/>
        <v>12.876626956869357</v>
      </c>
      <c r="K693" s="2">
        <f t="shared" si="84"/>
        <v>12.812818581099599</v>
      </c>
    </row>
    <row r="694" spans="1:11" ht="13.5" x14ac:dyDescent="0.25">
      <c r="A694" s="3">
        <f>TITRES_STAT!B697</f>
        <v>45538</v>
      </c>
      <c r="B694" s="6">
        <f>TITRES_STAT!D697</f>
        <v>12.9491</v>
      </c>
      <c r="C694" s="2">
        <f t="shared" si="77"/>
        <v>3.2099999999999795E-2</v>
      </c>
      <c r="D694" s="2">
        <f t="shared" si="78"/>
        <v>12.7986</v>
      </c>
      <c r="E694" s="2">
        <f t="shared" si="80"/>
        <v>12.810599999999999</v>
      </c>
      <c r="F694" s="2">
        <f t="shared" si="81"/>
        <v>12.901835</v>
      </c>
      <c r="G694" s="2">
        <f t="shared" si="83"/>
        <v>12.767867999999995</v>
      </c>
      <c r="H694" s="2">
        <f t="shared" si="79"/>
        <v>12.414842999999996</v>
      </c>
      <c r="I694" s="2">
        <f t="array" ref="I694">SUMPRODUCT(B678:B697, (ROW(B678:B697)-ROW(B678)+1)) / (20*21/2)</f>
        <v>12.868794285714287</v>
      </c>
      <c r="J694" s="2">
        <f t="shared" si="82"/>
        <v>12.883529151453228</v>
      </c>
      <c r="K694" s="2">
        <f t="shared" si="84"/>
        <v>12.818162950468244</v>
      </c>
    </row>
    <row r="695" spans="1:11" ht="13.5" x14ac:dyDescent="0.25">
      <c r="A695" s="3">
        <f>TITRES_STAT!B698</f>
        <v>45539</v>
      </c>
      <c r="B695" s="6">
        <f>TITRES_STAT!D698</f>
        <v>12.805</v>
      </c>
      <c r="C695" s="2">
        <f t="shared" si="77"/>
        <v>-0.14409999999999989</v>
      </c>
      <c r="D695" s="2">
        <f t="shared" si="78"/>
        <v>12.846620000000001</v>
      </c>
      <c r="E695" s="2">
        <f t="shared" si="80"/>
        <v>12.817000000000002</v>
      </c>
      <c r="F695" s="2">
        <f t="shared" si="81"/>
        <v>12.884229999999999</v>
      </c>
      <c r="G695" s="2">
        <f t="shared" si="83"/>
        <v>12.783873999999994</v>
      </c>
      <c r="H695" s="2">
        <f t="shared" si="79"/>
        <v>12.425637999999994</v>
      </c>
      <c r="I695" s="2">
        <f t="array" ref="I695">SUMPRODUCT(B679:B698, (ROW(B679:B698)-ROW(B679)+1)) / (20*21/2)</f>
        <v>12.886933809523812</v>
      </c>
      <c r="J695" s="2">
        <f t="shared" si="82"/>
        <v>12.876050184648157</v>
      </c>
      <c r="K695" s="2">
        <f t="shared" si="84"/>
        <v>12.817646756332234</v>
      </c>
    </row>
    <row r="696" spans="1:11" ht="13.5" x14ac:dyDescent="0.25">
      <c r="A696" s="3">
        <f>TITRES_STAT!B699</f>
        <v>45540</v>
      </c>
      <c r="B696" s="6">
        <f>TITRES_STAT!D699</f>
        <v>12.805</v>
      </c>
      <c r="C696" s="2">
        <f t="shared" si="77"/>
        <v>0</v>
      </c>
      <c r="D696" s="2">
        <f t="shared" si="78"/>
        <v>12.851420000000001</v>
      </c>
      <c r="E696" s="2">
        <f t="shared" si="80"/>
        <v>12.809000000000001</v>
      </c>
      <c r="F696" s="2">
        <f t="shared" si="81"/>
        <v>12.88303</v>
      </c>
      <c r="G696" s="2">
        <f t="shared" si="83"/>
        <v>12.801639999999994</v>
      </c>
      <c r="H696" s="2">
        <f t="shared" si="79"/>
        <v>12.434931499999998</v>
      </c>
      <c r="I696" s="2">
        <f t="array" ref="I696">SUMPRODUCT(B680:B699, (ROW(B680:B699)-ROW(B680)+1)) / (20*21/2)</f>
        <v>12.900425714285713</v>
      </c>
      <c r="J696" s="2">
        <f t="shared" si="82"/>
        <v>12.869283500395952</v>
      </c>
      <c r="K696" s="2">
        <f t="shared" si="84"/>
        <v>12.81715080510352</v>
      </c>
    </row>
    <row r="697" spans="1:11" ht="13.5" x14ac:dyDescent="0.25">
      <c r="A697" s="3">
        <f>TITRES_STAT!B700</f>
        <v>45541</v>
      </c>
      <c r="B697" s="6">
        <f>TITRES_STAT!D700</f>
        <v>13.117100000000001</v>
      </c>
      <c r="C697" s="2">
        <f t="shared" si="77"/>
        <v>0.31210000000000093</v>
      </c>
      <c r="D697" s="2">
        <f t="shared" si="78"/>
        <v>12.91864</v>
      </c>
      <c r="E697" s="2">
        <f t="shared" si="80"/>
        <v>12.842609999999999</v>
      </c>
      <c r="F697" s="2">
        <f t="shared" si="81"/>
        <v>12.894635000000003</v>
      </c>
      <c r="G697" s="2">
        <f t="shared" si="83"/>
        <v>12.835891999999994</v>
      </c>
      <c r="H697" s="2">
        <f t="shared" si="79"/>
        <v>12.445785499999998</v>
      </c>
      <c r="I697" s="2">
        <f t="array" ref="I697">SUMPRODUCT(B681:B700, (ROW(B681:B700)-ROW(B681)+1)) / (20*21/2)</f>
        <v>12.977212857142858</v>
      </c>
      <c r="J697" s="2">
        <f t="shared" si="82"/>
        <v>12.892885071786813</v>
      </c>
      <c r="K697" s="2">
        <f t="shared" si="84"/>
        <v>12.828913518628873</v>
      </c>
    </row>
    <row r="698" spans="1:11" ht="13.5" x14ac:dyDescent="0.25">
      <c r="A698" s="3">
        <f>TITRES_STAT!B701</f>
        <v>45544</v>
      </c>
      <c r="B698" s="6">
        <f>TITRES_STAT!D701</f>
        <v>13.085100000000001</v>
      </c>
      <c r="C698" s="2">
        <f t="shared" si="77"/>
        <v>-3.2000000000000028E-2</v>
      </c>
      <c r="D698" s="2">
        <f t="shared" si="78"/>
        <v>12.952260000000001</v>
      </c>
      <c r="E698" s="2">
        <f t="shared" si="80"/>
        <v>12.858620000000002</v>
      </c>
      <c r="F698" s="2">
        <f t="shared" si="81"/>
        <v>12.895435000000001</v>
      </c>
      <c r="G698" s="2">
        <f t="shared" si="83"/>
        <v>12.862301999999998</v>
      </c>
      <c r="H698" s="2">
        <f t="shared" si="79"/>
        <v>12.457530499999995</v>
      </c>
      <c r="I698" s="2">
        <f t="array" ref="I698">SUMPRODUCT(B682:B701, (ROW(B682:B701)-ROW(B682)+1)) / (20*21/2)</f>
        <v>13.050875238095239</v>
      </c>
      <c r="J698" s="2">
        <f t="shared" si="82"/>
        <v>12.911191255426164</v>
      </c>
      <c r="K698" s="2">
        <f t="shared" si="84"/>
        <v>12.838960047310094</v>
      </c>
    </row>
    <row r="699" spans="1:11" ht="13.5" x14ac:dyDescent="0.25">
      <c r="A699" s="3">
        <f>TITRES_STAT!B702</f>
        <v>45545</v>
      </c>
      <c r="B699" s="6">
        <f>TITRES_STAT!D702</f>
        <v>13.037100000000001</v>
      </c>
      <c r="C699" s="2">
        <f t="shared" si="77"/>
        <v>-4.8000000000000043E-2</v>
      </c>
      <c r="D699" s="2">
        <f t="shared" si="78"/>
        <v>12.969860000000001</v>
      </c>
      <c r="E699" s="2">
        <f t="shared" si="80"/>
        <v>12.884229999999999</v>
      </c>
      <c r="F699" s="2">
        <f t="shared" si="81"/>
        <v>12.895035000000002</v>
      </c>
      <c r="G699" s="2">
        <f t="shared" si="83"/>
        <v>12.880389999999998</v>
      </c>
      <c r="H699" s="2">
        <f t="shared" si="79"/>
        <v>12.469035499999995</v>
      </c>
      <c r="I699" s="2">
        <f t="array" ref="I699">SUMPRODUCT(B683:B702, (ROW(B683:B702)-ROW(B683)+1)) / (20*21/2)</f>
        <v>13.110669523809523</v>
      </c>
      <c r="J699" s="2">
        <f t="shared" si="82"/>
        <v>12.923182564433196</v>
      </c>
      <c r="K699" s="2">
        <f t="shared" si="84"/>
        <v>12.846730241533228</v>
      </c>
    </row>
    <row r="700" spans="1:11" ht="13.5" x14ac:dyDescent="0.25">
      <c r="A700" s="3">
        <f>TITRES_STAT!B703</f>
        <v>45546</v>
      </c>
      <c r="B700" s="6">
        <f>TITRES_STAT!D703</f>
        <v>13.7013</v>
      </c>
      <c r="C700" s="2">
        <f t="shared" si="77"/>
        <v>0.66419999999999924</v>
      </c>
      <c r="D700" s="2">
        <f t="shared" si="78"/>
        <v>13.14912</v>
      </c>
      <c r="E700" s="2">
        <f t="shared" si="80"/>
        <v>12.997870000000001</v>
      </c>
      <c r="F700" s="2">
        <f t="shared" si="81"/>
        <v>12.927845000000001</v>
      </c>
      <c r="G700" s="2">
        <f t="shared" si="83"/>
        <v>12.911762</v>
      </c>
      <c r="H700" s="2">
        <f t="shared" si="79"/>
        <v>12.480783499999998</v>
      </c>
      <c r="I700" s="2">
        <f t="array" ref="I700">SUMPRODUCT(B684:B703, (ROW(B684:B703)-ROW(B684)+1)) / (20*21/2)</f>
        <v>13.160291428571428</v>
      </c>
      <c r="J700" s="2">
        <f t="shared" si="82"/>
        <v>12.99728898686813</v>
      </c>
      <c r="K700" s="2">
        <f t="shared" si="84"/>
        <v>12.880242781080945</v>
      </c>
    </row>
    <row r="701" spans="1:11" ht="13.5" x14ac:dyDescent="0.25">
      <c r="A701" s="3">
        <f>TITRES_STAT!B704</f>
        <v>45547</v>
      </c>
      <c r="B701" s="6">
        <f>TITRES_STAT!D704</f>
        <v>13.7013</v>
      </c>
      <c r="C701" s="2">
        <f t="shared" si="77"/>
        <v>0</v>
      </c>
      <c r="D701" s="2">
        <f t="shared" si="78"/>
        <v>13.328380000000001</v>
      </c>
      <c r="E701" s="2">
        <f t="shared" si="80"/>
        <v>13.0899</v>
      </c>
      <c r="F701" s="2">
        <f t="shared" si="81"/>
        <v>12.977460000000002</v>
      </c>
      <c r="G701" s="2">
        <f t="shared" si="83"/>
        <v>12.944093999999998</v>
      </c>
      <c r="H701" s="2">
        <f t="shared" si="79"/>
        <v>12.491893499999996</v>
      </c>
      <c r="I701" s="2">
        <f t="array" ref="I701">SUMPRODUCT(B685:B704, (ROW(B685:B704)-ROW(B685)+1)) / (20*21/2)</f>
        <v>13.213798095238094</v>
      </c>
      <c r="J701" s="2">
        <f t="shared" si="82"/>
        <v>13.064337654785451</v>
      </c>
      <c r="K701" s="2">
        <f t="shared" si="84"/>
        <v>12.912441103391496</v>
      </c>
    </row>
    <row r="702" spans="1:11" ht="13.5" x14ac:dyDescent="0.25">
      <c r="A702" s="3">
        <f>TITRES_STAT!B705</f>
        <v>45548</v>
      </c>
      <c r="B702" s="6">
        <f>TITRES_STAT!D705</f>
        <v>13.6053</v>
      </c>
      <c r="C702" s="2">
        <f t="shared" si="77"/>
        <v>-9.6000000000000085E-2</v>
      </c>
      <c r="D702" s="2">
        <f t="shared" si="78"/>
        <v>13.426019999999999</v>
      </c>
      <c r="E702" s="2">
        <f t="shared" si="80"/>
        <v>13.172329999999999</v>
      </c>
      <c r="F702" s="2">
        <f t="shared" si="81"/>
        <v>13.004270000000002</v>
      </c>
      <c r="G702" s="2">
        <f t="shared" si="83"/>
        <v>12.965061999999998</v>
      </c>
      <c r="H702" s="2">
        <f t="shared" si="79"/>
        <v>12.499857999999996</v>
      </c>
      <c r="I702" s="2">
        <f t="array" ref="I702">SUMPRODUCT(B686:B705, (ROW(B686:B705)-ROW(B686)+1)) / (20*21/2)</f>
        <v>13.264789523809522</v>
      </c>
      <c r="J702" s="2">
        <f t="shared" si="82"/>
        <v>13.115857878139217</v>
      </c>
      <c r="K702" s="2">
        <f t="shared" si="84"/>
        <v>12.939612040513399</v>
      </c>
    </row>
    <row r="703" spans="1:11" ht="13.5" x14ac:dyDescent="0.25">
      <c r="A703" s="3">
        <f>TITRES_STAT!B706</f>
        <v>45551</v>
      </c>
      <c r="B703" s="6">
        <f>TITRES_STAT!D706</f>
        <v>13.5253</v>
      </c>
      <c r="C703" s="2">
        <f t="shared" si="77"/>
        <v>-8.0000000000000071E-2</v>
      </c>
      <c r="D703" s="2">
        <f t="shared" si="78"/>
        <v>13.514060000000001</v>
      </c>
      <c r="E703" s="2">
        <f t="shared" si="80"/>
        <v>13.233160000000002</v>
      </c>
      <c r="F703" s="2">
        <f t="shared" si="81"/>
        <v>13.027480000000002</v>
      </c>
      <c r="G703" s="2">
        <f t="shared" si="83"/>
        <v>12.985230000000001</v>
      </c>
      <c r="H703" s="2">
        <f t="shared" si="79"/>
        <v>12.504119499999995</v>
      </c>
      <c r="I703" s="2">
        <f t="array" ref="I703">SUMPRODUCT(B687:B706, (ROW(B687:B706)-ROW(B687)+1)) / (20*21/2)</f>
        <v>13.305646190476189</v>
      </c>
      <c r="J703" s="2">
        <f t="shared" si="82"/>
        <v>13.154852365935483</v>
      </c>
      <c r="K703" s="2">
        <f t="shared" si="84"/>
        <v>12.962580195787384</v>
      </c>
    </row>
    <row r="704" spans="1:11" ht="13.5" x14ac:dyDescent="0.25">
      <c r="A704" s="3">
        <f>TITRES_STAT!B707</f>
        <v>45552</v>
      </c>
      <c r="B704" s="6">
        <f>TITRES_STAT!D707</f>
        <v>13.5893</v>
      </c>
      <c r="C704" s="2">
        <f t="shared" si="77"/>
        <v>6.4000000000000057E-2</v>
      </c>
      <c r="D704" s="2">
        <f t="shared" si="78"/>
        <v>13.624500000000001</v>
      </c>
      <c r="E704" s="2">
        <f t="shared" si="80"/>
        <v>13.297180000000001</v>
      </c>
      <c r="F704" s="2">
        <f t="shared" si="81"/>
        <v>13.053890000000001</v>
      </c>
      <c r="G704" s="2">
        <f t="shared" si="83"/>
        <v>13.007317999999998</v>
      </c>
      <c r="H704" s="2">
        <f t="shared" si="79"/>
        <v>12.508400499999995</v>
      </c>
      <c r="I704" s="2">
        <f t="array" ref="I704">SUMPRODUCT(B688:B707, (ROW(B688:B707)-ROW(B688)+1)) / (20*21/2)</f>
        <v>13.34345380952381</v>
      </c>
      <c r="J704" s="2">
        <f t="shared" si="82"/>
        <v>13.196228331084486</v>
      </c>
      <c r="K704" s="2">
        <f t="shared" si="84"/>
        <v>12.987157443011409</v>
      </c>
    </row>
    <row r="705" spans="1:11" ht="13.5" x14ac:dyDescent="0.25">
      <c r="A705" s="3">
        <f>TITRES_STAT!B708</f>
        <v>45553</v>
      </c>
      <c r="B705" s="6">
        <f>TITRES_STAT!D708</f>
        <v>13.5893</v>
      </c>
      <c r="C705" s="2">
        <f t="shared" si="77"/>
        <v>0</v>
      </c>
      <c r="D705" s="2">
        <f t="shared" si="78"/>
        <v>13.602099999999998</v>
      </c>
      <c r="E705" s="2">
        <f t="shared" si="80"/>
        <v>13.37561</v>
      </c>
      <c r="F705" s="2">
        <f t="shared" si="81"/>
        <v>13.096305000000001</v>
      </c>
      <c r="G705" s="2">
        <f t="shared" si="83"/>
        <v>13.030205999999998</v>
      </c>
      <c r="H705" s="2">
        <f t="shared" si="79"/>
        <v>12.512756499999997</v>
      </c>
      <c r="I705" s="2">
        <f t="array" ref="I705">SUMPRODUCT(B689:B708, (ROW(B689:B708)-ROW(B689)+1)) / (20*21/2)</f>
        <v>13.375431428571426</v>
      </c>
      <c r="J705" s="2">
        <f t="shared" si="82"/>
        <v>13.233663728124059</v>
      </c>
      <c r="K705" s="2">
        <f t="shared" si="84"/>
        <v>13.010770876618805</v>
      </c>
    </row>
    <row r="706" spans="1:11" ht="13.5" x14ac:dyDescent="0.25">
      <c r="A706" s="3">
        <f>TITRES_STAT!B709</f>
        <v>45554</v>
      </c>
      <c r="B706" s="6">
        <f>TITRES_STAT!D709</f>
        <v>13.5253</v>
      </c>
      <c r="C706" s="2">
        <f t="shared" si="77"/>
        <v>-6.4000000000000057E-2</v>
      </c>
      <c r="D706" s="2">
        <f t="shared" si="78"/>
        <v>13.5669</v>
      </c>
      <c r="E706" s="2">
        <f t="shared" si="80"/>
        <v>13.447639999999998</v>
      </c>
      <c r="F706" s="2">
        <f t="shared" si="81"/>
        <v>13.128320000000002</v>
      </c>
      <c r="G706" s="2">
        <f t="shared" si="83"/>
        <v>13.051814</v>
      </c>
      <c r="H706" s="2">
        <f t="shared" si="79"/>
        <v>12.517505999999996</v>
      </c>
      <c r="I706" s="2">
        <f t="array" ref="I706">SUMPRODUCT(B690:B709, (ROW(B690:B709)-ROW(B690)+1)) / (20*21/2)</f>
        <v>13.40466476190476</v>
      </c>
      <c r="J706" s="2">
        <f t="shared" si="82"/>
        <v>13.261438611159864</v>
      </c>
      <c r="K706" s="2">
        <f t="shared" si="84"/>
        <v>13.030948489300421</v>
      </c>
    </row>
    <row r="707" spans="1:11" ht="13.5" x14ac:dyDescent="0.25">
      <c r="A707" s="3">
        <f>TITRES_STAT!B710</f>
        <v>45555</v>
      </c>
      <c r="B707" s="6">
        <f>TITRES_STAT!D710</f>
        <v>13.5253</v>
      </c>
      <c r="C707" s="2">
        <f t="shared" si="77"/>
        <v>0</v>
      </c>
      <c r="D707" s="2">
        <f t="shared" si="78"/>
        <v>13.550899999999999</v>
      </c>
      <c r="E707" s="2">
        <f t="shared" si="80"/>
        <v>13.488459999999998</v>
      </c>
      <c r="F707" s="2">
        <f t="shared" si="81"/>
        <v>13.165535</v>
      </c>
      <c r="G707" s="2">
        <f t="shared" si="83"/>
        <v>13.070221999999999</v>
      </c>
      <c r="H707" s="2">
        <f t="shared" si="79"/>
        <v>12.522705499999995</v>
      </c>
      <c r="I707" s="2">
        <f t="array" ref="I707">SUMPRODUCT(B691:B710, (ROW(B691:B710)-ROW(B691)+1)) / (20*21/2)</f>
        <v>13.425125238095237</v>
      </c>
      <c r="J707" s="2">
        <f t="shared" si="82"/>
        <v>13.286568267239875</v>
      </c>
      <c r="K707" s="2">
        <f t="shared" si="84"/>
        <v>13.050334823053346</v>
      </c>
    </row>
    <row r="708" spans="1:11" ht="13.5" x14ac:dyDescent="0.25">
      <c r="A708" s="3">
        <f>TITRES_STAT!B711</f>
        <v>45558</v>
      </c>
      <c r="B708" s="6">
        <f>TITRES_STAT!D711</f>
        <v>13.501300000000001</v>
      </c>
      <c r="C708" s="2">
        <f t="shared" ref="C708:C771" si="85">B708-B707</f>
        <v>-2.3999999999999133E-2</v>
      </c>
      <c r="D708" s="2">
        <f t="shared" si="78"/>
        <v>13.546100000000001</v>
      </c>
      <c r="E708" s="2">
        <f t="shared" si="80"/>
        <v>13.530079999999998</v>
      </c>
      <c r="F708" s="2">
        <f t="shared" si="81"/>
        <v>13.19435</v>
      </c>
      <c r="G708" s="2">
        <f t="shared" si="83"/>
        <v>13.088149999999999</v>
      </c>
      <c r="H708" s="2">
        <f t="shared" si="79"/>
        <v>12.527334999999994</v>
      </c>
      <c r="I708" s="2">
        <f t="array" ref="I708">SUMPRODUCT(B692:B711, (ROW(B692:B711)-ROW(B692)+1)) / (20*21/2)</f>
        <v>13.445974761904763</v>
      </c>
      <c r="J708" s="2">
        <f t="shared" si="82"/>
        <v>13.307018908455126</v>
      </c>
      <c r="K708" s="2">
        <f t="shared" si="84"/>
        <v>13.068019731953214</v>
      </c>
    </row>
    <row r="709" spans="1:11" ht="13.5" x14ac:dyDescent="0.25">
      <c r="A709" s="3">
        <f>TITRES_STAT!B712</f>
        <v>45559</v>
      </c>
      <c r="B709" s="6">
        <f>TITRES_STAT!D712</f>
        <v>13.501300000000001</v>
      </c>
      <c r="C709" s="2">
        <f t="shared" si="85"/>
        <v>0</v>
      </c>
      <c r="D709" s="2">
        <f t="shared" si="78"/>
        <v>13.528499999999999</v>
      </c>
      <c r="E709" s="2">
        <f t="shared" si="80"/>
        <v>13.576499999999999</v>
      </c>
      <c r="F709" s="2">
        <f t="shared" si="81"/>
        <v>13.230365000000001</v>
      </c>
      <c r="G709" s="2">
        <f t="shared" si="83"/>
        <v>13.103676</v>
      </c>
      <c r="H709" s="2">
        <f t="shared" si="79"/>
        <v>12.531626499999993</v>
      </c>
      <c r="I709" s="2">
        <f t="array" ref="I709">SUMPRODUCT(B693:B712, (ROW(B693:B712)-ROW(B693)+1)) / (20*21/2)</f>
        <v>13.45123238095238</v>
      </c>
      <c r="J709" s="2">
        <f t="shared" si="82"/>
        <v>13.325521869554636</v>
      </c>
      <c r="K709" s="2">
        <f t="shared" si="84"/>
        <v>13.085011115013872</v>
      </c>
    </row>
    <row r="710" spans="1:11" ht="13.5" x14ac:dyDescent="0.25">
      <c r="A710" s="3">
        <f>TITRES_STAT!B713</f>
        <v>45560</v>
      </c>
      <c r="B710" s="6">
        <f>TITRES_STAT!D713</f>
        <v>13.4452</v>
      </c>
      <c r="C710" s="2">
        <f t="shared" si="85"/>
        <v>-5.6100000000000705E-2</v>
      </c>
      <c r="D710" s="2">
        <f t="shared" ref="D710:D773" si="86">AVERAGE(B706:B710)</f>
        <v>13.499680000000001</v>
      </c>
      <c r="E710" s="2">
        <f t="shared" si="80"/>
        <v>13.550889999999999</v>
      </c>
      <c r="F710" s="2">
        <f t="shared" si="81"/>
        <v>13.274379999999999</v>
      </c>
      <c r="G710" s="2">
        <f t="shared" si="83"/>
        <v>13.110078000000001</v>
      </c>
      <c r="H710" s="2">
        <f t="shared" si="79"/>
        <v>12.535862499999993</v>
      </c>
      <c r="I710" s="2">
        <f t="array" ref="I710">SUMPRODUCT(B694:B713, (ROW(B694:B713)-ROW(B694)+1)) / (20*21/2)</f>
        <v>13.449898571428569</v>
      </c>
      <c r="J710" s="2">
        <f t="shared" si="82"/>
        <v>13.336919786739909</v>
      </c>
      <c r="K710" s="2">
        <f t="shared" si="84"/>
        <v>13.099136169327053</v>
      </c>
    </row>
    <row r="711" spans="1:11" ht="13.5" x14ac:dyDescent="0.25">
      <c r="A711" s="3">
        <f>TITRES_STAT!B714</f>
        <v>45561</v>
      </c>
      <c r="B711" s="6">
        <f>TITRES_STAT!D714</f>
        <v>13.4933</v>
      </c>
      <c r="C711" s="2">
        <f t="shared" si="85"/>
        <v>4.809999999999981E-2</v>
      </c>
      <c r="D711" s="2">
        <f t="shared" si="86"/>
        <v>13.493280000000002</v>
      </c>
      <c r="E711" s="2">
        <f t="shared" si="80"/>
        <v>13.530090000000001</v>
      </c>
      <c r="F711" s="2">
        <f t="shared" si="81"/>
        <v>13.309994999999997</v>
      </c>
      <c r="G711" s="2">
        <f t="shared" si="83"/>
        <v>13.119522000000002</v>
      </c>
      <c r="H711" s="2">
        <f t="shared" si="79"/>
        <v>12.540451999999995</v>
      </c>
      <c r="I711" s="2">
        <f t="array" ref="I711">SUMPRODUCT(B695:B714, (ROW(B695:B714)-ROW(B695)+1)) / (20*21/2)</f>
        <v>13.441287619047621</v>
      </c>
      <c r="J711" s="2">
        <f t="shared" si="82"/>
        <v>13.351813140383726</v>
      </c>
      <c r="K711" s="2">
        <f t="shared" si="84"/>
        <v>13.114593574451483</v>
      </c>
    </row>
    <row r="712" spans="1:11" ht="13.5" x14ac:dyDescent="0.25">
      <c r="A712" s="3">
        <f>TITRES_STAT!B715</f>
        <v>45562</v>
      </c>
      <c r="B712" s="6">
        <f>TITRES_STAT!D715</f>
        <v>13.3652</v>
      </c>
      <c r="C712" s="2">
        <f t="shared" si="85"/>
        <v>-0.12809999999999988</v>
      </c>
      <c r="D712" s="2">
        <f t="shared" si="86"/>
        <v>13.461259999999999</v>
      </c>
      <c r="E712" s="2">
        <f t="shared" si="80"/>
        <v>13.506080000000001</v>
      </c>
      <c r="F712" s="2">
        <f t="shared" si="81"/>
        <v>13.339204999999998</v>
      </c>
      <c r="G712" s="2">
        <f t="shared" si="83"/>
        <v>13.133928000000001</v>
      </c>
      <c r="H712" s="2">
        <f t="shared" si="79"/>
        <v>12.544400999999993</v>
      </c>
      <c r="I712" s="2">
        <f t="array" ref="I712">SUMPRODUCT(B696:B715, (ROW(B696:B715)-ROW(B696)+1)) / (20*21/2)</f>
        <v>13.391514285714285</v>
      </c>
      <c r="J712" s="2">
        <f t="shared" si="82"/>
        <v>13.3530880793948</v>
      </c>
      <c r="K712" s="2">
        <f t="shared" si="84"/>
        <v>13.124421277414172</v>
      </c>
    </row>
    <row r="713" spans="1:11" ht="13.5" x14ac:dyDescent="0.25">
      <c r="A713" s="3">
        <f>TITRES_STAT!B716</f>
        <v>45565</v>
      </c>
      <c r="B713" s="6">
        <f>TITRES_STAT!D716</f>
        <v>13.325200000000001</v>
      </c>
      <c r="C713" s="2">
        <f t="shared" si="85"/>
        <v>-3.9999999999999147E-2</v>
      </c>
      <c r="D713" s="2">
        <f t="shared" si="86"/>
        <v>13.42604</v>
      </c>
      <c r="E713" s="2">
        <f t="shared" si="80"/>
        <v>13.486070000000002</v>
      </c>
      <c r="F713" s="2">
        <f t="shared" si="81"/>
        <v>13.359615</v>
      </c>
      <c r="G713" s="2">
        <f t="shared" si="83"/>
        <v>13.145131999999998</v>
      </c>
      <c r="H713" s="2">
        <f t="shared" si="79"/>
        <v>12.548149999999996</v>
      </c>
      <c r="I713" s="2">
        <f t="array" ref="I713">SUMPRODUCT(B697:B716, (ROW(B697:B716)-ROW(B697)+1)) / (20*21/2)</f>
        <v>13.359045714285715</v>
      </c>
      <c r="J713" s="2">
        <f t="shared" si="82"/>
        <v>13.35043207183339</v>
      </c>
      <c r="K713" s="2">
        <f t="shared" si="84"/>
        <v>13.132294952809694</v>
      </c>
    </row>
    <row r="714" spans="1:11" ht="13.5" x14ac:dyDescent="0.25">
      <c r="A714" s="3">
        <f>TITRES_STAT!B717</f>
        <v>45566</v>
      </c>
      <c r="B714" s="6">
        <f>TITRES_STAT!D717</f>
        <v>13.2692</v>
      </c>
      <c r="C714" s="2">
        <f t="shared" si="85"/>
        <v>-5.6000000000000938E-2</v>
      </c>
      <c r="D714" s="2">
        <f t="shared" si="86"/>
        <v>13.379619999999999</v>
      </c>
      <c r="E714" s="2">
        <f t="shared" si="80"/>
        <v>13.454060000000002</v>
      </c>
      <c r="F714" s="2">
        <f t="shared" si="81"/>
        <v>13.375620000000001</v>
      </c>
      <c r="G714" s="2">
        <f t="shared" si="83"/>
        <v>13.155375999999999</v>
      </c>
      <c r="H714" s="2">
        <f t="shared" ref="H714:H777" si="87">AVERAGE(B515:B714)</f>
        <v>12.551618999999995</v>
      </c>
      <c r="I714" s="2">
        <f t="array" ref="I714">SUMPRODUCT(B698:B717, (ROW(B698:B717)-ROW(B698)+1)) / (20*21/2)</f>
        <v>13.303367142857141</v>
      </c>
      <c r="J714" s="2">
        <f t="shared" si="82"/>
        <v>13.342695684039734</v>
      </c>
      <c r="K714" s="2">
        <f t="shared" si="84"/>
        <v>13.137663778189706</v>
      </c>
    </row>
    <row r="715" spans="1:11" ht="13.5" x14ac:dyDescent="0.25">
      <c r="A715" s="3">
        <f>TITRES_STAT!B718</f>
        <v>45567</v>
      </c>
      <c r="B715" s="6">
        <f>TITRES_STAT!D718</f>
        <v>12.853</v>
      </c>
      <c r="C715" s="2">
        <f t="shared" si="85"/>
        <v>-0.4161999999999999</v>
      </c>
      <c r="D715" s="2">
        <f t="shared" si="86"/>
        <v>13.26118</v>
      </c>
      <c r="E715" s="2">
        <f t="shared" si="80"/>
        <v>13.38043</v>
      </c>
      <c r="F715" s="2">
        <f t="shared" si="81"/>
        <v>13.378020000000001</v>
      </c>
      <c r="G715" s="2">
        <f t="shared" si="83"/>
        <v>13.157935999999998</v>
      </c>
      <c r="H715" s="2">
        <f t="shared" si="87"/>
        <v>12.553044499999997</v>
      </c>
      <c r="I715" s="2">
        <f t="array" ref="I715">SUMPRODUCT(B699:B718, (ROW(B699:B718)-ROW(B699)+1)) / (20*21/2)</f>
        <v>13.230117619047622</v>
      </c>
      <c r="J715" s="2">
        <f t="shared" si="82"/>
        <v>13.296057999845473</v>
      </c>
      <c r="K715" s="2">
        <f t="shared" si="84"/>
        <v>13.126500492770504</v>
      </c>
    </row>
    <row r="716" spans="1:11" ht="13.5" x14ac:dyDescent="0.25">
      <c r="A716" s="3">
        <f>TITRES_STAT!B719</f>
        <v>45568</v>
      </c>
      <c r="B716" s="6">
        <f>TITRES_STAT!D719</f>
        <v>13.037100000000001</v>
      </c>
      <c r="C716" s="2">
        <f t="shared" si="85"/>
        <v>0.18410000000000082</v>
      </c>
      <c r="D716" s="2">
        <f t="shared" si="86"/>
        <v>13.16994</v>
      </c>
      <c r="E716" s="2">
        <f t="shared" ref="E716:E779" si="88">AVERAGE(B707:B716)</f>
        <v>13.331610000000001</v>
      </c>
      <c r="F716" s="2">
        <f t="shared" si="81"/>
        <v>13.389625000000001</v>
      </c>
      <c r="G716" s="2">
        <f t="shared" si="83"/>
        <v>13.150253999999997</v>
      </c>
      <c r="H716" s="2">
        <f t="shared" si="87"/>
        <v>12.555727999999998</v>
      </c>
      <c r="I716" s="2">
        <f t="array" ref="I716">SUMPRODUCT(B700:B719, (ROW(B700:B719)-ROW(B700)+1)) / (20*21/2)</f>
        <v>13.178211904761906</v>
      </c>
      <c r="J716" s="2">
        <f t="shared" si="82"/>
        <v>13.271395333193523</v>
      </c>
      <c r="K716" s="2">
        <f t="shared" si="84"/>
        <v>13.12299459109323</v>
      </c>
    </row>
    <row r="717" spans="1:11" ht="13.5" x14ac:dyDescent="0.25">
      <c r="A717" s="3">
        <f>TITRES_STAT!B720</f>
        <v>45569</v>
      </c>
      <c r="B717" s="6">
        <f>TITRES_STAT!D720</f>
        <v>12.805</v>
      </c>
      <c r="C717" s="2">
        <f t="shared" si="85"/>
        <v>-0.23210000000000086</v>
      </c>
      <c r="D717" s="2">
        <f t="shared" si="86"/>
        <v>13.0579</v>
      </c>
      <c r="E717" s="2">
        <f t="shared" si="88"/>
        <v>13.259579999999996</v>
      </c>
      <c r="F717" s="2">
        <f t="shared" si="81"/>
        <v>13.374020000000002</v>
      </c>
      <c r="G717" s="2">
        <f t="shared" si="83"/>
        <v>13.138249999999996</v>
      </c>
      <c r="H717" s="2">
        <f t="shared" si="87"/>
        <v>12.557250999999999</v>
      </c>
      <c r="I717" s="2">
        <f t="array" ref="I717">SUMPRODUCT(B701:B720, (ROW(B701:B720)-ROW(B701)+1)) / (20*21/2)</f>
        <v>13.127411428571428</v>
      </c>
      <c r="J717" s="2">
        <f t="shared" si="82"/>
        <v>13.226976730032234</v>
      </c>
      <c r="K717" s="2">
        <f t="shared" si="84"/>
        <v>13.110524214971926</v>
      </c>
    </row>
    <row r="718" spans="1:11" ht="13.5" x14ac:dyDescent="0.25">
      <c r="A718" s="3">
        <f>TITRES_STAT!B721</f>
        <v>45572</v>
      </c>
      <c r="B718" s="6">
        <f>TITRES_STAT!D721</f>
        <v>12.604900000000001</v>
      </c>
      <c r="C718" s="2">
        <f t="shared" si="85"/>
        <v>-0.20009999999999906</v>
      </c>
      <c r="D718" s="2">
        <f t="shared" si="86"/>
        <v>12.913839999999999</v>
      </c>
      <c r="E718" s="2">
        <f t="shared" si="88"/>
        <v>13.169939999999997</v>
      </c>
      <c r="F718" s="2">
        <f t="shared" si="81"/>
        <v>13.350010000000001</v>
      </c>
      <c r="G718" s="2">
        <f t="shared" si="83"/>
        <v>13.122243999999998</v>
      </c>
      <c r="H718" s="2">
        <f t="shared" si="87"/>
        <v>12.558711999999998</v>
      </c>
      <c r="I718" s="2">
        <f t="array" ref="I718">SUMPRODUCT(B702:B721, (ROW(B702:B721)-ROW(B702)+1)) / (20*21/2)</f>
        <v>13.050393333333334</v>
      </c>
      <c r="J718" s="2">
        <f t="shared" si="82"/>
        <v>13.167731327172023</v>
      </c>
      <c r="K718" s="2">
        <f t="shared" si="84"/>
        <v>13.090695814384793</v>
      </c>
    </row>
    <row r="719" spans="1:11" ht="13.5" x14ac:dyDescent="0.25">
      <c r="A719" s="3">
        <f>TITRES_STAT!B722</f>
        <v>45573</v>
      </c>
      <c r="B719" s="6">
        <f>TITRES_STAT!D722</f>
        <v>12.805</v>
      </c>
      <c r="C719" s="2">
        <f t="shared" si="85"/>
        <v>0.20009999999999906</v>
      </c>
      <c r="D719" s="2">
        <f t="shared" si="86"/>
        <v>12.820999999999998</v>
      </c>
      <c r="E719" s="2">
        <f t="shared" si="88"/>
        <v>13.100309999999999</v>
      </c>
      <c r="F719" s="2">
        <f t="shared" si="81"/>
        <v>13.338405</v>
      </c>
      <c r="G719" s="2">
        <f t="shared" si="83"/>
        <v>13.111519999999995</v>
      </c>
      <c r="H719" s="2">
        <f t="shared" si="87"/>
        <v>12.560985999999996</v>
      </c>
      <c r="I719" s="2">
        <f t="array" ref="I719">SUMPRODUCT(B703:B722, (ROW(B703:B722)-ROW(B703)+1)) / (20*21/2)</f>
        <v>13.008891428571429</v>
      </c>
      <c r="J719" s="2">
        <f t="shared" si="82"/>
        <v>13.133185486488973</v>
      </c>
      <c r="K719" s="2">
        <f t="shared" si="84"/>
        <v>13.079492056957939</v>
      </c>
    </row>
    <row r="720" spans="1:11" ht="13.5" x14ac:dyDescent="0.25">
      <c r="A720" s="3">
        <f>TITRES_STAT!B723</f>
        <v>45574</v>
      </c>
      <c r="B720" s="6">
        <f>TITRES_STAT!D723</f>
        <v>12.805</v>
      </c>
      <c r="C720" s="2">
        <f t="shared" si="85"/>
        <v>0</v>
      </c>
      <c r="D720" s="2">
        <f t="shared" si="86"/>
        <v>12.811400000000001</v>
      </c>
      <c r="E720" s="2">
        <f t="shared" si="88"/>
        <v>13.036289999999999</v>
      </c>
      <c r="F720" s="2">
        <f t="shared" si="81"/>
        <v>13.29359</v>
      </c>
      <c r="G720" s="2">
        <f t="shared" si="83"/>
        <v>13.106877999999996</v>
      </c>
      <c r="H720" s="2">
        <f t="shared" si="87"/>
        <v>12.563597999999995</v>
      </c>
      <c r="I720" s="2">
        <f t="array" ref="I720">SUMPRODUCT(B704:B723, (ROW(B704:B723)-ROW(B704)+1)) / (20*21/2)</f>
        <v>12.972000476190477</v>
      </c>
      <c r="J720" s="2">
        <f t="shared" si="82"/>
        <v>13.101929725870974</v>
      </c>
      <c r="K720" s="2">
        <f t="shared" si="84"/>
        <v>13.068727662567431</v>
      </c>
    </row>
    <row r="721" spans="1:11" ht="13.5" x14ac:dyDescent="0.25">
      <c r="A721" s="3">
        <f>TITRES_STAT!B724</f>
        <v>45575</v>
      </c>
      <c r="B721" s="6">
        <f>TITRES_STAT!D724</f>
        <v>12.4849</v>
      </c>
      <c r="C721" s="2">
        <f t="shared" si="85"/>
        <v>-0.32010000000000005</v>
      </c>
      <c r="D721" s="2">
        <f t="shared" si="86"/>
        <v>12.70096</v>
      </c>
      <c r="E721" s="2">
        <f t="shared" si="88"/>
        <v>12.935449999999999</v>
      </c>
      <c r="F721" s="2">
        <f t="shared" si="81"/>
        <v>13.232770000000002</v>
      </c>
      <c r="G721" s="2">
        <f t="shared" si="83"/>
        <v>13.091831999999997</v>
      </c>
      <c r="H721" s="2">
        <f t="shared" si="87"/>
        <v>12.563708499999994</v>
      </c>
      <c r="I721" s="2">
        <f t="array" ref="I721">SUMPRODUCT(B705:B724, (ROW(B705:B724)-ROW(B705)+1)) / (20*21/2)</f>
        <v>12.908053809523809</v>
      </c>
      <c r="J721" s="2">
        <f t="shared" si="82"/>
        <v>13.043164990073738</v>
      </c>
      <c r="K721" s="2">
        <f t="shared" si="84"/>
        <v>13.045832460113807</v>
      </c>
    </row>
    <row r="722" spans="1:11" ht="13.5" x14ac:dyDescent="0.25">
      <c r="A722" s="3">
        <f>TITRES_STAT!B725</f>
        <v>45576</v>
      </c>
      <c r="B722" s="6">
        <f>TITRES_STAT!D725</f>
        <v>12.797000000000001</v>
      </c>
      <c r="C722" s="2">
        <f t="shared" si="85"/>
        <v>0.31210000000000093</v>
      </c>
      <c r="D722" s="2">
        <f t="shared" si="86"/>
        <v>12.699359999999999</v>
      </c>
      <c r="E722" s="2">
        <f t="shared" si="88"/>
        <v>12.878630000000001</v>
      </c>
      <c r="F722" s="2">
        <f t="shared" si="81"/>
        <v>13.192355000000003</v>
      </c>
      <c r="G722" s="2">
        <f t="shared" si="83"/>
        <v>13.082867999999998</v>
      </c>
      <c r="H722" s="2">
        <f t="shared" si="87"/>
        <v>12.565379499999992</v>
      </c>
      <c r="I722" s="2">
        <f t="array" ref="I722">SUMPRODUCT(B706:B725, (ROW(B706:B725)-ROW(B706)+1)) / (20*21/2)</f>
        <v>12.87451857142857</v>
      </c>
      <c r="J722" s="2">
        <f t="shared" si="82"/>
        <v>13.019720705304811</v>
      </c>
      <c r="K722" s="2">
        <f t="shared" si="84"/>
        <v>13.036074324423071</v>
      </c>
    </row>
    <row r="723" spans="1:11" ht="13.5" x14ac:dyDescent="0.25">
      <c r="A723" s="3">
        <f>TITRES_STAT!B726</f>
        <v>45579</v>
      </c>
      <c r="B723" s="6">
        <f>TITRES_STAT!D726</f>
        <v>12.805</v>
      </c>
      <c r="C723" s="2">
        <f t="shared" si="85"/>
        <v>7.9999999999991189E-3</v>
      </c>
      <c r="D723" s="2">
        <f t="shared" si="86"/>
        <v>12.739379999999999</v>
      </c>
      <c r="E723" s="2">
        <f t="shared" si="88"/>
        <v>12.826609999999999</v>
      </c>
      <c r="F723" s="2">
        <f t="shared" si="81"/>
        <v>13.156340000000004</v>
      </c>
      <c r="G723" s="2">
        <f t="shared" si="83"/>
        <v>13.074863999999998</v>
      </c>
      <c r="H723" s="2">
        <f t="shared" si="87"/>
        <v>12.567090499999992</v>
      </c>
      <c r="I723" s="2">
        <f t="array" ref="I723">SUMPRODUCT(B707:B726, (ROW(B707:B726)-ROW(B707)+1)) / (20*21/2)</f>
        <v>12.845746666666667</v>
      </c>
      <c r="J723" s="2">
        <f t="shared" si="82"/>
        <v>12.999271114323403</v>
      </c>
      <c r="K723" s="2">
        <f t="shared" si="84"/>
        <v>13.027012586210402</v>
      </c>
    </row>
    <row r="724" spans="1:11" ht="13.5" x14ac:dyDescent="0.25">
      <c r="A724" s="3">
        <f>TITRES_STAT!B727</f>
        <v>45581</v>
      </c>
      <c r="B724" s="6">
        <f>TITRES_STAT!D727</f>
        <v>12.4849</v>
      </c>
      <c r="C724" s="2">
        <f t="shared" si="85"/>
        <v>-0.32010000000000005</v>
      </c>
      <c r="D724" s="2">
        <f t="shared" si="86"/>
        <v>12.675360000000001</v>
      </c>
      <c r="E724" s="2">
        <f t="shared" si="88"/>
        <v>12.748179999999998</v>
      </c>
      <c r="F724" s="2">
        <f t="shared" ref="F724:F787" si="89">AVERAGE(B705:B724)</f>
        <v>13.101120000000003</v>
      </c>
      <c r="G724" s="2">
        <f t="shared" si="83"/>
        <v>13.060618</v>
      </c>
      <c r="H724" s="2">
        <f t="shared" si="87"/>
        <v>12.567275999999993</v>
      </c>
      <c r="I724" s="2">
        <f t="array" ref="I724">SUMPRODUCT(B708:B727, (ROW(B708:B727)-ROW(B708)+1)) / (20*21/2)</f>
        <v>12.84045238095238</v>
      </c>
      <c r="J724" s="2">
        <f t="shared" si="82"/>
        <v>12.950283389149744</v>
      </c>
      <c r="K724" s="2">
        <f t="shared" si="84"/>
        <v>13.005753269104112</v>
      </c>
    </row>
    <row r="725" spans="1:11" ht="13.5" x14ac:dyDescent="0.25">
      <c r="A725" s="3">
        <f>TITRES_STAT!B728</f>
        <v>45582</v>
      </c>
      <c r="B725" s="6">
        <f>TITRES_STAT!D728</f>
        <v>12.749000000000001</v>
      </c>
      <c r="C725" s="2">
        <f t="shared" si="85"/>
        <v>0.26410000000000089</v>
      </c>
      <c r="D725" s="2">
        <f t="shared" si="86"/>
        <v>12.664159999999999</v>
      </c>
      <c r="E725" s="2">
        <f t="shared" si="88"/>
        <v>12.737779999999999</v>
      </c>
      <c r="F725" s="2">
        <f t="shared" si="89"/>
        <v>13.059105000000002</v>
      </c>
      <c r="G725" s="2">
        <f t="shared" si="83"/>
        <v>13.052455999999999</v>
      </c>
      <c r="H725" s="2">
        <f t="shared" si="87"/>
        <v>12.568894499999992</v>
      </c>
      <c r="I725" s="2">
        <f t="array" ref="I725">SUMPRODUCT(B709:B728, (ROW(B709:B728)-ROW(B709)+1)) / (20*21/2)</f>
        <v>12.840873333333331</v>
      </c>
      <c r="J725" s="2">
        <f t="shared" ref="J725:J788" si="90">$J$4*B725+J724*(1-$J$4)</f>
        <v>12.931113542564054</v>
      </c>
      <c r="K725" s="2">
        <f t="shared" si="84"/>
        <v>12.99568451345297</v>
      </c>
    </row>
    <row r="726" spans="1:11" ht="13.5" x14ac:dyDescent="0.25">
      <c r="A726" s="3">
        <f>TITRES_STAT!B729</f>
        <v>45583</v>
      </c>
      <c r="B726" s="6">
        <f>TITRES_STAT!D729</f>
        <v>12.757</v>
      </c>
      <c r="C726" s="2">
        <f t="shared" si="85"/>
        <v>7.9999999999991189E-3</v>
      </c>
      <c r="D726" s="2">
        <f t="shared" si="86"/>
        <v>12.718579999999999</v>
      </c>
      <c r="E726" s="2">
        <f t="shared" si="88"/>
        <v>12.709769999999999</v>
      </c>
      <c r="F726" s="2">
        <f t="shared" si="89"/>
        <v>13.020690000000002</v>
      </c>
      <c r="G726" s="2">
        <f t="shared" si="83"/>
        <v>13.051015999999999</v>
      </c>
      <c r="H726" s="2">
        <f t="shared" si="87"/>
        <v>12.570627999999992</v>
      </c>
      <c r="I726" s="2">
        <f t="array" ref="I726">SUMPRODUCT(B710:B729, (ROW(B710:B729)-ROW(B710)+1)) / (20*21/2)</f>
        <v>12.842933333333333</v>
      </c>
      <c r="J726" s="2">
        <f t="shared" si="90"/>
        <v>12.914531300415097</v>
      </c>
      <c r="K726" s="2">
        <f t="shared" si="84"/>
        <v>12.986324336454814</v>
      </c>
    </row>
    <row r="727" spans="1:11" ht="13.5" x14ac:dyDescent="0.25">
      <c r="A727" s="3">
        <f>TITRES_STAT!B730</f>
        <v>45586</v>
      </c>
      <c r="B727" s="6">
        <f>TITRES_STAT!D730</f>
        <v>12.9651</v>
      </c>
      <c r="C727" s="2">
        <f t="shared" si="85"/>
        <v>0.20809999999999995</v>
      </c>
      <c r="D727" s="2">
        <f t="shared" si="86"/>
        <v>12.752199999999998</v>
      </c>
      <c r="E727" s="2">
        <f t="shared" si="88"/>
        <v>12.725779999999997</v>
      </c>
      <c r="F727" s="2">
        <f t="shared" si="89"/>
        <v>12.992680000000002</v>
      </c>
      <c r="G727" s="2">
        <f t="shared" si="83"/>
        <v>13.052618000000001</v>
      </c>
      <c r="H727" s="2">
        <f t="shared" si="87"/>
        <v>12.573889999999992</v>
      </c>
      <c r="I727" s="2">
        <f t="array" ref="I727">SUMPRODUCT(B711:B730, (ROW(B711:B730)-ROW(B711)+1)) / (20*21/2)</f>
        <v>12.842860952380951</v>
      </c>
      <c r="J727" s="2">
        <f t="shared" si="90"/>
        <v>12.919347367042231</v>
      </c>
      <c r="K727" s="2">
        <f t="shared" si="84"/>
        <v>12.985492009535017</v>
      </c>
    </row>
    <row r="728" spans="1:11" ht="13.5" x14ac:dyDescent="0.25">
      <c r="A728" s="3">
        <f>TITRES_STAT!B731</f>
        <v>45587</v>
      </c>
      <c r="B728" s="6">
        <f>TITRES_STAT!D731</f>
        <v>12.9971</v>
      </c>
      <c r="C728" s="2">
        <f t="shared" si="85"/>
        <v>3.2000000000000028E-2</v>
      </c>
      <c r="D728" s="2">
        <f t="shared" si="86"/>
        <v>12.790619999999999</v>
      </c>
      <c r="E728" s="2">
        <f t="shared" si="88"/>
        <v>12.764999999999999</v>
      </c>
      <c r="F728" s="2">
        <f t="shared" si="89"/>
        <v>12.96747</v>
      </c>
      <c r="G728" s="2">
        <f t="shared" si="83"/>
        <v>13.051178000000002</v>
      </c>
      <c r="H728" s="2">
        <f t="shared" si="87"/>
        <v>12.577874999999992</v>
      </c>
      <c r="I728" s="2">
        <f t="array" ref="I728">SUMPRODUCT(B712:B731, (ROW(B712:B731)-ROW(B712)+1)) / (20*21/2)</f>
        <v>12.84441761904762</v>
      </c>
      <c r="J728" s="2">
        <f t="shared" si="90"/>
        <v>12.926752379704876</v>
      </c>
      <c r="K728" s="2">
        <f t="shared" si="84"/>
        <v>12.985947224847369</v>
      </c>
    </row>
    <row r="729" spans="1:11" ht="13.5" x14ac:dyDescent="0.25">
      <c r="A729" s="3">
        <f>TITRES_STAT!B732</f>
        <v>45588</v>
      </c>
      <c r="B729" s="6">
        <f>TITRES_STAT!D732</f>
        <v>12.989100000000001</v>
      </c>
      <c r="C729" s="2">
        <f t="shared" si="85"/>
        <v>-7.9999999999991189E-3</v>
      </c>
      <c r="D729" s="2">
        <f t="shared" si="86"/>
        <v>12.89146</v>
      </c>
      <c r="E729" s="2">
        <f t="shared" si="88"/>
        <v>12.78341</v>
      </c>
      <c r="F729" s="2">
        <f t="shared" si="89"/>
        <v>12.94186</v>
      </c>
      <c r="G729" s="2">
        <f t="shared" si="83"/>
        <v>13.050058000000002</v>
      </c>
      <c r="H729" s="2">
        <f t="shared" si="87"/>
        <v>12.582007999999991</v>
      </c>
      <c r="I729" s="2">
        <f t="array" ref="I729">SUMPRODUCT(B713:B732, (ROW(B713:B732)-ROW(B713)+1)) / (20*21/2)</f>
        <v>12.847880476190477</v>
      </c>
      <c r="J729" s="2">
        <f t="shared" si="90"/>
        <v>12.932690248304413</v>
      </c>
      <c r="K729" s="2">
        <f t="shared" si="84"/>
        <v>12.986070863088647</v>
      </c>
    </row>
    <row r="730" spans="1:11" ht="13.5" x14ac:dyDescent="0.25">
      <c r="A730" s="3">
        <f>TITRES_STAT!B733</f>
        <v>45589</v>
      </c>
      <c r="B730" s="6">
        <f>TITRES_STAT!D733</f>
        <v>12.9411</v>
      </c>
      <c r="C730" s="2">
        <f t="shared" si="85"/>
        <v>-4.8000000000000043E-2</v>
      </c>
      <c r="D730" s="2">
        <f t="shared" si="86"/>
        <v>12.929880000000001</v>
      </c>
      <c r="E730" s="2">
        <f t="shared" si="88"/>
        <v>12.79702</v>
      </c>
      <c r="F730" s="2">
        <f t="shared" si="89"/>
        <v>12.916655</v>
      </c>
      <c r="G730" s="2">
        <f t="shared" si="83"/>
        <v>13.047978000000002</v>
      </c>
      <c r="H730" s="2">
        <f t="shared" si="87"/>
        <v>12.586651499999993</v>
      </c>
      <c r="I730" s="2">
        <f t="array" ref="I730">SUMPRODUCT(B714:B733, (ROW(B714:B733)-ROW(B714)+1)) / (20*21/2)</f>
        <v>12.853439523809522</v>
      </c>
      <c r="J730" s="2">
        <f t="shared" si="90"/>
        <v>12.933491177037325</v>
      </c>
      <c r="K730" s="2">
        <f t="shared" si="84"/>
        <v>12.98430729983027</v>
      </c>
    </row>
    <row r="731" spans="1:11" ht="13.5" x14ac:dyDescent="0.25">
      <c r="A731" s="3">
        <f>TITRES_STAT!B734</f>
        <v>45590</v>
      </c>
      <c r="B731" s="6">
        <f>TITRES_STAT!D734</f>
        <v>12.933</v>
      </c>
      <c r="C731" s="2">
        <f t="shared" si="85"/>
        <v>-8.1000000000006622E-3</v>
      </c>
      <c r="D731" s="2">
        <f t="shared" si="86"/>
        <v>12.96508</v>
      </c>
      <c r="E731" s="2">
        <f t="shared" si="88"/>
        <v>12.841829999999998</v>
      </c>
      <c r="F731" s="2">
        <f t="shared" si="89"/>
        <v>12.888640000000001</v>
      </c>
      <c r="G731" s="2">
        <f t="shared" si="83"/>
        <v>13.052458000000003</v>
      </c>
      <c r="H731" s="2">
        <f t="shared" si="87"/>
        <v>12.591254499999993</v>
      </c>
      <c r="I731" s="2">
        <f t="array" ref="I731">SUMPRODUCT(B715:B734, (ROW(B715:B734)-ROW(B715)+1)) / (20*21/2)</f>
        <v>12.860904285714284</v>
      </c>
      <c r="J731" s="2">
        <f t="shared" si="90"/>
        <v>12.933444398271867</v>
      </c>
      <c r="K731" s="2">
        <f t="shared" si="84"/>
        <v>12.982295248856534</v>
      </c>
    </row>
    <row r="732" spans="1:11" ht="13.5" x14ac:dyDescent="0.25">
      <c r="A732" s="3">
        <f>TITRES_STAT!B735</f>
        <v>45593</v>
      </c>
      <c r="B732" s="6">
        <f>TITRES_STAT!D735</f>
        <v>12.925000000000001</v>
      </c>
      <c r="C732" s="2">
        <f t="shared" si="85"/>
        <v>-7.9999999999991189E-3</v>
      </c>
      <c r="D732" s="2">
        <f t="shared" si="86"/>
        <v>12.957060000000002</v>
      </c>
      <c r="E732" s="2">
        <f t="shared" si="88"/>
        <v>12.85463</v>
      </c>
      <c r="F732" s="2">
        <f t="shared" si="89"/>
        <v>12.866630000000001</v>
      </c>
      <c r="G732" s="2">
        <f t="shared" si="83"/>
        <v>13.049576000000002</v>
      </c>
      <c r="H732" s="2">
        <f t="shared" si="87"/>
        <v>12.596568499999997</v>
      </c>
      <c r="I732" s="2">
        <f t="array" ref="I732">SUMPRODUCT(B716:B735, (ROW(B716:B735)-ROW(B716)+1)) / (20*21/2)</f>
        <v>12.870008095238093</v>
      </c>
      <c r="J732" s="2">
        <f t="shared" si="90"/>
        <v>12.932640169865023</v>
      </c>
      <c r="K732" s="2">
        <f t="shared" si="84"/>
        <v>12.980048376352357</v>
      </c>
    </row>
    <row r="733" spans="1:11" ht="13.5" x14ac:dyDescent="0.25">
      <c r="A733" s="3">
        <f>TITRES_STAT!B736</f>
        <v>45594</v>
      </c>
      <c r="B733" s="6">
        <f>TITRES_STAT!D736</f>
        <v>12.925000000000001</v>
      </c>
      <c r="C733" s="2">
        <f t="shared" si="85"/>
        <v>0</v>
      </c>
      <c r="D733" s="2">
        <f t="shared" si="86"/>
        <v>12.942640000000001</v>
      </c>
      <c r="E733" s="2">
        <f t="shared" si="88"/>
        <v>12.866629999999997</v>
      </c>
      <c r="F733" s="2">
        <f t="shared" si="89"/>
        <v>12.846620000000001</v>
      </c>
      <c r="G733" s="2">
        <f t="shared" si="83"/>
        <v>13.046854000000002</v>
      </c>
      <c r="H733" s="2">
        <f t="shared" si="87"/>
        <v>12.603646999999993</v>
      </c>
      <c r="I733" s="2">
        <f t="array" ref="I733">SUMPRODUCT(B717:B736, (ROW(B717:B736)-ROW(B717)+1)) / (20*21/2)</f>
        <v>12.940511904761903</v>
      </c>
      <c r="J733" s="2">
        <f t="shared" si="90"/>
        <v>12.931912534639782</v>
      </c>
      <c r="K733" s="2">
        <f t="shared" si="84"/>
        <v>12.977889616495403</v>
      </c>
    </row>
    <row r="734" spans="1:11" ht="13.5" x14ac:dyDescent="0.25">
      <c r="A734" s="3">
        <f>TITRES_STAT!B737</f>
        <v>45595</v>
      </c>
      <c r="B734" s="6">
        <f>TITRES_STAT!D737</f>
        <v>12.925000000000001</v>
      </c>
      <c r="C734" s="2">
        <f t="shared" si="85"/>
        <v>0</v>
      </c>
      <c r="D734" s="2">
        <f t="shared" si="86"/>
        <v>12.929819999999998</v>
      </c>
      <c r="E734" s="2">
        <f t="shared" si="88"/>
        <v>12.910640000000001</v>
      </c>
      <c r="F734" s="2">
        <f t="shared" si="89"/>
        <v>12.829410000000001</v>
      </c>
      <c r="G734" s="2">
        <f t="shared" si="83"/>
        <v>13.044131999999999</v>
      </c>
      <c r="H734" s="2">
        <f t="shared" si="87"/>
        <v>12.610837999999996</v>
      </c>
      <c r="I734" s="2">
        <f t="array" ref="I734">SUMPRODUCT(B718:B737, (ROW(B718:B737)-ROW(B718)+1)) / (20*21/2)</f>
        <v>13.003129047619048</v>
      </c>
      <c r="J734" s="2">
        <f t="shared" si="90"/>
        <v>12.931254198007421</v>
      </c>
      <c r="K734" s="2">
        <f t="shared" si="84"/>
        <v>12.975815513887742</v>
      </c>
    </row>
    <row r="735" spans="1:11" ht="13.5" x14ac:dyDescent="0.25">
      <c r="A735" s="3">
        <f>TITRES_STAT!B738</f>
        <v>45596</v>
      </c>
      <c r="B735" s="6">
        <f>TITRES_STAT!D738</f>
        <v>12.925000000000001</v>
      </c>
      <c r="C735" s="2">
        <f t="shared" si="85"/>
        <v>0</v>
      </c>
      <c r="D735" s="2">
        <f t="shared" si="86"/>
        <v>12.926599999999999</v>
      </c>
      <c r="E735" s="2">
        <f t="shared" si="88"/>
        <v>12.928239999999999</v>
      </c>
      <c r="F735" s="2">
        <f t="shared" si="89"/>
        <v>12.833010000000002</v>
      </c>
      <c r="G735" s="2">
        <f t="shared" si="83"/>
        <v>13.047811999999999</v>
      </c>
      <c r="H735" s="2">
        <f t="shared" si="87"/>
        <v>12.615400999999997</v>
      </c>
      <c r="I735" s="2">
        <f t="array" ref="I735">SUMPRODUCT(B719:B738, (ROW(B719:B738)-ROW(B719)+1)) / (20*21/2)</f>
        <v>13.049392380952382</v>
      </c>
      <c r="J735" s="2">
        <f t="shared" si="90"/>
        <v>12.930658560101953</v>
      </c>
      <c r="K735" s="2">
        <f t="shared" si="84"/>
        <v>12.973822748637243</v>
      </c>
    </row>
    <row r="736" spans="1:11" ht="13.5" x14ac:dyDescent="0.25">
      <c r="A736" s="3">
        <f>TITRES_STAT!B739</f>
        <v>45597</v>
      </c>
      <c r="B736" s="6">
        <f>TITRES_STAT!D739</f>
        <v>13.5733</v>
      </c>
      <c r="C736" s="2">
        <f t="shared" si="85"/>
        <v>0.64829999999999899</v>
      </c>
      <c r="D736" s="2">
        <f t="shared" si="86"/>
        <v>13.054660000000002</v>
      </c>
      <c r="E736" s="2">
        <f t="shared" si="88"/>
        <v>13.009869999999998</v>
      </c>
      <c r="F736" s="2">
        <f t="shared" si="89"/>
        <v>12.859820000000003</v>
      </c>
      <c r="G736" s="2">
        <f t="shared" si="83"/>
        <v>13.061577999999999</v>
      </c>
      <c r="H736" s="2">
        <f t="shared" si="87"/>
        <v>12.623768499999997</v>
      </c>
      <c r="I736" s="2">
        <f t="array" ref="I736">SUMPRODUCT(B720:B739, (ROW(B720:B739)-ROW(B720)+1)) / (20*21/2)</f>
        <v>13.090435238095239</v>
      </c>
      <c r="J736" s="2">
        <f t="shared" si="90"/>
        <v>12.99186250675891</v>
      </c>
      <c r="K736" s="2">
        <f t="shared" si="84"/>
        <v>12.997331660455391</v>
      </c>
    </row>
    <row r="737" spans="1:11" ht="13.5" x14ac:dyDescent="0.25">
      <c r="A737" s="3">
        <f>TITRES_STAT!B740</f>
        <v>45600</v>
      </c>
      <c r="B737" s="6">
        <f>TITRES_STAT!D740</f>
        <v>13.517300000000001</v>
      </c>
      <c r="C737" s="2">
        <f t="shared" si="85"/>
        <v>-5.5999999999999162E-2</v>
      </c>
      <c r="D737" s="2">
        <f t="shared" si="86"/>
        <v>13.173120000000003</v>
      </c>
      <c r="E737" s="2">
        <f t="shared" si="88"/>
        <v>13.065090000000001</v>
      </c>
      <c r="F737" s="2">
        <f t="shared" si="89"/>
        <v>12.895435000000001</v>
      </c>
      <c r="G737" s="2">
        <f t="shared" si="83"/>
        <v>13.076303999999999</v>
      </c>
      <c r="H737" s="2">
        <f t="shared" si="87"/>
        <v>12.630955499999994</v>
      </c>
      <c r="I737" s="2">
        <f t="array" ref="I737">SUMPRODUCT(B721:B740, (ROW(B721:B740)-ROW(B721)+1)) / (20*21/2)</f>
        <v>13.125000952380955</v>
      </c>
      <c r="J737" s="2">
        <f t="shared" si="90"/>
        <v>13.041904172781871</v>
      </c>
      <c r="K737" s="2">
        <f t="shared" si="84"/>
        <v>13.01772257573165</v>
      </c>
    </row>
    <row r="738" spans="1:11" ht="13.5" x14ac:dyDescent="0.25">
      <c r="A738" s="3">
        <f>TITRES_STAT!B741</f>
        <v>45601</v>
      </c>
      <c r="B738" s="6">
        <f>TITRES_STAT!D741</f>
        <v>13.3812</v>
      </c>
      <c r="C738" s="2">
        <f t="shared" si="85"/>
        <v>-0.13610000000000078</v>
      </c>
      <c r="D738" s="2">
        <f t="shared" si="86"/>
        <v>13.26436</v>
      </c>
      <c r="E738" s="2">
        <f t="shared" si="88"/>
        <v>13.1035</v>
      </c>
      <c r="F738" s="2">
        <f t="shared" si="89"/>
        <v>12.93425</v>
      </c>
      <c r="G738" s="2">
        <f t="shared" si="83"/>
        <v>13.085428</v>
      </c>
      <c r="H738" s="2">
        <f t="shared" si="87"/>
        <v>12.637799499999995</v>
      </c>
      <c r="I738" s="2">
        <f t="array" ref="I738">SUMPRODUCT(B722:B741, (ROW(B722:B741)-ROW(B722)+1)) / (20*21/2)</f>
        <v>13.153280000000002</v>
      </c>
      <c r="J738" s="2">
        <f t="shared" si="90"/>
        <v>13.074218061088359</v>
      </c>
      <c r="K738" s="2">
        <f t="shared" si="84"/>
        <v>13.031976592369626</v>
      </c>
    </row>
    <row r="739" spans="1:11" ht="13.5" x14ac:dyDescent="0.25">
      <c r="A739" s="3">
        <f>TITRES_STAT!B742</f>
        <v>45602</v>
      </c>
      <c r="B739" s="6">
        <f>TITRES_STAT!D742</f>
        <v>13.3652</v>
      </c>
      <c r="C739" s="2">
        <f t="shared" si="85"/>
        <v>-1.6000000000000014E-2</v>
      </c>
      <c r="D739" s="2">
        <f t="shared" si="86"/>
        <v>13.352399999999999</v>
      </c>
      <c r="E739" s="2">
        <f t="shared" si="88"/>
        <v>13.141109999999998</v>
      </c>
      <c r="F739" s="2">
        <f t="shared" si="89"/>
        <v>12.962260000000004</v>
      </c>
      <c r="G739" s="2">
        <f t="shared" si="83"/>
        <v>13.097111999999997</v>
      </c>
      <c r="H739" s="2">
        <f t="shared" si="87"/>
        <v>12.645689999999993</v>
      </c>
      <c r="I739" s="2">
        <f t="array" ref="I739">SUMPRODUCT(B723:B742, (ROW(B723:B742)-ROW(B723)+1)) / (20*21/2)</f>
        <v>13.178976666666665</v>
      </c>
      <c r="J739" s="2">
        <f t="shared" si="90"/>
        <v>13.101930626698991</v>
      </c>
      <c r="K739" s="2">
        <f t="shared" si="84"/>
        <v>13.045044176982582</v>
      </c>
    </row>
    <row r="740" spans="1:11" ht="13.5" x14ac:dyDescent="0.25">
      <c r="A740" s="3">
        <f>TITRES_STAT!B743</f>
        <v>45603</v>
      </c>
      <c r="B740" s="6">
        <f>TITRES_STAT!D743</f>
        <v>13.325200000000001</v>
      </c>
      <c r="C740" s="2">
        <f t="shared" si="85"/>
        <v>-3.9999999999999147E-2</v>
      </c>
      <c r="D740" s="2">
        <f t="shared" si="86"/>
        <v>13.43244</v>
      </c>
      <c r="E740" s="2">
        <f t="shared" si="88"/>
        <v>13.179520000000002</v>
      </c>
      <c r="F740" s="2">
        <f t="shared" si="89"/>
        <v>12.988270000000004</v>
      </c>
      <c r="G740" s="2">
        <f t="shared" si="83"/>
        <v>13.112317999999995</v>
      </c>
      <c r="H740" s="2">
        <f t="shared" si="87"/>
        <v>12.653004999999993</v>
      </c>
      <c r="I740" s="2">
        <f t="array" ref="I740">SUMPRODUCT(B724:B743, (ROW(B724:B743)-ROW(B724)+1)) / (20*21/2)</f>
        <v>13.197839523809524</v>
      </c>
      <c r="J740" s="2">
        <f t="shared" si="90"/>
        <v>13.123194376537183</v>
      </c>
      <c r="K740" s="2">
        <f t="shared" si="84"/>
        <v>13.05603067984601</v>
      </c>
    </row>
    <row r="741" spans="1:11" ht="13.5" x14ac:dyDescent="0.25">
      <c r="A741" s="3">
        <f>TITRES_STAT!B744</f>
        <v>45604</v>
      </c>
      <c r="B741" s="6">
        <f>TITRES_STAT!D744</f>
        <v>13.2852</v>
      </c>
      <c r="C741" s="2">
        <f t="shared" si="85"/>
        <v>-4.0000000000000924E-2</v>
      </c>
      <c r="D741" s="2">
        <f t="shared" si="86"/>
        <v>13.37482</v>
      </c>
      <c r="E741" s="2">
        <f t="shared" si="88"/>
        <v>13.214740000000001</v>
      </c>
      <c r="F741" s="2">
        <f t="shared" si="89"/>
        <v>13.028285</v>
      </c>
      <c r="G741" s="2">
        <f t="shared" si="83"/>
        <v>13.122401999999997</v>
      </c>
      <c r="H741" s="2">
        <f t="shared" si="87"/>
        <v>12.660119999999992</v>
      </c>
      <c r="I741" s="2">
        <f t="array" ref="I741">SUMPRODUCT(B725:B744, (ROW(B725:B744)-ROW(B725)+1)) / (20*21/2)</f>
        <v>13.196805238095237</v>
      </c>
      <c r="J741" s="2">
        <f t="shared" si="90"/>
        <v>13.138623483533642</v>
      </c>
      <c r="K741" s="2">
        <f t="shared" si="84"/>
        <v>13.065017712008911</v>
      </c>
    </row>
    <row r="742" spans="1:11" ht="13.5" x14ac:dyDescent="0.25">
      <c r="A742" s="3">
        <f>TITRES_STAT!B745</f>
        <v>45607</v>
      </c>
      <c r="B742" s="6">
        <f>TITRES_STAT!D745</f>
        <v>13.2981</v>
      </c>
      <c r="C742" s="2">
        <f t="shared" si="85"/>
        <v>1.2900000000000134E-2</v>
      </c>
      <c r="D742" s="2">
        <f t="shared" si="86"/>
        <v>13.330980000000002</v>
      </c>
      <c r="E742" s="2">
        <f t="shared" si="88"/>
        <v>13.252050000000001</v>
      </c>
      <c r="F742" s="2">
        <f t="shared" si="89"/>
        <v>13.05334</v>
      </c>
      <c r="G742" s="2">
        <f t="shared" si="83"/>
        <v>13.132743999999997</v>
      </c>
      <c r="H742" s="2">
        <f t="shared" si="87"/>
        <v>12.667599499999994</v>
      </c>
      <c r="I742" s="2">
        <f t="array" ref="I742">SUMPRODUCT(B726:B745, (ROW(B726:B745)-ROW(B726)+1)) / (20*21/2)</f>
        <v>13.174342857142857</v>
      </c>
      <c r="J742" s="2">
        <f t="shared" si="90"/>
        <v>13.153811723197105</v>
      </c>
      <c r="K742" s="2">
        <f t="shared" si="84"/>
        <v>13.074158193890915</v>
      </c>
    </row>
    <row r="743" spans="1:11" ht="13.5" x14ac:dyDescent="0.25">
      <c r="A743" s="3">
        <f>TITRES_STAT!B746</f>
        <v>45608</v>
      </c>
      <c r="B743" s="6">
        <f>TITRES_STAT!D746</f>
        <v>13.2514</v>
      </c>
      <c r="C743" s="2">
        <f t="shared" si="85"/>
        <v>-4.669999999999952E-2</v>
      </c>
      <c r="D743" s="2">
        <f t="shared" si="86"/>
        <v>13.305019999999999</v>
      </c>
      <c r="E743" s="2">
        <f t="shared" si="88"/>
        <v>13.284690000000001</v>
      </c>
      <c r="F743" s="2">
        <f t="shared" si="89"/>
        <v>13.075659999999999</v>
      </c>
      <c r="G743" s="2">
        <f t="shared" si="83"/>
        <v>13.139431999999999</v>
      </c>
      <c r="H743" s="2">
        <f t="shared" si="87"/>
        <v>12.674845499999995</v>
      </c>
      <c r="I743" s="2">
        <f t="array" ref="I743">SUMPRODUCT(B727:B746, (ROW(B727:B746)-ROW(B727)+1)) / (20*21/2)</f>
        <v>13.126424285714286</v>
      </c>
      <c r="J743" s="2">
        <f t="shared" si="90"/>
        <v>13.16310584479738</v>
      </c>
      <c r="K743" s="2">
        <f t="shared" si="84"/>
        <v>13.081108852954015</v>
      </c>
    </row>
    <row r="744" spans="1:11" ht="13.5" x14ac:dyDescent="0.25">
      <c r="A744" s="3">
        <f>TITRES_STAT!B747</f>
        <v>45609</v>
      </c>
      <c r="B744" s="6">
        <f>TITRES_STAT!D747</f>
        <v>13.0648</v>
      </c>
      <c r="C744" s="2">
        <f t="shared" si="85"/>
        <v>-0.18660000000000032</v>
      </c>
      <c r="D744" s="2">
        <f t="shared" si="86"/>
        <v>13.24494</v>
      </c>
      <c r="E744" s="2">
        <f t="shared" si="88"/>
        <v>13.298670000000001</v>
      </c>
      <c r="F744" s="2">
        <f t="shared" si="89"/>
        <v>13.104654999999999</v>
      </c>
      <c r="G744" s="2">
        <f t="shared" si="83"/>
        <v>13.141746000000001</v>
      </c>
      <c r="H744" s="2">
        <f t="shared" si="87"/>
        <v>12.680670499999996</v>
      </c>
      <c r="I744" s="2">
        <f t="array" ref="I744">SUMPRODUCT(B728:B747, (ROW(B728:B747)-ROW(B728)+1)) / (20*21/2)</f>
        <v>13.082779523809526</v>
      </c>
      <c r="J744" s="2">
        <f t="shared" si="90"/>
        <v>13.153743383388106</v>
      </c>
      <c r="K744" s="2">
        <f t="shared" si="84"/>
        <v>13.080469290093074</v>
      </c>
    </row>
    <row r="745" spans="1:11" ht="13.5" x14ac:dyDescent="0.25">
      <c r="A745" s="3">
        <f>TITRES_STAT!B748</f>
        <v>45610</v>
      </c>
      <c r="B745" s="6">
        <f>TITRES_STAT!D748</f>
        <v>12.8688</v>
      </c>
      <c r="C745" s="2">
        <f t="shared" si="85"/>
        <v>-0.19599999999999973</v>
      </c>
      <c r="D745" s="2">
        <f t="shared" si="86"/>
        <v>13.153659999999999</v>
      </c>
      <c r="E745" s="2">
        <f t="shared" si="88"/>
        <v>13.293050000000003</v>
      </c>
      <c r="F745" s="2">
        <f t="shared" si="89"/>
        <v>13.110645</v>
      </c>
      <c r="G745" s="2">
        <f t="shared" si="83"/>
        <v>13.143022</v>
      </c>
      <c r="H745" s="2">
        <f t="shared" si="87"/>
        <v>12.685515499999999</v>
      </c>
      <c r="I745" s="2">
        <f t="array" ref="I745">SUMPRODUCT(B729:B748, (ROW(B729:B748)-ROW(B729)+1)) / (20*21/2)</f>
        <v>13.089535714285713</v>
      </c>
      <c r="J745" s="2">
        <f t="shared" si="90"/>
        <v>13.126605918303524</v>
      </c>
      <c r="K745" s="2">
        <f t="shared" si="84"/>
        <v>13.072168533618836</v>
      </c>
    </row>
    <row r="746" spans="1:11" ht="13.5" x14ac:dyDescent="0.25">
      <c r="A746" s="3">
        <f>TITRES_STAT!B749</f>
        <v>45611</v>
      </c>
      <c r="B746" s="6">
        <f>TITRES_STAT!D749</f>
        <v>12.6075</v>
      </c>
      <c r="C746" s="2">
        <f t="shared" si="85"/>
        <v>-0.26130000000000031</v>
      </c>
      <c r="D746" s="2">
        <f t="shared" si="86"/>
        <v>13.01812</v>
      </c>
      <c r="E746" s="2">
        <f t="shared" si="88"/>
        <v>13.19647</v>
      </c>
      <c r="F746" s="2">
        <f t="shared" si="89"/>
        <v>13.103169999999997</v>
      </c>
      <c r="G746" s="2">
        <f t="shared" si="83"/>
        <v>13.139071999999999</v>
      </c>
      <c r="H746" s="2">
        <f t="shared" si="87"/>
        <v>12.688528499999997</v>
      </c>
      <c r="I746" s="2">
        <f t="array" ref="I746">SUMPRODUCT(B730:B749, (ROW(B730:B749)-ROW(B730)+1)) / (20*21/2)</f>
        <v>13.067087142857142</v>
      </c>
      <c r="J746" s="2">
        <f t="shared" si="90"/>
        <v>13.077167259417473</v>
      </c>
      <c r="K746" s="2">
        <f t="shared" si="84"/>
        <v>13.053946238182803</v>
      </c>
    </row>
    <row r="747" spans="1:11" ht="13.5" x14ac:dyDescent="0.25">
      <c r="A747" s="3">
        <f>TITRES_STAT!B750</f>
        <v>45614</v>
      </c>
      <c r="B747" s="6">
        <f>TITRES_STAT!D750</f>
        <v>12.6449</v>
      </c>
      <c r="C747" s="2">
        <f t="shared" si="85"/>
        <v>3.7399999999999878E-2</v>
      </c>
      <c r="D747" s="2">
        <f t="shared" si="86"/>
        <v>12.88748</v>
      </c>
      <c r="E747" s="2">
        <f t="shared" si="88"/>
        <v>13.109230000000002</v>
      </c>
      <c r="F747" s="2">
        <f t="shared" si="89"/>
        <v>13.087159999999997</v>
      </c>
      <c r="G747" s="2">
        <f t="shared" si="83"/>
        <v>13.129628</v>
      </c>
      <c r="H747" s="2">
        <f t="shared" si="87"/>
        <v>12.691728499999996</v>
      </c>
      <c r="I747" s="2">
        <f t="array" ref="I747">SUMPRODUCT(B731:B750, (ROW(B731:B750)-ROW(B731)+1)) / (20*21/2)</f>
        <v>13.037255714285713</v>
      </c>
      <c r="J747" s="2">
        <f t="shared" si="90"/>
        <v>13.035998948996763</v>
      </c>
      <c r="K747" s="2">
        <f t="shared" si="84"/>
        <v>13.037905209234459</v>
      </c>
    </row>
    <row r="748" spans="1:11" ht="13.5" x14ac:dyDescent="0.25">
      <c r="A748" s="3">
        <f>TITRES_STAT!B751</f>
        <v>45615</v>
      </c>
      <c r="B748" s="6">
        <f>TITRES_STAT!D751</f>
        <v>13.158099999999999</v>
      </c>
      <c r="C748" s="2">
        <f t="shared" si="85"/>
        <v>0.51319999999999943</v>
      </c>
      <c r="D748" s="2">
        <f t="shared" si="86"/>
        <v>12.868819999999999</v>
      </c>
      <c r="E748" s="2">
        <f t="shared" si="88"/>
        <v>13.086919999999997</v>
      </c>
      <c r="F748" s="2">
        <f t="shared" si="89"/>
        <v>13.095209999999998</v>
      </c>
      <c r="G748" s="2">
        <f t="shared" si="83"/>
        <v>13.131088</v>
      </c>
      <c r="H748" s="2">
        <f t="shared" si="87"/>
        <v>12.697832499999999</v>
      </c>
      <c r="I748" s="2">
        <f t="array" ref="I748">SUMPRODUCT(B732:B751, (ROW(B732:B751)-ROW(B732)+1)) / (20*21/2)</f>
        <v>13.008212857142857</v>
      </c>
      <c r="J748" s="2">
        <f t="shared" si="90"/>
        <v>13.047627620520881</v>
      </c>
      <c r="K748" s="2">
        <f t="shared" si="84"/>
        <v>13.042618730440951</v>
      </c>
    </row>
    <row r="749" spans="1:11" ht="13.5" x14ac:dyDescent="0.25">
      <c r="A749" s="3">
        <f>TITRES_STAT!B752</f>
        <v>45616</v>
      </c>
      <c r="B749" s="6">
        <f>TITRES_STAT!D752</f>
        <v>12.859500000000001</v>
      </c>
      <c r="C749" s="2">
        <f t="shared" si="85"/>
        <v>-0.29859999999999864</v>
      </c>
      <c r="D749" s="2">
        <f t="shared" si="86"/>
        <v>12.827760000000001</v>
      </c>
      <c r="E749" s="2">
        <f t="shared" si="88"/>
        <v>13.036350000000002</v>
      </c>
      <c r="F749" s="2">
        <f t="shared" si="89"/>
        <v>13.088729999999998</v>
      </c>
      <c r="G749" s="2">
        <f t="shared" si="83"/>
        <v>13.127535999999999</v>
      </c>
      <c r="H749" s="2">
        <f t="shared" si="87"/>
        <v>12.702443499999999</v>
      </c>
      <c r="I749" s="2">
        <f t="array" ref="I749">SUMPRODUCT(B733:B752, (ROW(B733:B752)-ROW(B733)+1)) / (20*21/2)</f>
        <v>12.987920000000001</v>
      </c>
      <c r="J749" s="2">
        <f t="shared" si="90"/>
        <v>13.029710704280799</v>
      </c>
      <c r="K749" s="2">
        <f t="shared" si="84"/>
        <v>13.035437603756993</v>
      </c>
    </row>
    <row r="750" spans="1:11" ht="13.5" x14ac:dyDescent="0.25">
      <c r="A750" s="3">
        <f>TITRES_STAT!B753</f>
        <v>45617</v>
      </c>
      <c r="B750" s="6">
        <f>TITRES_STAT!D753</f>
        <v>12.775499999999999</v>
      </c>
      <c r="C750" s="2">
        <f t="shared" si="85"/>
        <v>-8.4000000000001407E-2</v>
      </c>
      <c r="D750" s="2">
        <f t="shared" si="86"/>
        <v>12.809099999999997</v>
      </c>
      <c r="E750" s="2">
        <f t="shared" si="88"/>
        <v>12.981380000000001</v>
      </c>
      <c r="F750" s="2">
        <f t="shared" si="89"/>
        <v>13.080449999999999</v>
      </c>
      <c r="G750" s="2">
        <f t="shared" si="83"/>
        <v>13.109019999999997</v>
      </c>
      <c r="H750" s="2">
        <f t="shared" si="87"/>
        <v>12.706634500000002</v>
      </c>
      <c r="I750" s="2">
        <f t="array" ref="I750">SUMPRODUCT(B734:B753, (ROW(B734:B753)-ROW(B734)+1)) / (20*21/2)</f>
        <v>12.967939047619046</v>
      </c>
      <c r="J750" s="2">
        <f t="shared" si="90"/>
        <v>13.005500161015961</v>
      </c>
      <c r="K750" s="2">
        <f t="shared" si="84"/>
        <v>13.02524397223711</v>
      </c>
    </row>
    <row r="751" spans="1:11" ht="13.5" x14ac:dyDescent="0.25">
      <c r="A751" s="3">
        <f>TITRES_STAT!B754</f>
        <v>45618</v>
      </c>
      <c r="B751" s="6">
        <f>TITRES_STAT!D754</f>
        <v>12.775499999999999</v>
      </c>
      <c r="C751" s="2">
        <f t="shared" si="85"/>
        <v>0</v>
      </c>
      <c r="D751" s="2">
        <f t="shared" si="86"/>
        <v>12.842699999999999</v>
      </c>
      <c r="E751" s="2">
        <f t="shared" si="88"/>
        <v>12.93041</v>
      </c>
      <c r="F751" s="2">
        <f t="shared" si="89"/>
        <v>13.072574999999997</v>
      </c>
      <c r="G751" s="2">
        <f t="shared" si="83"/>
        <v>13.090503999999999</v>
      </c>
      <c r="H751" s="2">
        <f t="shared" si="87"/>
        <v>12.710863</v>
      </c>
      <c r="I751" s="2">
        <f t="array" ref="I751">SUMPRODUCT(B735:B754, (ROW(B735:B754)-ROW(B735)+1)) / (20*21/2)</f>
        <v>12.948270000000001</v>
      </c>
      <c r="J751" s="2">
        <f t="shared" si="90"/>
        <v>12.983595383776345</v>
      </c>
      <c r="K751" s="2">
        <f t="shared" si="84"/>
        <v>13.015450090972909</v>
      </c>
    </row>
    <row r="752" spans="1:11" ht="13.5" x14ac:dyDescent="0.25">
      <c r="A752" s="3">
        <f>TITRES_STAT!B755</f>
        <v>45621</v>
      </c>
      <c r="B752" s="6">
        <f>TITRES_STAT!D755</f>
        <v>12.859500000000001</v>
      </c>
      <c r="C752" s="2">
        <f t="shared" si="85"/>
        <v>8.4000000000001407E-2</v>
      </c>
      <c r="D752" s="2">
        <f t="shared" si="86"/>
        <v>12.885619999999999</v>
      </c>
      <c r="E752" s="2">
        <f t="shared" si="88"/>
        <v>12.88655</v>
      </c>
      <c r="F752" s="2">
        <f t="shared" si="89"/>
        <v>13.069299999999998</v>
      </c>
      <c r="G752" s="2">
        <f t="shared" si="83"/>
        <v>13.075588</v>
      </c>
      <c r="H752" s="2">
        <f t="shared" si="87"/>
        <v>12.715474000000002</v>
      </c>
      <c r="I752" s="2">
        <f t="array" ref="I752">SUMPRODUCT(B736:B755, (ROW(B736:B755)-ROW(B736)+1)) / (20*21/2)</f>
        <v>12.928027142857141</v>
      </c>
      <c r="J752" s="2">
        <f t="shared" si="90"/>
        <v>12.971776775797647</v>
      </c>
      <c r="K752" s="2">
        <f t="shared" si="84"/>
        <v>13.009334401130834</v>
      </c>
    </row>
    <row r="753" spans="1:11" ht="13.5" x14ac:dyDescent="0.25">
      <c r="A753" s="3">
        <f>TITRES_STAT!B756</f>
        <v>45622</v>
      </c>
      <c r="B753" s="6">
        <f>TITRES_STAT!D756</f>
        <v>12.859500000000001</v>
      </c>
      <c r="C753" s="2">
        <f t="shared" si="85"/>
        <v>0</v>
      </c>
      <c r="D753" s="2">
        <f t="shared" si="86"/>
        <v>12.825899999999999</v>
      </c>
      <c r="E753" s="2">
        <f t="shared" si="88"/>
        <v>12.847359999999998</v>
      </c>
      <c r="F753" s="2">
        <f t="shared" si="89"/>
        <v>13.066025</v>
      </c>
      <c r="G753" s="2">
        <f t="shared" si="83"/>
        <v>13.062272</v>
      </c>
      <c r="H753" s="2">
        <f t="shared" si="87"/>
        <v>12.720084999999999</v>
      </c>
      <c r="I753" s="2">
        <f t="array" ref="I753">SUMPRODUCT(B737:B756, (ROW(B737:B756)-ROW(B737)+1)) / (20*21/2)</f>
        <v>12.909911904761906</v>
      </c>
      <c r="J753" s="2">
        <f t="shared" si="90"/>
        <v>12.961083749531205</v>
      </c>
      <c r="K753" s="2">
        <f t="shared" si="84"/>
        <v>13.003458542262958</v>
      </c>
    </row>
    <row r="754" spans="1:11" ht="13.5" x14ac:dyDescent="0.25">
      <c r="A754" s="3">
        <f>TITRES_STAT!B757</f>
        <v>45623</v>
      </c>
      <c r="B754" s="6">
        <f>TITRES_STAT!D757</f>
        <v>12.859500000000001</v>
      </c>
      <c r="C754" s="2">
        <f t="shared" si="85"/>
        <v>0</v>
      </c>
      <c r="D754" s="2">
        <f t="shared" si="86"/>
        <v>12.825899999999999</v>
      </c>
      <c r="E754" s="2">
        <f t="shared" si="88"/>
        <v>12.826829999999998</v>
      </c>
      <c r="F754" s="2">
        <f t="shared" si="89"/>
        <v>13.062749999999999</v>
      </c>
      <c r="G754" s="2">
        <f t="shared" ref="G754:G817" si="91">AVERAGE(B705:B754)</f>
        <v>13.047676000000001</v>
      </c>
      <c r="H754" s="2">
        <f t="shared" si="87"/>
        <v>12.724883500000001</v>
      </c>
      <c r="I754" s="2">
        <f t="array" ref="I754">SUMPRODUCT(B738:B757, (ROW(B738:B757)-ROW(B738)+1)) / (20*21/2)</f>
        <v>12.886265714285713</v>
      </c>
      <c r="J754" s="2">
        <f t="shared" si="90"/>
        <v>12.95140910671871</v>
      </c>
      <c r="K754" s="2">
        <f t="shared" si="84"/>
        <v>12.997813109233038</v>
      </c>
    </row>
    <row r="755" spans="1:11" ht="13.5" x14ac:dyDescent="0.25">
      <c r="A755" s="3">
        <f>TITRES_STAT!B758</f>
        <v>45624</v>
      </c>
      <c r="B755" s="6">
        <f>TITRES_STAT!D758</f>
        <v>12.850199999999999</v>
      </c>
      <c r="C755" s="2">
        <f t="shared" si="85"/>
        <v>-9.3000000000014182E-3</v>
      </c>
      <c r="D755" s="2">
        <f t="shared" si="86"/>
        <v>12.84084</v>
      </c>
      <c r="E755" s="2">
        <f t="shared" si="88"/>
        <v>12.824969999999997</v>
      </c>
      <c r="F755" s="2">
        <f t="shared" si="89"/>
        <v>13.059009999999997</v>
      </c>
      <c r="G755" s="2">
        <f t="shared" si="91"/>
        <v>13.032893999999999</v>
      </c>
      <c r="H755" s="2">
        <f t="shared" si="87"/>
        <v>12.729635500000002</v>
      </c>
      <c r="I755" s="2">
        <f t="array" ref="I755">SUMPRODUCT(B739:B758, (ROW(B739:B758)-ROW(B739)+1)) / (20*21/2)</f>
        <v>12.875932857142853</v>
      </c>
      <c r="J755" s="2">
        <f t="shared" si="90"/>
        <v>12.941770144174072</v>
      </c>
      <c r="K755" s="2">
        <f t="shared" ref="K755:K818" si="92">$K$4*B755+(1-$K$4)*K754</f>
        <v>12.992024359851349</v>
      </c>
    </row>
    <row r="756" spans="1:11" ht="13.5" x14ac:dyDescent="0.25">
      <c r="A756" s="3">
        <f>TITRES_STAT!B759</f>
        <v>45625</v>
      </c>
      <c r="B756" s="6">
        <f>TITRES_STAT!D759</f>
        <v>12.8688</v>
      </c>
      <c r="C756" s="2">
        <f t="shared" si="85"/>
        <v>1.860000000000106E-2</v>
      </c>
      <c r="D756" s="2">
        <f t="shared" si="86"/>
        <v>12.859500000000002</v>
      </c>
      <c r="E756" s="2">
        <f t="shared" si="88"/>
        <v>12.851099999999999</v>
      </c>
      <c r="F756" s="2">
        <f t="shared" si="89"/>
        <v>13.023784999999998</v>
      </c>
      <c r="G756" s="2">
        <f t="shared" si="91"/>
        <v>13.019764</v>
      </c>
      <c r="H756" s="2">
        <f t="shared" si="87"/>
        <v>12.734480500000002</v>
      </c>
      <c r="I756" s="2">
        <f t="array" ref="I756">SUMPRODUCT(B740:B759, (ROW(B740:B759)-ROW(B740)+1)) / (20*21/2)</f>
        <v>12.885766666666667</v>
      </c>
      <c r="J756" s="2">
        <f t="shared" si="90"/>
        <v>12.934820606633684</v>
      </c>
      <c r="K756" s="2">
        <f t="shared" si="92"/>
        <v>12.987192032014041</v>
      </c>
    </row>
    <row r="757" spans="1:11" ht="13.5" x14ac:dyDescent="0.25">
      <c r="A757" s="3">
        <f>TITRES_STAT!B760</f>
        <v>45628</v>
      </c>
      <c r="B757" s="6">
        <f>TITRES_STAT!D760</f>
        <v>12.775499999999999</v>
      </c>
      <c r="C757" s="2">
        <f t="shared" si="85"/>
        <v>-9.3300000000001049E-2</v>
      </c>
      <c r="D757" s="2">
        <f t="shared" si="86"/>
        <v>12.842699999999999</v>
      </c>
      <c r="E757" s="2">
        <f t="shared" si="88"/>
        <v>12.864159999999998</v>
      </c>
      <c r="F757" s="2">
        <f t="shared" si="89"/>
        <v>12.986695000000001</v>
      </c>
      <c r="G757" s="2">
        <f t="shared" si="91"/>
        <v>13.004767999999999</v>
      </c>
      <c r="H757" s="2">
        <f t="shared" si="87"/>
        <v>12.738859000000005</v>
      </c>
      <c r="I757" s="2">
        <f t="array" ref="I757">SUMPRODUCT(B741:B760, (ROW(B741:B760)-ROW(B741)+1)) / (20*21/2)</f>
        <v>12.888145238095239</v>
      </c>
      <c r="J757" s="2">
        <f t="shared" si="90"/>
        <v>12.919647215525714</v>
      </c>
      <c r="K757" s="2">
        <f t="shared" si="92"/>
        <v>12.978890383699765</v>
      </c>
    </row>
    <row r="758" spans="1:11" ht="13.5" x14ac:dyDescent="0.25">
      <c r="A758" s="3">
        <f>TITRES_STAT!B761</f>
        <v>45629</v>
      </c>
      <c r="B758" s="6">
        <f>TITRES_STAT!D761</f>
        <v>12.8782</v>
      </c>
      <c r="C758" s="2">
        <f t="shared" si="85"/>
        <v>0.10270000000000046</v>
      </c>
      <c r="D758" s="2">
        <f t="shared" si="86"/>
        <v>12.846440000000001</v>
      </c>
      <c r="E758" s="2">
        <f t="shared" si="88"/>
        <v>12.836169999999999</v>
      </c>
      <c r="F758" s="2">
        <f t="shared" si="89"/>
        <v>12.961544999999997</v>
      </c>
      <c r="G758" s="2">
        <f t="shared" si="91"/>
        <v>12.992305999999999</v>
      </c>
      <c r="H758" s="2">
        <f t="shared" si="87"/>
        <v>12.744126500000007</v>
      </c>
      <c r="I758" s="2">
        <f t="array" ref="I758">SUMPRODUCT(B742:B761, (ROW(B742:B761)-ROW(B742)+1)) / (20*21/2)</f>
        <v>12.88332238095238</v>
      </c>
      <c r="J758" s="2">
        <f t="shared" si="90"/>
        <v>12.915699861666122</v>
      </c>
      <c r="K758" s="2">
        <f t="shared" si="92"/>
        <v>12.974941741201736</v>
      </c>
    </row>
    <row r="759" spans="1:11" ht="13.5" x14ac:dyDescent="0.25">
      <c r="A759" s="3">
        <f>TITRES_STAT!B762</f>
        <v>45630</v>
      </c>
      <c r="B759" s="6">
        <f>TITRES_STAT!D762</f>
        <v>13.0648</v>
      </c>
      <c r="C759" s="2">
        <f t="shared" si="85"/>
        <v>0.18660000000000032</v>
      </c>
      <c r="D759" s="2">
        <f t="shared" si="86"/>
        <v>12.887499999999999</v>
      </c>
      <c r="E759" s="2">
        <f t="shared" si="88"/>
        <v>12.856699999999998</v>
      </c>
      <c r="F759" s="2">
        <f t="shared" si="89"/>
        <v>12.946524999999999</v>
      </c>
      <c r="G759" s="2">
        <f t="shared" si="91"/>
        <v>12.983575999999998</v>
      </c>
      <c r="H759" s="2">
        <f t="shared" si="87"/>
        <v>12.750327000000009</v>
      </c>
      <c r="I759" s="2">
        <f t="array" ref="I759">SUMPRODUCT(B743:B762, (ROW(B743:B762)-ROW(B743)+1)) / (20*21/2)</f>
        <v>12.875990000000002</v>
      </c>
      <c r="J759" s="2">
        <f t="shared" si="90"/>
        <v>12.929899874840777</v>
      </c>
      <c r="K759" s="2">
        <f t="shared" si="92"/>
        <v>12.978465594487943</v>
      </c>
    </row>
    <row r="760" spans="1:11" ht="13.5" x14ac:dyDescent="0.25">
      <c r="A760" s="3">
        <f>TITRES_STAT!B763</f>
        <v>45631</v>
      </c>
      <c r="B760" s="6">
        <f>TITRES_STAT!D763</f>
        <v>12.971500000000001</v>
      </c>
      <c r="C760" s="2">
        <f t="shared" si="85"/>
        <v>-9.3299999999999272E-2</v>
      </c>
      <c r="D760" s="2">
        <f t="shared" si="86"/>
        <v>12.911760000000001</v>
      </c>
      <c r="E760" s="2">
        <f t="shared" si="88"/>
        <v>12.876300000000001</v>
      </c>
      <c r="F760" s="2">
        <f t="shared" si="89"/>
        <v>12.928839999999999</v>
      </c>
      <c r="G760" s="2">
        <f t="shared" si="91"/>
        <v>12.974101999999998</v>
      </c>
      <c r="H760" s="2">
        <f t="shared" si="87"/>
        <v>12.756624000000009</v>
      </c>
      <c r="I760" s="2">
        <f t="array" ref="I760">SUMPRODUCT(B744:B763, (ROW(B744:B763)-ROW(B744)+1)) / (20*21/2)</f>
        <v>12.870879523809524</v>
      </c>
      <c r="J760" s="2">
        <f t="shared" si="90"/>
        <v>12.933861791522608</v>
      </c>
      <c r="K760" s="2">
        <f t="shared" si="92"/>
        <v>12.978192433919789</v>
      </c>
    </row>
    <row r="761" spans="1:11" ht="13.5" x14ac:dyDescent="0.25">
      <c r="A761" s="3">
        <f>TITRES_STAT!B764</f>
        <v>45632</v>
      </c>
      <c r="B761" s="6">
        <f>TITRES_STAT!D764</f>
        <v>12.8782</v>
      </c>
      <c r="C761" s="2">
        <f t="shared" si="85"/>
        <v>-9.3300000000001049E-2</v>
      </c>
      <c r="D761" s="2">
        <f t="shared" si="86"/>
        <v>12.913639999999997</v>
      </c>
      <c r="E761" s="2">
        <f t="shared" si="88"/>
        <v>12.886570000000001</v>
      </c>
      <c r="F761" s="2">
        <f t="shared" si="89"/>
        <v>12.908489999999997</v>
      </c>
      <c r="G761" s="2">
        <f t="shared" si="91"/>
        <v>12.9618</v>
      </c>
      <c r="H761" s="2">
        <f t="shared" si="87"/>
        <v>12.761891500000011</v>
      </c>
      <c r="I761" s="2">
        <f t="array" ref="I761">SUMPRODUCT(B745:B764, (ROW(B745:B764)-ROW(B745)+1)) / (20*21/2)</f>
        <v>12.867768571428572</v>
      </c>
      <c r="J761" s="2">
        <f t="shared" si="90"/>
        <v>12.928560668520454</v>
      </c>
      <c r="K761" s="2">
        <f t="shared" si="92"/>
        <v>12.974271162001367</v>
      </c>
    </row>
    <row r="762" spans="1:11" ht="13.5" x14ac:dyDescent="0.25">
      <c r="A762" s="3">
        <f>TITRES_STAT!B765</f>
        <v>45635</v>
      </c>
      <c r="B762" s="6">
        <f>TITRES_STAT!D765</f>
        <v>12.8315</v>
      </c>
      <c r="C762" s="2">
        <f t="shared" si="85"/>
        <v>-4.669999999999952E-2</v>
      </c>
      <c r="D762" s="2">
        <f t="shared" si="86"/>
        <v>12.92484</v>
      </c>
      <c r="E762" s="2">
        <f t="shared" si="88"/>
        <v>12.883770000000002</v>
      </c>
      <c r="F762" s="2">
        <f t="shared" si="89"/>
        <v>12.885159999999996</v>
      </c>
      <c r="G762" s="2">
        <f t="shared" si="91"/>
        <v>12.951125999999999</v>
      </c>
      <c r="H762" s="2">
        <f t="shared" si="87"/>
        <v>12.766925500000008</v>
      </c>
      <c r="I762" s="2">
        <f t="array" ref="I762">SUMPRODUCT(B746:B765, (ROW(B746:B765)-ROW(B746)+1)) / (20*21/2)</f>
        <v>12.88354</v>
      </c>
      <c r="J762" s="2">
        <f t="shared" si="90"/>
        <v>12.919316795328029</v>
      </c>
      <c r="K762" s="2">
        <f t="shared" si="92"/>
        <v>12.968672292903275</v>
      </c>
    </row>
    <row r="763" spans="1:11" ht="13.5" x14ac:dyDescent="0.25">
      <c r="A763" s="3">
        <f>TITRES_STAT!B766</f>
        <v>45636</v>
      </c>
      <c r="B763" s="6">
        <f>TITRES_STAT!D766</f>
        <v>12.8315</v>
      </c>
      <c r="C763" s="2">
        <f t="shared" si="85"/>
        <v>0</v>
      </c>
      <c r="D763" s="2">
        <f t="shared" si="86"/>
        <v>12.9155</v>
      </c>
      <c r="E763" s="2">
        <f t="shared" si="88"/>
        <v>12.880970000000001</v>
      </c>
      <c r="F763" s="2">
        <f t="shared" si="89"/>
        <v>12.864164999999996</v>
      </c>
      <c r="G763" s="2">
        <f t="shared" si="91"/>
        <v>12.941251999999999</v>
      </c>
      <c r="H763" s="2">
        <f t="shared" si="87"/>
        <v>12.771959500000007</v>
      </c>
      <c r="I763" s="2">
        <f t="array" ref="I763">SUMPRODUCT(B747:B766, (ROW(B747:B766)-ROW(B747)+1)) / (20*21/2)</f>
        <v>12.909267142857143</v>
      </c>
      <c r="J763" s="2">
        <f t="shared" si="90"/>
        <v>12.910953291011074</v>
      </c>
      <c r="K763" s="2">
        <f t="shared" si="92"/>
        <v>12.963292987299225</v>
      </c>
    </row>
    <row r="764" spans="1:11" ht="13.5" x14ac:dyDescent="0.25">
      <c r="A764" s="3">
        <f>TITRES_STAT!B767</f>
        <v>45637</v>
      </c>
      <c r="B764" s="6">
        <f>TITRES_STAT!D767</f>
        <v>12.8315</v>
      </c>
      <c r="C764" s="2">
        <f t="shared" si="85"/>
        <v>0</v>
      </c>
      <c r="D764" s="2">
        <f t="shared" si="86"/>
        <v>12.868840000000001</v>
      </c>
      <c r="E764" s="2">
        <f t="shared" si="88"/>
        <v>12.878170000000003</v>
      </c>
      <c r="F764" s="2">
        <f t="shared" si="89"/>
        <v>12.852499999999997</v>
      </c>
      <c r="G764" s="2">
        <f t="shared" si="91"/>
        <v>12.932498000000001</v>
      </c>
      <c r="H764" s="2">
        <f t="shared" si="87"/>
        <v>12.777181500000006</v>
      </c>
      <c r="I764" s="2">
        <f t="array" ref="I764">SUMPRODUCT(B748:B767, (ROW(B748:B767)-ROW(B748)+1)) / (20*21/2)</f>
        <v>12.908515238095241</v>
      </c>
      <c r="J764" s="2">
        <f t="shared" si="90"/>
        <v>12.903386310914781</v>
      </c>
      <c r="K764" s="2">
        <f t="shared" si="92"/>
        <v>12.958124634856118</v>
      </c>
    </row>
    <row r="765" spans="1:11" ht="13.5" x14ac:dyDescent="0.25">
      <c r="A765" s="3">
        <f>TITRES_STAT!B768</f>
        <v>45638</v>
      </c>
      <c r="B765" s="6">
        <f>TITRES_STAT!D768</f>
        <v>13.0181</v>
      </c>
      <c r="C765" s="2">
        <f t="shared" si="85"/>
        <v>0.18660000000000032</v>
      </c>
      <c r="D765" s="2">
        <f t="shared" si="86"/>
        <v>12.878159999999999</v>
      </c>
      <c r="E765" s="2">
        <f t="shared" si="88"/>
        <v>12.894960000000003</v>
      </c>
      <c r="F765" s="2">
        <f t="shared" si="89"/>
        <v>12.859964999999997</v>
      </c>
      <c r="G765" s="2">
        <f t="shared" si="91"/>
        <v>12.935800000000002</v>
      </c>
      <c r="H765" s="2">
        <f t="shared" si="87"/>
        <v>12.783336500000004</v>
      </c>
      <c r="I765" s="2">
        <f t="array" ref="I765">SUMPRODUCT(B749:B768, (ROW(B749:B768)-ROW(B749)+1)) / (20*21/2)</f>
        <v>12.903090476190478</v>
      </c>
      <c r="J765" s="2">
        <f t="shared" si="90"/>
        <v>12.914311424160992</v>
      </c>
      <c r="K765" s="2">
        <f t="shared" si="92"/>
        <v>12.9604766099598</v>
      </c>
    </row>
    <row r="766" spans="1:11" ht="13.5" x14ac:dyDescent="0.25">
      <c r="A766" s="3">
        <f>TITRES_STAT!B769</f>
        <v>45639</v>
      </c>
      <c r="B766" s="6">
        <f>TITRES_STAT!D769</f>
        <v>13.130100000000001</v>
      </c>
      <c r="C766" s="2">
        <f t="shared" si="85"/>
        <v>0.1120000000000001</v>
      </c>
      <c r="D766" s="2">
        <f t="shared" si="86"/>
        <v>12.928540000000002</v>
      </c>
      <c r="E766" s="2">
        <f t="shared" si="88"/>
        <v>12.921090000000001</v>
      </c>
      <c r="F766" s="2">
        <f t="shared" si="89"/>
        <v>12.886095000000001</v>
      </c>
      <c r="G766" s="2">
        <f t="shared" si="91"/>
        <v>12.937660000000001</v>
      </c>
      <c r="H766" s="2">
        <f t="shared" si="87"/>
        <v>12.790051500000006</v>
      </c>
      <c r="I766" s="2">
        <f t="array" ref="I766">SUMPRODUCT(B750:B769, (ROW(B750:B769)-ROW(B750)+1)) / (20*21/2)</f>
        <v>12.923176666666668</v>
      </c>
      <c r="J766" s="2">
        <f t="shared" si="90"/>
        <v>12.93486271709804</v>
      </c>
      <c r="K766" s="2">
        <f t="shared" si="92"/>
        <v>12.967128507608436</v>
      </c>
    </row>
    <row r="767" spans="1:11" ht="13.5" x14ac:dyDescent="0.25">
      <c r="A767" s="3">
        <f>TITRES_STAT!B770</f>
        <v>45642</v>
      </c>
      <c r="B767" s="6">
        <f>TITRES_STAT!D770</f>
        <v>12.8782</v>
      </c>
      <c r="C767" s="2">
        <f t="shared" si="85"/>
        <v>-0.2519000000000009</v>
      </c>
      <c r="D767" s="2">
        <f t="shared" si="86"/>
        <v>12.937880000000002</v>
      </c>
      <c r="E767" s="2">
        <f t="shared" si="88"/>
        <v>12.931360000000002</v>
      </c>
      <c r="F767" s="2">
        <f t="shared" si="89"/>
        <v>12.89776</v>
      </c>
      <c r="G767" s="2">
        <f t="shared" si="91"/>
        <v>12.939124000000001</v>
      </c>
      <c r="H767" s="2">
        <f t="shared" si="87"/>
        <v>12.794380500000004</v>
      </c>
      <c r="I767" s="2">
        <f t="array" ref="I767">SUMPRODUCT(B751:B770, (ROW(B751:B770)-ROW(B751)+1)) / (20*21/2)</f>
        <v>12.893266190476194</v>
      </c>
      <c r="J767" s="2">
        <f t="shared" si="90"/>
        <v>12.929466267850607</v>
      </c>
      <c r="K767" s="2">
        <f t="shared" si="92"/>
        <v>12.963641115153203</v>
      </c>
    </row>
    <row r="768" spans="1:11" ht="13.5" x14ac:dyDescent="0.25">
      <c r="A768" s="3">
        <f>TITRES_STAT!B771</f>
        <v>45644</v>
      </c>
      <c r="B768" s="6">
        <f>TITRES_STAT!D771</f>
        <v>12.8408</v>
      </c>
      <c r="C768" s="2">
        <f t="shared" si="85"/>
        <v>-3.7399999999999878E-2</v>
      </c>
      <c r="D768" s="2">
        <f t="shared" si="86"/>
        <v>12.93974</v>
      </c>
      <c r="E768" s="2">
        <f t="shared" si="88"/>
        <v>12.927620000000001</v>
      </c>
      <c r="F768" s="2">
        <f t="shared" si="89"/>
        <v>12.881894999999997</v>
      </c>
      <c r="G768" s="2">
        <f t="shared" si="91"/>
        <v>12.943842000000002</v>
      </c>
      <c r="H768" s="2">
        <f t="shared" si="87"/>
        <v>12.798522500000006</v>
      </c>
      <c r="I768" s="2">
        <f t="array" ref="I768">SUMPRODUCT(B752:B771, (ROW(B752:B771)-ROW(B752)+1)) / (20*21/2)</f>
        <v>12.906060476190476</v>
      </c>
      <c r="J768" s="2">
        <f t="shared" si="90"/>
        <v>12.921021861388645</v>
      </c>
      <c r="K768" s="2">
        <f t="shared" si="92"/>
        <v>12.958823816519745</v>
      </c>
    </row>
    <row r="769" spans="1:11" ht="13.5" x14ac:dyDescent="0.25">
      <c r="A769" s="3">
        <f>TITRES_STAT!B772</f>
        <v>45645</v>
      </c>
      <c r="B769" s="6">
        <f>TITRES_STAT!D772</f>
        <v>13.0928</v>
      </c>
      <c r="C769" s="2">
        <f t="shared" si="85"/>
        <v>0.25200000000000067</v>
      </c>
      <c r="D769" s="2">
        <f t="shared" si="86"/>
        <v>12.992000000000001</v>
      </c>
      <c r="E769" s="2">
        <f t="shared" si="88"/>
        <v>12.930420000000002</v>
      </c>
      <c r="F769" s="2">
        <f t="shared" si="89"/>
        <v>12.893559999999999</v>
      </c>
      <c r="G769" s="2">
        <f t="shared" si="91"/>
        <v>12.949598000000003</v>
      </c>
      <c r="H769" s="2">
        <f t="shared" si="87"/>
        <v>12.803924500000004</v>
      </c>
      <c r="I769" s="2">
        <f t="array" ref="I769">SUMPRODUCT(B753:B772, (ROW(B753:B772)-ROW(B753)+1)) / (20*21/2)</f>
        <v>12.877709047619049</v>
      </c>
      <c r="J769" s="2">
        <f t="shared" si="90"/>
        <v>12.937381684113536</v>
      </c>
      <c r="K769" s="2">
        <f t="shared" si="92"/>
        <v>12.964077784499363</v>
      </c>
    </row>
    <row r="770" spans="1:11" ht="13.5" x14ac:dyDescent="0.25">
      <c r="A770" s="3">
        <f>TITRES_STAT!B773</f>
        <v>45646</v>
      </c>
      <c r="B770" s="6">
        <f>TITRES_STAT!D773</f>
        <v>12.579499999999999</v>
      </c>
      <c r="C770" s="2">
        <f t="shared" si="85"/>
        <v>-0.51330000000000098</v>
      </c>
      <c r="D770" s="2">
        <f t="shared" si="86"/>
        <v>12.90428</v>
      </c>
      <c r="E770" s="2">
        <f t="shared" si="88"/>
        <v>12.891220000000001</v>
      </c>
      <c r="F770" s="2">
        <f t="shared" si="89"/>
        <v>12.883760000000001</v>
      </c>
      <c r="G770" s="2">
        <f t="shared" si="91"/>
        <v>12.945088000000004</v>
      </c>
      <c r="H770" s="2">
        <f t="shared" si="87"/>
        <v>12.806760000000004</v>
      </c>
      <c r="I770" s="2">
        <f t="array" ref="I770">SUMPRODUCT(B754:B773, (ROW(B754:B773)-ROW(B754)+1)) / (20*21/2)</f>
        <v>12.864820952380953</v>
      </c>
      <c r="J770" s="2">
        <f t="shared" si="90"/>
        <v>12.903297714197961</v>
      </c>
      <c r="K770" s="2">
        <f t="shared" si="92"/>
        <v>12.94899630275429</v>
      </c>
    </row>
    <row r="771" spans="1:11" ht="13.5" x14ac:dyDescent="0.25">
      <c r="A771" s="3">
        <f>TITRES_STAT!B774</f>
        <v>45649</v>
      </c>
      <c r="B771" s="6">
        <f>TITRES_STAT!D774</f>
        <v>13.0181</v>
      </c>
      <c r="C771" s="2">
        <f t="shared" si="85"/>
        <v>0.43860000000000099</v>
      </c>
      <c r="D771" s="2">
        <f t="shared" si="86"/>
        <v>12.881880000000001</v>
      </c>
      <c r="E771" s="2">
        <f t="shared" si="88"/>
        <v>12.90521</v>
      </c>
      <c r="F771" s="2">
        <f t="shared" si="89"/>
        <v>12.89589</v>
      </c>
      <c r="G771" s="2">
        <f t="shared" si="91"/>
        <v>12.955752000000002</v>
      </c>
      <c r="H771" s="2">
        <f t="shared" si="87"/>
        <v>12.811788500000002</v>
      </c>
      <c r="I771" s="2">
        <f t="array" ref="I771">SUMPRODUCT(B755:B774, (ROW(B755:B774)-ROW(B755)+1)) / (20*21/2)</f>
        <v>12.851580476190477</v>
      </c>
      <c r="J771" s="2">
        <f t="shared" si="90"/>
        <v>12.914231265226727</v>
      </c>
      <c r="K771" s="2">
        <f t="shared" si="92"/>
        <v>12.951706251665886</v>
      </c>
    </row>
    <row r="772" spans="1:11" ht="13.5" x14ac:dyDescent="0.25">
      <c r="A772" s="3">
        <f>TITRES_STAT!B775</f>
        <v>45650</v>
      </c>
      <c r="B772" s="6">
        <f>TITRES_STAT!D775</f>
        <v>12.5982</v>
      </c>
      <c r="C772" s="2">
        <f t="shared" ref="C772:C835" si="93">B772-B771</f>
        <v>-0.41990000000000016</v>
      </c>
      <c r="D772" s="2">
        <f t="shared" si="86"/>
        <v>12.825880000000002</v>
      </c>
      <c r="E772" s="2">
        <f t="shared" si="88"/>
        <v>12.881880000000001</v>
      </c>
      <c r="F772" s="2">
        <f t="shared" si="89"/>
        <v>12.882825000000002</v>
      </c>
      <c r="G772" s="2">
        <f t="shared" si="91"/>
        <v>12.951776000000002</v>
      </c>
      <c r="H772" s="2">
        <f t="shared" si="87"/>
        <v>12.814717499999999</v>
      </c>
      <c r="I772" s="2">
        <f t="array" ref="I772">SUMPRODUCT(B756:B775, (ROW(B756:B775)-ROW(B756)+1)) / (20*21/2)</f>
        <v>12.825584285714285</v>
      </c>
      <c r="J772" s="2">
        <f t="shared" si="90"/>
        <v>12.884133049490849</v>
      </c>
      <c r="K772" s="2">
        <f t="shared" si="92"/>
        <v>12.937843261404479</v>
      </c>
    </row>
    <row r="773" spans="1:11" ht="13.5" x14ac:dyDescent="0.25">
      <c r="A773" s="3">
        <f>TITRES_STAT!B776</f>
        <v>45651</v>
      </c>
      <c r="B773" s="6">
        <f>TITRES_STAT!D776</f>
        <v>12.7475</v>
      </c>
      <c r="C773" s="2">
        <f t="shared" si="93"/>
        <v>0.14930000000000021</v>
      </c>
      <c r="D773" s="2">
        <f t="shared" si="86"/>
        <v>12.807219999999997</v>
      </c>
      <c r="E773" s="2">
        <f t="shared" si="88"/>
        <v>12.873480000000001</v>
      </c>
      <c r="F773" s="2">
        <f t="shared" si="89"/>
        <v>12.877225000000001</v>
      </c>
      <c r="G773" s="2">
        <f t="shared" si="91"/>
        <v>12.950626000000002</v>
      </c>
      <c r="H773" s="2">
        <f t="shared" si="87"/>
        <v>12.818392999999999</v>
      </c>
      <c r="I773" s="2">
        <f t="array" ref="I773">SUMPRODUCT(B757:B776, (ROW(B757:B776)-ROW(B757)+1)) / (20*21/2)</f>
        <v>12.814121428571429</v>
      </c>
      <c r="J773" s="2">
        <f t="shared" si="90"/>
        <v>12.871120378110769</v>
      </c>
      <c r="K773" s="2">
        <f t="shared" si="92"/>
        <v>12.930378819780774</v>
      </c>
    </row>
    <row r="774" spans="1:11" ht="13.5" x14ac:dyDescent="0.25">
      <c r="A774" s="3">
        <f>TITRES_STAT!B777</f>
        <v>45652</v>
      </c>
      <c r="B774" s="6">
        <f>TITRES_STAT!D777</f>
        <v>12.738200000000001</v>
      </c>
      <c r="C774" s="2">
        <f t="shared" si="93"/>
        <v>-9.2999999999996419E-3</v>
      </c>
      <c r="D774" s="2">
        <f t="shared" ref="D774:D837" si="94">AVERAGE(B770:B774)</f>
        <v>12.7363</v>
      </c>
      <c r="E774" s="2">
        <f t="shared" si="88"/>
        <v>12.86415</v>
      </c>
      <c r="F774" s="2">
        <f t="shared" si="89"/>
        <v>12.87116</v>
      </c>
      <c r="G774" s="2">
        <f t="shared" si="91"/>
        <v>12.955692000000001</v>
      </c>
      <c r="H774" s="2">
        <f t="shared" si="87"/>
        <v>12.819394499999996</v>
      </c>
      <c r="I774" s="2">
        <f t="array" ref="I774">SUMPRODUCT(B758:B777, (ROW(B758:B777)-ROW(B758)+1)) / (20*21/2)</f>
        <v>12.803280476190476</v>
      </c>
      <c r="J774" s="2">
        <f t="shared" si="90"/>
        <v>12.85846129448117</v>
      </c>
      <c r="K774" s="2">
        <f t="shared" si="92"/>
        <v>12.922842395475646</v>
      </c>
    </row>
    <row r="775" spans="1:11" ht="13.5" x14ac:dyDescent="0.25">
      <c r="A775" s="3">
        <f>TITRES_STAT!B778</f>
        <v>45653</v>
      </c>
      <c r="B775" s="6">
        <f>TITRES_STAT!D778</f>
        <v>12.5982</v>
      </c>
      <c r="C775" s="2">
        <f t="shared" si="93"/>
        <v>-0.14000000000000057</v>
      </c>
      <c r="D775" s="2">
        <f t="shared" si="94"/>
        <v>12.74004</v>
      </c>
      <c r="E775" s="2">
        <f t="shared" si="88"/>
        <v>12.822160000000002</v>
      </c>
      <c r="F775" s="2">
        <f t="shared" si="89"/>
        <v>12.858560000000002</v>
      </c>
      <c r="G775" s="2">
        <f t="shared" si="91"/>
        <v>12.952676000000002</v>
      </c>
      <c r="H775" s="2">
        <f t="shared" si="87"/>
        <v>12.816317499999995</v>
      </c>
      <c r="I775" s="2">
        <f t="array" ref="I775">SUMPRODUCT(B759:B778, (ROW(B759:B778)-ROW(B759)+1)) / (20*21/2)</f>
        <v>12.792617142857145</v>
      </c>
      <c r="J775" s="2">
        <f t="shared" si="90"/>
        <v>12.833674504530583</v>
      </c>
      <c r="K775" s="2">
        <f t="shared" si="92"/>
        <v>12.910111321143269</v>
      </c>
    </row>
    <row r="776" spans="1:11" ht="13.5" x14ac:dyDescent="0.25">
      <c r="A776" s="3">
        <f>TITRES_STAT!B779</f>
        <v>45656</v>
      </c>
      <c r="B776" s="6">
        <f>TITRES_STAT!D779</f>
        <v>12.738200000000001</v>
      </c>
      <c r="C776" s="2">
        <f t="shared" si="93"/>
        <v>0.14000000000000057</v>
      </c>
      <c r="D776" s="2">
        <f t="shared" si="94"/>
        <v>12.684059999999999</v>
      </c>
      <c r="E776" s="2">
        <f t="shared" si="88"/>
        <v>12.782970000000002</v>
      </c>
      <c r="F776" s="2">
        <f t="shared" si="89"/>
        <v>12.852029999999999</v>
      </c>
      <c r="G776" s="2">
        <f t="shared" si="91"/>
        <v>12.952300000000003</v>
      </c>
      <c r="H776" s="2">
        <f t="shared" si="87"/>
        <v>12.814315999999994</v>
      </c>
      <c r="I776" s="2">
        <f t="array" ref="I776">SUMPRODUCT(B760:B779, (ROW(B760:B779)-ROW(B760)+1)) / (20*21/2)</f>
        <v>12.779953809523811</v>
      </c>
      <c r="J776" s="2">
        <f t="shared" si="90"/>
        <v>12.82458169457529</v>
      </c>
      <c r="K776" s="2">
        <f t="shared" si="92"/>
        <v>12.903369700706278</v>
      </c>
    </row>
    <row r="777" spans="1:11" ht="13.5" x14ac:dyDescent="0.25">
      <c r="A777" s="3">
        <f>TITRES_STAT!B780</f>
        <v>45657</v>
      </c>
      <c r="B777" s="6">
        <f>TITRES_STAT!D780</f>
        <v>12.738200000000001</v>
      </c>
      <c r="C777" s="2">
        <f t="shared" si="93"/>
        <v>0</v>
      </c>
      <c r="D777" s="2">
        <f t="shared" si="94"/>
        <v>12.712059999999999</v>
      </c>
      <c r="E777" s="2">
        <f t="shared" si="88"/>
        <v>12.768970000000003</v>
      </c>
      <c r="F777" s="2">
        <f t="shared" si="89"/>
        <v>12.850165000000001</v>
      </c>
      <c r="G777" s="2">
        <f t="shared" si="91"/>
        <v>12.947762000000003</v>
      </c>
      <c r="H777" s="2">
        <f t="shared" si="87"/>
        <v>12.811938999999994</v>
      </c>
      <c r="I777" s="2">
        <f t="array" ref="I777">SUMPRODUCT(B761:B780, (ROW(B761:B780)-ROW(B761)+1)) / (20*21/2)</f>
        <v>12.750312380952385</v>
      </c>
      <c r="J777" s="2">
        <f t="shared" si="90"/>
        <v>12.816354866520502</v>
      </c>
      <c r="K777" s="2">
        <f t="shared" si="92"/>
        <v>12.896892457541327</v>
      </c>
    </row>
    <row r="778" spans="1:11" ht="13.5" x14ac:dyDescent="0.25">
      <c r="A778" s="3">
        <f>TITRES_STAT!B781</f>
        <v>45659</v>
      </c>
      <c r="B778" s="6">
        <f>TITRES_STAT!D781</f>
        <v>12.738200000000001</v>
      </c>
      <c r="C778" s="2">
        <f t="shared" si="93"/>
        <v>0</v>
      </c>
      <c r="D778" s="2">
        <f t="shared" si="94"/>
        <v>12.7102</v>
      </c>
      <c r="E778" s="2">
        <f t="shared" si="88"/>
        <v>12.758710000000002</v>
      </c>
      <c r="F778" s="2">
        <f t="shared" si="89"/>
        <v>12.843165000000003</v>
      </c>
      <c r="G778" s="2">
        <f t="shared" si="91"/>
        <v>12.942584000000004</v>
      </c>
      <c r="H778" s="2">
        <f t="shared" ref="H778:H841" si="95">AVERAGE(B579:B778)</f>
        <v>12.809974999999993</v>
      </c>
      <c r="I778" s="2">
        <f t="array" ref="I778">SUMPRODUCT(B762:B781, (ROW(B762:B781)-ROW(B762)+1)) / (20*21/2)</f>
        <v>12.721962857142859</v>
      </c>
      <c r="J778" s="2">
        <f t="shared" si="90"/>
        <v>12.808911545899502</v>
      </c>
      <c r="K778" s="2">
        <f t="shared" si="92"/>
        <v>12.890669223912255</v>
      </c>
    </row>
    <row r="779" spans="1:11" ht="13.5" x14ac:dyDescent="0.25">
      <c r="A779" s="3">
        <f>TITRES_STAT!B782</f>
        <v>45660</v>
      </c>
      <c r="B779" s="6">
        <f>TITRES_STAT!D782</f>
        <v>12.7102</v>
      </c>
      <c r="C779" s="2">
        <f t="shared" si="93"/>
        <v>-2.8000000000000469E-2</v>
      </c>
      <c r="D779" s="2">
        <f t="shared" si="94"/>
        <v>12.704600000000001</v>
      </c>
      <c r="E779" s="2">
        <f t="shared" si="88"/>
        <v>12.720450000000003</v>
      </c>
      <c r="F779" s="2">
        <f t="shared" si="89"/>
        <v>12.825435000000002</v>
      </c>
      <c r="G779" s="2">
        <f t="shared" si="91"/>
        <v>12.937006000000004</v>
      </c>
      <c r="H779" s="2">
        <f t="shared" si="95"/>
        <v>12.808246499999994</v>
      </c>
      <c r="I779" s="2">
        <f t="array" ref="I779">SUMPRODUCT(B763:B782, (ROW(B763:B782)-ROW(B763)+1)) / (20*21/2)</f>
        <v>12.68650523809524</v>
      </c>
      <c r="J779" s="2">
        <f t="shared" si="90"/>
        <v>12.799510446290025</v>
      </c>
      <c r="K779" s="2">
        <f t="shared" si="92"/>
        <v>12.883591999445109</v>
      </c>
    </row>
    <row r="780" spans="1:11" ht="13.5" x14ac:dyDescent="0.25">
      <c r="A780" s="3">
        <f>TITRES_STAT!B783</f>
        <v>45663</v>
      </c>
      <c r="B780" s="6">
        <f>TITRES_STAT!D783</f>
        <v>12.514200000000001</v>
      </c>
      <c r="C780" s="2">
        <f t="shared" si="93"/>
        <v>-0.19599999999999973</v>
      </c>
      <c r="D780" s="2">
        <f t="shared" si="94"/>
        <v>12.687800000000001</v>
      </c>
      <c r="E780" s="2">
        <f t="shared" ref="E780:E843" si="96">AVERAGE(B771:B780)</f>
        <v>12.713920000000002</v>
      </c>
      <c r="F780" s="2">
        <f t="shared" si="89"/>
        <v>12.802570000000003</v>
      </c>
      <c r="G780" s="2">
        <f t="shared" si="91"/>
        <v>12.928468000000002</v>
      </c>
      <c r="H780" s="2">
        <f t="shared" si="95"/>
        <v>12.806063499999993</v>
      </c>
      <c r="I780" s="2">
        <f t="array" ref="I780">SUMPRODUCT(B764:B783, (ROW(B764:B783)-ROW(B764)+1)) / (20*21/2)</f>
        <v>12.653047142857146</v>
      </c>
      <c r="J780" s="2">
        <f t="shared" si="90"/>
        <v>12.772338022833832</v>
      </c>
      <c r="K780" s="2">
        <f t="shared" si="92"/>
        <v>12.869106038682556</v>
      </c>
    </row>
    <row r="781" spans="1:11" ht="13.5" x14ac:dyDescent="0.25">
      <c r="A781" s="3">
        <f>TITRES_STAT!B784</f>
        <v>45664</v>
      </c>
      <c r="B781" s="6">
        <f>TITRES_STAT!D784</f>
        <v>12.504899999999999</v>
      </c>
      <c r="C781" s="2">
        <f t="shared" si="93"/>
        <v>-9.3000000000014182E-3</v>
      </c>
      <c r="D781" s="2">
        <f t="shared" si="94"/>
        <v>12.64114</v>
      </c>
      <c r="E781" s="2">
        <f t="shared" si="96"/>
        <v>12.662600000000001</v>
      </c>
      <c r="F781" s="2">
        <f t="shared" si="89"/>
        <v>12.783904999999999</v>
      </c>
      <c r="G781" s="2">
        <f t="shared" si="91"/>
        <v>12.919906000000001</v>
      </c>
      <c r="H781" s="2">
        <f t="shared" si="95"/>
        <v>12.803871499999993</v>
      </c>
      <c r="I781" s="2">
        <f t="array" ref="I781">SUMPRODUCT(B765:B784, (ROW(B765:B784)-ROW(B765)+1)) / (20*21/2)</f>
        <v>12.612693333333334</v>
      </c>
      <c r="J781" s="2">
        <f t="shared" si="90"/>
        <v>12.746867734944896</v>
      </c>
      <c r="K781" s="2">
        <f t="shared" si="92"/>
        <v>12.854823448930299</v>
      </c>
    </row>
    <row r="782" spans="1:11" ht="13.5" x14ac:dyDescent="0.25">
      <c r="A782" s="3">
        <f>TITRES_STAT!B785</f>
        <v>45665</v>
      </c>
      <c r="B782" s="6">
        <f>TITRES_STAT!D785</f>
        <v>12.4116</v>
      </c>
      <c r="C782" s="2">
        <f t="shared" si="93"/>
        <v>-9.3299999999999272E-2</v>
      </c>
      <c r="D782" s="2">
        <f t="shared" si="94"/>
        <v>12.57582</v>
      </c>
      <c r="E782" s="2">
        <f t="shared" si="96"/>
        <v>12.643940000000001</v>
      </c>
      <c r="F782" s="2">
        <f t="shared" si="89"/>
        <v>12.762910000000002</v>
      </c>
      <c r="G782" s="2">
        <f t="shared" si="91"/>
        <v>12.909637999999999</v>
      </c>
      <c r="H782" s="2">
        <f t="shared" si="95"/>
        <v>12.802113999999992</v>
      </c>
      <c r="I782" s="2">
        <f t="array" ref="I782">SUMPRODUCT(B766:B785, (ROW(B766:B785)-ROW(B766)+1)) / (20*21/2)</f>
        <v>12.570345714285713</v>
      </c>
      <c r="J782" s="2">
        <f t="shared" si="90"/>
        <v>12.714937474473954</v>
      </c>
      <c r="K782" s="2">
        <f t="shared" si="92"/>
        <v>12.837442137207542</v>
      </c>
    </row>
    <row r="783" spans="1:11" ht="13.5" x14ac:dyDescent="0.25">
      <c r="A783" s="3">
        <f>TITRES_STAT!B786</f>
        <v>45666</v>
      </c>
      <c r="B783" s="6">
        <f>TITRES_STAT!D786</f>
        <v>12.4116</v>
      </c>
      <c r="C783" s="2">
        <f t="shared" si="93"/>
        <v>0</v>
      </c>
      <c r="D783" s="2">
        <f t="shared" si="94"/>
        <v>12.5105</v>
      </c>
      <c r="E783" s="2">
        <f t="shared" si="96"/>
        <v>12.61035</v>
      </c>
      <c r="F783" s="2">
        <f t="shared" si="89"/>
        <v>12.741915000000001</v>
      </c>
      <c r="G783" s="2">
        <f t="shared" si="91"/>
        <v>12.899370000000001</v>
      </c>
      <c r="H783" s="2">
        <f t="shared" si="95"/>
        <v>12.799229999999991</v>
      </c>
      <c r="I783" s="2">
        <f t="array" ref="I783">SUMPRODUCT(B767:B786, (ROW(B767:B786)-ROW(B767)+1)) / (20*21/2)</f>
        <v>12.548438571428571</v>
      </c>
      <c r="J783" s="2">
        <f t="shared" si="90"/>
        <v>12.686048191190721</v>
      </c>
      <c r="K783" s="2">
        <f t="shared" si="92"/>
        <v>12.820742445552346</v>
      </c>
    </row>
    <row r="784" spans="1:11" ht="13.5" x14ac:dyDescent="0.25">
      <c r="A784" s="3">
        <f>TITRES_STAT!B787</f>
        <v>45667</v>
      </c>
      <c r="B784" s="6">
        <f>TITRES_STAT!D787</f>
        <v>12.318199999999999</v>
      </c>
      <c r="C784" s="2">
        <f t="shared" si="93"/>
        <v>-9.3400000000000816E-2</v>
      </c>
      <c r="D784" s="2">
        <f t="shared" si="94"/>
        <v>12.4321</v>
      </c>
      <c r="E784" s="2">
        <f t="shared" si="96"/>
        <v>12.568349999999999</v>
      </c>
      <c r="F784" s="2">
        <f t="shared" si="89"/>
        <v>12.716249999999999</v>
      </c>
      <c r="G784" s="2">
        <f t="shared" si="91"/>
        <v>12.887234000000003</v>
      </c>
      <c r="H784" s="2">
        <f t="shared" si="95"/>
        <v>12.796104499999991</v>
      </c>
      <c r="I784" s="2">
        <f t="array" ref="I784">SUMPRODUCT(B768:B787, (ROW(B768:B787)-ROW(B768)+1)) / (20*21/2)</f>
        <v>12.517327619047622</v>
      </c>
      <c r="J784" s="2">
        <f t="shared" si="90"/>
        <v>12.651015030124938</v>
      </c>
      <c r="K784" s="2">
        <f t="shared" si="92"/>
        <v>12.80103489866794</v>
      </c>
    </row>
    <row r="785" spans="1:11" ht="13.5" x14ac:dyDescent="0.25">
      <c r="A785" s="3">
        <f>TITRES_STAT!B788</f>
        <v>45670</v>
      </c>
      <c r="B785" s="6">
        <f>TITRES_STAT!D788</f>
        <v>12.271599999999999</v>
      </c>
      <c r="C785" s="2">
        <f t="shared" si="93"/>
        <v>-4.6599999999999753E-2</v>
      </c>
      <c r="D785" s="2">
        <f t="shared" si="94"/>
        <v>12.383579999999998</v>
      </c>
      <c r="E785" s="2">
        <f t="shared" si="96"/>
        <v>12.535689999999999</v>
      </c>
      <c r="F785" s="2">
        <f t="shared" si="89"/>
        <v>12.678925</v>
      </c>
      <c r="G785" s="2">
        <f t="shared" si="91"/>
        <v>12.874166000000002</v>
      </c>
      <c r="H785" s="2">
        <f t="shared" si="95"/>
        <v>12.792708499999989</v>
      </c>
      <c r="I785" s="2">
        <f t="array" ref="I785">SUMPRODUCT(B769:B788, (ROW(B769:B788)-ROW(B769)+1)) / (20*21/2)</f>
        <v>12.479997619047619</v>
      </c>
      <c r="J785" s="2">
        <f t="shared" si="90"/>
        <v>12.614880265351134</v>
      </c>
      <c r="K785" s="2">
        <f t="shared" si="92"/>
        <v>12.780272745779001</v>
      </c>
    </row>
    <row r="786" spans="1:11" ht="13.5" x14ac:dyDescent="0.25">
      <c r="A786" s="3">
        <f>TITRES_STAT!B789</f>
        <v>45671</v>
      </c>
      <c r="B786" s="6">
        <f>TITRES_STAT!D789</f>
        <v>12.4489</v>
      </c>
      <c r="C786" s="2">
        <f t="shared" si="93"/>
        <v>0.17730000000000068</v>
      </c>
      <c r="D786" s="2">
        <f t="shared" si="94"/>
        <v>12.37238</v>
      </c>
      <c r="E786" s="2">
        <f t="shared" si="96"/>
        <v>12.506759999999998</v>
      </c>
      <c r="F786" s="2">
        <f t="shared" si="89"/>
        <v>12.644865000000001</v>
      </c>
      <c r="G786" s="2">
        <f t="shared" si="91"/>
        <v>12.851678000000001</v>
      </c>
      <c r="H786" s="2">
        <f t="shared" si="95"/>
        <v>12.790423999999991</v>
      </c>
      <c r="I786" s="2">
        <f t="array" ref="I786">SUMPRODUCT(B770:B789, (ROW(B770:B789)-ROW(B770)+1)) / (20*21/2)</f>
        <v>12.445600476190478</v>
      </c>
      <c r="J786" s="2">
        <f t="shared" si="90"/>
        <v>12.599072621031977</v>
      </c>
      <c r="K786" s="2">
        <f t="shared" si="92"/>
        <v>12.76727773614061</v>
      </c>
    </row>
    <row r="787" spans="1:11" ht="13.5" x14ac:dyDescent="0.25">
      <c r="A787" s="3">
        <f>TITRES_STAT!B790</f>
        <v>45672</v>
      </c>
      <c r="B787" s="6">
        <f>TITRES_STAT!D790</f>
        <v>12.318199999999999</v>
      </c>
      <c r="C787" s="2">
        <f t="shared" si="93"/>
        <v>-0.13070000000000093</v>
      </c>
      <c r="D787" s="2">
        <f t="shared" si="94"/>
        <v>12.3537</v>
      </c>
      <c r="E787" s="2">
        <f t="shared" si="96"/>
        <v>12.464760000000002</v>
      </c>
      <c r="F787" s="2">
        <f t="shared" si="89"/>
        <v>12.616864999999999</v>
      </c>
      <c r="G787" s="2">
        <f t="shared" si="91"/>
        <v>12.827696000000003</v>
      </c>
      <c r="H787" s="2">
        <f t="shared" si="95"/>
        <v>12.787485999999994</v>
      </c>
      <c r="I787" s="2">
        <f t="array" ref="I787">SUMPRODUCT(B771:B790, (ROW(B771:B790)-ROW(B771)+1)) / (20*21/2)</f>
        <v>12.422450476190477</v>
      </c>
      <c r="J787" s="2">
        <f t="shared" si="90"/>
        <v>12.572322847600361</v>
      </c>
      <c r="K787" s="2">
        <f t="shared" si="92"/>
        <v>12.749666844527253</v>
      </c>
    </row>
    <row r="788" spans="1:11" ht="13.5" x14ac:dyDescent="0.25">
      <c r="A788" s="3">
        <f>TITRES_STAT!B791</f>
        <v>45673</v>
      </c>
      <c r="B788" s="6">
        <f>TITRES_STAT!D791</f>
        <v>12.2249</v>
      </c>
      <c r="C788" s="2">
        <f t="shared" si="93"/>
        <v>-9.3299999999999272E-2</v>
      </c>
      <c r="D788" s="2">
        <f t="shared" si="94"/>
        <v>12.31636</v>
      </c>
      <c r="E788" s="2">
        <f t="shared" si="96"/>
        <v>12.413430000000002</v>
      </c>
      <c r="F788" s="2">
        <f t="shared" ref="F788:F851" si="97">AVERAGE(B769:B788)</f>
        <v>12.586069999999998</v>
      </c>
      <c r="G788" s="2">
        <f t="shared" si="91"/>
        <v>12.804570000000004</v>
      </c>
      <c r="H788" s="2">
        <f t="shared" si="95"/>
        <v>12.784794999999995</v>
      </c>
      <c r="I788" s="2">
        <f t="array" ref="I788">SUMPRODUCT(B772:B791, (ROW(B772:B791)-ROW(B772)+1)) / (20*21/2)</f>
        <v>12.40951904761905</v>
      </c>
      <c r="J788" s="2">
        <f t="shared" si="90"/>
        <v>12.539234957352708</v>
      </c>
      <c r="K788" s="2">
        <f t="shared" si="92"/>
        <v>12.729087752585007</v>
      </c>
    </row>
    <row r="789" spans="1:11" ht="13.5" x14ac:dyDescent="0.25">
      <c r="A789" s="3">
        <f>TITRES_STAT!B792</f>
        <v>45674</v>
      </c>
      <c r="B789" s="6">
        <f>TITRES_STAT!D792</f>
        <v>12.2249</v>
      </c>
      <c r="C789" s="2">
        <f t="shared" si="93"/>
        <v>0</v>
      </c>
      <c r="D789" s="2">
        <f t="shared" si="94"/>
        <v>12.297699999999999</v>
      </c>
      <c r="E789" s="2">
        <f t="shared" si="96"/>
        <v>12.3649</v>
      </c>
      <c r="F789" s="2">
        <f t="shared" si="97"/>
        <v>12.542674999999999</v>
      </c>
      <c r="G789" s="2">
        <f t="shared" si="91"/>
        <v>12.781764000000008</v>
      </c>
      <c r="H789" s="2">
        <f t="shared" si="95"/>
        <v>12.782141499999996</v>
      </c>
      <c r="I789" s="2">
        <f t="array" ref="I789">SUMPRODUCT(B773:B792, (ROW(B773:B792)-ROW(B773)+1)) / (20*21/2)</f>
        <v>12.436888571428572</v>
      </c>
      <c r="J789" s="2">
        <f t="shared" ref="J789:J852" si="98">$J$4*B789+J788*(1-$J$4)</f>
        <v>12.509298294747689</v>
      </c>
      <c r="K789" s="2">
        <f t="shared" si="92"/>
        <v>12.709315683856184</v>
      </c>
    </row>
    <row r="790" spans="1:11" ht="13.5" x14ac:dyDescent="0.25">
      <c r="A790" s="3">
        <f>TITRES_STAT!B793</f>
        <v>45677</v>
      </c>
      <c r="B790" s="6">
        <f>TITRES_STAT!D793</f>
        <v>12.2996</v>
      </c>
      <c r="C790" s="2">
        <f t="shared" si="93"/>
        <v>7.4699999999999989E-2</v>
      </c>
      <c r="D790" s="2">
        <f t="shared" si="94"/>
        <v>12.303299999999998</v>
      </c>
      <c r="E790" s="2">
        <f t="shared" si="96"/>
        <v>12.343440000000001</v>
      </c>
      <c r="F790" s="2">
        <f t="shared" si="97"/>
        <v>12.528679999999998</v>
      </c>
      <c r="G790" s="2">
        <f t="shared" si="91"/>
        <v>12.761252000000008</v>
      </c>
      <c r="H790" s="2">
        <f t="shared" si="95"/>
        <v>12.77986149999999</v>
      </c>
      <c r="I790" s="2">
        <f t="array" ref="I790">SUMPRODUCT(B774:B793, (ROW(B774:B793)-ROW(B774)+1)) / (20*21/2)</f>
        <v>12.473150476190474</v>
      </c>
      <c r="J790" s="2">
        <f t="shared" si="98"/>
        <v>12.489327028581242</v>
      </c>
      <c r="K790" s="2">
        <f t="shared" si="92"/>
        <v>12.693248402136334</v>
      </c>
    </row>
    <row r="791" spans="1:11" ht="13.5" x14ac:dyDescent="0.25">
      <c r="A791" s="3">
        <f>TITRES_STAT!B794</f>
        <v>45678</v>
      </c>
      <c r="B791" s="6">
        <f>TITRES_STAT!D794</f>
        <v>12.392899999999999</v>
      </c>
      <c r="C791" s="2">
        <f t="shared" si="93"/>
        <v>9.3299999999999272E-2</v>
      </c>
      <c r="D791" s="2">
        <f t="shared" si="94"/>
        <v>12.2921</v>
      </c>
      <c r="E791" s="2">
        <f t="shared" si="96"/>
        <v>12.332240000000001</v>
      </c>
      <c r="F791" s="2">
        <f t="shared" si="97"/>
        <v>12.497419999999998</v>
      </c>
      <c r="G791" s="2">
        <f t="shared" si="91"/>
        <v>12.743406000000009</v>
      </c>
      <c r="H791" s="2">
        <f t="shared" si="95"/>
        <v>12.778047999999989</v>
      </c>
      <c r="I791" s="2">
        <f t="array" ref="I791">SUMPRODUCT(B775:B794, (ROW(B775:B794)-ROW(B775)+1)) / (20*21/2)</f>
        <v>12.506079047619048</v>
      </c>
      <c r="J791" s="2">
        <f t="shared" si="98"/>
        <v>12.480143502049694</v>
      </c>
      <c r="K791" s="2">
        <f t="shared" si="92"/>
        <v>12.681470033425104</v>
      </c>
    </row>
    <row r="792" spans="1:11" ht="13.5" x14ac:dyDescent="0.25">
      <c r="A792" s="3">
        <f>TITRES_STAT!B795</f>
        <v>45679</v>
      </c>
      <c r="B792" s="6">
        <f>TITRES_STAT!D795</f>
        <v>12.784800000000001</v>
      </c>
      <c r="C792" s="2">
        <f t="shared" si="93"/>
        <v>0.39190000000000147</v>
      </c>
      <c r="D792" s="2">
        <f t="shared" si="94"/>
        <v>12.38542</v>
      </c>
      <c r="E792" s="2">
        <f t="shared" si="96"/>
        <v>12.36956</v>
      </c>
      <c r="F792" s="2">
        <f t="shared" si="97"/>
        <v>12.506749999999998</v>
      </c>
      <c r="G792" s="2">
        <f t="shared" si="91"/>
        <v>12.733140000000008</v>
      </c>
      <c r="H792" s="2">
        <f t="shared" si="95"/>
        <v>12.77830649999999</v>
      </c>
      <c r="I792" s="2">
        <f t="array" ref="I792">SUMPRODUCT(B776:B795, (ROW(B776:B795)-ROW(B776)+1)) / (20*21/2)</f>
        <v>12.523325238095238</v>
      </c>
      <c r="J792" s="2">
        <f t="shared" si="98"/>
        <v>12.50915840661639</v>
      </c>
      <c r="K792" s="2">
        <f t="shared" si="92"/>
        <v>12.68552218897706</v>
      </c>
    </row>
    <row r="793" spans="1:11" ht="13.5" x14ac:dyDescent="0.25">
      <c r="A793" s="3">
        <f>TITRES_STAT!B796</f>
        <v>45680</v>
      </c>
      <c r="B793" s="6">
        <f>TITRES_STAT!D796</f>
        <v>12.887499999999999</v>
      </c>
      <c r="C793" s="2">
        <f t="shared" si="93"/>
        <v>0.10269999999999868</v>
      </c>
      <c r="D793" s="2">
        <f t="shared" si="94"/>
        <v>12.517940000000001</v>
      </c>
      <c r="E793" s="2">
        <f t="shared" si="96"/>
        <v>12.417149999999999</v>
      </c>
      <c r="F793" s="2">
        <f t="shared" si="97"/>
        <v>12.513749999999998</v>
      </c>
      <c r="G793" s="2">
        <f t="shared" si="91"/>
        <v>12.725862000000008</v>
      </c>
      <c r="H793" s="2">
        <f t="shared" si="95"/>
        <v>12.780429999999988</v>
      </c>
      <c r="I793" s="2">
        <f t="array" ref="I793">SUMPRODUCT(B777:B796, (ROW(B777:B796)-ROW(B777)+1)) / (20*21/2)</f>
        <v>12.532082380952382</v>
      </c>
      <c r="J793" s="2">
        <f t="shared" si="98"/>
        <v>12.545190939319591</v>
      </c>
      <c r="K793" s="2">
        <f t="shared" si="92"/>
        <v>12.693442887448549</v>
      </c>
    </row>
    <row r="794" spans="1:11" ht="13.5" x14ac:dyDescent="0.25">
      <c r="A794" s="3">
        <f>TITRES_STAT!B797</f>
        <v>45681</v>
      </c>
      <c r="B794" s="6">
        <f>TITRES_STAT!D797</f>
        <v>12.859500000000001</v>
      </c>
      <c r="C794" s="2">
        <f t="shared" si="93"/>
        <v>-2.7999999999998693E-2</v>
      </c>
      <c r="D794" s="2">
        <f t="shared" si="94"/>
        <v>12.64486</v>
      </c>
      <c r="E794" s="2">
        <f t="shared" si="96"/>
        <v>12.47128</v>
      </c>
      <c r="F794" s="2">
        <f t="shared" si="97"/>
        <v>12.519814999999998</v>
      </c>
      <c r="G794" s="2">
        <f t="shared" si="91"/>
        <v>12.72175600000001</v>
      </c>
      <c r="H794" s="2">
        <f t="shared" si="95"/>
        <v>12.782413499999988</v>
      </c>
      <c r="I794" s="2">
        <f t="array" ref="I794">SUMPRODUCT(B778:B797, (ROW(B778:B797)-ROW(B778)+1)) / (20*21/2)</f>
        <v>12.555636190476189</v>
      </c>
      <c r="J794" s="2">
        <f t="shared" si="98"/>
        <v>12.575125135574869</v>
      </c>
      <c r="K794" s="2">
        <f t="shared" si="92"/>
        <v>12.699954931078018</v>
      </c>
    </row>
    <row r="795" spans="1:11" ht="13.5" x14ac:dyDescent="0.25">
      <c r="A795" s="3">
        <f>TITRES_STAT!B798</f>
        <v>45684</v>
      </c>
      <c r="B795" s="6">
        <f>TITRES_STAT!D798</f>
        <v>12.700900000000001</v>
      </c>
      <c r="C795" s="2">
        <f t="shared" si="93"/>
        <v>-0.15859999999999985</v>
      </c>
      <c r="D795" s="2">
        <f t="shared" si="94"/>
        <v>12.72512</v>
      </c>
      <c r="E795" s="2">
        <f t="shared" si="96"/>
        <v>12.51421</v>
      </c>
      <c r="F795" s="2">
        <f t="shared" si="97"/>
        <v>12.524949999999997</v>
      </c>
      <c r="G795" s="2">
        <f t="shared" si="91"/>
        <v>12.718398000000009</v>
      </c>
      <c r="H795" s="2">
        <f t="shared" si="95"/>
        <v>12.783716499999986</v>
      </c>
      <c r="I795" s="2">
        <f t="array" ref="I795">SUMPRODUCT(B779:B798, (ROW(B779:B798)-ROW(B779)+1)) / (20*21/2)</f>
        <v>12.579056666666665</v>
      </c>
      <c r="J795" s="2">
        <f t="shared" si="98"/>
        <v>12.587103694091548</v>
      </c>
      <c r="K795" s="2">
        <f t="shared" si="92"/>
        <v>12.699991992604369</v>
      </c>
    </row>
    <row r="796" spans="1:11" ht="13.5" x14ac:dyDescent="0.25">
      <c r="A796" s="3">
        <f>TITRES_STAT!B799</f>
        <v>45685</v>
      </c>
      <c r="B796" s="6">
        <f>TITRES_STAT!D799</f>
        <v>12.616899999999999</v>
      </c>
      <c r="C796" s="2">
        <f t="shared" si="93"/>
        <v>-8.4000000000001407E-2</v>
      </c>
      <c r="D796" s="2">
        <f t="shared" si="94"/>
        <v>12.769920000000003</v>
      </c>
      <c r="E796" s="2">
        <f t="shared" si="96"/>
        <v>12.53101</v>
      </c>
      <c r="F796" s="2">
        <f t="shared" si="97"/>
        <v>12.518884999999996</v>
      </c>
      <c r="G796" s="2">
        <f t="shared" si="91"/>
        <v>12.718586000000009</v>
      </c>
      <c r="H796" s="2">
        <f t="shared" si="95"/>
        <v>12.787301999999988</v>
      </c>
      <c r="I796" s="2">
        <f t="array" ref="I796">SUMPRODUCT(B780:B799, (ROW(B780:B799)-ROW(B780)+1)) / (20*21/2)</f>
        <v>12.601448571428572</v>
      </c>
      <c r="J796" s="2">
        <f t="shared" si="98"/>
        <v>12.589941437511399</v>
      </c>
      <c r="K796" s="2">
        <f t="shared" si="92"/>
        <v>12.696733483090473</v>
      </c>
    </row>
    <row r="797" spans="1:11" ht="13.5" x14ac:dyDescent="0.25">
      <c r="A797" s="3">
        <f>TITRES_STAT!B800</f>
        <v>45686</v>
      </c>
      <c r="B797" s="6">
        <f>TITRES_STAT!D800</f>
        <v>12.7662</v>
      </c>
      <c r="C797" s="2">
        <f t="shared" si="93"/>
        <v>0.14930000000000021</v>
      </c>
      <c r="D797" s="2">
        <f t="shared" si="94"/>
        <v>12.766200000000001</v>
      </c>
      <c r="E797" s="2">
        <f t="shared" si="96"/>
        <v>12.575810000000001</v>
      </c>
      <c r="F797" s="2">
        <f t="shared" si="97"/>
        <v>12.520284999999998</v>
      </c>
      <c r="G797" s="2">
        <f t="shared" si="91"/>
        <v>12.721012000000007</v>
      </c>
      <c r="H797" s="2">
        <f t="shared" si="95"/>
        <v>12.790470499999987</v>
      </c>
      <c r="I797" s="2">
        <f t="array" ref="I797">SUMPRODUCT(B781:B800, (ROW(B781:B800)-ROW(B781)+1)) / (20*21/2)</f>
        <v>12.607628095238093</v>
      </c>
      <c r="J797" s="2">
        <f t="shared" si="98"/>
        <v>12.606727967272217</v>
      </c>
      <c r="K797" s="2">
        <f t="shared" si="92"/>
        <v>12.69945766022418</v>
      </c>
    </row>
    <row r="798" spans="1:11" ht="13.5" x14ac:dyDescent="0.25">
      <c r="A798" s="3">
        <f>TITRES_STAT!B801</f>
        <v>45687</v>
      </c>
      <c r="B798" s="6">
        <f>TITRES_STAT!D801</f>
        <v>12.7662</v>
      </c>
      <c r="C798" s="2">
        <f t="shared" si="93"/>
        <v>0</v>
      </c>
      <c r="D798" s="2">
        <f t="shared" si="94"/>
        <v>12.74194</v>
      </c>
      <c r="E798" s="2">
        <f t="shared" si="96"/>
        <v>12.629940000000001</v>
      </c>
      <c r="F798" s="2">
        <f t="shared" si="97"/>
        <v>12.521684999999998</v>
      </c>
      <c r="G798" s="2">
        <f t="shared" si="91"/>
        <v>12.713174000000006</v>
      </c>
      <c r="H798" s="2">
        <f t="shared" si="95"/>
        <v>12.792737999999986</v>
      </c>
      <c r="I798" s="2">
        <f t="array" ref="I798">SUMPRODUCT(B782:B801, (ROW(B782:B801)-ROW(B782)+1)) / (20*21/2)</f>
        <v>12.599232857142859</v>
      </c>
      <c r="J798" s="2">
        <f t="shared" si="98"/>
        <v>12.621915779912957</v>
      </c>
      <c r="K798" s="2">
        <f t="shared" si="92"/>
        <v>12.702075006882055</v>
      </c>
    </row>
    <row r="799" spans="1:11" ht="13.5" x14ac:dyDescent="0.25">
      <c r="A799" s="3">
        <f>TITRES_STAT!B802</f>
        <v>45688</v>
      </c>
      <c r="B799" s="6">
        <f>TITRES_STAT!D802</f>
        <v>12.7568</v>
      </c>
      <c r="C799" s="2">
        <f t="shared" si="93"/>
        <v>-9.3999999999994088E-3</v>
      </c>
      <c r="D799" s="2">
        <f t="shared" si="94"/>
        <v>12.721399999999999</v>
      </c>
      <c r="E799" s="2">
        <f t="shared" si="96"/>
        <v>12.68313</v>
      </c>
      <c r="F799" s="2">
        <f t="shared" si="97"/>
        <v>12.524014999999997</v>
      </c>
      <c r="G799" s="2">
        <f t="shared" si="91"/>
        <v>12.711120000000005</v>
      </c>
      <c r="H799" s="2">
        <f t="shared" si="95"/>
        <v>12.794207999999987</v>
      </c>
      <c r="I799" s="2">
        <f t="array" ref="I799">SUMPRODUCT(B783:B802, (ROW(B783:B802)-ROW(B783)+1)) / (20*21/2)</f>
        <v>12.610700952380954</v>
      </c>
      <c r="J799" s="2">
        <f t="shared" si="98"/>
        <v>12.634761896111723</v>
      </c>
      <c r="K799" s="2">
        <f t="shared" si="92"/>
        <v>12.704221085043542</v>
      </c>
    </row>
    <row r="800" spans="1:11" ht="13.5" x14ac:dyDescent="0.25">
      <c r="A800" s="3">
        <f>TITRES_STAT!B803</f>
        <v>45691</v>
      </c>
      <c r="B800" s="6">
        <f>TITRES_STAT!D803</f>
        <v>12.588900000000001</v>
      </c>
      <c r="C800" s="2">
        <f t="shared" si="93"/>
        <v>-0.16789999999999949</v>
      </c>
      <c r="D800" s="2">
        <f t="shared" si="94"/>
        <v>12.699</v>
      </c>
      <c r="E800" s="2">
        <f t="shared" si="96"/>
        <v>12.712059999999999</v>
      </c>
      <c r="F800" s="2">
        <f t="shared" si="97"/>
        <v>12.527749999999997</v>
      </c>
      <c r="G800" s="2">
        <f t="shared" si="91"/>
        <v>12.707388000000005</v>
      </c>
      <c r="H800" s="2">
        <f t="shared" si="95"/>
        <v>12.795213499999988</v>
      </c>
      <c r="I800" s="2">
        <f t="array" ref="I800">SUMPRODUCT(B784:B803, (ROW(B784:B803)-ROW(B784)+1)) / (20*21/2)</f>
        <v>12.607724761904761</v>
      </c>
      <c r="J800" s="2">
        <f t="shared" si="98"/>
        <v>12.630394096482034</v>
      </c>
      <c r="K800" s="2">
        <f t="shared" si="92"/>
        <v>12.699698689551639</v>
      </c>
    </row>
    <row r="801" spans="1:11" ht="13.5" x14ac:dyDescent="0.25">
      <c r="A801" s="3">
        <f>TITRES_STAT!B804</f>
        <v>45692</v>
      </c>
      <c r="B801" s="6">
        <f>TITRES_STAT!D804</f>
        <v>12.4396</v>
      </c>
      <c r="C801" s="2">
        <f t="shared" si="93"/>
        <v>-0.14930000000000021</v>
      </c>
      <c r="D801" s="2">
        <f t="shared" si="94"/>
        <v>12.663540000000001</v>
      </c>
      <c r="E801" s="2">
        <f t="shared" si="96"/>
        <v>12.71673</v>
      </c>
      <c r="F801" s="2">
        <f t="shared" si="97"/>
        <v>12.524484999999999</v>
      </c>
      <c r="G801" s="2">
        <f t="shared" si="91"/>
        <v>12.700670000000004</v>
      </c>
      <c r="H801" s="2">
        <f t="shared" si="95"/>
        <v>12.79547249999999</v>
      </c>
      <c r="I801" s="2">
        <f t="array" ref="I801">SUMPRODUCT(B785:B804, (ROW(B785:B804)-ROW(B785)+1)) / (20*21/2)</f>
        <v>12.612304285714284</v>
      </c>
      <c r="J801" s="2">
        <f t="shared" si="98"/>
        <v>12.612223230150413</v>
      </c>
      <c r="K801" s="2">
        <f t="shared" si="92"/>
        <v>12.689498740941771</v>
      </c>
    </row>
    <row r="802" spans="1:11" ht="13.5" x14ac:dyDescent="0.25">
      <c r="A802" s="3">
        <f>TITRES_STAT!B805</f>
        <v>45693</v>
      </c>
      <c r="B802" s="6">
        <f>TITRES_STAT!D805</f>
        <v>12.6449</v>
      </c>
      <c r="C802" s="2">
        <f t="shared" si="93"/>
        <v>0.20529999999999937</v>
      </c>
      <c r="D802" s="2">
        <f t="shared" si="94"/>
        <v>12.639279999999999</v>
      </c>
      <c r="E802" s="2">
        <f t="shared" si="96"/>
        <v>12.70274</v>
      </c>
      <c r="F802" s="2">
        <f t="shared" si="97"/>
        <v>12.536149999999999</v>
      </c>
      <c r="G802" s="2">
        <f t="shared" si="91"/>
        <v>12.696378000000005</v>
      </c>
      <c r="H802" s="2">
        <f t="shared" si="95"/>
        <v>12.796945999999991</v>
      </c>
      <c r="I802" s="2">
        <f t="array" ref="I802">SUMPRODUCT(B786:B805, (ROW(B786:B805)-ROW(B786)+1)) / (20*21/2)</f>
        <v>12.615594761904763</v>
      </c>
      <c r="J802" s="2">
        <f t="shared" si="98"/>
        <v>12.615335303469422</v>
      </c>
      <c r="K802" s="2">
        <f t="shared" si="92"/>
        <v>12.687749770708761</v>
      </c>
    </row>
    <row r="803" spans="1:11" ht="13.5" x14ac:dyDescent="0.25">
      <c r="A803" s="3">
        <f>TITRES_STAT!B806</f>
        <v>45694</v>
      </c>
      <c r="B803" s="6">
        <f>TITRES_STAT!D806</f>
        <v>12.504899999999999</v>
      </c>
      <c r="C803" s="2">
        <f t="shared" si="93"/>
        <v>-0.14000000000000057</v>
      </c>
      <c r="D803" s="2">
        <f t="shared" si="94"/>
        <v>12.587019999999999</v>
      </c>
      <c r="E803" s="2">
        <f t="shared" si="96"/>
        <v>12.664479999999998</v>
      </c>
      <c r="F803" s="2">
        <f t="shared" si="97"/>
        <v>12.540814999999998</v>
      </c>
      <c r="G803" s="2">
        <f t="shared" si="91"/>
        <v>12.689286000000005</v>
      </c>
      <c r="H803" s="2">
        <f t="shared" si="95"/>
        <v>12.796405499999992</v>
      </c>
      <c r="I803" s="2">
        <f t="array" ref="I803">SUMPRODUCT(B787:B806, (ROW(B787:B806)-ROW(B787)+1)) / (20*21/2)</f>
        <v>12.615593333333335</v>
      </c>
      <c r="J803" s="2">
        <f t="shared" si="98"/>
        <v>12.604817655519954</v>
      </c>
      <c r="K803" s="2">
        <f t="shared" si="92"/>
        <v>12.680579191465281</v>
      </c>
    </row>
    <row r="804" spans="1:11" ht="13.5" x14ac:dyDescent="0.25">
      <c r="A804" s="3">
        <f>TITRES_STAT!B807</f>
        <v>45695</v>
      </c>
      <c r="B804" s="6">
        <f>TITRES_STAT!D807</f>
        <v>12.588900000000001</v>
      </c>
      <c r="C804" s="2">
        <f t="shared" si="93"/>
        <v>8.4000000000001407E-2</v>
      </c>
      <c r="D804" s="2">
        <f t="shared" si="94"/>
        <v>12.55344</v>
      </c>
      <c r="E804" s="2">
        <f t="shared" si="96"/>
        <v>12.637419999999997</v>
      </c>
      <c r="F804" s="2">
        <f t="shared" si="97"/>
        <v>12.554349999999999</v>
      </c>
      <c r="G804" s="2">
        <f t="shared" si="91"/>
        <v>12.683874000000003</v>
      </c>
      <c r="H804" s="2">
        <f t="shared" si="95"/>
        <v>12.795721999999994</v>
      </c>
      <c r="I804" s="2">
        <f t="array" ref="I804">SUMPRODUCT(B788:B807, (ROW(B788:B807)-ROW(B788)+1)) / (20*21/2)</f>
        <v>12.608795238095237</v>
      </c>
      <c r="J804" s="2">
        <f t="shared" si="98"/>
        <v>12.603301688327576</v>
      </c>
      <c r="K804" s="2">
        <f t="shared" si="92"/>
        <v>12.676983929054877</v>
      </c>
    </row>
    <row r="805" spans="1:11" ht="13.5" x14ac:dyDescent="0.25">
      <c r="A805" s="3">
        <f>TITRES_STAT!B808</f>
        <v>45698</v>
      </c>
      <c r="B805" s="6">
        <f>TITRES_STAT!D808</f>
        <v>12.588900000000001</v>
      </c>
      <c r="C805" s="2">
        <f t="shared" si="93"/>
        <v>0</v>
      </c>
      <c r="D805" s="2">
        <f t="shared" si="94"/>
        <v>12.55344</v>
      </c>
      <c r="E805" s="2">
        <f t="shared" si="96"/>
        <v>12.626219999999998</v>
      </c>
      <c r="F805" s="2">
        <f t="shared" si="97"/>
        <v>12.570214999999999</v>
      </c>
      <c r="G805" s="2">
        <f t="shared" si="91"/>
        <v>12.678648000000003</v>
      </c>
      <c r="H805" s="2">
        <f t="shared" si="95"/>
        <v>12.794287499999996</v>
      </c>
      <c r="I805" s="2">
        <f t="array" ref="I805">SUMPRODUCT(B789:B808, (ROW(B789:B808)-ROW(B789)+1)) / (20*21/2)</f>
        <v>12.583327142857142</v>
      </c>
      <c r="J805" s="2">
        <f t="shared" si="98"/>
        <v>12.601930098963045</v>
      </c>
      <c r="K805" s="2">
        <f t="shared" si="92"/>
        <v>12.673529657327235</v>
      </c>
    </row>
    <row r="806" spans="1:11" ht="13.5" x14ac:dyDescent="0.25">
      <c r="A806" s="3">
        <f>TITRES_STAT!B809</f>
        <v>45699</v>
      </c>
      <c r="B806" s="6">
        <f>TITRES_STAT!D809</f>
        <v>12.5702</v>
      </c>
      <c r="C806" s="2">
        <f t="shared" si="93"/>
        <v>-1.8700000000000827E-2</v>
      </c>
      <c r="D806" s="2">
        <f t="shared" si="94"/>
        <v>12.579560000000001</v>
      </c>
      <c r="E806" s="2">
        <f t="shared" si="96"/>
        <v>12.621549999999999</v>
      </c>
      <c r="F806" s="2">
        <f t="shared" si="97"/>
        <v>12.576280000000001</v>
      </c>
      <c r="G806" s="2">
        <f t="shared" si="91"/>
        <v>12.672675999999999</v>
      </c>
      <c r="H806" s="2">
        <f t="shared" si="95"/>
        <v>12.792797499999999</v>
      </c>
      <c r="I806" s="2">
        <f t="array" ref="I806">SUMPRODUCT(B790:B809, (ROW(B790:B809)-ROW(B790)+1)) / (20*21/2)</f>
        <v>12.554748095238095</v>
      </c>
      <c r="J806" s="2">
        <f t="shared" si="98"/>
        <v>12.598908184776088</v>
      </c>
      <c r="K806" s="2">
        <f t="shared" si="92"/>
        <v>12.669477513902638</v>
      </c>
    </row>
    <row r="807" spans="1:11" ht="13.5" x14ac:dyDescent="0.25">
      <c r="A807" s="3">
        <f>TITRES_STAT!B810</f>
        <v>45700</v>
      </c>
      <c r="B807" s="6">
        <f>TITRES_STAT!D810</f>
        <v>12.504899999999999</v>
      </c>
      <c r="C807" s="2">
        <f t="shared" si="93"/>
        <v>-6.530000000000058E-2</v>
      </c>
      <c r="D807" s="2">
        <f t="shared" si="94"/>
        <v>12.55156</v>
      </c>
      <c r="E807" s="2">
        <f t="shared" si="96"/>
        <v>12.595419999999999</v>
      </c>
      <c r="F807" s="2">
        <f t="shared" si="97"/>
        <v>12.585615000000001</v>
      </c>
      <c r="G807" s="2">
        <f t="shared" si="91"/>
        <v>12.667263999999999</v>
      </c>
      <c r="H807" s="2">
        <f t="shared" si="95"/>
        <v>12.791506499999999</v>
      </c>
      <c r="I807" s="2">
        <f t="array" ref="I807">SUMPRODUCT(B791:B810, (ROW(B791:B810)-ROW(B791)+1)) / (20*21/2)</f>
        <v>12.568524761904763</v>
      </c>
      <c r="J807" s="2">
        <f t="shared" si="98"/>
        <v>12.589955024321222</v>
      </c>
      <c r="K807" s="2">
        <f t="shared" si="92"/>
        <v>12.663023493749595</v>
      </c>
    </row>
    <row r="808" spans="1:11" ht="13.5" x14ac:dyDescent="0.25">
      <c r="A808" s="3">
        <f>TITRES_STAT!B811</f>
        <v>45701</v>
      </c>
      <c r="B808" s="6">
        <f>TITRES_STAT!D811</f>
        <v>12.318199999999999</v>
      </c>
      <c r="C808" s="2">
        <f t="shared" si="93"/>
        <v>-0.18670000000000009</v>
      </c>
      <c r="D808" s="2">
        <f t="shared" si="94"/>
        <v>12.51422</v>
      </c>
      <c r="E808" s="2">
        <f t="shared" si="96"/>
        <v>12.550619999999999</v>
      </c>
      <c r="F808" s="2">
        <f t="shared" si="97"/>
        <v>12.59028</v>
      </c>
      <c r="G808" s="2">
        <f t="shared" si="91"/>
        <v>12.656064000000004</v>
      </c>
      <c r="H808" s="2">
        <f t="shared" si="95"/>
        <v>12.789281999999998</v>
      </c>
      <c r="I808" s="2">
        <f t="array" ref="I808">SUMPRODUCT(B792:B811, (ROW(B792:B811)-ROW(B792)+1)) / (20*21/2)</f>
        <v>12.549108095238093</v>
      </c>
      <c r="J808" s="2">
        <f t="shared" si="98"/>
        <v>12.564073593433488</v>
      </c>
      <c r="K808" s="2">
        <f t="shared" si="92"/>
        <v>12.64950100379863</v>
      </c>
    </row>
    <row r="809" spans="1:11" ht="13.5" x14ac:dyDescent="0.25">
      <c r="A809" s="3">
        <f>TITRES_STAT!B812</f>
        <v>45702</v>
      </c>
      <c r="B809" s="6">
        <f>TITRES_STAT!D812</f>
        <v>12.2902</v>
      </c>
      <c r="C809" s="2">
        <f t="shared" si="93"/>
        <v>-2.7999999999998693E-2</v>
      </c>
      <c r="D809" s="2">
        <f t="shared" si="94"/>
        <v>12.45448</v>
      </c>
      <c r="E809" s="2">
        <f t="shared" si="96"/>
        <v>12.503959999999999</v>
      </c>
      <c r="F809" s="2">
        <f t="shared" si="97"/>
        <v>12.593544999999999</v>
      </c>
      <c r="G809" s="2">
        <f t="shared" si="91"/>
        <v>12.640572000000004</v>
      </c>
      <c r="H809" s="2">
        <f t="shared" si="95"/>
        <v>12.7872925</v>
      </c>
      <c r="I809" s="2">
        <f t="array" ref="I809">SUMPRODUCT(B793:B812, (ROW(B793:B812)-ROW(B793)+1)) / (20*21/2)</f>
        <v>12.529602380952381</v>
      </c>
      <c r="J809" s="2">
        <f t="shared" si="98"/>
        <v>12.53799039405887</v>
      </c>
      <c r="K809" s="2">
        <f t="shared" si="92"/>
        <v>12.635410768355547</v>
      </c>
    </row>
    <row r="810" spans="1:11" ht="13.5" x14ac:dyDescent="0.25">
      <c r="A810" s="3">
        <f>TITRES_STAT!B813</f>
        <v>45705</v>
      </c>
      <c r="B810" s="6">
        <f>TITRES_STAT!D813</f>
        <v>12.738200000000001</v>
      </c>
      <c r="C810" s="2">
        <f t="shared" si="93"/>
        <v>0.4480000000000004</v>
      </c>
      <c r="D810" s="2">
        <f t="shared" si="94"/>
        <v>12.48434</v>
      </c>
      <c r="E810" s="2">
        <f t="shared" si="96"/>
        <v>12.518890000000001</v>
      </c>
      <c r="F810" s="2">
        <f t="shared" si="97"/>
        <v>12.615475</v>
      </c>
      <c r="G810" s="2">
        <f t="shared" si="91"/>
        <v>12.635906000000004</v>
      </c>
      <c r="H810" s="2">
        <f t="shared" si="95"/>
        <v>12.787542999999996</v>
      </c>
      <c r="I810" s="2">
        <f t="array" ref="I810">SUMPRODUCT(B794:B813, (ROW(B794:B813)-ROW(B794)+1)) / (20*21/2)</f>
        <v>12.511873809523809</v>
      </c>
      <c r="J810" s="2">
        <f t="shared" si="98"/>
        <v>12.557057975577074</v>
      </c>
      <c r="K810" s="2">
        <f t="shared" si="92"/>
        <v>12.639441718616114</v>
      </c>
    </row>
    <row r="811" spans="1:11" ht="13.5" x14ac:dyDescent="0.25">
      <c r="A811" s="3">
        <f>TITRES_STAT!B814</f>
        <v>45706</v>
      </c>
      <c r="B811" s="6">
        <f>TITRES_STAT!D814</f>
        <v>12.4116</v>
      </c>
      <c r="C811" s="2">
        <f t="shared" si="93"/>
        <v>-0.32660000000000089</v>
      </c>
      <c r="D811" s="2">
        <f t="shared" si="94"/>
        <v>12.45262</v>
      </c>
      <c r="E811" s="2">
        <f t="shared" si="96"/>
        <v>12.516090000000002</v>
      </c>
      <c r="F811" s="2">
        <f t="shared" si="97"/>
        <v>12.616409999999998</v>
      </c>
      <c r="G811" s="2">
        <f t="shared" si="91"/>
        <v>12.626574</v>
      </c>
      <c r="H811" s="2">
        <f t="shared" si="95"/>
        <v>12.786535999999998</v>
      </c>
      <c r="I811" s="2">
        <f t="array" ref="I811">SUMPRODUCT(B795:B814, (ROW(B795:B814)-ROW(B795)+1)) / (20*21/2)</f>
        <v>12.498182857142856</v>
      </c>
      <c r="J811" s="2">
        <f t="shared" si="98"/>
        <v>12.543204835045925</v>
      </c>
      <c r="K811" s="2">
        <f t="shared" si="92"/>
        <v>12.63050674925862</v>
      </c>
    </row>
    <row r="812" spans="1:11" ht="13.5" x14ac:dyDescent="0.25">
      <c r="A812" s="3">
        <f>TITRES_STAT!B815</f>
        <v>45707</v>
      </c>
      <c r="B812" s="6">
        <f>TITRES_STAT!D815</f>
        <v>12.4116</v>
      </c>
      <c r="C812" s="2">
        <f t="shared" si="93"/>
        <v>0</v>
      </c>
      <c r="D812" s="2">
        <f t="shared" si="94"/>
        <v>12.433960000000001</v>
      </c>
      <c r="E812" s="2">
        <f t="shared" si="96"/>
        <v>12.492760000000001</v>
      </c>
      <c r="F812" s="2">
        <f t="shared" si="97"/>
        <v>12.597749999999998</v>
      </c>
      <c r="G812" s="2">
        <f t="shared" si="91"/>
        <v>12.618176</v>
      </c>
      <c r="H812" s="2">
        <f t="shared" si="95"/>
        <v>12.788156999999998</v>
      </c>
      <c r="I812" s="2">
        <f t="array" ref="I812">SUMPRODUCT(B796:B815, (ROW(B796:B815)-ROW(B796)+1)) / (20*21/2)</f>
        <v>12.475869523809525</v>
      </c>
      <c r="J812" s="2">
        <f t="shared" si="98"/>
        <v>12.530671041232027</v>
      </c>
      <c r="K812" s="2">
        <f t="shared" si="92"/>
        <v>12.621922170856323</v>
      </c>
    </row>
    <row r="813" spans="1:11" ht="13.5" x14ac:dyDescent="0.25">
      <c r="A813" s="3">
        <f>TITRES_STAT!B816</f>
        <v>45708</v>
      </c>
      <c r="B813" s="6">
        <f>TITRES_STAT!D816</f>
        <v>12.4116</v>
      </c>
      <c r="C813" s="2">
        <f t="shared" si="93"/>
        <v>0</v>
      </c>
      <c r="D813" s="2">
        <f t="shared" si="94"/>
        <v>12.452639999999999</v>
      </c>
      <c r="E813" s="2">
        <f t="shared" si="96"/>
        <v>12.483429999999998</v>
      </c>
      <c r="F813" s="2">
        <f t="shared" si="97"/>
        <v>12.573954999999996</v>
      </c>
      <c r="G813" s="2">
        <f t="shared" si="91"/>
        <v>12.609778000000004</v>
      </c>
      <c r="H813" s="2">
        <f t="shared" si="95"/>
        <v>12.787562999999999</v>
      </c>
      <c r="I813" s="2">
        <f t="array" ref="I813">SUMPRODUCT(B797:B816, (ROW(B797:B816)-ROW(B797)+1)) / (20*21/2)</f>
        <v>12.473159523809523</v>
      </c>
      <c r="J813" s="2">
        <f t="shared" si="98"/>
        <v>12.519330942067073</v>
      </c>
      <c r="K813" s="2">
        <f t="shared" si="92"/>
        <v>12.613674242587448</v>
      </c>
    </row>
    <row r="814" spans="1:11" ht="13.5" x14ac:dyDescent="0.25">
      <c r="A814" s="3">
        <f>TITRES_STAT!B817</f>
        <v>45709</v>
      </c>
      <c r="B814" s="6">
        <f>TITRES_STAT!D817</f>
        <v>12.430199999999999</v>
      </c>
      <c r="C814" s="2">
        <f t="shared" si="93"/>
        <v>1.8599999999999284E-2</v>
      </c>
      <c r="D814" s="2">
        <f t="shared" si="94"/>
        <v>12.480639999999999</v>
      </c>
      <c r="E814" s="2">
        <f t="shared" si="96"/>
        <v>12.467559999999999</v>
      </c>
      <c r="F814" s="2">
        <f t="shared" si="97"/>
        <v>12.552489999999997</v>
      </c>
      <c r="G814" s="2">
        <f t="shared" si="91"/>
        <v>12.601752000000003</v>
      </c>
      <c r="H814" s="2">
        <f t="shared" si="95"/>
        <v>12.788112999999996</v>
      </c>
      <c r="I814" s="2">
        <f t="array" ref="I814">SUMPRODUCT(B798:B817, (ROW(B798:B817)-ROW(B798)+1)) / (20*21/2)</f>
        <v>12.457649523809527</v>
      </c>
      <c r="J814" s="2">
        <f t="shared" si="98"/>
        <v>12.510842280917828</v>
      </c>
      <c r="K814" s="2">
        <f t="shared" si="92"/>
        <v>12.606479174250687</v>
      </c>
    </row>
    <row r="815" spans="1:11" ht="13.5" x14ac:dyDescent="0.25">
      <c r="A815" s="3">
        <f>TITRES_STAT!B818</f>
        <v>45712</v>
      </c>
      <c r="B815" s="6">
        <f>TITRES_STAT!D818</f>
        <v>12.318199999999999</v>
      </c>
      <c r="C815" s="2">
        <f t="shared" si="93"/>
        <v>-0.1120000000000001</v>
      </c>
      <c r="D815" s="2">
        <f t="shared" si="94"/>
        <v>12.39664</v>
      </c>
      <c r="E815" s="2">
        <f t="shared" si="96"/>
        <v>12.44049</v>
      </c>
      <c r="F815" s="2">
        <f t="shared" si="97"/>
        <v>12.533354999999997</v>
      </c>
      <c r="G815" s="2">
        <f t="shared" si="91"/>
        <v>12.587754000000007</v>
      </c>
      <c r="H815" s="2">
        <f t="shared" si="95"/>
        <v>12.788103</v>
      </c>
      <c r="I815" s="2">
        <f t="array" ref="I815">SUMPRODUCT(B799:B818, (ROW(B799:B818)-ROW(B799)+1)) / (20*21/2)</f>
        <v>12.444050476190478</v>
      </c>
      <c r="J815" s="2">
        <f t="shared" si="98"/>
        <v>12.492495397020893</v>
      </c>
      <c r="K815" s="2">
        <f t="shared" si="92"/>
        <v>12.595174108593797</v>
      </c>
    </row>
    <row r="816" spans="1:11" ht="13.5" x14ac:dyDescent="0.25">
      <c r="A816" s="3">
        <f>TITRES_STAT!B819</f>
        <v>45713</v>
      </c>
      <c r="B816" s="6">
        <f>TITRES_STAT!D819</f>
        <v>12.504899999999999</v>
      </c>
      <c r="C816" s="2">
        <f t="shared" si="93"/>
        <v>0.18670000000000009</v>
      </c>
      <c r="D816" s="2">
        <f t="shared" si="94"/>
        <v>12.415299999999998</v>
      </c>
      <c r="E816" s="2">
        <f t="shared" si="96"/>
        <v>12.433959999999999</v>
      </c>
      <c r="F816" s="2">
        <f t="shared" si="97"/>
        <v>12.527754999999997</v>
      </c>
      <c r="G816" s="2">
        <f t="shared" si="91"/>
        <v>12.575250000000008</v>
      </c>
      <c r="H816" s="2">
        <f t="shared" si="95"/>
        <v>12.789026499999999</v>
      </c>
      <c r="I816" s="2">
        <f t="array" ref="I816">SUMPRODUCT(B800:B819, (ROW(B800:B819)-ROW(B800)+1)) / (20*21/2)</f>
        <v>12.427029047619047</v>
      </c>
      <c r="J816" s="2">
        <f t="shared" si="98"/>
        <v>12.493676787780808</v>
      </c>
      <c r="K816" s="2">
        <f t="shared" si="92"/>
        <v>12.591633947472472</v>
      </c>
    </row>
    <row r="817" spans="1:11" ht="13.5" x14ac:dyDescent="0.25">
      <c r="A817" s="3">
        <f>TITRES_STAT!B820</f>
        <v>45714</v>
      </c>
      <c r="B817" s="6">
        <f>TITRES_STAT!D820</f>
        <v>12.3649</v>
      </c>
      <c r="C817" s="2">
        <f t="shared" si="93"/>
        <v>-0.13999999999999879</v>
      </c>
      <c r="D817" s="2">
        <f t="shared" si="94"/>
        <v>12.405959999999999</v>
      </c>
      <c r="E817" s="2">
        <f t="shared" si="96"/>
        <v>12.41996</v>
      </c>
      <c r="F817" s="2">
        <f t="shared" si="97"/>
        <v>12.507689999999997</v>
      </c>
      <c r="G817" s="2">
        <f t="shared" si="91"/>
        <v>12.564984000000006</v>
      </c>
      <c r="H817" s="2">
        <f t="shared" si="95"/>
        <v>12.789324999999996</v>
      </c>
      <c r="I817" s="2">
        <f t="array" ref="I817">SUMPRODUCT(B801:B820, (ROW(B801:B820)-ROW(B801)+1)) / (20*21/2)</f>
        <v>12.410359523809525</v>
      </c>
      <c r="J817" s="2">
        <f t="shared" si="98"/>
        <v>12.481412331801684</v>
      </c>
      <c r="K817" s="2">
        <f t="shared" si="92"/>
        <v>12.58274242012061</v>
      </c>
    </row>
    <row r="818" spans="1:11" ht="13.5" x14ac:dyDescent="0.25">
      <c r="A818" s="3">
        <f>TITRES_STAT!B821</f>
        <v>45715</v>
      </c>
      <c r="B818" s="6">
        <f>TITRES_STAT!D821</f>
        <v>12.3649</v>
      </c>
      <c r="C818" s="2">
        <f t="shared" si="93"/>
        <v>0</v>
      </c>
      <c r="D818" s="2">
        <f t="shared" si="94"/>
        <v>12.396619999999999</v>
      </c>
      <c r="E818" s="2">
        <f t="shared" si="96"/>
        <v>12.424630000000002</v>
      </c>
      <c r="F818" s="2">
        <f t="shared" si="97"/>
        <v>12.487624999999998</v>
      </c>
      <c r="G818" s="2">
        <f t="shared" ref="G818:G881" si="99">AVERAGE(B769:B818)</f>
        <v>12.555466000000006</v>
      </c>
      <c r="H818" s="2">
        <f t="shared" si="95"/>
        <v>12.788835499999999</v>
      </c>
      <c r="I818" s="2">
        <f t="array" ref="I818">SUMPRODUCT(B802:B821, (ROW(B802:B821)-ROW(B802)+1)) / (20*21/2)</f>
        <v>12.397779047619048</v>
      </c>
      <c r="J818" s="2">
        <f t="shared" si="98"/>
        <v>12.470315919249142</v>
      </c>
      <c r="K818" s="2">
        <f t="shared" si="92"/>
        <v>12.574199580115881</v>
      </c>
    </row>
    <row r="819" spans="1:11" ht="13.5" x14ac:dyDescent="0.25">
      <c r="A819" s="3">
        <f>TITRES_STAT!B822</f>
        <v>45716</v>
      </c>
      <c r="B819" s="6">
        <f>TITRES_STAT!D822</f>
        <v>12.3089</v>
      </c>
      <c r="C819" s="2">
        <f t="shared" si="93"/>
        <v>-5.6000000000000938E-2</v>
      </c>
      <c r="D819" s="2">
        <f t="shared" si="94"/>
        <v>12.372359999999999</v>
      </c>
      <c r="E819" s="2">
        <f t="shared" si="96"/>
        <v>12.426500000000001</v>
      </c>
      <c r="F819" s="2">
        <f t="shared" si="97"/>
        <v>12.465229999999998</v>
      </c>
      <c r="G819" s="2">
        <f t="shared" si="99"/>
        <v>12.539788000000009</v>
      </c>
      <c r="H819" s="2">
        <f t="shared" si="95"/>
        <v>12.788253500000001</v>
      </c>
      <c r="I819" s="2">
        <f t="array" ref="I819">SUMPRODUCT(B803:B822, (ROW(B803:B822)-ROW(B803)+1)) / (20*21/2)</f>
        <v>12.407110000000001</v>
      </c>
      <c r="J819" s="2">
        <f t="shared" si="98"/>
        <v>12.454942974558747</v>
      </c>
      <c r="K819" s="2">
        <f t="shared" ref="K819:K882" si="100">$K$4*B819+(1-$K$4)*K818</f>
        <v>12.563795675013298</v>
      </c>
    </row>
    <row r="820" spans="1:11" ht="13.5" x14ac:dyDescent="0.25">
      <c r="A820" s="3">
        <f>TITRES_STAT!B823</f>
        <v>45719</v>
      </c>
      <c r="B820" s="6">
        <f>TITRES_STAT!D823</f>
        <v>12.2902</v>
      </c>
      <c r="C820" s="2">
        <f t="shared" si="93"/>
        <v>-1.8699999999999051E-2</v>
      </c>
      <c r="D820" s="2">
        <f t="shared" si="94"/>
        <v>12.366759999999999</v>
      </c>
      <c r="E820" s="2">
        <f t="shared" si="96"/>
        <v>12.3817</v>
      </c>
      <c r="F820" s="2">
        <f t="shared" si="97"/>
        <v>12.450295000000001</v>
      </c>
      <c r="G820" s="2">
        <f t="shared" si="99"/>
        <v>12.534002000000008</v>
      </c>
      <c r="H820" s="2">
        <f t="shared" si="95"/>
        <v>12.787578000000002</v>
      </c>
      <c r="I820" s="2">
        <f t="array" ref="I820">SUMPRODUCT(B804:B823, (ROW(B804:B823)-ROW(B804)+1)) / (20*21/2)</f>
        <v>12.416930000000002</v>
      </c>
      <c r="J820" s="2">
        <f t="shared" si="98"/>
        <v>12.439253167457915</v>
      </c>
      <c r="K820" s="2">
        <f t="shared" si="100"/>
        <v>12.553066432855914</v>
      </c>
    </row>
    <row r="821" spans="1:11" ht="13.5" x14ac:dyDescent="0.25">
      <c r="A821" s="3">
        <f>TITRES_STAT!B824</f>
        <v>45720</v>
      </c>
      <c r="B821" s="6">
        <f>TITRES_STAT!D824</f>
        <v>12.318199999999999</v>
      </c>
      <c r="C821" s="2">
        <f t="shared" si="93"/>
        <v>2.7999999999998693E-2</v>
      </c>
      <c r="D821" s="2">
        <f t="shared" si="94"/>
        <v>12.329419999999999</v>
      </c>
      <c r="E821" s="2">
        <f t="shared" si="96"/>
        <v>12.37236</v>
      </c>
      <c r="F821" s="2">
        <f t="shared" si="97"/>
        <v>12.444224999999999</v>
      </c>
      <c r="G821" s="2">
        <f t="shared" si="99"/>
        <v>12.520004000000007</v>
      </c>
      <c r="H821" s="2">
        <f t="shared" si="95"/>
        <v>12.7873055</v>
      </c>
      <c r="I821" s="2">
        <f t="array" ref="I821">SUMPRODUCT(B805:B824, (ROW(B805:B824)-ROW(B805)+1)) / (20*21/2)</f>
        <v>12.412353333333336</v>
      </c>
      <c r="J821" s="2">
        <f t="shared" si="98"/>
        <v>12.427724294366685</v>
      </c>
      <c r="K821" s="2">
        <f t="shared" si="100"/>
        <v>12.543855984508623</v>
      </c>
    </row>
    <row r="822" spans="1:11" ht="13.5" x14ac:dyDescent="0.25">
      <c r="A822" s="3">
        <f>TITRES_STAT!B825</f>
        <v>45721</v>
      </c>
      <c r="B822" s="6">
        <f>TITRES_STAT!D825</f>
        <v>12.542199999999999</v>
      </c>
      <c r="C822" s="2">
        <f t="shared" si="93"/>
        <v>0.2240000000000002</v>
      </c>
      <c r="D822" s="2">
        <f t="shared" si="94"/>
        <v>12.364879999999999</v>
      </c>
      <c r="E822" s="2">
        <f t="shared" si="96"/>
        <v>12.38542</v>
      </c>
      <c r="F822" s="2">
        <f t="shared" si="97"/>
        <v>12.43909</v>
      </c>
      <c r="G822" s="2">
        <f t="shared" si="99"/>
        <v>12.518884000000007</v>
      </c>
      <c r="H822" s="2">
        <f t="shared" si="95"/>
        <v>12.7882655</v>
      </c>
      <c r="I822" s="2">
        <f t="array" ref="I822">SUMPRODUCT(B806:B825, (ROW(B806:B825)-ROW(B806)+1)) / (20*21/2)</f>
        <v>12.414929047619045</v>
      </c>
      <c r="J822" s="2">
        <f t="shared" si="98"/>
        <v>12.438626742522239</v>
      </c>
      <c r="K822" s="2">
        <f t="shared" si="100"/>
        <v>12.543791043939658</v>
      </c>
    </row>
    <row r="823" spans="1:11" ht="13.5" x14ac:dyDescent="0.25">
      <c r="A823" s="3">
        <f>TITRES_STAT!B826</f>
        <v>45722</v>
      </c>
      <c r="B823" s="6">
        <f>TITRES_STAT!D826</f>
        <v>12.542199999999999</v>
      </c>
      <c r="C823" s="2">
        <f t="shared" si="93"/>
        <v>0</v>
      </c>
      <c r="D823" s="2">
        <f t="shared" si="94"/>
        <v>12.40034</v>
      </c>
      <c r="E823" s="2">
        <f t="shared" si="96"/>
        <v>12.398479999999998</v>
      </c>
      <c r="F823" s="2">
        <f t="shared" si="97"/>
        <v>12.440954999999999</v>
      </c>
      <c r="G823" s="2">
        <f t="shared" si="99"/>
        <v>12.514778000000005</v>
      </c>
      <c r="H823" s="2">
        <f t="shared" si="95"/>
        <v>12.789225500000001</v>
      </c>
      <c r="I823" s="2">
        <f t="array" ref="I823">SUMPRODUCT(B807:B826, (ROW(B807:B826)-ROW(B807)+1)) / (20*21/2)</f>
        <v>12.40479380952381</v>
      </c>
      <c r="J823" s="2">
        <f t="shared" si="98"/>
        <v>12.448490862282025</v>
      </c>
      <c r="K823" s="2">
        <f t="shared" si="100"/>
        <v>12.543728650059672</v>
      </c>
    </row>
    <row r="824" spans="1:11" ht="13.5" x14ac:dyDescent="0.25">
      <c r="A824" s="3">
        <f>TITRES_STAT!B827</f>
        <v>45723</v>
      </c>
      <c r="B824" s="6">
        <f>TITRES_STAT!D827</f>
        <v>12.392899999999999</v>
      </c>
      <c r="C824" s="2">
        <f t="shared" si="93"/>
        <v>-0.14930000000000021</v>
      </c>
      <c r="D824" s="2">
        <f t="shared" si="94"/>
        <v>12.41714</v>
      </c>
      <c r="E824" s="2">
        <f t="shared" si="96"/>
        <v>12.394749999999998</v>
      </c>
      <c r="F824" s="2">
        <f t="shared" si="97"/>
        <v>12.431155</v>
      </c>
      <c r="G824" s="2">
        <f t="shared" si="99"/>
        <v>12.507872000000006</v>
      </c>
      <c r="H824" s="2">
        <f t="shared" si="95"/>
        <v>12.790001999999998</v>
      </c>
      <c r="I824" s="2">
        <f t="array" ref="I824">SUMPRODUCT(B808:B827, (ROW(B808:B827)-ROW(B808)+1)) / (20*21/2)</f>
        <v>12.395858571428571</v>
      </c>
      <c r="J824" s="2">
        <f t="shared" si="98"/>
        <v>12.443196494445642</v>
      </c>
      <c r="K824" s="2">
        <f t="shared" si="100"/>
        <v>12.537813801037723</v>
      </c>
    </row>
    <row r="825" spans="1:11" ht="13.5" x14ac:dyDescent="0.25">
      <c r="A825" s="3">
        <f>TITRES_STAT!B828</f>
        <v>45726</v>
      </c>
      <c r="B825" s="6">
        <f>TITRES_STAT!D828</f>
        <v>12.4582</v>
      </c>
      <c r="C825" s="2">
        <f t="shared" si="93"/>
        <v>6.530000000000058E-2</v>
      </c>
      <c r="D825" s="2">
        <f t="shared" si="94"/>
        <v>12.45074</v>
      </c>
      <c r="E825" s="2">
        <f t="shared" si="96"/>
        <v>12.40875</v>
      </c>
      <c r="F825" s="2">
        <f t="shared" si="97"/>
        <v>12.424620000000001</v>
      </c>
      <c r="G825" s="2">
        <f t="shared" si="99"/>
        <v>12.505072000000007</v>
      </c>
      <c r="H825" s="2">
        <f t="shared" si="95"/>
        <v>12.790541999999995</v>
      </c>
      <c r="I825" s="2">
        <f t="array" ref="I825">SUMPRODUCT(B809:B828, (ROW(B809:B828)-ROW(B809)+1)) / (20*21/2)</f>
        <v>12.441145714285714</v>
      </c>
      <c r="J825" s="2">
        <f t="shared" si="98"/>
        <v>12.444625399736534</v>
      </c>
      <c r="K825" s="2">
        <f t="shared" si="100"/>
        <v>12.534691691193107</v>
      </c>
    </row>
    <row r="826" spans="1:11" ht="13.5" x14ac:dyDescent="0.25">
      <c r="A826" s="3">
        <f>TITRES_STAT!B829</f>
        <v>45727</v>
      </c>
      <c r="B826" s="6">
        <f>TITRES_STAT!D829</f>
        <v>12.318199999999999</v>
      </c>
      <c r="C826" s="2">
        <f t="shared" si="93"/>
        <v>-0.14000000000000057</v>
      </c>
      <c r="D826" s="2">
        <f t="shared" si="94"/>
        <v>12.45074</v>
      </c>
      <c r="E826" s="2">
        <f t="shared" si="96"/>
        <v>12.390079999999999</v>
      </c>
      <c r="F826" s="2">
        <f t="shared" si="97"/>
        <v>12.41202</v>
      </c>
      <c r="G826" s="2">
        <f t="shared" si="99"/>
        <v>12.496672000000007</v>
      </c>
      <c r="H826" s="2">
        <f t="shared" si="95"/>
        <v>12.790381999999999</v>
      </c>
      <c r="I826" s="2">
        <f t="array" ref="I826">SUMPRODUCT(B810:B829, (ROW(B810:B829)-ROW(B810)+1)) / (20*21/2)</f>
        <v>12.483766190476191</v>
      </c>
      <c r="J826" s="2">
        <f t="shared" si="98"/>
        <v>12.432584885475912</v>
      </c>
      <c r="K826" s="2">
        <f t="shared" si="100"/>
        <v>12.52620182095024</v>
      </c>
    </row>
    <row r="827" spans="1:11" ht="13.5" x14ac:dyDescent="0.25">
      <c r="A827" s="3">
        <f>TITRES_STAT!B830</f>
        <v>45728</v>
      </c>
      <c r="B827" s="6">
        <f>TITRES_STAT!D830</f>
        <v>12.318199999999999</v>
      </c>
      <c r="C827" s="2">
        <f t="shared" si="93"/>
        <v>0</v>
      </c>
      <c r="D827" s="2">
        <f t="shared" si="94"/>
        <v>12.405939999999998</v>
      </c>
      <c r="E827" s="2">
        <f t="shared" si="96"/>
        <v>12.38541</v>
      </c>
      <c r="F827" s="2">
        <f t="shared" si="97"/>
        <v>12.402685</v>
      </c>
      <c r="G827" s="2">
        <f t="shared" si="99"/>
        <v>12.488272000000006</v>
      </c>
      <c r="H827" s="2">
        <f t="shared" si="95"/>
        <v>12.790409500000001</v>
      </c>
      <c r="I827" s="2">
        <f t="array" ref="I827">SUMPRODUCT(B811:B830, (ROW(B811:B830)-ROW(B811)+1)) / (20*21/2)</f>
        <v>12.520920000000002</v>
      </c>
      <c r="J827" s="2">
        <f t="shared" si="98"/>
        <v>12.421691086859159</v>
      </c>
      <c r="K827" s="2">
        <f t="shared" si="100"/>
        <v>12.518044886795328</v>
      </c>
    </row>
    <row r="828" spans="1:11" ht="13.5" x14ac:dyDescent="0.25">
      <c r="A828" s="3">
        <f>TITRES_STAT!B831</f>
        <v>45729</v>
      </c>
      <c r="B828" s="6">
        <f>TITRES_STAT!D831</f>
        <v>12.8782</v>
      </c>
      <c r="C828" s="2">
        <f t="shared" si="93"/>
        <v>0.5600000000000005</v>
      </c>
      <c r="D828" s="2">
        <f t="shared" si="94"/>
        <v>12.473139999999999</v>
      </c>
      <c r="E828" s="2">
        <f t="shared" si="96"/>
        <v>12.43674</v>
      </c>
      <c r="F828" s="2">
        <f t="shared" si="97"/>
        <v>12.430685</v>
      </c>
      <c r="G828" s="2">
        <f t="shared" si="99"/>
        <v>12.491072000000008</v>
      </c>
      <c r="H828" s="2">
        <f t="shared" si="95"/>
        <v>12.790984999999999</v>
      </c>
      <c r="I828" s="2">
        <f t="array" ref="I828">SUMPRODUCT(B812:B831, (ROW(B812:B831)-ROW(B812)+1)) / (20*21/2)</f>
        <v>12.560207142857141</v>
      </c>
      <c r="J828" s="2">
        <f t="shared" si="98"/>
        <v>12.465168126205905</v>
      </c>
      <c r="K828" s="2">
        <f t="shared" si="100"/>
        <v>12.532168616724924</v>
      </c>
    </row>
    <row r="829" spans="1:11" ht="13.5" x14ac:dyDescent="0.25">
      <c r="A829" s="3">
        <f>TITRES_STAT!B832</f>
        <v>45730</v>
      </c>
      <c r="B829" s="6">
        <f>TITRES_STAT!D832</f>
        <v>12.8782</v>
      </c>
      <c r="C829" s="2">
        <f t="shared" si="93"/>
        <v>0</v>
      </c>
      <c r="D829" s="2">
        <f t="shared" si="94"/>
        <v>12.5702</v>
      </c>
      <c r="E829" s="2">
        <f t="shared" si="96"/>
        <v>12.49367</v>
      </c>
      <c r="F829" s="2">
        <f t="shared" si="97"/>
        <v>12.460084999999999</v>
      </c>
      <c r="G829" s="2">
        <f t="shared" si="99"/>
        <v>12.494432000000007</v>
      </c>
      <c r="H829" s="2">
        <f t="shared" si="95"/>
        <v>12.791597999999999</v>
      </c>
      <c r="I829" s="2">
        <f t="array" ref="I829">SUMPRODUCT(B813:B832, (ROW(B813:B832)-ROW(B813)+1)) / (20*21/2)</f>
        <v>12.592824761904764</v>
      </c>
      <c r="J829" s="2">
        <f t="shared" si="98"/>
        <v>12.504504495138676</v>
      </c>
      <c r="K829" s="2">
        <f t="shared" si="100"/>
        <v>12.545738474892575</v>
      </c>
    </row>
    <row r="830" spans="1:11" ht="13.5" x14ac:dyDescent="0.25">
      <c r="A830" s="3">
        <f>TITRES_STAT!B833</f>
        <v>45733</v>
      </c>
      <c r="B830" s="6">
        <f>TITRES_STAT!D833</f>
        <v>12.850199999999999</v>
      </c>
      <c r="C830" s="2">
        <f t="shared" si="93"/>
        <v>-2.8000000000000469E-2</v>
      </c>
      <c r="D830" s="2">
        <f t="shared" si="94"/>
        <v>12.6486</v>
      </c>
      <c r="E830" s="2">
        <f t="shared" si="96"/>
        <v>12.549670000000001</v>
      </c>
      <c r="F830" s="2">
        <f t="shared" si="97"/>
        <v>12.465684999999999</v>
      </c>
      <c r="G830" s="2">
        <f t="shared" si="99"/>
        <v>12.501152000000005</v>
      </c>
      <c r="H830" s="2">
        <f t="shared" si="95"/>
        <v>12.792033499999997</v>
      </c>
      <c r="I830" s="2">
        <f t="array" ref="I830">SUMPRODUCT(B814:B833, (ROW(B814:B833)-ROW(B814)+1)) / (20*21/2)</f>
        <v>12.584338095238097</v>
      </c>
      <c r="J830" s="2">
        <f t="shared" si="98"/>
        <v>12.537427876554039</v>
      </c>
      <c r="K830" s="2">
        <f t="shared" si="100"/>
        <v>12.557678142543846</v>
      </c>
    </row>
    <row r="831" spans="1:11" ht="13.5" x14ac:dyDescent="0.25">
      <c r="A831" s="3">
        <f>TITRES_STAT!B834</f>
        <v>45734</v>
      </c>
      <c r="B831" s="6">
        <f>TITRES_STAT!D834</f>
        <v>12.8782</v>
      </c>
      <c r="C831" s="2">
        <f t="shared" si="93"/>
        <v>2.8000000000000469E-2</v>
      </c>
      <c r="D831" s="2">
        <f t="shared" si="94"/>
        <v>12.7606</v>
      </c>
      <c r="E831" s="2">
        <f t="shared" si="96"/>
        <v>12.605669999999998</v>
      </c>
      <c r="F831" s="2">
        <f t="shared" si="97"/>
        <v>12.489014999999998</v>
      </c>
      <c r="G831" s="2">
        <f t="shared" si="99"/>
        <v>12.508618000000006</v>
      </c>
      <c r="H831" s="2">
        <f t="shared" si="95"/>
        <v>12.7922335</v>
      </c>
      <c r="I831" s="2">
        <f t="array" ref="I831">SUMPRODUCT(B815:B834, (ROW(B815:B834)-ROW(B815)+1)) / (20*21/2)</f>
        <v>12.607797619047618</v>
      </c>
      <c r="J831" s="2">
        <f t="shared" si="98"/>
        <v>12.569882364501273</v>
      </c>
      <c r="K831" s="2">
        <f t="shared" si="100"/>
        <v>12.570247627149971</v>
      </c>
    </row>
    <row r="832" spans="1:11" ht="13.5" x14ac:dyDescent="0.25">
      <c r="A832" s="3">
        <f>TITRES_STAT!B835</f>
        <v>45735</v>
      </c>
      <c r="B832" s="6">
        <f>TITRES_STAT!D835</f>
        <v>12.8315</v>
      </c>
      <c r="C832" s="2">
        <f t="shared" si="93"/>
        <v>-4.669999999999952E-2</v>
      </c>
      <c r="D832" s="2">
        <f t="shared" si="94"/>
        <v>12.86326</v>
      </c>
      <c r="E832" s="2">
        <f t="shared" si="96"/>
        <v>12.634599999999997</v>
      </c>
      <c r="F832" s="2">
        <f t="shared" si="97"/>
        <v>12.510009999999998</v>
      </c>
      <c r="G832" s="2">
        <f t="shared" si="99"/>
        <v>12.517016000000005</v>
      </c>
      <c r="H832" s="2">
        <f t="shared" si="95"/>
        <v>12.793889</v>
      </c>
      <c r="I832" s="2">
        <f t="array" ref="I832">SUMPRODUCT(B816:B835, (ROW(B816:B835)-ROW(B816)+1)) / (20*21/2)</f>
        <v>12.632368571428572</v>
      </c>
      <c r="J832" s="2">
        <f t="shared" si="98"/>
        <v>12.594798329786865</v>
      </c>
      <c r="K832" s="2">
        <f t="shared" si="100"/>
        <v>12.58049281824213</v>
      </c>
    </row>
    <row r="833" spans="1:11" ht="13.5" x14ac:dyDescent="0.25">
      <c r="A833" s="3">
        <f>TITRES_STAT!B836</f>
        <v>45737</v>
      </c>
      <c r="B833" s="6">
        <f>TITRES_STAT!D836</f>
        <v>12.4209</v>
      </c>
      <c r="C833" s="2">
        <f t="shared" si="93"/>
        <v>-0.41060000000000052</v>
      </c>
      <c r="D833" s="2">
        <f t="shared" si="94"/>
        <v>12.771799999999999</v>
      </c>
      <c r="E833" s="2">
        <f t="shared" si="96"/>
        <v>12.62247</v>
      </c>
      <c r="F833" s="2">
        <f t="shared" si="97"/>
        <v>12.510474999999996</v>
      </c>
      <c r="G833" s="2">
        <f t="shared" si="99"/>
        <v>12.517202000000003</v>
      </c>
      <c r="H833" s="2">
        <f t="shared" si="95"/>
        <v>12.792178</v>
      </c>
      <c r="I833" s="2">
        <f t="array" ref="I833">SUMPRODUCT(B817:B836, (ROW(B817:B836)-ROW(B817)+1)) / (20*21/2)</f>
        <v>12.621841428571427</v>
      </c>
      <c r="J833" s="2">
        <f t="shared" si="98"/>
        <v>12.578236584092878</v>
      </c>
      <c r="K833" s="2">
        <f t="shared" si="100"/>
        <v>12.574234276350282</v>
      </c>
    </row>
    <row r="834" spans="1:11" ht="13.5" x14ac:dyDescent="0.25">
      <c r="A834" s="3">
        <f>TITRES_STAT!B837</f>
        <v>45740</v>
      </c>
      <c r="B834" s="6">
        <f>TITRES_STAT!D837</f>
        <v>12.7568</v>
      </c>
      <c r="C834" s="2">
        <f t="shared" si="93"/>
        <v>0.33590000000000053</v>
      </c>
      <c r="D834" s="2">
        <f t="shared" si="94"/>
        <v>12.74752</v>
      </c>
      <c r="E834" s="2">
        <f t="shared" si="96"/>
        <v>12.658860000000001</v>
      </c>
      <c r="F834" s="2">
        <f t="shared" si="97"/>
        <v>12.526804999999998</v>
      </c>
      <c r="G834" s="2">
        <f t="shared" si="99"/>
        <v>12.525974000000001</v>
      </c>
      <c r="H834" s="2">
        <f t="shared" si="95"/>
        <v>12.791771000000001</v>
      </c>
      <c r="I834" s="2">
        <f t="array" ref="I834">SUMPRODUCT(B818:B837, (ROW(B818:B837)-ROW(B818)+1)) / (20*21/2)</f>
        <v>12.640949047619049</v>
      </c>
      <c r="J834" s="2">
        <f t="shared" si="98"/>
        <v>12.595242623703079</v>
      </c>
      <c r="K834" s="2">
        <f t="shared" si="100"/>
        <v>12.581393716493409</v>
      </c>
    </row>
    <row r="835" spans="1:11" ht="13.5" x14ac:dyDescent="0.25">
      <c r="A835" s="3">
        <f>TITRES_STAT!B838</f>
        <v>45741</v>
      </c>
      <c r="B835" s="6">
        <f>TITRES_STAT!D838</f>
        <v>12.784800000000001</v>
      </c>
      <c r="C835" s="2">
        <f t="shared" si="93"/>
        <v>2.8000000000000469E-2</v>
      </c>
      <c r="D835" s="2">
        <f t="shared" si="94"/>
        <v>12.734440000000001</v>
      </c>
      <c r="E835" s="2">
        <f t="shared" si="96"/>
        <v>12.691520000000001</v>
      </c>
      <c r="F835" s="2">
        <f t="shared" si="97"/>
        <v>12.550134999999997</v>
      </c>
      <c r="G835" s="2">
        <f t="shared" si="99"/>
        <v>12.536238000000001</v>
      </c>
      <c r="H835" s="2">
        <f t="shared" si="95"/>
        <v>12.791691500000002</v>
      </c>
      <c r="I835" s="2">
        <f t="array" ref="I835">SUMPRODUCT(B819:B838, (ROW(B819:B838)-ROW(B819)+1)) / (20*21/2)</f>
        <v>12.642234761904762</v>
      </c>
      <c r="J835" s="2">
        <f t="shared" si="98"/>
        <v>12.613295707159928</v>
      </c>
      <c r="K835" s="2">
        <f t="shared" si="100"/>
        <v>12.589370433493666</v>
      </c>
    </row>
    <row r="836" spans="1:11" ht="13.5" x14ac:dyDescent="0.25">
      <c r="A836" s="3">
        <f>TITRES_STAT!B839</f>
        <v>45742</v>
      </c>
      <c r="B836" s="6">
        <f>TITRES_STAT!D839</f>
        <v>12.4396</v>
      </c>
      <c r="C836" s="2">
        <f t="shared" ref="C836:C899" si="101">B836-B835</f>
        <v>-0.34520000000000017</v>
      </c>
      <c r="D836" s="2">
        <f t="shared" si="94"/>
        <v>12.646719999999998</v>
      </c>
      <c r="E836" s="2">
        <f t="shared" si="96"/>
        <v>12.703660000000001</v>
      </c>
      <c r="F836" s="2">
        <f t="shared" si="97"/>
        <v>12.546869999999998</v>
      </c>
      <c r="G836" s="2">
        <f t="shared" si="99"/>
        <v>12.536052</v>
      </c>
      <c r="H836" s="2">
        <f t="shared" si="95"/>
        <v>12.790111500000002</v>
      </c>
      <c r="I836" s="2">
        <f t="array" ref="I836">SUMPRODUCT(B820:B839, (ROW(B820:B839)-ROW(B820)+1)) / (20*21/2)</f>
        <v>12.647831904761905</v>
      </c>
      <c r="J836" s="2">
        <f t="shared" si="98"/>
        <v>12.596753258858982</v>
      </c>
      <c r="K836" s="2">
        <f t="shared" si="100"/>
        <v>12.583497083160582</v>
      </c>
    </row>
    <row r="837" spans="1:11" ht="13.5" x14ac:dyDescent="0.25">
      <c r="A837" s="3">
        <f>TITRES_STAT!B840</f>
        <v>45743</v>
      </c>
      <c r="B837" s="6">
        <f>TITRES_STAT!D840</f>
        <v>12.7475</v>
      </c>
      <c r="C837" s="2">
        <f t="shared" si="101"/>
        <v>0.30790000000000006</v>
      </c>
      <c r="D837" s="2">
        <f t="shared" si="94"/>
        <v>12.629920000000002</v>
      </c>
      <c r="E837" s="2">
        <f t="shared" si="96"/>
        <v>12.746590000000001</v>
      </c>
      <c r="F837" s="2">
        <f t="shared" si="97"/>
        <v>12.565999999999999</v>
      </c>
      <c r="G837" s="2">
        <f t="shared" si="99"/>
        <v>12.544637999999999</v>
      </c>
      <c r="H837" s="2">
        <f t="shared" si="95"/>
        <v>12.791122</v>
      </c>
      <c r="I837" s="2">
        <f t="array" ref="I837">SUMPRODUCT(B821:B840, (ROW(B821:B840)-ROW(B821)+1)) / (20*21/2)</f>
        <v>12.62610238095238</v>
      </c>
      <c r="J837" s="2">
        <f t="shared" si="98"/>
        <v>12.611110091348603</v>
      </c>
      <c r="K837" s="2">
        <f t="shared" si="100"/>
        <v>12.589928570095461</v>
      </c>
    </row>
    <row r="838" spans="1:11" ht="13.5" x14ac:dyDescent="0.25">
      <c r="A838" s="3">
        <f>TITRES_STAT!B841</f>
        <v>45744</v>
      </c>
      <c r="B838" s="6">
        <f>TITRES_STAT!D841</f>
        <v>12.579499999999999</v>
      </c>
      <c r="C838" s="2">
        <f t="shared" si="101"/>
        <v>-0.16800000000000104</v>
      </c>
      <c r="D838" s="2">
        <f t="shared" ref="D838:D901" si="102">AVERAGE(B834:B838)</f>
        <v>12.66164</v>
      </c>
      <c r="E838" s="2">
        <f t="shared" si="96"/>
        <v>12.716719999999999</v>
      </c>
      <c r="F838" s="2">
        <f t="shared" si="97"/>
        <v>12.57673</v>
      </c>
      <c r="G838" s="2">
        <f t="shared" si="99"/>
        <v>12.551729999999999</v>
      </c>
      <c r="H838" s="2">
        <f t="shared" si="95"/>
        <v>12.7903945</v>
      </c>
      <c r="I838" s="2">
        <f t="array" ref="I838">SUMPRODUCT(B822:B841, (ROW(B822:B841)-ROW(B822)+1)) / (20*21/2)</f>
        <v>12.608464761904763</v>
      </c>
      <c r="J838" s="2">
        <f t="shared" si="98"/>
        <v>12.608099606458261</v>
      </c>
      <c r="K838" s="2">
        <f t="shared" si="100"/>
        <v>12.589519606562307</v>
      </c>
    </row>
    <row r="839" spans="1:11" ht="13.5" x14ac:dyDescent="0.25">
      <c r="A839" s="3">
        <f>TITRES_STAT!B842</f>
        <v>45749</v>
      </c>
      <c r="B839" s="6">
        <f>TITRES_STAT!D842</f>
        <v>12.6355</v>
      </c>
      <c r="C839" s="2">
        <f t="shared" si="101"/>
        <v>5.6000000000000938E-2</v>
      </c>
      <c r="D839" s="2">
        <f t="shared" si="102"/>
        <v>12.63738</v>
      </c>
      <c r="E839" s="2">
        <f t="shared" si="96"/>
        <v>12.692449999999999</v>
      </c>
      <c r="F839" s="2">
        <f t="shared" si="97"/>
        <v>12.593059999999999</v>
      </c>
      <c r="G839" s="2">
        <f t="shared" si="99"/>
        <v>12.559941999999999</v>
      </c>
      <c r="H839" s="2">
        <f t="shared" si="95"/>
        <v>12.789947</v>
      </c>
      <c r="I839" s="2">
        <f t="array" ref="I839">SUMPRODUCT(B823:B842, (ROW(B823:B842)-ROW(B823)+1)) / (20*21/2)</f>
        <v>12.590382380952382</v>
      </c>
      <c r="J839" s="2">
        <f t="shared" si="98"/>
        <v>12.610709167747951</v>
      </c>
      <c r="K839" s="2">
        <f t="shared" si="100"/>
        <v>12.59132275924614</v>
      </c>
    </row>
    <row r="840" spans="1:11" ht="13.5" x14ac:dyDescent="0.25">
      <c r="A840" s="3">
        <f>TITRES_STAT!B843</f>
        <v>45750</v>
      </c>
      <c r="B840" s="6">
        <f>TITRES_STAT!D843</f>
        <v>12.3649</v>
      </c>
      <c r="C840" s="2">
        <f t="shared" si="101"/>
        <v>-0.27059999999999995</v>
      </c>
      <c r="D840" s="2">
        <f t="shared" si="102"/>
        <v>12.5534</v>
      </c>
      <c r="E840" s="2">
        <f t="shared" si="96"/>
        <v>12.64392</v>
      </c>
      <c r="F840" s="2">
        <f t="shared" si="97"/>
        <v>12.596795</v>
      </c>
      <c r="G840" s="2">
        <f t="shared" si="99"/>
        <v>12.561247999999999</v>
      </c>
      <c r="H840" s="2">
        <f t="shared" si="95"/>
        <v>12.788186499999997</v>
      </c>
      <c r="I840" s="2">
        <f t="array" ref="I840">SUMPRODUCT(B824:B843, (ROW(B824:B843)-ROW(B824)+1)) / (20*21/2)</f>
        <v>12.572026666666668</v>
      </c>
      <c r="J840" s="2">
        <f t="shared" si="98"/>
        <v>12.587298770819574</v>
      </c>
      <c r="K840" s="2">
        <f t="shared" si="100"/>
        <v>12.582443435354135</v>
      </c>
    </row>
    <row r="841" spans="1:11" ht="13.5" x14ac:dyDescent="0.25">
      <c r="A841" s="3">
        <f>TITRES_STAT!B844</f>
        <v>45751</v>
      </c>
      <c r="B841" s="6">
        <f>TITRES_STAT!D844</f>
        <v>12.4116</v>
      </c>
      <c r="C841" s="2">
        <f t="shared" si="101"/>
        <v>4.669999999999952E-2</v>
      </c>
      <c r="D841" s="2">
        <f t="shared" si="102"/>
        <v>12.547799999999999</v>
      </c>
      <c r="E841" s="2">
        <f t="shared" si="96"/>
        <v>12.59726</v>
      </c>
      <c r="F841" s="2">
        <f t="shared" si="97"/>
        <v>12.601464999999999</v>
      </c>
      <c r="G841" s="2">
        <f t="shared" si="99"/>
        <v>12.561621999999998</v>
      </c>
      <c r="H841" s="2">
        <f t="shared" si="95"/>
        <v>12.787259999999996</v>
      </c>
      <c r="I841" s="2">
        <f t="array" ref="I841">SUMPRODUCT(B825:B844, (ROW(B825:B844)-ROW(B825)+1)) / (20*21/2)</f>
        <v>12.554337619047619</v>
      </c>
      <c r="J841" s="2">
        <f t="shared" si="98"/>
        <v>12.570565554551044</v>
      </c>
      <c r="K841" s="2">
        <f t="shared" si="100"/>
        <v>12.575743692791228</v>
      </c>
    </row>
    <row r="842" spans="1:11" ht="13.5" x14ac:dyDescent="0.25">
      <c r="A842" s="3">
        <f>TITRES_STAT!B845</f>
        <v>45754</v>
      </c>
      <c r="B842" s="6">
        <f>TITRES_STAT!D845</f>
        <v>12.4116</v>
      </c>
      <c r="C842" s="2">
        <f t="shared" si="101"/>
        <v>0</v>
      </c>
      <c r="D842" s="2">
        <f t="shared" si="102"/>
        <v>12.48062</v>
      </c>
      <c r="E842" s="2">
        <f t="shared" si="96"/>
        <v>12.555269999999998</v>
      </c>
      <c r="F842" s="2">
        <f t="shared" si="97"/>
        <v>12.594934999999998</v>
      </c>
      <c r="G842" s="2">
        <f t="shared" si="99"/>
        <v>12.554157999999997</v>
      </c>
      <c r="H842" s="2">
        <f t="shared" ref="H842:H905" si="103">AVERAGE(B643:B842)</f>
        <v>12.788293999999997</v>
      </c>
      <c r="I842" s="2">
        <f t="array" ref="I842">SUMPRODUCT(B826:B845, (ROW(B826:B845)-ROW(B826)+1)) / (20*21/2)</f>
        <v>12.535718571428571</v>
      </c>
      <c r="J842" s="2">
        <f t="shared" si="98"/>
        <v>12.555425977927134</v>
      </c>
      <c r="K842" s="2">
        <f t="shared" si="100"/>
        <v>12.569306685230789</v>
      </c>
    </row>
    <row r="843" spans="1:11" ht="13.5" x14ac:dyDescent="0.25">
      <c r="A843" s="3">
        <f>TITRES_STAT!B846</f>
        <v>45755</v>
      </c>
      <c r="B843" s="6">
        <f>TITRES_STAT!D846</f>
        <v>12.402200000000001</v>
      </c>
      <c r="C843" s="2">
        <f t="shared" si="101"/>
        <v>-9.3999999999994088E-3</v>
      </c>
      <c r="D843" s="2">
        <f t="shared" si="102"/>
        <v>12.44516</v>
      </c>
      <c r="E843" s="2">
        <f t="shared" si="96"/>
        <v>12.5534</v>
      </c>
      <c r="F843" s="2">
        <f t="shared" si="97"/>
        <v>12.587935</v>
      </c>
      <c r="G843" s="2">
        <f t="shared" si="99"/>
        <v>12.544452</v>
      </c>
      <c r="H843" s="2">
        <f t="shared" si="103"/>
        <v>12.789881499999996</v>
      </c>
      <c r="I843" s="2">
        <f t="array" ref="I843">SUMPRODUCT(B827:B846, (ROW(B827:B846)-ROW(B827)+1)) / (20*21/2)</f>
        <v>12.517410476190475</v>
      </c>
      <c r="J843" s="2">
        <f t="shared" si="98"/>
        <v>12.540833027648361</v>
      </c>
      <c r="K843" s="2">
        <f t="shared" si="100"/>
        <v>12.562753481888405</v>
      </c>
    </row>
    <row r="844" spans="1:11" ht="13.5" x14ac:dyDescent="0.25">
      <c r="A844" s="3">
        <f>TITRES_STAT!B847</f>
        <v>45757</v>
      </c>
      <c r="B844" s="6">
        <f>TITRES_STAT!D847</f>
        <v>12.402200000000001</v>
      </c>
      <c r="C844" s="2">
        <f t="shared" si="101"/>
        <v>0</v>
      </c>
      <c r="D844" s="2">
        <f t="shared" si="102"/>
        <v>12.3985</v>
      </c>
      <c r="E844" s="2">
        <f t="shared" ref="E844:E907" si="104">AVERAGE(B835:B844)</f>
        <v>12.517939999999999</v>
      </c>
      <c r="F844" s="2">
        <f t="shared" si="97"/>
        <v>12.5884</v>
      </c>
      <c r="G844" s="2">
        <f t="shared" si="99"/>
        <v>12.535305999999999</v>
      </c>
      <c r="H844" s="2">
        <f t="shared" si="103"/>
        <v>12.791668999999995</v>
      </c>
      <c r="I844" s="2">
        <f t="array" ref="I844">SUMPRODUCT(B828:B847, (ROW(B828:B847)-ROW(B828)+1)) / (20*21/2)</f>
        <v>12.517413333333332</v>
      </c>
      <c r="J844" s="2">
        <f t="shared" si="98"/>
        <v>12.527629882158042</v>
      </c>
      <c r="K844" s="2">
        <f t="shared" si="100"/>
        <v>12.556457266912391</v>
      </c>
    </row>
    <row r="845" spans="1:11" ht="13.5" x14ac:dyDescent="0.25">
      <c r="A845" s="3">
        <f>TITRES_STAT!B848</f>
        <v>45758</v>
      </c>
      <c r="B845" s="6">
        <f>TITRES_STAT!D848</f>
        <v>12.392899999999999</v>
      </c>
      <c r="C845" s="2">
        <f t="shared" si="101"/>
        <v>-9.3000000000014182E-3</v>
      </c>
      <c r="D845" s="2">
        <f t="shared" si="102"/>
        <v>12.4041</v>
      </c>
      <c r="E845" s="2">
        <f t="shared" si="104"/>
        <v>12.478749999999996</v>
      </c>
      <c r="F845" s="2">
        <f t="shared" si="97"/>
        <v>12.585134999999999</v>
      </c>
      <c r="G845" s="2">
        <f t="shared" si="99"/>
        <v>12.529145999999999</v>
      </c>
      <c r="H845" s="2">
        <f t="shared" si="103"/>
        <v>12.793609999999994</v>
      </c>
      <c r="I845" s="2">
        <f t="array" ref="I845">SUMPRODUCT(B829:B848, (ROW(B829:B848)-ROW(B829)+1)) / (20*21/2)</f>
        <v>12.50989857142857</v>
      </c>
      <c r="J845" s="2">
        <f t="shared" si="98"/>
        <v>12.514798464809656</v>
      </c>
      <c r="K845" s="2">
        <f t="shared" si="100"/>
        <v>12.550043256445237</v>
      </c>
    </row>
    <row r="846" spans="1:11" ht="13.5" x14ac:dyDescent="0.25">
      <c r="A846" s="3">
        <f>TITRES_STAT!B849</f>
        <v>45761</v>
      </c>
      <c r="B846" s="6">
        <f>TITRES_STAT!D849</f>
        <v>12.392899999999999</v>
      </c>
      <c r="C846" s="2">
        <f t="shared" si="101"/>
        <v>0</v>
      </c>
      <c r="D846" s="2">
        <f t="shared" si="102"/>
        <v>12.400359999999999</v>
      </c>
      <c r="E846" s="2">
        <f t="shared" si="104"/>
        <v>12.474079999999997</v>
      </c>
      <c r="F846" s="2">
        <f t="shared" si="97"/>
        <v>12.588869999999998</v>
      </c>
      <c r="G846" s="2">
        <f t="shared" si="99"/>
        <v>12.524666</v>
      </c>
      <c r="H846" s="2">
        <f t="shared" si="103"/>
        <v>12.795990999999992</v>
      </c>
      <c r="I846" s="2">
        <f t="array" ref="I846">SUMPRODUCT(B830:B849, (ROW(B830:B849)-ROW(B830)+1)) / (20*21/2)</f>
        <v>12.504072857142855</v>
      </c>
      <c r="J846" s="2">
        <f t="shared" si="98"/>
        <v>12.503189087208737</v>
      </c>
      <c r="K846" s="2">
        <f t="shared" si="100"/>
        <v>12.543880775800325</v>
      </c>
    </row>
    <row r="847" spans="1:11" ht="13.5" x14ac:dyDescent="0.25">
      <c r="A847" s="3">
        <f>TITRES_STAT!B850</f>
        <v>45762</v>
      </c>
      <c r="B847" s="6">
        <f>TITRES_STAT!D850</f>
        <v>12.588900000000001</v>
      </c>
      <c r="C847" s="2">
        <f t="shared" si="101"/>
        <v>0.19600000000000151</v>
      </c>
      <c r="D847" s="2">
        <f t="shared" si="102"/>
        <v>12.43582</v>
      </c>
      <c r="E847" s="2">
        <f t="shared" si="104"/>
        <v>12.458220000000001</v>
      </c>
      <c r="F847" s="2">
        <f t="shared" si="97"/>
        <v>12.602404999999999</v>
      </c>
      <c r="G847" s="2">
        <f t="shared" si="99"/>
        <v>12.521119999999998</v>
      </c>
      <c r="H847" s="2">
        <f t="shared" si="103"/>
        <v>12.801912999999992</v>
      </c>
      <c r="I847" s="2">
        <f t="array" ref="I847">SUMPRODUCT(B831:B850, (ROW(B831:B850)-ROW(B831)+1)) / (20*21/2)</f>
        <v>12.49638380952381</v>
      </c>
      <c r="J847" s="2">
        <f t="shared" si="98"/>
        <v>12.511352031284096</v>
      </c>
      <c r="K847" s="2">
        <f t="shared" si="100"/>
        <v>12.545646235572862</v>
      </c>
    </row>
    <row r="848" spans="1:11" ht="13.5" x14ac:dyDescent="0.25">
      <c r="A848" s="3">
        <f>TITRES_STAT!B851</f>
        <v>45763</v>
      </c>
      <c r="B848" s="6">
        <f>TITRES_STAT!D851</f>
        <v>12.5235</v>
      </c>
      <c r="C848" s="2">
        <f t="shared" si="101"/>
        <v>-6.5400000000000347E-2</v>
      </c>
      <c r="D848" s="2">
        <f t="shared" si="102"/>
        <v>12.46008</v>
      </c>
      <c r="E848" s="2">
        <f t="shared" si="104"/>
        <v>12.45262</v>
      </c>
      <c r="F848" s="2">
        <f t="shared" si="97"/>
        <v>12.584669999999999</v>
      </c>
      <c r="G848" s="2">
        <f t="shared" si="99"/>
        <v>12.516266</v>
      </c>
      <c r="H848" s="2">
        <f t="shared" si="103"/>
        <v>12.805707499999992</v>
      </c>
      <c r="I848" s="2">
        <f t="array" ref="I848">SUMPRODUCT(B832:B851, (ROW(B832:B851)-ROW(B832)+1)) / (20*21/2)</f>
        <v>12.478875714285715</v>
      </c>
      <c r="J848" s="2">
        <f t="shared" si="98"/>
        <v>12.51250898068561</v>
      </c>
      <c r="K848" s="2">
        <f t="shared" si="100"/>
        <v>12.544777755746475</v>
      </c>
    </row>
    <row r="849" spans="1:11" ht="13.5" x14ac:dyDescent="0.25">
      <c r="A849" s="3">
        <f>TITRES_STAT!B852</f>
        <v>45764</v>
      </c>
      <c r="B849" s="6">
        <f>TITRES_STAT!D852</f>
        <v>12.5235</v>
      </c>
      <c r="C849" s="2">
        <f t="shared" si="101"/>
        <v>0</v>
      </c>
      <c r="D849" s="2">
        <f t="shared" si="102"/>
        <v>12.48434</v>
      </c>
      <c r="E849" s="2">
        <f t="shared" si="104"/>
        <v>12.441419999999999</v>
      </c>
      <c r="F849" s="2">
        <f t="shared" si="97"/>
        <v>12.566934999999999</v>
      </c>
      <c r="G849" s="2">
        <f t="shared" si="99"/>
        <v>12.511599999999998</v>
      </c>
      <c r="H849" s="2">
        <f t="shared" si="103"/>
        <v>12.807661499999989</v>
      </c>
      <c r="I849" s="2">
        <f t="array" ref="I849">SUMPRODUCT(B833:B852, (ROW(B833:B852)-ROW(B833)+1)) / (20*21/2)</f>
        <v>12.453145238095239</v>
      </c>
      <c r="J849" s="2">
        <f t="shared" si="98"/>
        <v>12.513555744429837</v>
      </c>
      <c r="K849" s="2">
        <f t="shared" si="100"/>
        <v>12.543943333952496</v>
      </c>
    </row>
    <row r="850" spans="1:11" ht="13.5" x14ac:dyDescent="0.25">
      <c r="A850" s="3">
        <f>TITRES_STAT!B853</f>
        <v>45765</v>
      </c>
      <c r="B850" s="6">
        <f>TITRES_STAT!D853</f>
        <v>12.4862</v>
      </c>
      <c r="C850" s="2">
        <f t="shared" si="101"/>
        <v>-3.7300000000000111E-2</v>
      </c>
      <c r="D850" s="2">
        <f t="shared" si="102"/>
        <v>12.503</v>
      </c>
      <c r="E850" s="2">
        <f t="shared" si="104"/>
        <v>12.453549999999998</v>
      </c>
      <c r="F850" s="2">
        <f t="shared" si="97"/>
        <v>12.548734999999999</v>
      </c>
      <c r="G850" s="2">
        <f t="shared" si="99"/>
        <v>12.509546</v>
      </c>
      <c r="H850" s="2">
        <f t="shared" si="103"/>
        <v>12.809428999999991</v>
      </c>
      <c r="I850" s="2">
        <f t="array" ref="I850">SUMPRODUCT(B834:B853, (ROW(B834:B853)-ROW(B834)+1)) / (20*21/2)</f>
        <v>12.43017</v>
      </c>
      <c r="J850" s="2">
        <f t="shared" si="98"/>
        <v>12.51095043543652</v>
      </c>
      <c r="K850" s="2">
        <f t="shared" si="100"/>
        <v>12.541678889483771</v>
      </c>
    </row>
    <row r="851" spans="1:11" ht="13.5" x14ac:dyDescent="0.25">
      <c r="A851" s="3">
        <f>TITRES_STAT!B854</f>
        <v>45768</v>
      </c>
      <c r="B851" s="6">
        <f>TITRES_STAT!D854</f>
        <v>12.3649</v>
      </c>
      <c r="C851" s="2">
        <f t="shared" si="101"/>
        <v>-0.12129999999999974</v>
      </c>
      <c r="D851" s="2">
        <f t="shared" si="102"/>
        <v>12.497400000000001</v>
      </c>
      <c r="E851" s="2">
        <f t="shared" si="104"/>
        <v>12.448879999999999</v>
      </c>
      <c r="F851" s="2">
        <f t="shared" si="97"/>
        <v>12.523070000000001</v>
      </c>
      <c r="G851" s="2">
        <f t="shared" si="99"/>
        <v>12.508051999999999</v>
      </c>
      <c r="H851" s="2">
        <f t="shared" si="103"/>
        <v>12.810829999999992</v>
      </c>
      <c r="I851" s="2">
        <f t="array" ref="I851">SUMPRODUCT(B835:B854, (ROW(B835:B854)-ROW(B835)+1)) / (20*21/2)</f>
        <v>12.422213809523809</v>
      </c>
      <c r="J851" s="2">
        <f t="shared" si="98"/>
        <v>12.497040870156852</v>
      </c>
      <c r="K851" s="2">
        <f t="shared" si="100"/>
        <v>12.53474638401382</v>
      </c>
    </row>
    <row r="852" spans="1:11" ht="13.5" x14ac:dyDescent="0.25">
      <c r="A852" s="3">
        <f>TITRES_STAT!B855</f>
        <v>45769</v>
      </c>
      <c r="B852" s="6">
        <f>TITRES_STAT!D855</f>
        <v>12.2529</v>
      </c>
      <c r="C852" s="2">
        <f t="shared" si="101"/>
        <v>-0.1120000000000001</v>
      </c>
      <c r="D852" s="2">
        <f t="shared" si="102"/>
        <v>12.430199999999999</v>
      </c>
      <c r="E852" s="2">
        <f t="shared" si="104"/>
        <v>12.433009999999999</v>
      </c>
      <c r="F852" s="2">
        <f t="shared" ref="F852:F915" si="105">AVERAGE(B833:B852)</f>
        <v>12.49414</v>
      </c>
      <c r="G852" s="2">
        <f t="shared" si="99"/>
        <v>12.500212000000001</v>
      </c>
      <c r="H852" s="2">
        <f t="shared" si="103"/>
        <v>12.809309999999991</v>
      </c>
      <c r="I852" s="2">
        <f t="array" ref="I852">SUMPRODUCT(B836:B855, (ROW(B836:B855)-ROW(B836)+1)) / (20*21/2)</f>
        <v>12.415946190476191</v>
      </c>
      <c r="J852" s="2">
        <f t="shared" si="98"/>
        <v>12.473789358713342</v>
      </c>
      <c r="K852" s="2">
        <f t="shared" si="100"/>
        <v>12.52369358464073</v>
      </c>
    </row>
    <row r="853" spans="1:11" ht="13.5" x14ac:dyDescent="0.25">
      <c r="A853" s="3">
        <f>TITRES_STAT!B856</f>
        <v>45770</v>
      </c>
      <c r="B853" s="6">
        <f>TITRES_STAT!D856</f>
        <v>12.2529</v>
      </c>
      <c r="C853" s="2">
        <f t="shared" si="101"/>
        <v>0</v>
      </c>
      <c r="D853" s="2">
        <f t="shared" si="102"/>
        <v>12.376079999999998</v>
      </c>
      <c r="E853" s="2">
        <f t="shared" si="104"/>
        <v>12.41808</v>
      </c>
      <c r="F853" s="2">
        <f t="shared" si="105"/>
        <v>12.485740000000002</v>
      </c>
      <c r="G853" s="2">
        <f t="shared" si="99"/>
        <v>12.495172</v>
      </c>
      <c r="H853" s="2">
        <f t="shared" si="103"/>
        <v>12.807989999999993</v>
      </c>
      <c r="I853" s="2">
        <f t="array" ref="I853">SUMPRODUCT(B837:B856, (ROW(B837:B856)-ROW(B837)+1)) / (20*21/2)</f>
        <v>12.411500476190476</v>
      </c>
      <c r="J853" s="2">
        <f t="shared" ref="J853:J916" si="106">$J$4*B853+J852*(1-$J$4)</f>
        <v>12.452752276931118</v>
      </c>
      <c r="K853" s="2">
        <f t="shared" si="100"/>
        <v>12.51307422838031</v>
      </c>
    </row>
    <row r="854" spans="1:11" ht="13.5" x14ac:dyDescent="0.25">
      <c r="A854" s="3">
        <f>TITRES_STAT!B857</f>
        <v>45771</v>
      </c>
      <c r="B854" s="6">
        <f>TITRES_STAT!D857</f>
        <v>12.402200000000001</v>
      </c>
      <c r="C854" s="2">
        <f t="shared" si="101"/>
        <v>0.14930000000000021</v>
      </c>
      <c r="D854" s="2">
        <f t="shared" si="102"/>
        <v>12.35182</v>
      </c>
      <c r="E854" s="2">
        <f t="shared" si="104"/>
        <v>12.41808</v>
      </c>
      <c r="F854" s="2">
        <f t="shared" si="105"/>
        <v>12.468010000000001</v>
      </c>
      <c r="G854" s="2">
        <f t="shared" si="99"/>
        <v>12.491438</v>
      </c>
      <c r="H854" s="2">
        <f t="shared" si="103"/>
        <v>12.807576499999991</v>
      </c>
      <c r="I854" s="2">
        <f t="array" ref="I854">SUMPRODUCT(B838:B857, (ROW(B838:B857)-ROW(B838)+1)) / (20*21/2)</f>
        <v>12.403680476190475</v>
      </c>
      <c r="J854" s="2">
        <f t="shared" si="106"/>
        <v>12.447937774366249</v>
      </c>
      <c r="K854" s="2">
        <f t="shared" si="100"/>
        <v>12.50872621942422</v>
      </c>
    </row>
    <row r="855" spans="1:11" ht="13.5" x14ac:dyDescent="0.25">
      <c r="A855" s="3">
        <f>TITRES_STAT!B858</f>
        <v>45772</v>
      </c>
      <c r="B855" s="6">
        <f>TITRES_STAT!D858</f>
        <v>12.402200000000001</v>
      </c>
      <c r="C855" s="2">
        <f t="shared" si="101"/>
        <v>0</v>
      </c>
      <c r="D855" s="2">
        <f t="shared" si="102"/>
        <v>12.33502</v>
      </c>
      <c r="E855" s="2">
        <f t="shared" si="104"/>
        <v>12.41901</v>
      </c>
      <c r="F855" s="2">
        <f t="shared" si="105"/>
        <v>12.448879999999999</v>
      </c>
      <c r="G855" s="2">
        <f t="shared" si="99"/>
        <v>12.487703999999999</v>
      </c>
      <c r="H855" s="2">
        <f t="shared" si="103"/>
        <v>12.807362999999992</v>
      </c>
      <c r="I855" s="2">
        <f t="array" ref="I855">SUMPRODUCT(B839:B858, (ROW(B839:B858)-ROW(B839)+1)) / (20*21/2)</f>
        <v>12.396796666666667</v>
      </c>
      <c r="J855" s="2">
        <f t="shared" si="106"/>
        <v>12.443581795855177</v>
      </c>
      <c r="K855" s="2">
        <f t="shared" si="100"/>
        <v>12.504548720623271</v>
      </c>
    </row>
    <row r="856" spans="1:11" ht="13.5" x14ac:dyDescent="0.25">
      <c r="A856" s="3">
        <f>TITRES_STAT!B859</f>
        <v>45775</v>
      </c>
      <c r="B856" s="6">
        <f>TITRES_STAT!D859</f>
        <v>12.402200000000001</v>
      </c>
      <c r="C856" s="2">
        <f t="shared" si="101"/>
        <v>0</v>
      </c>
      <c r="D856" s="2">
        <f t="shared" si="102"/>
        <v>12.34248</v>
      </c>
      <c r="E856" s="2">
        <f t="shared" si="104"/>
        <v>12.41994</v>
      </c>
      <c r="F856" s="2">
        <f t="shared" si="105"/>
        <v>12.447010000000001</v>
      </c>
      <c r="G856" s="2">
        <f t="shared" si="99"/>
        <v>12.484343999999998</v>
      </c>
      <c r="H856" s="2">
        <f t="shared" si="103"/>
        <v>12.807149499999991</v>
      </c>
      <c r="I856" s="2">
        <f t="array" ref="I856">SUMPRODUCT(B840:B859, (ROW(B840:B859)-ROW(B840)+1)) / (20*21/2)</f>
        <v>12.412302857142858</v>
      </c>
      <c r="J856" s="2">
        <f t="shared" si="106"/>
        <v>12.439640672440397</v>
      </c>
      <c r="K856" s="2">
        <f t="shared" si="100"/>
        <v>12.500535045304712</v>
      </c>
    </row>
    <row r="857" spans="1:11" ht="13.5" x14ac:dyDescent="0.25">
      <c r="A857" s="3">
        <f>TITRES_STAT!B860</f>
        <v>45776</v>
      </c>
      <c r="B857" s="6">
        <f>TITRES_STAT!D860</f>
        <v>12.3649</v>
      </c>
      <c r="C857" s="2">
        <f t="shared" si="101"/>
        <v>-3.7300000000000111E-2</v>
      </c>
      <c r="D857" s="2">
        <f t="shared" si="102"/>
        <v>12.364879999999999</v>
      </c>
      <c r="E857" s="2">
        <f t="shared" si="104"/>
        <v>12.397539999999998</v>
      </c>
      <c r="F857" s="2">
        <f t="shared" si="105"/>
        <v>12.427880000000002</v>
      </c>
      <c r="G857" s="2">
        <f t="shared" si="99"/>
        <v>12.481544</v>
      </c>
      <c r="H857" s="2">
        <f t="shared" si="103"/>
        <v>12.80594949999999</v>
      </c>
      <c r="I857" s="2">
        <f t="array" ref="I857">SUMPRODUCT(B841:B860, (ROW(B841:B860)-ROW(B841)+1)) / (20*21/2)</f>
        <v>12.424523333333333</v>
      </c>
      <c r="J857" s="2">
        <f t="shared" si="106"/>
        <v>12.432522513160359</v>
      </c>
      <c r="K857" s="2">
        <f t="shared" si="100"/>
        <v>12.495216023920214</v>
      </c>
    </row>
    <row r="858" spans="1:11" ht="13.5" x14ac:dyDescent="0.25">
      <c r="A858" s="3">
        <f>TITRES_STAT!B861</f>
        <v>45777</v>
      </c>
      <c r="B858" s="6">
        <f>TITRES_STAT!D861</f>
        <v>12.355600000000001</v>
      </c>
      <c r="C858" s="2">
        <f t="shared" si="101"/>
        <v>-9.2999999999996419E-3</v>
      </c>
      <c r="D858" s="2">
        <f t="shared" si="102"/>
        <v>12.38542</v>
      </c>
      <c r="E858" s="2">
        <f t="shared" si="104"/>
        <v>12.380749999999999</v>
      </c>
      <c r="F858" s="2">
        <f t="shared" si="105"/>
        <v>12.416685000000001</v>
      </c>
      <c r="G858" s="2">
        <f t="shared" si="99"/>
        <v>12.482291999999999</v>
      </c>
      <c r="H858" s="2">
        <f t="shared" si="103"/>
        <v>12.804702999999991</v>
      </c>
      <c r="I858" s="2">
        <f t="array" ref="I858">SUMPRODUCT(B842:B861, (ROW(B842:B861)-ROW(B842)+1)) / (20*21/2)</f>
        <v>12.429680476190478</v>
      </c>
      <c r="J858" s="2">
        <f t="shared" si="106"/>
        <v>12.425196559526039</v>
      </c>
      <c r="K858" s="2">
        <f t="shared" si="100"/>
        <v>12.489740885727265</v>
      </c>
    </row>
    <row r="859" spans="1:11" ht="13.5" x14ac:dyDescent="0.25">
      <c r="A859" s="3">
        <f>TITRES_STAT!B862</f>
        <v>45779</v>
      </c>
      <c r="B859" s="6">
        <f>TITRES_STAT!D862</f>
        <v>12.579499999999999</v>
      </c>
      <c r="C859" s="2">
        <f t="shared" si="101"/>
        <v>0.22389999999999866</v>
      </c>
      <c r="D859" s="2">
        <f t="shared" si="102"/>
        <v>12.42088</v>
      </c>
      <c r="E859" s="2">
        <f t="shared" si="104"/>
        <v>12.38635</v>
      </c>
      <c r="F859" s="2">
        <f t="shared" si="105"/>
        <v>12.413885000000001</v>
      </c>
      <c r="G859" s="2">
        <f t="shared" si="99"/>
        <v>12.488078</v>
      </c>
      <c r="H859" s="2">
        <f t="shared" si="103"/>
        <v>12.803975499999989</v>
      </c>
      <c r="I859" s="2">
        <f t="array" ref="I859">SUMPRODUCT(B843:B862, (ROW(B843:B862)-ROW(B843)+1)) / (20*21/2)</f>
        <v>12.43186</v>
      </c>
      <c r="J859" s="2">
        <f t="shared" si="106"/>
        <v>12.439892125285464</v>
      </c>
      <c r="K859" s="2">
        <f t="shared" si="100"/>
        <v>12.493260850992863</v>
      </c>
    </row>
    <row r="860" spans="1:11" ht="13.5" x14ac:dyDescent="0.25">
      <c r="A860" s="3">
        <f>TITRES_STAT!B863</f>
        <v>45782</v>
      </c>
      <c r="B860" s="6">
        <f>TITRES_STAT!D863</f>
        <v>12.542199999999999</v>
      </c>
      <c r="C860" s="2">
        <f t="shared" si="101"/>
        <v>-3.7300000000000111E-2</v>
      </c>
      <c r="D860" s="2">
        <f t="shared" si="102"/>
        <v>12.448880000000001</v>
      </c>
      <c r="E860" s="2">
        <f t="shared" si="104"/>
        <v>12.39195</v>
      </c>
      <c r="F860" s="2">
        <f t="shared" si="105"/>
        <v>12.422750000000001</v>
      </c>
      <c r="G860" s="2">
        <f t="shared" si="99"/>
        <v>12.484158000000001</v>
      </c>
      <c r="H860" s="2">
        <f t="shared" si="103"/>
        <v>12.80106099999999</v>
      </c>
      <c r="I860" s="2">
        <f t="array" ref="I860">SUMPRODUCT(B844:B863, (ROW(B844:B863)-ROW(B844)+1)) / (20*21/2)</f>
        <v>12.433861904761907</v>
      </c>
      <c r="J860" s="2">
        <f t="shared" si="106"/>
        <v>12.449635732401134</v>
      </c>
      <c r="K860" s="2">
        <f t="shared" si="100"/>
        <v>12.495180033306868</v>
      </c>
    </row>
    <row r="861" spans="1:11" ht="13.5" x14ac:dyDescent="0.25">
      <c r="A861" s="3">
        <f>TITRES_STAT!B864</f>
        <v>45783</v>
      </c>
      <c r="B861" s="6">
        <f>TITRES_STAT!D864</f>
        <v>12.476900000000001</v>
      </c>
      <c r="C861" s="2">
        <f t="shared" si="101"/>
        <v>-6.5299999999998803E-2</v>
      </c>
      <c r="D861" s="2">
        <f t="shared" si="102"/>
        <v>12.46382</v>
      </c>
      <c r="E861" s="2">
        <f t="shared" si="104"/>
        <v>12.40315</v>
      </c>
      <c r="F861" s="2">
        <f t="shared" si="105"/>
        <v>12.426015000000001</v>
      </c>
      <c r="G861" s="2">
        <f t="shared" si="99"/>
        <v>12.485464</v>
      </c>
      <c r="H861" s="2">
        <f t="shared" si="103"/>
        <v>12.798339999999991</v>
      </c>
      <c r="I861" s="2">
        <f t="array" ref="I861">SUMPRODUCT(B845:B864, (ROW(B845:B864)-ROW(B845)+1)) / (20*21/2)</f>
        <v>12.435641428571428</v>
      </c>
      <c r="J861" s="2">
        <f t="shared" si="106"/>
        <v>12.452232329315311</v>
      </c>
      <c r="K861" s="2">
        <f t="shared" si="100"/>
        <v>12.494463169255619</v>
      </c>
    </row>
    <row r="862" spans="1:11" ht="13.5" x14ac:dyDescent="0.25">
      <c r="A862" s="3">
        <f>TITRES_STAT!B865</f>
        <v>45784</v>
      </c>
      <c r="B862" s="6">
        <f>TITRES_STAT!D865</f>
        <v>12.4489</v>
      </c>
      <c r="C862" s="2">
        <f t="shared" si="101"/>
        <v>-2.8000000000000469E-2</v>
      </c>
      <c r="D862" s="2">
        <f t="shared" si="102"/>
        <v>12.48062</v>
      </c>
      <c r="E862" s="2">
        <f t="shared" si="104"/>
        <v>12.422749999999997</v>
      </c>
      <c r="F862" s="2">
        <f t="shared" si="105"/>
        <v>12.42788</v>
      </c>
      <c r="G862" s="2">
        <f t="shared" si="99"/>
        <v>12.486209999999998</v>
      </c>
      <c r="H862" s="2">
        <f t="shared" si="103"/>
        <v>12.797359999999991</v>
      </c>
      <c r="I862" s="2">
        <f t="array" ref="I862">SUMPRODUCT(B846:B865, (ROW(B846:B865)-ROW(B846)+1)) / (20*21/2)</f>
        <v>12.438084285714289</v>
      </c>
      <c r="J862" s="2">
        <f t="shared" si="106"/>
        <v>12.451914964618615</v>
      </c>
      <c r="K862" s="2">
        <f t="shared" si="100"/>
        <v>12.492676378304418</v>
      </c>
    </row>
    <row r="863" spans="1:11" ht="13.5" x14ac:dyDescent="0.25">
      <c r="A863" s="3">
        <f>TITRES_STAT!B866</f>
        <v>45785</v>
      </c>
      <c r="B863" s="6">
        <f>TITRES_STAT!D866</f>
        <v>12.4489</v>
      </c>
      <c r="C863" s="2">
        <f t="shared" si="101"/>
        <v>0</v>
      </c>
      <c r="D863" s="2">
        <f t="shared" si="102"/>
        <v>12.499280000000001</v>
      </c>
      <c r="E863" s="2">
        <f t="shared" si="104"/>
        <v>12.442349999999999</v>
      </c>
      <c r="F863" s="2">
        <f t="shared" si="105"/>
        <v>12.430215</v>
      </c>
      <c r="G863" s="2">
        <f t="shared" si="99"/>
        <v>12.486955999999999</v>
      </c>
      <c r="H863" s="2">
        <f t="shared" si="103"/>
        <v>12.795779499999989</v>
      </c>
      <c r="I863" s="2">
        <f t="array" ref="I863">SUMPRODUCT(B847:B866, (ROW(B847:B866)-ROW(B847)+1)) / (20*21/2)</f>
        <v>12.437549523809524</v>
      </c>
      <c r="J863" s="2">
        <f t="shared" si="106"/>
        <v>12.451627825131126</v>
      </c>
      <c r="K863" s="2">
        <f t="shared" si="100"/>
        <v>12.490959657586599</v>
      </c>
    </row>
    <row r="864" spans="1:11" ht="13.5" x14ac:dyDescent="0.25">
      <c r="A864" s="3">
        <f>TITRES_STAT!B867</f>
        <v>45786</v>
      </c>
      <c r="B864" s="6">
        <f>TITRES_STAT!D867</f>
        <v>12.4489</v>
      </c>
      <c r="C864" s="2">
        <f t="shared" si="101"/>
        <v>0</v>
      </c>
      <c r="D864" s="2">
        <f t="shared" si="102"/>
        <v>12.473160000000002</v>
      </c>
      <c r="E864" s="2">
        <f t="shared" si="104"/>
        <v>12.447019999999998</v>
      </c>
      <c r="F864" s="2">
        <f t="shared" si="105"/>
        <v>12.432550000000003</v>
      </c>
      <c r="G864" s="2">
        <f t="shared" si="99"/>
        <v>12.48733</v>
      </c>
      <c r="H864" s="2">
        <f t="shared" si="103"/>
        <v>12.79423899999999</v>
      </c>
      <c r="I864" s="2">
        <f t="array" ref="I864">SUMPRODUCT(B848:B867, (ROW(B848:B867)-ROW(B848)+1)) / (20*21/2)</f>
        <v>12.436837142857142</v>
      </c>
      <c r="J864" s="2">
        <f t="shared" si="106"/>
        <v>12.451368032261495</v>
      </c>
      <c r="K864" s="2">
        <f t="shared" si="100"/>
        <v>12.489310259249869</v>
      </c>
    </row>
    <row r="865" spans="1:11" ht="13.5" x14ac:dyDescent="0.25">
      <c r="A865" s="3">
        <f>TITRES_STAT!B868</f>
        <v>45789</v>
      </c>
      <c r="B865" s="6">
        <f>TITRES_STAT!D868</f>
        <v>12.4582</v>
      </c>
      <c r="C865" s="2">
        <f t="shared" si="101"/>
        <v>9.2999999999996419E-3</v>
      </c>
      <c r="D865" s="2">
        <f t="shared" si="102"/>
        <v>12.45636</v>
      </c>
      <c r="E865" s="2">
        <f t="shared" si="104"/>
        <v>12.45262</v>
      </c>
      <c r="F865" s="2">
        <f t="shared" si="105"/>
        <v>12.435815000000002</v>
      </c>
      <c r="G865" s="2">
        <f t="shared" si="99"/>
        <v>12.490129999999999</v>
      </c>
      <c r="H865" s="2">
        <f t="shared" si="103"/>
        <v>12.792904999999989</v>
      </c>
      <c r="I865" s="2">
        <f t="array" ref="I865">SUMPRODUCT(B849:B868, (ROW(B849:B868)-ROW(B849)+1)) / (20*21/2)</f>
        <v>12.435109047619047</v>
      </c>
      <c r="J865" s="2">
        <f t="shared" si="106"/>
        <v>12.452018695855639</v>
      </c>
      <c r="K865" s="2">
        <f t="shared" si="100"/>
        <v>12.488090249083207</v>
      </c>
    </row>
    <row r="866" spans="1:11" ht="13.5" x14ac:dyDescent="0.25">
      <c r="A866" s="3">
        <f>TITRES_STAT!B869</f>
        <v>45790</v>
      </c>
      <c r="B866" s="6">
        <f>TITRES_STAT!D869</f>
        <v>12.430199999999999</v>
      </c>
      <c r="C866" s="2">
        <f t="shared" si="101"/>
        <v>-2.8000000000000469E-2</v>
      </c>
      <c r="D866" s="2">
        <f t="shared" si="102"/>
        <v>12.447019999999998</v>
      </c>
      <c r="E866" s="2">
        <f t="shared" si="104"/>
        <v>12.45542</v>
      </c>
      <c r="F866" s="2">
        <f t="shared" si="105"/>
        <v>12.437680000000004</v>
      </c>
      <c r="G866" s="2">
        <f t="shared" si="99"/>
        <v>12.488636</v>
      </c>
      <c r="H866" s="2">
        <f t="shared" si="103"/>
        <v>12.78794999999999</v>
      </c>
      <c r="I866" s="2">
        <f t="array" ref="I866">SUMPRODUCT(B850:B869, (ROW(B850:B869)-ROW(B850)+1)) / (20*21/2)</f>
        <v>12.413466190476191</v>
      </c>
      <c r="J866" s="2">
        <f t="shared" si="106"/>
        <v>12.449940724821769</v>
      </c>
      <c r="K866" s="2">
        <f t="shared" si="100"/>
        <v>12.485820043236806</v>
      </c>
    </row>
    <row r="867" spans="1:11" ht="13.5" x14ac:dyDescent="0.25">
      <c r="A867" s="3">
        <f>TITRES_STAT!B870</f>
        <v>45791</v>
      </c>
      <c r="B867" s="6">
        <f>TITRES_STAT!D870</f>
        <v>12.430199999999999</v>
      </c>
      <c r="C867" s="2">
        <f t="shared" si="101"/>
        <v>0</v>
      </c>
      <c r="D867" s="2">
        <f t="shared" si="102"/>
        <v>12.44328</v>
      </c>
      <c r="E867" s="2">
        <f t="shared" si="104"/>
        <v>12.46195</v>
      </c>
      <c r="F867" s="2">
        <f t="shared" si="105"/>
        <v>12.429745000000002</v>
      </c>
      <c r="G867" s="2">
        <f t="shared" si="99"/>
        <v>12.489942000000001</v>
      </c>
      <c r="H867" s="2">
        <f t="shared" si="103"/>
        <v>12.783074999999986</v>
      </c>
      <c r="I867" s="2">
        <f t="array" ref="I867">SUMPRODUCT(B851:B870, (ROW(B851:B870)-ROW(B851)+1)) / (20*21/2)</f>
        <v>12.404930952380955</v>
      </c>
      <c r="J867" s="2">
        <f t="shared" si="106"/>
        <v>12.448060655791124</v>
      </c>
      <c r="K867" s="2">
        <f t="shared" si="100"/>
        <v>12.483638865070658</v>
      </c>
    </row>
    <row r="868" spans="1:11" ht="13.5" x14ac:dyDescent="0.25">
      <c r="A868" s="3">
        <f>TITRES_STAT!B871</f>
        <v>45792</v>
      </c>
      <c r="B868" s="6">
        <f>TITRES_STAT!D871</f>
        <v>12.4116</v>
      </c>
      <c r="C868" s="2">
        <f t="shared" si="101"/>
        <v>-1.8599999999999284E-2</v>
      </c>
      <c r="D868" s="2">
        <f t="shared" si="102"/>
        <v>12.43582</v>
      </c>
      <c r="E868" s="2">
        <f t="shared" si="104"/>
        <v>12.467549999999999</v>
      </c>
      <c r="F868" s="2">
        <f t="shared" si="105"/>
        <v>12.424150000000001</v>
      </c>
      <c r="G868" s="2">
        <f t="shared" si="99"/>
        <v>12.490876</v>
      </c>
      <c r="H868" s="2">
        <f t="shared" si="103"/>
        <v>12.778106999999984</v>
      </c>
      <c r="I868" s="2">
        <f t="array" ref="I868">SUMPRODUCT(B852:B871, (ROW(B852:B871)-ROW(B852)+1)) / (20*21/2)</f>
        <v>12.397195714285713</v>
      </c>
      <c r="J868" s="2">
        <f t="shared" si="106"/>
        <v>12.444588212382447</v>
      </c>
      <c r="K868" s="2">
        <f t="shared" si="100"/>
        <v>12.480813811538475</v>
      </c>
    </row>
    <row r="869" spans="1:11" ht="13.5" x14ac:dyDescent="0.25">
      <c r="A869" s="3">
        <f>TITRES_STAT!B872</f>
        <v>45793</v>
      </c>
      <c r="B869" s="6">
        <f>TITRES_STAT!D872</f>
        <v>12.196899999999999</v>
      </c>
      <c r="C869" s="2">
        <f t="shared" si="101"/>
        <v>-0.21470000000000056</v>
      </c>
      <c r="D869" s="2">
        <f t="shared" si="102"/>
        <v>12.38542</v>
      </c>
      <c r="E869" s="2">
        <f t="shared" si="104"/>
        <v>12.42929</v>
      </c>
      <c r="F869" s="2">
        <f t="shared" si="105"/>
        <v>12.407820000000001</v>
      </c>
      <c r="G869" s="2">
        <f t="shared" si="99"/>
        <v>12.488636000000001</v>
      </c>
      <c r="H869" s="2">
        <f t="shared" si="103"/>
        <v>12.772385499999983</v>
      </c>
      <c r="I869" s="2">
        <f t="array" ref="I869">SUMPRODUCT(B853:B872, (ROW(B853:B872)-ROW(B853)+1)) / (20*21/2)</f>
        <v>12.389682857142857</v>
      </c>
      <c r="J869" s="2">
        <f t="shared" si="106"/>
        <v>12.420998858822214</v>
      </c>
      <c r="K869" s="2">
        <f t="shared" si="100"/>
        <v>12.469679936576183</v>
      </c>
    </row>
    <row r="870" spans="1:11" ht="13.5" x14ac:dyDescent="0.25">
      <c r="A870" s="3">
        <f>TITRES_STAT!B873</f>
        <v>45796</v>
      </c>
      <c r="B870" s="6">
        <f>TITRES_STAT!D873</f>
        <v>12.318199999999999</v>
      </c>
      <c r="C870" s="2">
        <f t="shared" si="101"/>
        <v>0.12129999999999974</v>
      </c>
      <c r="D870" s="2">
        <f t="shared" si="102"/>
        <v>12.357419999999999</v>
      </c>
      <c r="E870" s="2">
        <f t="shared" si="104"/>
        <v>12.406890000000001</v>
      </c>
      <c r="F870" s="2">
        <f t="shared" si="105"/>
        <v>12.399420000000001</v>
      </c>
      <c r="G870" s="2">
        <f t="shared" si="99"/>
        <v>12.489196000000002</v>
      </c>
      <c r="H870" s="2">
        <f t="shared" si="103"/>
        <v>12.768790999999982</v>
      </c>
      <c r="I870" s="2">
        <f t="array" ref="I870">SUMPRODUCT(B854:B873, (ROW(B854:B873)-ROW(B854)+1)) / (20*21/2)</f>
        <v>12.388973333333334</v>
      </c>
      <c r="J870" s="2">
        <f t="shared" si="106"/>
        <v>12.411208491315337</v>
      </c>
      <c r="K870" s="2">
        <f t="shared" si="100"/>
        <v>12.463739546906528</v>
      </c>
    </row>
    <row r="871" spans="1:11" ht="13.5" x14ac:dyDescent="0.25">
      <c r="A871" s="3">
        <f>TITRES_STAT!B874</f>
        <v>45797</v>
      </c>
      <c r="B871" s="6">
        <f>TITRES_STAT!D874</f>
        <v>12.318199999999999</v>
      </c>
      <c r="C871" s="2">
        <f t="shared" si="101"/>
        <v>0</v>
      </c>
      <c r="D871" s="2">
        <f t="shared" si="102"/>
        <v>12.335019999999998</v>
      </c>
      <c r="E871" s="2">
        <f t="shared" si="104"/>
        <v>12.391020000000001</v>
      </c>
      <c r="F871" s="2">
        <f t="shared" si="105"/>
        <v>12.397085000000001</v>
      </c>
      <c r="G871" s="2">
        <f t="shared" si="99"/>
        <v>12.489196000000002</v>
      </c>
      <c r="H871" s="2">
        <f t="shared" si="103"/>
        <v>12.764195999999986</v>
      </c>
      <c r="I871" s="2">
        <f t="array" ref="I871">SUMPRODUCT(B855:B874, (ROW(B855:B874)-ROW(B855)+1)) / (20*21/2)</f>
        <v>12.395597142857143</v>
      </c>
      <c r="J871" s="2">
        <f t="shared" si="106"/>
        <v>12.402350539761496</v>
      </c>
      <c r="K871" s="2">
        <f t="shared" si="100"/>
        <v>12.458032113694506</v>
      </c>
    </row>
    <row r="872" spans="1:11" ht="13.5" x14ac:dyDescent="0.25">
      <c r="A872" s="3">
        <f>TITRES_STAT!B875</f>
        <v>45798</v>
      </c>
      <c r="B872" s="6">
        <f>TITRES_STAT!D875</f>
        <v>12.318199999999999</v>
      </c>
      <c r="C872" s="2">
        <f t="shared" si="101"/>
        <v>0</v>
      </c>
      <c r="D872" s="2">
        <f t="shared" si="102"/>
        <v>12.312619999999999</v>
      </c>
      <c r="E872" s="2">
        <f t="shared" si="104"/>
        <v>12.377950000000002</v>
      </c>
      <c r="F872" s="2">
        <f t="shared" si="105"/>
        <v>12.400349999999998</v>
      </c>
      <c r="G872" s="2">
        <f t="shared" si="99"/>
        <v>12.484716000000002</v>
      </c>
      <c r="H872" s="2">
        <f t="shared" si="103"/>
        <v>12.759560999999987</v>
      </c>
      <c r="I872" s="2">
        <f t="array" ref="I872">SUMPRODUCT(B856:B875, (ROW(B856:B875)-ROW(B856)+1)) / (20*21/2)</f>
        <v>12.400084285714282</v>
      </c>
      <c r="J872" s="2">
        <f t="shared" si="106"/>
        <v>12.394336202641353</v>
      </c>
      <c r="K872" s="2">
        <f t="shared" si="100"/>
        <v>12.45254850139276</v>
      </c>
    </row>
    <row r="873" spans="1:11" ht="13.5" x14ac:dyDescent="0.25">
      <c r="A873" s="3">
        <f>TITRES_STAT!B876</f>
        <v>45799</v>
      </c>
      <c r="B873" s="6">
        <f>TITRES_STAT!D876</f>
        <v>12.392899999999999</v>
      </c>
      <c r="C873" s="2">
        <f t="shared" si="101"/>
        <v>7.4699999999999989E-2</v>
      </c>
      <c r="D873" s="2">
        <f t="shared" si="102"/>
        <v>12.308879999999998</v>
      </c>
      <c r="E873" s="2">
        <f t="shared" si="104"/>
        <v>12.372350000000001</v>
      </c>
      <c r="F873" s="2">
        <f t="shared" si="105"/>
        <v>12.407349999999999</v>
      </c>
      <c r="G873" s="2">
        <f t="shared" si="99"/>
        <v>12.481730000000004</v>
      </c>
      <c r="H873" s="2">
        <f t="shared" si="103"/>
        <v>12.755499499999987</v>
      </c>
      <c r="I873" s="2">
        <f t="array" ref="I873">SUMPRODUCT(B857:B876, (ROW(B857:B876)-ROW(B857)+1)) / (20*21/2)</f>
        <v>12.412304761904764</v>
      </c>
      <c r="J873" s="2">
        <f t="shared" si="106"/>
        <v>12.394199421437415</v>
      </c>
      <c r="K873" s="2">
        <f t="shared" si="100"/>
        <v>12.450209344475397</v>
      </c>
    </row>
    <row r="874" spans="1:11" ht="13.5" x14ac:dyDescent="0.25">
      <c r="A874" s="3">
        <f>TITRES_STAT!B877</f>
        <v>45800</v>
      </c>
      <c r="B874" s="6">
        <f>TITRES_STAT!D877</f>
        <v>12.476900000000001</v>
      </c>
      <c r="C874" s="2">
        <f t="shared" si="101"/>
        <v>8.4000000000001407E-2</v>
      </c>
      <c r="D874" s="2">
        <f t="shared" si="102"/>
        <v>12.364879999999999</v>
      </c>
      <c r="E874" s="2">
        <f t="shared" si="104"/>
        <v>12.375150000000001</v>
      </c>
      <c r="F874" s="2">
        <f t="shared" si="105"/>
        <v>12.411084999999996</v>
      </c>
      <c r="G874" s="2">
        <f t="shared" si="99"/>
        <v>12.483410000000003</v>
      </c>
      <c r="H874" s="2">
        <f t="shared" si="103"/>
        <v>12.751897999999988</v>
      </c>
      <c r="I874" s="2">
        <f t="array" ref="I874">SUMPRODUCT(B858:B877, (ROW(B858:B877)-ROW(B858)+1)) / (20*21/2)</f>
        <v>12.420306190476191</v>
      </c>
      <c r="J874" s="2">
        <f t="shared" si="106"/>
        <v>12.402075667014806</v>
      </c>
      <c r="K874" s="2">
        <f t="shared" si="100"/>
        <v>12.451256036848912</v>
      </c>
    </row>
    <row r="875" spans="1:11" ht="13.5" x14ac:dyDescent="0.25">
      <c r="A875" s="3">
        <f>TITRES_STAT!B878</f>
        <v>45803</v>
      </c>
      <c r="B875" s="6">
        <f>TITRES_STAT!D878</f>
        <v>12.4582</v>
      </c>
      <c r="C875" s="2">
        <f t="shared" si="101"/>
        <v>-1.8700000000000827E-2</v>
      </c>
      <c r="D875" s="2">
        <f t="shared" si="102"/>
        <v>12.39288</v>
      </c>
      <c r="E875" s="2">
        <f t="shared" si="104"/>
        <v>12.375150000000001</v>
      </c>
      <c r="F875" s="2">
        <f t="shared" si="105"/>
        <v>12.413884999999997</v>
      </c>
      <c r="G875" s="2">
        <f t="shared" si="99"/>
        <v>12.483410000000003</v>
      </c>
      <c r="H875" s="2">
        <f t="shared" si="103"/>
        <v>12.748403499999988</v>
      </c>
      <c r="I875" s="2">
        <f t="array" ref="I875">SUMPRODUCT(B859:B878, (ROW(B859:B878)-ROW(B859)+1)) / (20*21/2)</f>
        <v>12.422307619047617</v>
      </c>
      <c r="J875" s="2">
        <f t="shared" si="106"/>
        <v>12.407420841584825</v>
      </c>
      <c r="K875" s="2">
        <f t="shared" si="100"/>
        <v>12.451528349129347</v>
      </c>
    </row>
    <row r="876" spans="1:11" ht="13.5" x14ac:dyDescent="0.25">
      <c r="A876" s="3">
        <f>TITRES_STAT!B879</f>
        <v>45804</v>
      </c>
      <c r="B876" s="6">
        <f>TITRES_STAT!D879</f>
        <v>12.542199999999999</v>
      </c>
      <c r="C876" s="2">
        <f t="shared" si="101"/>
        <v>8.3999999999999631E-2</v>
      </c>
      <c r="D876" s="2">
        <f t="shared" si="102"/>
        <v>12.43768</v>
      </c>
      <c r="E876" s="2">
        <f t="shared" si="104"/>
        <v>12.386349999999998</v>
      </c>
      <c r="F876" s="2">
        <f t="shared" si="105"/>
        <v>12.420884999999998</v>
      </c>
      <c r="G876" s="2">
        <f t="shared" si="99"/>
        <v>12.487890000000002</v>
      </c>
      <c r="H876" s="2">
        <f t="shared" si="103"/>
        <v>12.746969499999986</v>
      </c>
      <c r="I876" s="2">
        <f t="array" ref="I876">SUMPRODUCT(B860:B879, (ROW(B860:B879)-ROW(B860)+1)) / (20*21/2)</f>
        <v>12.401645714285715</v>
      </c>
      <c r="J876" s="2">
        <f t="shared" si="106"/>
        <v>12.42025695191008</v>
      </c>
      <c r="K876" s="2">
        <f t="shared" si="100"/>
        <v>12.455084100143882</v>
      </c>
    </row>
    <row r="877" spans="1:11" ht="13.5" x14ac:dyDescent="0.25">
      <c r="A877" s="3">
        <f>TITRES_STAT!B880</f>
        <v>45805</v>
      </c>
      <c r="B877" s="6">
        <f>TITRES_STAT!D880</f>
        <v>12.504899999999999</v>
      </c>
      <c r="C877" s="2">
        <f t="shared" si="101"/>
        <v>-3.7300000000000111E-2</v>
      </c>
      <c r="D877" s="2">
        <f t="shared" si="102"/>
        <v>12.475019999999999</v>
      </c>
      <c r="E877" s="2">
        <f t="shared" si="104"/>
        <v>12.39382</v>
      </c>
      <c r="F877" s="2">
        <f t="shared" si="105"/>
        <v>12.427885</v>
      </c>
      <c r="G877" s="2">
        <f t="shared" si="99"/>
        <v>12.491624000000002</v>
      </c>
      <c r="H877" s="2">
        <f t="shared" si="103"/>
        <v>12.745068999999987</v>
      </c>
      <c r="I877" s="2">
        <f t="array" ref="I877">SUMPRODUCT(B861:B880, (ROW(B861:B880)-ROW(B861)+1)) / (20*21/2)</f>
        <v>12.401383333333332</v>
      </c>
      <c r="J877" s="2">
        <f t="shared" si="106"/>
        <v>12.428318194585311</v>
      </c>
      <c r="K877" s="2">
        <f t="shared" si="100"/>
        <v>12.457037664844123</v>
      </c>
    </row>
    <row r="878" spans="1:11" ht="13.5" x14ac:dyDescent="0.25">
      <c r="A878" s="3">
        <f>TITRES_STAT!B881</f>
        <v>45806</v>
      </c>
      <c r="B878" s="6">
        <f>TITRES_STAT!D881</f>
        <v>12.4489</v>
      </c>
      <c r="C878" s="2">
        <f t="shared" si="101"/>
        <v>-5.5999999999999162E-2</v>
      </c>
      <c r="D878" s="2">
        <f t="shared" si="102"/>
        <v>12.486219999999999</v>
      </c>
      <c r="E878" s="2">
        <f t="shared" si="104"/>
        <v>12.397549999999999</v>
      </c>
      <c r="F878" s="2">
        <f t="shared" si="105"/>
        <v>12.432549999999999</v>
      </c>
      <c r="G878" s="2">
        <f t="shared" si="99"/>
        <v>12.483038000000001</v>
      </c>
      <c r="H878" s="2">
        <f t="shared" si="103"/>
        <v>12.741967999999986</v>
      </c>
      <c r="I878" s="2">
        <f t="array" ref="I878">SUMPRODUCT(B862:B881, (ROW(B862:B881)-ROW(B862)+1)) / (20*21/2)</f>
        <v>12.401742857142857</v>
      </c>
      <c r="J878" s="2">
        <f t="shared" si="106"/>
        <v>12.430278366529565</v>
      </c>
      <c r="K878" s="2">
        <f t="shared" si="100"/>
        <v>12.456718540732588</v>
      </c>
    </row>
    <row r="879" spans="1:11" ht="13.5" x14ac:dyDescent="0.25">
      <c r="A879" s="3">
        <f>TITRES_STAT!B882</f>
        <v>45807</v>
      </c>
      <c r="B879" s="6">
        <f>TITRES_STAT!D882</f>
        <v>12.2156</v>
      </c>
      <c r="C879" s="2">
        <f t="shared" si="101"/>
        <v>-0.23329999999999984</v>
      </c>
      <c r="D879" s="2">
        <f t="shared" si="102"/>
        <v>12.433960000000001</v>
      </c>
      <c r="E879" s="2">
        <f t="shared" si="104"/>
        <v>12.399419999999999</v>
      </c>
      <c r="F879" s="2">
        <f t="shared" si="105"/>
        <v>12.414354999999999</v>
      </c>
      <c r="G879" s="2">
        <f t="shared" si="99"/>
        <v>12.469785999999999</v>
      </c>
      <c r="H879" s="2">
        <f t="shared" si="103"/>
        <v>12.737820499999987</v>
      </c>
      <c r="I879" s="2">
        <f t="array" ref="I879">SUMPRODUCT(B863:B882, (ROW(B863:B882)-ROW(B863)+1)) / (20*21/2)</f>
        <v>12.401518095238096</v>
      </c>
      <c r="J879" s="2">
        <f t="shared" si="106"/>
        <v>12.409832807812464</v>
      </c>
      <c r="K879" s="2">
        <f t="shared" si="100"/>
        <v>12.447262911684252</v>
      </c>
    </row>
    <row r="880" spans="1:11" ht="13.5" x14ac:dyDescent="0.25">
      <c r="A880" s="3">
        <f>TITRES_STAT!B883</f>
        <v>45810</v>
      </c>
      <c r="B880" s="6">
        <f>TITRES_STAT!D883</f>
        <v>12.4116</v>
      </c>
      <c r="C880" s="2">
        <f t="shared" si="101"/>
        <v>0.19599999999999973</v>
      </c>
      <c r="D880" s="2">
        <f t="shared" si="102"/>
        <v>12.42464</v>
      </c>
      <c r="E880" s="2">
        <f t="shared" si="104"/>
        <v>12.408759999999997</v>
      </c>
      <c r="F880" s="2">
        <f t="shared" si="105"/>
        <v>12.407824999999999</v>
      </c>
      <c r="G880" s="2">
        <f t="shared" si="99"/>
        <v>12.461014</v>
      </c>
      <c r="H880" s="2">
        <f t="shared" si="103"/>
        <v>12.734652999999986</v>
      </c>
      <c r="I880" s="2">
        <f t="array" ref="I880">SUMPRODUCT(B864:B883, (ROW(B864:B883)-ROW(B864)+1)) / (20*21/2)</f>
        <v>12.426401428571429</v>
      </c>
      <c r="J880" s="2">
        <f t="shared" si="106"/>
        <v>12.410001111830326</v>
      </c>
      <c r="K880" s="2">
        <f t="shared" si="100"/>
        <v>12.445864366128008</v>
      </c>
    </row>
    <row r="881" spans="1:11" ht="13.5" x14ac:dyDescent="0.25">
      <c r="A881" s="3">
        <f>TITRES_STAT!B884</f>
        <v>45811</v>
      </c>
      <c r="B881" s="6">
        <f>TITRES_STAT!D884</f>
        <v>12.4116</v>
      </c>
      <c r="C881" s="2">
        <f t="shared" si="101"/>
        <v>0</v>
      </c>
      <c r="D881" s="2">
        <f t="shared" si="102"/>
        <v>12.398520000000001</v>
      </c>
      <c r="E881" s="2">
        <f t="shared" si="104"/>
        <v>12.418099999999999</v>
      </c>
      <c r="F881" s="2">
        <f t="shared" si="105"/>
        <v>12.40456</v>
      </c>
      <c r="G881" s="2">
        <f t="shared" si="99"/>
        <v>12.451681999999998</v>
      </c>
      <c r="H881" s="2">
        <f t="shared" si="103"/>
        <v>12.733165999999988</v>
      </c>
      <c r="I881" s="2">
        <f t="array" ref="I881">SUMPRODUCT(B865:B884, (ROW(B865:B884)-ROW(B865)+1)) / (20*21/2)</f>
        <v>12.452043809523808</v>
      </c>
      <c r="J881" s="2">
        <f t="shared" si="106"/>
        <v>12.410153386894105</v>
      </c>
      <c r="K881" s="2">
        <f t="shared" si="100"/>
        <v>12.444520665495538</v>
      </c>
    </row>
    <row r="882" spans="1:11" ht="13.5" x14ac:dyDescent="0.25">
      <c r="A882" s="3">
        <f>TITRES_STAT!B885</f>
        <v>45812</v>
      </c>
      <c r="B882" s="6">
        <f>TITRES_STAT!D885</f>
        <v>12.402200000000001</v>
      </c>
      <c r="C882" s="2">
        <f t="shared" si="101"/>
        <v>-9.3999999999994088E-3</v>
      </c>
      <c r="D882" s="2">
        <f t="shared" si="102"/>
        <v>12.377979999999999</v>
      </c>
      <c r="E882" s="2">
        <f t="shared" si="104"/>
        <v>12.426499999999999</v>
      </c>
      <c r="F882" s="2">
        <f t="shared" si="105"/>
        <v>12.402225</v>
      </c>
      <c r="G882" s="2">
        <f t="shared" ref="G882:G945" si="107">AVERAGE(B833:B882)</f>
        <v>12.443095999999999</v>
      </c>
      <c r="H882" s="2">
        <f t="shared" si="103"/>
        <v>12.729831499999987</v>
      </c>
      <c r="I882" s="2">
        <f t="array" ref="I882">SUMPRODUCT(B866:B885, (ROW(B866:B885)-ROW(B866)+1)) / (20*21/2)</f>
        <v>12.477460952380952</v>
      </c>
      <c r="J882" s="2">
        <f t="shared" si="106"/>
        <v>12.409395921475621</v>
      </c>
      <c r="K882" s="2">
        <f t="shared" si="100"/>
        <v>12.442861031554537</v>
      </c>
    </row>
    <row r="883" spans="1:11" ht="13.5" x14ac:dyDescent="0.25">
      <c r="A883" s="3">
        <f>TITRES_STAT!B886</f>
        <v>45813</v>
      </c>
      <c r="B883" s="6">
        <f>TITRES_STAT!D886</f>
        <v>12.663500000000001</v>
      </c>
      <c r="C883" s="2">
        <f t="shared" si="101"/>
        <v>0.26130000000000031</v>
      </c>
      <c r="D883" s="2">
        <f t="shared" si="102"/>
        <v>12.4209</v>
      </c>
      <c r="E883" s="2">
        <f t="shared" si="104"/>
        <v>12.45356</v>
      </c>
      <c r="F883" s="2">
        <f t="shared" si="105"/>
        <v>12.412955</v>
      </c>
      <c r="G883" s="2">
        <f t="shared" si="107"/>
        <v>12.447947999999998</v>
      </c>
      <c r="H883" s="2">
        <f t="shared" si="103"/>
        <v>12.727843499999985</v>
      </c>
      <c r="I883" s="2">
        <f t="array" ref="I883">SUMPRODUCT(B867:B886, (ROW(B867:B886)-ROW(B867)+1)) / (20*21/2)</f>
        <v>12.501767142857142</v>
      </c>
      <c r="J883" s="2">
        <f t="shared" si="106"/>
        <v>12.433596309906514</v>
      </c>
      <c r="K883" s="2">
        <f t="shared" ref="K883:K946" si="108">$K$4*B883+(1-$K$4)*K882</f>
        <v>12.451513540121027</v>
      </c>
    </row>
    <row r="884" spans="1:11" ht="13.5" x14ac:dyDescent="0.25">
      <c r="A884" s="3">
        <f>TITRES_STAT!B887</f>
        <v>45817</v>
      </c>
      <c r="B884" s="6">
        <f>TITRES_STAT!D887</f>
        <v>12.6822</v>
      </c>
      <c r="C884" s="2">
        <f t="shared" si="101"/>
        <v>1.8699999999999051E-2</v>
      </c>
      <c r="D884" s="2">
        <f t="shared" si="102"/>
        <v>12.51422</v>
      </c>
      <c r="E884" s="2">
        <f t="shared" si="104"/>
        <v>12.474089999999999</v>
      </c>
      <c r="F884" s="2">
        <f t="shared" si="105"/>
        <v>12.424619999999999</v>
      </c>
      <c r="G884" s="2">
        <f t="shared" si="107"/>
        <v>12.446455999999998</v>
      </c>
      <c r="H884" s="2">
        <f t="shared" si="103"/>
        <v>12.725948999999988</v>
      </c>
      <c r="I884" s="2">
        <f t="array" ref="I884">SUMPRODUCT(B868:B887, (ROW(B868:B887)-ROW(B868)+1)) / (20*21/2)</f>
        <v>12.522162380952382</v>
      </c>
      <c r="J884" s="2">
        <f t="shared" si="106"/>
        <v>12.45727285182018</v>
      </c>
      <c r="K884" s="2">
        <f t="shared" si="108"/>
        <v>12.460560067959419</v>
      </c>
    </row>
    <row r="885" spans="1:11" ht="13.5" x14ac:dyDescent="0.25">
      <c r="A885" s="3">
        <f>TITRES_STAT!B888</f>
        <v>45818</v>
      </c>
      <c r="B885" s="6">
        <f>TITRES_STAT!D888</f>
        <v>12.6915</v>
      </c>
      <c r="C885" s="2">
        <f t="shared" si="101"/>
        <v>9.2999999999996419E-3</v>
      </c>
      <c r="D885" s="2">
        <f t="shared" si="102"/>
        <v>12.5702</v>
      </c>
      <c r="E885" s="2">
        <f t="shared" si="104"/>
        <v>12.497420000000002</v>
      </c>
      <c r="F885" s="2">
        <f t="shared" si="105"/>
        <v>12.436284999999998</v>
      </c>
      <c r="G885" s="2">
        <f t="shared" si="107"/>
        <v>12.444589999999996</v>
      </c>
      <c r="H885" s="2">
        <f t="shared" si="103"/>
        <v>12.725701499999987</v>
      </c>
      <c r="I885" s="2">
        <f t="array" ref="I885">SUMPRODUCT(B869:B888, (ROW(B869:B888)-ROW(B869)+1)) / (20*21/2)</f>
        <v>12.538779999999999</v>
      </c>
      <c r="J885" s="2">
        <f t="shared" si="106"/>
        <v>12.479580199265879</v>
      </c>
      <c r="K885" s="2">
        <f t="shared" si="108"/>
        <v>12.469616535882579</v>
      </c>
    </row>
    <row r="886" spans="1:11" ht="13.5" x14ac:dyDescent="0.25">
      <c r="A886" s="3">
        <f>TITRES_STAT!B889</f>
        <v>45819</v>
      </c>
      <c r="B886" s="6">
        <f>TITRES_STAT!D889</f>
        <v>12.6915</v>
      </c>
      <c r="C886" s="2">
        <f t="shared" si="101"/>
        <v>0</v>
      </c>
      <c r="D886" s="2">
        <f t="shared" si="102"/>
        <v>12.62618</v>
      </c>
      <c r="E886" s="2">
        <f t="shared" si="104"/>
        <v>12.512350000000001</v>
      </c>
      <c r="F886" s="2">
        <f t="shared" si="105"/>
        <v>12.449349999999997</v>
      </c>
      <c r="G886" s="2">
        <f t="shared" si="107"/>
        <v>12.449627999999997</v>
      </c>
      <c r="H886" s="2">
        <f t="shared" si="103"/>
        <v>12.724733999999986</v>
      </c>
      <c r="I886" s="2">
        <f t="array" ref="I886">SUMPRODUCT(B870:B889, (ROW(B870:B889)-ROW(B870)+1)) / (20*21/2)</f>
        <v>12.55433142857143</v>
      </c>
      <c r="J886" s="2">
        <f t="shared" si="106"/>
        <v>12.499763037431034</v>
      </c>
      <c r="K886" s="2">
        <f t="shared" si="108"/>
        <v>12.478317848200909</v>
      </c>
    </row>
    <row r="887" spans="1:11" ht="13.5" x14ac:dyDescent="0.25">
      <c r="A887" s="3">
        <f>TITRES_STAT!B890</f>
        <v>45820</v>
      </c>
      <c r="B887" s="6">
        <f>TITRES_STAT!D890</f>
        <v>12.663500000000001</v>
      </c>
      <c r="C887" s="2">
        <f t="shared" si="101"/>
        <v>-2.7999999999998693E-2</v>
      </c>
      <c r="D887" s="2">
        <f t="shared" si="102"/>
        <v>12.678439999999998</v>
      </c>
      <c r="E887" s="2">
        <f t="shared" si="104"/>
        <v>12.52821</v>
      </c>
      <c r="F887" s="2">
        <f t="shared" si="105"/>
        <v>12.461014999999998</v>
      </c>
      <c r="G887" s="2">
        <f t="shared" si="107"/>
        <v>12.447947999999998</v>
      </c>
      <c r="H887" s="2">
        <f t="shared" si="103"/>
        <v>12.724146499999986</v>
      </c>
      <c r="I887" s="2">
        <f t="array" ref="I887">SUMPRODUCT(B871:B890, (ROW(B871:B890)-ROW(B871)+1)) / (20*21/2)</f>
        <v>12.562460952380956</v>
      </c>
      <c r="J887" s="2">
        <f t="shared" si="106"/>
        <v>12.515357033866174</v>
      </c>
      <c r="K887" s="2">
        <f t="shared" si="108"/>
        <v>12.485579893369502</v>
      </c>
    </row>
    <row r="888" spans="1:11" ht="13.5" x14ac:dyDescent="0.25">
      <c r="A888" s="3">
        <f>TITRES_STAT!B891</f>
        <v>45821</v>
      </c>
      <c r="B888" s="6">
        <f>TITRES_STAT!D891</f>
        <v>12.6355</v>
      </c>
      <c r="C888" s="2">
        <f t="shared" si="101"/>
        <v>-2.8000000000000469E-2</v>
      </c>
      <c r="D888" s="2">
        <f t="shared" si="102"/>
        <v>12.672839999999999</v>
      </c>
      <c r="E888" s="2">
        <f t="shared" si="104"/>
        <v>12.546870000000002</v>
      </c>
      <c r="F888" s="2">
        <f t="shared" si="105"/>
        <v>12.472209999999999</v>
      </c>
      <c r="G888" s="2">
        <f t="shared" si="107"/>
        <v>12.449067999999997</v>
      </c>
      <c r="H888" s="2">
        <f t="shared" si="103"/>
        <v>12.722698999999986</v>
      </c>
      <c r="I888" s="2">
        <f t="array" ref="I888">SUMPRODUCT(B872:B891, (ROW(B872:B891)-ROW(B872)+1)) / (20*21/2)</f>
        <v>12.566679523809524</v>
      </c>
      <c r="J888" s="2">
        <f t="shared" si="106"/>
        <v>12.526799221117013</v>
      </c>
      <c r="K888" s="2">
        <f t="shared" si="108"/>
        <v>12.491459113237365</v>
      </c>
    </row>
    <row r="889" spans="1:11" ht="13.5" x14ac:dyDescent="0.25">
      <c r="A889" s="3">
        <f>TITRES_STAT!B892</f>
        <v>45824</v>
      </c>
      <c r="B889" s="6">
        <f>TITRES_STAT!D892</f>
        <v>12.6355</v>
      </c>
      <c r="C889" s="2">
        <f t="shared" si="101"/>
        <v>0</v>
      </c>
      <c r="D889" s="2">
        <f t="shared" si="102"/>
        <v>12.663500000000001</v>
      </c>
      <c r="E889" s="2">
        <f t="shared" si="104"/>
        <v>12.588860000000002</v>
      </c>
      <c r="F889" s="2">
        <f t="shared" si="105"/>
        <v>12.494139999999998</v>
      </c>
      <c r="G889" s="2">
        <f t="shared" si="107"/>
        <v>12.449067999999997</v>
      </c>
      <c r="H889" s="2">
        <f t="shared" si="103"/>
        <v>12.721971499999986</v>
      </c>
      <c r="I889" s="2">
        <f t="array" ref="I889">SUMPRODUCT(B873:B892, (ROW(B873:B892)-ROW(B873)+1)) / (20*21/2)</f>
        <v>12.535358571428572</v>
      </c>
      <c r="J889" s="2">
        <f t="shared" si="106"/>
        <v>12.537151676248726</v>
      </c>
      <c r="K889" s="2">
        <f t="shared" si="108"/>
        <v>12.497107775463352</v>
      </c>
    </row>
    <row r="890" spans="1:11" ht="13.5" x14ac:dyDescent="0.25">
      <c r="A890" s="3">
        <f>TITRES_STAT!B893</f>
        <v>45825</v>
      </c>
      <c r="B890" s="6">
        <f>TITRES_STAT!D893</f>
        <v>12.579499999999999</v>
      </c>
      <c r="C890" s="2">
        <f t="shared" si="101"/>
        <v>-5.6000000000000938E-2</v>
      </c>
      <c r="D890" s="2">
        <f t="shared" si="102"/>
        <v>12.6411</v>
      </c>
      <c r="E890" s="2">
        <f t="shared" si="104"/>
        <v>12.605650000000001</v>
      </c>
      <c r="F890" s="2">
        <f t="shared" si="105"/>
        <v>12.507204999999997</v>
      </c>
      <c r="G890" s="2">
        <f t="shared" si="107"/>
        <v>12.45336</v>
      </c>
      <c r="H890" s="2">
        <f t="shared" si="103"/>
        <v>12.722044499999987</v>
      </c>
      <c r="I890" s="2">
        <f t="array" ref="I890">SUMPRODUCT(B874:B893, (ROW(B874:B893)-ROW(B874)+1)) / (20*21/2)</f>
        <v>12.534171904761905</v>
      </c>
      <c r="J890" s="2">
        <f t="shared" si="106"/>
        <v>12.541184849939324</v>
      </c>
      <c r="K890" s="2">
        <f t="shared" si="108"/>
        <v>12.500338843092241</v>
      </c>
    </row>
    <row r="891" spans="1:11" ht="13.5" x14ac:dyDescent="0.25">
      <c r="A891" s="3">
        <f>TITRES_STAT!B894</f>
        <v>45826</v>
      </c>
      <c r="B891" s="6">
        <f>TITRES_STAT!D894</f>
        <v>12.551500000000001</v>
      </c>
      <c r="C891" s="2">
        <f t="shared" si="101"/>
        <v>-2.7999999999998693E-2</v>
      </c>
      <c r="D891" s="2">
        <f t="shared" si="102"/>
        <v>12.613099999999999</v>
      </c>
      <c r="E891" s="2">
        <f t="shared" si="104"/>
        <v>12.61964</v>
      </c>
      <c r="F891" s="2">
        <f t="shared" si="105"/>
        <v>12.518869999999998</v>
      </c>
      <c r="G891" s="2">
        <f t="shared" si="107"/>
        <v>12.456158</v>
      </c>
      <c r="H891" s="2">
        <f t="shared" si="103"/>
        <v>12.720896999999988</v>
      </c>
      <c r="I891" s="2">
        <f t="array" ref="I891">SUMPRODUCT(B875:B894, (ROW(B875:B894)-ROW(B875)+1)) / (20*21/2)</f>
        <v>12.532475238095239</v>
      </c>
      <c r="J891" s="2">
        <f t="shared" si="106"/>
        <v>12.542167245183197</v>
      </c>
      <c r="K891" s="2">
        <f t="shared" si="108"/>
        <v>12.502345162970975</v>
      </c>
    </row>
    <row r="892" spans="1:11" ht="13.5" x14ac:dyDescent="0.25">
      <c r="A892" s="3">
        <f>TITRES_STAT!B895</f>
        <v>45827</v>
      </c>
      <c r="B892" s="6">
        <f>TITRES_STAT!D895</f>
        <v>12.19</v>
      </c>
      <c r="C892" s="2">
        <f t="shared" si="101"/>
        <v>-0.36150000000000126</v>
      </c>
      <c r="D892" s="2">
        <f t="shared" si="102"/>
        <v>12.5184</v>
      </c>
      <c r="E892" s="2">
        <f t="shared" si="104"/>
        <v>12.598419999999999</v>
      </c>
      <c r="F892" s="2">
        <f t="shared" si="105"/>
        <v>12.512459999999999</v>
      </c>
      <c r="G892" s="2">
        <f t="shared" si="107"/>
        <v>12.451726000000003</v>
      </c>
      <c r="H892" s="2">
        <f t="shared" si="103"/>
        <v>12.717941999999988</v>
      </c>
      <c r="I892" s="2">
        <f t="array" ref="I892">SUMPRODUCT(B876:B895, (ROW(B876:B895)-ROW(B876)+1)) / (20*21/2)</f>
        <v>12.530668571428571</v>
      </c>
      <c r="J892" s="2">
        <f t="shared" si="106"/>
        <v>12.508627507546702</v>
      </c>
      <c r="K892" s="2">
        <f t="shared" si="108"/>
        <v>12.490096333050547</v>
      </c>
    </row>
    <row r="893" spans="1:11" ht="13.5" x14ac:dyDescent="0.25">
      <c r="A893" s="3">
        <f>TITRES_STAT!B896</f>
        <v>45828</v>
      </c>
      <c r="B893" s="6">
        <f>TITRES_STAT!D896</f>
        <v>12.5</v>
      </c>
      <c r="C893" s="2">
        <f t="shared" si="101"/>
        <v>0.3100000000000005</v>
      </c>
      <c r="D893" s="2">
        <f t="shared" si="102"/>
        <v>12.491299999999999</v>
      </c>
      <c r="E893" s="2">
        <f t="shared" si="104"/>
        <v>12.582069999999998</v>
      </c>
      <c r="F893" s="2">
        <f t="shared" si="105"/>
        <v>12.517814999999999</v>
      </c>
      <c r="G893" s="2">
        <f t="shared" si="107"/>
        <v>12.453682000000004</v>
      </c>
      <c r="H893" s="2">
        <f t="shared" si="103"/>
        <v>12.715856999999989</v>
      </c>
      <c r="I893" s="2">
        <f t="array" ref="I893">SUMPRODUCT(B877:B896, (ROW(B877:B896)-ROW(B877)+1)) / (20*21/2)</f>
        <v>12.528662857142855</v>
      </c>
      <c r="J893" s="2">
        <f t="shared" si="106"/>
        <v>12.507805840161302</v>
      </c>
      <c r="K893" s="2">
        <f t="shared" si="108"/>
        <v>12.490484712146603</v>
      </c>
    </row>
    <row r="894" spans="1:11" ht="13.5" x14ac:dyDescent="0.25">
      <c r="A894" s="3">
        <f>TITRES_STAT!B897</f>
        <v>45831</v>
      </c>
      <c r="B894" s="6">
        <f>TITRES_STAT!D897</f>
        <v>12.5</v>
      </c>
      <c r="C894" s="2">
        <f t="shared" si="101"/>
        <v>0</v>
      </c>
      <c r="D894" s="2">
        <f t="shared" si="102"/>
        <v>12.4642</v>
      </c>
      <c r="E894" s="2">
        <f t="shared" si="104"/>
        <v>12.56385</v>
      </c>
      <c r="F894" s="2">
        <f t="shared" si="105"/>
        <v>12.518969999999999</v>
      </c>
      <c r="G894" s="2">
        <f t="shared" si="107"/>
        <v>12.455638000000004</v>
      </c>
      <c r="H894" s="2">
        <f t="shared" si="103"/>
        <v>12.71361149999999</v>
      </c>
      <c r="I894" s="2">
        <f t="array" ref="I894">SUMPRODUCT(B878:B897, (ROW(B878:B897)-ROW(B878)+1)) / (20*21/2)</f>
        <v>12.526858095238094</v>
      </c>
      <c r="J894" s="2">
        <f t="shared" si="106"/>
        <v>12.507062426812606</v>
      </c>
      <c r="K894" s="2">
        <f t="shared" si="108"/>
        <v>12.490857860689875</v>
      </c>
    </row>
    <row r="895" spans="1:11" ht="13.5" x14ac:dyDescent="0.25">
      <c r="A895" s="3">
        <f>TITRES_STAT!B898</f>
        <v>45832</v>
      </c>
      <c r="B895" s="6">
        <f>TITRES_STAT!D898</f>
        <v>12.5</v>
      </c>
      <c r="C895" s="2">
        <f t="shared" si="101"/>
        <v>0</v>
      </c>
      <c r="D895" s="2">
        <f t="shared" si="102"/>
        <v>12.4483</v>
      </c>
      <c r="E895" s="2">
        <f t="shared" si="104"/>
        <v>12.544700000000001</v>
      </c>
      <c r="F895" s="2">
        <f t="shared" si="105"/>
        <v>12.521060000000002</v>
      </c>
      <c r="G895" s="2">
        <f t="shared" si="107"/>
        <v>12.457780000000005</v>
      </c>
      <c r="H895" s="2">
        <f t="shared" si="103"/>
        <v>12.712086499999989</v>
      </c>
      <c r="I895" s="2">
        <f t="array" ref="I895">SUMPRODUCT(B879:B898, (ROW(B879:B898)-ROW(B879)+1)) / (20*21/2)</f>
        <v>12.511743333333332</v>
      </c>
      <c r="J895" s="2">
        <f t="shared" si="106"/>
        <v>12.506389814735215</v>
      </c>
      <c r="K895" s="2">
        <f t="shared" si="108"/>
        <v>12.49121637595694</v>
      </c>
    </row>
    <row r="896" spans="1:11" ht="13.5" x14ac:dyDescent="0.25">
      <c r="A896" s="3">
        <f>TITRES_STAT!B899</f>
        <v>45833</v>
      </c>
      <c r="B896" s="6">
        <f>TITRES_STAT!D899</f>
        <v>12.5</v>
      </c>
      <c r="C896" s="2">
        <f t="shared" si="101"/>
        <v>0</v>
      </c>
      <c r="D896" s="2">
        <f t="shared" si="102"/>
        <v>12.437999999999999</v>
      </c>
      <c r="E896" s="2">
        <f t="shared" si="104"/>
        <v>12.525549999999999</v>
      </c>
      <c r="F896" s="2">
        <f t="shared" si="105"/>
        <v>12.51895</v>
      </c>
      <c r="G896" s="2">
        <f t="shared" si="107"/>
        <v>12.459922000000004</v>
      </c>
      <c r="H896" s="2">
        <f t="shared" si="103"/>
        <v>12.710561499999988</v>
      </c>
      <c r="I896" s="2">
        <f t="array" ref="I896">SUMPRODUCT(B880:B899, (ROW(B880:B899)-ROW(B880)+1)) / (20*21/2)</f>
        <v>12.49133761904762</v>
      </c>
      <c r="J896" s="2">
        <f t="shared" si="106"/>
        <v>12.505781260950908</v>
      </c>
      <c r="K896" s="2">
        <f t="shared" si="108"/>
        <v>12.491560831801767</v>
      </c>
    </row>
    <row r="897" spans="1:11" ht="13.5" x14ac:dyDescent="0.25">
      <c r="A897" s="3">
        <f>TITRES_STAT!B900</f>
        <v>45835</v>
      </c>
      <c r="B897" s="6">
        <f>TITRES_STAT!D900</f>
        <v>12.5</v>
      </c>
      <c r="C897" s="2">
        <f t="shared" si="101"/>
        <v>0</v>
      </c>
      <c r="D897" s="2">
        <f t="shared" si="102"/>
        <v>12.5</v>
      </c>
      <c r="E897" s="2">
        <f t="shared" si="104"/>
        <v>12.5092</v>
      </c>
      <c r="F897" s="2">
        <f t="shared" si="105"/>
        <v>12.518705000000001</v>
      </c>
      <c r="G897" s="2">
        <f t="shared" si="107"/>
        <v>12.458144000000004</v>
      </c>
      <c r="H897" s="2">
        <f t="shared" si="103"/>
        <v>12.707475999999991</v>
      </c>
      <c r="I897" s="2">
        <f t="array" ref="I897">SUMPRODUCT(B881:B900, (ROW(B881:B900)-ROW(B881)+1)) / (20*21/2)</f>
        <v>12.489577619047619</v>
      </c>
      <c r="J897" s="2">
        <f t="shared" si="106"/>
        <v>12.505230664669869</v>
      </c>
      <c r="K897" s="2">
        <f t="shared" si="108"/>
        <v>12.491891779574248</v>
      </c>
    </row>
    <row r="898" spans="1:11" ht="13.5" x14ac:dyDescent="0.25">
      <c r="A898" s="3">
        <f>TITRES_STAT!B901</f>
        <v>45838</v>
      </c>
      <c r="B898" s="6">
        <f>TITRES_STAT!D901</f>
        <v>12.36</v>
      </c>
      <c r="C898" s="2">
        <f t="shared" si="101"/>
        <v>-0.14000000000000057</v>
      </c>
      <c r="D898" s="2">
        <f t="shared" si="102"/>
        <v>12.472</v>
      </c>
      <c r="E898" s="2">
        <f t="shared" si="104"/>
        <v>12.48165</v>
      </c>
      <c r="F898" s="2">
        <f t="shared" si="105"/>
        <v>12.514260000000002</v>
      </c>
      <c r="G898" s="2">
        <f t="shared" si="107"/>
        <v>12.454874000000002</v>
      </c>
      <c r="H898" s="2">
        <f t="shared" si="103"/>
        <v>12.703850499999993</v>
      </c>
      <c r="I898" s="2">
        <f t="array" ref="I898">SUMPRODUCT(B882:B901, (ROW(B882:B901)-ROW(B882)+1)) / (20*21/2)</f>
        <v>12.544539523809524</v>
      </c>
      <c r="J898" s="2">
        <f t="shared" si="106"/>
        <v>12.491399172796548</v>
      </c>
      <c r="K898" s="2">
        <f t="shared" si="108"/>
        <v>12.486719552924278</v>
      </c>
    </row>
    <row r="899" spans="1:11" ht="13.5" x14ac:dyDescent="0.25">
      <c r="A899" s="3">
        <f>TITRES_STAT!B902</f>
        <v>45839</v>
      </c>
      <c r="B899" s="6">
        <f>TITRES_STAT!D902</f>
        <v>12.3</v>
      </c>
      <c r="C899" s="2">
        <f t="shared" si="101"/>
        <v>-5.9999999999998721E-2</v>
      </c>
      <c r="D899" s="2">
        <f t="shared" si="102"/>
        <v>12.431999999999999</v>
      </c>
      <c r="E899" s="2">
        <f t="shared" si="104"/>
        <v>12.4481</v>
      </c>
      <c r="F899" s="2">
        <f t="shared" si="105"/>
        <v>12.518480000000002</v>
      </c>
      <c r="G899" s="2">
        <f t="shared" si="107"/>
        <v>12.450404000000001</v>
      </c>
      <c r="H899" s="2">
        <f t="shared" si="103"/>
        <v>12.700164999999995</v>
      </c>
      <c r="I899" s="2">
        <f t="array" ref="I899">SUMPRODUCT(B883:B902, (ROW(B883:B902)-ROW(B883)+1)) / (20*21/2)</f>
        <v>12.631461428571429</v>
      </c>
      <c r="J899" s="2">
        <f t="shared" si="106"/>
        <v>12.473170680149257</v>
      </c>
      <c r="K899" s="2">
        <f t="shared" si="108"/>
        <v>12.479397217515483</v>
      </c>
    </row>
    <row r="900" spans="1:11" ht="13.5" x14ac:dyDescent="0.25">
      <c r="A900" s="3">
        <f>TITRES_STAT!B903</f>
        <v>45840</v>
      </c>
      <c r="B900" s="6">
        <f>TITRES_STAT!D903</f>
        <v>12.5</v>
      </c>
      <c r="C900" s="2">
        <f t="shared" ref="C900:C963" si="109">B900-B899</f>
        <v>0.19999999999999929</v>
      </c>
      <c r="D900" s="2">
        <f t="shared" si="102"/>
        <v>12.431999999999999</v>
      </c>
      <c r="E900" s="2">
        <f t="shared" si="104"/>
        <v>12.440149999999999</v>
      </c>
      <c r="F900" s="2">
        <f t="shared" si="105"/>
        <v>12.522900000000002</v>
      </c>
      <c r="G900" s="2">
        <f t="shared" si="107"/>
        <v>12.45068</v>
      </c>
      <c r="H900" s="2">
        <f t="shared" si="103"/>
        <v>12.694158499999993</v>
      </c>
      <c r="I900" s="2">
        <f t="array" ref="I900">SUMPRODUCT(B884:B903, (ROW(B884:B903)-ROW(B884)+1)) / (20*21/2)</f>
        <v>12.773298571428571</v>
      </c>
      <c r="J900" s="2">
        <f t="shared" si="106"/>
        <v>12.475725853468376</v>
      </c>
      <c r="K900" s="2">
        <f t="shared" si="108"/>
        <v>12.480205169769778</v>
      </c>
    </row>
    <row r="901" spans="1:11" ht="13.5" x14ac:dyDescent="0.25">
      <c r="A901" s="3">
        <f>TITRES_STAT!B904</f>
        <v>45841</v>
      </c>
      <c r="B901" s="6">
        <f>TITRES_STAT!D904</f>
        <v>13.1</v>
      </c>
      <c r="C901" s="2">
        <f t="shared" si="109"/>
        <v>0.59999999999999964</v>
      </c>
      <c r="D901" s="2">
        <f t="shared" si="102"/>
        <v>12.552</v>
      </c>
      <c r="E901" s="2">
        <f t="shared" si="104"/>
        <v>12.494999999999999</v>
      </c>
      <c r="F901" s="2">
        <f t="shared" si="105"/>
        <v>12.557320000000001</v>
      </c>
      <c r="G901" s="2">
        <f t="shared" si="107"/>
        <v>12.465382</v>
      </c>
      <c r="H901" s="2">
        <f t="shared" si="103"/>
        <v>12.691151999999994</v>
      </c>
      <c r="I901" s="2">
        <f t="array" ref="I901">SUMPRODUCT(B885:B904, (ROW(B885:B904)-ROW(B885)+1)) / (20*21/2)</f>
        <v>12.916866666666669</v>
      </c>
      <c r="J901" s="2">
        <f t="shared" si="106"/>
        <v>12.535180534090435</v>
      </c>
      <c r="K901" s="2">
        <f t="shared" si="108"/>
        <v>12.50451084938665</v>
      </c>
    </row>
    <row r="902" spans="1:11" ht="13.5" x14ac:dyDescent="0.25">
      <c r="A902" s="3">
        <f>TITRES_STAT!B905</f>
        <v>45842</v>
      </c>
      <c r="B902" s="6">
        <f>TITRES_STAT!D905</f>
        <v>13.47</v>
      </c>
      <c r="C902" s="2">
        <f t="shared" si="109"/>
        <v>0.37000000000000099</v>
      </c>
      <c r="D902" s="2">
        <f t="shared" ref="D902:D965" si="110">AVERAGE(B898:B902)</f>
        <v>12.745999999999999</v>
      </c>
      <c r="E902" s="2">
        <f t="shared" si="104"/>
        <v>12.622999999999999</v>
      </c>
      <c r="F902" s="2">
        <f t="shared" si="105"/>
        <v>12.610710000000001</v>
      </c>
      <c r="G902" s="2">
        <f t="shared" si="107"/>
        <v>12.489723999999999</v>
      </c>
      <c r="H902" s="2">
        <f t="shared" si="103"/>
        <v>12.690475499999996</v>
      </c>
      <c r="I902" s="2">
        <f t="array" ref="I902">SUMPRODUCT(B886:B905, (ROW(B886:B905)-ROW(B886)+1)) / (20*21/2)</f>
        <v>13.052302380952382</v>
      </c>
      <c r="J902" s="2">
        <f t="shared" si="106"/>
        <v>12.624210959415155</v>
      </c>
      <c r="K902" s="2">
        <f t="shared" si="108"/>
        <v>12.542373169018544</v>
      </c>
    </row>
    <row r="903" spans="1:11" ht="13.5" x14ac:dyDescent="0.25">
      <c r="A903" s="3">
        <f>TITRES_STAT!B906</f>
        <v>45845</v>
      </c>
      <c r="B903" s="6">
        <f>TITRES_STAT!D906</f>
        <v>14.1</v>
      </c>
      <c r="C903" s="2">
        <f t="shared" si="109"/>
        <v>0.62999999999999901</v>
      </c>
      <c r="D903" s="2">
        <f t="shared" si="110"/>
        <v>13.093999999999999</v>
      </c>
      <c r="E903" s="2">
        <f t="shared" si="104"/>
        <v>12.782999999999998</v>
      </c>
      <c r="F903" s="2">
        <f t="shared" si="105"/>
        <v>12.682535</v>
      </c>
      <c r="G903" s="2">
        <f t="shared" si="107"/>
        <v>12.526666000000001</v>
      </c>
      <c r="H903" s="2">
        <f t="shared" si="103"/>
        <v>12.693348999999996</v>
      </c>
      <c r="I903" s="2">
        <f t="array" ref="I903">SUMPRODUCT(B887:B906, (ROW(B887:B906)-ROW(B887)+1)) / (20*21/2)</f>
        <v>13.182554761904763</v>
      </c>
      <c r="J903" s="2">
        <f t="shared" si="106"/>
        <v>12.764762296613712</v>
      </c>
      <c r="K903" s="2">
        <f t="shared" si="108"/>
        <v>12.603456574155071</v>
      </c>
    </row>
    <row r="904" spans="1:11" ht="13.5" x14ac:dyDescent="0.25">
      <c r="A904" s="3">
        <f>TITRES_STAT!B907</f>
        <v>45846</v>
      </c>
      <c r="B904" s="6">
        <f>TITRES_STAT!D907</f>
        <v>14.19</v>
      </c>
      <c r="C904" s="2">
        <f t="shared" si="109"/>
        <v>8.9999999999999858E-2</v>
      </c>
      <c r="D904" s="2">
        <f t="shared" si="110"/>
        <v>13.472</v>
      </c>
      <c r="E904" s="2">
        <f t="shared" si="104"/>
        <v>12.951999999999998</v>
      </c>
      <c r="F904" s="2">
        <f t="shared" si="105"/>
        <v>12.757925000000002</v>
      </c>
      <c r="G904" s="2">
        <f t="shared" si="107"/>
        <v>12.562422</v>
      </c>
      <c r="H904" s="2">
        <f t="shared" si="103"/>
        <v>12.696352499999996</v>
      </c>
      <c r="I904" s="2">
        <f t="array" ref="I904">SUMPRODUCT(B888:B907, (ROW(B888:B907)-ROW(B888)+1)) / (20*21/2)</f>
        <v>13.30562380952381</v>
      </c>
      <c r="J904" s="2">
        <f t="shared" si="106"/>
        <v>12.90049922074574</v>
      </c>
      <c r="K904" s="2">
        <f t="shared" si="108"/>
        <v>12.665673963403894</v>
      </c>
    </row>
    <row r="905" spans="1:11" ht="13.5" x14ac:dyDescent="0.25">
      <c r="A905" s="3">
        <f>TITRES_STAT!B908</f>
        <v>45847</v>
      </c>
      <c r="B905" s="6">
        <f>TITRES_STAT!D908</f>
        <v>14.18</v>
      </c>
      <c r="C905" s="2">
        <f t="shared" si="109"/>
        <v>-9.9999999999997868E-3</v>
      </c>
      <c r="D905" s="2">
        <f t="shared" si="110"/>
        <v>13.807999999999998</v>
      </c>
      <c r="E905" s="2">
        <f t="shared" si="104"/>
        <v>13.12</v>
      </c>
      <c r="F905" s="2">
        <f t="shared" si="105"/>
        <v>12.83235</v>
      </c>
      <c r="G905" s="2">
        <f t="shared" si="107"/>
        <v>12.597978000000001</v>
      </c>
      <c r="H905" s="2">
        <f t="shared" si="103"/>
        <v>12.699305999999996</v>
      </c>
      <c r="I905" s="2">
        <f t="array" ref="I905">SUMPRODUCT(B889:B908, (ROW(B889:B908)-ROW(B889)+1)) / (20*21/2)</f>
        <v>13.433757142857143</v>
      </c>
      <c r="J905" s="2">
        <f t="shared" si="106"/>
        <v>13.022356437817574</v>
      </c>
      <c r="K905" s="2">
        <f t="shared" si="108"/>
        <v>12.725059298172368</v>
      </c>
    </row>
    <row r="906" spans="1:11" ht="13.5" x14ac:dyDescent="0.25">
      <c r="A906" s="3">
        <f>TITRES_STAT!B909</f>
        <v>45848</v>
      </c>
      <c r="B906" s="6">
        <f>TITRES_STAT!D909</f>
        <v>14.2</v>
      </c>
      <c r="C906" s="2">
        <f t="shared" si="109"/>
        <v>1.9999999999999574E-2</v>
      </c>
      <c r="D906" s="2">
        <f t="shared" si="110"/>
        <v>14.028</v>
      </c>
      <c r="E906" s="2">
        <f t="shared" si="104"/>
        <v>13.289999999999997</v>
      </c>
      <c r="F906" s="2">
        <f t="shared" si="105"/>
        <v>12.907775000000001</v>
      </c>
      <c r="G906" s="2">
        <f t="shared" si="107"/>
        <v>12.633934000000002</v>
      </c>
      <c r="H906" s="2">
        <f t="shared" ref="H906:H969" si="111">AVERAGE(B707:B906)</f>
        <v>12.702679499999999</v>
      </c>
      <c r="I906" s="2">
        <f t="array" ref="I906">SUMPRODUCT(B890:B909, (ROW(B890:B909)-ROW(B890)+1)) / (20*21/2)</f>
        <v>13.578583333333334</v>
      </c>
      <c r="J906" s="2">
        <f t="shared" si="106"/>
        <v>13.134512967549234</v>
      </c>
      <c r="K906" s="2">
        <f t="shared" si="108"/>
        <v>12.782900110008747</v>
      </c>
    </row>
    <row r="907" spans="1:11" ht="13.5" x14ac:dyDescent="0.25">
      <c r="A907" s="3">
        <f>TITRES_STAT!B910</f>
        <v>45849</v>
      </c>
      <c r="B907" s="6">
        <f>TITRES_STAT!D910</f>
        <v>14.2</v>
      </c>
      <c r="C907" s="2">
        <f t="shared" si="109"/>
        <v>0</v>
      </c>
      <c r="D907" s="2">
        <f t="shared" si="110"/>
        <v>14.174000000000001</v>
      </c>
      <c r="E907" s="2">
        <f t="shared" si="104"/>
        <v>13.459999999999999</v>
      </c>
      <c r="F907" s="2">
        <f t="shared" si="105"/>
        <v>12.9846</v>
      </c>
      <c r="G907" s="2">
        <f t="shared" si="107"/>
        <v>12.670636000000004</v>
      </c>
      <c r="H907" s="2">
        <f t="shared" si="111"/>
        <v>12.706052999999999</v>
      </c>
      <c r="I907" s="2">
        <f t="array" ref="I907">SUMPRODUCT(B891:B910, (ROW(B891:B910)-ROW(B891)+1)) / (20*21/2)</f>
        <v>13.733150000000002</v>
      </c>
      <c r="J907" s="2">
        <f t="shared" si="106"/>
        <v>13.235987923020737</v>
      </c>
      <c r="K907" s="2">
        <f t="shared" si="108"/>
        <v>12.838472654714286</v>
      </c>
    </row>
    <row r="908" spans="1:11" ht="13.5" x14ac:dyDescent="0.25">
      <c r="A908" s="3">
        <f>TITRES_STAT!B911</f>
        <v>45852</v>
      </c>
      <c r="B908" s="6">
        <f>TITRES_STAT!D911</f>
        <v>14.33</v>
      </c>
      <c r="C908" s="2">
        <f t="shared" si="109"/>
        <v>0.13000000000000078</v>
      </c>
      <c r="D908" s="2">
        <f t="shared" si="110"/>
        <v>14.219999999999999</v>
      </c>
      <c r="E908" s="2">
        <f t="shared" ref="E908:E971" si="112">AVERAGE(B899:B908)</f>
        <v>13.657000000000002</v>
      </c>
      <c r="F908" s="2">
        <f t="shared" si="105"/>
        <v>13.069324999999997</v>
      </c>
      <c r="G908" s="2">
        <f t="shared" si="107"/>
        <v>12.710124000000006</v>
      </c>
      <c r="H908" s="2">
        <f t="shared" si="111"/>
        <v>12.710196499999997</v>
      </c>
      <c r="I908" s="2">
        <f t="array" ref="I908">SUMPRODUCT(B892:B911, (ROW(B892:B911)-ROW(B892)+1)) / (20*21/2)</f>
        <v>13.878142857142857</v>
      </c>
      <c r="J908" s="2">
        <f t="shared" si="106"/>
        <v>13.340179549399714</v>
      </c>
      <c r="K908" s="2">
        <f t="shared" si="108"/>
        <v>12.896963923156864</v>
      </c>
    </row>
    <row r="909" spans="1:11" ht="13.5" x14ac:dyDescent="0.25">
      <c r="A909" s="3">
        <f>TITRES_STAT!B912</f>
        <v>45853</v>
      </c>
      <c r="B909" s="6">
        <f>TITRES_STAT!D912</f>
        <v>14.59</v>
      </c>
      <c r="C909" s="2">
        <f t="shared" si="109"/>
        <v>0.25999999999999979</v>
      </c>
      <c r="D909" s="2">
        <f t="shared" si="110"/>
        <v>14.3</v>
      </c>
      <c r="E909" s="2">
        <f t="shared" si="112"/>
        <v>13.885999999999999</v>
      </c>
      <c r="F909" s="2">
        <f t="shared" si="105"/>
        <v>13.167049999999998</v>
      </c>
      <c r="G909" s="2">
        <f t="shared" si="107"/>
        <v>12.750334000000004</v>
      </c>
      <c r="H909" s="2">
        <f t="shared" si="111"/>
        <v>12.715639999999999</v>
      </c>
      <c r="I909" s="2">
        <f t="array" ref="I909">SUMPRODUCT(B893:B912, (ROW(B893:B912)-ROW(B893)+1)) / (20*21/2)</f>
        <v>14.031476190476189</v>
      </c>
      <c r="J909" s="2">
        <f t="shared" si="106"/>
        <v>13.459210068504504</v>
      </c>
      <c r="K909" s="2">
        <f t="shared" si="108"/>
        <v>12.963357494797773</v>
      </c>
    </row>
    <row r="910" spans="1:11" ht="13.5" x14ac:dyDescent="0.25">
      <c r="A910" s="3">
        <f>TITRES_STAT!B913</f>
        <v>45854</v>
      </c>
      <c r="B910" s="6">
        <f>TITRES_STAT!D913</f>
        <v>14.79</v>
      </c>
      <c r="C910" s="2">
        <f t="shared" si="109"/>
        <v>0.19999999999999929</v>
      </c>
      <c r="D910" s="2">
        <f t="shared" si="110"/>
        <v>14.421999999999997</v>
      </c>
      <c r="E910" s="2">
        <f t="shared" si="112"/>
        <v>14.115</v>
      </c>
      <c r="F910" s="2">
        <f t="shared" si="105"/>
        <v>13.277574999999999</v>
      </c>
      <c r="G910" s="2">
        <f t="shared" si="107"/>
        <v>12.795290000000005</v>
      </c>
      <c r="H910" s="2">
        <f t="shared" si="111"/>
        <v>12.722363999999995</v>
      </c>
      <c r="I910" s="2">
        <f t="array" ref="I910">SUMPRODUCT(B894:B913, (ROW(B894:B913)-ROW(B894)+1)) / (20*21/2)</f>
        <v>14.213333333333335</v>
      </c>
      <c r="J910" s="2">
        <f t="shared" si="106"/>
        <v>13.585951966742169</v>
      </c>
      <c r="K910" s="2">
        <f t="shared" si="108"/>
        <v>13.034990534217469</v>
      </c>
    </row>
    <row r="911" spans="1:11" ht="13.5" x14ac:dyDescent="0.25">
      <c r="A911" s="3">
        <f>TITRES_STAT!B914</f>
        <v>45855</v>
      </c>
      <c r="B911" s="6">
        <f>TITRES_STAT!D914</f>
        <v>14.8</v>
      </c>
      <c r="C911" s="2">
        <f t="shared" si="109"/>
        <v>1.0000000000001563E-2</v>
      </c>
      <c r="D911" s="2">
        <f t="shared" si="110"/>
        <v>14.542000000000002</v>
      </c>
      <c r="E911" s="2">
        <f t="shared" si="112"/>
        <v>14.285000000000002</v>
      </c>
      <c r="F911" s="2">
        <f t="shared" si="105"/>
        <v>13.389999999999997</v>
      </c>
      <c r="G911" s="2">
        <f t="shared" si="107"/>
        <v>12.841752000000003</v>
      </c>
      <c r="H911" s="2">
        <f t="shared" si="111"/>
        <v>12.728897499999995</v>
      </c>
      <c r="I911" s="2">
        <f t="array" ref="I911">SUMPRODUCT(B895:B914, (ROW(B895:B914)-ROW(B895)+1)) / (20*21/2)</f>
        <v>14.358333333333331</v>
      </c>
      <c r="J911" s="2">
        <f t="shared" si="106"/>
        <v>13.701575588957201</v>
      </c>
      <c r="K911" s="2">
        <f t="shared" si="108"/>
        <v>13.104206591699137</v>
      </c>
    </row>
    <row r="912" spans="1:11" ht="13.5" x14ac:dyDescent="0.25">
      <c r="A912" s="3">
        <f>TITRES_STAT!B915</f>
        <v>45856</v>
      </c>
      <c r="B912" s="6">
        <f>TITRES_STAT!D915</f>
        <v>15</v>
      </c>
      <c r="C912" s="2">
        <f t="shared" si="109"/>
        <v>0.19999999999999929</v>
      </c>
      <c r="D912" s="2">
        <f t="shared" si="110"/>
        <v>14.702000000000002</v>
      </c>
      <c r="E912" s="2">
        <f t="shared" si="112"/>
        <v>14.438000000000002</v>
      </c>
      <c r="F912" s="2">
        <f t="shared" si="105"/>
        <v>13.5305</v>
      </c>
      <c r="G912" s="2">
        <f t="shared" si="107"/>
        <v>12.892774000000005</v>
      </c>
      <c r="H912" s="2">
        <f t="shared" si="111"/>
        <v>12.737071499999997</v>
      </c>
      <c r="I912" s="2">
        <f t="array" ref="I912">SUMPRODUCT(B896:B915, (ROW(B896:B915)-ROW(B896)+1)) / (20*21/2)</f>
        <v>14.481904761904762</v>
      </c>
      <c r="J912" s="2">
        <f t="shared" si="106"/>
        <v>13.825235056675563</v>
      </c>
      <c r="K912" s="2">
        <f t="shared" si="108"/>
        <v>13.178551431240347</v>
      </c>
    </row>
    <row r="913" spans="1:11" ht="13.5" x14ac:dyDescent="0.25">
      <c r="A913" s="3">
        <f>TITRES_STAT!B916</f>
        <v>45859</v>
      </c>
      <c r="B913" s="6">
        <f>TITRES_STAT!D916</f>
        <v>15.44</v>
      </c>
      <c r="C913" s="2">
        <f t="shared" si="109"/>
        <v>0.4399999999999995</v>
      </c>
      <c r="D913" s="2">
        <f t="shared" si="110"/>
        <v>14.924000000000001</v>
      </c>
      <c r="E913" s="2">
        <f t="shared" si="112"/>
        <v>14.571999999999997</v>
      </c>
      <c r="F913" s="2">
        <f t="shared" si="105"/>
        <v>13.6775</v>
      </c>
      <c r="G913" s="2">
        <f t="shared" si="107"/>
        <v>12.952596000000003</v>
      </c>
      <c r="H913" s="2">
        <f t="shared" si="111"/>
        <v>12.747645499999997</v>
      </c>
      <c r="I913" s="2">
        <f t="array" ref="I913">SUMPRODUCT(B897:B916, (ROW(B897:B916)-ROW(B897)+1)) / (20*21/2)</f>
        <v>14.624476190476193</v>
      </c>
      <c r="J913" s="2">
        <f t="shared" si="106"/>
        <v>13.979022194135034</v>
      </c>
      <c r="K913" s="2">
        <f t="shared" si="108"/>
        <v>13.267235688838765</v>
      </c>
    </row>
    <row r="914" spans="1:11" ht="13.5" x14ac:dyDescent="0.25">
      <c r="A914" s="3">
        <f>TITRES_STAT!B917</f>
        <v>45860</v>
      </c>
      <c r="B914" s="6">
        <f>TITRES_STAT!D917</f>
        <v>15.2</v>
      </c>
      <c r="C914" s="2">
        <f t="shared" si="109"/>
        <v>-0.24000000000000021</v>
      </c>
      <c r="D914" s="2">
        <f t="shared" si="110"/>
        <v>15.046000000000001</v>
      </c>
      <c r="E914" s="2">
        <f t="shared" si="112"/>
        <v>14.672999999999998</v>
      </c>
      <c r="F914" s="2">
        <f t="shared" si="105"/>
        <v>13.8125</v>
      </c>
      <c r="G914" s="2">
        <f t="shared" si="107"/>
        <v>13.007618000000004</v>
      </c>
      <c r="H914" s="2">
        <f t="shared" si="111"/>
        <v>12.757299499999997</v>
      </c>
      <c r="I914" s="2">
        <f t="array" ref="I914">SUMPRODUCT(B898:B917, (ROW(B898:B917)-ROW(B898)+1)) / (20*21/2)</f>
        <v>14.744476190476192</v>
      </c>
      <c r="J914" s="2">
        <f t="shared" si="106"/>
        <v>14.095305794693603</v>
      </c>
      <c r="K914" s="2">
        <f t="shared" si="108"/>
        <v>13.343030367707833</v>
      </c>
    </row>
    <row r="915" spans="1:11" ht="13.5" x14ac:dyDescent="0.25">
      <c r="A915" s="3">
        <f>TITRES_STAT!B918</f>
        <v>45861</v>
      </c>
      <c r="B915" s="6">
        <f>TITRES_STAT!D918</f>
        <v>15.11</v>
      </c>
      <c r="C915" s="2">
        <f t="shared" si="109"/>
        <v>-8.9999999999999858E-2</v>
      </c>
      <c r="D915" s="2">
        <f t="shared" si="110"/>
        <v>15.11</v>
      </c>
      <c r="E915" s="2">
        <f t="shared" si="112"/>
        <v>14.765999999999996</v>
      </c>
      <c r="F915" s="2">
        <f t="shared" si="105"/>
        <v>13.943000000000001</v>
      </c>
      <c r="G915" s="2">
        <f t="shared" si="107"/>
        <v>13.060654000000005</v>
      </c>
      <c r="H915" s="2">
        <f t="shared" si="111"/>
        <v>12.768584499999999</v>
      </c>
      <c r="I915" s="2">
        <f t="array" ref="I915">SUMPRODUCT(B899:B918, (ROW(B899:B918)-ROW(B899)+1)) / (20*21/2)</f>
        <v>14.85852380952381</v>
      </c>
      <c r="J915" s="2">
        <f t="shared" si="106"/>
        <v>14.191943338056117</v>
      </c>
      <c r="K915" s="2">
        <f t="shared" si="108"/>
        <v>13.412323294464388</v>
      </c>
    </row>
    <row r="916" spans="1:11" ht="13.5" x14ac:dyDescent="0.25">
      <c r="A916" s="3">
        <f>TITRES_STAT!B919</f>
        <v>45862</v>
      </c>
      <c r="B916" s="6">
        <f>TITRES_STAT!D919</f>
        <v>15.44</v>
      </c>
      <c r="C916" s="2">
        <f t="shared" si="109"/>
        <v>0.33000000000000007</v>
      </c>
      <c r="D916" s="2">
        <f t="shared" si="110"/>
        <v>15.238</v>
      </c>
      <c r="E916" s="2">
        <f t="shared" si="112"/>
        <v>14.89</v>
      </c>
      <c r="F916" s="2">
        <f t="shared" ref="F916:F979" si="113">AVERAGE(B897:B916)</f>
        <v>14.089999999999998</v>
      </c>
      <c r="G916" s="2">
        <f t="shared" si="107"/>
        <v>13.120850000000003</v>
      </c>
      <c r="H916" s="2">
        <f t="shared" si="111"/>
        <v>12.780599</v>
      </c>
      <c r="I916" s="2">
        <f t="array" ref="I916">SUMPRODUCT(B900:B919, (ROW(B900:B919)-ROW(B900)+1)) / (20*21/2)</f>
        <v>15.012238095238096</v>
      </c>
      <c r="J916" s="2">
        <f t="shared" si="106"/>
        <v>14.310805877288868</v>
      </c>
      <c r="K916" s="2">
        <f t="shared" si="108"/>
        <v>13.491840028014805</v>
      </c>
    </row>
    <row r="917" spans="1:11" ht="13.5" x14ac:dyDescent="0.25">
      <c r="A917" s="3">
        <f>TITRES_STAT!B920</f>
        <v>45866</v>
      </c>
      <c r="B917" s="6">
        <f>TITRES_STAT!D920</f>
        <v>15.35</v>
      </c>
      <c r="C917" s="2">
        <f t="shared" si="109"/>
        <v>-8.9999999999999858E-2</v>
      </c>
      <c r="D917" s="2">
        <f t="shared" si="110"/>
        <v>15.307999999999998</v>
      </c>
      <c r="E917" s="2">
        <f t="shared" si="112"/>
        <v>15.005000000000001</v>
      </c>
      <c r="F917" s="2">
        <f t="shared" si="113"/>
        <v>14.232500000000002</v>
      </c>
      <c r="G917" s="2">
        <f t="shared" si="107"/>
        <v>13.179246000000003</v>
      </c>
      <c r="H917" s="2">
        <f t="shared" si="111"/>
        <v>12.793324</v>
      </c>
      <c r="I917" s="2">
        <f t="array" ref="I917">SUMPRODUCT(B901:B920, (ROW(B901:B920)-ROW(B901)+1)) / (20*21/2)</f>
        <v>15.143571428571427</v>
      </c>
      <c r="J917" s="2">
        <f t="shared" ref="J917:J980" si="114">$J$4*B917+J916*(1-$J$4)</f>
        <v>14.409776746118499</v>
      </c>
      <c r="K917" s="2">
        <f t="shared" si="108"/>
        <v>13.564709046524028</v>
      </c>
    </row>
    <row r="918" spans="1:11" ht="13.5" x14ac:dyDescent="0.25">
      <c r="A918" s="3">
        <f>TITRES_STAT!B921</f>
        <v>45867</v>
      </c>
      <c r="B918" s="6">
        <f>TITRES_STAT!D921</f>
        <v>15.43</v>
      </c>
      <c r="C918" s="2">
        <f t="shared" si="109"/>
        <v>8.0000000000000071E-2</v>
      </c>
      <c r="D918" s="2">
        <f t="shared" si="110"/>
        <v>15.306000000000001</v>
      </c>
      <c r="E918" s="2">
        <f t="shared" si="112"/>
        <v>15.115</v>
      </c>
      <c r="F918" s="2">
        <f t="shared" si="113"/>
        <v>14.386000000000001</v>
      </c>
      <c r="G918" s="2">
        <f t="shared" si="107"/>
        <v>13.239614000000001</v>
      </c>
      <c r="H918" s="2">
        <f t="shared" si="111"/>
        <v>12.807449500000001</v>
      </c>
      <c r="I918" s="2">
        <f t="array" ref="I918">SUMPRODUCT(B902:B921, (ROW(B902:B921)-ROW(B902)+1)) / (20*21/2)</f>
        <v>15.258476190476189</v>
      </c>
      <c r="J918" s="2">
        <f t="shared" si="114"/>
        <v>14.506940865535785</v>
      </c>
      <c r="K918" s="2">
        <f t="shared" si="108"/>
        <v>13.637857711366223</v>
      </c>
    </row>
    <row r="919" spans="1:11" ht="13.5" x14ac:dyDescent="0.25">
      <c r="A919" s="3">
        <f>TITRES_STAT!B922</f>
        <v>45868</v>
      </c>
      <c r="B919" s="6">
        <f>TITRES_STAT!D922</f>
        <v>16</v>
      </c>
      <c r="C919" s="2">
        <f t="shared" si="109"/>
        <v>0.57000000000000028</v>
      </c>
      <c r="D919" s="2">
        <f t="shared" si="110"/>
        <v>15.465999999999999</v>
      </c>
      <c r="E919" s="2">
        <f t="shared" si="112"/>
        <v>15.256</v>
      </c>
      <c r="F919" s="2">
        <f t="shared" si="113"/>
        <v>14.571000000000002</v>
      </c>
      <c r="G919" s="2">
        <f t="shared" si="107"/>
        <v>13.315676000000002</v>
      </c>
      <c r="H919" s="2">
        <f t="shared" si="111"/>
        <v>12.823424499999998</v>
      </c>
      <c r="I919" s="2">
        <f t="array" ref="I919">SUMPRODUCT(B903:B922, (ROW(B903:B922)-ROW(B903)+1)) / (20*21/2)</f>
        <v>15.336000000000002</v>
      </c>
      <c r="J919" s="2">
        <f t="shared" si="114"/>
        <v>14.649136973579996</v>
      </c>
      <c r="K919" s="2">
        <f t="shared" si="108"/>
        <v>13.730490742293037</v>
      </c>
    </row>
    <row r="920" spans="1:11" ht="13.5" x14ac:dyDescent="0.25">
      <c r="A920" s="3">
        <f>TITRES_STAT!B923</f>
        <v>45869</v>
      </c>
      <c r="B920" s="6">
        <f>TITRES_STAT!D923</f>
        <v>15.95</v>
      </c>
      <c r="C920" s="2">
        <f t="shared" si="109"/>
        <v>-5.0000000000000711E-2</v>
      </c>
      <c r="D920" s="2">
        <f t="shared" si="110"/>
        <v>15.634</v>
      </c>
      <c r="E920" s="2">
        <f t="shared" si="112"/>
        <v>15.371999999999996</v>
      </c>
      <c r="F920" s="2">
        <f t="shared" si="113"/>
        <v>14.743499999999997</v>
      </c>
      <c r="G920" s="2">
        <f t="shared" si="107"/>
        <v>13.388312000000003</v>
      </c>
      <c r="H920" s="2">
        <f t="shared" si="111"/>
        <v>12.839149499999998</v>
      </c>
      <c r="I920" s="2">
        <f t="array" ref="I920">SUMPRODUCT(B904:B923, (ROW(B904:B923)-ROW(B904)+1)) / (20*21/2)</f>
        <v>15.421952380952382</v>
      </c>
      <c r="J920" s="2">
        <f t="shared" si="114"/>
        <v>14.773028690381901</v>
      </c>
      <c r="K920" s="2">
        <f t="shared" si="108"/>
        <v>13.817530321026643</v>
      </c>
    </row>
    <row r="921" spans="1:11" ht="13.5" x14ac:dyDescent="0.25">
      <c r="A921" s="3">
        <f>TITRES_STAT!B924</f>
        <v>45870</v>
      </c>
      <c r="B921" s="6">
        <f>TITRES_STAT!D924</f>
        <v>15.95</v>
      </c>
      <c r="C921" s="2">
        <f t="shared" si="109"/>
        <v>0</v>
      </c>
      <c r="D921" s="2">
        <f t="shared" si="110"/>
        <v>15.736000000000001</v>
      </c>
      <c r="E921" s="2">
        <f t="shared" si="112"/>
        <v>15.486999999999998</v>
      </c>
      <c r="F921" s="2">
        <f t="shared" si="113"/>
        <v>14.886000000000001</v>
      </c>
      <c r="G921" s="2">
        <f t="shared" si="107"/>
        <v>13.460948000000005</v>
      </c>
      <c r="H921" s="2">
        <f t="shared" si="111"/>
        <v>12.856474999999998</v>
      </c>
      <c r="I921" s="2">
        <f t="array" ref="I921">SUMPRODUCT(B905:B924, (ROW(B905:B924)-ROW(B905)+1)) / (20*21/2)</f>
        <v>15.451714285714283</v>
      </c>
      <c r="J921" s="2">
        <f t="shared" si="114"/>
        <v>14.885121196059815</v>
      </c>
      <c r="K921" s="2">
        <f t="shared" si="108"/>
        <v>13.901156582947166</v>
      </c>
    </row>
    <row r="922" spans="1:11" ht="13.5" x14ac:dyDescent="0.25">
      <c r="A922" s="3">
        <f>TITRES_STAT!B925</f>
        <v>45873</v>
      </c>
      <c r="B922" s="6">
        <f>TITRES_STAT!D925</f>
        <v>15.7</v>
      </c>
      <c r="C922" s="2">
        <f t="shared" si="109"/>
        <v>-0.25</v>
      </c>
      <c r="D922" s="2">
        <f t="shared" si="110"/>
        <v>15.806000000000001</v>
      </c>
      <c r="E922" s="2">
        <f t="shared" si="112"/>
        <v>15.556999999999999</v>
      </c>
      <c r="F922" s="2">
        <f t="shared" si="113"/>
        <v>14.997499999999999</v>
      </c>
      <c r="G922" s="2">
        <f t="shared" si="107"/>
        <v>13.528584000000007</v>
      </c>
      <c r="H922" s="2">
        <f t="shared" si="111"/>
        <v>12.870989999999997</v>
      </c>
      <c r="I922" s="2">
        <f t="array" ref="I922">SUMPRODUCT(B906:B925, (ROW(B906:B925)-ROW(B906)+1)) / (20*21/2)</f>
        <v>15.513809523809522</v>
      </c>
      <c r="J922" s="2">
        <f t="shared" si="114"/>
        <v>14.962728701196976</v>
      </c>
      <c r="K922" s="2">
        <f t="shared" si="108"/>
        <v>13.971699462047278</v>
      </c>
    </row>
    <row r="923" spans="1:11" ht="13.5" x14ac:dyDescent="0.25">
      <c r="A923" s="3">
        <f>TITRES_STAT!B926</f>
        <v>45874</v>
      </c>
      <c r="B923" s="6">
        <f>TITRES_STAT!D926</f>
        <v>15.9</v>
      </c>
      <c r="C923" s="2">
        <f t="shared" si="109"/>
        <v>0.20000000000000107</v>
      </c>
      <c r="D923" s="2">
        <f t="shared" si="110"/>
        <v>15.9</v>
      </c>
      <c r="E923" s="2">
        <f t="shared" si="112"/>
        <v>15.603</v>
      </c>
      <c r="F923" s="2">
        <f t="shared" si="113"/>
        <v>15.087499999999997</v>
      </c>
      <c r="G923" s="2">
        <f t="shared" si="107"/>
        <v>13.598726000000006</v>
      </c>
      <c r="H923" s="2">
        <f t="shared" si="111"/>
        <v>12.886464999999998</v>
      </c>
      <c r="I923" s="2">
        <f t="array" ref="I923">SUMPRODUCT(B907:B926, (ROW(B907:B926)-ROW(B907)+1)) / (20*21/2)</f>
        <v>15.571047619047617</v>
      </c>
      <c r="J923" s="2">
        <f t="shared" si="114"/>
        <v>15.051992634416312</v>
      </c>
      <c r="K923" s="2">
        <f t="shared" si="108"/>
        <v>14.047319090986599</v>
      </c>
    </row>
    <row r="924" spans="1:11" ht="13.5" x14ac:dyDescent="0.25">
      <c r="A924" s="3">
        <f>TITRES_STAT!B927</f>
        <v>45875</v>
      </c>
      <c r="B924" s="6">
        <f>TITRES_STAT!D927</f>
        <v>15.4</v>
      </c>
      <c r="C924" s="2">
        <f t="shared" si="109"/>
        <v>-0.5</v>
      </c>
      <c r="D924" s="2">
        <f t="shared" si="110"/>
        <v>15.779999999999998</v>
      </c>
      <c r="E924" s="2">
        <f t="shared" si="112"/>
        <v>15.623000000000001</v>
      </c>
      <c r="F924" s="2">
        <f t="shared" si="113"/>
        <v>15.147999999999996</v>
      </c>
      <c r="G924" s="2">
        <f t="shared" si="107"/>
        <v>13.657188000000003</v>
      </c>
      <c r="H924" s="2">
        <f t="shared" si="111"/>
        <v>12.901040499999997</v>
      </c>
      <c r="I924" s="2">
        <f t="array" ref="I924">SUMPRODUCT(B908:B927, (ROW(B908:B927)-ROW(B908)+1)) / (20*21/2)</f>
        <v>15.617666666666667</v>
      </c>
      <c r="J924" s="2">
        <f t="shared" si="114"/>
        <v>15.085136193043329</v>
      </c>
      <c r="K924" s="2">
        <f t="shared" si="108"/>
        <v>14.100365401143987</v>
      </c>
    </row>
    <row r="925" spans="1:11" ht="13.5" x14ac:dyDescent="0.25">
      <c r="A925" s="3">
        <f>TITRES_STAT!B928</f>
        <v>45876</v>
      </c>
      <c r="B925" s="6">
        <f>TITRES_STAT!D928</f>
        <v>15.8</v>
      </c>
      <c r="C925" s="2">
        <f t="shared" si="109"/>
        <v>0.40000000000000036</v>
      </c>
      <c r="D925" s="2">
        <f t="shared" si="110"/>
        <v>15.75</v>
      </c>
      <c r="E925" s="2">
        <f t="shared" si="112"/>
        <v>15.692000000000002</v>
      </c>
      <c r="F925" s="2">
        <f t="shared" si="113"/>
        <v>15.228999999999996</v>
      </c>
      <c r="G925" s="2">
        <f t="shared" si="107"/>
        <v>13.724024000000004</v>
      </c>
      <c r="H925" s="2">
        <f t="shared" si="111"/>
        <v>12.916295499999999</v>
      </c>
      <c r="I925" s="2">
        <f t="array" ref="I925">SUMPRODUCT(B909:B928, (ROW(B909:B928)-ROW(B909)+1)) / (20*21/2)</f>
        <v>15.656666666666665</v>
      </c>
      <c r="J925" s="2">
        <f t="shared" si="114"/>
        <v>15.153218460372536</v>
      </c>
      <c r="K925" s="2">
        <f t="shared" si="108"/>
        <v>14.167017738354026</v>
      </c>
    </row>
    <row r="926" spans="1:11" ht="13.5" x14ac:dyDescent="0.25">
      <c r="A926" s="3">
        <f>TITRES_STAT!B929</f>
        <v>45877</v>
      </c>
      <c r="B926" s="6">
        <f>TITRES_STAT!D929</f>
        <v>15.83</v>
      </c>
      <c r="C926" s="2">
        <f t="shared" si="109"/>
        <v>2.9999999999999361E-2</v>
      </c>
      <c r="D926" s="2">
        <f t="shared" si="110"/>
        <v>15.725999999999999</v>
      </c>
      <c r="E926" s="2">
        <f t="shared" si="112"/>
        <v>15.731000000000003</v>
      </c>
      <c r="F926" s="2">
        <f t="shared" si="113"/>
        <v>15.310499999999996</v>
      </c>
      <c r="G926" s="2">
        <f t="shared" si="107"/>
        <v>13.789780000000002</v>
      </c>
      <c r="H926" s="2">
        <f t="shared" si="111"/>
        <v>12.931660499999998</v>
      </c>
      <c r="I926" s="2">
        <f t="array" ref="I926">SUMPRODUCT(B910:B929, (ROW(B910:B929)-ROW(B910)+1)) / (20*21/2)</f>
        <v>15.688666666666666</v>
      </c>
      <c r="J926" s="2">
        <f t="shared" si="114"/>
        <v>15.217673845098961</v>
      </c>
      <c r="K926" s="2">
        <f t="shared" si="108"/>
        <v>14.23223272900681</v>
      </c>
    </row>
    <row r="927" spans="1:11" ht="13.5" x14ac:dyDescent="0.25">
      <c r="A927" s="3">
        <f>TITRES_STAT!B930</f>
        <v>45880</v>
      </c>
      <c r="B927" s="6">
        <f>TITRES_STAT!D930</f>
        <v>15.8</v>
      </c>
      <c r="C927" s="2">
        <f t="shared" si="109"/>
        <v>-2.9999999999999361E-2</v>
      </c>
      <c r="D927" s="2">
        <f t="shared" si="110"/>
        <v>15.746</v>
      </c>
      <c r="E927" s="2">
        <f t="shared" si="112"/>
        <v>15.776000000000002</v>
      </c>
      <c r="F927" s="2">
        <f t="shared" si="113"/>
        <v>15.390499999999999</v>
      </c>
      <c r="G927" s="2">
        <f t="shared" si="107"/>
        <v>13.855682000000002</v>
      </c>
      <c r="H927" s="2">
        <f t="shared" si="111"/>
        <v>12.945835000000002</v>
      </c>
      <c r="I927" s="2">
        <f t="array" ref="I927">SUMPRODUCT(B911:B930, (ROW(B911:B930)-ROW(B911)+1)) / (20*21/2)</f>
        <v>15.713952380952378</v>
      </c>
      <c r="J927" s="2">
        <f t="shared" si="114"/>
        <v>15.27313347889906</v>
      </c>
      <c r="K927" s="2">
        <f t="shared" si="108"/>
        <v>14.293713798457524</v>
      </c>
    </row>
    <row r="928" spans="1:11" ht="13.5" x14ac:dyDescent="0.25">
      <c r="A928" s="3">
        <f>TITRES_STAT!B931</f>
        <v>45881</v>
      </c>
      <c r="B928" s="6">
        <f>TITRES_STAT!D931</f>
        <v>15.8</v>
      </c>
      <c r="C928" s="2">
        <f t="shared" si="109"/>
        <v>0</v>
      </c>
      <c r="D928" s="2">
        <f t="shared" si="110"/>
        <v>15.725999999999999</v>
      </c>
      <c r="E928" s="2">
        <f t="shared" si="112"/>
        <v>15.813000000000002</v>
      </c>
      <c r="F928" s="2">
        <f t="shared" si="113"/>
        <v>15.463999999999999</v>
      </c>
      <c r="G928" s="2">
        <f t="shared" si="107"/>
        <v>13.922704000000001</v>
      </c>
      <c r="H928" s="2">
        <f t="shared" si="111"/>
        <v>12.959849500000004</v>
      </c>
      <c r="I928" s="2">
        <f t="array" ref="I928">SUMPRODUCT(B912:B931, (ROW(B912:B931)-ROW(B912)+1)) / (20*21/2)</f>
        <v>15.735428571428574</v>
      </c>
      <c r="J928" s="2">
        <f t="shared" si="114"/>
        <v>15.323311242813435</v>
      </c>
      <c r="K928" s="2">
        <f t="shared" si="108"/>
        <v>14.352783845576838</v>
      </c>
    </row>
    <row r="929" spans="1:11" ht="13.5" x14ac:dyDescent="0.25">
      <c r="A929" s="3">
        <f>TITRES_STAT!B932</f>
        <v>45883</v>
      </c>
      <c r="B929" s="6">
        <f>TITRES_STAT!D932</f>
        <v>15.8</v>
      </c>
      <c r="C929" s="2">
        <f t="shared" si="109"/>
        <v>0</v>
      </c>
      <c r="D929" s="2">
        <f t="shared" si="110"/>
        <v>15.806000000000001</v>
      </c>
      <c r="E929" s="2">
        <f t="shared" si="112"/>
        <v>15.793000000000001</v>
      </c>
      <c r="F929" s="2">
        <f t="shared" si="113"/>
        <v>15.5245</v>
      </c>
      <c r="G929" s="2">
        <f t="shared" si="107"/>
        <v>13.994391999999999</v>
      </c>
      <c r="H929" s="2">
        <f t="shared" si="111"/>
        <v>12.973904000000005</v>
      </c>
      <c r="I929" s="2">
        <f t="array" ref="I929">SUMPRODUCT(B913:B932, (ROW(B913:B932)-ROW(B913)+1)) / (20*21/2)</f>
        <v>15.752142857142855</v>
      </c>
      <c r="J929" s="2">
        <f t="shared" si="114"/>
        <v>15.368710172069299</v>
      </c>
      <c r="K929" s="2">
        <f t="shared" si="108"/>
        <v>14.409537420260099</v>
      </c>
    </row>
    <row r="930" spans="1:11" ht="13.5" x14ac:dyDescent="0.25">
      <c r="A930" s="3">
        <f>TITRES_STAT!B933</f>
        <v>45884</v>
      </c>
      <c r="B930" s="6">
        <f>TITRES_STAT!D933</f>
        <v>15.79</v>
      </c>
      <c r="C930" s="2">
        <f t="shared" si="109"/>
        <v>-1.0000000000001563E-2</v>
      </c>
      <c r="D930" s="2">
        <f t="shared" si="110"/>
        <v>15.804000000000002</v>
      </c>
      <c r="E930" s="2">
        <f t="shared" si="112"/>
        <v>15.776999999999997</v>
      </c>
      <c r="F930" s="2">
        <f t="shared" si="113"/>
        <v>15.5745</v>
      </c>
      <c r="G930" s="2">
        <f t="shared" si="107"/>
        <v>14.061959999999999</v>
      </c>
      <c r="H930" s="2">
        <f t="shared" si="111"/>
        <v>12.988148500000005</v>
      </c>
      <c r="I930" s="2">
        <f t="array" ref="I930">SUMPRODUCT(B914:B933, (ROW(B914:B933)-ROW(B914)+1)) / (20*21/2)</f>
        <v>15.760285714285713</v>
      </c>
      <c r="J930" s="2">
        <f t="shared" si="114"/>
        <v>15.408833012824605</v>
      </c>
      <c r="K930" s="2">
        <f t="shared" si="108"/>
        <v>14.46367320770088</v>
      </c>
    </row>
    <row r="931" spans="1:11" ht="13.5" x14ac:dyDescent="0.25">
      <c r="A931" s="3">
        <f>TITRES_STAT!B934</f>
        <v>45887</v>
      </c>
      <c r="B931" s="6">
        <f>TITRES_STAT!D934</f>
        <v>15.8</v>
      </c>
      <c r="C931" s="2">
        <f t="shared" si="109"/>
        <v>1.0000000000001563E-2</v>
      </c>
      <c r="D931" s="2">
        <f t="shared" si="110"/>
        <v>15.798000000000002</v>
      </c>
      <c r="E931" s="2">
        <f t="shared" si="112"/>
        <v>15.762</v>
      </c>
      <c r="F931" s="2">
        <f t="shared" si="113"/>
        <v>15.624500000000003</v>
      </c>
      <c r="G931" s="2">
        <f t="shared" si="107"/>
        <v>14.129727999999998</v>
      </c>
      <c r="H931" s="2">
        <f t="shared" si="111"/>
        <v>13.002483500000006</v>
      </c>
      <c r="I931" s="2">
        <f t="array" ref="I931">SUMPRODUCT(B915:B934, (ROW(B915:B934)-ROW(B915)+1)) / (20*21/2)</f>
        <v>15.766</v>
      </c>
      <c r="J931" s="2">
        <f t="shared" si="114"/>
        <v>15.446087011603215</v>
      </c>
      <c r="K931" s="2">
        <f t="shared" si="108"/>
        <v>14.516078179947904</v>
      </c>
    </row>
    <row r="932" spans="1:11" ht="13.5" x14ac:dyDescent="0.25">
      <c r="A932" s="3">
        <f>TITRES_STAT!B935</f>
        <v>45888</v>
      </c>
      <c r="B932" s="6">
        <f>TITRES_STAT!D935</f>
        <v>15.8</v>
      </c>
      <c r="C932" s="2">
        <f t="shared" si="109"/>
        <v>0</v>
      </c>
      <c r="D932" s="2">
        <f t="shared" si="110"/>
        <v>15.797999999999998</v>
      </c>
      <c r="E932" s="2">
        <f t="shared" si="112"/>
        <v>15.772000000000002</v>
      </c>
      <c r="F932" s="2">
        <f t="shared" si="113"/>
        <v>15.664500000000004</v>
      </c>
      <c r="G932" s="2">
        <f t="shared" si="107"/>
        <v>14.197683999999997</v>
      </c>
      <c r="H932" s="2">
        <f t="shared" si="111"/>
        <v>13.016858500000007</v>
      </c>
      <c r="I932" s="2">
        <f t="array" ref="I932">SUMPRODUCT(B916:B935, (ROW(B916:B935)-ROW(B916)+1)) / (20*21/2)</f>
        <v>15.760571428571428</v>
      </c>
      <c r="J932" s="2">
        <f t="shared" si="114"/>
        <v>15.479793010498147</v>
      </c>
      <c r="K932" s="2">
        <f t="shared" si="108"/>
        <v>14.566428055244064</v>
      </c>
    </row>
    <row r="933" spans="1:11" ht="13.5" x14ac:dyDescent="0.25">
      <c r="A933" s="3">
        <f>TITRES_STAT!B936</f>
        <v>45889</v>
      </c>
      <c r="B933" s="6">
        <f>TITRES_STAT!D936</f>
        <v>15.75</v>
      </c>
      <c r="C933" s="2">
        <f t="shared" si="109"/>
        <v>-5.0000000000000711E-2</v>
      </c>
      <c r="D933" s="2">
        <f t="shared" si="110"/>
        <v>15.788</v>
      </c>
      <c r="E933" s="2">
        <f t="shared" si="112"/>
        <v>15.757</v>
      </c>
      <c r="F933" s="2">
        <f t="shared" si="113"/>
        <v>15.680000000000003</v>
      </c>
      <c r="G933" s="2">
        <f t="shared" si="107"/>
        <v>14.259413999999994</v>
      </c>
      <c r="H933" s="2">
        <f t="shared" si="111"/>
        <v>13.030983500000007</v>
      </c>
      <c r="I933" s="2">
        <f t="array" ref="I933">SUMPRODUCT(B917:B936, (ROW(B917:B936)-ROW(B917)+1)) / (20*21/2)</f>
        <v>15.724000000000002</v>
      </c>
      <c r="J933" s="2">
        <f t="shared" si="114"/>
        <v>15.505527009498323</v>
      </c>
      <c r="K933" s="2">
        <f t="shared" si="108"/>
        <v>14.612842641312923</v>
      </c>
    </row>
    <row r="934" spans="1:11" ht="13.5" x14ac:dyDescent="0.25">
      <c r="A934" s="3">
        <f>TITRES_STAT!B937</f>
        <v>45890</v>
      </c>
      <c r="B934" s="6">
        <f>TITRES_STAT!D937</f>
        <v>15.74</v>
      </c>
      <c r="C934" s="2">
        <f t="shared" si="109"/>
        <v>-9.9999999999997868E-3</v>
      </c>
      <c r="D934" s="2">
        <f t="shared" si="110"/>
        <v>15.776</v>
      </c>
      <c r="E934" s="2">
        <f t="shared" si="112"/>
        <v>15.791</v>
      </c>
      <c r="F934" s="2">
        <f t="shared" si="113"/>
        <v>15.707000000000004</v>
      </c>
      <c r="G934" s="2">
        <f t="shared" si="107"/>
        <v>14.320569999999993</v>
      </c>
      <c r="H934" s="2">
        <f t="shared" si="111"/>
        <v>13.045058500000007</v>
      </c>
      <c r="I934" s="2">
        <f t="array" ref="I934">SUMPRODUCT(B918:B937, (ROW(B918:B937)-ROW(B918)+1)) / (20*21/2)</f>
        <v>15.716428571428573</v>
      </c>
      <c r="J934" s="2">
        <f t="shared" si="114"/>
        <v>15.527857770498484</v>
      </c>
      <c r="K934" s="2">
        <f t="shared" si="108"/>
        <v>14.657044890673202</v>
      </c>
    </row>
    <row r="935" spans="1:11" ht="13.5" x14ac:dyDescent="0.25">
      <c r="A935" s="3">
        <f>TITRES_STAT!B938</f>
        <v>45891</v>
      </c>
      <c r="B935" s="6">
        <f>TITRES_STAT!D938</f>
        <v>15.65</v>
      </c>
      <c r="C935" s="2">
        <f t="shared" si="109"/>
        <v>-8.9999999999999858E-2</v>
      </c>
      <c r="D935" s="2">
        <f t="shared" si="110"/>
        <v>15.748000000000001</v>
      </c>
      <c r="E935" s="2">
        <f t="shared" si="112"/>
        <v>15.776000000000002</v>
      </c>
      <c r="F935" s="2">
        <f t="shared" si="113"/>
        <v>15.734000000000004</v>
      </c>
      <c r="G935" s="2">
        <f t="shared" si="107"/>
        <v>14.379739999999993</v>
      </c>
      <c r="H935" s="2">
        <f t="shared" si="111"/>
        <v>13.058683500000008</v>
      </c>
      <c r="I935" s="2">
        <f t="array" ref="I935">SUMPRODUCT(B919:B938, (ROW(B919:B938)-ROW(B919)+1)) / (20*21/2)</f>
        <v>15.702666666666669</v>
      </c>
      <c r="J935" s="2">
        <f t="shared" si="114"/>
        <v>15.539490363784342</v>
      </c>
      <c r="K935" s="2">
        <f t="shared" si="108"/>
        <v>14.695984306725233</v>
      </c>
    </row>
    <row r="936" spans="1:11" ht="13.5" x14ac:dyDescent="0.25">
      <c r="A936" s="3">
        <f>TITRES_STAT!B939</f>
        <v>45894</v>
      </c>
      <c r="B936" s="6">
        <f>TITRES_STAT!D939</f>
        <v>15.35</v>
      </c>
      <c r="C936" s="2">
        <f t="shared" si="109"/>
        <v>-0.30000000000000071</v>
      </c>
      <c r="D936" s="2">
        <f t="shared" si="110"/>
        <v>15.657999999999998</v>
      </c>
      <c r="E936" s="2">
        <f t="shared" si="112"/>
        <v>15.728</v>
      </c>
      <c r="F936" s="2">
        <f t="shared" si="113"/>
        <v>15.729500000000005</v>
      </c>
      <c r="G936" s="2">
        <f t="shared" si="107"/>
        <v>14.432909999999994</v>
      </c>
      <c r="H936" s="2">
        <f t="shared" si="111"/>
        <v>13.067567000000006</v>
      </c>
      <c r="I936" s="2">
        <f t="array" ref="I936">SUMPRODUCT(B920:B939, (ROW(B920:B939)-ROW(B920)+1)) / (20*21/2)</f>
        <v>15.688095238095238</v>
      </c>
      <c r="J936" s="2">
        <f t="shared" si="114"/>
        <v>15.521443662471547</v>
      </c>
      <c r="K936" s="2">
        <f t="shared" si="108"/>
        <v>14.721631980971303</v>
      </c>
    </row>
    <row r="937" spans="1:11" ht="13.5" x14ac:dyDescent="0.25">
      <c r="A937" s="3">
        <f>TITRES_STAT!B940</f>
        <v>45895</v>
      </c>
      <c r="B937" s="6">
        <f>TITRES_STAT!D940</f>
        <v>15.65</v>
      </c>
      <c r="C937" s="2">
        <f t="shared" si="109"/>
        <v>0.30000000000000071</v>
      </c>
      <c r="D937" s="2">
        <f t="shared" si="110"/>
        <v>15.628</v>
      </c>
      <c r="E937" s="2">
        <f t="shared" si="112"/>
        <v>15.712999999999999</v>
      </c>
      <c r="F937" s="2">
        <f t="shared" si="113"/>
        <v>15.744500000000002</v>
      </c>
      <c r="G937" s="2">
        <f t="shared" si="107"/>
        <v>14.492639999999994</v>
      </c>
      <c r="H937" s="2">
        <f t="shared" si="111"/>
        <v>13.078230500000007</v>
      </c>
      <c r="I937" s="2">
        <f t="array" ref="I937">SUMPRODUCT(B921:B940, (ROW(B921:B940)-ROW(B921)+1)) / (20*21/2)</f>
        <v>15.673523809523813</v>
      </c>
      <c r="J937" s="2">
        <f t="shared" si="114"/>
        <v>15.533687123188543</v>
      </c>
      <c r="K937" s="2">
        <f t="shared" si="108"/>
        <v>14.75803856995282</v>
      </c>
    </row>
    <row r="938" spans="1:11" ht="13.5" x14ac:dyDescent="0.25">
      <c r="A938" s="3">
        <f>TITRES_STAT!B941</f>
        <v>45896</v>
      </c>
      <c r="B938" s="6">
        <f>TITRES_STAT!D941</f>
        <v>15.6</v>
      </c>
      <c r="C938" s="2">
        <f t="shared" si="109"/>
        <v>-5.0000000000000711E-2</v>
      </c>
      <c r="D938" s="2">
        <f t="shared" si="110"/>
        <v>15.597999999999999</v>
      </c>
      <c r="E938" s="2">
        <f t="shared" si="112"/>
        <v>15.692999999999998</v>
      </c>
      <c r="F938" s="2">
        <f t="shared" si="113"/>
        <v>15.753000000000004</v>
      </c>
      <c r="G938" s="2">
        <f t="shared" si="107"/>
        <v>14.551929999999993</v>
      </c>
      <c r="H938" s="2">
        <f t="shared" si="111"/>
        <v>13.089324500000005</v>
      </c>
      <c r="I938" s="2">
        <f t="array" ref="I938">SUMPRODUCT(B922:B941, (ROW(B922:B941)-ROW(B922)+1)) / (20*21/2)</f>
        <v>15.729285714285714</v>
      </c>
      <c r="J938" s="2">
        <f t="shared" si="114"/>
        <v>15.540002635265825</v>
      </c>
      <c r="K938" s="2">
        <f t="shared" si="108"/>
        <v>14.791056665248789</v>
      </c>
    </row>
    <row r="939" spans="1:11" ht="13.5" x14ac:dyDescent="0.25">
      <c r="A939" s="3">
        <f>TITRES_STAT!B942</f>
        <v>45897</v>
      </c>
      <c r="B939" s="6">
        <f>TITRES_STAT!D942</f>
        <v>15.6</v>
      </c>
      <c r="C939" s="2">
        <f t="shared" si="109"/>
        <v>0</v>
      </c>
      <c r="D939" s="2">
        <f t="shared" si="110"/>
        <v>15.569999999999999</v>
      </c>
      <c r="E939" s="2">
        <f t="shared" si="112"/>
        <v>15.672999999999998</v>
      </c>
      <c r="F939" s="2">
        <f t="shared" si="113"/>
        <v>15.733000000000004</v>
      </c>
      <c r="G939" s="2">
        <f t="shared" si="107"/>
        <v>14.611219999999994</v>
      </c>
      <c r="H939" s="2">
        <f t="shared" si="111"/>
        <v>13.100498500000006</v>
      </c>
      <c r="I939" s="2">
        <f t="array" ref="I939">SUMPRODUCT(B923:B942, (ROW(B923:B942)-ROW(B923)+1)) / (20*21/2)</f>
        <v>15.727190476190476</v>
      </c>
      <c r="J939" s="2">
        <f t="shared" si="114"/>
        <v>15.545716670002413</v>
      </c>
      <c r="K939" s="2">
        <f t="shared" si="108"/>
        <v>14.822779933278248</v>
      </c>
    </row>
    <row r="940" spans="1:11" ht="13.5" x14ac:dyDescent="0.25">
      <c r="A940" s="3">
        <f>TITRES_STAT!B943</f>
        <v>45898</v>
      </c>
      <c r="B940" s="6">
        <f>TITRES_STAT!D943</f>
        <v>15.58</v>
      </c>
      <c r="C940" s="2">
        <f t="shared" si="109"/>
        <v>-1.9999999999999574E-2</v>
      </c>
      <c r="D940" s="2">
        <f t="shared" si="110"/>
        <v>15.556000000000001</v>
      </c>
      <c r="E940" s="2">
        <f t="shared" si="112"/>
        <v>15.652000000000001</v>
      </c>
      <c r="F940" s="2">
        <f t="shared" si="113"/>
        <v>15.714500000000001</v>
      </c>
      <c r="G940" s="2">
        <f t="shared" si="107"/>
        <v>14.671229999999996</v>
      </c>
      <c r="H940" s="2">
        <f t="shared" si="111"/>
        <v>13.111772500000008</v>
      </c>
      <c r="I940" s="2">
        <f t="array" ref="I940">SUMPRODUCT(B924:B943, (ROW(B924:B943)-ROW(B924)+1)) / (20*21/2)</f>
        <v>15.776476190476192</v>
      </c>
      <c r="J940" s="2">
        <f t="shared" si="114"/>
        <v>15.548981749049801</v>
      </c>
      <c r="K940" s="2">
        <f t="shared" si="108"/>
        <v>14.852474837855572</v>
      </c>
    </row>
    <row r="941" spans="1:11" ht="13.5" x14ac:dyDescent="0.25">
      <c r="A941" s="3">
        <f>TITRES_STAT!B944</f>
        <v>45901</v>
      </c>
      <c r="B941" s="6">
        <f>TITRES_STAT!D944</f>
        <v>16.3</v>
      </c>
      <c r="C941" s="2">
        <f t="shared" si="109"/>
        <v>0.72000000000000064</v>
      </c>
      <c r="D941" s="2">
        <f t="shared" si="110"/>
        <v>15.746</v>
      </c>
      <c r="E941" s="2">
        <f t="shared" si="112"/>
        <v>15.702000000000002</v>
      </c>
      <c r="F941" s="2">
        <f t="shared" si="113"/>
        <v>15.732000000000003</v>
      </c>
      <c r="G941" s="2">
        <f t="shared" si="107"/>
        <v>14.746199999999995</v>
      </c>
      <c r="H941" s="2">
        <f t="shared" si="111"/>
        <v>13.126846500000006</v>
      </c>
      <c r="I941" s="2">
        <f t="array" ref="I941">SUMPRODUCT(B925:B944, (ROW(B925:B944)-ROW(B925)+1)) / (20*21/2)</f>
        <v>15.824095238095239</v>
      </c>
      <c r="J941" s="2">
        <f t="shared" si="114"/>
        <v>15.620507296759344</v>
      </c>
      <c r="K941" s="2">
        <f t="shared" si="108"/>
        <v>14.909240530488686</v>
      </c>
    </row>
    <row r="942" spans="1:11" ht="13.5" x14ac:dyDescent="0.25">
      <c r="A942" s="3">
        <f>TITRES_STAT!B945</f>
        <v>45902</v>
      </c>
      <c r="B942" s="6">
        <f>TITRES_STAT!D945</f>
        <v>15.71</v>
      </c>
      <c r="C942" s="2">
        <f t="shared" si="109"/>
        <v>-0.58999999999999986</v>
      </c>
      <c r="D942" s="2">
        <f t="shared" si="110"/>
        <v>15.757999999999999</v>
      </c>
      <c r="E942" s="2">
        <f t="shared" si="112"/>
        <v>15.693000000000001</v>
      </c>
      <c r="F942" s="2">
        <f t="shared" si="113"/>
        <v>15.732500000000002</v>
      </c>
      <c r="G942" s="2">
        <f t="shared" si="107"/>
        <v>14.816599999999996</v>
      </c>
      <c r="H942" s="2">
        <f t="shared" si="111"/>
        <v>13.138906000000009</v>
      </c>
      <c r="I942" s="2">
        <f t="array" ref="I942">SUMPRODUCT(B926:B945, (ROW(B926:B945)-ROW(B926)+1)) / (20*21/2)</f>
        <v>15.862904761904764</v>
      </c>
      <c r="J942" s="2">
        <f t="shared" si="114"/>
        <v>15.629030411353693</v>
      </c>
      <c r="K942" s="2">
        <f t="shared" si="108"/>
        <v>14.940642862626385</v>
      </c>
    </row>
    <row r="943" spans="1:11" ht="13.5" x14ac:dyDescent="0.25">
      <c r="A943" s="3">
        <f>TITRES_STAT!B946</f>
        <v>45903</v>
      </c>
      <c r="B943" s="6">
        <f>TITRES_STAT!D946</f>
        <v>16.25</v>
      </c>
      <c r="C943" s="2">
        <f t="shared" si="109"/>
        <v>0.53999999999999915</v>
      </c>
      <c r="D943" s="2">
        <f t="shared" si="110"/>
        <v>15.888</v>
      </c>
      <c r="E943" s="2">
        <f t="shared" si="112"/>
        <v>15.742999999999999</v>
      </c>
      <c r="F943" s="2">
        <f t="shared" si="113"/>
        <v>15.75</v>
      </c>
      <c r="G943" s="2">
        <f t="shared" si="107"/>
        <v>14.891599999999999</v>
      </c>
      <c r="H943" s="2">
        <f t="shared" si="111"/>
        <v>13.153899000000008</v>
      </c>
      <c r="I943" s="2">
        <f t="array" ref="I943">SUMPRODUCT(B927:B946, (ROW(B927:B946)-ROW(B927)+1)) / (20*21/2)</f>
        <v>15.899809523809527</v>
      </c>
      <c r="J943" s="2">
        <f t="shared" si="114"/>
        <v>15.688170372177151</v>
      </c>
      <c r="K943" s="2">
        <f t="shared" si="108"/>
        <v>14.991990201346919</v>
      </c>
    </row>
    <row r="944" spans="1:11" ht="13.5" x14ac:dyDescent="0.25">
      <c r="A944" s="3">
        <f>TITRES_STAT!B947</f>
        <v>45905</v>
      </c>
      <c r="B944" s="6">
        <f>TITRES_STAT!D947</f>
        <v>16.25</v>
      </c>
      <c r="C944" s="2">
        <f t="shared" si="109"/>
        <v>0</v>
      </c>
      <c r="D944" s="2">
        <f t="shared" si="110"/>
        <v>16.018000000000001</v>
      </c>
      <c r="E944" s="2">
        <f t="shared" si="112"/>
        <v>15.794</v>
      </c>
      <c r="F944" s="2">
        <f t="shared" si="113"/>
        <v>15.792499999999999</v>
      </c>
      <c r="G944" s="2">
        <f t="shared" si="107"/>
        <v>14.966599999999998</v>
      </c>
      <c r="H944" s="2">
        <f t="shared" si="111"/>
        <v>13.16982500000001</v>
      </c>
      <c r="I944" s="2">
        <f t="array" ref="I944">SUMPRODUCT(B928:B947, (ROW(B928:B947)-ROW(B928)+1)) / (20*21/2)</f>
        <v>15.934952380952382</v>
      </c>
      <c r="J944" s="2">
        <f t="shared" si="114"/>
        <v>15.741677955779327</v>
      </c>
      <c r="K944" s="2">
        <f t="shared" si="108"/>
        <v>15.041323918941158</v>
      </c>
    </row>
    <row r="945" spans="1:11" ht="13.5" x14ac:dyDescent="0.25">
      <c r="A945" s="3">
        <f>TITRES_STAT!B948</f>
        <v>45908</v>
      </c>
      <c r="B945" s="6">
        <f>TITRES_STAT!D948</f>
        <v>16.2</v>
      </c>
      <c r="C945" s="2">
        <f t="shared" si="109"/>
        <v>-5.0000000000000711E-2</v>
      </c>
      <c r="D945" s="2">
        <f t="shared" si="110"/>
        <v>16.142000000000003</v>
      </c>
      <c r="E945" s="2">
        <f t="shared" si="112"/>
        <v>15.848999999999998</v>
      </c>
      <c r="F945" s="2">
        <f t="shared" si="113"/>
        <v>15.8125</v>
      </c>
      <c r="G945" s="2">
        <f t="shared" si="107"/>
        <v>15.0406</v>
      </c>
      <c r="H945" s="2">
        <f t="shared" si="111"/>
        <v>13.186481000000009</v>
      </c>
      <c r="I945" s="2">
        <f t="array" ref="I945">SUMPRODUCT(B929:B948, (ROW(B929:B948)-ROW(B929)+1)) / (20*21/2)</f>
        <v>15.968190476190479</v>
      </c>
      <c r="J945" s="2">
        <f t="shared" si="114"/>
        <v>15.785327674276534</v>
      </c>
      <c r="K945" s="2">
        <f t="shared" si="108"/>
        <v>15.08676219662974</v>
      </c>
    </row>
    <row r="946" spans="1:11" ht="13.5" x14ac:dyDescent="0.25">
      <c r="A946" s="3">
        <f>TITRES_STAT!B949</f>
        <v>45909</v>
      </c>
      <c r="B946" s="6">
        <f>TITRES_STAT!D949</f>
        <v>16.2</v>
      </c>
      <c r="C946" s="2">
        <f t="shared" si="109"/>
        <v>0</v>
      </c>
      <c r="D946" s="2">
        <f t="shared" si="110"/>
        <v>16.122</v>
      </c>
      <c r="E946" s="2">
        <f t="shared" si="112"/>
        <v>15.933999999999997</v>
      </c>
      <c r="F946" s="2">
        <f t="shared" si="113"/>
        <v>15.831</v>
      </c>
      <c r="G946" s="2">
        <f t="shared" ref="G946:G1009" si="115">AVERAGE(B897:B946)</f>
        <v>15.114600000000001</v>
      </c>
      <c r="H946" s="2">
        <f t="shared" si="111"/>
        <v>13.204443500000009</v>
      </c>
      <c r="I946" s="2">
        <f t="array" ref="I946">SUMPRODUCT(B930:B949, (ROW(B930:B949)-ROW(B930)+1)) / (20*21/2)</f>
        <v>15.980476190476191</v>
      </c>
      <c r="J946" s="2">
        <f t="shared" si="114"/>
        <v>15.824820276726388</v>
      </c>
      <c r="K946" s="2">
        <f t="shared" si="108"/>
        <v>15.130418581075633</v>
      </c>
    </row>
    <row r="947" spans="1:11" ht="13.5" x14ac:dyDescent="0.25">
      <c r="A947" s="3">
        <f>TITRES_STAT!B950</f>
        <v>45910</v>
      </c>
      <c r="B947" s="6">
        <f>TITRES_STAT!D950</f>
        <v>16.2</v>
      </c>
      <c r="C947" s="2">
        <f t="shared" si="109"/>
        <v>0</v>
      </c>
      <c r="D947" s="2">
        <f t="shared" si="110"/>
        <v>16.220000000000002</v>
      </c>
      <c r="E947" s="2">
        <f t="shared" si="112"/>
        <v>15.988999999999999</v>
      </c>
      <c r="F947" s="2">
        <f t="shared" si="113"/>
        <v>15.850999999999999</v>
      </c>
      <c r="G947" s="2">
        <f t="shared" si="115"/>
        <v>15.188600000000003</v>
      </c>
      <c r="H947" s="2">
        <f t="shared" si="111"/>
        <v>13.222219000000006</v>
      </c>
      <c r="I947" s="2">
        <f t="array" ref="I947">SUMPRODUCT(B931:B950, (ROW(B931:B950)-ROW(B931)+1)) / (20*21/2)</f>
        <v>16.007999999999999</v>
      </c>
      <c r="J947" s="2">
        <f t="shared" si="114"/>
        <v>15.860551678942922</v>
      </c>
      <c r="K947" s="2">
        <f t="shared" ref="K947:K1010" si="116">$K$4*B947+(1-$K$4)*K946</f>
        <v>15.172362950445216</v>
      </c>
    </row>
    <row r="948" spans="1:11" ht="13.5" x14ac:dyDescent="0.25">
      <c r="A948" s="3">
        <f>TITRES_STAT!B951</f>
        <v>45911</v>
      </c>
      <c r="B948" s="6">
        <f>TITRES_STAT!D951</f>
        <v>16.2</v>
      </c>
      <c r="C948" s="2">
        <f t="shared" si="109"/>
        <v>0</v>
      </c>
      <c r="D948" s="2">
        <f t="shared" si="110"/>
        <v>16.21</v>
      </c>
      <c r="E948" s="2">
        <f t="shared" si="112"/>
        <v>16.048999999999999</v>
      </c>
      <c r="F948" s="2">
        <f t="shared" si="113"/>
        <v>15.870999999999999</v>
      </c>
      <c r="G948" s="2">
        <f t="shared" si="115"/>
        <v>15.265400000000005</v>
      </c>
      <c r="H948" s="2">
        <f t="shared" si="111"/>
        <v>13.237428500000005</v>
      </c>
      <c r="I948" s="2">
        <f t="array" ref="I948">SUMPRODUCT(B932:B951, (ROW(B932:B951)-ROW(B932)+1)) / (20*21/2)</f>
        <v>16.033714285714286</v>
      </c>
      <c r="J948" s="2">
        <f t="shared" si="114"/>
        <v>15.892880090472168</v>
      </c>
      <c r="K948" s="2">
        <f t="shared" si="116"/>
        <v>15.21266244258462</v>
      </c>
    </row>
    <row r="949" spans="1:11" ht="13.5" x14ac:dyDescent="0.25">
      <c r="A949" s="3">
        <f>TITRES_STAT!B952</f>
        <v>45912</v>
      </c>
      <c r="B949" s="6">
        <f>TITRES_STAT!D952</f>
        <v>16</v>
      </c>
      <c r="C949" s="2">
        <f t="shared" si="109"/>
        <v>-0.19999999999999929</v>
      </c>
      <c r="D949" s="2">
        <f t="shared" si="110"/>
        <v>16.16</v>
      </c>
      <c r="E949" s="2">
        <f t="shared" si="112"/>
        <v>16.088999999999999</v>
      </c>
      <c r="F949" s="2">
        <f t="shared" si="113"/>
        <v>15.881</v>
      </c>
      <c r="G949" s="2">
        <f t="shared" si="115"/>
        <v>15.339400000000005</v>
      </c>
      <c r="H949" s="2">
        <f t="shared" si="111"/>
        <v>13.253131000000003</v>
      </c>
      <c r="I949" s="2">
        <f t="array" ref="I949">SUMPRODUCT(B933:B952, (ROW(B933:B952)-ROW(B933)+1)) / (20*21/2)</f>
        <v>16.055761904761905</v>
      </c>
      <c r="J949" s="2">
        <f t="shared" si="114"/>
        <v>15.903081986617677</v>
      </c>
      <c r="K949" s="2">
        <f t="shared" si="116"/>
        <v>15.24353842522836</v>
      </c>
    </row>
    <row r="950" spans="1:11" ht="13.5" x14ac:dyDescent="0.25">
      <c r="A950" s="3">
        <f>TITRES_STAT!B953</f>
        <v>45915</v>
      </c>
      <c r="B950" s="6">
        <f>TITRES_STAT!D953</f>
        <v>16.170000000000002</v>
      </c>
      <c r="C950" s="2">
        <f t="shared" si="109"/>
        <v>0.17000000000000171</v>
      </c>
      <c r="D950" s="2">
        <f t="shared" si="110"/>
        <v>16.154</v>
      </c>
      <c r="E950" s="2">
        <f t="shared" si="112"/>
        <v>16.148000000000003</v>
      </c>
      <c r="F950" s="2">
        <f t="shared" si="113"/>
        <v>15.9</v>
      </c>
      <c r="G950" s="2">
        <f t="shared" si="115"/>
        <v>15.412800000000002</v>
      </c>
      <c r="H950" s="2">
        <f t="shared" si="111"/>
        <v>13.270103500000003</v>
      </c>
      <c r="I950" s="2">
        <f t="array" ref="I950">SUMPRODUCT(B934:B953, (ROW(B934:B953)-ROW(B934)+1)) / (20*21/2)</f>
        <v>16.047571428571427</v>
      </c>
      <c r="J950" s="2">
        <f t="shared" si="114"/>
        <v>15.928502749796944</v>
      </c>
      <c r="K950" s="2">
        <f t="shared" si="116"/>
        <v>15.279870251689994</v>
      </c>
    </row>
    <row r="951" spans="1:11" ht="13.5" x14ac:dyDescent="0.25">
      <c r="A951" s="3">
        <f>TITRES_STAT!B954</f>
        <v>45916</v>
      </c>
      <c r="B951" s="6">
        <f>TITRES_STAT!D954</f>
        <v>16.170000000000002</v>
      </c>
      <c r="C951" s="2">
        <f t="shared" si="109"/>
        <v>0</v>
      </c>
      <c r="D951" s="2">
        <f t="shared" si="110"/>
        <v>16.148</v>
      </c>
      <c r="E951" s="2">
        <f t="shared" si="112"/>
        <v>16.135000000000002</v>
      </c>
      <c r="F951" s="2">
        <f t="shared" si="113"/>
        <v>15.9185</v>
      </c>
      <c r="G951" s="2">
        <f t="shared" si="115"/>
        <v>15.474200000000005</v>
      </c>
      <c r="H951" s="2">
        <f t="shared" si="111"/>
        <v>13.287076000000003</v>
      </c>
      <c r="I951" s="2">
        <f t="array" ref="I951">SUMPRODUCT(B935:B954, (ROW(B935:B954)-ROW(B935)+1)) / (20*21/2)</f>
        <v>16.07033333333333</v>
      </c>
      <c r="J951" s="2">
        <f t="shared" si="114"/>
        <v>15.951502487911522</v>
      </c>
      <c r="K951" s="2">
        <f t="shared" si="116"/>
        <v>15.314777300643328</v>
      </c>
    </row>
    <row r="952" spans="1:11" ht="13.5" x14ac:dyDescent="0.25">
      <c r="A952" s="3">
        <f>TITRES_STAT!B955</f>
        <v>45917</v>
      </c>
      <c r="B952" s="6">
        <f>TITRES_STAT!D955</f>
        <v>16.149999999999999</v>
      </c>
      <c r="C952" s="2">
        <f t="shared" si="109"/>
        <v>-2.0000000000003126E-2</v>
      </c>
      <c r="D952" s="2">
        <f t="shared" si="110"/>
        <v>16.137999999999998</v>
      </c>
      <c r="E952" s="2">
        <f t="shared" si="112"/>
        <v>16.179000000000006</v>
      </c>
      <c r="F952" s="2">
        <f t="shared" si="113"/>
        <v>15.935999999999998</v>
      </c>
      <c r="G952" s="2">
        <f t="shared" si="115"/>
        <v>15.527800000000003</v>
      </c>
      <c r="H952" s="2">
        <f t="shared" si="111"/>
        <v>13.303528500000002</v>
      </c>
      <c r="I952" s="2">
        <f t="array" ref="I952">SUMPRODUCT(B936:B955, (ROW(B936:B955)-ROW(B936)+1)) / (20*21/2)</f>
        <v>16.073857142857143</v>
      </c>
      <c r="J952" s="2">
        <f t="shared" si="114"/>
        <v>15.970407012872331</v>
      </c>
      <c r="K952" s="2">
        <f t="shared" si="116"/>
        <v>15.34753113199065</v>
      </c>
    </row>
    <row r="953" spans="1:11" ht="13.5" x14ac:dyDescent="0.25">
      <c r="A953" s="3">
        <f>TITRES_STAT!B956</f>
        <v>45918</v>
      </c>
      <c r="B953" s="6">
        <f>TITRES_STAT!D956</f>
        <v>15.85</v>
      </c>
      <c r="C953" s="2">
        <f t="shared" si="109"/>
        <v>-0.29999999999999893</v>
      </c>
      <c r="D953" s="2">
        <f t="shared" si="110"/>
        <v>16.068000000000001</v>
      </c>
      <c r="E953" s="2">
        <f t="shared" si="112"/>
        <v>16.139000000000003</v>
      </c>
      <c r="F953" s="2">
        <f t="shared" si="113"/>
        <v>15.940999999999997</v>
      </c>
      <c r="G953" s="2">
        <f t="shared" si="115"/>
        <v>15.562800000000005</v>
      </c>
      <c r="H953" s="2">
        <f t="shared" si="111"/>
        <v>13.318481000000002</v>
      </c>
      <c r="I953" s="2">
        <f t="array" ref="I953">SUMPRODUCT(B937:B956, (ROW(B937:B956)-ROW(B937)+1)) / (20*21/2)</f>
        <v>16.144285714285711</v>
      </c>
      <c r="J953" s="2">
        <f t="shared" si="114"/>
        <v>15.958939678313062</v>
      </c>
      <c r="K953" s="2">
        <f t="shared" si="116"/>
        <v>15.367235793481212</v>
      </c>
    </row>
    <row r="954" spans="1:11" ht="13.5" x14ac:dyDescent="0.25">
      <c r="A954" s="3">
        <f>TITRES_STAT!B957</f>
        <v>45919</v>
      </c>
      <c r="B954" s="6">
        <f>TITRES_STAT!D957</f>
        <v>16.18</v>
      </c>
      <c r="C954" s="2">
        <f t="shared" si="109"/>
        <v>0.33000000000000007</v>
      </c>
      <c r="D954" s="2">
        <f t="shared" si="110"/>
        <v>16.104000000000003</v>
      </c>
      <c r="E954" s="2">
        <f t="shared" si="112"/>
        <v>16.131999999999998</v>
      </c>
      <c r="F954" s="2">
        <f t="shared" si="113"/>
        <v>15.962999999999999</v>
      </c>
      <c r="G954" s="2">
        <f t="shared" si="115"/>
        <v>15.602600000000002</v>
      </c>
      <c r="H954" s="2">
        <f t="shared" si="111"/>
        <v>13.335083500000001</v>
      </c>
      <c r="I954" s="2">
        <f t="array" ref="I954">SUMPRODUCT(B938:B957, (ROW(B938:B957)-ROW(B938)+1)) / (20*21/2)</f>
        <v>16.192952380952377</v>
      </c>
      <c r="J954" s="2">
        <f t="shared" si="114"/>
        <v>15.979993042283247</v>
      </c>
      <c r="K954" s="2">
        <f t="shared" si="116"/>
        <v>15.399108899619204</v>
      </c>
    </row>
    <row r="955" spans="1:11" ht="13.5" x14ac:dyDescent="0.25">
      <c r="A955" s="3">
        <f>TITRES_STAT!B958</f>
        <v>45922</v>
      </c>
      <c r="B955" s="6">
        <f>TITRES_STAT!D958</f>
        <v>16</v>
      </c>
      <c r="C955" s="2">
        <f t="shared" si="109"/>
        <v>-0.17999999999999972</v>
      </c>
      <c r="D955" s="2">
        <f t="shared" si="110"/>
        <v>16.07</v>
      </c>
      <c r="E955" s="2">
        <f t="shared" si="112"/>
        <v>16.112000000000002</v>
      </c>
      <c r="F955" s="2">
        <f t="shared" si="113"/>
        <v>15.980499999999997</v>
      </c>
      <c r="G955" s="2">
        <f t="shared" si="115"/>
        <v>15.639000000000001</v>
      </c>
      <c r="H955" s="2">
        <f t="shared" si="111"/>
        <v>13.350832500000001</v>
      </c>
      <c r="I955" s="2">
        <f t="array" ref="I955">SUMPRODUCT(B939:B958, (ROW(B939:B958)-ROW(B939)+1)) / (20*21/2)</f>
        <v>16.252523809523808</v>
      </c>
      <c r="J955" s="2">
        <f t="shared" si="114"/>
        <v>15.981898466827699</v>
      </c>
      <c r="K955" s="2">
        <f t="shared" si="116"/>
        <v>15.422673256496882</v>
      </c>
    </row>
    <row r="956" spans="1:11" ht="13.5" x14ac:dyDescent="0.25">
      <c r="A956" s="3">
        <f>TITRES_STAT!B959</f>
        <v>45923</v>
      </c>
      <c r="B956" s="6">
        <f>TITRES_STAT!D959</f>
        <v>16.72</v>
      </c>
      <c r="C956" s="2">
        <f t="shared" si="109"/>
        <v>0.71999999999999886</v>
      </c>
      <c r="D956" s="2">
        <f t="shared" si="110"/>
        <v>16.18</v>
      </c>
      <c r="E956" s="2">
        <f t="shared" si="112"/>
        <v>16.163999999999998</v>
      </c>
      <c r="F956" s="2">
        <f t="shared" si="113"/>
        <v>16.048999999999999</v>
      </c>
      <c r="G956" s="2">
        <f t="shared" si="115"/>
        <v>15.689400000000003</v>
      </c>
      <c r="H956" s="2">
        <f t="shared" si="111"/>
        <v>13.3700885</v>
      </c>
      <c r="I956" s="2">
        <f t="array" ref="I956">SUMPRODUCT(B940:B959, (ROW(B940:B959)-ROW(B940)+1)) / (20*21/2)</f>
        <v>16.304857142857141</v>
      </c>
      <c r="J956" s="2">
        <f t="shared" si="114"/>
        <v>16.052193850939346</v>
      </c>
      <c r="K956" s="2">
        <f t="shared" si="116"/>
        <v>15.473548815065632</v>
      </c>
    </row>
    <row r="957" spans="1:11" ht="13.5" x14ac:dyDescent="0.25">
      <c r="A957" s="3">
        <f>TITRES_STAT!B960</f>
        <v>45924</v>
      </c>
      <c r="B957" s="6">
        <f>TITRES_STAT!D960</f>
        <v>16.559999999999999</v>
      </c>
      <c r="C957" s="2">
        <f t="shared" si="109"/>
        <v>-0.16000000000000014</v>
      </c>
      <c r="D957" s="2">
        <f t="shared" si="110"/>
        <v>16.262</v>
      </c>
      <c r="E957" s="2">
        <f t="shared" si="112"/>
        <v>16.2</v>
      </c>
      <c r="F957" s="2">
        <f t="shared" si="113"/>
        <v>16.094500000000004</v>
      </c>
      <c r="G957" s="2">
        <f t="shared" si="115"/>
        <v>15.736600000000003</v>
      </c>
      <c r="H957" s="2">
        <f t="shared" si="111"/>
        <v>13.389010999999998</v>
      </c>
      <c r="I957" s="2">
        <f t="array" ref="I957">SUMPRODUCT(B941:B960, (ROW(B941:B960)-ROW(B941)+1)) / (20*21/2)</f>
        <v>16.366238095238096</v>
      </c>
      <c r="J957" s="2">
        <f t="shared" si="114"/>
        <v>16.100556341326076</v>
      </c>
      <c r="K957" s="2">
        <f t="shared" si="116"/>
        <v>15.516154743886586</v>
      </c>
    </row>
    <row r="958" spans="1:11" ht="13.5" x14ac:dyDescent="0.25">
      <c r="A958" s="3">
        <f>TITRES_STAT!B961</f>
        <v>45925</v>
      </c>
      <c r="B958" s="6">
        <f>TITRES_STAT!D961</f>
        <v>16.72</v>
      </c>
      <c r="C958" s="2">
        <f t="shared" si="109"/>
        <v>0.16000000000000014</v>
      </c>
      <c r="D958" s="2">
        <f t="shared" si="110"/>
        <v>16.436</v>
      </c>
      <c r="E958" s="2">
        <f t="shared" si="112"/>
        <v>16.252000000000002</v>
      </c>
      <c r="F958" s="2">
        <f t="shared" si="113"/>
        <v>16.150500000000001</v>
      </c>
      <c r="G958" s="2">
        <f t="shared" si="115"/>
        <v>15.784400000000003</v>
      </c>
      <c r="H958" s="2">
        <f t="shared" si="111"/>
        <v>13.408219999999998</v>
      </c>
      <c r="I958" s="2">
        <f t="array" ref="I958">SUMPRODUCT(B942:B961, (ROW(B942:B961)-ROW(B942)+1)) / (20*21/2)</f>
        <v>16.421571428571426</v>
      </c>
      <c r="J958" s="2">
        <f t="shared" si="114"/>
        <v>16.159550975485498</v>
      </c>
      <c r="K958" s="2">
        <f t="shared" si="116"/>
        <v>15.563364361773388</v>
      </c>
    </row>
    <row r="959" spans="1:11" ht="13.5" x14ac:dyDescent="0.25">
      <c r="A959" s="3">
        <f>TITRES_STAT!B962</f>
        <v>45926</v>
      </c>
      <c r="B959" s="6">
        <f>TITRES_STAT!D962</f>
        <v>16.7</v>
      </c>
      <c r="C959" s="2">
        <f t="shared" si="109"/>
        <v>-1.9999999999999574E-2</v>
      </c>
      <c r="D959" s="2">
        <f t="shared" si="110"/>
        <v>16.54</v>
      </c>
      <c r="E959" s="2">
        <f t="shared" si="112"/>
        <v>16.321999999999999</v>
      </c>
      <c r="F959" s="2">
        <f t="shared" si="113"/>
        <v>16.205499999999997</v>
      </c>
      <c r="G959" s="2">
        <f t="shared" si="115"/>
        <v>15.826600000000003</v>
      </c>
      <c r="H959" s="2">
        <f t="shared" si="111"/>
        <v>13.426396</v>
      </c>
      <c r="I959" s="2">
        <f t="array" ref="I959">SUMPRODUCT(B943:B962, (ROW(B943:B962)-ROW(B943)+1)) / (20*21/2)</f>
        <v>16.466666666666669</v>
      </c>
      <c r="J959" s="2">
        <f t="shared" si="114"/>
        <v>16.211022311153545</v>
      </c>
      <c r="K959" s="2">
        <f t="shared" si="116"/>
        <v>15.60793830837051</v>
      </c>
    </row>
    <row r="960" spans="1:11" ht="13.5" x14ac:dyDescent="0.25">
      <c r="A960" s="3">
        <f>TITRES_STAT!B963</f>
        <v>45929</v>
      </c>
      <c r="B960" s="6">
        <f>TITRES_STAT!D963</f>
        <v>16.850000000000001</v>
      </c>
      <c r="C960" s="2">
        <f t="shared" si="109"/>
        <v>0.15000000000000213</v>
      </c>
      <c r="D960" s="2">
        <f t="shared" si="110"/>
        <v>16.71</v>
      </c>
      <c r="E960" s="2">
        <f t="shared" si="112"/>
        <v>16.389999999999997</v>
      </c>
      <c r="F960" s="2">
        <f t="shared" si="113"/>
        <v>16.269000000000002</v>
      </c>
      <c r="G960" s="2">
        <f t="shared" si="115"/>
        <v>15.867800000000003</v>
      </c>
      <c r="H960" s="2">
        <f t="shared" si="111"/>
        <v>13.445788500000001</v>
      </c>
      <c r="I960" s="2">
        <f t="array" ref="I960">SUMPRODUCT(B944:B963, (ROW(B944:B963)-ROW(B944)+1)) / (20*21/2)</f>
        <v>16.50957142857143</v>
      </c>
      <c r="J960" s="2">
        <f t="shared" si="114"/>
        <v>16.271877329138924</v>
      </c>
      <c r="K960" s="2">
        <f t="shared" si="116"/>
        <v>15.656646610003039</v>
      </c>
    </row>
    <row r="961" spans="1:11" ht="13.5" x14ac:dyDescent="0.25">
      <c r="A961" s="3">
        <f>TITRES_STAT!B964</f>
        <v>45930</v>
      </c>
      <c r="B961" s="6">
        <f>TITRES_STAT!D964</f>
        <v>16.850000000000001</v>
      </c>
      <c r="C961" s="2">
        <f t="shared" si="109"/>
        <v>0</v>
      </c>
      <c r="D961" s="2">
        <f t="shared" si="110"/>
        <v>16.736000000000001</v>
      </c>
      <c r="E961" s="2">
        <f t="shared" si="112"/>
        <v>16.457999999999998</v>
      </c>
      <c r="F961" s="2">
        <f t="shared" si="113"/>
        <v>16.296500000000002</v>
      </c>
      <c r="G961" s="2">
        <f t="shared" si="115"/>
        <v>15.908800000000003</v>
      </c>
      <c r="H961" s="2">
        <f t="shared" si="111"/>
        <v>13.465647499999999</v>
      </c>
      <c r="I961" s="2">
        <f t="array" ref="I961">SUMPRODUCT(B945:B964, (ROW(B945:B964)-ROW(B945)+1)) / (20*21/2)</f>
        <v>16.549857142857142</v>
      </c>
      <c r="J961" s="2">
        <f t="shared" si="114"/>
        <v>16.326936631125694</v>
      </c>
      <c r="K961" s="2">
        <f t="shared" si="116"/>
        <v>15.703444782159782</v>
      </c>
    </row>
    <row r="962" spans="1:11" ht="13.5" x14ac:dyDescent="0.25">
      <c r="A962" s="3">
        <f>TITRES_STAT!B965</f>
        <v>45931</v>
      </c>
      <c r="B962" s="6">
        <f>TITRES_STAT!D965</f>
        <v>16.77</v>
      </c>
      <c r="C962" s="2">
        <f t="shared" si="109"/>
        <v>-8.0000000000001847E-2</v>
      </c>
      <c r="D962" s="2">
        <f t="shared" si="110"/>
        <v>16.777999999999999</v>
      </c>
      <c r="E962" s="2">
        <f t="shared" si="112"/>
        <v>16.520000000000003</v>
      </c>
      <c r="F962" s="2">
        <f t="shared" si="113"/>
        <v>16.349500000000003</v>
      </c>
      <c r="G962" s="2">
        <f t="shared" si="115"/>
        <v>15.944200000000002</v>
      </c>
      <c r="H962" s="2">
        <f t="shared" si="111"/>
        <v>13.485340000000001</v>
      </c>
      <c r="I962" s="2">
        <f t="array" ref="I962">SUMPRODUCT(B946:B965, (ROW(B946:B965)-ROW(B946)+1)) / (20*21/2)</f>
        <v>16.573238095238096</v>
      </c>
      <c r="J962" s="2">
        <f t="shared" si="114"/>
        <v>16.369133142447055</v>
      </c>
      <c r="K962" s="2">
        <f t="shared" si="116"/>
        <v>15.745270476977046</v>
      </c>
    </row>
    <row r="963" spans="1:11" ht="13.5" x14ac:dyDescent="0.25">
      <c r="A963" s="3">
        <f>TITRES_STAT!B966</f>
        <v>45932</v>
      </c>
      <c r="B963" s="6">
        <f>TITRES_STAT!D966</f>
        <v>16.8</v>
      </c>
      <c r="C963" s="2">
        <f t="shared" si="109"/>
        <v>3.0000000000001137E-2</v>
      </c>
      <c r="D963" s="2">
        <f t="shared" si="110"/>
        <v>16.794</v>
      </c>
      <c r="E963" s="2">
        <f t="shared" si="112"/>
        <v>16.615000000000002</v>
      </c>
      <c r="F963" s="2">
        <f t="shared" si="113"/>
        <v>16.377000000000002</v>
      </c>
      <c r="G963" s="2">
        <f t="shared" si="115"/>
        <v>15.971400000000001</v>
      </c>
      <c r="H963" s="2">
        <f t="shared" si="111"/>
        <v>13.505182500000004</v>
      </c>
      <c r="I963" s="2">
        <f t="array" ref="I963">SUMPRODUCT(B947:B966, (ROW(B947:B966)-ROW(B947)+1)) / (20*21/2)</f>
        <v>16.59447619047619</v>
      </c>
      <c r="J963" s="2">
        <f t="shared" si="114"/>
        <v>16.41016808126162</v>
      </c>
      <c r="K963" s="2">
        <f t="shared" si="116"/>
        <v>15.786632419056378</v>
      </c>
    </row>
    <row r="964" spans="1:11" ht="13.5" x14ac:dyDescent="0.25">
      <c r="A964" s="3">
        <f>TITRES_STAT!B967</f>
        <v>45933</v>
      </c>
      <c r="B964" s="6">
        <f>TITRES_STAT!D967</f>
        <v>16.8</v>
      </c>
      <c r="C964" s="2">
        <f t="shared" ref="C964:C1027" si="117">B964-B963</f>
        <v>0</v>
      </c>
      <c r="D964" s="2">
        <f t="shared" si="110"/>
        <v>16.814</v>
      </c>
      <c r="E964" s="2">
        <f t="shared" si="112"/>
        <v>16.677000000000003</v>
      </c>
      <c r="F964" s="2">
        <f t="shared" si="113"/>
        <v>16.404500000000002</v>
      </c>
      <c r="G964" s="2">
        <f t="shared" si="115"/>
        <v>16.003399999999999</v>
      </c>
      <c r="H964" s="2">
        <f t="shared" si="111"/>
        <v>13.525025000000003</v>
      </c>
      <c r="I964" s="2">
        <f t="array" ref="I964">SUMPRODUCT(B948:B967, (ROW(B948:B967)-ROW(B948)+1)) / (20*21/2)</f>
        <v>16.613571428571429</v>
      </c>
      <c r="J964" s="2">
        <f t="shared" si="114"/>
        <v>16.447294930665276</v>
      </c>
      <c r="K964" s="2">
        <f t="shared" si="116"/>
        <v>15.826372324191421</v>
      </c>
    </row>
    <row r="965" spans="1:11" ht="13.5" x14ac:dyDescent="0.25">
      <c r="A965" s="3">
        <f>TITRES_STAT!B968</f>
        <v>45936</v>
      </c>
      <c r="B965" s="6">
        <f>TITRES_STAT!D968</f>
        <v>16.649999999999999</v>
      </c>
      <c r="C965" s="2">
        <f t="shared" si="117"/>
        <v>-0.15000000000000213</v>
      </c>
      <c r="D965" s="2">
        <f t="shared" si="110"/>
        <v>16.774000000000001</v>
      </c>
      <c r="E965" s="2">
        <f t="shared" si="112"/>
        <v>16.742000000000001</v>
      </c>
      <c r="F965" s="2">
        <f t="shared" si="113"/>
        <v>16.427</v>
      </c>
      <c r="G965" s="2">
        <f t="shared" si="115"/>
        <v>16.034199999999998</v>
      </c>
      <c r="H965" s="2">
        <f t="shared" si="111"/>
        <v>13.543184500000004</v>
      </c>
      <c r="I965" s="2">
        <f t="array" ref="I965">SUMPRODUCT(B949:B968, (ROW(B949:B968)-ROW(B949)+1)) / (20*21/2)</f>
        <v>16.630523809523808</v>
      </c>
      <c r="J965" s="2">
        <f t="shared" si="114"/>
        <v>16.466600175363823</v>
      </c>
      <c r="K965" s="2">
        <f t="shared" si="116"/>
        <v>15.858671448732935</v>
      </c>
    </row>
    <row r="966" spans="1:11" ht="13.5" x14ac:dyDescent="0.25">
      <c r="A966" s="3">
        <f>TITRES_STAT!B969</f>
        <v>45937</v>
      </c>
      <c r="B966" s="6">
        <f>TITRES_STAT!D969</f>
        <v>16.649999999999999</v>
      </c>
      <c r="C966" s="2">
        <f t="shared" si="117"/>
        <v>0</v>
      </c>
      <c r="D966" s="2">
        <f t="shared" ref="D966:D1029" si="118">AVERAGE(B962:B966)</f>
        <v>16.734000000000002</v>
      </c>
      <c r="E966" s="2">
        <f t="shared" si="112"/>
        <v>16.735000000000003</v>
      </c>
      <c r="F966" s="2">
        <f t="shared" si="113"/>
        <v>16.449499999999997</v>
      </c>
      <c r="G966" s="2">
        <f t="shared" si="115"/>
        <v>16.058399999999995</v>
      </c>
      <c r="H966" s="2">
        <f t="shared" si="111"/>
        <v>13.560784000000005</v>
      </c>
      <c r="I966" s="2">
        <f t="array" ref="I966">SUMPRODUCT(B950:B969, (ROW(B950:B969)-ROW(B950)+1)) / (20*21/2)</f>
        <v>16.626285714285714</v>
      </c>
      <c r="J966" s="2">
        <f t="shared" si="114"/>
        <v>16.484066825329172</v>
      </c>
      <c r="K966" s="2">
        <f t="shared" si="116"/>
        <v>15.889703940939485</v>
      </c>
    </row>
    <row r="967" spans="1:11" ht="13.5" x14ac:dyDescent="0.25">
      <c r="A967" s="3">
        <f>TITRES_STAT!B970</f>
        <v>45938</v>
      </c>
      <c r="B967" s="6">
        <f>TITRES_STAT!D970</f>
        <v>16.649999999999999</v>
      </c>
      <c r="C967" s="2">
        <f t="shared" si="117"/>
        <v>0</v>
      </c>
      <c r="D967" s="2">
        <f t="shared" si="118"/>
        <v>16.71</v>
      </c>
      <c r="E967" s="2">
        <f t="shared" si="112"/>
        <v>16.744</v>
      </c>
      <c r="F967" s="2">
        <f t="shared" si="113"/>
        <v>16.471999999999998</v>
      </c>
      <c r="G967" s="2">
        <f t="shared" si="115"/>
        <v>16.084399999999995</v>
      </c>
      <c r="H967" s="2">
        <f t="shared" si="111"/>
        <v>13.579643000000006</v>
      </c>
      <c r="I967" s="2">
        <f t="array" ref="I967">SUMPRODUCT(B951:B970, (ROW(B951:B970)-ROW(B951)+1)) / (20*21/2)</f>
        <v>16.619904761904763</v>
      </c>
      <c r="J967" s="2">
        <f t="shared" si="114"/>
        <v>16.499869984821633</v>
      </c>
      <c r="K967" s="2">
        <f t="shared" si="116"/>
        <v>15.919519472667348</v>
      </c>
    </row>
    <row r="968" spans="1:11" ht="13.5" x14ac:dyDescent="0.25">
      <c r="A968" s="3">
        <f>TITRES_STAT!B971</f>
        <v>45939</v>
      </c>
      <c r="B968" s="6">
        <f>TITRES_STAT!D971</f>
        <v>16.649999999999999</v>
      </c>
      <c r="C968" s="2">
        <f t="shared" si="117"/>
        <v>0</v>
      </c>
      <c r="D968" s="2">
        <f t="shared" si="118"/>
        <v>16.68</v>
      </c>
      <c r="E968" s="2">
        <f t="shared" si="112"/>
        <v>16.737000000000002</v>
      </c>
      <c r="F968" s="2">
        <f t="shared" si="113"/>
        <v>16.494499999999995</v>
      </c>
      <c r="G968" s="2">
        <f t="shared" si="115"/>
        <v>16.108799999999995</v>
      </c>
      <c r="H968" s="2">
        <f t="shared" si="111"/>
        <v>13.598689000000002</v>
      </c>
      <c r="I968" s="2">
        <f t="array" ref="I968">SUMPRODUCT(B952:B971, (ROW(B952:B971)-ROW(B952)+1)) / (20*21/2)</f>
        <v>16.640761904761906</v>
      </c>
      <c r="J968" s="2">
        <f t="shared" si="114"/>
        <v>16.514168081505286</v>
      </c>
      <c r="K968" s="2">
        <f t="shared" si="116"/>
        <v>15.948165767856864</v>
      </c>
    </row>
    <row r="969" spans="1:11" ht="13.5" x14ac:dyDescent="0.25">
      <c r="A969" s="3">
        <f>TITRES_STAT!B972</f>
        <v>45940</v>
      </c>
      <c r="B969" s="6">
        <f>TITRES_STAT!D972</f>
        <v>16.45</v>
      </c>
      <c r="C969" s="2">
        <f t="shared" si="117"/>
        <v>-0.19999999999999929</v>
      </c>
      <c r="D969" s="2">
        <f t="shared" si="118"/>
        <v>16.61</v>
      </c>
      <c r="E969" s="2">
        <f t="shared" si="112"/>
        <v>16.712</v>
      </c>
      <c r="F969" s="2">
        <f t="shared" si="113"/>
        <v>16.516999999999996</v>
      </c>
      <c r="G969" s="2">
        <f t="shared" si="115"/>
        <v>16.117799999999999</v>
      </c>
      <c r="H969" s="2">
        <f t="shared" si="111"/>
        <v>13.615475000000002</v>
      </c>
      <c r="I969" s="2">
        <f t="array" ref="I969">SUMPRODUCT(B953:B972, (ROW(B953:B972)-ROW(B953)+1)) / (20*21/2)</f>
        <v>16.652190476190473</v>
      </c>
      <c r="J969" s="2">
        <f t="shared" si="114"/>
        <v>16.50805683564764</v>
      </c>
      <c r="K969" s="2">
        <f t="shared" si="116"/>
        <v>15.967845541666399</v>
      </c>
    </row>
    <row r="970" spans="1:11" ht="13.5" x14ac:dyDescent="0.25">
      <c r="A970" s="3">
        <f>TITRES_STAT!B973</f>
        <v>45943</v>
      </c>
      <c r="B970" s="6">
        <f>TITRES_STAT!D973</f>
        <v>16.45</v>
      </c>
      <c r="C970" s="2">
        <f t="shared" si="117"/>
        <v>0</v>
      </c>
      <c r="D970" s="2">
        <f t="shared" si="118"/>
        <v>16.57</v>
      </c>
      <c r="E970" s="2">
        <f t="shared" si="112"/>
        <v>16.672000000000001</v>
      </c>
      <c r="F970" s="2">
        <f t="shared" si="113"/>
        <v>16.530999999999999</v>
      </c>
      <c r="G970" s="2">
        <f t="shared" si="115"/>
        <v>16.127799999999997</v>
      </c>
      <c r="H970" s="2">
        <f t="shared" ref="H970:H1033" si="119">AVERAGE(B771:B970)</f>
        <v>13.634827499999998</v>
      </c>
      <c r="I970" s="2">
        <f t="array" ref="I970">SUMPRODUCT(B954:B973, (ROW(B954:B973)-ROW(B954)+1)) / (20*21/2)</f>
        <v>16.661095238095239</v>
      </c>
      <c r="J970" s="2">
        <f t="shared" si="114"/>
        <v>16.502527613205007</v>
      </c>
      <c r="K970" s="2">
        <f t="shared" si="116"/>
        <v>15.986753559640267</v>
      </c>
    </row>
    <row r="971" spans="1:11" ht="13.5" x14ac:dyDescent="0.25">
      <c r="A971" s="3">
        <f>TITRES_STAT!B974</f>
        <v>45944</v>
      </c>
      <c r="B971" s="6">
        <f>TITRES_STAT!D974</f>
        <v>16.75</v>
      </c>
      <c r="C971" s="2">
        <f t="shared" si="117"/>
        <v>0.30000000000000071</v>
      </c>
      <c r="D971" s="2">
        <f t="shared" si="118"/>
        <v>16.59</v>
      </c>
      <c r="E971" s="2">
        <f t="shared" si="112"/>
        <v>16.661999999999999</v>
      </c>
      <c r="F971" s="2">
        <f t="shared" si="113"/>
        <v>16.559999999999999</v>
      </c>
      <c r="G971" s="2">
        <f t="shared" si="115"/>
        <v>16.143799999999999</v>
      </c>
      <c r="H971" s="2">
        <f t="shared" si="119"/>
        <v>13.653487</v>
      </c>
      <c r="I971" s="2">
        <f t="array" ref="I971">SUMPRODUCT(B955:B974, (ROW(B955:B974)-ROW(B955)+1)) / (20*21/2)</f>
        <v>16.64890476190476</v>
      </c>
      <c r="J971" s="2">
        <f t="shared" si="114"/>
        <v>16.526096411947389</v>
      </c>
      <c r="K971" s="2">
        <f t="shared" si="116"/>
        <v>16.016684792595552</v>
      </c>
    </row>
    <row r="972" spans="1:11" ht="13.5" x14ac:dyDescent="0.25">
      <c r="A972" s="3">
        <f>TITRES_STAT!B975</f>
        <v>45946</v>
      </c>
      <c r="B972" s="6">
        <f>TITRES_STAT!D975</f>
        <v>16.68</v>
      </c>
      <c r="C972" s="2">
        <f t="shared" si="117"/>
        <v>-7.0000000000000284E-2</v>
      </c>
      <c r="D972" s="2">
        <f t="shared" si="118"/>
        <v>16.595999999999997</v>
      </c>
      <c r="E972" s="2">
        <f t="shared" ref="E972:E1035" si="120">AVERAGE(B963:B972)</f>
        <v>16.653000000000002</v>
      </c>
      <c r="F972" s="2">
        <f t="shared" si="113"/>
        <v>16.586500000000001</v>
      </c>
      <c r="G972" s="2">
        <f t="shared" si="115"/>
        <v>16.163399999999999</v>
      </c>
      <c r="H972" s="2">
        <f t="shared" si="119"/>
        <v>13.673895999999997</v>
      </c>
      <c r="I972" s="2">
        <f t="array" ref="I972">SUMPRODUCT(B956:B975, (ROW(B956:B975)-ROW(B956)+1)) / (20*21/2)</f>
        <v>16.652333333333335</v>
      </c>
      <c r="J972" s="2">
        <f t="shared" si="114"/>
        <v>16.540753896523828</v>
      </c>
      <c r="K972" s="2">
        <f t="shared" si="116"/>
        <v>16.042697153670236</v>
      </c>
    </row>
    <row r="973" spans="1:11" ht="13.5" x14ac:dyDescent="0.25">
      <c r="A973" s="3">
        <f>TITRES_STAT!B976</f>
        <v>45947</v>
      </c>
      <c r="B973" s="6">
        <f>TITRES_STAT!D976</f>
        <v>16.68</v>
      </c>
      <c r="C973" s="2">
        <f t="shared" si="117"/>
        <v>0</v>
      </c>
      <c r="D973" s="2">
        <f t="shared" si="118"/>
        <v>16.601999999999997</v>
      </c>
      <c r="E973" s="2">
        <f t="shared" si="120"/>
        <v>16.641000000000002</v>
      </c>
      <c r="F973" s="2">
        <f t="shared" si="113"/>
        <v>16.628000000000004</v>
      </c>
      <c r="G973" s="2">
        <f t="shared" si="115"/>
        <v>16.178999999999995</v>
      </c>
      <c r="H973" s="2">
        <f t="shared" si="119"/>
        <v>13.693558499999996</v>
      </c>
      <c r="I973" s="2">
        <f t="array" ref="I973">SUMPRODUCT(B957:B976, (ROW(B957:B976)-ROW(B957)+1)) / (20*21/2)</f>
        <v>16.635380952380952</v>
      </c>
      <c r="J973" s="2">
        <f t="shared" si="114"/>
        <v>16.554015430188226</v>
      </c>
      <c r="K973" s="2">
        <f t="shared" si="116"/>
        <v>16.067689422153755</v>
      </c>
    </row>
    <row r="974" spans="1:11" ht="13.5" x14ac:dyDescent="0.25">
      <c r="A974" s="3">
        <f>TITRES_STAT!B977</f>
        <v>45950</v>
      </c>
      <c r="B974" s="6">
        <f>TITRES_STAT!D977</f>
        <v>16.5</v>
      </c>
      <c r="C974" s="2">
        <f t="shared" si="117"/>
        <v>-0.17999999999999972</v>
      </c>
      <c r="D974" s="2">
        <f t="shared" si="118"/>
        <v>16.612000000000002</v>
      </c>
      <c r="E974" s="2">
        <f t="shared" si="120"/>
        <v>16.611000000000001</v>
      </c>
      <c r="F974" s="2">
        <f t="shared" si="113"/>
        <v>16.644000000000002</v>
      </c>
      <c r="G974" s="2">
        <f t="shared" si="115"/>
        <v>16.200999999999997</v>
      </c>
      <c r="H974" s="2">
        <f t="shared" si="119"/>
        <v>13.712367499999996</v>
      </c>
      <c r="I974" s="2">
        <f t="array" ref="I974">SUMPRODUCT(B958:B977, (ROW(B958:B977)-ROW(B958)+1)) / (20*21/2)</f>
        <v>16.64804761904762</v>
      </c>
      <c r="J974" s="2">
        <f t="shared" si="114"/>
        <v>16.548871103503632</v>
      </c>
      <c r="K974" s="2">
        <f t="shared" si="116"/>
        <v>16.084642778147728</v>
      </c>
    </row>
    <row r="975" spans="1:11" ht="13.5" x14ac:dyDescent="0.25">
      <c r="A975" s="3">
        <f>TITRES_STAT!B978</f>
        <v>45951</v>
      </c>
      <c r="B975" s="6">
        <f>TITRES_STAT!D978</f>
        <v>16.68</v>
      </c>
      <c r="C975" s="2">
        <f t="shared" si="117"/>
        <v>0.17999999999999972</v>
      </c>
      <c r="D975" s="2">
        <f t="shared" si="118"/>
        <v>16.657999999999998</v>
      </c>
      <c r="E975" s="2">
        <f t="shared" si="120"/>
        <v>16.614000000000001</v>
      </c>
      <c r="F975" s="2">
        <f t="shared" si="113"/>
        <v>16.678000000000001</v>
      </c>
      <c r="G975" s="2">
        <f t="shared" si="115"/>
        <v>16.218599999999995</v>
      </c>
      <c r="H975" s="2">
        <f t="shared" si="119"/>
        <v>13.732776499999993</v>
      </c>
      <c r="I975" s="2">
        <f t="array" ref="I975">SUMPRODUCT(B959:B978, (ROW(B959:B978)-ROW(B959)+1)) / (20*21/2)</f>
        <v>16.677666666666664</v>
      </c>
      <c r="J975" s="2">
        <f t="shared" si="114"/>
        <v>16.561359569836618</v>
      </c>
      <c r="K975" s="2">
        <f t="shared" si="116"/>
        <v>16.10799012018115</v>
      </c>
    </row>
    <row r="976" spans="1:11" ht="13.5" x14ac:dyDescent="0.25">
      <c r="A976" s="3">
        <f>TITRES_STAT!B979</f>
        <v>45952</v>
      </c>
      <c r="B976" s="6">
        <f>TITRES_STAT!D979</f>
        <v>16.5</v>
      </c>
      <c r="C976" s="2">
        <f t="shared" si="117"/>
        <v>-0.17999999999999972</v>
      </c>
      <c r="D976" s="2">
        <f t="shared" si="118"/>
        <v>16.607999999999997</v>
      </c>
      <c r="E976" s="2">
        <f t="shared" si="120"/>
        <v>16.599</v>
      </c>
      <c r="F976" s="2">
        <f t="shared" si="113"/>
        <v>16.667000000000002</v>
      </c>
      <c r="G976" s="2">
        <f t="shared" si="115"/>
        <v>16.231999999999996</v>
      </c>
      <c r="H976" s="2">
        <f t="shared" si="119"/>
        <v>13.751585499999994</v>
      </c>
      <c r="I976" s="2">
        <f t="array" ref="I976">SUMPRODUCT(B960:B979, (ROW(B960:B979)-ROW(B960)+1)) / (20*21/2)</f>
        <v>16.683142857142858</v>
      </c>
      <c r="J976" s="2">
        <f t="shared" si="114"/>
        <v>16.555515801280752</v>
      </c>
      <c r="K976" s="2">
        <f t="shared" si="116"/>
        <v>16.123363056644635</v>
      </c>
    </row>
    <row r="977" spans="1:11" ht="13.5" x14ac:dyDescent="0.25">
      <c r="A977" s="3">
        <f>TITRES_STAT!B980</f>
        <v>45953</v>
      </c>
      <c r="B977" s="6">
        <f>TITRES_STAT!D980</f>
        <v>16.8</v>
      </c>
      <c r="C977" s="2">
        <f t="shared" si="117"/>
        <v>0.30000000000000071</v>
      </c>
      <c r="D977" s="2">
        <f t="shared" si="118"/>
        <v>16.631999999999998</v>
      </c>
      <c r="E977" s="2">
        <f t="shared" si="120"/>
        <v>16.614000000000001</v>
      </c>
      <c r="F977" s="2">
        <f t="shared" si="113"/>
        <v>16.678999999999998</v>
      </c>
      <c r="G977" s="2">
        <f t="shared" si="115"/>
        <v>16.251999999999995</v>
      </c>
      <c r="H977" s="2">
        <f t="shared" si="119"/>
        <v>13.771894499999995</v>
      </c>
      <c r="I977" s="2">
        <f t="array" ref="I977">SUMPRODUCT(B961:B980, (ROW(B961:B980)-ROW(B961)+1)) / (20*21/2)</f>
        <v>16.688380952380953</v>
      </c>
      <c r="J977" s="2">
        <f t="shared" si="114"/>
        <v>16.578800010682585</v>
      </c>
      <c r="K977" s="2">
        <f t="shared" si="116"/>
        <v>16.149897838737004</v>
      </c>
    </row>
    <row r="978" spans="1:11" ht="13.5" x14ac:dyDescent="0.25">
      <c r="A978" s="3">
        <f>TITRES_STAT!B981</f>
        <v>45954</v>
      </c>
      <c r="B978" s="6">
        <f>TITRES_STAT!D981</f>
        <v>16.989999999999998</v>
      </c>
      <c r="C978" s="2">
        <f t="shared" si="117"/>
        <v>0.18999999999999773</v>
      </c>
      <c r="D978" s="2">
        <f t="shared" si="118"/>
        <v>16.693999999999999</v>
      </c>
      <c r="E978" s="2">
        <f t="shared" si="120"/>
        <v>16.648000000000003</v>
      </c>
      <c r="F978" s="2">
        <f t="shared" si="113"/>
        <v>16.692500000000003</v>
      </c>
      <c r="G978" s="2">
        <f t="shared" si="115"/>
        <v>16.275799999999993</v>
      </c>
      <c r="H978" s="2">
        <f t="shared" si="119"/>
        <v>13.793153499999992</v>
      </c>
      <c r="I978" s="2">
        <f t="array" ref="I978">SUMPRODUCT(B962:B981, (ROW(B962:B981)-ROW(B962)+1)) / (20*21/2)</f>
        <v>16.708380952380953</v>
      </c>
      <c r="J978" s="2">
        <f t="shared" si="114"/>
        <v>16.617961914427099</v>
      </c>
      <c r="K978" s="2">
        <f t="shared" si="116"/>
        <v>16.182843021531632</v>
      </c>
    </row>
    <row r="979" spans="1:11" ht="13.5" x14ac:dyDescent="0.25">
      <c r="A979" s="3">
        <f>TITRES_STAT!B982</f>
        <v>45957</v>
      </c>
      <c r="B979" s="6">
        <f>TITRES_STAT!D982</f>
        <v>16.75</v>
      </c>
      <c r="C979" s="2">
        <f t="shared" si="117"/>
        <v>-0.23999999999999844</v>
      </c>
      <c r="D979" s="2">
        <f t="shared" si="118"/>
        <v>16.744</v>
      </c>
      <c r="E979" s="2">
        <f t="shared" si="120"/>
        <v>16.678000000000004</v>
      </c>
      <c r="F979" s="2">
        <f t="shared" si="113"/>
        <v>16.695</v>
      </c>
      <c r="G979" s="2">
        <f t="shared" si="115"/>
        <v>16.294799999999995</v>
      </c>
      <c r="H979" s="2">
        <f t="shared" si="119"/>
        <v>13.813352499999993</v>
      </c>
      <c r="I979" s="2">
        <f t="array" ref="I979">SUMPRODUCT(B963:B982, (ROW(B963:B982)-ROW(B963)+1)) / (20*21/2)</f>
        <v>16.746238095238095</v>
      </c>
      <c r="J979" s="2">
        <f t="shared" si="114"/>
        <v>16.630536970195948</v>
      </c>
      <c r="K979" s="2">
        <f t="shared" si="116"/>
        <v>16.205084471667647</v>
      </c>
    </row>
    <row r="980" spans="1:11" ht="13.5" x14ac:dyDescent="0.25">
      <c r="A980" s="3">
        <f>TITRES_STAT!B983</f>
        <v>45958</v>
      </c>
      <c r="B980" s="6">
        <f>TITRES_STAT!D983</f>
        <v>16.75</v>
      </c>
      <c r="C980" s="2">
        <f t="shared" si="117"/>
        <v>0</v>
      </c>
      <c r="D980" s="2">
        <f t="shared" si="118"/>
        <v>16.757999999999999</v>
      </c>
      <c r="E980" s="2">
        <f t="shared" si="120"/>
        <v>16.707999999999998</v>
      </c>
      <c r="F980" s="2">
        <f t="shared" ref="F980:F1043" si="121">AVERAGE(B961:B980)</f>
        <v>16.690000000000001</v>
      </c>
      <c r="G980" s="2">
        <f t="shared" si="115"/>
        <v>16.313999999999997</v>
      </c>
      <c r="H980" s="2">
        <f t="shared" si="119"/>
        <v>13.834531499999992</v>
      </c>
      <c r="I980" s="2">
        <f t="array" ref="I980">SUMPRODUCT(B964:B983, (ROW(B964:B983)-ROW(B964)+1)) / (20*21/2)</f>
        <v>15.154952380952381</v>
      </c>
      <c r="J980" s="2">
        <f t="shared" si="114"/>
        <v>16.64191440160586</v>
      </c>
      <c r="K980" s="2">
        <f t="shared" si="116"/>
        <v>16.226453708072839</v>
      </c>
    </row>
    <row r="981" spans="1:11" ht="13.5" x14ac:dyDescent="0.25">
      <c r="A981" s="3">
        <f>TITRES_STAT!B984</f>
        <v>45959</v>
      </c>
      <c r="B981" s="6">
        <f>TITRES_STAT!D984</f>
        <v>16.899999999999999</v>
      </c>
      <c r="C981" s="2">
        <f t="shared" si="117"/>
        <v>0.14999999999999858</v>
      </c>
      <c r="D981" s="2">
        <f t="shared" si="118"/>
        <v>16.838000000000001</v>
      </c>
      <c r="E981" s="2">
        <f t="shared" si="120"/>
        <v>16.722999999999999</v>
      </c>
      <c r="F981" s="2">
        <f t="shared" si="121"/>
        <v>16.692500000000003</v>
      </c>
      <c r="G981" s="2">
        <f t="shared" si="115"/>
        <v>16.335999999999995</v>
      </c>
      <c r="H981" s="2">
        <f t="shared" si="119"/>
        <v>13.856506999999992</v>
      </c>
      <c r="I981" s="2">
        <f t="array" ref="I981">SUMPRODUCT(B965:B984, (ROW(B965:B984)-ROW(B965)+1)) / (20*21/2)</f>
        <v>13.643666666666666</v>
      </c>
      <c r="J981" s="2">
        <f t="shared" ref="J981:J1044" si="122">$J$4*B981+J980*(1-$J$4)</f>
        <v>16.666493982405303</v>
      </c>
      <c r="K981" s="2">
        <f t="shared" si="116"/>
        <v>16.252867288148416</v>
      </c>
    </row>
    <row r="982" spans="1:11" ht="13.5" x14ac:dyDescent="0.25">
      <c r="A982" s="3">
        <f>TITRES_STAT!B985</f>
        <v>45960</v>
      </c>
      <c r="B982" s="6">
        <f>TITRES_STAT!D985</f>
        <v>17.09</v>
      </c>
      <c r="C982" s="2">
        <f t="shared" si="117"/>
        <v>0.19000000000000128</v>
      </c>
      <c r="D982" s="2">
        <f t="shared" si="118"/>
        <v>16.895999999999997</v>
      </c>
      <c r="E982" s="2">
        <f t="shared" si="120"/>
        <v>16.763999999999999</v>
      </c>
      <c r="F982" s="2">
        <f t="shared" si="121"/>
        <v>16.708500000000001</v>
      </c>
      <c r="G982" s="2">
        <f t="shared" si="115"/>
        <v>16.361799999999995</v>
      </c>
      <c r="H982" s="2">
        <f t="shared" si="119"/>
        <v>13.879898999999993</v>
      </c>
      <c r="I982" s="2">
        <f t="array" ref="I982">SUMPRODUCT(B966:B985, (ROW(B966:B985)-ROW(B966)+1)) / (20*21/2)</f>
        <v>12.212380952380954</v>
      </c>
      <c r="J982" s="2">
        <f t="shared" si="122"/>
        <v>16.706827888842895</v>
      </c>
      <c r="K982" s="2">
        <f t="shared" si="116"/>
        <v>16.285696021946517</v>
      </c>
    </row>
    <row r="983" spans="1:11" ht="13.5" x14ac:dyDescent="0.25">
      <c r="A983" s="3">
        <f>TITRES_STAT!B986</f>
        <v>0</v>
      </c>
      <c r="B983" s="6">
        <f>TITRES_STAT!D986</f>
        <v>0</v>
      </c>
      <c r="C983" s="2">
        <f t="shared" si="117"/>
        <v>-17.09</v>
      </c>
      <c r="D983" s="2">
        <f t="shared" si="118"/>
        <v>13.497999999999999</v>
      </c>
      <c r="E983" s="2">
        <f t="shared" si="120"/>
        <v>15.096</v>
      </c>
      <c r="F983" s="2">
        <f t="shared" si="121"/>
        <v>15.868500000000001</v>
      </c>
      <c r="G983" s="2">
        <f t="shared" si="115"/>
        <v>16.046799999999998</v>
      </c>
      <c r="H983" s="2">
        <f t="shared" si="119"/>
        <v>13.817840999999994</v>
      </c>
      <c r="I983" s="2">
        <f t="array" ref="I983">SUMPRODUCT(B967:B986, (ROW(B967:B986)-ROW(B967)+1)) / (20*21/2)</f>
        <v>10.860380952380952</v>
      </c>
      <c r="J983" s="2">
        <f t="shared" si="122"/>
        <v>15.115701423238809</v>
      </c>
      <c r="K983" s="2">
        <f t="shared" si="116"/>
        <v>15.647041275987831</v>
      </c>
    </row>
    <row r="984" spans="1:11" ht="13.5" x14ac:dyDescent="0.25">
      <c r="A984" s="3">
        <f>TITRES_STAT!B987</f>
        <v>0</v>
      </c>
      <c r="B984" s="6">
        <f>TITRES_STAT!D987</f>
        <v>0</v>
      </c>
      <c r="C984" s="2">
        <f t="shared" si="117"/>
        <v>0</v>
      </c>
      <c r="D984" s="2">
        <f t="shared" si="118"/>
        <v>10.148</v>
      </c>
      <c r="E984" s="2">
        <f t="shared" si="120"/>
        <v>13.446000000000002</v>
      </c>
      <c r="F984" s="2">
        <f t="shared" si="121"/>
        <v>15.028499999999999</v>
      </c>
      <c r="G984" s="2">
        <f t="shared" si="115"/>
        <v>15.731999999999998</v>
      </c>
      <c r="H984" s="2">
        <f t="shared" si="119"/>
        <v>13.756249999999993</v>
      </c>
      <c r="I984" s="2">
        <f t="array" ref="I984">SUMPRODUCT(B968:B987, (ROW(B968:B987)-ROW(B968)+1)) / (20*21/2)</f>
        <v>9.5876666666666654</v>
      </c>
      <c r="J984" s="2">
        <f t="shared" si="122"/>
        <v>13.676110811501779</v>
      </c>
      <c r="K984" s="2">
        <f t="shared" si="116"/>
        <v>15.033431814184388</v>
      </c>
    </row>
    <row r="985" spans="1:11" ht="13.5" x14ac:dyDescent="0.25">
      <c r="A985" s="3">
        <f>TITRES_STAT!B988</f>
        <v>0</v>
      </c>
      <c r="B985" s="6">
        <f>TITRES_STAT!D988</f>
        <v>0</v>
      </c>
      <c r="C985" s="2">
        <f t="shared" si="117"/>
        <v>0</v>
      </c>
      <c r="D985" s="2">
        <f t="shared" si="118"/>
        <v>6.7979999999999992</v>
      </c>
      <c r="E985" s="2">
        <f t="shared" si="120"/>
        <v>11.778</v>
      </c>
      <c r="F985" s="2">
        <f t="shared" si="121"/>
        <v>14.196000000000002</v>
      </c>
      <c r="G985" s="2">
        <f t="shared" si="115"/>
        <v>15.418999999999997</v>
      </c>
      <c r="H985" s="2">
        <f t="shared" si="119"/>
        <v>13.694891999999991</v>
      </c>
      <c r="I985" s="2">
        <f t="array" ref="I985">SUMPRODUCT(B969:B988, (ROW(B969:B988)-ROW(B969)+1)) / (20*21/2)</f>
        <v>8.3942380952380944</v>
      </c>
      <c r="J985" s="2">
        <f t="shared" si="122"/>
        <v>12.373624067549228</v>
      </c>
      <c r="K985" s="2">
        <f t="shared" si="116"/>
        <v>14.443885468530098</v>
      </c>
    </row>
    <row r="986" spans="1:11" ht="13.5" x14ac:dyDescent="0.25">
      <c r="A986" s="3">
        <f>TITRES_STAT!B989</f>
        <v>0</v>
      </c>
      <c r="B986" s="6">
        <f>TITRES_STAT!D989</f>
        <v>0</v>
      </c>
      <c r="C986" s="2">
        <f t="shared" si="117"/>
        <v>0</v>
      </c>
      <c r="D986" s="2">
        <f t="shared" si="118"/>
        <v>3.4180000000000001</v>
      </c>
      <c r="E986" s="2">
        <f t="shared" si="120"/>
        <v>10.128</v>
      </c>
      <c r="F986" s="2">
        <f t="shared" si="121"/>
        <v>13.363500000000002</v>
      </c>
      <c r="G986" s="2">
        <f t="shared" si="115"/>
        <v>15.111999999999998</v>
      </c>
      <c r="H986" s="2">
        <f t="shared" si="119"/>
        <v>13.632647499999992</v>
      </c>
      <c r="I986" s="2">
        <f t="array" ref="I986">SUMPRODUCT(B970:B989, (ROW(B970:B989)-ROW(B970)+1)) / (20*21/2)</f>
        <v>7.280095238095238</v>
      </c>
      <c r="J986" s="2">
        <f t="shared" si="122"/>
        <v>11.195183680163588</v>
      </c>
      <c r="K986" s="2">
        <f t="shared" si="116"/>
        <v>13.877458587411271</v>
      </c>
    </row>
    <row r="987" spans="1:11" ht="13.5" x14ac:dyDescent="0.25">
      <c r="A987" s="3">
        <f>TITRES_STAT!B990</f>
        <v>0</v>
      </c>
      <c r="B987" s="6">
        <f>TITRES_STAT!D990</f>
        <v>0</v>
      </c>
      <c r="C987" s="2">
        <f t="shared" si="117"/>
        <v>0</v>
      </c>
      <c r="D987" s="2">
        <f t="shared" si="118"/>
        <v>0</v>
      </c>
      <c r="E987" s="2">
        <f t="shared" si="120"/>
        <v>8.4479999999999986</v>
      </c>
      <c r="F987" s="2">
        <f t="shared" si="121"/>
        <v>12.531000000000002</v>
      </c>
      <c r="G987" s="2">
        <f t="shared" si="115"/>
        <v>14.798999999999996</v>
      </c>
      <c r="H987" s="2">
        <f t="shared" si="119"/>
        <v>13.57105649999999</v>
      </c>
      <c r="I987" s="2">
        <f t="array" ref="I987">SUMPRODUCT(B971:B990, (ROW(B971:B990)-ROW(B971)+1)) / (20*21/2)</f>
        <v>6.2442857142857138</v>
      </c>
      <c r="J987" s="2">
        <f t="shared" si="122"/>
        <v>10.128975710624198</v>
      </c>
      <c r="K987" s="2">
        <f t="shared" si="116"/>
        <v>13.333244525159849</v>
      </c>
    </row>
    <row r="988" spans="1:11" ht="13.5" x14ac:dyDescent="0.25">
      <c r="A988" s="3">
        <f>TITRES_STAT!B991</f>
        <v>0</v>
      </c>
      <c r="B988" s="6">
        <f>TITRES_STAT!D991</f>
        <v>0</v>
      </c>
      <c r="C988" s="2">
        <f t="shared" si="117"/>
        <v>0</v>
      </c>
      <c r="D988" s="2">
        <f t="shared" si="118"/>
        <v>0</v>
      </c>
      <c r="E988" s="2">
        <f t="shared" si="120"/>
        <v>6.7489999999999997</v>
      </c>
      <c r="F988" s="2">
        <f t="shared" si="121"/>
        <v>11.698500000000001</v>
      </c>
      <c r="G988" s="2">
        <f t="shared" si="115"/>
        <v>14.486999999999997</v>
      </c>
      <c r="H988" s="2">
        <f t="shared" si="119"/>
        <v>13.509931999999992</v>
      </c>
      <c r="I988" s="2">
        <f t="array" ref="I988">SUMPRODUCT(B972:B991, (ROW(B972:B991)-ROW(B972)+1)) / (20*21/2)</f>
        <v>5.2868095238095236</v>
      </c>
      <c r="J988" s="2">
        <f t="shared" si="122"/>
        <v>9.1643113572314174</v>
      </c>
      <c r="K988" s="2">
        <f t="shared" si="116"/>
        <v>12.810372190839855</v>
      </c>
    </row>
    <row r="989" spans="1:11" ht="13.5" x14ac:dyDescent="0.25">
      <c r="A989" s="3">
        <f>TITRES_STAT!B992</f>
        <v>0</v>
      </c>
      <c r="B989" s="6">
        <f>TITRES_STAT!D992</f>
        <v>0</v>
      </c>
      <c r="C989" s="2">
        <f t="shared" si="117"/>
        <v>0</v>
      </c>
      <c r="D989" s="2">
        <f t="shared" si="118"/>
        <v>0</v>
      </c>
      <c r="E989" s="2">
        <f t="shared" si="120"/>
        <v>5.0739999999999998</v>
      </c>
      <c r="F989" s="2">
        <f t="shared" si="121"/>
        <v>10.876000000000001</v>
      </c>
      <c r="G989" s="2">
        <f t="shared" si="115"/>
        <v>14.174999999999994</v>
      </c>
      <c r="H989" s="2">
        <f t="shared" si="119"/>
        <v>13.448807499999992</v>
      </c>
      <c r="I989" s="2">
        <f t="array" ref="I989">SUMPRODUCT(B973:B992, (ROW(B973:B992)-ROW(B973)+1)) / (20*21/2)</f>
        <v>4.4090952380952375</v>
      </c>
      <c r="J989" s="2">
        <f t="shared" si="122"/>
        <v>8.291519799399854</v>
      </c>
      <c r="K989" s="2">
        <f t="shared" si="116"/>
        <v>12.308004653944176</v>
      </c>
    </row>
    <row r="990" spans="1:11" ht="13.5" x14ac:dyDescent="0.25">
      <c r="A990" s="3">
        <f>TITRES_STAT!B993</f>
        <v>0</v>
      </c>
      <c r="B990" s="6">
        <f>TITRES_STAT!D993</f>
        <v>0</v>
      </c>
      <c r="C990" s="2">
        <f t="shared" si="117"/>
        <v>0</v>
      </c>
      <c r="D990" s="2">
        <f t="shared" si="118"/>
        <v>0</v>
      </c>
      <c r="E990" s="2">
        <f t="shared" si="120"/>
        <v>3.3989999999999996</v>
      </c>
      <c r="F990" s="2">
        <f t="shared" si="121"/>
        <v>10.0535</v>
      </c>
      <c r="G990" s="2">
        <f t="shared" si="115"/>
        <v>13.863399999999997</v>
      </c>
      <c r="H990" s="2">
        <f t="shared" si="119"/>
        <v>13.387309499999992</v>
      </c>
      <c r="I990" s="2">
        <f t="array" ref="I990">SUMPRODUCT(B974:B993, (ROW(B974:B993)-ROW(B974)+1)) / (20*21/2)</f>
        <v>3.6108095238095239</v>
      </c>
      <c r="J990" s="2">
        <f t="shared" si="122"/>
        <v>7.5018512470760585</v>
      </c>
      <c r="K990" s="2">
        <f t="shared" si="116"/>
        <v>11.825337804769894</v>
      </c>
    </row>
    <row r="991" spans="1:11" ht="13.5" x14ac:dyDescent="0.25">
      <c r="A991" s="3">
        <f>TITRES_STAT!B994</f>
        <v>0</v>
      </c>
      <c r="B991" s="6">
        <f>TITRES_STAT!D994</f>
        <v>0</v>
      </c>
      <c r="C991" s="2">
        <f t="shared" si="117"/>
        <v>0</v>
      </c>
      <c r="D991" s="2">
        <f t="shared" si="118"/>
        <v>0</v>
      </c>
      <c r="E991" s="2">
        <f t="shared" si="120"/>
        <v>1.7090000000000001</v>
      </c>
      <c r="F991" s="2">
        <f t="shared" si="121"/>
        <v>9.2159999999999993</v>
      </c>
      <c r="G991" s="2">
        <f t="shared" si="115"/>
        <v>13.537399999999996</v>
      </c>
      <c r="H991" s="2">
        <f t="shared" si="119"/>
        <v>13.325344999999993</v>
      </c>
      <c r="I991" s="2">
        <f t="array" ref="I991">SUMPRODUCT(B975:B994, (ROW(B975:B994)-ROW(B975)+1)) / (20*21/2)</f>
        <v>2.8919523809523811</v>
      </c>
      <c r="J991" s="2">
        <f t="shared" si="122"/>
        <v>6.7873892235450057</v>
      </c>
      <c r="K991" s="2">
        <f t="shared" si="116"/>
        <v>11.361599067327939</v>
      </c>
    </row>
    <row r="992" spans="1:11" ht="13.5" x14ac:dyDescent="0.25">
      <c r="A992" s="3">
        <f>TITRES_STAT!B995</f>
        <v>0</v>
      </c>
      <c r="B992" s="6">
        <f>TITRES_STAT!D995</f>
        <v>0</v>
      </c>
      <c r="C992" s="2">
        <f t="shared" si="117"/>
        <v>0</v>
      </c>
      <c r="D992" s="2">
        <f t="shared" si="118"/>
        <v>0</v>
      </c>
      <c r="E992" s="2">
        <f t="shared" si="120"/>
        <v>0</v>
      </c>
      <c r="F992" s="2">
        <f t="shared" si="121"/>
        <v>8.3819999999999997</v>
      </c>
      <c r="G992" s="2">
        <f t="shared" si="115"/>
        <v>13.223199999999999</v>
      </c>
      <c r="H992" s="2">
        <f t="shared" si="119"/>
        <v>13.261420999999993</v>
      </c>
      <c r="I992" s="2">
        <f t="array" ref="I992">SUMPRODUCT(B976:B995, (ROW(B976:B995)-ROW(B976)+1)) / (20*21/2)</f>
        <v>2.2516666666666665</v>
      </c>
      <c r="J992" s="2">
        <f t="shared" si="122"/>
        <v>6.1409712022550051</v>
      </c>
      <c r="K992" s="2">
        <f t="shared" si="116"/>
        <v>10.916046162726843</v>
      </c>
    </row>
    <row r="993" spans="1:11" ht="13.5" x14ac:dyDescent="0.25">
      <c r="A993" s="3">
        <f>TITRES_STAT!B996</f>
        <v>0</v>
      </c>
      <c r="B993" s="6">
        <f>TITRES_STAT!D996</f>
        <v>0</v>
      </c>
      <c r="C993" s="2">
        <f t="shared" si="117"/>
        <v>0</v>
      </c>
      <c r="D993" s="2">
        <f t="shared" si="118"/>
        <v>0</v>
      </c>
      <c r="E993" s="2">
        <f t="shared" si="120"/>
        <v>0</v>
      </c>
      <c r="F993" s="2">
        <f t="shared" si="121"/>
        <v>7.548</v>
      </c>
      <c r="G993" s="2">
        <f t="shared" si="115"/>
        <v>12.898199999999999</v>
      </c>
      <c r="H993" s="2">
        <f t="shared" si="119"/>
        <v>13.196983499999995</v>
      </c>
      <c r="I993" s="2">
        <f t="array" ref="I993">SUMPRODUCT(B977:B996, (ROW(B977:B996)-ROW(B977)+1)) / (20*21/2)</f>
        <v>1.6908095238095238</v>
      </c>
      <c r="J993" s="2">
        <f t="shared" si="122"/>
        <v>5.5561168020402425</v>
      </c>
      <c r="K993" s="2">
        <f t="shared" si="116"/>
        <v>10.487965921051281</v>
      </c>
    </row>
    <row r="994" spans="1:11" ht="13.5" x14ac:dyDescent="0.25">
      <c r="A994" s="3">
        <f>TITRES_STAT!B997</f>
        <v>0</v>
      </c>
      <c r="B994" s="6">
        <f>TITRES_STAT!D997</f>
        <v>0</v>
      </c>
      <c r="C994" s="2">
        <f t="shared" si="117"/>
        <v>0</v>
      </c>
      <c r="D994" s="2">
        <f t="shared" si="118"/>
        <v>0</v>
      </c>
      <c r="E994" s="2">
        <f t="shared" si="120"/>
        <v>0</v>
      </c>
      <c r="F994" s="2">
        <f t="shared" si="121"/>
        <v>6.7230000000000008</v>
      </c>
      <c r="G994" s="2">
        <f t="shared" si="115"/>
        <v>12.573199999999996</v>
      </c>
      <c r="H994" s="2">
        <f t="shared" si="119"/>
        <v>13.132685999999996</v>
      </c>
      <c r="I994" s="2">
        <f t="array" ref="I994">SUMPRODUCT(B978:B997, (ROW(B978:B997)-ROW(B978)+1)) / (20*21/2)</f>
        <v>1.2085238095238093</v>
      </c>
      <c r="J994" s="2">
        <f t="shared" si="122"/>
        <v>5.0269628208935524</v>
      </c>
      <c r="K994" s="2">
        <f t="shared" si="116"/>
        <v>10.076673139833584</v>
      </c>
    </row>
    <row r="995" spans="1:11" ht="13.5" x14ac:dyDescent="0.25">
      <c r="A995" s="3">
        <f>TITRES_STAT!B998</f>
        <v>0</v>
      </c>
      <c r="B995" s="6">
        <f>TITRES_STAT!D998</f>
        <v>0</v>
      </c>
      <c r="C995" s="2">
        <f t="shared" si="117"/>
        <v>0</v>
      </c>
      <c r="D995" s="2">
        <f t="shared" si="118"/>
        <v>0</v>
      </c>
      <c r="E995" s="2">
        <f t="shared" si="120"/>
        <v>0</v>
      </c>
      <c r="F995" s="2">
        <f t="shared" si="121"/>
        <v>5.8890000000000002</v>
      </c>
      <c r="G995" s="2">
        <f t="shared" si="115"/>
        <v>12.249199999999998</v>
      </c>
      <c r="H995" s="2">
        <f t="shared" si="119"/>
        <v>13.069181499999996</v>
      </c>
      <c r="I995" s="2">
        <f t="array" ref="I995">SUMPRODUCT(B979:B998, (ROW(B979:B998)-ROW(B979)+1)) / (20*21/2)</f>
        <v>0.8062380952380952</v>
      </c>
      <c r="J995" s="2">
        <f t="shared" si="122"/>
        <v>4.5482044569989286</v>
      </c>
      <c r="K995" s="2">
        <f t="shared" si="116"/>
        <v>9.6815094872910912</v>
      </c>
    </row>
    <row r="996" spans="1:11" ht="13.5" x14ac:dyDescent="0.25">
      <c r="A996" s="3">
        <f>TITRES_STAT!B999</f>
        <v>0</v>
      </c>
      <c r="B996" s="6">
        <f>TITRES_STAT!D999</f>
        <v>0</v>
      </c>
      <c r="C996" s="2">
        <f t="shared" si="117"/>
        <v>0</v>
      </c>
      <c r="D996" s="2">
        <f t="shared" si="118"/>
        <v>0</v>
      </c>
      <c r="E996" s="2">
        <f t="shared" si="120"/>
        <v>0</v>
      </c>
      <c r="F996" s="2">
        <f t="shared" si="121"/>
        <v>5.0640000000000001</v>
      </c>
      <c r="G996" s="2">
        <f t="shared" si="115"/>
        <v>11.925199999999997</v>
      </c>
      <c r="H996" s="2">
        <f t="shared" si="119"/>
        <v>13.006096999999997</v>
      </c>
      <c r="I996" s="2">
        <f t="array" ref="I996">SUMPRODUCT(B980:B999, (ROW(B980:B999)-ROW(B980)+1)) / (20*21/2)</f>
        <v>0.48485714285714282</v>
      </c>
      <c r="J996" s="2">
        <f t="shared" si="122"/>
        <v>4.115042127760935</v>
      </c>
      <c r="K996" s="2">
        <f t="shared" si="116"/>
        <v>9.3018424485737938</v>
      </c>
    </row>
    <row r="997" spans="1:11" ht="13.5" x14ac:dyDescent="0.25">
      <c r="A997" s="3">
        <f>TITRES_STAT!B1000</f>
        <v>0</v>
      </c>
      <c r="B997" s="6">
        <f>TITRES_STAT!D1000</f>
        <v>0</v>
      </c>
      <c r="C997" s="2">
        <f t="shared" si="117"/>
        <v>0</v>
      </c>
      <c r="D997" s="2">
        <f t="shared" si="118"/>
        <v>0</v>
      </c>
      <c r="E997" s="2">
        <f t="shared" si="120"/>
        <v>0</v>
      </c>
      <c r="F997" s="2">
        <f t="shared" si="121"/>
        <v>4.2239999999999993</v>
      </c>
      <c r="G997" s="2">
        <f t="shared" si="115"/>
        <v>11.601199999999999</v>
      </c>
      <c r="H997" s="2">
        <f t="shared" si="119"/>
        <v>12.942265999999995</v>
      </c>
      <c r="I997" s="2">
        <f t="array" ref="I997">SUMPRODUCT(B981:B1000, (ROW(B981:B1000)-ROW(B981)+1)) / (20*21/2)</f>
        <v>0.24323809523809523</v>
      </c>
      <c r="J997" s="2">
        <f t="shared" si="122"/>
        <v>3.723133353688465</v>
      </c>
      <c r="K997" s="2">
        <f t="shared" si="116"/>
        <v>8.9370643133356058</v>
      </c>
    </row>
    <row r="998" spans="1:11" ht="13.5" x14ac:dyDescent="0.25">
      <c r="A998" s="3">
        <f>TITRES_STAT!B1001</f>
        <v>0</v>
      </c>
      <c r="B998" s="6">
        <f>TITRES_STAT!D1001</f>
        <v>0</v>
      </c>
      <c r="C998" s="2">
        <f t="shared" si="117"/>
        <v>0</v>
      </c>
      <c r="D998" s="2">
        <f t="shared" si="118"/>
        <v>0</v>
      </c>
      <c r="E998" s="2">
        <f t="shared" si="120"/>
        <v>0</v>
      </c>
      <c r="F998" s="2">
        <f t="shared" si="121"/>
        <v>3.3744999999999998</v>
      </c>
      <c r="G998" s="2">
        <f t="shared" si="115"/>
        <v>11.277199999999999</v>
      </c>
      <c r="H998" s="2">
        <f t="shared" si="119"/>
        <v>12.878434999999998</v>
      </c>
      <c r="I998" s="2">
        <f t="array" ref="I998">SUMPRODUCT(B982:B1001, (ROW(B982:B1001)-ROW(B982)+1)) / (20*21/2)</f>
        <v>8.1380952380952387E-2</v>
      </c>
      <c r="J998" s="2">
        <f t="shared" si="122"/>
        <v>3.3685492247657542</v>
      </c>
      <c r="K998" s="2">
        <f t="shared" si="116"/>
        <v>8.5865912030087195</v>
      </c>
    </row>
    <row r="999" spans="1:11" ht="13.5" x14ac:dyDescent="0.25">
      <c r="A999" s="3">
        <f>TITRES_STAT!B1002</f>
        <v>0</v>
      </c>
      <c r="B999" s="6">
        <f>TITRES_STAT!D1002</f>
        <v>0</v>
      </c>
      <c r="C999" s="2">
        <f t="shared" si="117"/>
        <v>0</v>
      </c>
      <c r="D999" s="2">
        <f t="shared" si="118"/>
        <v>0</v>
      </c>
      <c r="E999" s="2">
        <f t="shared" si="120"/>
        <v>0</v>
      </c>
      <c r="F999" s="2">
        <f t="shared" si="121"/>
        <v>2.5369999999999999</v>
      </c>
      <c r="G999" s="2">
        <f t="shared" si="115"/>
        <v>10.957199999999998</v>
      </c>
      <c r="H999" s="2">
        <f t="shared" si="119"/>
        <v>12.814650999999996</v>
      </c>
      <c r="I999" s="2">
        <f t="array" ref="I999">SUMPRODUCT(B983:B1002, (ROW(B983:B1002)-ROW(B983)+1)) / (20*21/2)</f>
        <v>0</v>
      </c>
      <c r="J999" s="2">
        <f t="shared" si="122"/>
        <v>3.0477350128833014</v>
      </c>
      <c r="K999" s="2">
        <f t="shared" si="116"/>
        <v>8.2498621362240634</v>
      </c>
    </row>
    <row r="1000" spans="1:11" ht="13.5" x14ac:dyDescent="0.25">
      <c r="A1000" s="3">
        <f>TITRES_STAT!B1003</f>
        <v>0</v>
      </c>
      <c r="B1000" s="6">
        <f>TITRES_STAT!D1003</f>
        <v>0</v>
      </c>
      <c r="C1000" s="2">
        <f t="shared" si="117"/>
        <v>0</v>
      </c>
      <c r="D1000" s="2">
        <f t="shared" si="118"/>
        <v>0</v>
      </c>
      <c r="E1000" s="2">
        <f t="shared" si="120"/>
        <v>0</v>
      </c>
      <c r="F1000" s="2">
        <f t="shared" si="121"/>
        <v>1.6994999999999998</v>
      </c>
      <c r="G1000" s="2">
        <f t="shared" si="115"/>
        <v>10.633800000000001</v>
      </c>
      <c r="H1000" s="2">
        <f t="shared" si="119"/>
        <v>12.751706499999996</v>
      </c>
      <c r="I1000" s="2">
        <f t="array" ref="I1000">SUMPRODUCT(B984:B1003, (ROW(B984:B1003)-ROW(B984)+1)) / (20*21/2)</f>
        <v>0</v>
      </c>
      <c r="J1000" s="2">
        <f t="shared" si="122"/>
        <v>2.7574745354658443</v>
      </c>
      <c r="K1000" s="2">
        <f t="shared" si="116"/>
        <v>7.9263381308819438</v>
      </c>
    </row>
    <row r="1001" spans="1:11" ht="13.5" x14ac:dyDescent="0.25">
      <c r="A1001" s="3">
        <f>TITRES_STAT!B1004</f>
        <v>0</v>
      </c>
      <c r="B1001" s="6">
        <f>TITRES_STAT!D1004</f>
        <v>0</v>
      </c>
      <c r="C1001" s="2">
        <f t="shared" si="117"/>
        <v>0</v>
      </c>
      <c r="D1001" s="2">
        <f t="shared" si="118"/>
        <v>0</v>
      </c>
      <c r="E1001" s="2">
        <f t="shared" si="120"/>
        <v>0</v>
      </c>
      <c r="F1001" s="2">
        <f t="shared" si="121"/>
        <v>0.85450000000000004</v>
      </c>
      <c r="G1001" s="2">
        <f t="shared" si="115"/>
        <v>10.3104</v>
      </c>
      <c r="H1001" s="2">
        <f t="shared" si="119"/>
        <v>12.689508499999997</v>
      </c>
      <c r="I1001" s="2">
        <f t="array" ref="I1001">SUMPRODUCT(B985:B1004, (ROW(B985:B1004)-ROW(B985)+1)) / (20*21/2)</f>
        <v>0</v>
      </c>
      <c r="J1001" s="2">
        <f t="shared" si="122"/>
        <v>2.494857913040526</v>
      </c>
      <c r="K1001" s="2">
        <f t="shared" si="116"/>
        <v>7.6155013414355937</v>
      </c>
    </row>
    <row r="1002" spans="1:11" ht="13.5" x14ac:dyDescent="0.25">
      <c r="A1002" s="3">
        <f>TITRES_STAT!B1005</f>
        <v>0</v>
      </c>
      <c r="B1002" s="6">
        <f>TITRES_STAT!D1005</f>
        <v>0</v>
      </c>
      <c r="C1002" s="2">
        <f t="shared" si="117"/>
        <v>0</v>
      </c>
      <c r="D1002" s="2">
        <f t="shared" si="118"/>
        <v>0</v>
      </c>
      <c r="E1002" s="2">
        <f t="shared" si="120"/>
        <v>0</v>
      </c>
      <c r="F1002" s="2">
        <f t="shared" si="121"/>
        <v>0</v>
      </c>
      <c r="G1002" s="2">
        <f t="shared" si="115"/>
        <v>9.9874000000000009</v>
      </c>
      <c r="H1002" s="2">
        <f t="shared" si="119"/>
        <v>12.626283999999998</v>
      </c>
      <c r="I1002" s="2">
        <f t="array" ref="I1002">SUMPRODUCT(B986:B1005, (ROW(B986:B1005)-ROW(B986)+1)) / (20*21/2)</f>
        <v>0</v>
      </c>
      <c r="J1002" s="2">
        <f t="shared" si="122"/>
        <v>2.2572523975128567</v>
      </c>
      <c r="K1002" s="2">
        <f t="shared" si="116"/>
        <v>7.3168542300067472</v>
      </c>
    </row>
    <row r="1003" spans="1:11" ht="13.5" x14ac:dyDescent="0.25">
      <c r="A1003" s="3">
        <f>TITRES_STAT!B1006</f>
        <v>0</v>
      </c>
      <c r="B1003" s="6">
        <f>TITRES_STAT!D1006</f>
        <v>0</v>
      </c>
      <c r="C1003" s="2">
        <f t="shared" si="117"/>
        <v>0</v>
      </c>
      <c r="D1003" s="2">
        <f t="shared" si="118"/>
        <v>0</v>
      </c>
      <c r="E1003" s="2">
        <f t="shared" si="120"/>
        <v>0</v>
      </c>
      <c r="F1003" s="2">
        <f t="shared" si="121"/>
        <v>0</v>
      </c>
      <c r="G1003" s="2">
        <f t="shared" si="115"/>
        <v>9.6704000000000008</v>
      </c>
      <c r="H1003" s="2">
        <f t="shared" si="119"/>
        <v>12.563759499999998</v>
      </c>
      <c r="I1003" s="2">
        <f t="array" ref="I1003">SUMPRODUCT(B987:B1006, (ROW(B987:B1006)-ROW(B987)+1)) / (20*21/2)</f>
        <v>0</v>
      </c>
      <c r="J1003" s="2">
        <f t="shared" si="122"/>
        <v>2.0422759787021083</v>
      </c>
      <c r="K1003" s="2">
        <f t="shared" si="116"/>
        <v>7.0299187700064829</v>
      </c>
    </row>
    <row r="1004" spans="1:11" ht="13.5" x14ac:dyDescent="0.25">
      <c r="A1004" s="3">
        <f>TITRES_STAT!B1007</f>
        <v>0</v>
      </c>
      <c r="B1004" s="6">
        <f>TITRES_STAT!D1007</f>
        <v>0</v>
      </c>
      <c r="C1004" s="2">
        <f t="shared" si="117"/>
        <v>0</v>
      </c>
      <c r="D1004" s="2">
        <f t="shared" si="118"/>
        <v>0</v>
      </c>
      <c r="E1004" s="2">
        <f t="shared" si="120"/>
        <v>0</v>
      </c>
      <c r="F1004" s="2">
        <f t="shared" si="121"/>
        <v>0</v>
      </c>
      <c r="G1004" s="2">
        <f t="shared" si="115"/>
        <v>9.3468</v>
      </c>
      <c r="H1004" s="2">
        <f t="shared" si="119"/>
        <v>12.500814999999998</v>
      </c>
      <c r="I1004" s="2">
        <f t="array" ref="I1004">SUMPRODUCT(B988:B1007, (ROW(B988:B1007)-ROW(B988)+1)) / (20*21/2)</f>
        <v>0</v>
      </c>
      <c r="J1004" s="2">
        <f t="shared" si="122"/>
        <v>1.8477735045400028</v>
      </c>
      <c r="K1004" s="2">
        <f t="shared" si="116"/>
        <v>6.7542356809866213</v>
      </c>
    </row>
    <row r="1005" spans="1:11" ht="13.5" x14ac:dyDescent="0.25">
      <c r="A1005" s="3">
        <f>TITRES_STAT!B1008</f>
        <v>0</v>
      </c>
      <c r="B1005" s="6">
        <f>TITRES_STAT!D1008</f>
        <v>0</v>
      </c>
      <c r="C1005" s="2">
        <f t="shared" si="117"/>
        <v>0</v>
      </c>
      <c r="D1005" s="2">
        <f t="shared" si="118"/>
        <v>0</v>
      </c>
      <c r="E1005" s="2">
        <f t="shared" si="120"/>
        <v>0</v>
      </c>
      <c r="F1005" s="2">
        <f t="shared" si="121"/>
        <v>0</v>
      </c>
      <c r="G1005" s="2">
        <f t="shared" si="115"/>
        <v>9.0267999999999997</v>
      </c>
      <c r="H1005" s="2">
        <f t="shared" si="119"/>
        <v>12.437870499999999</v>
      </c>
      <c r="I1005" s="2">
        <f t="array" ref="I1005">SUMPRODUCT(B989:B1008, (ROW(B989:B1008)-ROW(B989)+1)) / (20*21/2)</f>
        <v>0</v>
      </c>
      <c r="J1005" s="2">
        <f t="shared" si="122"/>
        <v>1.671795075536193</v>
      </c>
      <c r="K1005" s="2">
        <f t="shared" si="116"/>
        <v>6.4893636934969496</v>
      </c>
    </row>
    <row r="1006" spans="1:11" ht="13.5" x14ac:dyDescent="0.25">
      <c r="A1006" s="3">
        <f>TITRES_STAT!B1009</f>
        <v>0</v>
      </c>
      <c r="B1006" s="6">
        <f>TITRES_STAT!D1009</f>
        <v>0</v>
      </c>
      <c r="C1006" s="2">
        <f t="shared" si="117"/>
        <v>0</v>
      </c>
      <c r="D1006" s="2">
        <f t="shared" si="118"/>
        <v>0</v>
      </c>
      <c r="E1006" s="2">
        <f t="shared" si="120"/>
        <v>0</v>
      </c>
      <c r="F1006" s="2">
        <f t="shared" si="121"/>
        <v>0</v>
      </c>
      <c r="G1006" s="2">
        <f t="shared" si="115"/>
        <v>8.6923999999999992</v>
      </c>
      <c r="H1006" s="2">
        <f t="shared" si="119"/>
        <v>12.375019499999999</v>
      </c>
      <c r="I1006" s="2">
        <f t="array" ref="I1006">SUMPRODUCT(B990:B1009, (ROW(B990:B1009)-ROW(B990)+1)) / (20*21/2)</f>
        <v>0</v>
      </c>
      <c r="J1006" s="2">
        <f t="shared" si="122"/>
        <v>1.5125764969136983</v>
      </c>
      <c r="K1006" s="2">
        <f t="shared" si="116"/>
        <v>6.2348788427715789</v>
      </c>
    </row>
    <row r="1007" spans="1:11" ht="13.5" x14ac:dyDescent="0.25">
      <c r="A1007" s="3">
        <f>TITRES_STAT!B1010</f>
        <v>0</v>
      </c>
      <c r="B1007" s="6">
        <f>TITRES_STAT!D1010</f>
        <v>0</v>
      </c>
      <c r="C1007" s="2">
        <f t="shared" si="117"/>
        <v>0</v>
      </c>
      <c r="D1007" s="2">
        <f t="shared" si="118"/>
        <v>0</v>
      </c>
      <c r="E1007" s="2">
        <f t="shared" si="120"/>
        <v>0</v>
      </c>
      <c r="F1007" s="2">
        <f t="shared" si="121"/>
        <v>0</v>
      </c>
      <c r="G1007" s="2">
        <f t="shared" si="115"/>
        <v>8.3611999999999984</v>
      </c>
      <c r="H1007" s="2">
        <f t="shared" si="119"/>
        <v>12.312494999999998</v>
      </c>
      <c r="I1007" s="2">
        <f t="array" ref="I1007">SUMPRODUCT(B991:B1010, (ROW(B991:B1010)-ROW(B991)+1)) / (20*21/2)</f>
        <v>0</v>
      </c>
      <c r="J1007" s="2">
        <f t="shared" si="122"/>
        <v>1.368521592445727</v>
      </c>
      <c r="K1007" s="2">
        <f t="shared" si="116"/>
        <v>5.9903737901138703</v>
      </c>
    </row>
    <row r="1008" spans="1:11" ht="13.5" x14ac:dyDescent="0.25">
      <c r="A1008" s="3">
        <f>TITRES_STAT!B1011</f>
        <v>0</v>
      </c>
      <c r="B1008" s="6">
        <f>TITRES_STAT!D1011</f>
        <v>0</v>
      </c>
      <c r="C1008" s="2">
        <f t="shared" si="117"/>
        <v>0</v>
      </c>
      <c r="D1008" s="2">
        <f t="shared" si="118"/>
        <v>0</v>
      </c>
      <c r="E1008" s="2">
        <f t="shared" si="120"/>
        <v>0</v>
      </c>
      <c r="F1008" s="2">
        <f t="shared" si="121"/>
        <v>0</v>
      </c>
      <c r="G1008" s="2">
        <f t="shared" si="115"/>
        <v>8.0267999999999997</v>
      </c>
      <c r="H1008" s="2">
        <f t="shared" si="119"/>
        <v>12.250903999999998</v>
      </c>
      <c r="I1008" s="2">
        <f t="array" ref="I1008">SUMPRODUCT(B992:B1011, (ROW(B992:B1011)-ROW(B992)+1)) / (20*21/2)</f>
        <v>0</v>
      </c>
      <c r="J1008" s="2">
        <f t="shared" si="122"/>
        <v>1.2381862026889912</v>
      </c>
      <c r="K1008" s="2">
        <f t="shared" si="116"/>
        <v>5.7554571708937186</v>
      </c>
    </row>
    <row r="1009" spans="1:11" ht="13.5" x14ac:dyDescent="0.25">
      <c r="A1009" s="3">
        <f>TITRES_STAT!B1012</f>
        <v>0</v>
      </c>
      <c r="B1009" s="6">
        <f>TITRES_STAT!D1012</f>
        <v>0</v>
      </c>
      <c r="C1009" s="2">
        <f t="shared" si="117"/>
        <v>0</v>
      </c>
      <c r="D1009" s="2">
        <f t="shared" si="118"/>
        <v>0</v>
      </c>
      <c r="E1009" s="2">
        <f t="shared" si="120"/>
        <v>0</v>
      </c>
      <c r="F1009" s="2">
        <f t="shared" si="121"/>
        <v>0</v>
      </c>
      <c r="G1009" s="2">
        <f t="shared" si="115"/>
        <v>7.6928000000000001</v>
      </c>
      <c r="H1009" s="2">
        <f t="shared" si="119"/>
        <v>12.189453</v>
      </c>
      <c r="I1009" s="2">
        <f t="array" ref="I1009">SUMPRODUCT(B993:B1012, (ROW(B993:B1012)-ROW(B993)+1)) / (20*21/2)</f>
        <v>0</v>
      </c>
      <c r="J1009" s="2">
        <f t="shared" si="122"/>
        <v>1.1202637071948016</v>
      </c>
      <c r="K1009" s="2">
        <f t="shared" si="116"/>
        <v>5.5297529681135726</v>
      </c>
    </row>
    <row r="1010" spans="1:11" ht="13.5" x14ac:dyDescent="0.25">
      <c r="A1010" s="3">
        <f>TITRES_STAT!B1013</f>
        <v>0</v>
      </c>
      <c r="B1010" s="6">
        <f>TITRES_STAT!D1013</f>
        <v>0</v>
      </c>
      <c r="C1010" s="2">
        <f t="shared" si="117"/>
        <v>0</v>
      </c>
      <c r="D1010" s="2">
        <f t="shared" si="118"/>
        <v>0</v>
      </c>
      <c r="E1010" s="2">
        <f t="shared" si="120"/>
        <v>0</v>
      </c>
      <c r="F1010" s="2">
        <f t="shared" si="121"/>
        <v>0</v>
      </c>
      <c r="G1010" s="2">
        <f t="shared" ref="G1010:G1073" si="123">AVERAGE(B961:B1010)</f>
        <v>7.3557999999999995</v>
      </c>
      <c r="H1010" s="2">
        <f t="shared" si="119"/>
        <v>12.125762000000002</v>
      </c>
      <c r="I1010" s="2">
        <f t="array" ref="I1010">SUMPRODUCT(B994:B1013, (ROW(B994:B1013)-ROW(B994)+1)) / (20*21/2)</f>
        <v>0</v>
      </c>
      <c r="J1010" s="2">
        <f t="shared" si="122"/>
        <v>1.0135719255572015</v>
      </c>
      <c r="K1010" s="2">
        <f t="shared" si="116"/>
        <v>5.3128999105404917</v>
      </c>
    </row>
    <row r="1011" spans="1:11" ht="13.5" x14ac:dyDescent="0.25">
      <c r="A1011" s="3">
        <f>TITRES_STAT!B1014</f>
        <v>0</v>
      </c>
      <c r="B1011" s="6">
        <f>TITRES_STAT!D1014</f>
        <v>0</v>
      </c>
      <c r="C1011" s="2">
        <f t="shared" si="117"/>
        <v>0</v>
      </c>
      <c r="D1011" s="2">
        <f t="shared" si="118"/>
        <v>0</v>
      </c>
      <c r="E1011" s="2">
        <f t="shared" si="120"/>
        <v>0</v>
      </c>
      <c r="F1011" s="2">
        <f t="shared" si="121"/>
        <v>0</v>
      </c>
      <c r="G1011" s="2">
        <f t="shared" si="123"/>
        <v>7.0187999999999997</v>
      </c>
      <c r="H1011" s="2">
        <f t="shared" si="119"/>
        <v>12.063704</v>
      </c>
      <c r="I1011" s="2">
        <f t="array" ref="I1011">SUMPRODUCT(B995:B1014, (ROW(B995:B1014)-ROW(B995)+1)) / (20*21/2)</f>
        <v>0</v>
      </c>
      <c r="J1011" s="2">
        <f t="shared" si="122"/>
        <v>0.9170412659803252</v>
      </c>
      <c r="K1011" s="2">
        <f t="shared" ref="K1011:K1074" si="124">$K$4*B1011+(1-$K$4)*K1010</f>
        <v>5.1045508944408651</v>
      </c>
    </row>
    <row r="1012" spans="1:11" ht="13.5" x14ac:dyDescent="0.25">
      <c r="A1012" s="3">
        <f>TITRES_STAT!B1015</f>
        <v>0</v>
      </c>
      <c r="B1012" s="6">
        <f>TITRES_STAT!D1015</f>
        <v>0</v>
      </c>
      <c r="C1012" s="2">
        <f t="shared" si="117"/>
        <v>0</v>
      </c>
      <c r="D1012" s="2">
        <f t="shared" si="118"/>
        <v>0</v>
      </c>
      <c r="E1012" s="2">
        <f t="shared" si="120"/>
        <v>0</v>
      </c>
      <c r="F1012" s="2">
        <f t="shared" si="121"/>
        <v>0</v>
      </c>
      <c r="G1012" s="2">
        <f t="shared" si="123"/>
        <v>6.6834000000000007</v>
      </c>
      <c r="H1012" s="2">
        <f t="shared" si="119"/>
        <v>12.001646000000001</v>
      </c>
      <c r="I1012" s="2">
        <f t="array" ref="I1012">SUMPRODUCT(B996:B1015, (ROW(B996:B1015)-ROW(B996)+1)) / (20*21/2)</f>
        <v>0</v>
      </c>
      <c r="J1012" s="2">
        <f t="shared" si="122"/>
        <v>0.82970400255362753</v>
      </c>
      <c r="K1012" s="2">
        <f t="shared" si="124"/>
        <v>4.9043724279922039</v>
      </c>
    </row>
    <row r="1013" spans="1:11" ht="13.5" x14ac:dyDescent="0.25">
      <c r="A1013" s="3">
        <f>TITRES_STAT!B1016</f>
        <v>0</v>
      </c>
      <c r="B1013" s="6">
        <f>TITRES_STAT!D1016</f>
        <v>0</v>
      </c>
      <c r="C1013" s="2">
        <f t="shared" si="117"/>
        <v>0</v>
      </c>
      <c r="D1013" s="2">
        <f t="shared" si="118"/>
        <v>0</v>
      </c>
      <c r="E1013" s="2">
        <f t="shared" si="120"/>
        <v>0</v>
      </c>
      <c r="F1013" s="2">
        <f t="shared" si="121"/>
        <v>0</v>
      </c>
      <c r="G1013" s="2">
        <f t="shared" si="123"/>
        <v>6.3474000000000004</v>
      </c>
      <c r="H1013" s="2">
        <f t="shared" si="119"/>
        <v>11.939588000000001</v>
      </c>
      <c r="I1013" s="2">
        <f t="array" ref="I1013">SUMPRODUCT(B997:B1016, (ROW(B997:B1016)-ROW(B997)+1)) / (20*21/2)</f>
        <v>0</v>
      </c>
      <c r="J1013" s="2">
        <f t="shared" si="122"/>
        <v>0.75068457373899633</v>
      </c>
      <c r="K1013" s="2">
        <f t="shared" si="124"/>
        <v>4.712044097482706</v>
      </c>
    </row>
    <row r="1014" spans="1:11" ht="13.5" x14ac:dyDescent="0.25">
      <c r="A1014" s="3">
        <f>TITRES_STAT!B1017</f>
        <v>0</v>
      </c>
      <c r="B1014" s="6">
        <f>TITRES_STAT!D1017</f>
        <v>0</v>
      </c>
      <c r="C1014" s="2">
        <f t="shared" si="117"/>
        <v>0</v>
      </c>
      <c r="D1014" s="2">
        <f t="shared" si="118"/>
        <v>0</v>
      </c>
      <c r="E1014" s="2">
        <f t="shared" si="120"/>
        <v>0</v>
      </c>
      <c r="F1014" s="2">
        <f t="shared" si="121"/>
        <v>0</v>
      </c>
      <c r="G1014" s="2">
        <f t="shared" si="123"/>
        <v>6.0114000000000001</v>
      </c>
      <c r="H1014" s="2">
        <f t="shared" si="119"/>
        <v>11.877437</v>
      </c>
      <c r="I1014" s="2">
        <f t="array" ref="I1014">SUMPRODUCT(B998:B1017, (ROW(B998:B1017)-ROW(B998)+1)) / (20*21/2)</f>
        <v>0</v>
      </c>
      <c r="J1014" s="2">
        <f t="shared" si="122"/>
        <v>0.67919080481147287</v>
      </c>
      <c r="K1014" s="2">
        <f t="shared" si="124"/>
        <v>4.527258054444169</v>
      </c>
    </row>
    <row r="1015" spans="1:11" ht="13.5" x14ac:dyDescent="0.25">
      <c r="A1015" s="3">
        <f>TITRES_STAT!B1018</f>
        <v>0</v>
      </c>
      <c r="B1015" s="6">
        <f>TITRES_STAT!D1018</f>
        <v>0</v>
      </c>
      <c r="C1015" s="2">
        <f t="shared" si="117"/>
        <v>0</v>
      </c>
      <c r="D1015" s="2">
        <f t="shared" si="118"/>
        <v>0</v>
      </c>
      <c r="E1015" s="2">
        <f t="shared" si="120"/>
        <v>0</v>
      </c>
      <c r="F1015" s="2">
        <f t="shared" si="121"/>
        <v>0</v>
      </c>
      <c r="G1015" s="2">
        <f t="shared" si="123"/>
        <v>5.6783999999999999</v>
      </c>
      <c r="H1015" s="2">
        <f t="shared" si="119"/>
        <v>11.815845999999999</v>
      </c>
      <c r="I1015" s="2">
        <f t="array" ref="I1015">SUMPRODUCT(B999:B1018, (ROW(B999:B1018)-ROW(B999)+1)) / (20*21/2)</f>
        <v>0</v>
      </c>
      <c r="J1015" s="2">
        <f t="shared" si="122"/>
        <v>0.61450596625799925</v>
      </c>
      <c r="K1015" s="2">
        <f t="shared" si="124"/>
        <v>4.349718522897339</v>
      </c>
    </row>
    <row r="1016" spans="1:11" ht="13.5" x14ac:dyDescent="0.25">
      <c r="A1016" s="3">
        <f>TITRES_STAT!B1019</f>
        <v>0</v>
      </c>
      <c r="B1016" s="6">
        <f>TITRES_STAT!D1019</f>
        <v>0</v>
      </c>
      <c r="C1016" s="2">
        <f t="shared" si="117"/>
        <v>0</v>
      </c>
      <c r="D1016" s="2">
        <f t="shared" si="118"/>
        <v>0</v>
      </c>
      <c r="E1016" s="2">
        <f t="shared" si="120"/>
        <v>0</v>
      </c>
      <c r="F1016" s="2">
        <f t="shared" si="121"/>
        <v>0</v>
      </c>
      <c r="G1016" s="2">
        <f t="shared" si="123"/>
        <v>5.3454000000000006</v>
      </c>
      <c r="H1016" s="2">
        <f t="shared" si="119"/>
        <v>11.7533215</v>
      </c>
      <c r="I1016" s="2">
        <f t="array" ref="I1016">SUMPRODUCT(B1000:B1019, (ROW(B1000:B1019)-ROW(B1000)+1)) / (20*21/2)</f>
        <v>0</v>
      </c>
      <c r="J1016" s="2">
        <f t="shared" si="122"/>
        <v>0.55598158851914214</v>
      </c>
      <c r="K1016" s="2">
        <f t="shared" si="124"/>
        <v>4.1791413259209724</v>
      </c>
    </row>
    <row r="1017" spans="1:11" ht="13.5" x14ac:dyDescent="0.25">
      <c r="A1017" s="3">
        <f>TITRES_STAT!B1020</f>
        <v>0</v>
      </c>
      <c r="B1017" s="6">
        <f>TITRES_STAT!D1020</f>
        <v>0</v>
      </c>
      <c r="C1017" s="2">
        <f t="shared" si="117"/>
        <v>0</v>
      </c>
      <c r="D1017" s="2">
        <f t="shared" si="118"/>
        <v>0</v>
      </c>
      <c r="E1017" s="2">
        <f t="shared" si="120"/>
        <v>0</v>
      </c>
      <c r="F1017" s="2">
        <f t="shared" si="121"/>
        <v>0</v>
      </c>
      <c r="G1017" s="2">
        <f t="shared" si="123"/>
        <v>5.0124000000000004</v>
      </c>
      <c r="H1017" s="2">
        <f t="shared" si="119"/>
        <v>11.691497</v>
      </c>
      <c r="I1017" s="2">
        <f t="array" ref="I1017">SUMPRODUCT(B1001:B1020, (ROW(B1001:B1020)-ROW(B1001)+1)) / (20*21/2)</f>
        <v>0</v>
      </c>
      <c r="J1017" s="2">
        <f t="shared" si="122"/>
        <v>0.50303096104112865</v>
      </c>
      <c r="K1017" s="2">
        <f t="shared" si="124"/>
        <v>4.0152534307868164</v>
      </c>
    </row>
    <row r="1018" spans="1:11" ht="13.5" x14ac:dyDescent="0.25">
      <c r="A1018" s="3">
        <f>TITRES_STAT!B1021</f>
        <v>0</v>
      </c>
      <c r="B1018" s="6">
        <f>TITRES_STAT!D1021</f>
        <v>0</v>
      </c>
      <c r="C1018" s="2">
        <f t="shared" si="117"/>
        <v>0</v>
      </c>
      <c r="D1018" s="2">
        <f t="shared" si="118"/>
        <v>0</v>
      </c>
      <c r="E1018" s="2">
        <f t="shared" si="120"/>
        <v>0</v>
      </c>
      <c r="F1018" s="2">
        <f t="shared" si="121"/>
        <v>0</v>
      </c>
      <c r="G1018" s="2">
        <f t="shared" si="123"/>
        <v>4.6794000000000002</v>
      </c>
      <c r="H1018" s="2">
        <f t="shared" si="119"/>
        <v>11.6296725</v>
      </c>
      <c r="I1018" s="2">
        <f t="array" ref="I1018">SUMPRODUCT(B1002:B1021, (ROW(B1002:B1021)-ROW(B1002)+1)) / (20*21/2)</f>
        <v>0</v>
      </c>
      <c r="J1018" s="2">
        <f t="shared" si="122"/>
        <v>0.45512325046578306</v>
      </c>
      <c r="K1018" s="2">
        <f t="shared" si="124"/>
        <v>3.8577925119324314</v>
      </c>
    </row>
    <row r="1019" spans="1:11" ht="13.5" x14ac:dyDescent="0.25">
      <c r="A1019" s="3">
        <f>TITRES_STAT!B1022</f>
        <v>0</v>
      </c>
      <c r="B1019" s="6">
        <f>TITRES_STAT!D1022</f>
        <v>0</v>
      </c>
      <c r="C1019" s="2">
        <f t="shared" si="117"/>
        <v>0</v>
      </c>
      <c r="D1019" s="2">
        <f t="shared" si="118"/>
        <v>0</v>
      </c>
      <c r="E1019" s="2">
        <f t="shared" si="120"/>
        <v>0</v>
      </c>
      <c r="F1019" s="2">
        <f t="shared" si="121"/>
        <v>0</v>
      </c>
      <c r="G1019" s="2">
        <f t="shared" si="123"/>
        <v>4.3504000000000005</v>
      </c>
      <c r="H1019" s="2">
        <f t="shared" si="119"/>
        <v>11.568128</v>
      </c>
      <c r="I1019" s="2">
        <f t="array" ref="I1019">SUMPRODUCT(B1003:B1022, (ROW(B1003:B1022)-ROW(B1003)+1)) / (20*21/2)</f>
        <v>0</v>
      </c>
      <c r="J1019" s="2">
        <f t="shared" si="122"/>
        <v>0.41177817899285135</v>
      </c>
      <c r="K1019" s="2">
        <f t="shared" si="124"/>
        <v>3.7065065310723364</v>
      </c>
    </row>
    <row r="1020" spans="1:11" ht="13.5" x14ac:dyDescent="0.25">
      <c r="A1020" s="3">
        <f>TITRES_STAT!B1023</f>
        <v>0</v>
      </c>
      <c r="B1020" s="6">
        <f>TITRES_STAT!D1023</f>
        <v>0</v>
      </c>
      <c r="C1020" s="2">
        <f t="shared" si="117"/>
        <v>0</v>
      </c>
      <c r="D1020" s="2">
        <f t="shared" si="118"/>
        <v>0</v>
      </c>
      <c r="E1020" s="2">
        <f t="shared" si="120"/>
        <v>0</v>
      </c>
      <c r="F1020" s="2">
        <f t="shared" si="121"/>
        <v>0</v>
      </c>
      <c r="G1020" s="2">
        <f t="shared" si="123"/>
        <v>4.0213999999999999</v>
      </c>
      <c r="H1020" s="2">
        <f t="shared" si="119"/>
        <v>11.506677</v>
      </c>
      <c r="I1020" s="2">
        <f t="array" ref="I1020">SUMPRODUCT(B1004:B1023, (ROW(B1004:B1023)-ROW(B1004)+1)) / (20*21/2)</f>
        <v>0</v>
      </c>
      <c r="J1020" s="2">
        <f t="shared" si="122"/>
        <v>0.37256120956496075</v>
      </c>
      <c r="K1020" s="2">
        <f t="shared" si="124"/>
        <v>3.561153333775382</v>
      </c>
    </row>
    <row r="1021" spans="1:11" ht="13.5" x14ac:dyDescent="0.25">
      <c r="A1021" s="3">
        <f>TITRES_STAT!B1024</f>
        <v>0</v>
      </c>
      <c r="B1021" s="6">
        <f>TITRES_STAT!D1024</f>
        <v>0</v>
      </c>
      <c r="C1021" s="2">
        <f t="shared" si="117"/>
        <v>0</v>
      </c>
      <c r="D1021" s="2">
        <f t="shared" si="118"/>
        <v>0</v>
      </c>
      <c r="E1021" s="2">
        <f t="shared" si="120"/>
        <v>0</v>
      </c>
      <c r="F1021" s="2">
        <f t="shared" si="121"/>
        <v>0</v>
      </c>
      <c r="G1021" s="2">
        <f t="shared" si="123"/>
        <v>3.6863999999999999</v>
      </c>
      <c r="H1021" s="2">
        <f t="shared" si="119"/>
        <v>11.445085999999998</v>
      </c>
      <c r="I1021" s="2">
        <f t="array" ref="I1021">SUMPRODUCT(B1005:B1024, (ROW(B1005:B1024)-ROW(B1005)+1)) / (20*21/2)</f>
        <v>0</v>
      </c>
      <c r="J1021" s="2">
        <f t="shared" si="122"/>
        <v>0.33707918960639305</v>
      </c>
      <c r="K1021" s="2">
        <f t="shared" si="124"/>
        <v>3.4215002618626222</v>
      </c>
    </row>
    <row r="1022" spans="1:11" ht="13.5" x14ac:dyDescent="0.25">
      <c r="A1022" s="3">
        <f>TITRES_STAT!B1025</f>
        <v>0</v>
      </c>
      <c r="B1022" s="6">
        <f>TITRES_STAT!D1025</f>
        <v>0</v>
      </c>
      <c r="C1022" s="2">
        <f t="shared" si="117"/>
        <v>0</v>
      </c>
      <c r="D1022" s="2">
        <f t="shared" si="118"/>
        <v>0</v>
      </c>
      <c r="E1022" s="2">
        <f t="shared" si="120"/>
        <v>0</v>
      </c>
      <c r="F1022" s="2">
        <f t="shared" si="121"/>
        <v>0</v>
      </c>
      <c r="G1022" s="2">
        <f t="shared" si="123"/>
        <v>3.3527999999999998</v>
      </c>
      <c r="H1022" s="2">
        <f t="shared" si="119"/>
        <v>11.382375</v>
      </c>
      <c r="I1022" s="2">
        <f t="array" ref="I1022">SUMPRODUCT(B1006:B1025, (ROW(B1006:B1025)-ROW(B1006)+1)) / (20*21/2)</f>
        <v>0</v>
      </c>
      <c r="J1022" s="2">
        <f t="shared" si="122"/>
        <v>0.30497640964387945</v>
      </c>
      <c r="K1022" s="2">
        <f t="shared" si="124"/>
        <v>3.2873237810052647</v>
      </c>
    </row>
    <row r="1023" spans="1:11" ht="13.5" x14ac:dyDescent="0.25">
      <c r="A1023" s="3">
        <f>TITRES_STAT!B1026</f>
        <v>0</v>
      </c>
      <c r="B1023" s="6">
        <f>TITRES_STAT!D1026</f>
        <v>0</v>
      </c>
      <c r="C1023" s="2">
        <f t="shared" si="117"/>
        <v>0</v>
      </c>
      <c r="D1023" s="2">
        <f t="shared" si="118"/>
        <v>0</v>
      </c>
      <c r="E1023" s="2">
        <f t="shared" si="120"/>
        <v>0</v>
      </c>
      <c r="F1023" s="2">
        <f t="shared" si="121"/>
        <v>0</v>
      </c>
      <c r="G1023" s="2">
        <f t="shared" si="123"/>
        <v>3.0192000000000001</v>
      </c>
      <c r="H1023" s="2">
        <f t="shared" si="119"/>
        <v>11.319664000000003</v>
      </c>
      <c r="I1023" s="2">
        <f t="array" ref="I1023">SUMPRODUCT(B1007:B1026, (ROW(B1007:B1026)-ROW(B1007)+1)) / (20*21/2)</f>
        <v>0</v>
      </c>
      <c r="J1023" s="2">
        <f t="shared" si="122"/>
        <v>0.27593103729684332</v>
      </c>
      <c r="K1023" s="2">
        <f t="shared" si="124"/>
        <v>3.1584091229266269</v>
      </c>
    </row>
    <row r="1024" spans="1:11" ht="13.5" x14ac:dyDescent="0.25">
      <c r="A1024" s="3">
        <f>TITRES_STAT!B1027</f>
        <v>0</v>
      </c>
      <c r="B1024" s="6">
        <f>TITRES_STAT!D1027</f>
        <v>0</v>
      </c>
      <c r="C1024" s="2">
        <f t="shared" si="117"/>
        <v>0</v>
      </c>
      <c r="D1024" s="2">
        <f t="shared" si="118"/>
        <v>0</v>
      </c>
      <c r="E1024" s="2">
        <f t="shared" si="120"/>
        <v>0</v>
      </c>
      <c r="F1024" s="2">
        <f t="shared" si="121"/>
        <v>0</v>
      </c>
      <c r="G1024" s="2">
        <f t="shared" si="123"/>
        <v>2.6892</v>
      </c>
      <c r="H1024" s="2">
        <f t="shared" si="119"/>
        <v>11.257699500000001</v>
      </c>
      <c r="I1024" s="2">
        <f t="array" ref="I1024">SUMPRODUCT(B1008:B1027, (ROW(B1008:B1027)-ROW(B1008)+1)) / (20*21/2)</f>
        <v>0</v>
      </c>
      <c r="J1024" s="2">
        <f t="shared" si="122"/>
        <v>0.24965189088762016</v>
      </c>
      <c r="K1024" s="2">
        <f t="shared" si="124"/>
        <v>3.0345499416353867</v>
      </c>
    </row>
    <row r="1025" spans="1:11" ht="13.5" x14ac:dyDescent="0.25">
      <c r="A1025" s="3">
        <f>TITRES_STAT!B1028</f>
        <v>0</v>
      </c>
      <c r="B1025" s="6">
        <f>TITRES_STAT!D1028</f>
        <v>0</v>
      </c>
      <c r="C1025" s="2">
        <f t="shared" si="117"/>
        <v>0</v>
      </c>
      <c r="D1025" s="2">
        <f t="shared" si="118"/>
        <v>0</v>
      </c>
      <c r="E1025" s="2">
        <f t="shared" si="120"/>
        <v>0</v>
      </c>
      <c r="F1025" s="2">
        <f t="shared" si="121"/>
        <v>0</v>
      </c>
      <c r="G1025" s="2">
        <f t="shared" si="123"/>
        <v>2.3555999999999999</v>
      </c>
      <c r="H1025" s="2">
        <f t="shared" si="119"/>
        <v>11.195408500000001</v>
      </c>
      <c r="I1025" s="2">
        <f t="array" ref="I1025">SUMPRODUCT(B1009:B1028, (ROW(B1009:B1028)-ROW(B1009)+1)) / (20*21/2)</f>
        <v>0</v>
      </c>
      <c r="J1025" s="2">
        <f t="shared" si="122"/>
        <v>0.22587552032689442</v>
      </c>
      <c r="K1025" s="2">
        <f t="shared" si="124"/>
        <v>2.9155479831398816</v>
      </c>
    </row>
    <row r="1026" spans="1:11" ht="13.5" x14ac:dyDescent="0.25">
      <c r="A1026" s="3">
        <f>TITRES_STAT!B1029</f>
        <v>0</v>
      </c>
      <c r="B1026" s="6">
        <f>TITRES_STAT!D1029</f>
        <v>0</v>
      </c>
      <c r="C1026" s="2">
        <f t="shared" si="117"/>
        <v>0</v>
      </c>
      <c r="D1026" s="2">
        <f t="shared" si="118"/>
        <v>0</v>
      </c>
      <c r="E1026" s="2">
        <f t="shared" si="120"/>
        <v>0</v>
      </c>
      <c r="F1026" s="2">
        <f t="shared" si="121"/>
        <v>0</v>
      </c>
      <c r="G1026" s="2">
        <f t="shared" si="123"/>
        <v>2.0255999999999998</v>
      </c>
      <c r="H1026" s="2">
        <f t="shared" si="119"/>
        <v>11.133817500000003</v>
      </c>
      <c r="I1026" s="2">
        <f t="array" ref="I1026">SUMPRODUCT(B1010:B1029, (ROW(B1010:B1029)-ROW(B1010)+1)) / (20*21/2)</f>
        <v>0</v>
      </c>
      <c r="J1026" s="2">
        <f t="shared" si="122"/>
        <v>0.20436356601004735</v>
      </c>
      <c r="K1026" s="2">
        <f t="shared" si="124"/>
        <v>2.8012127681147883</v>
      </c>
    </row>
    <row r="1027" spans="1:11" ht="13.5" x14ac:dyDescent="0.25">
      <c r="A1027" s="3">
        <f>TITRES_STAT!B1030</f>
        <v>0</v>
      </c>
      <c r="B1027" s="6">
        <f>TITRES_STAT!D1030</f>
        <v>0</v>
      </c>
      <c r="C1027" s="2">
        <f t="shared" si="117"/>
        <v>0</v>
      </c>
      <c r="D1027" s="2">
        <f t="shared" si="118"/>
        <v>0</v>
      </c>
      <c r="E1027" s="2">
        <f t="shared" si="120"/>
        <v>0</v>
      </c>
      <c r="F1027" s="2">
        <f t="shared" si="121"/>
        <v>0</v>
      </c>
      <c r="G1027" s="2">
        <f t="shared" si="123"/>
        <v>1.6895999999999998</v>
      </c>
      <c r="H1027" s="2">
        <f t="shared" si="119"/>
        <v>11.072226500000005</v>
      </c>
      <c r="I1027" s="2">
        <f t="array" ref="I1027">SUMPRODUCT(B1011:B1030, (ROW(B1011:B1030)-ROW(B1011)+1)) / (20*21/2)</f>
        <v>0</v>
      </c>
      <c r="J1027" s="2">
        <f t="shared" si="122"/>
        <v>0.1849003692471857</v>
      </c>
      <c r="K1027" s="2">
        <f t="shared" si="124"/>
        <v>2.6913612870122474</v>
      </c>
    </row>
    <row r="1028" spans="1:11" ht="13.5" x14ac:dyDescent="0.25">
      <c r="A1028" s="3">
        <f>TITRES_STAT!B1031</f>
        <v>0</v>
      </c>
      <c r="B1028" s="6">
        <f>TITRES_STAT!D1031</f>
        <v>0</v>
      </c>
      <c r="C1028" s="2">
        <f t="shared" ref="C1028:C1091" si="125">B1028-B1027</f>
        <v>0</v>
      </c>
      <c r="D1028" s="2">
        <f t="shared" si="118"/>
        <v>0</v>
      </c>
      <c r="E1028" s="2">
        <f t="shared" si="120"/>
        <v>0</v>
      </c>
      <c r="F1028" s="2">
        <f t="shared" si="121"/>
        <v>0</v>
      </c>
      <c r="G1028" s="2">
        <f t="shared" si="123"/>
        <v>1.3497999999999999</v>
      </c>
      <c r="H1028" s="2">
        <f t="shared" si="119"/>
        <v>11.007835500000004</v>
      </c>
      <c r="I1028" s="2">
        <f t="array" ref="I1028">SUMPRODUCT(B1012:B1031, (ROW(B1012:B1031)-ROW(B1012)+1)) / (20*21/2)</f>
        <v>0</v>
      </c>
      <c r="J1028" s="2">
        <f t="shared" si="122"/>
        <v>0.16729081027126325</v>
      </c>
      <c r="K1028" s="2">
        <f t="shared" si="124"/>
        <v>2.5858177071294142</v>
      </c>
    </row>
    <row r="1029" spans="1:11" ht="13.5" x14ac:dyDescent="0.25">
      <c r="A1029" s="3">
        <f>TITRES_STAT!B1032</f>
        <v>0</v>
      </c>
      <c r="B1029" s="6">
        <f>TITRES_STAT!D1032</f>
        <v>0</v>
      </c>
      <c r="C1029" s="2">
        <f t="shared" si="125"/>
        <v>0</v>
      </c>
      <c r="D1029" s="2">
        <f t="shared" si="118"/>
        <v>0</v>
      </c>
      <c r="E1029" s="2">
        <f t="shared" si="120"/>
        <v>0</v>
      </c>
      <c r="F1029" s="2">
        <f t="shared" si="121"/>
        <v>0</v>
      </c>
      <c r="G1029" s="2">
        <f t="shared" si="123"/>
        <v>1.0147999999999999</v>
      </c>
      <c r="H1029" s="2">
        <f t="shared" si="119"/>
        <v>10.943444500000005</v>
      </c>
      <c r="I1029" s="2">
        <f t="array" ref="I1029">SUMPRODUCT(B1013:B1032, (ROW(B1013:B1032)-ROW(B1013)+1)) / (20*21/2)</f>
        <v>0</v>
      </c>
      <c r="J1029" s="2">
        <f t="shared" si="122"/>
        <v>0.15135835215019056</v>
      </c>
      <c r="K1029" s="2">
        <f t="shared" si="124"/>
        <v>2.4844130911635549</v>
      </c>
    </row>
    <row r="1030" spans="1:11" ht="13.5" x14ac:dyDescent="0.25">
      <c r="A1030" s="3">
        <f>TITRES_STAT!B1033</f>
        <v>0</v>
      </c>
      <c r="B1030" s="6">
        <f>TITRES_STAT!D1033</f>
        <v>0</v>
      </c>
      <c r="C1030" s="2">
        <f t="shared" si="125"/>
        <v>0</v>
      </c>
      <c r="D1030" s="2">
        <f t="shared" ref="D1030:D1093" si="126">AVERAGE(B1026:B1030)</f>
        <v>0</v>
      </c>
      <c r="E1030" s="2">
        <f t="shared" si="120"/>
        <v>0</v>
      </c>
      <c r="F1030" s="2">
        <f t="shared" si="121"/>
        <v>0</v>
      </c>
      <c r="G1030" s="2">
        <f t="shared" si="123"/>
        <v>0.67979999999999985</v>
      </c>
      <c r="H1030" s="2">
        <f t="shared" si="119"/>
        <v>10.879193500000007</v>
      </c>
      <c r="I1030" s="2">
        <f t="array" ref="I1030">SUMPRODUCT(B1014:B1033, (ROW(B1014:B1033)-ROW(B1014)+1)) / (20*21/2)</f>
        <v>0</v>
      </c>
      <c r="J1030" s="2">
        <f t="shared" si="122"/>
        <v>0.13694327099302955</v>
      </c>
      <c r="K1030" s="2">
        <f t="shared" si="124"/>
        <v>2.3869851268041997</v>
      </c>
    </row>
    <row r="1031" spans="1:11" ht="13.5" x14ac:dyDescent="0.25">
      <c r="A1031" s="3">
        <f>TITRES_STAT!B1034</f>
        <v>0</v>
      </c>
      <c r="B1031" s="6">
        <f>TITRES_STAT!D1034</f>
        <v>0</v>
      </c>
      <c r="C1031" s="2">
        <f t="shared" si="125"/>
        <v>0</v>
      </c>
      <c r="D1031" s="2">
        <f t="shared" si="126"/>
        <v>0</v>
      </c>
      <c r="E1031" s="2">
        <f t="shared" si="120"/>
        <v>0</v>
      </c>
      <c r="F1031" s="2">
        <f t="shared" si="121"/>
        <v>0</v>
      </c>
      <c r="G1031" s="2">
        <f t="shared" si="123"/>
        <v>0.34179999999999999</v>
      </c>
      <c r="H1031" s="2">
        <f t="shared" si="119"/>
        <v>10.814802500000003</v>
      </c>
      <c r="I1031" s="2">
        <f t="array" ref="I1031">SUMPRODUCT(B1015:B1034, (ROW(B1015:B1034)-ROW(B1015)+1)) / (20*21/2)</f>
        <v>0</v>
      </c>
      <c r="J1031" s="2">
        <f t="shared" si="122"/>
        <v>0.12390105470797912</v>
      </c>
      <c r="K1031" s="2">
        <f t="shared" si="124"/>
        <v>2.2933778669295255</v>
      </c>
    </row>
    <row r="1032" spans="1:11" ht="13.5" x14ac:dyDescent="0.25">
      <c r="A1032" s="3">
        <f>TITRES_STAT!B1035</f>
        <v>0</v>
      </c>
      <c r="B1032" s="6">
        <f>TITRES_STAT!D1035</f>
        <v>0</v>
      </c>
      <c r="C1032" s="2">
        <f t="shared" si="125"/>
        <v>0</v>
      </c>
      <c r="D1032" s="2">
        <f t="shared" si="126"/>
        <v>0</v>
      </c>
      <c r="E1032" s="2">
        <f t="shared" si="120"/>
        <v>0</v>
      </c>
      <c r="F1032" s="2">
        <f t="shared" si="121"/>
        <v>0</v>
      </c>
      <c r="G1032" s="2">
        <f t="shared" si="123"/>
        <v>0</v>
      </c>
      <c r="H1032" s="2">
        <f t="shared" si="119"/>
        <v>10.750645000000004</v>
      </c>
      <c r="I1032" s="2">
        <f t="array" ref="I1032">SUMPRODUCT(B1016:B1035, (ROW(B1016:B1035)-ROW(B1016)+1)) / (20*21/2)</f>
        <v>0</v>
      </c>
      <c r="J1032" s="2">
        <f t="shared" si="122"/>
        <v>0.11210095425960015</v>
      </c>
      <c r="K1032" s="2">
        <f t="shared" si="124"/>
        <v>2.2034414799911128</v>
      </c>
    </row>
    <row r="1033" spans="1:11" ht="13.5" x14ac:dyDescent="0.25">
      <c r="A1033" s="3">
        <f>TITRES_STAT!B1036</f>
        <v>0</v>
      </c>
      <c r="B1033" s="6">
        <f>TITRES_STAT!D1036</f>
        <v>0</v>
      </c>
      <c r="C1033" s="2">
        <f t="shared" si="125"/>
        <v>0</v>
      </c>
      <c r="D1033" s="2">
        <f t="shared" si="126"/>
        <v>0</v>
      </c>
      <c r="E1033" s="2">
        <f t="shared" si="120"/>
        <v>0</v>
      </c>
      <c r="F1033" s="2">
        <f t="shared" si="121"/>
        <v>0</v>
      </c>
      <c r="G1033" s="2">
        <f t="shared" si="123"/>
        <v>0</v>
      </c>
      <c r="H1033" s="2">
        <f t="shared" si="119"/>
        <v>10.688540500000004</v>
      </c>
      <c r="I1033" s="2">
        <f t="array" ref="I1033">SUMPRODUCT(B1017:B1036, (ROW(B1017:B1036)-ROW(B1017)+1)) / (20*21/2)</f>
        <v>0</v>
      </c>
      <c r="J1033" s="2">
        <f t="shared" si="122"/>
        <v>0.10142467290154299</v>
      </c>
      <c r="K1033" s="2">
        <f t="shared" si="124"/>
        <v>2.1170320101875397</v>
      </c>
    </row>
    <row r="1034" spans="1:11" ht="13.5" x14ac:dyDescent="0.25">
      <c r="A1034" s="3">
        <f>TITRES_STAT!B1037</f>
        <v>0</v>
      </c>
      <c r="B1034" s="6">
        <f>TITRES_STAT!D1037</f>
        <v>0</v>
      </c>
      <c r="C1034" s="2">
        <f t="shared" si="125"/>
        <v>0</v>
      </c>
      <c r="D1034" s="2">
        <f t="shared" si="126"/>
        <v>0</v>
      </c>
      <c r="E1034" s="2">
        <f t="shared" si="120"/>
        <v>0</v>
      </c>
      <c r="F1034" s="2">
        <f t="shared" si="121"/>
        <v>0</v>
      </c>
      <c r="G1034" s="2">
        <f t="shared" si="123"/>
        <v>0</v>
      </c>
      <c r="H1034" s="2">
        <f t="shared" ref="H1034:H1097" si="127">AVERAGE(B835:B1034)</f>
        <v>10.624756500000004</v>
      </c>
      <c r="I1034" s="2">
        <f t="array" ref="I1034">SUMPRODUCT(B1018:B1037, (ROW(B1018:B1037)-ROW(B1018)+1)) / (20*21/2)</f>
        <v>0</v>
      </c>
      <c r="J1034" s="2">
        <f t="shared" si="122"/>
        <v>9.1765180244253175E-2</v>
      </c>
      <c r="K1034" s="2">
        <f t="shared" si="124"/>
        <v>2.0340111470429303</v>
      </c>
    </row>
    <row r="1035" spans="1:11" ht="13.5" x14ac:dyDescent="0.25">
      <c r="A1035" s="3">
        <f>TITRES_STAT!B1038</f>
        <v>0</v>
      </c>
      <c r="B1035" s="6">
        <f>TITRES_STAT!D1038</f>
        <v>0</v>
      </c>
      <c r="C1035" s="2">
        <f t="shared" si="125"/>
        <v>0</v>
      </c>
      <c r="D1035" s="2">
        <f t="shared" si="126"/>
        <v>0</v>
      </c>
      <c r="E1035" s="2">
        <f t="shared" si="120"/>
        <v>0</v>
      </c>
      <c r="F1035" s="2">
        <f t="shared" si="121"/>
        <v>0</v>
      </c>
      <c r="G1035" s="2">
        <f t="shared" si="123"/>
        <v>0</v>
      </c>
      <c r="H1035" s="2">
        <f t="shared" si="127"/>
        <v>10.560832500000004</v>
      </c>
      <c r="I1035" s="2">
        <f t="array" ref="I1035">SUMPRODUCT(B1019:B1038, (ROW(B1019:B1038)-ROW(B1019)+1)) / (20*21/2)</f>
        <v>0</v>
      </c>
      <c r="J1035" s="2">
        <f t="shared" si="122"/>
        <v>8.3025639268610021E-2</v>
      </c>
      <c r="K1035" s="2">
        <f t="shared" si="124"/>
        <v>1.9542460040216389</v>
      </c>
    </row>
    <row r="1036" spans="1:11" ht="13.5" x14ac:dyDescent="0.25">
      <c r="A1036" s="3">
        <f>TITRES_STAT!B1039</f>
        <v>0</v>
      </c>
      <c r="B1036" s="6">
        <f>TITRES_STAT!D1039</f>
        <v>0</v>
      </c>
      <c r="C1036" s="2">
        <f t="shared" si="125"/>
        <v>0</v>
      </c>
      <c r="D1036" s="2">
        <f t="shared" si="126"/>
        <v>0</v>
      </c>
      <c r="E1036" s="2">
        <f t="shared" ref="E1036:E1099" si="128">AVERAGE(B1027:B1036)</f>
        <v>0</v>
      </c>
      <c r="F1036" s="2">
        <f t="shared" si="121"/>
        <v>0</v>
      </c>
      <c r="G1036" s="2">
        <f t="shared" si="123"/>
        <v>0</v>
      </c>
      <c r="H1036" s="2">
        <f t="shared" si="127"/>
        <v>10.498634500000005</v>
      </c>
      <c r="I1036" s="2">
        <f t="array" ref="I1036">SUMPRODUCT(B1020:B1039, (ROW(B1020:B1039)-ROW(B1020)+1)) / (20*21/2)</f>
        <v>0</v>
      </c>
      <c r="J1036" s="2">
        <f t="shared" si="122"/>
        <v>7.5118435528742394E-2</v>
      </c>
      <c r="K1036" s="2">
        <f t="shared" si="124"/>
        <v>1.8776089058247121</v>
      </c>
    </row>
    <row r="1037" spans="1:11" ht="13.5" x14ac:dyDescent="0.25">
      <c r="A1037" s="3">
        <f>TITRES_STAT!B1040</f>
        <v>0</v>
      </c>
      <c r="B1037" s="6">
        <f>TITRES_STAT!D1040</f>
        <v>0</v>
      </c>
      <c r="C1037" s="2">
        <f t="shared" si="125"/>
        <v>0</v>
      </c>
      <c r="D1037" s="2">
        <f t="shared" si="126"/>
        <v>0</v>
      </c>
      <c r="E1037" s="2">
        <f t="shared" si="128"/>
        <v>0</v>
      </c>
      <c r="F1037" s="2">
        <f t="shared" si="121"/>
        <v>0</v>
      </c>
      <c r="G1037" s="2">
        <f t="shared" si="123"/>
        <v>0</v>
      </c>
      <c r="H1037" s="2">
        <f t="shared" si="127"/>
        <v>10.434897000000005</v>
      </c>
      <c r="I1037" s="2">
        <f t="array" ref="I1037">SUMPRODUCT(B1021:B1040, (ROW(B1021:B1040)-ROW(B1021)+1)) / (20*21/2)</f>
        <v>0</v>
      </c>
      <c r="J1037" s="2">
        <f t="shared" si="122"/>
        <v>6.7964298811719309E-2</v>
      </c>
      <c r="K1037" s="2">
        <f t="shared" si="124"/>
        <v>1.8039771840276646</v>
      </c>
    </row>
    <row r="1038" spans="1:11" ht="13.5" x14ac:dyDescent="0.25">
      <c r="A1038" s="3">
        <f>TITRES_STAT!B1041</f>
        <v>0</v>
      </c>
      <c r="B1038" s="6">
        <f>TITRES_STAT!D1041</f>
        <v>0</v>
      </c>
      <c r="C1038" s="2">
        <f t="shared" si="125"/>
        <v>0</v>
      </c>
      <c r="D1038" s="2">
        <f t="shared" si="126"/>
        <v>0</v>
      </c>
      <c r="E1038" s="2">
        <f t="shared" si="128"/>
        <v>0</v>
      </c>
      <c r="F1038" s="2">
        <f t="shared" si="121"/>
        <v>0</v>
      </c>
      <c r="G1038" s="2">
        <f t="shared" si="123"/>
        <v>0</v>
      </c>
      <c r="H1038" s="2">
        <f t="shared" si="127"/>
        <v>10.371999500000005</v>
      </c>
      <c r="I1038" s="2">
        <f t="array" ref="I1038">SUMPRODUCT(B1022:B1041, (ROW(B1022:B1041)-ROW(B1022)+1)) / (20*21/2)</f>
        <v>0</v>
      </c>
      <c r="J1038" s="2">
        <f t="shared" si="122"/>
        <v>6.1491508448698426E-2</v>
      </c>
      <c r="K1038" s="2">
        <f t="shared" si="124"/>
        <v>1.733232980732462</v>
      </c>
    </row>
    <row r="1039" spans="1:11" ht="13.5" x14ac:dyDescent="0.25">
      <c r="A1039" s="3">
        <f>TITRES_STAT!B1042</f>
        <v>0</v>
      </c>
      <c r="B1039" s="6">
        <f>TITRES_STAT!D1042</f>
        <v>0</v>
      </c>
      <c r="C1039" s="2">
        <f t="shared" si="125"/>
        <v>0</v>
      </c>
      <c r="D1039" s="2">
        <f t="shared" si="126"/>
        <v>0</v>
      </c>
      <c r="E1039" s="2">
        <f t="shared" si="128"/>
        <v>0</v>
      </c>
      <c r="F1039" s="2">
        <f t="shared" si="121"/>
        <v>0</v>
      </c>
      <c r="G1039" s="2">
        <f t="shared" si="123"/>
        <v>0</v>
      </c>
      <c r="H1039" s="2">
        <f t="shared" si="127"/>
        <v>10.308822000000005</v>
      </c>
      <c r="I1039" s="2">
        <f t="array" ref="I1039">SUMPRODUCT(B1023:B1042, (ROW(B1023:B1042)-ROW(B1023)+1)) / (20*21/2)</f>
        <v>0</v>
      </c>
      <c r="J1039" s="2">
        <f t="shared" si="122"/>
        <v>5.5635174310727148E-2</v>
      </c>
      <c r="K1039" s="2">
        <f t="shared" si="124"/>
        <v>1.6652630599194242</v>
      </c>
    </row>
    <row r="1040" spans="1:11" ht="13.5" x14ac:dyDescent="0.25">
      <c r="A1040" s="3">
        <f>TITRES_STAT!B1043</f>
        <v>0</v>
      </c>
      <c r="B1040" s="6">
        <f>TITRES_STAT!D1043</f>
        <v>0</v>
      </c>
      <c r="C1040" s="2">
        <f t="shared" si="125"/>
        <v>0</v>
      </c>
      <c r="D1040" s="2">
        <f t="shared" si="126"/>
        <v>0</v>
      </c>
      <c r="E1040" s="2">
        <f t="shared" si="128"/>
        <v>0</v>
      </c>
      <c r="F1040" s="2">
        <f t="shared" si="121"/>
        <v>0</v>
      </c>
      <c r="G1040" s="2">
        <f t="shared" si="123"/>
        <v>0</v>
      </c>
      <c r="H1040" s="2">
        <f t="shared" si="127"/>
        <v>10.246997500000004</v>
      </c>
      <c r="I1040" s="2">
        <f t="array" ref="I1040">SUMPRODUCT(B1024:B1043, (ROW(B1024:B1043)-ROW(B1024)+1)) / (20*21/2)</f>
        <v>0</v>
      </c>
      <c r="J1040" s="2">
        <f t="shared" si="122"/>
        <v>5.0336586281134084E-2</v>
      </c>
      <c r="K1040" s="2">
        <f t="shared" si="124"/>
        <v>1.5999586261970939</v>
      </c>
    </row>
    <row r="1041" spans="1:11" ht="13.5" x14ac:dyDescent="0.25">
      <c r="A1041" s="3">
        <f>TITRES_STAT!B1044</f>
        <v>0</v>
      </c>
      <c r="B1041" s="6">
        <f>TITRES_STAT!D1044</f>
        <v>0</v>
      </c>
      <c r="C1041" s="2">
        <f t="shared" si="125"/>
        <v>0</v>
      </c>
      <c r="D1041" s="2">
        <f t="shared" si="126"/>
        <v>0</v>
      </c>
      <c r="E1041" s="2">
        <f t="shared" si="128"/>
        <v>0</v>
      </c>
      <c r="F1041" s="2">
        <f t="shared" si="121"/>
        <v>0</v>
      </c>
      <c r="G1041" s="2">
        <f t="shared" si="123"/>
        <v>0</v>
      </c>
      <c r="H1041" s="2">
        <f t="shared" si="127"/>
        <v>10.184939500000004</v>
      </c>
      <c r="I1041" s="2">
        <f t="array" ref="I1041">SUMPRODUCT(B1025:B1044, (ROW(B1025:B1044)-ROW(B1025)+1)) / (20*21/2)</f>
        <v>0</v>
      </c>
      <c r="J1041" s="2">
        <f t="shared" si="122"/>
        <v>4.554262568293084E-2</v>
      </c>
      <c r="K1041" s="2">
        <f t="shared" si="124"/>
        <v>1.537215150659953</v>
      </c>
    </row>
    <row r="1042" spans="1:11" ht="13.5" x14ac:dyDescent="0.25">
      <c r="A1042" s="3">
        <f>TITRES_STAT!B1045</f>
        <v>0</v>
      </c>
      <c r="B1042" s="6">
        <f>TITRES_STAT!D1045</f>
        <v>0</v>
      </c>
      <c r="C1042" s="2">
        <f t="shared" si="125"/>
        <v>0</v>
      </c>
      <c r="D1042" s="2">
        <f t="shared" si="126"/>
        <v>0</v>
      </c>
      <c r="E1042" s="2">
        <f t="shared" si="128"/>
        <v>0</v>
      </c>
      <c r="F1042" s="2">
        <f t="shared" si="121"/>
        <v>0</v>
      </c>
      <c r="G1042" s="2">
        <f t="shared" si="123"/>
        <v>0</v>
      </c>
      <c r="H1042" s="2">
        <f t="shared" si="127"/>
        <v>10.122881500000004</v>
      </c>
      <c r="I1042" s="2">
        <f t="array" ref="I1042">SUMPRODUCT(B1026:B1045, (ROW(B1026:B1045)-ROW(B1026)+1)) / (20*21/2)</f>
        <v>0</v>
      </c>
      <c r="J1042" s="2">
        <f t="shared" si="122"/>
        <v>4.1205232760746953E-2</v>
      </c>
      <c r="K1042" s="2">
        <f t="shared" si="124"/>
        <v>1.476932203575249</v>
      </c>
    </row>
    <row r="1043" spans="1:11" ht="13.5" x14ac:dyDescent="0.25">
      <c r="A1043" s="3">
        <f>TITRES_STAT!B1046</f>
        <v>0</v>
      </c>
      <c r="B1043" s="6">
        <f>TITRES_STAT!D1046</f>
        <v>0</v>
      </c>
      <c r="C1043" s="2">
        <f t="shared" si="125"/>
        <v>0</v>
      </c>
      <c r="D1043" s="2">
        <f t="shared" si="126"/>
        <v>0</v>
      </c>
      <c r="E1043" s="2">
        <f t="shared" si="128"/>
        <v>0</v>
      </c>
      <c r="F1043" s="2">
        <f t="shared" si="121"/>
        <v>0</v>
      </c>
      <c r="G1043" s="2">
        <f t="shared" si="123"/>
        <v>0</v>
      </c>
      <c r="H1043" s="2">
        <f t="shared" si="127"/>
        <v>10.060870500000004</v>
      </c>
      <c r="I1043" s="2">
        <f t="array" ref="I1043">SUMPRODUCT(B1027:B1046, (ROW(B1027:B1046)-ROW(B1027)+1)) / (20*21/2)</f>
        <v>0</v>
      </c>
      <c r="J1043" s="2">
        <f t="shared" si="122"/>
        <v>3.7280924878771056E-2</v>
      </c>
      <c r="K1043" s="2">
        <f t="shared" si="124"/>
        <v>1.4190132936311217</v>
      </c>
    </row>
    <row r="1044" spans="1:11" ht="13.5" x14ac:dyDescent="0.25">
      <c r="A1044" s="3">
        <f>TITRES_STAT!B1047</f>
        <v>0</v>
      </c>
      <c r="B1044" s="6">
        <f>TITRES_STAT!D1047</f>
        <v>0</v>
      </c>
      <c r="C1044" s="2">
        <f t="shared" si="125"/>
        <v>0</v>
      </c>
      <c r="D1044" s="2">
        <f t="shared" si="126"/>
        <v>0</v>
      </c>
      <c r="E1044" s="2">
        <f t="shared" si="128"/>
        <v>0</v>
      </c>
      <c r="F1044" s="2">
        <f t="shared" ref="F1044:F1107" si="129">AVERAGE(B1025:B1044)</f>
        <v>0</v>
      </c>
      <c r="G1044" s="2">
        <f t="shared" si="123"/>
        <v>0</v>
      </c>
      <c r="H1044" s="2">
        <f t="shared" si="127"/>
        <v>9.9988595000000036</v>
      </c>
      <c r="I1044" s="2">
        <f t="array" ref="I1044">SUMPRODUCT(B1028:B1047, (ROW(B1028:B1047)-ROW(B1028)+1)) / (20*21/2)</f>
        <v>0</v>
      </c>
      <c r="J1044" s="2">
        <f t="shared" si="122"/>
        <v>3.3730360604602383E-2</v>
      </c>
      <c r="K1044" s="2">
        <f t="shared" si="124"/>
        <v>1.3633657134887249</v>
      </c>
    </row>
    <row r="1045" spans="1:11" ht="13.5" x14ac:dyDescent="0.25">
      <c r="A1045" s="3">
        <f>TITRES_STAT!B1048</f>
        <v>0</v>
      </c>
      <c r="B1045" s="6">
        <f>TITRES_STAT!D1048</f>
        <v>0</v>
      </c>
      <c r="C1045" s="2">
        <f t="shared" si="125"/>
        <v>0</v>
      </c>
      <c r="D1045" s="2">
        <f t="shared" si="126"/>
        <v>0</v>
      </c>
      <c r="E1045" s="2">
        <f t="shared" si="128"/>
        <v>0</v>
      </c>
      <c r="F1045" s="2">
        <f t="shared" si="129"/>
        <v>0</v>
      </c>
      <c r="G1045" s="2">
        <f t="shared" si="123"/>
        <v>0</v>
      </c>
      <c r="H1045" s="2">
        <f t="shared" si="127"/>
        <v>9.9368950000000051</v>
      </c>
      <c r="I1045" s="2">
        <f t="array" ref="I1045">SUMPRODUCT(B1029:B1048, (ROW(B1029:B1048)-ROW(B1029)+1)) / (20*21/2)</f>
        <v>0</v>
      </c>
      <c r="J1045" s="2">
        <f t="shared" ref="J1045:J1108" si="130">$J$4*B1045+J1044*(1-$J$4)</f>
        <v>3.0517945308925966E-2</v>
      </c>
      <c r="K1045" s="2">
        <f t="shared" si="124"/>
        <v>1.309900391391128</v>
      </c>
    </row>
    <row r="1046" spans="1:11" ht="13.5" x14ac:dyDescent="0.25">
      <c r="A1046" s="3">
        <f>TITRES_STAT!B1049</f>
        <v>0</v>
      </c>
      <c r="B1046" s="6">
        <f>TITRES_STAT!D1049</f>
        <v>0</v>
      </c>
      <c r="C1046" s="2">
        <f t="shared" si="125"/>
        <v>0</v>
      </c>
      <c r="D1046" s="2">
        <f t="shared" si="126"/>
        <v>0</v>
      </c>
      <c r="E1046" s="2">
        <f t="shared" si="128"/>
        <v>0</v>
      </c>
      <c r="F1046" s="2">
        <f t="shared" si="129"/>
        <v>0</v>
      </c>
      <c r="G1046" s="2">
        <f t="shared" si="123"/>
        <v>0</v>
      </c>
      <c r="H1046" s="2">
        <f t="shared" si="127"/>
        <v>9.8749305000000032</v>
      </c>
      <c r="I1046" s="2">
        <f t="array" ref="I1046">SUMPRODUCT(B1030:B1049, (ROW(B1030:B1049)-ROW(B1030)+1)) / (20*21/2)</f>
        <v>0</v>
      </c>
      <c r="J1046" s="2">
        <f t="shared" si="130"/>
        <v>2.7611474327123492E-2</v>
      </c>
      <c r="K1046" s="2">
        <f t="shared" si="124"/>
        <v>1.258531748591476</v>
      </c>
    </row>
    <row r="1047" spans="1:11" ht="13.5" x14ac:dyDescent="0.25">
      <c r="A1047" s="3">
        <f>TITRES_STAT!B1050</f>
        <v>0</v>
      </c>
      <c r="B1047" s="6">
        <f>TITRES_STAT!D1050</f>
        <v>0</v>
      </c>
      <c r="C1047" s="2">
        <f t="shared" si="125"/>
        <v>0</v>
      </c>
      <c r="D1047" s="2">
        <f t="shared" si="126"/>
        <v>0</v>
      </c>
      <c r="E1047" s="2">
        <f t="shared" si="128"/>
        <v>0</v>
      </c>
      <c r="F1047" s="2">
        <f t="shared" si="129"/>
        <v>0</v>
      </c>
      <c r="G1047" s="2">
        <f t="shared" si="123"/>
        <v>0</v>
      </c>
      <c r="H1047" s="2">
        <f t="shared" si="127"/>
        <v>9.8119860000000045</v>
      </c>
      <c r="I1047" s="2">
        <f t="array" ref="I1047">SUMPRODUCT(B1031:B1050, (ROW(B1031:B1050)-ROW(B1031)+1)) / (20*21/2)</f>
        <v>0</v>
      </c>
      <c r="J1047" s="2">
        <f t="shared" si="130"/>
        <v>2.4981810105492684E-2</v>
      </c>
      <c r="K1047" s="2">
        <f t="shared" si="124"/>
        <v>1.2091775623722025</v>
      </c>
    </row>
    <row r="1048" spans="1:11" ht="13.5" x14ac:dyDescent="0.25">
      <c r="A1048" s="3">
        <f>TITRES_STAT!B1051</f>
        <v>0</v>
      </c>
      <c r="B1048" s="6">
        <f>TITRES_STAT!D1051</f>
        <v>0</v>
      </c>
      <c r="C1048" s="2">
        <f t="shared" si="125"/>
        <v>0</v>
      </c>
      <c r="D1048" s="2">
        <f t="shared" si="126"/>
        <v>0</v>
      </c>
      <c r="E1048" s="2">
        <f t="shared" si="128"/>
        <v>0</v>
      </c>
      <c r="F1048" s="2">
        <f t="shared" si="129"/>
        <v>0</v>
      </c>
      <c r="G1048" s="2">
        <f t="shared" si="123"/>
        <v>0</v>
      </c>
      <c r="H1048" s="2">
        <f t="shared" si="127"/>
        <v>9.7493685000000045</v>
      </c>
      <c r="I1048" s="2">
        <f t="array" ref="I1048">SUMPRODUCT(B1032:B1051, (ROW(B1032:B1051)-ROW(B1032)+1)) / (20*21/2)</f>
        <v>0</v>
      </c>
      <c r="J1048" s="2">
        <f t="shared" si="130"/>
        <v>2.2602590095445761E-2</v>
      </c>
      <c r="K1048" s="2">
        <f t="shared" si="124"/>
        <v>1.1617588344360377</v>
      </c>
    </row>
    <row r="1049" spans="1:11" ht="13.5" x14ac:dyDescent="0.25">
      <c r="A1049" s="3">
        <f>TITRES_STAT!B1052</f>
        <v>0</v>
      </c>
      <c r="B1049" s="6">
        <f>TITRES_STAT!D1052</f>
        <v>0</v>
      </c>
      <c r="C1049" s="2">
        <f t="shared" si="125"/>
        <v>0</v>
      </c>
      <c r="D1049" s="2">
        <f t="shared" si="126"/>
        <v>0</v>
      </c>
      <c r="E1049" s="2">
        <f t="shared" si="128"/>
        <v>0</v>
      </c>
      <c r="F1049" s="2">
        <f t="shared" si="129"/>
        <v>0</v>
      </c>
      <c r="G1049" s="2">
        <f t="shared" si="123"/>
        <v>0</v>
      </c>
      <c r="H1049" s="2">
        <f t="shared" si="127"/>
        <v>9.6867510000000046</v>
      </c>
      <c r="I1049" s="2">
        <f t="array" ref="I1049">SUMPRODUCT(B1033:B1052, (ROW(B1033:B1052)-ROW(B1033)+1)) / (20*21/2)</f>
        <v>0</v>
      </c>
      <c r="J1049" s="2">
        <f t="shared" si="130"/>
        <v>2.0449962467308069E-2</v>
      </c>
      <c r="K1049" s="2">
        <f t="shared" si="124"/>
        <v>1.1161996644581538</v>
      </c>
    </row>
    <row r="1050" spans="1:11" ht="13.5" x14ac:dyDescent="0.25">
      <c r="A1050" s="3">
        <f>TITRES_STAT!B1053</f>
        <v>0</v>
      </c>
      <c r="B1050" s="6">
        <f>TITRES_STAT!D1053</f>
        <v>0</v>
      </c>
      <c r="C1050" s="2">
        <f t="shared" si="125"/>
        <v>0</v>
      </c>
      <c r="D1050" s="2">
        <f t="shared" si="126"/>
        <v>0</v>
      </c>
      <c r="E1050" s="2">
        <f t="shared" si="128"/>
        <v>0</v>
      </c>
      <c r="F1050" s="2">
        <f t="shared" si="129"/>
        <v>0</v>
      </c>
      <c r="G1050" s="2">
        <f t="shared" si="123"/>
        <v>0</v>
      </c>
      <c r="H1050" s="2">
        <f t="shared" si="127"/>
        <v>9.6243200000000044</v>
      </c>
      <c r="I1050" s="2">
        <f t="array" ref="I1050">SUMPRODUCT(B1034:B1053, (ROW(B1034:B1053)-ROW(B1034)+1)) / (20*21/2)</f>
        <v>0</v>
      </c>
      <c r="J1050" s="2">
        <f t="shared" si="130"/>
        <v>1.850234699423111E-2</v>
      </c>
      <c r="K1050" s="2">
        <f t="shared" si="124"/>
        <v>1.0724271285970497</v>
      </c>
    </row>
    <row r="1051" spans="1:11" ht="13.5" x14ac:dyDescent="0.25">
      <c r="A1051" s="3">
        <f>TITRES_STAT!B1054</f>
        <v>0</v>
      </c>
      <c r="B1051" s="6">
        <f>TITRES_STAT!D1054</f>
        <v>0</v>
      </c>
      <c r="C1051" s="2">
        <f t="shared" si="125"/>
        <v>0</v>
      </c>
      <c r="D1051" s="2">
        <f t="shared" si="126"/>
        <v>0</v>
      </c>
      <c r="E1051" s="2">
        <f t="shared" si="128"/>
        <v>0</v>
      </c>
      <c r="F1051" s="2">
        <f t="shared" si="129"/>
        <v>0</v>
      </c>
      <c r="G1051" s="2">
        <f t="shared" si="123"/>
        <v>0</v>
      </c>
      <c r="H1051" s="2">
        <f t="shared" si="127"/>
        <v>9.5624955000000043</v>
      </c>
      <c r="I1051" s="2">
        <f t="array" ref="I1051">SUMPRODUCT(B1035:B1054, (ROW(B1035:B1054)-ROW(B1035)+1)) / (20*21/2)</f>
        <v>0</v>
      </c>
      <c r="J1051" s="2">
        <f t="shared" si="130"/>
        <v>1.6740218709066241E-2</v>
      </c>
      <c r="K1051" s="2">
        <f t="shared" si="124"/>
        <v>1.0303711627697145</v>
      </c>
    </row>
    <row r="1052" spans="1:11" ht="13.5" x14ac:dyDescent="0.25">
      <c r="A1052" s="3">
        <f>TITRES_STAT!B1055</f>
        <v>0</v>
      </c>
      <c r="B1052" s="6">
        <f>TITRES_STAT!D1055</f>
        <v>0</v>
      </c>
      <c r="C1052" s="2">
        <f t="shared" si="125"/>
        <v>0</v>
      </c>
      <c r="D1052" s="2">
        <f t="shared" si="126"/>
        <v>0</v>
      </c>
      <c r="E1052" s="2">
        <f t="shared" si="128"/>
        <v>0</v>
      </c>
      <c r="F1052" s="2">
        <f t="shared" si="129"/>
        <v>0</v>
      </c>
      <c r="G1052" s="2">
        <f t="shared" si="123"/>
        <v>0</v>
      </c>
      <c r="H1052" s="2">
        <f t="shared" si="127"/>
        <v>9.5012310000000042</v>
      </c>
      <c r="I1052" s="2">
        <f t="array" ref="I1052">SUMPRODUCT(B1036:B1055, (ROW(B1036:B1055)-ROW(B1036)+1)) / (20*21/2)</f>
        <v>0</v>
      </c>
      <c r="J1052" s="2">
        <f t="shared" si="130"/>
        <v>1.5145912165345646E-2</v>
      </c>
      <c r="K1052" s="2">
        <f t="shared" si="124"/>
        <v>0.98996445050423554</v>
      </c>
    </row>
    <row r="1053" spans="1:11" ht="13.5" x14ac:dyDescent="0.25">
      <c r="A1053" s="3">
        <f>TITRES_STAT!B1056</f>
        <v>0</v>
      </c>
      <c r="B1053" s="6">
        <f>TITRES_STAT!D1056</f>
        <v>0</v>
      </c>
      <c r="C1053" s="2">
        <f t="shared" si="125"/>
        <v>0</v>
      </c>
      <c r="D1053" s="2">
        <f t="shared" si="126"/>
        <v>0</v>
      </c>
      <c r="E1053" s="2">
        <f t="shared" si="128"/>
        <v>0</v>
      </c>
      <c r="F1053" s="2">
        <f t="shared" si="129"/>
        <v>0</v>
      </c>
      <c r="G1053" s="2">
        <f t="shared" si="123"/>
        <v>0</v>
      </c>
      <c r="H1053" s="2">
        <f t="shared" si="127"/>
        <v>9.4399665000000041</v>
      </c>
      <c r="I1053" s="2">
        <f t="array" ref="I1053">SUMPRODUCT(B1037:B1056, (ROW(B1037:B1056)-ROW(B1037)+1)) / (20*21/2)</f>
        <v>0</v>
      </c>
      <c r="J1053" s="2">
        <f t="shared" si="130"/>
        <v>1.3703444340074632E-2</v>
      </c>
      <c r="K1053" s="2">
        <f t="shared" si="124"/>
        <v>0.95114231519034398</v>
      </c>
    </row>
    <row r="1054" spans="1:11" ht="13.5" x14ac:dyDescent="0.25">
      <c r="A1054" s="3">
        <f>TITRES_STAT!B1057</f>
        <v>0</v>
      </c>
      <c r="B1054" s="6">
        <f>TITRES_STAT!D1057</f>
        <v>0</v>
      </c>
      <c r="C1054" s="2">
        <f t="shared" si="125"/>
        <v>0</v>
      </c>
      <c r="D1054" s="2">
        <f t="shared" si="126"/>
        <v>0</v>
      </c>
      <c r="E1054" s="2">
        <f t="shared" si="128"/>
        <v>0</v>
      </c>
      <c r="F1054" s="2">
        <f t="shared" si="129"/>
        <v>0</v>
      </c>
      <c r="G1054" s="2">
        <f t="shared" si="123"/>
        <v>0</v>
      </c>
      <c r="H1054" s="2">
        <f t="shared" si="127"/>
        <v>9.3779555000000023</v>
      </c>
      <c r="I1054" s="2">
        <f t="array" ref="I1054">SUMPRODUCT(B1038:B1057, (ROW(B1038:B1057)-ROW(B1038)+1)) / (20*21/2)</f>
        <v>0</v>
      </c>
      <c r="J1054" s="2">
        <f t="shared" si="130"/>
        <v>1.2398354402924668E-2</v>
      </c>
      <c r="K1054" s="2">
        <f t="shared" si="124"/>
        <v>0.91384261655542853</v>
      </c>
    </row>
    <row r="1055" spans="1:11" ht="13.5" x14ac:dyDescent="0.25">
      <c r="A1055" s="3">
        <f>TITRES_STAT!B1058</f>
        <v>0</v>
      </c>
      <c r="B1055" s="6">
        <f>TITRES_STAT!D1058</f>
        <v>0</v>
      </c>
      <c r="C1055" s="2">
        <f t="shared" si="125"/>
        <v>0</v>
      </c>
      <c r="D1055" s="2">
        <f t="shared" si="126"/>
        <v>0</v>
      </c>
      <c r="E1055" s="2">
        <f t="shared" si="128"/>
        <v>0</v>
      </c>
      <c r="F1055" s="2">
        <f t="shared" si="129"/>
        <v>0</v>
      </c>
      <c r="G1055" s="2">
        <f t="shared" si="123"/>
        <v>0</v>
      </c>
      <c r="H1055" s="2">
        <f t="shared" si="127"/>
        <v>9.3159445000000041</v>
      </c>
      <c r="I1055" s="2">
        <f t="array" ref="I1055">SUMPRODUCT(B1039:B1058, (ROW(B1039:B1058)-ROW(B1039)+1)) / (20*21/2)</f>
        <v>0</v>
      </c>
      <c r="J1055" s="2">
        <f t="shared" si="130"/>
        <v>1.1217558745503271E-2</v>
      </c>
      <c r="K1055" s="2">
        <f t="shared" si="124"/>
        <v>0.87800565120031371</v>
      </c>
    </row>
    <row r="1056" spans="1:11" ht="13.5" x14ac:dyDescent="0.25">
      <c r="A1056" s="3">
        <f>TITRES_STAT!B1059</f>
        <v>0</v>
      </c>
      <c r="B1056" s="6">
        <f>TITRES_STAT!D1059</f>
        <v>0</v>
      </c>
      <c r="C1056" s="2">
        <f t="shared" si="125"/>
        <v>0</v>
      </c>
      <c r="D1056" s="2">
        <f t="shared" si="126"/>
        <v>0</v>
      </c>
      <c r="E1056" s="2">
        <f t="shared" si="128"/>
        <v>0</v>
      </c>
      <c r="F1056" s="2">
        <f t="shared" si="129"/>
        <v>0</v>
      </c>
      <c r="G1056" s="2">
        <f t="shared" si="123"/>
        <v>0</v>
      </c>
      <c r="H1056" s="2">
        <f t="shared" si="127"/>
        <v>9.253933500000004</v>
      </c>
      <c r="I1056" s="2">
        <f t="array" ref="I1056">SUMPRODUCT(B1040:B1059, (ROW(B1040:B1059)-ROW(B1040)+1)) / (20*21/2)</f>
        <v>0</v>
      </c>
      <c r="J1056" s="2">
        <f t="shared" si="130"/>
        <v>1.0149219817360102E-2</v>
      </c>
      <c r="K1056" s="2">
        <f t="shared" si="124"/>
        <v>0.84357405703559551</v>
      </c>
    </row>
    <row r="1057" spans="1:11" ht="13.5" x14ac:dyDescent="0.25">
      <c r="A1057" s="3">
        <f>TITRES_STAT!B1060</f>
        <v>0</v>
      </c>
      <c r="B1057" s="6">
        <f>TITRES_STAT!D1060</f>
        <v>0</v>
      </c>
      <c r="C1057" s="2">
        <f t="shared" si="125"/>
        <v>0</v>
      </c>
      <c r="D1057" s="2">
        <f t="shared" si="126"/>
        <v>0</v>
      </c>
      <c r="E1057" s="2">
        <f t="shared" si="128"/>
        <v>0</v>
      </c>
      <c r="F1057" s="2">
        <f t="shared" si="129"/>
        <v>0</v>
      </c>
      <c r="G1057" s="2">
        <f t="shared" si="123"/>
        <v>0</v>
      </c>
      <c r="H1057" s="2">
        <f t="shared" si="127"/>
        <v>9.1921090000000039</v>
      </c>
      <c r="I1057" s="2">
        <f t="array" ref="I1057">SUMPRODUCT(B1041:B1060, (ROW(B1041:B1060)-ROW(B1041)+1)) / (20*21/2)</f>
        <v>0</v>
      </c>
      <c r="J1057" s="2">
        <f t="shared" si="130"/>
        <v>9.1826274538019982E-3</v>
      </c>
      <c r="K1057" s="2">
        <f t="shared" si="124"/>
        <v>0.81049272146557216</v>
      </c>
    </row>
    <row r="1058" spans="1:11" ht="13.5" x14ac:dyDescent="0.25">
      <c r="A1058" s="3">
        <f>TITRES_STAT!B1061</f>
        <v>0</v>
      </c>
      <c r="B1058" s="6">
        <f>TITRES_STAT!D1061</f>
        <v>0</v>
      </c>
      <c r="C1058" s="2">
        <f t="shared" si="125"/>
        <v>0</v>
      </c>
      <c r="D1058" s="2">
        <f t="shared" si="126"/>
        <v>0</v>
      </c>
      <c r="E1058" s="2">
        <f t="shared" si="128"/>
        <v>0</v>
      </c>
      <c r="F1058" s="2">
        <f t="shared" si="129"/>
        <v>0</v>
      </c>
      <c r="G1058" s="2">
        <f t="shared" si="123"/>
        <v>0</v>
      </c>
      <c r="H1058" s="2">
        <f t="shared" si="127"/>
        <v>9.1303310000000035</v>
      </c>
      <c r="I1058" s="2">
        <f t="array" ref="I1058">SUMPRODUCT(B1042:B1061, (ROW(B1042:B1061)-ROW(B1042)+1)) / (20*21/2)</f>
        <v>0</v>
      </c>
      <c r="J1058" s="2">
        <f t="shared" si="130"/>
        <v>8.3080915058208558E-3</v>
      </c>
      <c r="K1058" s="2">
        <f t="shared" si="124"/>
        <v>0.77870869317280467</v>
      </c>
    </row>
    <row r="1059" spans="1:11" ht="13.5" x14ac:dyDescent="0.25">
      <c r="A1059" s="3">
        <f>TITRES_STAT!B1062</f>
        <v>0</v>
      </c>
      <c r="B1059" s="6">
        <f>TITRES_STAT!D1062</f>
        <v>0</v>
      </c>
      <c r="C1059" s="2">
        <f t="shared" si="125"/>
        <v>0</v>
      </c>
      <c r="D1059" s="2">
        <f t="shared" si="126"/>
        <v>0</v>
      </c>
      <c r="E1059" s="2">
        <f t="shared" si="128"/>
        <v>0</v>
      </c>
      <c r="F1059" s="2">
        <f t="shared" si="129"/>
        <v>0</v>
      </c>
      <c r="G1059" s="2">
        <f t="shared" si="123"/>
        <v>0</v>
      </c>
      <c r="H1059" s="2">
        <f t="shared" si="127"/>
        <v>9.0674335000000035</v>
      </c>
      <c r="I1059" s="2">
        <f t="array" ref="I1059">SUMPRODUCT(B1043:B1062, (ROW(B1043:B1062)-ROW(B1043)+1)) / (20*21/2)</f>
        <v>0</v>
      </c>
      <c r="J1059" s="2">
        <f t="shared" si="130"/>
        <v>7.5168446957426787E-3</v>
      </c>
      <c r="K1059" s="2">
        <f t="shared" si="124"/>
        <v>0.74817109736210652</v>
      </c>
    </row>
    <row r="1060" spans="1:11" ht="13.5" x14ac:dyDescent="0.25">
      <c r="A1060" s="3">
        <f>TITRES_STAT!B1063</f>
        <v>0</v>
      </c>
      <c r="B1060" s="6">
        <f>TITRES_STAT!D1063</f>
        <v>0</v>
      </c>
      <c r="C1060" s="2">
        <f t="shared" si="125"/>
        <v>0</v>
      </c>
      <c r="D1060" s="2">
        <f t="shared" si="126"/>
        <v>0</v>
      </c>
      <c r="E1060" s="2">
        <f t="shared" si="128"/>
        <v>0</v>
      </c>
      <c r="F1060" s="2">
        <f t="shared" si="129"/>
        <v>0</v>
      </c>
      <c r="G1060" s="2">
        <f t="shared" si="123"/>
        <v>0</v>
      </c>
      <c r="H1060" s="2">
        <f t="shared" si="127"/>
        <v>9.0047225000000033</v>
      </c>
      <c r="I1060" s="2">
        <f t="array" ref="I1060">SUMPRODUCT(B1044:B1063, (ROW(B1044:B1063)-ROW(B1044)+1)) / (20*21/2)</f>
        <v>0</v>
      </c>
      <c r="J1060" s="2">
        <f t="shared" si="130"/>
        <v>6.8009547247195662E-3</v>
      </c>
      <c r="K1060" s="2">
        <f t="shared" si="124"/>
        <v>0.71883105432829841</v>
      </c>
    </row>
    <row r="1061" spans="1:11" ht="13.5" x14ac:dyDescent="0.25">
      <c r="A1061" s="3">
        <f>TITRES_STAT!B1064</f>
        <v>0</v>
      </c>
      <c r="B1061" s="6">
        <f>TITRES_STAT!D1064</f>
        <v>0</v>
      </c>
      <c r="C1061" s="2">
        <f t="shared" si="125"/>
        <v>0</v>
      </c>
      <c r="D1061" s="2">
        <f t="shared" si="126"/>
        <v>0</v>
      </c>
      <c r="E1061" s="2">
        <f t="shared" si="128"/>
        <v>0</v>
      </c>
      <c r="F1061" s="2">
        <f t="shared" si="129"/>
        <v>0</v>
      </c>
      <c r="G1061" s="2">
        <f t="shared" si="123"/>
        <v>0</v>
      </c>
      <c r="H1061" s="2">
        <f t="shared" si="127"/>
        <v>8.942338000000003</v>
      </c>
      <c r="I1061" s="2">
        <f t="array" ref="I1061">SUMPRODUCT(B1045:B1064, (ROW(B1045:B1064)-ROW(B1045)+1)) / (20*21/2)</f>
        <v>0</v>
      </c>
      <c r="J1061" s="2">
        <f t="shared" si="130"/>
        <v>6.1532447509367507E-3</v>
      </c>
      <c r="K1061" s="2">
        <f t="shared" si="124"/>
        <v>0.69064160121738472</v>
      </c>
    </row>
    <row r="1062" spans="1:11" ht="13.5" x14ac:dyDescent="0.25">
      <c r="A1062" s="3">
        <f>TITRES_STAT!B1065</f>
        <v>0</v>
      </c>
      <c r="B1062" s="6">
        <f>TITRES_STAT!D1065</f>
        <v>0</v>
      </c>
      <c r="C1062" s="2">
        <f t="shared" si="125"/>
        <v>0</v>
      </c>
      <c r="D1062" s="2">
        <f t="shared" si="126"/>
        <v>0</v>
      </c>
      <c r="E1062" s="2">
        <f t="shared" si="128"/>
        <v>0</v>
      </c>
      <c r="F1062" s="2">
        <f t="shared" si="129"/>
        <v>0</v>
      </c>
      <c r="G1062" s="2">
        <f t="shared" si="123"/>
        <v>0</v>
      </c>
      <c r="H1062" s="2">
        <f t="shared" si="127"/>
        <v>8.8800935000000045</v>
      </c>
      <c r="I1062" s="2">
        <f t="array" ref="I1062">SUMPRODUCT(B1046:B1065, (ROW(B1046:B1065)-ROW(B1046)+1)) / (20*21/2)</f>
        <v>0</v>
      </c>
      <c r="J1062" s="2">
        <f t="shared" si="130"/>
        <v>5.5672214413237265E-3</v>
      </c>
      <c r="K1062" s="2">
        <f t="shared" si="124"/>
        <v>0.66355761685591863</v>
      </c>
    </row>
    <row r="1063" spans="1:11" ht="13.5" x14ac:dyDescent="0.25">
      <c r="A1063" s="3">
        <f>TITRES_STAT!B1066</f>
        <v>0</v>
      </c>
      <c r="B1063" s="6">
        <f>TITRES_STAT!D1066</f>
        <v>0</v>
      </c>
      <c r="C1063" s="2">
        <f t="shared" si="125"/>
        <v>0</v>
      </c>
      <c r="D1063" s="2">
        <f t="shared" si="126"/>
        <v>0</v>
      </c>
      <c r="E1063" s="2">
        <f t="shared" si="128"/>
        <v>0</v>
      </c>
      <c r="F1063" s="2">
        <f t="shared" si="129"/>
        <v>0</v>
      </c>
      <c r="G1063" s="2">
        <f t="shared" si="123"/>
        <v>0</v>
      </c>
      <c r="H1063" s="2">
        <f t="shared" si="127"/>
        <v>8.8178490000000025</v>
      </c>
      <c r="I1063" s="2">
        <f t="array" ref="I1063">SUMPRODUCT(B1047:B1066, (ROW(B1047:B1066)-ROW(B1047)+1)) / (20*21/2)</f>
        <v>0</v>
      </c>
      <c r="J1063" s="2">
        <f t="shared" si="130"/>
        <v>5.0370098754833718E-3</v>
      </c>
      <c r="K1063" s="2">
        <f t="shared" si="124"/>
        <v>0.63753574952823555</v>
      </c>
    </row>
    <row r="1064" spans="1:11" ht="13.5" x14ac:dyDescent="0.25">
      <c r="A1064" s="3">
        <f>TITRES_STAT!B1067</f>
        <v>0</v>
      </c>
      <c r="B1064" s="6">
        <f>TITRES_STAT!D1067</f>
        <v>0</v>
      </c>
      <c r="C1064" s="2">
        <f t="shared" si="125"/>
        <v>0</v>
      </c>
      <c r="D1064" s="2">
        <f t="shared" si="126"/>
        <v>0</v>
      </c>
      <c r="E1064" s="2">
        <f t="shared" si="128"/>
        <v>0</v>
      </c>
      <c r="F1064" s="2">
        <f t="shared" si="129"/>
        <v>0</v>
      </c>
      <c r="G1064" s="2">
        <f t="shared" si="123"/>
        <v>0</v>
      </c>
      <c r="H1064" s="2">
        <f t="shared" si="127"/>
        <v>8.7556045000000022</v>
      </c>
      <c r="I1064" s="2">
        <f t="array" ref="I1064">SUMPRODUCT(B1048:B1067, (ROW(B1048:B1067)-ROW(B1048)+1)) / (20*21/2)</f>
        <v>0</v>
      </c>
      <c r="J1064" s="2">
        <f t="shared" si="130"/>
        <v>4.5572946492468602E-3</v>
      </c>
      <c r="K1064" s="2">
        <f t="shared" si="124"/>
        <v>0.61253434758595182</v>
      </c>
    </row>
    <row r="1065" spans="1:11" ht="13.5" x14ac:dyDescent="0.25">
      <c r="A1065" s="3">
        <f>TITRES_STAT!B1068</f>
        <v>0</v>
      </c>
      <c r="B1065" s="6">
        <f>TITRES_STAT!D1068</f>
        <v>0</v>
      </c>
      <c r="C1065" s="2">
        <f t="shared" si="125"/>
        <v>0</v>
      </c>
      <c r="D1065" s="2">
        <f t="shared" si="126"/>
        <v>0</v>
      </c>
      <c r="E1065" s="2">
        <f t="shared" si="128"/>
        <v>0</v>
      </c>
      <c r="F1065" s="2">
        <f t="shared" si="129"/>
        <v>0</v>
      </c>
      <c r="G1065" s="2">
        <f t="shared" si="123"/>
        <v>0</v>
      </c>
      <c r="H1065" s="2">
        <f t="shared" si="127"/>
        <v>8.6933135000000039</v>
      </c>
      <c r="I1065" s="2">
        <f t="array" ref="I1065">SUMPRODUCT(B1049:B1068, (ROW(B1049:B1068)-ROW(B1049)+1)) / (20*21/2)</f>
        <v>0</v>
      </c>
      <c r="J1065" s="2">
        <f t="shared" si="130"/>
        <v>4.1232665874138263E-3</v>
      </c>
      <c r="K1065" s="2">
        <f t="shared" si="124"/>
        <v>0.58851339277865966</v>
      </c>
    </row>
    <row r="1066" spans="1:11" ht="13.5" x14ac:dyDescent="0.25">
      <c r="A1066" s="3">
        <f>TITRES_STAT!B1069</f>
        <v>0</v>
      </c>
      <c r="B1066" s="6">
        <f>TITRES_STAT!D1069</f>
        <v>0</v>
      </c>
      <c r="C1066" s="2">
        <f t="shared" si="125"/>
        <v>0</v>
      </c>
      <c r="D1066" s="2">
        <f t="shared" si="126"/>
        <v>0</v>
      </c>
      <c r="E1066" s="2">
        <f t="shared" si="128"/>
        <v>0</v>
      </c>
      <c r="F1066" s="2">
        <f t="shared" si="129"/>
        <v>0</v>
      </c>
      <c r="G1066" s="2">
        <f t="shared" si="123"/>
        <v>0</v>
      </c>
      <c r="H1066" s="2">
        <f t="shared" si="127"/>
        <v>8.6311625000000038</v>
      </c>
      <c r="I1066" s="2">
        <f t="array" ref="I1066">SUMPRODUCT(B1050:B1069, (ROW(B1050:B1069)-ROW(B1050)+1)) / (20*21/2)</f>
        <v>0</v>
      </c>
      <c r="J1066" s="2">
        <f t="shared" si="130"/>
        <v>3.7305745314696525E-3</v>
      </c>
      <c r="K1066" s="2">
        <f t="shared" si="124"/>
        <v>0.56543443619910438</v>
      </c>
    </row>
    <row r="1067" spans="1:11" ht="13.5" x14ac:dyDescent="0.25">
      <c r="A1067" s="3">
        <f>TITRES_STAT!B1070</f>
        <v>0</v>
      </c>
      <c r="B1067" s="6">
        <f>TITRES_STAT!D1070</f>
        <v>0</v>
      </c>
      <c r="C1067" s="2">
        <f t="shared" si="125"/>
        <v>0</v>
      </c>
      <c r="D1067" s="2">
        <f t="shared" si="126"/>
        <v>0</v>
      </c>
      <c r="E1067" s="2">
        <f t="shared" si="128"/>
        <v>0</v>
      </c>
      <c r="F1067" s="2">
        <f t="shared" si="129"/>
        <v>0</v>
      </c>
      <c r="G1067" s="2">
        <f t="shared" si="123"/>
        <v>0</v>
      </c>
      <c r="H1067" s="2">
        <f t="shared" si="127"/>
        <v>8.5690115000000038</v>
      </c>
      <c r="I1067" s="2">
        <f t="array" ref="I1067">SUMPRODUCT(B1051:B1070, (ROW(B1051:B1070)-ROW(B1051)+1)) / (20*21/2)</f>
        <v>0</v>
      </c>
      <c r="J1067" s="2">
        <f t="shared" si="130"/>
        <v>3.3752817189487334E-3</v>
      </c>
      <c r="K1067" s="2">
        <f t="shared" si="124"/>
        <v>0.54326053674031605</v>
      </c>
    </row>
    <row r="1068" spans="1:11" ht="13.5" x14ac:dyDescent="0.25">
      <c r="A1068" s="3">
        <f>TITRES_STAT!B1071</f>
        <v>0</v>
      </c>
      <c r="B1068" s="6">
        <f>TITRES_STAT!D1071</f>
        <v>0</v>
      </c>
      <c r="C1068" s="2">
        <f t="shared" si="125"/>
        <v>0</v>
      </c>
      <c r="D1068" s="2">
        <f t="shared" si="126"/>
        <v>0</v>
      </c>
      <c r="E1068" s="2">
        <f t="shared" si="128"/>
        <v>0</v>
      </c>
      <c r="F1068" s="2">
        <f t="shared" si="129"/>
        <v>0</v>
      </c>
      <c r="G1068" s="2">
        <f t="shared" si="123"/>
        <v>0</v>
      </c>
      <c r="H1068" s="2">
        <f t="shared" si="127"/>
        <v>8.5069535000000034</v>
      </c>
      <c r="I1068" s="2">
        <f t="array" ref="I1068">SUMPRODUCT(B1052:B1071, (ROW(B1052:B1071)-ROW(B1052)+1)) / (20*21/2)</f>
        <v>0</v>
      </c>
      <c r="J1068" s="2">
        <f t="shared" si="130"/>
        <v>3.0538263171440922E-3</v>
      </c>
      <c r="K1068" s="2">
        <f t="shared" si="124"/>
        <v>0.52195620196618597</v>
      </c>
    </row>
    <row r="1069" spans="1:11" ht="13.5" x14ac:dyDescent="0.25">
      <c r="A1069" s="3">
        <f>TITRES_STAT!B1072</f>
        <v>0</v>
      </c>
      <c r="B1069" s="6">
        <f>TITRES_STAT!D1072</f>
        <v>0</v>
      </c>
      <c r="C1069" s="2">
        <f t="shared" si="125"/>
        <v>0</v>
      </c>
      <c r="D1069" s="2">
        <f t="shared" si="126"/>
        <v>0</v>
      </c>
      <c r="E1069" s="2">
        <f t="shared" si="128"/>
        <v>0</v>
      </c>
      <c r="F1069" s="2">
        <f t="shared" si="129"/>
        <v>0</v>
      </c>
      <c r="G1069" s="2">
        <f t="shared" si="123"/>
        <v>0</v>
      </c>
      <c r="H1069" s="2">
        <f t="shared" si="127"/>
        <v>8.4459690000000034</v>
      </c>
      <c r="I1069" s="2">
        <f t="array" ref="I1069">SUMPRODUCT(B1053:B1072, (ROW(B1053:B1072)-ROW(B1053)+1)) / (20*21/2)</f>
        <v>0</v>
      </c>
      <c r="J1069" s="2">
        <f t="shared" si="130"/>
        <v>2.7629857155113216E-3</v>
      </c>
      <c r="K1069" s="2">
        <f t="shared" si="124"/>
        <v>0.50148733130084533</v>
      </c>
    </row>
    <row r="1070" spans="1:11" ht="13.5" x14ac:dyDescent="0.25">
      <c r="A1070" s="3">
        <f>TITRES_STAT!B1073</f>
        <v>0</v>
      </c>
      <c r="B1070" s="6">
        <f>TITRES_STAT!D1073</f>
        <v>0</v>
      </c>
      <c r="C1070" s="2">
        <f t="shared" si="125"/>
        <v>0</v>
      </c>
      <c r="D1070" s="2">
        <f t="shared" si="126"/>
        <v>0</v>
      </c>
      <c r="E1070" s="2">
        <f t="shared" si="128"/>
        <v>0</v>
      </c>
      <c r="F1070" s="2">
        <f t="shared" si="129"/>
        <v>0</v>
      </c>
      <c r="G1070" s="2">
        <f t="shared" si="123"/>
        <v>0</v>
      </c>
      <c r="H1070" s="2">
        <f t="shared" si="127"/>
        <v>8.3843780000000034</v>
      </c>
      <c r="I1070" s="2">
        <f t="array" ref="I1070">SUMPRODUCT(B1054:B1073, (ROW(B1054:B1073)-ROW(B1054)+1)) / (20*21/2)</f>
        <v>0</v>
      </c>
      <c r="J1070" s="2">
        <f t="shared" si="130"/>
        <v>2.4998442187959577E-3</v>
      </c>
      <c r="K1070" s="2">
        <f t="shared" si="124"/>
        <v>0.48182116144591025</v>
      </c>
    </row>
    <row r="1071" spans="1:11" ht="13.5" x14ac:dyDescent="0.25">
      <c r="A1071" s="3">
        <f>TITRES_STAT!B1074</f>
        <v>0</v>
      </c>
      <c r="B1071" s="6">
        <f>TITRES_STAT!D1074</f>
        <v>0</v>
      </c>
      <c r="C1071" s="2">
        <f t="shared" si="125"/>
        <v>0</v>
      </c>
      <c r="D1071" s="2">
        <f t="shared" si="126"/>
        <v>0</v>
      </c>
      <c r="E1071" s="2">
        <f t="shared" si="128"/>
        <v>0</v>
      </c>
      <c r="F1071" s="2">
        <f t="shared" si="129"/>
        <v>0</v>
      </c>
      <c r="G1071" s="2">
        <f t="shared" si="123"/>
        <v>0</v>
      </c>
      <c r="H1071" s="2">
        <f t="shared" si="127"/>
        <v>8.3227870000000035</v>
      </c>
      <c r="I1071" s="2">
        <f t="array" ref="I1071">SUMPRODUCT(B1055:B1074, (ROW(B1055:B1074)-ROW(B1055)+1)) / (20*21/2)</f>
        <v>0</v>
      </c>
      <c r="J1071" s="2">
        <f t="shared" si="130"/>
        <v>2.2617638170058666E-3</v>
      </c>
      <c r="K1071" s="2">
        <f t="shared" si="124"/>
        <v>0.46292621393822753</v>
      </c>
    </row>
    <row r="1072" spans="1:11" ht="13.5" x14ac:dyDescent="0.25">
      <c r="A1072" s="3">
        <f>TITRES_STAT!B1075</f>
        <v>0</v>
      </c>
      <c r="B1072" s="6">
        <f>TITRES_STAT!D1075</f>
        <v>0</v>
      </c>
      <c r="C1072" s="2">
        <f t="shared" si="125"/>
        <v>0</v>
      </c>
      <c r="D1072" s="2">
        <f t="shared" si="126"/>
        <v>0</v>
      </c>
      <c r="E1072" s="2">
        <f t="shared" si="128"/>
        <v>0</v>
      </c>
      <c r="F1072" s="2">
        <f t="shared" si="129"/>
        <v>0</v>
      </c>
      <c r="G1072" s="2">
        <f t="shared" si="123"/>
        <v>0</v>
      </c>
      <c r="H1072" s="2">
        <f t="shared" si="127"/>
        <v>8.2611960000000053</v>
      </c>
      <c r="I1072" s="2">
        <f t="array" ref="I1072">SUMPRODUCT(B1056:B1075, (ROW(B1056:B1075)-ROW(B1056)+1)) / (20*21/2)</f>
        <v>0</v>
      </c>
      <c r="J1072" s="2">
        <f t="shared" si="130"/>
        <v>2.046357739195784E-3</v>
      </c>
      <c r="K1072" s="2">
        <f t="shared" si="124"/>
        <v>0.44477224476417943</v>
      </c>
    </row>
    <row r="1073" spans="1:11" ht="13.5" x14ac:dyDescent="0.25">
      <c r="A1073" s="3">
        <f>TITRES_STAT!B1076</f>
        <v>0</v>
      </c>
      <c r="B1073" s="6">
        <f>TITRES_STAT!D1076</f>
        <v>0</v>
      </c>
      <c r="C1073" s="2">
        <f t="shared" si="125"/>
        <v>0</v>
      </c>
      <c r="D1073" s="2">
        <f t="shared" si="126"/>
        <v>0</v>
      </c>
      <c r="E1073" s="2">
        <f t="shared" si="128"/>
        <v>0</v>
      </c>
      <c r="F1073" s="2">
        <f t="shared" si="129"/>
        <v>0</v>
      </c>
      <c r="G1073" s="2">
        <f t="shared" si="123"/>
        <v>0</v>
      </c>
      <c r="H1073" s="2">
        <f t="shared" si="127"/>
        <v>8.1992315000000033</v>
      </c>
      <c r="I1073" s="2">
        <f t="array" ref="I1073">SUMPRODUCT(B1057:B1076, (ROW(B1057:B1076)-ROW(B1057)+1)) / (20*21/2)</f>
        <v>0</v>
      </c>
      <c r="J1073" s="2">
        <f t="shared" si="130"/>
        <v>1.8514665259390427E-3</v>
      </c>
      <c r="K1073" s="2">
        <f t="shared" si="124"/>
        <v>0.42733019594989791</v>
      </c>
    </row>
    <row r="1074" spans="1:11" ht="13.5" x14ac:dyDescent="0.25">
      <c r="A1074" s="3">
        <f>TITRES_STAT!B1077</f>
        <v>0</v>
      </c>
      <c r="B1074" s="6">
        <f>TITRES_STAT!D1077</f>
        <v>0</v>
      </c>
      <c r="C1074" s="2">
        <f t="shared" si="125"/>
        <v>0</v>
      </c>
      <c r="D1074" s="2">
        <f t="shared" si="126"/>
        <v>0</v>
      </c>
      <c r="E1074" s="2">
        <f t="shared" si="128"/>
        <v>0</v>
      </c>
      <c r="F1074" s="2">
        <f t="shared" si="129"/>
        <v>0</v>
      </c>
      <c r="G1074" s="2">
        <f t="shared" ref="G1074:G1137" si="131">AVERAGE(B1025:B1074)</f>
        <v>0</v>
      </c>
      <c r="H1074" s="2">
        <f t="shared" si="127"/>
        <v>8.136847000000003</v>
      </c>
      <c r="I1074" s="2">
        <f t="array" ref="I1074">SUMPRODUCT(B1058:B1077, (ROW(B1058:B1077)-ROW(B1058)+1)) / (20*21/2)</f>
        <v>0</v>
      </c>
      <c r="J1074" s="2">
        <f t="shared" si="130"/>
        <v>1.6751363806115148E-3</v>
      </c>
      <c r="K1074" s="2">
        <f t="shared" si="124"/>
        <v>0.41057214904990191</v>
      </c>
    </row>
    <row r="1075" spans="1:11" ht="13.5" x14ac:dyDescent="0.25">
      <c r="A1075" s="3">
        <f>TITRES_STAT!B1078</f>
        <v>0</v>
      </c>
      <c r="B1075" s="6">
        <f>TITRES_STAT!D1078</f>
        <v>0</v>
      </c>
      <c r="C1075" s="2">
        <f t="shared" si="125"/>
        <v>0</v>
      </c>
      <c r="D1075" s="2">
        <f t="shared" si="126"/>
        <v>0</v>
      </c>
      <c r="E1075" s="2">
        <f t="shared" si="128"/>
        <v>0</v>
      </c>
      <c r="F1075" s="2">
        <f t="shared" si="129"/>
        <v>0</v>
      </c>
      <c r="G1075" s="2">
        <f t="shared" si="131"/>
        <v>0</v>
      </c>
      <c r="H1075" s="2">
        <f t="shared" si="127"/>
        <v>8.074556000000003</v>
      </c>
      <c r="I1075" s="2">
        <f t="array" ref="I1075">SUMPRODUCT(B1059:B1078, (ROW(B1059:B1078)-ROW(B1059)+1)) / (20*21/2)</f>
        <v>0</v>
      </c>
      <c r="J1075" s="2">
        <f t="shared" si="130"/>
        <v>1.5155995824580372E-3</v>
      </c>
      <c r="K1075" s="2">
        <f t="shared" ref="K1075:K1138" si="132">$K$4*B1075+(1-$K$4)*K1074</f>
        <v>0.39447128045970969</v>
      </c>
    </row>
    <row r="1076" spans="1:11" ht="13.5" x14ac:dyDescent="0.25">
      <c r="A1076" s="3">
        <f>TITRES_STAT!B1079</f>
        <v>0</v>
      </c>
      <c r="B1076" s="6">
        <f>TITRES_STAT!D1079</f>
        <v>0</v>
      </c>
      <c r="C1076" s="2">
        <f t="shared" si="125"/>
        <v>0</v>
      </c>
      <c r="D1076" s="2">
        <f t="shared" si="126"/>
        <v>0</v>
      </c>
      <c r="E1076" s="2">
        <f t="shared" si="128"/>
        <v>0</v>
      </c>
      <c r="F1076" s="2">
        <f t="shared" si="129"/>
        <v>0</v>
      </c>
      <c r="G1076" s="2">
        <f t="shared" si="131"/>
        <v>0</v>
      </c>
      <c r="H1076" s="2">
        <f t="shared" si="127"/>
        <v>8.0118450000000028</v>
      </c>
      <c r="I1076" s="2">
        <f t="array" ref="I1076">SUMPRODUCT(B1060:B1079, (ROW(B1060:B1079)-ROW(B1060)+1)) / (20*21/2)</f>
        <v>0</v>
      </c>
      <c r="J1076" s="2">
        <f t="shared" si="130"/>
        <v>1.3712567650810813E-3</v>
      </c>
      <c r="K1076" s="2">
        <f t="shared" si="132"/>
        <v>0.37900181848089753</v>
      </c>
    </row>
    <row r="1077" spans="1:11" ht="13.5" x14ac:dyDescent="0.25">
      <c r="A1077" s="3">
        <f>TITRES_STAT!B1080</f>
        <v>0</v>
      </c>
      <c r="B1077" s="6">
        <f>TITRES_STAT!D1080</f>
        <v>0</v>
      </c>
      <c r="C1077" s="2">
        <f t="shared" si="125"/>
        <v>0</v>
      </c>
      <c r="D1077" s="2">
        <f t="shared" si="126"/>
        <v>0</v>
      </c>
      <c r="E1077" s="2">
        <f t="shared" si="128"/>
        <v>0</v>
      </c>
      <c r="F1077" s="2">
        <f t="shared" si="129"/>
        <v>0</v>
      </c>
      <c r="G1077" s="2">
        <f t="shared" si="131"/>
        <v>0</v>
      </c>
      <c r="H1077" s="2">
        <f t="shared" si="127"/>
        <v>7.9493205000000033</v>
      </c>
      <c r="I1077" s="2">
        <f t="array" ref="I1077">SUMPRODUCT(B1061:B1080, (ROW(B1061:B1080)-ROW(B1061)+1)) / (20*21/2)</f>
        <v>0</v>
      </c>
      <c r="J1077" s="2">
        <f t="shared" si="130"/>
        <v>1.240660882692407E-3</v>
      </c>
      <c r="K1077" s="2">
        <f t="shared" si="132"/>
        <v>0.36413900206988198</v>
      </c>
    </row>
    <row r="1078" spans="1:11" ht="13.5" x14ac:dyDescent="0.25">
      <c r="A1078" s="3">
        <f>TITRES_STAT!B1081</f>
        <v>0</v>
      </c>
      <c r="B1078" s="6">
        <f>TITRES_STAT!D1081</f>
        <v>0</v>
      </c>
      <c r="C1078" s="2">
        <f t="shared" si="125"/>
        <v>0</v>
      </c>
      <c r="D1078" s="2">
        <f t="shared" si="126"/>
        <v>0</v>
      </c>
      <c r="E1078" s="2">
        <f t="shared" si="128"/>
        <v>0</v>
      </c>
      <c r="F1078" s="2">
        <f t="shared" si="129"/>
        <v>0</v>
      </c>
      <c r="G1078" s="2">
        <f t="shared" si="131"/>
        <v>0</v>
      </c>
      <c r="H1078" s="2">
        <f t="shared" si="127"/>
        <v>7.887076000000004</v>
      </c>
      <c r="I1078" s="2">
        <f t="array" ref="I1078">SUMPRODUCT(B1062:B1081, (ROW(B1062:B1081)-ROW(B1062)+1)) / (20*21/2)</f>
        <v>0</v>
      </c>
      <c r="J1078" s="2">
        <f t="shared" si="130"/>
        <v>1.1225027033883682E-3</v>
      </c>
      <c r="K1078" s="2">
        <f t="shared" si="132"/>
        <v>0.34985904120439643</v>
      </c>
    </row>
    <row r="1079" spans="1:11" ht="13.5" x14ac:dyDescent="0.25">
      <c r="A1079" s="3">
        <f>TITRES_STAT!B1082</f>
        <v>0</v>
      </c>
      <c r="B1079" s="6">
        <f>TITRES_STAT!D1082</f>
        <v>0</v>
      </c>
      <c r="C1079" s="2">
        <f t="shared" si="125"/>
        <v>0</v>
      </c>
      <c r="D1079" s="2">
        <f t="shared" si="126"/>
        <v>0</v>
      </c>
      <c r="E1079" s="2">
        <f t="shared" si="128"/>
        <v>0</v>
      </c>
      <c r="F1079" s="2">
        <f t="shared" si="129"/>
        <v>0</v>
      </c>
      <c r="G1079" s="2">
        <f t="shared" si="131"/>
        <v>0</v>
      </c>
      <c r="H1079" s="2">
        <f t="shared" si="127"/>
        <v>7.8259980000000029</v>
      </c>
      <c r="I1079" s="2">
        <f t="array" ref="I1079">SUMPRODUCT(B1063:B1082, (ROW(B1063:B1082)-ROW(B1063)+1)) / (20*21/2)</f>
        <v>0</v>
      </c>
      <c r="J1079" s="2">
        <f t="shared" si="130"/>
        <v>1.0155976840180475E-3</v>
      </c>
      <c r="K1079" s="2">
        <f t="shared" si="132"/>
        <v>0.336139078804224</v>
      </c>
    </row>
    <row r="1080" spans="1:11" ht="13.5" x14ac:dyDescent="0.25">
      <c r="A1080" s="3">
        <f>TITRES_STAT!B1083</f>
        <v>0</v>
      </c>
      <c r="B1080" s="6">
        <f>TITRES_STAT!D1083</f>
        <v>0</v>
      </c>
      <c r="C1080" s="2">
        <f t="shared" si="125"/>
        <v>0</v>
      </c>
      <c r="D1080" s="2">
        <f t="shared" si="126"/>
        <v>0</v>
      </c>
      <c r="E1080" s="2">
        <f t="shared" si="128"/>
        <v>0</v>
      </c>
      <c r="F1080" s="2">
        <f t="shared" si="129"/>
        <v>0</v>
      </c>
      <c r="G1080" s="2">
        <f t="shared" si="131"/>
        <v>0</v>
      </c>
      <c r="H1080" s="2">
        <f t="shared" si="127"/>
        <v>7.7639400000000025</v>
      </c>
      <c r="I1080" s="2">
        <f t="array" ref="I1080">SUMPRODUCT(B1064:B1083, (ROW(B1064:B1083)-ROW(B1064)+1)) / (20*21/2)</f>
        <v>0</v>
      </c>
      <c r="J1080" s="2">
        <f t="shared" si="130"/>
        <v>9.1887409506394779E-4</v>
      </c>
      <c r="K1080" s="2">
        <f t="shared" si="132"/>
        <v>0.32295715414523485</v>
      </c>
    </row>
    <row r="1081" spans="1:11" ht="13.5" x14ac:dyDescent="0.25">
      <c r="A1081" s="3">
        <f>TITRES_STAT!B1084</f>
        <v>0</v>
      </c>
      <c r="B1081" s="6">
        <f>TITRES_STAT!D1084</f>
        <v>0</v>
      </c>
      <c r="C1081" s="2">
        <f t="shared" si="125"/>
        <v>0</v>
      </c>
      <c r="D1081" s="2">
        <f t="shared" si="126"/>
        <v>0</v>
      </c>
      <c r="E1081" s="2">
        <f t="shared" si="128"/>
        <v>0</v>
      </c>
      <c r="F1081" s="2">
        <f t="shared" si="129"/>
        <v>0</v>
      </c>
      <c r="G1081" s="2">
        <f t="shared" si="131"/>
        <v>0</v>
      </c>
      <c r="H1081" s="2">
        <f t="shared" si="127"/>
        <v>7.701882000000003</v>
      </c>
      <c r="I1081" s="2">
        <f t="array" ref="I1081">SUMPRODUCT(B1065:B1084, (ROW(B1065:B1084)-ROW(B1065)+1)) / (20*21/2)</f>
        <v>0</v>
      </c>
      <c r="J1081" s="2">
        <f t="shared" si="130"/>
        <v>8.3136227648642901E-4</v>
      </c>
      <c r="K1081" s="2">
        <f t="shared" si="132"/>
        <v>0.31029216770816681</v>
      </c>
    </row>
    <row r="1082" spans="1:11" ht="13.5" x14ac:dyDescent="0.25">
      <c r="A1082" s="3">
        <f>TITRES_STAT!B1085</f>
        <v>0</v>
      </c>
      <c r="B1082" s="6">
        <f>TITRES_STAT!D1085</f>
        <v>0</v>
      </c>
      <c r="C1082" s="2">
        <f t="shared" si="125"/>
        <v>0</v>
      </c>
      <c r="D1082" s="2">
        <f t="shared" si="126"/>
        <v>0</v>
      </c>
      <c r="E1082" s="2">
        <f t="shared" si="128"/>
        <v>0</v>
      </c>
      <c r="F1082" s="2">
        <f t="shared" si="129"/>
        <v>0</v>
      </c>
      <c r="G1082" s="2">
        <f t="shared" si="131"/>
        <v>0</v>
      </c>
      <c r="H1082" s="2">
        <f t="shared" si="127"/>
        <v>7.6398710000000021</v>
      </c>
      <c r="I1082" s="2">
        <f t="array" ref="I1082">SUMPRODUCT(B1066:B1085, (ROW(B1066:B1085)-ROW(B1066)+1)) / (20*21/2)</f>
        <v>0</v>
      </c>
      <c r="J1082" s="2">
        <f t="shared" si="130"/>
        <v>7.5218491682105487E-4</v>
      </c>
      <c r="K1082" s="2">
        <f t="shared" si="132"/>
        <v>0.29812384740588577</v>
      </c>
    </row>
    <row r="1083" spans="1:11" ht="13.5" x14ac:dyDescent="0.25">
      <c r="A1083" s="3">
        <f>TITRES_STAT!B1086</f>
        <v>0</v>
      </c>
      <c r="B1083" s="6">
        <f>TITRES_STAT!D1086</f>
        <v>0</v>
      </c>
      <c r="C1083" s="2">
        <f t="shared" si="125"/>
        <v>0</v>
      </c>
      <c r="D1083" s="2">
        <f t="shared" si="126"/>
        <v>0</v>
      </c>
      <c r="E1083" s="2">
        <f t="shared" si="128"/>
        <v>0</v>
      </c>
      <c r="F1083" s="2">
        <f t="shared" si="129"/>
        <v>0</v>
      </c>
      <c r="G1083" s="2">
        <f t="shared" si="131"/>
        <v>0</v>
      </c>
      <c r="H1083" s="2">
        <f t="shared" si="127"/>
        <v>7.5765535000000011</v>
      </c>
      <c r="I1083" s="2">
        <f t="array" ref="I1083">SUMPRODUCT(B1067:B1086, (ROW(B1067:B1086)-ROW(B1067)+1)) / (20*21/2)</f>
        <v>0</v>
      </c>
      <c r="J1083" s="2">
        <f t="shared" si="130"/>
        <v>6.8054825807619247E-4</v>
      </c>
      <c r="K1083" s="2">
        <f t="shared" si="132"/>
        <v>0.28643271613506671</v>
      </c>
    </row>
    <row r="1084" spans="1:11" ht="13.5" x14ac:dyDescent="0.25">
      <c r="A1084" s="3">
        <f>TITRES_STAT!B1087</f>
        <v>0</v>
      </c>
      <c r="B1084" s="6">
        <f>TITRES_STAT!D1087</f>
        <v>0</v>
      </c>
      <c r="C1084" s="2">
        <f t="shared" si="125"/>
        <v>0</v>
      </c>
      <c r="D1084" s="2">
        <f t="shared" si="126"/>
        <v>0</v>
      </c>
      <c r="E1084" s="2">
        <f t="shared" si="128"/>
        <v>0</v>
      </c>
      <c r="F1084" s="2">
        <f t="shared" si="129"/>
        <v>0</v>
      </c>
      <c r="G1084" s="2">
        <f t="shared" si="131"/>
        <v>0</v>
      </c>
      <c r="H1084" s="2">
        <f t="shared" si="127"/>
        <v>7.5131425000000016</v>
      </c>
      <c r="I1084" s="2">
        <f t="array" ref="I1084">SUMPRODUCT(B1068:B1087, (ROW(B1068:B1087)-ROW(B1068)+1)) / (20*21/2)</f>
        <v>0</v>
      </c>
      <c r="J1084" s="2">
        <f t="shared" si="130"/>
        <v>6.1573413825941222E-4</v>
      </c>
      <c r="K1084" s="2">
        <f t="shared" si="132"/>
        <v>0.27520006060035823</v>
      </c>
    </row>
    <row r="1085" spans="1:11" ht="13.5" x14ac:dyDescent="0.25">
      <c r="A1085" s="3">
        <f>TITRES_STAT!B1088</f>
        <v>0</v>
      </c>
      <c r="B1085" s="6">
        <f>TITRES_STAT!D1088</f>
        <v>0</v>
      </c>
      <c r="C1085" s="2">
        <f t="shared" si="125"/>
        <v>0</v>
      </c>
      <c r="D1085" s="2">
        <f t="shared" si="126"/>
        <v>0</v>
      </c>
      <c r="E1085" s="2">
        <f t="shared" si="128"/>
        <v>0</v>
      </c>
      <c r="F1085" s="2">
        <f t="shared" si="129"/>
        <v>0</v>
      </c>
      <c r="G1085" s="2">
        <f t="shared" si="131"/>
        <v>0</v>
      </c>
      <c r="H1085" s="2">
        <f t="shared" si="127"/>
        <v>7.4496850000000006</v>
      </c>
      <c r="I1085" s="2">
        <f t="array" ref="I1085">SUMPRODUCT(B1069:B1088, (ROW(B1069:B1088)-ROW(B1069)+1)) / (20*21/2)</f>
        <v>0</v>
      </c>
      <c r="J1085" s="2">
        <f t="shared" si="130"/>
        <v>5.5709279175851587E-4</v>
      </c>
      <c r="K1085" s="2">
        <f t="shared" si="132"/>
        <v>0.26440790136112852</v>
      </c>
    </row>
    <row r="1086" spans="1:11" ht="13.5" x14ac:dyDescent="0.25">
      <c r="A1086" s="3">
        <f>TITRES_STAT!B1089</f>
        <v>0</v>
      </c>
      <c r="B1086" s="6">
        <f>TITRES_STAT!D1089</f>
        <v>0</v>
      </c>
      <c r="C1086" s="2">
        <f t="shared" si="125"/>
        <v>0</v>
      </c>
      <c r="D1086" s="2">
        <f t="shared" si="126"/>
        <v>0</v>
      </c>
      <c r="E1086" s="2">
        <f t="shared" si="128"/>
        <v>0</v>
      </c>
      <c r="F1086" s="2">
        <f t="shared" si="129"/>
        <v>0</v>
      </c>
      <c r="G1086" s="2">
        <f t="shared" si="131"/>
        <v>0</v>
      </c>
      <c r="H1086" s="2">
        <f t="shared" si="127"/>
        <v>7.3862275000000013</v>
      </c>
      <c r="I1086" s="2">
        <f t="array" ref="I1086">SUMPRODUCT(B1070:B1089, (ROW(B1070:B1089)-ROW(B1070)+1)) / (20*21/2)</f>
        <v>0</v>
      </c>
      <c r="J1086" s="2">
        <f t="shared" si="130"/>
        <v>5.0403633540056195E-4</v>
      </c>
      <c r="K1086" s="2">
        <f t="shared" si="132"/>
        <v>0.25403896405284898</v>
      </c>
    </row>
    <row r="1087" spans="1:11" ht="13.5" x14ac:dyDescent="0.25">
      <c r="A1087" s="3">
        <f>TITRES_STAT!B1090</f>
        <v>0</v>
      </c>
      <c r="B1087" s="6">
        <f>TITRES_STAT!D1090</f>
        <v>0</v>
      </c>
      <c r="C1087" s="2">
        <f t="shared" si="125"/>
        <v>0</v>
      </c>
      <c r="D1087" s="2">
        <f t="shared" si="126"/>
        <v>0</v>
      </c>
      <c r="E1087" s="2">
        <f t="shared" si="128"/>
        <v>0</v>
      </c>
      <c r="F1087" s="2">
        <f t="shared" si="129"/>
        <v>0</v>
      </c>
      <c r="G1087" s="2">
        <f t="shared" si="131"/>
        <v>0</v>
      </c>
      <c r="H1087" s="2">
        <f t="shared" si="127"/>
        <v>7.3229100000000003</v>
      </c>
      <c r="I1087" s="2">
        <f t="array" ref="I1087">SUMPRODUCT(B1071:B1090, (ROW(B1071:B1090)-ROW(B1071)+1)) / (20*21/2)</f>
        <v>0</v>
      </c>
      <c r="J1087" s="2">
        <f t="shared" si="130"/>
        <v>4.560328748862227E-4</v>
      </c>
      <c r="K1087" s="2">
        <f t="shared" si="132"/>
        <v>0.24407665173705098</v>
      </c>
    </row>
    <row r="1088" spans="1:11" ht="13.5" x14ac:dyDescent="0.25">
      <c r="A1088" s="3">
        <f>TITRES_STAT!B1091</f>
        <v>0</v>
      </c>
      <c r="B1088" s="6">
        <f>TITRES_STAT!D1091</f>
        <v>0</v>
      </c>
      <c r="C1088" s="2">
        <f t="shared" si="125"/>
        <v>0</v>
      </c>
      <c r="D1088" s="2">
        <f t="shared" si="126"/>
        <v>0</v>
      </c>
      <c r="E1088" s="2">
        <f t="shared" si="128"/>
        <v>0</v>
      </c>
      <c r="F1088" s="2">
        <f t="shared" si="129"/>
        <v>0</v>
      </c>
      <c r="G1088" s="2">
        <f t="shared" si="131"/>
        <v>0</v>
      </c>
      <c r="H1088" s="2">
        <f t="shared" si="127"/>
        <v>7.259732500000001</v>
      </c>
      <c r="I1088" s="2">
        <f t="array" ref="I1088">SUMPRODUCT(B1072:B1091, (ROW(B1072:B1091)-ROW(B1072)+1)) / (20*21/2)</f>
        <v>0</v>
      </c>
      <c r="J1088" s="2">
        <f t="shared" si="130"/>
        <v>4.1260117251610623E-4</v>
      </c>
      <c r="K1088" s="2">
        <f t="shared" si="132"/>
        <v>0.234505018335598</v>
      </c>
    </row>
    <row r="1089" spans="1:11" ht="13.5" x14ac:dyDescent="0.25">
      <c r="A1089" s="3">
        <f>TITRES_STAT!B1092</f>
        <v>0</v>
      </c>
      <c r="B1089" s="6">
        <f>TITRES_STAT!D1092</f>
        <v>0</v>
      </c>
      <c r="C1089" s="2">
        <f t="shared" si="125"/>
        <v>0</v>
      </c>
      <c r="D1089" s="2">
        <f t="shared" si="126"/>
        <v>0</v>
      </c>
      <c r="E1089" s="2">
        <f t="shared" si="128"/>
        <v>0</v>
      </c>
      <c r="F1089" s="2">
        <f t="shared" si="129"/>
        <v>0</v>
      </c>
      <c r="G1089" s="2">
        <f t="shared" si="131"/>
        <v>0</v>
      </c>
      <c r="H1089" s="2">
        <f t="shared" si="127"/>
        <v>7.1965550000000009</v>
      </c>
      <c r="I1089" s="2">
        <f t="array" ref="I1089">SUMPRODUCT(B1073:B1092, (ROW(B1073:B1092)-ROW(B1073)+1)) / (20*21/2)</f>
        <v>0</v>
      </c>
      <c r="J1089" s="2">
        <f t="shared" si="130"/>
        <v>3.7330582275266753E-4</v>
      </c>
      <c r="K1089" s="2">
        <f t="shared" si="132"/>
        <v>0.22530874310675103</v>
      </c>
    </row>
    <row r="1090" spans="1:11" ht="13.5" x14ac:dyDescent="0.25">
      <c r="A1090" s="3">
        <f>TITRES_STAT!B1093</f>
        <v>0</v>
      </c>
      <c r="B1090" s="6">
        <f>TITRES_STAT!D1093</f>
        <v>0</v>
      </c>
      <c r="C1090" s="2">
        <f t="shared" si="125"/>
        <v>0</v>
      </c>
      <c r="D1090" s="2">
        <f t="shared" si="126"/>
        <v>0</v>
      </c>
      <c r="E1090" s="2">
        <f t="shared" si="128"/>
        <v>0</v>
      </c>
      <c r="F1090" s="2">
        <f t="shared" si="129"/>
        <v>0</v>
      </c>
      <c r="G1090" s="2">
        <f t="shared" si="131"/>
        <v>0</v>
      </c>
      <c r="H1090" s="2">
        <f t="shared" si="127"/>
        <v>7.1336575000000009</v>
      </c>
      <c r="I1090" s="2">
        <f t="array" ref="I1090">SUMPRODUCT(B1074:B1093, (ROW(B1074:B1093)-ROW(B1074)+1)) / (20*21/2)</f>
        <v>0</v>
      </c>
      <c r="J1090" s="2">
        <f t="shared" si="130"/>
        <v>3.3775288725241349E-4</v>
      </c>
      <c r="K1090" s="2">
        <f t="shared" si="132"/>
        <v>0.21647310612217258</v>
      </c>
    </row>
    <row r="1091" spans="1:11" ht="13.5" x14ac:dyDescent="0.25">
      <c r="A1091" s="3">
        <f>TITRES_STAT!B1094</f>
        <v>0</v>
      </c>
      <c r="B1091" s="6">
        <f>TITRES_STAT!D1094</f>
        <v>0</v>
      </c>
      <c r="C1091" s="2">
        <f t="shared" si="125"/>
        <v>0</v>
      </c>
      <c r="D1091" s="2">
        <f t="shared" si="126"/>
        <v>0</v>
      </c>
      <c r="E1091" s="2">
        <f t="shared" si="128"/>
        <v>0</v>
      </c>
      <c r="F1091" s="2">
        <f t="shared" si="129"/>
        <v>0</v>
      </c>
      <c r="G1091" s="2">
        <f t="shared" si="131"/>
        <v>0</v>
      </c>
      <c r="H1091" s="2">
        <f t="shared" si="127"/>
        <v>7.0709</v>
      </c>
      <c r="I1091" s="2">
        <f t="array" ref="I1091">SUMPRODUCT(B1075:B1094, (ROW(B1075:B1094)-ROW(B1075)+1)) / (20*21/2)</f>
        <v>0</v>
      </c>
      <c r="J1091" s="2">
        <f t="shared" si="130"/>
        <v>3.055859456093265E-4</v>
      </c>
      <c r="K1091" s="2">
        <f t="shared" si="132"/>
        <v>0.20798396470561681</v>
      </c>
    </row>
    <row r="1092" spans="1:11" ht="13.5" x14ac:dyDescent="0.25">
      <c r="A1092" s="3">
        <f>TITRES_STAT!B1095</f>
        <v>0</v>
      </c>
      <c r="B1092" s="6">
        <f>TITRES_STAT!D1095</f>
        <v>0</v>
      </c>
      <c r="C1092" s="2">
        <f t="shared" ref="C1092:C1155" si="133">B1092-B1091</f>
        <v>0</v>
      </c>
      <c r="D1092" s="2">
        <f t="shared" si="126"/>
        <v>0</v>
      </c>
      <c r="E1092" s="2">
        <f t="shared" si="128"/>
        <v>0</v>
      </c>
      <c r="F1092" s="2">
        <f t="shared" si="129"/>
        <v>0</v>
      </c>
      <c r="G1092" s="2">
        <f t="shared" si="131"/>
        <v>0</v>
      </c>
      <c r="H1092" s="2">
        <f t="shared" si="127"/>
        <v>7.0099500000000008</v>
      </c>
      <c r="I1092" s="2">
        <f t="array" ref="I1092">SUMPRODUCT(B1076:B1095, (ROW(B1076:B1095)-ROW(B1076)+1)) / (20*21/2)</f>
        <v>0</v>
      </c>
      <c r="J1092" s="2">
        <f t="shared" si="130"/>
        <v>2.7648252221796206E-4</v>
      </c>
      <c r="K1092" s="2">
        <f t="shared" si="132"/>
        <v>0.19982773079559263</v>
      </c>
    </row>
    <row r="1093" spans="1:11" ht="13.5" x14ac:dyDescent="0.25">
      <c r="A1093" s="3">
        <f>TITRES_STAT!B1096</f>
        <v>0</v>
      </c>
      <c r="B1093" s="6">
        <f>TITRES_STAT!D1096</f>
        <v>0</v>
      </c>
      <c r="C1093" s="2">
        <f t="shared" si="133"/>
        <v>0</v>
      </c>
      <c r="D1093" s="2">
        <f t="shared" si="126"/>
        <v>0</v>
      </c>
      <c r="E1093" s="2">
        <f t="shared" si="128"/>
        <v>0</v>
      </c>
      <c r="F1093" s="2">
        <f t="shared" si="129"/>
        <v>0</v>
      </c>
      <c r="G1093" s="2">
        <f t="shared" si="131"/>
        <v>0</v>
      </c>
      <c r="H1093" s="2">
        <f t="shared" si="127"/>
        <v>6.9474500000000026</v>
      </c>
      <c r="I1093" s="2">
        <f t="array" ref="I1093">SUMPRODUCT(B1077:B1096, (ROW(B1077:B1096)-ROW(B1077)+1)) / (20*21/2)</f>
        <v>0</v>
      </c>
      <c r="J1093" s="2">
        <f t="shared" si="130"/>
        <v>2.5015085343529903E-4</v>
      </c>
      <c r="K1093" s="2">
        <f t="shared" si="132"/>
        <v>0.19199134919576546</v>
      </c>
    </row>
    <row r="1094" spans="1:11" ht="13.5" x14ac:dyDescent="0.25">
      <c r="A1094" s="3">
        <f>TITRES_STAT!B1097</f>
        <v>0</v>
      </c>
      <c r="B1094" s="6">
        <f>TITRES_STAT!D1097</f>
        <v>0</v>
      </c>
      <c r="C1094" s="2">
        <f t="shared" si="133"/>
        <v>0</v>
      </c>
      <c r="D1094" s="2">
        <f t="shared" ref="D1094:D1157" si="134">AVERAGE(B1090:B1094)</f>
        <v>0</v>
      </c>
      <c r="E1094" s="2">
        <f t="shared" si="128"/>
        <v>0</v>
      </c>
      <c r="F1094" s="2">
        <f t="shared" si="129"/>
        <v>0</v>
      </c>
      <c r="G1094" s="2">
        <f t="shared" si="131"/>
        <v>0</v>
      </c>
      <c r="H1094" s="2">
        <f t="shared" si="127"/>
        <v>6.8849500000000026</v>
      </c>
      <c r="I1094" s="2">
        <f t="array" ref="I1094">SUMPRODUCT(B1078:B1097, (ROW(B1078:B1097)-ROW(B1078)+1)) / (20*21/2)</f>
        <v>0</v>
      </c>
      <c r="J1094" s="2">
        <f t="shared" si="130"/>
        <v>2.2632696263193722E-4</v>
      </c>
      <c r="K1094" s="2">
        <f t="shared" si="132"/>
        <v>0.18446227667828446</v>
      </c>
    </row>
    <row r="1095" spans="1:11" ht="13.5" x14ac:dyDescent="0.25">
      <c r="A1095" s="3">
        <f>TITRES_STAT!B1098</f>
        <v>0</v>
      </c>
      <c r="B1095" s="6">
        <f>TITRES_STAT!D1098</f>
        <v>0</v>
      </c>
      <c r="C1095" s="2">
        <f t="shared" si="133"/>
        <v>0</v>
      </c>
      <c r="D1095" s="2">
        <f t="shared" si="134"/>
        <v>0</v>
      </c>
      <c r="E1095" s="2">
        <f t="shared" si="128"/>
        <v>0</v>
      </c>
      <c r="F1095" s="2">
        <f t="shared" si="129"/>
        <v>0</v>
      </c>
      <c r="G1095" s="2">
        <f t="shared" si="131"/>
        <v>0</v>
      </c>
      <c r="H1095" s="2">
        <f t="shared" si="127"/>
        <v>6.8224500000000035</v>
      </c>
      <c r="I1095" s="2">
        <f t="array" ref="I1095">SUMPRODUCT(B1079:B1098, (ROW(B1079:B1098)-ROW(B1079)+1)) / (20*21/2)</f>
        <v>0</v>
      </c>
      <c r="J1095" s="2">
        <f t="shared" si="130"/>
        <v>2.0477201380984797E-4</v>
      </c>
      <c r="K1095" s="2">
        <f t="shared" si="132"/>
        <v>0.17722846190658703</v>
      </c>
    </row>
    <row r="1096" spans="1:11" ht="13.5" x14ac:dyDescent="0.25">
      <c r="A1096" s="3">
        <f>TITRES_STAT!B1099</f>
        <v>0</v>
      </c>
      <c r="B1096" s="6">
        <f>TITRES_STAT!D1099</f>
        <v>0</v>
      </c>
      <c r="C1096" s="2">
        <f t="shared" si="133"/>
        <v>0</v>
      </c>
      <c r="D1096" s="2">
        <f t="shared" si="134"/>
        <v>0</v>
      </c>
      <c r="E1096" s="2">
        <f t="shared" si="128"/>
        <v>0</v>
      </c>
      <c r="F1096" s="2">
        <f t="shared" si="129"/>
        <v>0</v>
      </c>
      <c r="G1096" s="2">
        <f t="shared" si="131"/>
        <v>0</v>
      </c>
      <c r="H1096" s="2">
        <f t="shared" si="127"/>
        <v>6.7599500000000035</v>
      </c>
      <c r="I1096" s="2">
        <f t="array" ref="I1096">SUMPRODUCT(B1080:B1099, (ROW(B1080:B1099)-ROW(B1080)+1)) / (20*21/2)</f>
        <v>0</v>
      </c>
      <c r="J1096" s="2">
        <f t="shared" si="130"/>
        <v>1.8526991725652912E-4</v>
      </c>
      <c r="K1096" s="2">
        <f t="shared" si="132"/>
        <v>0.17027832614554442</v>
      </c>
    </row>
    <row r="1097" spans="1:11" ht="13.5" x14ac:dyDescent="0.25">
      <c r="A1097" s="3">
        <f>TITRES_STAT!B1100</f>
        <v>0</v>
      </c>
      <c r="B1097" s="6">
        <f>TITRES_STAT!D1100</f>
        <v>0</v>
      </c>
      <c r="C1097" s="2">
        <f t="shared" si="133"/>
        <v>0</v>
      </c>
      <c r="D1097" s="2">
        <f t="shared" si="134"/>
        <v>0</v>
      </c>
      <c r="E1097" s="2">
        <f t="shared" si="128"/>
        <v>0</v>
      </c>
      <c r="F1097" s="2">
        <f t="shared" si="129"/>
        <v>0</v>
      </c>
      <c r="G1097" s="2">
        <f t="shared" si="131"/>
        <v>0</v>
      </c>
      <c r="H1097" s="2">
        <f t="shared" si="127"/>
        <v>6.6974500000000035</v>
      </c>
      <c r="I1097" s="2">
        <f t="array" ref="I1097">SUMPRODUCT(B1081:B1100, (ROW(B1081:B1100)-ROW(B1081)+1)) / (20*21/2)</f>
        <v>0</v>
      </c>
      <c r="J1097" s="2">
        <f t="shared" si="130"/>
        <v>1.6762516323209778E-4</v>
      </c>
      <c r="K1097" s="2">
        <f t="shared" si="132"/>
        <v>0.1636007447280721</v>
      </c>
    </row>
    <row r="1098" spans="1:11" ht="13.5" x14ac:dyDescent="0.25">
      <c r="A1098" s="3">
        <f>TITRES_STAT!B1101</f>
        <v>0</v>
      </c>
      <c r="B1098" s="6">
        <f>TITRES_STAT!D1101</f>
        <v>0</v>
      </c>
      <c r="C1098" s="2">
        <f t="shared" si="133"/>
        <v>0</v>
      </c>
      <c r="D1098" s="2">
        <f t="shared" si="134"/>
        <v>0</v>
      </c>
      <c r="E1098" s="2">
        <f t="shared" si="128"/>
        <v>0</v>
      </c>
      <c r="F1098" s="2">
        <f t="shared" si="129"/>
        <v>0</v>
      </c>
      <c r="G1098" s="2">
        <f t="shared" si="131"/>
        <v>0</v>
      </c>
      <c r="H1098" s="2">
        <f t="shared" ref="H1098:H1161" si="135">AVERAGE(B899:B1098)</f>
        <v>6.6356500000000036</v>
      </c>
      <c r="I1098" s="2">
        <f t="array" ref="I1098">SUMPRODUCT(B1082:B1101, (ROW(B1082:B1101)-ROW(B1082)+1)) / (20*21/2)</f>
        <v>0</v>
      </c>
      <c r="J1098" s="2">
        <f t="shared" si="130"/>
        <v>1.5166086197189799E-4</v>
      </c>
      <c r="K1098" s="2">
        <f t="shared" si="132"/>
        <v>0.15718502924853986</v>
      </c>
    </row>
    <row r="1099" spans="1:11" ht="13.5" x14ac:dyDescent="0.25">
      <c r="A1099" s="3">
        <f>TITRES_STAT!B1102</f>
        <v>0</v>
      </c>
      <c r="B1099" s="6">
        <f>TITRES_STAT!D1102</f>
        <v>0</v>
      </c>
      <c r="C1099" s="2">
        <f t="shared" si="133"/>
        <v>0</v>
      </c>
      <c r="D1099" s="2">
        <f t="shared" si="134"/>
        <v>0</v>
      </c>
      <c r="E1099" s="2">
        <f t="shared" si="128"/>
        <v>0</v>
      </c>
      <c r="F1099" s="2">
        <f t="shared" si="129"/>
        <v>0</v>
      </c>
      <c r="G1099" s="2">
        <f t="shared" si="131"/>
        <v>0</v>
      </c>
      <c r="H1099" s="2">
        <f t="shared" si="135"/>
        <v>6.574150000000003</v>
      </c>
      <c r="I1099" s="2">
        <f t="array" ref="I1099">SUMPRODUCT(B1083:B1102, (ROW(B1083:B1102)-ROW(B1083)+1)) / (20*21/2)</f>
        <v>0</v>
      </c>
      <c r="J1099" s="2">
        <f t="shared" si="130"/>
        <v>1.3721697035552676E-4</v>
      </c>
      <c r="K1099" s="2">
        <f t="shared" si="132"/>
        <v>0.15102091045447949</v>
      </c>
    </row>
    <row r="1100" spans="1:11" ht="13.5" x14ac:dyDescent="0.25">
      <c r="A1100" s="3">
        <f>TITRES_STAT!B1103</f>
        <v>0</v>
      </c>
      <c r="B1100" s="6">
        <f>TITRES_STAT!D1103</f>
        <v>0</v>
      </c>
      <c r="C1100" s="2">
        <f t="shared" si="133"/>
        <v>0</v>
      </c>
      <c r="D1100" s="2">
        <f t="shared" si="134"/>
        <v>0</v>
      </c>
      <c r="E1100" s="2">
        <f t="shared" ref="E1100:E1163" si="136">AVERAGE(B1091:B1100)</f>
        <v>0</v>
      </c>
      <c r="F1100" s="2">
        <f t="shared" si="129"/>
        <v>0</v>
      </c>
      <c r="G1100" s="2">
        <f t="shared" si="131"/>
        <v>0</v>
      </c>
      <c r="H1100" s="2">
        <f t="shared" si="135"/>
        <v>6.5116500000000022</v>
      </c>
      <c r="I1100" s="2">
        <f t="array" ref="I1100">SUMPRODUCT(B1084:B1103, (ROW(B1084:B1103)-ROW(B1084)+1)) / (20*21/2)</f>
        <v>0</v>
      </c>
      <c r="J1100" s="2">
        <f t="shared" si="130"/>
        <v>1.2414868746452422E-4</v>
      </c>
      <c r="K1100" s="2">
        <f t="shared" si="132"/>
        <v>0.14509852180920579</v>
      </c>
    </row>
    <row r="1101" spans="1:11" ht="13.5" x14ac:dyDescent="0.25">
      <c r="A1101" s="3">
        <f>TITRES_STAT!B1104</f>
        <v>0</v>
      </c>
      <c r="B1101" s="6">
        <f>TITRES_STAT!D1104</f>
        <v>0</v>
      </c>
      <c r="C1101" s="2">
        <f t="shared" si="133"/>
        <v>0</v>
      </c>
      <c r="D1101" s="2">
        <f t="shared" si="134"/>
        <v>0</v>
      </c>
      <c r="E1101" s="2">
        <f t="shared" si="136"/>
        <v>0</v>
      </c>
      <c r="F1101" s="2">
        <f t="shared" si="129"/>
        <v>0</v>
      </c>
      <c r="G1101" s="2">
        <f t="shared" si="131"/>
        <v>0</v>
      </c>
      <c r="H1101" s="2">
        <f t="shared" si="135"/>
        <v>6.446150000000002</v>
      </c>
      <c r="I1101" s="2">
        <f t="array" ref="I1101">SUMPRODUCT(B1085:B1104, (ROW(B1085:B1104)-ROW(B1085)+1)) / (20*21/2)</f>
        <v>0</v>
      </c>
      <c r="J1101" s="2">
        <f t="shared" si="130"/>
        <v>1.1232500294409334E-4</v>
      </c>
      <c r="K1101" s="2">
        <f t="shared" si="132"/>
        <v>0.13940838369904088</v>
      </c>
    </row>
    <row r="1102" spans="1:11" ht="13.5" x14ac:dyDescent="0.25">
      <c r="A1102" s="3">
        <f>TITRES_STAT!B1105</f>
        <v>0</v>
      </c>
      <c r="B1102" s="6">
        <f>TITRES_STAT!D1105</f>
        <v>0</v>
      </c>
      <c r="C1102" s="2">
        <f t="shared" si="133"/>
        <v>0</v>
      </c>
      <c r="D1102" s="2">
        <f t="shared" si="134"/>
        <v>0</v>
      </c>
      <c r="E1102" s="2">
        <f t="shared" si="136"/>
        <v>0</v>
      </c>
      <c r="F1102" s="2">
        <f t="shared" si="129"/>
        <v>0</v>
      </c>
      <c r="G1102" s="2">
        <f t="shared" si="131"/>
        <v>0</v>
      </c>
      <c r="H1102" s="2">
        <f t="shared" si="135"/>
        <v>6.3788000000000018</v>
      </c>
      <c r="I1102" s="2">
        <f t="array" ref="I1102">SUMPRODUCT(B1086:B1105, (ROW(B1086:B1105)-ROW(B1086)+1)) / (20*21/2)</f>
        <v>0</v>
      </c>
      <c r="J1102" s="2">
        <f t="shared" si="130"/>
        <v>1.0162738361608445E-4</v>
      </c>
      <c r="K1102" s="2">
        <f t="shared" si="132"/>
        <v>0.13394138825986282</v>
      </c>
    </row>
    <row r="1103" spans="1:11" ht="13.5" x14ac:dyDescent="0.25">
      <c r="A1103" s="3">
        <f>TITRES_STAT!B1106</f>
        <v>0</v>
      </c>
      <c r="B1103" s="6">
        <f>TITRES_STAT!D1106</f>
        <v>0</v>
      </c>
      <c r="C1103" s="2">
        <f t="shared" si="133"/>
        <v>0</v>
      </c>
      <c r="D1103" s="2">
        <f t="shared" si="134"/>
        <v>0</v>
      </c>
      <c r="E1103" s="2">
        <f t="shared" si="136"/>
        <v>0</v>
      </c>
      <c r="F1103" s="2">
        <f t="shared" si="129"/>
        <v>0</v>
      </c>
      <c r="G1103" s="2">
        <f t="shared" si="131"/>
        <v>0</v>
      </c>
      <c r="H1103" s="2">
        <f t="shared" si="135"/>
        <v>6.3083000000000018</v>
      </c>
      <c r="I1103" s="2">
        <f t="array" ref="I1103">SUMPRODUCT(B1087:B1106, (ROW(B1087:B1106)-ROW(B1087)+1)) / (20*21/2)</f>
        <v>0</v>
      </c>
      <c r="J1103" s="2">
        <f t="shared" si="130"/>
        <v>9.1948585176457361E-5</v>
      </c>
      <c r="K1103" s="2">
        <f t="shared" si="132"/>
        <v>0.12868878479869172</v>
      </c>
    </row>
    <row r="1104" spans="1:11" ht="13.5" x14ac:dyDescent="0.25">
      <c r="A1104" s="3">
        <f>TITRES_STAT!B1107</f>
        <v>0</v>
      </c>
      <c r="B1104" s="6">
        <f>TITRES_STAT!D1107</f>
        <v>0</v>
      </c>
      <c r="C1104" s="2">
        <f t="shared" si="133"/>
        <v>0</v>
      </c>
      <c r="D1104" s="2">
        <f t="shared" si="134"/>
        <v>0</v>
      </c>
      <c r="E1104" s="2">
        <f t="shared" si="136"/>
        <v>0</v>
      </c>
      <c r="F1104" s="2">
        <f t="shared" si="129"/>
        <v>0</v>
      </c>
      <c r="G1104" s="2">
        <f t="shared" si="131"/>
        <v>0</v>
      </c>
      <c r="H1104" s="2">
        <f t="shared" si="135"/>
        <v>6.2373500000000011</v>
      </c>
      <c r="I1104" s="2">
        <f t="array" ref="I1104">SUMPRODUCT(B1088:B1107, (ROW(B1088:B1107)-ROW(B1088)+1)) / (20*21/2)</f>
        <v>0</v>
      </c>
      <c r="J1104" s="2">
        <f t="shared" si="130"/>
        <v>8.3191577064413802E-5</v>
      </c>
      <c r="K1104" s="2">
        <f t="shared" si="132"/>
        <v>0.12364216578697833</v>
      </c>
    </row>
    <row r="1105" spans="1:11" ht="13.5" x14ac:dyDescent="0.25">
      <c r="A1105" s="3">
        <f>TITRES_STAT!B1108</f>
        <v>0</v>
      </c>
      <c r="B1105" s="6">
        <f>TITRES_STAT!D1108</f>
        <v>0</v>
      </c>
      <c r="C1105" s="2">
        <f t="shared" si="133"/>
        <v>0</v>
      </c>
      <c r="D1105" s="2">
        <f t="shared" si="134"/>
        <v>0</v>
      </c>
      <c r="E1105" s="2">
        <f t="shared" si="136"/>
        <v>0</v>
      </c>
      <c r="F1105" s="2">
        <f t="shared" si="129"/>
        <v>0</v>
      </c>
      <c r="G1105" s="2">
        <f t="shared" si="131"/>
        <v>0</v>
      </c>
      <c r="H1105" s="2">
        <f t="shared" si="135"/>
        <v>6.1664500000000011</v>
      </c>
      <c r="I1105" s="2">
        <f t="array" ref="I1105">SUMPRODUCT(B1089:B1108, (ROW(B1089:B1108)-ROW(B1089)+1)) / (20*21/2)</f>
        <v>0</v>
      </c>
      <c r="J1105" s="2">
        <f t="shared" si="130"/>
        <v>7.5268569724945821E-5</v>
      </c>
      <c r="K1105" s="2">
        <f t="shared" si="132"/>
        <v>0.11879345340317526</v>
      </c>
    </row>
    <row r="1106" spans="1:11" ht="13.5" x14ac:dyDescent="0.25">
      <c r="A1106" s="3">
        <f>TITRES_STAT!B1109</f>
        <v>0</v>
      </c>
      <c r="B1106" s="6">
        <f>TITRES_STAT!D1109</f>
        <v>0</v>
      </c>
      <c r="C1106" s="2">
        <f t="shared" si="133"/>
        <v>0</v>
      </c>
      <c r="D1106" s="2">
        <f t="shared" si="134"/>
        <v>0</v>
      </c>
      <c r="E1106" s="2">
        <f t="shared" si="136"/>
        <v>0</v>
      </c>
      <c r="F1106" s="2">
        <f t="shared" si="129"/>
        <v>0</v>
      </c>
      <c r="G1106" s="2">
        <f t="shared" si="131"/>
        <v>0</v>
      </c>
      <c r="H1106" s="2">
        <f t="shared" si="135"/>
        <v>6.0954500000000005</v>
      </c>
      <c r="I1106" s="2">
        <f t="array" ref="I1106">SUMPRODUCT(B1090:B1109, (ROW(B1090:B1109)-ROW(B1090)+1)) / (20*21/2)</f>
        <v>0</v>
      </c>
      <c r="J1106" s="2">
        <f t="shared" si="130"/>
        <v>6.8100134513046225E-5</v>
      </c>
      <c r="K1106" s="2">
        <f t="shared" si="132"/>
        <v>0.11413488660305075</v>
      </c>
    </row>
    <row r="1107" spans="1:11" ht="13.5" x14ac:dyDescent="0.25">
      <c r="A1107" s="3">
        <f>TITRES_STAT!B1110</f>
        <v>0</v>
      </c>
      <c r="B1107" s="6">
        <f>TITRES_STAT!D1110</f>
        <v>0</v>
      </c>
      <c r="C1107" s="2">
        <f t="shared" si="133"/>
        <v>0</v>
      </c>
      <c r="D1107" s="2">
        <f t="shared" si="134"/>
        <v>0</v>
      </c>
      <c r="E1107" s="2">
        <f t="shared" si="136"/>
        <v>0</v>
      </c>
      <c r="F1107" s="2">
        <f t="shared" si="129"/>
        <v>0</v>
      </c>
      <c r="G1107" s="2">
        <f t="shared" si="131"/>
        <v>0</v>
      </c>
      <c r="H1107" s="2">
        <f t="shared" si="135"/>
        <v>6.0244500000000016</v>
      </c>
      <c r="I1107" s="2">
        <f t="array" ref="I1107">SUMPRODUCT(B1091:B1110, (ROW(B1091:B1110)-ROW(B1091)+1)) / (20*21/2)</f>
        <v>0</v>
      </c>
      <c r="J1107" s="2">
        <f t="shared" si="130"/>
        <v>6.1614407416565637E-5</v>
      </c>
      <c r="K1107" s="2">
        <f t="shared" si="132"/>
        <v>0.10965900869704877</v>
      </c>
    </row>
    <row r="1108" spans="1:11" ht="13.5" x14ac:dyDescent="0.25">
      <c r="A1108" s="3">
        <f>TITRES_STAT!B1111</f>
        <v>0</v>
      </c>
      <c r="B1108" s="6">
        <f>TITRES_STAT!D1111</f>
        <v>0</v>
      </c>
      <c r="C1108" s="2">
        <f t="shared" si="133"/>
        <v>0</v>
      </c>
      <c r="D1108" s="2">
        <f t="shared" si="134"/>
        <v>0</v>
      </c>
      <c r="E1108" s="2">
        <f t="shared" si="136"/>
        <v>0</v>
      </c>
      <c r="F1108" s="2">
        <f t="shared" ref="F1108:F1171" si="137">AVERAGE(B1089:B1108)</f>
        <v>0</v>
      </c>
      <c r="G1108" s="2">
        <f t="shared" si="131"/>
        <v>0</v>
      </c>
      <c r="H1108" s="2">
        <f t="shared" si="135"/>
        <v>5.9528000000000008</v>
      </c>
      <c r="I1108" s="2">
        <f t="array" ref="I1108">SUMPRODUCT(B1092:B1111, (ROW(B1092:B1111)-ROW(B1092)+1)) / (20*21/2)</f>
        <v>0</v>
      </c>
      <c r="J1108" s="2">
        <f t="shared" si="130"/>
        <v>5.5746368614987958E-5</v>
      </c>
      <c r="K1108" s="2">
        <f t="shared" si="132"/>
        <v>0.10535865541481157</v>
      </c>
    </row>
    <row r="1109" spans="1:11" ht="13.5" x14ac:dyDescent="0.25">
      <c r="A1109" s="3">
        <f>TITRES_STAT!B1112</f>
        <v>0</v>
      </c>
      <c r="B1109" s="6">
        <f>TITRES_STAT!D1112</f>
        <v>0</v>
      </c>
      <c r="C1109" s="2">
        <f t="shared" si="133"/>
        <v>0</v>
      </c>
      <c r="D1109" s="2">
        <f t="shared" si="134"/>
        <v>0</v>
      </c>
      <c r="E1109" s="2">
        <f t="shared" si="136"/>
        <v>0</v>
      </c>
      <c r="F1109" s="2">
        <f t="shared" si="137"/>
        <v>0</v>
      </c>
      <c r="G1109" s="2">
        <f t="shared" si="131"/>
        <v>0</v>
      </c>
      <c r="H1109" s="2">
        <f t="shared" si="135"/>
        <v>5.8798500000000002</v>
      </c>
      <c r="I1109" s="2">
        <f t="array" ref="I1109">SUMPRODUCT(B1093:B1112, (ROW(B1093:B1112)-ROW(B1093)+1)) / (20*21/2)</f>
        <v>0</v>
      </c>
      <c r="J1109" s="2">
        <f t="shared" ref="J1109:J1172" si="138">$J$4*B1109+J1108*(1-$J$4)</f>
        <v>5.043719065165577E-5</v>
      </c>
      <c r="K1109" s="2">
        <f t="shared" si="132"/>
        <v>0.10122694343776013</v>
      </c>
    </row>
    <row r="1110" spans="1:11" ht="13.5" x14ac:dyDescent="0.25">
      <c r="A1110" s="3">
        <f>TITRES_STAT!B1113</f>
        <v>0</v>
      </c>
      <c r="B1110" s="6">
        <f>TITRES_STAT!D1113</f>
        <v>0</v>
      </c>
      <c r="C1110" s="2">
        <f t="shared" si="133"/>
        <v>0</v>
      </c>
      <c r="D1110" s="2">
        <f t="shared" si="134"/>
        <v>0</v>
      </c>
      <c r="E1110" s="2">
        <f t="shared" si="136"/>
        <v>0</v>
      </c>
      <c r="F1110" s="2">
        <f t="shared" si="137"/>
        <v>0</v>
      </c>
      <c r="G1110" s="2">
        <f t="shared" si="131"/>
        <v>0</v>
      </c>
      <c r="H1110" s="2">
        <f t="shared" si="135"/>
        <v>5.8058999999999994</v>
      </c>
      <c r="I1110" s="2">
        <f t="array" ref="I1110">SUMPRODUCT(B1094:B1113, (ROW(B1094:B1113)-ROW(B1094)+1)) / (20*21/2)</f>
        <v>0</v>
      </c>
      <c r="J1110" s="2">
        <f t="shared" si="138"/>
        <v>4.5633648684831411E-5</v>
      </c>
      <c r="K1110" s="2">
        <f t="shared" si="132"/>
        <v>9.7257259381377387E-2</v>
      </c>
    </row>
    <row r="1111" spans="1:11" ht="13.5" x14ac:dyDescent="0.25">
      <c r="A1111" s="3">
        <f>TITRES_STAT!B1114</f>
        <v>0</v>
      </c>
      <c r="B1111" s="6">
        <f>TITRES_STAT!D1114</f>
        <v>0</v>
      </c>
      <c r="C1111" s="2">
        <f t="shared" si="133"/>
        <v>0</v>
      </c>
      <c r="D1111" s="2">
        <f t="shared" si="134"/>
        <v>0</v>
      </c>
      <c r="E1111" s="2">
        <f t="shared" si="136"/>
        <v>0</v>
      </c>
      <c r="F1111" s="2">
        <f t="shared" si="137"/>
        <v>0</v>
      </c>
      <c r="G1111" s="2">
        <f t="shared" si="131"/>
        <v>0</v>
      </c>
      <c r="H1111" s="2">
        <f t="shared" si="135"/>
        <v>5.7318999999999996</v>
      </c>
      <c r="I1111" s="2">
        <f t="array" ref="I1111">SUMPRODUCT(B1095:B1114, (ROW(B1095:B1114)-ROW(B1095)+1)) / (20*21/2)</f>
        <v>0</v>
      </c>
      <c r="J1111" s="2">
        <f t="shared" si="138"/>
        <v>4.1287586905323657E-5</v>
      </c>
      <c r="K1111" s="2">
        <f t="shared" si="132"/>
        <v>9.3443249209558668E-2</v>
      </c>
    </row>
    <row r="1112" spans="1:11" ht="13.5" x14ac:dyDescent="0.25">
      <c r="A1112" s="3">
        <f>TITRES_STAT!B1115</f>
        <v>0</v>
      </c>
      <c r="B1112" s="6">
        <f>TITRES_STAT!D1115</f>
        <v>0</v>
      </c>
      <c r="C1112" s="2">
        <f t="shared" si="133"/>
        <v>0</v>
      </c>
      <c r="D1112" s="2">
        <f t="shared" si="134"/>
        <v>0</v>
      </c>
      <c r="E1112" s="2">
        <f t="shared" si="136"/>
        <v>0</v>
      </c>
      <c r="F1112" s="2">
        <f t="shared" si="137"/>
        <v>0</v>
      </c>
      <c r="G1112" s="2">
        <f t="shared" si="131"/>
        <v>0</v>
      </c>
      <c r="H1112" s="2">
        <f t="shared" si="135"/>
        <v>5.6568999999999994</v>
      </c>
      <c r="I1112" s="2">
        <f t="array" ref="I1112">SUMPRODUCT(B1096:B1115, (ROW(B1096:B1115)-ROW(B1096)+1)) / (20*21/2)</f>
        <v>0</v>
      </c>
      <c r="J1112" s="2">
        <f t="shared" si="138"/>
        <v>3.7355435771483308E-5</v>
      </c>
      <c r="K1112" s="2">
        <f t="shared" si="132"/>
        <v>8.977880806408578E-2</v>
      </c>
    </row>
    <row r="1113" spans="1:11" ht="13.5" x14ac:dyDescent="0.25">
      <c r="A1113" s="3">
        <f>TITRES_STAT!B1116</f>
        <v>0</v>
      </c>
      <c r="B1113" s="6">
        <f>TITRES_STAT!D1116</f>
        <v>0</v>
      </c>
      <c r="C1113" s="2">
        <f t="shared" si="133"/>
        <v>0</v>
      </c>
      <c r="D1113" s="2">
        <f t="shared" si="134"/>
        <v>0</v>
      </c>
      <c r="E1113" s="2">
        <f t="shared" si="136"/>
        <v>0</v>
      </c>
      <c r="F1113" s="2">
        <f t="shared" si="137"/>
        <v>0</v>
      </c>
      <c r="G1113" s="2">
        <f t="shared" si="131"/>
        <v>0</v>
      </c>
      <c r="H1113" s="2">
        <f t="shared" si="135"/>
        <v>5.579699999999999</v>
      </c>
      <c r="I1113" s="2">
        <f t="array" ref="I1113">SUMPRODUCT(B1097:B1116, (ROW(B1097:B1116)-ROW(B1097)+1)) / (20*21/2)</f>
        <v>0</v>
      </c>
      <c r="J1113" s="2">
        <f t="shared" si="138"/>
        <v>3.3797775221818232E-5</v>
      </c>
      <c r="K1113" s="2">
        <f t="shared" si="132"/>
        <v>8.6258070492945163E-2</v>
      </c>
    </row>
    <row r="1114" spans="1:11" ht="13.5" x14ac:dyDescent="0.25">
      <c r="A1114" s="3">
        <f>TITRES_STAT!B1117</f>
        <v>0</v>
      </c>
      <c r="B1114" s="6">
        <f>TITRES_STAT!D1117</f>
        <v>0</v>
      </c>
      <c r="C1114" s="2">
        <f t="shared" si="133"/>
        <v>0</v>
      </c>
      <c r="D1114" s="2">
        <f t="shared" si="134"/>
        <v>0</v>
      </c>
      <c r="E1114" s="2">
        <f t="shared" si="136"/>
        <v>0</v>
      </c>
      <c r="F1114" s="2">
        <f t="shared" si="137"/>
        <v>0</v>
      </c>
      <c r="G1114" s="2">
        <f t="shared" si="131"/>
        <v>0</v>
      </c>
      <c r="H1114" s="2">
        <f t="shared" si="135"/>
        <v>5.5036999999999985</v>
      </c>
      <c r="I1114" s="2">
        <f t="array" ref="I1114">SUMPRODUCT(B1098:B1117, (ROW(B1098:B1117)-ROW(B1098)+1)) / (20*21/2)</f>
        <v>0</v>
      </c>
      <c r="J1114" s="2">
        <f t="shared" si="138"/>
        <v>3.0578939486406975E-5</v>
      </c>
      <c r="K1114" s="2">
        <f t="shared" si="132"/>
        <v>8.2875401061849277E-2</v>
      </c>
    </row>
    <row r="1115" spans="1:11" ht="13.5" x14ac:dyDescent="0.25">
      <c r="A1115" s="3">
        <f>TITRES_STAT!B1118</f>
        <v>0</v>
      </c>
      <c r="B1115" s="6">
        <f>TITRES_STAT!D1118</f>
        <v>0</v>
      </c>
      <c r="C1115" s="2">
        <f t="shared" si="133"/>
        <v>0</v>
      </c>
      <c r="D1115" s="2">
        <f t="shared" si="134"/>
        <v>0</v>
      </c>
      <c r="E1115" s="2">
        <f t="shared" si="136"/>
        <v>0</v>
      </c>
      <c r="F1115" s="2">
        <f t="shared" si="137"/>
        <v>0</v>
      </c>
      <c r="G1115" s="2">
        <f t="shared" si="131"/>
        <v>0</v>
      </c>
      <c r="H1115" s="2">
        <f t="shared" si="135"/>
        <v>5.4281499999999996</v>
      </c>
      <c r="I1115" s="2">
        <f t="array" ref="I1115">SUMPRODUCT(B1099:B1118, (ROW(B1099:B1118)-ROW(B1099)+1)) / (20*21/2)</f>
        <v>0</v>
      </c>
      <c r="J1115" s="2">
        <f t="shared" si="138"/>
        <v>2.7666659535320596E-5</v>
      </c>
      <c r="K1115" s="2">
        <f t="shared" si="132"/>
        <v>7.9625385333933624E-2</v>
      </c>
    </row>
    <row r="1116" spans="1:11" ht="13.5" x14ac:dyDescent="0.25">
      <c r="A1116" s="3">
        <f>TITRES_STAT!B1119</f>
        <v>0</v>
      </c>
      <c r="B1116" s="6">
        <f>TITRES_STAT!D1119</f>
        <v>0</v>
      </c>
      <c r="C1116" s="2">
        <f t="shared" si="133"/>
        <v>0</v>
      </c>
      <c r="D1116" s="2">
        <f t="shared" si="134"/>
        <v>0</v>
      </c>
      <c r="E1116" s="2">
        <f t="shared" si="136"/>
        <v>0</v>
      </c>
      <c r="F1116" s="2">
        <f t="shared" si="137"/>
        <v>0</v>
      </c>
      <c r="G1116" s="2">
        <f t="shared" si="131"/>
        <v>0</v>
      </c>
      <c r="H1116" s="2">
        <f t="shared" si="135"/>
        <v>5.3509499999999992</v>
      </c>
      <c r="I1116" s="2">
        <f t="array" ref="I1116">SUMPRODUCT(B1100:B1119, (ROW(B1100:B1119)-ROW(B1100)+1)) / (20*21/2)</f>
        <v>0</v>
      </c>
      <c r="J1116" s="2">
        <f t="shared" si="138"/>
        <v>2.5031739579575778E-5</v>
      </c>
      <c r="K1116" s="2">
        <f t="shared" si="132"/>
        <v>7.6502821203191129E-2</v>
      </c>
    </row>
    <row r="1117" spans="1:11" ht="13.5" x14ac:dyDescent="0.25">
      <c r="A1117" s="3">
        <f>TITRES_STAT!B1120</f>
        <v>0</v>
      </c>
      <c r="B1117" s="6">
        <f>TITRES_STAT!D1120</f>
        <v>0</v>
      </c>
      <c r="C1117" s="2">
        <f t="shared" si="133"/>
        <v>0</v>
      </c>
      <c r="D1117" s="2">
        <f t="shared" si="134"/>
        <v>0</v>
      </c>
      <c r="E1117" s="2">
        <f t="shared" si="136"/>
        <v>0</v>
      </c>
      <c r="F1117" s="2">
        <f t="shared" si="137"/>
        <v>0</v>
      </c>
      <c r="G1117" s="2">
        <f t="shared" si="131"/>
        <v>0</v>
      </c>
      <c r="H1117" s="2">
        <f t="shared" si="135"/>
        <v>5.2741999999999987</v>
      </c>
      <c r="I1117" s="2">
        <f t="array" ref="I1117">SUMPRODUCT(B1101:B1120, (ROW(B1101:B1120)-ROW(B1101)+1)) / (20*21/2)</f>
        <v>0</v>
      </c>
      <c r="J1117" s="2">
        <f t="shared" si="138"/>
        <v>2.2647764381520941E-5</v>
      </c>
      <c r="K1117" s="2">
        <f t="shared" si="132"/>
        <v>7.350271056777187E-2</v>
      </c>
    </row>
    <row r="1118" spans="1:11" ht="13.5" x14ac:dyDescent="0.25">
      <c r="A1118" s="3">
        <f>TITRES_STAT!B1121</f>
        <v>0</v>
      </c>
      <c r="B1118" s="6">
        <f>TITRES_STAT!D1121</f>
        <v>0</v>
      </c>
      <c r="C1118" s="2">
        <f t="shared" si="133"/>
        <v>0</v>
      </c>
      <c r="D1118" s="2">
        <f t="shared" si="134"/>
        <v>0</v>
      </c>
      <c r="E1118" s="2">
        <f t="shared" si="136"/>
        <v>0</v>
      </c>
      <c r="F1118" s="2">
        <f t="shared" si="137"/>
        <v>0</v>
      </c>
      <c r="G1118" s="2">
        <f t="shared" si="131"/>
        <v>0</v>
      </c>
      <c r="H1118" s="2">
        <f t="shared" si="135"/>
        <v>5.1970499999999982</v>
      </c>
      <c r="I1118" s="2">
        <f t="array" ref="I1118">SUMPRODUCT(B1102:B1121, (ROW(B1102:B1121)-ROW(B1102)+1)) / (20*21/2)</f>
        <v>0</v>
      </c>
      <c r="J1118" s="2">
        <f t="shared" si="138"/>
        <v>2.0490834440423709E-5</v>
      </c>
      <c r="K1118" s="2">
        <f t="shared" si="132"/>
        <v>7.0620251329820027E-2</v>
      </c>
    </row>
    <row r="1119" spans="1:11" ht="13.5" x14ac:dyDescent="0.25">
      <c r="A1119" s="3">
        <f>TITRES_STAT!B1122</f>
        <v>0</v>
      </c>
      <c r="B1119" s="6">
        <f>TITRES_STAT!D1122</f>
        <v>0</v>
      </c>
      <c r="C1119" s="2">
        <f t="shared" si="133"/>
        <v>0</v>
      </c>
      <c r="D1119" s="2">
        <f t="shared" si="134"/>
        <v>0</v>
      </c>
      <c r="E1119" s="2">
        <f t="shared" si="136"/>
        <v>0</v>
      </c>
      <c r="F1119" s="2">
        <f t="shared" si="137"/>
        <v>0</v>
      </c>
      <c r="G1119" s="2">
        <f t="shared" si="131"/>
        <v>0</v>
      </c>
      <c r="H1119" s="2">
        <f t="shared" si="135"/>
        <v>5.117049999999999</v>
      </c>
      <c r="I1119" s="2">
        <f t="array" ref="I1119">SUMPRODUCT(B1103:B1122, (ROW(B1103:B1122)-ROW(B1103)+1)) / (20*21/2)</f>
        <v>0</v>
      </c>
      <c r="J1119" s="2">
        <f t="shared" si="138"/>
        <v>1.8539326398478595E-5</v>
      </c>
      <c r="K1119" s="2">
        <f t="shared" si="132"/>
        <v>6.785082970904277E-2</v>
      </c>
    </row>
    <row r="1120" spans="1:11" ht="13.5" x14ac:dyDescent="0.25">
      <c r="A1120" s="3">
        <f>TITRES_STAT!B1123</f>
        <v>0</v>
      </c>
      <c r="B1120" s="6">
        <f>TITRES_STAT!D1123</f>
        <v>0</v>
      </c>
      <c r="C1120" s="2">
        <f t="shared" si="133"/>
        <v>0</v>
      </c>
      <c r="D1120" s="2">
        <f t="shared" si="134"/>
        <v>0</v>
      </c>
      <c r="E1120" s="2">
        <f t="shared" si="136"/>
        <v>0</v>
      </c>
      <c r="F1120" s="2">
        <f t="shared" si="137"/>
        <v>0</v>
      </c>
      <c r="G1120" s="2">
        <f t="shared" si="131"/>
        <v>0</v>
      </c>
      <c r="H1120" s="2">
        <f t="shared" si="135"/>
        <v>5.0372999999999983</v>
      </c>
      <c r="I1120" s="2">
        <f t="array" ref="I1120">SUMPRODUCT(B1104:B1123, (ROW(B1104:B1123)-ROW(B1104)+1)) / (20*21/2)</f>
        <v>0</v>
      </c>
      <c r="J1120" s="2">
        <f t="shared" si="138"/>
        <v>1.6773676265290156E-5</v>
      </c>
      <c r="K1120" s="2">
        <f t="shared" si="132"/>
        <v>6.5190012857707758E-2</v>
      </c>
    </row>
    <row r="1121" spans="1:11" ht="13.5" x14ac:dyDescent="0.25">
      <c r="A1121" s="3">
        <f>TITRES_STAT!B1124</f>
        <v>0</v>
      </c>
      <c r="B1121" s="6">
        <f>TITRES_STAT!D1124</f>
        <v>0</v>
      </c>
      <c r="C1121" s="2">
        <f t="shared" si="133"/>
        <v>0</v>
      </c>
      <c r="D1121" s="2">
        <f t="shared" si="134"/>
        <v>0</v>
      </c>
      <c r="E1121" s="2">
        <f t="shared" si="136"/>
        <v>0</v>
      </c>
      <c r="F1121" s="2">
        <f t="shared" si="137"/>
        <v>0</v>
      </c>
      <c r="G1121" s="2">
        <f t="shared" si="131"/>
        <v>0</v>
      </c>
      <c r="H1121" s="2">
        <f t="shared" si="135"/>
        <v>4.9575499999999986</v>
      </c>
      <c r="I1121" s="2">
        <f t="array" ref="I1121">SUMPRODUCT(B1105:B1124, (ROW(B1105:B1124)-ROW(B1105)+1)) / (20*21/2)</f>
        <v>0</v>
      </c>
      <c r="J1121" s="2">
        <f t="shared" si="138"/>
        <v>1.5176183287643475E-5</v>
      </c>
      <c r="K1121" s="2">
        <f t="shared" si="132"/>
        <v>6.2633541765248629E-2</v>
      </c>
    </row>
    <row r="1122" spans="1:11" ht="13.5" x14ac:dyDescent="0.25">
      <c r="A1122" s="3">
        <f>TITRES_STAT!B1125</f>
        <v>0</v>
      </c>
      <c r="B1122" s="6">
        <f>TITRES_STAT!D1125</f>
        <v>0</v>
      </c>
      <c r="C1122" s="2">
        <f t="shared" si="133"/>
        <v>0</v>
      </c>
      <c r="D1122" s="2">
        <f t="shared" si="134"/>
        <v>0</v>
      </c>
      <c r="E1122" s="2">
        <f t="shared" si="136"/>
        <v>0</v>
      </c>
      <c r="F1122" s="2">
        <f t="shared" si="137"/>
        <v>0</v>
      </c>
      <c r="G1122" s="2">
        <f t="shared" si="131"/>
        <v>0</v>
      </c>
      <c r="H1122" s="2">
        <f t="shared" si="135"/>
        <v>4.8790499999999994</v>
      </c>
      <c r="I1122" s="2">
        <f t="array" ref="I1122">SUMPRODUCT(B1106:B1125, (ROW(B1106:B1125)-ROW(B1106)+1)) / (20*21/2)</f>
        <v>0</v>
      </c>
      <c r="J1122" s="2">
        <f t="shared" si="138"/>
        <v>1.3730832498344098E-5</v>
      </c>
      <c r="K1122" s="2">
        <f t="shared" si="132"/>
        <v>6.0177324441121234E-2</v>
      </c>
    </row>
    <row r="1123" spans="1:11" ht="13.5" x14ac:dyDescent="0.25">
      <c r="A1123" s="3">
        <f>TITRES_STAT!B1126</f>
        <v>0</v>
      </c>
      <c r="B1123" s="6">
        <f>TITRES_STAT!D1126</f>
        <v>0</v>
      </c>
      <c r="C1123" s="2">
        <f t="shared" si="133"/>
        <v>0</v>
      </c>
      <c r="D1123" s="2">
        <f t="shared" si="134"/>
        <v>0</v>
      </c>
      <c r="E1123" s="2">
        <f t="shared" si="136"/>
        <v>0</v>
      </c>
      <c r="F1123" s="2">
        <f t="shared" si="137"/>
        <v>0</v>
      </c>
      <c r="G1123" s="2">
        <f t="shared" si="131"/>
        <v>0</v>
      </c>
      <c r="H1123" s="2">
        <f t="shared" si="135"/>
        <v>4.7995499999999991</v>
      </c>
      <c r="I1123" s="2">
        <f t="array" ref="I1123">SUMPRODUCT(B1107:B1126, (ROW(B1107:B1126)-ROW(B1107)+1)) / (20*21/2)</f>
        <v>0</v>
      </c>
      <c r="J1123" s="2">
        <f t="shared" si="138"/>
        <v>1.242313416516847E-5</v>
      </c>
      <c r="K1123" s="2">
        <f t="shared" si="132"/>
        <v>5.7817429364998833E-2</v>
      </c>
    </row>
    <row r="1124" spans="1:11" ht="13.5" x14ac:dyDescent="0.25">
      <c r="A1124" s="3">
        <f>TITRES_STAT!B1127</f>
        <v>0</v>
      </c>
      <c r="B1124" s="6">
        <f>TITRES_STAT!D1127</f>
        <v>0</v>
      </c>
      <c r="C1124" s="2">
        <f t="shared" si="133"/>
        <v>0</v>
      </c>
      <c r="D1124" s="2">
        <f t="shared" si="134"/>
        <v>0</v>
      </c>
      <c r="E1124" s="2">
        <f t="shared" si="136"/>
        <v>0</v>
      </c>
      <c r="F1124" s="2">
        <f t="shared" si="137"/>
        <v>0</v>
      </c>
      <c r="G1124" s="2">
        <f t="shared" si="131"/>
        <v>0</v>
      </c>
      <c r="H1124" s="2">
        <f t="shared" si="135"/>
        <v>4.7225499999999991</v>
      </c>
      <c r="I1124" s="2">
        <f t="array" ref="I1124">SUMPRODUCT(B1108:B1127, (ROW(B1108:B1127)-ROW(B1108)+1)) / (20*21/2)</f>
        <v>0</v>
      </c>
      <c r="J1124" s="2">
        <f t="shared" si="138"/>
        <v>1.1239978530390521E-5</v>
      </c>
      <c r="K1124" s="2">
        <f t="shared" si="132"/>
        <v>5.5550079193822412E-2</v>
      </c>
    </row>
    <row r="1125" spans="1:11" ht="13.5" x14ac:dyDescent="0.25">
      <c r="A1125" s="3">
        <f>TITRES_STAT!B1128</f>
        <v>0</v>
      </c>
      <c r="B1125" s="6">
        <f>TITRES_STAT!D1128</f>
        <v>0</v>
      </c>
      <c r="C1125" s="2">
        <f t="shared" si="133"/>
        <v>0</v>
      </c>
      <c r="D1125" s="2">
        <f t="shared" si="134"/>
        <v>0</v>
      </c>
      <c r="E1125" s="2">
        <f t="shared" si="136"/>
        <v>0</v>
      </c>
      <c r="F1125" s="2">
        <f t="shared" si="137"/>
        <v>0</v>
      </c>
      <c r="G1125" s="2">
        <f t="shared" si="131"/>
        <v>0</v>
      </c>
      <c r="H1125" s="2">
        <f t="shared" si="135"/>
        <v>4.6435499999999994</v>
      </c>
      <c r="I1125" s="2">
        <f t="array" ref="I1125">SUMPRODUCT(B1109:B1128, (ROW(B1109:B1128)-ROW(B1109)+1)) / (20*21/2)</f>
        <v>0</v>
      </c>
      <c r="J1125" s="2">
        <f t="shared" si="138"/>
        <v>1.0169504384639043E-5</v>
      </c>
      <c r="K1125" s="2">
        <f t="shared" si="132"/>
        <v>5.3371644715633298E-2</v>
      </c>
    </row>
    <row r="1126" spans="1:11" ht="13.5" x14ac:dyDescent="0.25">
      <c r="A1126" s="3">
        <f>TITRES_STAT!B1129</f>
        <v>0</v>
      </c>
      <c r="B1126" s="6">
        <f>TITRES_STAT!D1129</f>
        <v>0</v>
      </c>
      <c r="C1126" s="2">
        <f t="shared" si="133"/>
        <v>0</v>
      </c>
      <c r="D1126" s="2">
        <f t="shared" si="134"/>
        <v>0</v>
      </c>
      <c r="E1126" s="2">
        <f t="shared" si="136"/>
        <v>0</v>
      </c>
      <c r="F1126" s="2">
        <f t="shared" si="137"/>
        <v>0</v>
      </c>
      <c r="G1126" s="2">
        <f t="shared" si="131"/>
        <v>0</v>
      </c>
      <c r="H1126" s="2">
        <f t="shared" si="135"/>
        <v>4.5643999999999991</v>
      </c>
      <c r="I1126" s="2">
        <f t="array" ref="I1126">SUMPRODUCT(B1110:B1129, (ROW(B1110:B1129)-ROW(B1110)+1)) / (20*21/2)</f>
        <v>0</v>
      </c>
      <c r="J1126" s="2">
        <f t="shared" si="138"/>
        <v>9.2009801575305632E-6</v>
      </c>
      <c r="K1126" s="2">
        <f t="shared" si="132"/>
        <v>5.1278639040510422E-2</v>
      </c>
    </row>
    <row r="1127" spans="1:11" ht="13.5" x14ac:dyDescent="0.25">
      <c r="A1127" s="3">
        <f>TITRES_STAT!B1130</f>
        <v>0</v>
      </c>
      <c r="B1127" s="6">
        <f>TITRES_STAT!D1130</f>
        <v>0</v>
      </c>
      <c r="C1127" s="2">
        <f t="shared" si="133"/>
        <v>0</v>
      </c>
      <c r="D1127" s="2">
        <f t="shared" si="134"/>
        <v>0</v>
      </c>
      <c r="E1127" s="2">
        <f t="shared" si="136"/>
        <v>0</v>
      </c>
      <c r="F1127" s="2">
        <f t="shared" si="137"/>
        <v>0</v>
      </c>
      <c r="G1127" s="2">
        <f t="shared" si="131"/>
        <v>0</v>
      </c>
      <c r="H1127" s="2">
        <f t="shared" si="135"/>
        <v>4.4853999999999994</v>
      </c>
      <c r="I1127" s="2">
        <f t="array" ref="I1127">SUMPRODUCT(B1111:B1130, (ROW(B1111:B1130)-ROW(B1111)+1)) / (20*21/2)</f>
        <v>0</v>
      </c>
      <c r="J1127" s="2">
        <f t="shared" si="138"/>
        <v>8.3246963330038432E-6</v>
      </c>
      <c r="K1127" s="2">
        <f t="shared" si="132"/>
        <v>4.9267712019313938E-2</v>
      </c>
    </row>
    <row r="1128" spans="1:11" ht="13.5" x14ac:dyDescent="0.25">
      <c r="A1128" s="3">
        <f>TITRES_STAT!B1131</f>
        <v>0</v>
      </c>
      <c r="B1128" s="6">
        <f>TITRES_STAT!D1131</f>
        <v>0</v>
      </c>
      <c r="C1128" s="2">
        <f t="shared" si="133"/>
        <v>0</v>
      </c>
      <c r="D1128" s="2">
        <f t="shared" si="134"/>
        <v>0</v>
      </c>
      <c r="E1128" s="2">
        <f t="shared" si="136"/>
        <v>0</v>
      </c>
      <c r="F1128" s="2">
        <f t="shared" si="137"/>
        <v>0</v>
      </c>
      <c r="G1128" s="2">
        <f t="shared" si="131"/>
        <v>0</v>
      </c>
      <c r="H1128" s="2">
        <f t="shared" si="135"/>
        <v>4.4063999999999979</v>
      </c>
      <c r="I1128" s="2">
        <f t="array" ref="I1128">SUMPRODUCT(B1112:B1131, (ROW(B1112:B1131)-ROW(B1112)+1)) / (20*21/2)</f>
        <v>0</v>
      </c>
      <c r="J1128" s="2">
        <f t="shared" si="138"/>
        <v>7.5318681108130013E-6</v>
      </c>
      <c r="K1128" s="2">
        <f t="shared" si="132"/>
        <v>4.7335644881301625E-2</v>
      </c>
    </row>
    <row r="1129" spans="1:11" ht="13.5" x14ac:dyDescent="0.25">
      <c r="A1129" s="3">
        <f>TITRES_STAT!B1132</f>
        <v>0</v>
      </c>
      <c r="B1129" s="6">
        <f>TITRES_STAT!D1132</f>
        <v>0</v>
      </c>
      <c r="C1129" s="2">
        <f t="shared" si="133"/>
        <v>0</v>
      </c>
      <c r="D1129" s="2">
        <f t="shared" si="134"/>
        <v>0</v>
      </c>
      <c r="E1129" s="2">
        <f t="shared" si="136"/>
        <v>0</v>
      </c>
      <c r="F1129" s="2">
        <f t="shared" si="137"/>
        <v>0</v>
      </c>
      <c r="G1129" s="2">
        <f t="shared" si="131"/>
        <v>0</v>
      </c>
      <c r="H1129" s="2">
        <f t="shared" si="135"/>
        <v>4.3273999999999981</v>
      </c>
      <c r="I1129" s="2">
        <f t="array" ref="I1129">SUMPRODUCT(B1113:B1132, (ROW(B1113:B1132)-ROW(B1113)+1)) / (20*21/2)</f>
        <v>0</v>
      </c>
      <c r="J1129" s="2">
        <f t="shared" si="138"/>
        <v>6.8145473383546206E-6</v>
      </c>
      <c r="K1129" s="2">
        <f t="shared" si="132"/>
        <v>4.5479345082034897E-2</v>
      </c>
    </row>
    <row r="1130" spans="1:11" ht="13.5" x14ac:dyDescent="0.25">
      <c r="A1130" s="3">
        <f>TITRES_STAT!B1133</f>
        <v>0</v>
      </c>
      <c r="B1130" s="6">
        <f>TITRES_STAT!D1133</f>
        <v>0</v>
      </c>
      <c r="C1130" s="2">
        <f t="shared" si="133"/>
        <v>0</v>
      </c>
      <c r="D1130" s="2">
        <f t="shared" si="134"/>
        <v>0</v>
      </c>
      <c r="E1130" s="2">
        <f t="shared" si="136"/>
        <v>0</v>
      </c>
      <c r="F1130" s="2">
        <f t="shared" si="137"/>
        <v>0</v>
      </c>
      <c r="G1130" s="2">
        <f t="shared" si="131"/>
        <v>0</v>
      </c>
      <c r="H1130" s="2">
        <f t="shared" si="135"/>
        <v>4.2484499999999992</v>
      </c>
      <c r="I1130" s="2">
        <f t="array" ref="I1130">SUMPRODUCT(B1114:B1133, (ROW(B1114:B1133)-ROW(B1114)+1)) / (20*21/2)</f>
        <v>0</v>
      </c>
      <c r="J1130" s="2">
        <f t="shared" si="138"/>
        <v>6.1655428299398948E-6</v>
      </c>
      <c r="K1130" s="2">
        <f t="shared" si="132"/>
        <v>4.3695841353327644E-2</v>
      </c>
    </row>
    <row r="1131" spans="1:11" ht="13.5" x14ac:dyDescent="0.25">
      <c r="A1131" s="3">
        <f>TITRES_STAT!B1134</f>
        <v>0</v>
      </c>
      <c r="B1131" s="6">
        <f>TITRES_STAT!D1134</f>
        <v>0</v>
      </c>
      <c r="C1131" s="2">
        <f t="shared" si="133"/>
        <v>0</v>
      </c>
      <c r="D1131" s="2">
        <f t="shared" si="134"/>
        <v>0</v>
      </c>
      <c r="E1131" s="2">
        <f t="shared" si="136"/>
        <v>0</v>
      </c>
      <c r="F1131" s="2">
        <f t="shared" si="137"/>
        <v>0</v>
      </c>
      <c r="G1131" s="2">
        <f t="shared" si="131"/>
        <v>0</v>
      </c>
      <c r="H1131" s="2">
        <f t="shared" si="135"/>
        <v>4.1694499999999985</v>
      </c>
      <c r="I1131" s="2">
        <f t="array" ref="I1131">SUMPRODUCT(B1115:B1134, (ROW(B1115:B1134)-ROW(B1115)+1)) / (20*21/2)</f>
        <v>0</v>
      </c>
      <c r="J1131" s="2">
        <f t="shared" si="138"/>
        <v>5.5783482747075241E-6</v>
      </c>
      <c r="K1131" s="2">
        <f t="shared" si="132"/>
        <v>4.1982278947314794E-2</v>
      </c>
    </row>
    <row r="1132" spans="1:11" ht="13.5" x14ac:dyDescent="0.25">
      <c r="A1132" s="3">
        <f>TITRES_STAT!B1135</f>
        <v>0</v>
      </c>
      <c r="B1132" s="6">
        <f>TITRES_STAT!D1135</f>
        <v>0</v>
      </c>
      <c r="C1132" s="2">
        <f t="shared" si="133"/>
        <v>0</v>
      </c>
      <c r="D1132" s="2">
        <f t="shared" si="134"/>
        <v>0</v>
      </c>
      <c r="E1132" s="2">
        <f t="shared" si="136"/>
        <v>0</v>
      </c>
      <c r="F1132" s="2">
        <f t="shared" si="137"/>
        <v>0</v>
      </c>
      <c r="G1132" s="2">
        <f t="shared" si="131"/>
        <v>0</v>
      </c>
      <c r="H1132" s="2">
        <f t="shared" si="135"/>
        <v>4.0904499999999988</v>
      </c>
      <c r="I1132" s="2">
        <f t="array" ref="I1132">SUMPRODUCT(B1116:B1135, (ROW(B1116:B1135)-ROW(B1116)+1)) / (20*21/2)</f>
        <v>0</v>
      </c>
      <c r="J1132" s="2">
        <f t="shared" si="138"/>
        <v>5.047077010449665E-6</v>
      </c>
      <c r="K1132" s="2">
        <f t="shared" si="132"/>
        <v>4.0335915067027939E-2</v>
      </c>
    </row>
    <row r="1133" spans="1:11" ht="13.5" x14ac:dyDescent="0.25">
      <c r="A1133" s="3">
        <f>TITRES_STAT!B1136</f>
        <v>0</v>
      </c>
      <c r="B1133" s="6">
        <f>TITRES_STAT!D1136</f>
        <v>0</v>
      </c>
      <c r="C1133" s="2">
        <f t="shared" si="133"/>
        <v>0</v>
      </c>
      <c r="D1133" s="2">
        <f t="shared" si="134"/>
        <v>0</v>
      </c>
      <c r="E1133" s="2">
        <f t="shared" si="136"/>
        <v>0</v>
      </c>
      <c r="F1133" s="2">
        <f t="shared" si="137"/>
        <v>0</v>
      </c>
      <c r="G1133" s="2">
        <f t="shared" si="131"/>
        <v>0</v>
      </c>
      <c r="H1133" s="2">
        <f t="shared" si="135"/>
        <v>4.0116999999999994</v>
      </c>
      <c r="I1133" s="2">
        <f t="array" ref="I1133">SUMPRODUCT(B1117:B1136, (ROW(B1117:B1136)-ROW(B1117)+1)) / (20*21/2)</f>
        <v>0</v>
      </c>
      <c r="J1133" s="2">
        <f t="shared" si="138"/>
        <v>4.5664030094544588E-6</v>
      </c>
      <c r="K1133" s="2">
        <f t="shared" si="132"/>
        <v>3.87541144761641E-2</v>
      </c>
    </row>
    <row r="1134" spans="1:11" ht="13.5" x14ac:dyDescent="0.25">
      <c r="A1134" s="3">
        <f>TITRES_STAT!B1137</f>
        <v>0</v>
      </c>
      <c r="B1134" s="6">
        <f>TITRES_STAT!D1137</f>
        <v>0</v>
      </c>
      <c r="C1134" s="2">
        <f t="shared" si="133"/>
        <v>0</v>
      </c>
      <c r="D1134" s="2">
        <f t="shared" si="134"/>
        <v>0</v>
      </c>
      <c r="E1134" s="2">
        <f t="shared" si="136"/>
        <v>0</v>
      </c>
      <c r="F1134" s="2">
        <f t="shared" si="137"/>
        <v>0</v>
      </c>
      <c r="G1134" s="2">
        <f t="shared" si="131"/>
        <v>0</v>
      </c>
      <c r="H1134" s="2">
        <f t="shared" si="135"/>
        <v>3.9329999999999994</v>
      </c>
      <c r="I1134" s="2">
        <f t="array" ref="I1134">SUMPRODUCT(B1118:B1137, (ROW(B1118:B1137)-ROW(B1118)+1)) / (20*21/2)</f>
        <v>0</v>
      </c>
      <c r="J1134" s="2">
        <f t="shared" si="138"/>
        <v>4.1315074847445104E-6</v>
      </c>
      <c r="K1134" s="2">
        <f t="shared" si="132"/>
        <v>3.723434528102041E-2</v>
      </c>
    </row>
    <row r="1135" spans="1:11" ht="13.5" x14ac:dyDescent="0.25">
      <c r="A1135" s="3">
        <f>TITRES_STAT!B1138</f>
        <v>0</v>
      </c>
      <c r="B1135" s="6">
        <f>TITRES_STAT!D1138</f>
        <v>0</v>
      </c>
      <c r="C1135" s="2">
        <f t="shared" si="133"/>
        <v>0</v>
      </c>
      <c r="D1135" s="2">
        <f t="shared" si="134"/>
        <v>0</v>
      </c>
      <c r="E1135" s="2">
        <f t="shared" si="136"/>
        <v>0</v>
      </c>
      <c r="F1135" s="2">
        <f t="shared" si="137"/>
        <v>0</v>
      </c>
      <c r="G1135" s="2">
        <f t="shared" si="131"/>
        <v>0</v>
      </c>
      <c r="H1135" s="2">
        <f t="shared" si="135"/>
        <v>3.8547499999999992</v>
      </c>
      <c r="I1135" s="2">
        <f t="array" ref="I1135">SUMPRODUCT(B1119:B1138, (ROW(B1119:B1138)-ROW(B1119)+1)) / (20*21/2)</f>
        <v>0</v>
      </c>
      <c r="J1135" s="2">
        <f t="shared" si="138"/>
        <v>3.7380305814355095E-6</v>
      </c>
      <c r="K1135" s="2">
        <f t="shared" si="132"/>
        <v>3.5774174877843137E-2</v>
      </c>
    </row>
    <row r="1136" spans="1:11" ht="13.5" x14ac:dyDescent="0.25">
      <c r="A1136" s="3">
        <f>TITRES_STAT!B1139</f>
        <v>0</v>
      </c>
      <c r="B1136" s="6">
        <f>TITRES_STAT!D1139</f>
        <v>0</v>
      </c>
      <c r="C1136" s="2">
        <f t="shared" si="133"/>
        <v>0</v>
      </c>
      <c r="D1136" s="2">
        <f t="shared" si="134"/>
        <v>0</v>
      </c>
      <c r="E1136" s="2">
        <f t="shared" si="136"/>
        <v>0</v>
      </c>
      <c r="F1136" s="2">
        <f t="shared" si="137"/>
        <v>0</v>
      </c>
      <c r="G1136" s="2">
        <f t="shared" si="131"/>
        <v>0</v>
      </c>
      <c r="H1136" s="2">
        <f t="shared" si="135"/>
        <v>3.7779999999999996</v>
      </c>
      <c r="I1136" s="2">
        <f t="array" ref="I1136">SUMPRODUCT(B1120:B1139, (ROW(B1120:B1139)-ROW(B1120)+1)) / (20*21/2)</f>
        <v>0</v>
      </c>
      <c r="J1136" s="2">
        <f t="shared" si="138"/>
        <v>3.3820276689178419E-6</v>
      </c>
      <c r="K1136" s="2">
        <f t="shared" si="132"/>
        <v>3.4371266059104191E-2</v>
      </c>
    </row>
    <row r="1137" spans="1:11" ht="13.5" x14ac:dyDescent="0.25">
      <c r="A1137" s="3">
        <f>TITRES_STAT!B1140</f>
        <v>0</v>
      </c>
      <c r="B1137" s="6">
        <f>TITRES_STAT!D1140</f>
        <v>0</v>
      </c>
      <c r="C1137" s="2">
        <f t="shared" si="133"/>
        <v>0</v>
      </c>
      <c r="D1137" s="2">
        <f t="shared" si="134"/>
        <v>0</v>
      </c>
      <c r="E1137" s="2">
        <f t="shared" si="136"/>
        <v>0</v>
      </c>
      <c r="F1137" s="2">
        <f t="shared" si="137"/>
        <v>0</v>
      </c>
      <c r="G1137" s="2">
        <f t="shared" si="131"/>
        <v>0</v>
      </c>
      <c r="H1137" s="2">
        <f t="shared" si="135"/>
        <v>3.699749999999999</v>
      </c>
      <c r="I1137" s="2">
        <f t="array" ref="I1137">SUMPRODUCT(B1121:B1140, (ROW(B1121:B1140)-ROW(B1121)+1)) / (20*21/2)</f>
        <v>0</v>
      </c>
      <c r="J1137" s="2">
        <f t="shared" si="138"/>
        <v>3.0599297956875713E-6</v>
      </c>
      <c r="K1137" s="2">
        <f t="shared" si="132"/>
        <v>3.3023373272472657E-2</v>
      </c>
    </row>
    <row r="1138" spans="1:11" ht="13.5" x14ac:dyDescent="0.25">
      <c r="A1138" s="3">
        <f>TITRES_STAT!B1141</f>
        <v>0</v>
      </c>
      <c r="B1138" s="6">
        <f>TITRES_STAT!D1141</f>
        <v>0</v>
      </c>
      <c r="C1138" s="2">
        <f t="shared" si="133"/>
        <v>0</v>
      </c>
      <c r="D1138" s="2">
        <f t="shared" si="134"/>
        <v>0</v>
      </c>
      <c r="E1138" s="2">
        <f t="shared" si="136"/>
        <v>0</v>
      </c>
      <c r="F1138" s="2">
        <f t="shared" si="137"/>
        <v>0</v>
      </c>
      <c r="G1138" s="2">
        <f t="shared" ref="G1138:G1201" si="139">AVERAGE(B1089:B1138)</f>
        <v>0</v>
      </c>
      <c r="H1138" s="2">
        <f t="shared" si="135"/>
        <v>3.6217499999999991</v>
      </c>
      <c r="I1138" s="2">
        <f t="array" ref="I1138">SUMPRODUCT(B1122:B1141, (ROW(B1122:B1141)-ROW(B1122)+1)) / (20*21/2)</f>
        <v>0</v>
      </c>
      <c r="J1138" s="2">
        <f t="shared" si="138"/>
        <v>2.768507910383993E-6</v>
      </c>
      <c r="K1138" s="2">
        <f t="shared" si="132"/>
        <v>3.1728339026493337E-2</v>
      </c>
    </row>
    <row r="1139" spans="1:11" ht="13.5" x14ac:dyDescent="0.25">
      <c r="A1139" s="3">
        <f>TITRES_STAT!B1142</f>
        <v>0</v>
      </c>
      <c r="B1139" s="6">
        <f>TITRES_STAT!D1142</f>
        <v>0</v>
      </c>
      <c r="C1139" s="2">
        <f t="shared" si="133"/>
        <v>0</v>
      </c>
      <c r="D1139" s="2">
        <f t="shared" si="134"/>
        <v>0</v>
      </c>
      <c r="E1139" s="2">
        <f t="shared" si="136"/>
        <v>0</v>
      </c>
      <c r="F1139" s="2">
        <f t="shared" si="137"/>
        <v>0</v>
      </c>
      <c r="G1139" s="2">
        <f t="shared" si="139"/>
        <v>0</v>
      </c>
      <c r="H1139" s="2">
        <f t="shared" si="135"/>
        <v>3.5437499999999984</v>
      </c>
      <c r="I1139" s="2">
        <f t="array" ref="I1139">SUMPRODUCT(B1123:B1142, (ROW(B1123:B1142)-ROW(B1123)+1)) / (20*21/2)</f>
        <v>0</v>
      </c>
      <c r="J1139" s="2">
        <f t="shared" si="138"/>
        <v>2.5048404903474223E-6</v>
      </c>
      <c r="K1139" s="2">
        <f t="shared" ref="K1139:K1202" si="140">$K$4*B1139+(1-$K$4)*K1138</f>
        <v>3.0484090437219089E-2</v>
      </c>
    </row>
    <row r="1140" spans="1:11" ht="13.5" x14ac:dyDescent="0.25">
      <c r="A1140" s="3">
        <f>TITRES_STAT!B1143</f>
        <v>0</v>
      </c>
      <c r="B1140" s="6">
        <f>TITRES_STAT!D1143</f>
        <v>0</v>
      </c>
      <c r="C1140" s="2">
        <f t="shared" si="133"/>
        <v>0</v>
      </c>
      <c r="D1140" s="2">
        <f t="shared" si="134"/>
        <v>0</v>
      </c>
      <c r="E1140" s="2">
        <f t="shared" si="136"/>
        <v>0</v>
      </c>
      <c r="F1140" s="2">
        <f t="shared" si="137"/>
        <v>0</v>
      </c>
      <c r="G1140" s="2">
        <f t="shared" si="139"/>
        <v>0</v>
      </c>
      <c r="H1140" s="2">
        <f t="shared" si="135"/>
        <v>3.4658499999999992</v>
      </c>
      <c r="I1140" s="2">
        <f t="array" ref="I1140">SUMPRODUCT(B1124:B1143, (ROW(B1124:B1143)-ROW(B1124)+1)) / (20*21/2)</f>
        <v>0</v>
      </c>
      <c r="J1140" s="2">
        <f t="shared" si="138"/>
        <v>2.2662842531714773E-6</v>
      </c>
      <c r="K1140" s="2">
        <f t="shared" si="140"/>
        <v>2.9288635910269322E-2</v>
      </c>
    </row>
    <row r="1141" spans="1:11" ht="13.5" x14ac:dyDescent="0.25">
      <c r="A1141" s="3">
        <f>TITRES_STAT!B1144</f>
        <v>0</v>
      </c>
      <c r="B1141" s="6">
        <f>TITRES_STAT!D1144</f>
        <v>0</v>
      </c>
      <c r="C1141" s="2">
        <f t="shared" si="133"/>
        <v>0</v>
      </c>
      <c r="D1141" s="2">
        <f t="shared" si="134"/>
        <v>0</v>
      </c>
      <c r="E1141" s="2">
        <f t="shared" si="136"/>
        <v>0</v>
      </c>
      <c r="F1141" s="2">
        <f t="shared" si="137"/>
        <v>0</v>
      </c>
      <c r="G1141" s="2">
        <f t="shared" si="139"/>
        <v>0</v>
      </c>
      <c r="H1141" s="2">
        <f t="shared" si="135"/>
        <v>3.3843499999999991</v>
      </c>
      <c r="I1141" s="2">
        <f t="array" ref="I1141">SUMPRODUCT(B1125:B1144, (ROW(B1125:B1144)-ROW(B1125)+1)) / (20*21/2)</f>
        <v>0</v>
      </c>
      <c r="J1141" s="2">
        <f t="shared" si="138"/>
        <v>2.0504476576313367E-6</v>
      </c>
      <c r="K1141" s="2">
        <f t="shared" si="140"/>
        <v>2.8140061953003861E-2</v>
      </c>
    </row>
    <row r="1142" spans="1:11" ht="13.5" x14ac:dyDescent="0.25">
      <c r="A1142" s="3">
        <f>TITRES_STAT!B1145</f>
        <v>0</v>
      </c>
      <c r="B1142" s="6">
        <f>TITRES_STAT!D1145</f>
        <v>0</v>
      </c>
      <c r="C1142" s="2">
        <f t="shared" si="133"/>
        <v>0</v>
      </c>
      <c r="D1142" s="2">
        <f t="shared" si="134"/>
        <v>0</v>
      </c>
      <c r="E1142" s="2">
        <f t="shared" si="136"/>
        <v>0</v>
      </c>
      <c r="F1142" s="2">
        <f t="shared" si="137"/>
        <v>0</v>
      </c>
      <c r="G1142" s="2">
        <f t="shared" si="139"/>
        <v>0</v>
      </c>
      <c r="H1142" s="2">
        <f t="shared" si="135"/>
        <v>3.3057999999999996</v>
      </c>
      <c r="I1142" s="2">
        <f t="array" ref="I1142">SUMPRODUCT(B1126:B1145, (ROW(B1126:B1145)-ROW(B1126)+1)) / (20*21/2)</f>
        <v>0</v>
      </c>
      <c r="J1142" s="2">
        <f t="shared" si="138"/>
        <v>1.8551669283331143E-6</v>
      </c>
      <c r="K1142" s="2">
        <f t="shared" si="140"/>
        <v>2.7036530111709593E-2</v>
      </c>
    </row>
    <row r="1143" spans="1:11" ht="13.5" x14ac:dyDescent="0.25">
      <c r="A1143" s="3">
        <f>TITRES_STAT!B1146</f>
        <v>0</v>
      </c>
      <c r="B1143" s="6">
        <f>TITRES_STAT!D1146</f>
        <v>0</v>
      </c>
      <c r="C1143" s="2">
        <f t="shared" si="133"/>
        <v>0</v>
      </c>
      <c r="D1143" s="2">
        <f t="shared" si="134"/>
        <v>0</v>
      </c>
      <c r="E1143" s="2">
        <f t="shared" si="136"/>
        <v>0</v>
      </c>
      <c r="F1143" s="2">
        <f t="shared" si="137"/>
        <v>0</v>
      </c>
      <c r="G1143" s="2">
        <f t="shared" si="139"/>
        <v>0</v>
      </c>
      <c r="H1143" s="2">
        <f t="shared" si="135"/>
        <v>3.2245499999999998</v>
      </c>
      <c r="I1143" s="2">
        <f t="array" ref="I1143">SUMPRODUCT(B1127:B1146, (ROW(B1127:B1146)-ROW(B1127)+1)) / (20*21/2)</f>
        <v>0</v>
      </c>
      <c r="J1143" s="2">
        <f t="shared" si="138"/>
        <v>1.6784843637299605E-6</v>
      </c>
      <c r="K1143" s="2">
        <f t="shared" si="140"/>
        <v>2.5976274028897451E-2</v>
      </c>
    </row>
    <row r="1144" spans="1:11" ht="13.5" x14ac:dyDescent="0.25">
      <c r="A1144" s="3">
        <f>TITRES_STAT!B1147</f>
        <v>0</v>
      </c>
      <c r="B1144" s="6">
        <f>TITRES_STAT!D1147</f>
        <v>0</v>
      </c>
      <c r="C1144" s="2">
        <f t="shared" si="133"/>
        <v>0</v>
      </c>
      <c r="D1144" s="2">
        <f t="shared" si="134"/>
        <v>0</v>
      </c>
      <c r="E1144" s="2">
        <f t="shared" si="136"/>
        <v>0</v>
      </c>
      <c r="F1144" s="2">
        <f t="shared" si="137"/>
        <v>0</v>
      </c>
      <c r="G1144" s="2">
        <f t="shared" si="139"/>
        <v>0</v>
      </c>
      <c r="H1144" s="2">
        <f t="shared" si="135"/>
        <v>3.1432999999999991</v>
      </c>
      <c r="I1144" s="2">
        <f t="array" ref="I1144">SUMPRODUCT(B1128:B1147, (ROW(B1128:B1147)-ROW(B1128)+1)) / (20*21/2)</f>
        <v>0</v>
      </c>
      <c r="J1144" s="2">
        <f t="shared" si="138"/>
        <v>1.5186287100413929E-6</v>
      </c>
      <c r="K1144" s="2">
        <f t="shared" si="140"/>
        <v>2.4957596615999514E-2</v>
      </c>
    </row>
    <row r="1145" spans="1:11" ht="13.5" x14ac:dyDescent="0.25">
      <c r="A1145" s="3">
        <f>TITRES_STAT!B1148</f>
        <v>0</v>
      </c>
      <c r="B1145" s="6">
        <f>TITRES_STAT!D1148</f>
        <v>0</v>
      </c>
      <c r="C1145" s="2">
        <f t="shared" si="133"/>
        <v>0</v>
      </c>
      <c r="D1145" s="2">
        <f t="shared" si="134"/>
        <v>0</v>
      </c>
      <c r="E1145" s="2">
        <f t="shared" si="136"/>
        <v>0</v>
      </c>
      <c r="F1145" s="2">
        <f t="shared" si="137"/>
        <v>0</v>
      </c>
      <c r="G1145" s="2">
        <f t="shared" si="139"/>
        <v>0</v>
      </c>
      <c r="H1145" s="2">
        <f t="shared" si="135"/>
        <v>3.0622999999999996</v>
      </c>
      <c r="I1145" s="2">
        <f t="array" ref="I1145">SUMPRODUCT(B1129:B1148, (ROW(B1129:B1148)-ROW(B1129)+1)) / (20*21/2)</f>
        <v>0</v>
      </c>
      <c r="J1145" s="2">
        <f t="shared" si="138"/>
        <v>1.3739974043231651E-6</v>
      </c>
      <c r="K1145" s="2">
        <f t="shared" si="140"/>
        <v>2.3978867336940709E-2</v>
      </c>
    </row>
    <row r="1146" spans="1:11" ht="13.5" x14ac:dyDescent="0.25">
      <c r="A1146" s="3">
        <f>TITRES_STAT!B1149</f>
        <v>0</v>
      </c>
      <c r="B1146" s="6">
        <f>TITRES_STAT!D1149</f>
        <v>0</v>
      </c>
      <c r="C1146" s="2">
        <f t="shared" si="133"/>
        <v>0</v>
      </c>
      <c r="D1146" s="2">
        <f t="shared" si="134"/>
        <v>0</v>
      </c>
      <c r="E1146" s="2">
        <f t="shared" si="136"/>
        <v>0</v>
      </c>
      <c r="F1146" s="2">
        <f t="shared" si="137"/>
        <v>0</v>
      </c>
      <c r="G1146" s="2">
        <f t="shared" si="139"/>
        <v>0</v>
      </c>
      <c r="H1146" s="2">
        <f t="shared" si="135"/>
        <v>2.9812999999999992</v>
      </c>
      <c r="I1146" s="2">
        <f t="array" ref="I1146">SUMPRODUCT(B1130:B1149, (ROW(B1130:B1149)-ROW(B1130)+1)) / (20*21/2)</f>
        <v>0</v>
      </c>
      <c r="J1146" s="2">
        <f t="shared" si="138"/>
        <v>1.2431405086733399E-6</v>
      </c>
      <c r="K1146" s="2">
        <f t="shared" si="140"/>
        <v>2.3038519598237151E-2</v>
      </c>
    </row>
    <row r="1147" spans="1:11" ht="13.5" x14ac:dyDescent="0.25">
      <c r="A1147" s="3">
        <f>TITRES_STAT!B1150</f>
        <v>0</v>
      </c>
      <c r="B1147" s="6">
        <f>TITRES_STAT!D1150</f>
        <v>0</v>
      </c>
      <c r="C1147" s="2">
        <f t="shared" si="133"/>
        <v>0</v>
      </c>
      <c r="D1147" s="2">
        <f t="shared" si="134"/>
        <v>0</v>
      </c>
      <c r="E1147" s="2">
        <f t="shared" si="136"/>
        <v>0</v>
      </c>
      <c r="F1147" s="2">
        <f t="shared" si="137"/>
        <v>0</v>
      </c>
      <c r="G1147" s="2">
        <f t="shared" si="139"/>
        <v>0</v>
      </c>
      <c r="H1147" s="2">
        <f t="shared" si="135"/>
        <v>2.9002999999999997</v>
      </c>
      <c r="I1147" s="2">
        <f t="array" ref="I1147">SUMPRODUCT(B1131:B1150, (ROW(B1131:B1150)-ROW(B1131)+1)) / (20*21/2)</f>
        <v>0</v>
      </c>
      <c r="J1147" s="2">
        <f t="shared" si="138"/>
        <v>1.1247461745139743E-6</v>
      </c>
      <c r="K1147" s="2">
        <f t="shared" si="140"/>
        <v>2.213504824144354E-2</v>
      </c>
    </row>
    <row r="1148" spans="1:11" ht="13.5" x14ac:dyDescent="0.25">
      <c r="A1148" s="3">
        <f>TITRES_STAT!B1151</f>
        <v>0</v>
      </c>
      <c r="B1148" s="6">
        <f>TITRES_STAT!D1151</f>
        <v>0</v>
      </c>
      <c r="C1148" s="2">
        <f t="shared" si="133"/>
        <v>0</v>
      </c>
      <c r="D1148" s="2">
        <f t="shared" si="134"/>
        <v>0</v>
      </c>
      <c r="E1148" s="2">
        <f t="shared" si="136"/>
        <v>0</v>
      </c>
      <c r="F1148" s="2">
        <f t="shared" si="137"/>
        <v>0</v>
      </c>
      <c r="G1148" s="2">
        <f t="shared" si="139"/>
        <v>0</v>
      </c>
      <c r="H1148" s="2">
        <f t="shared" si="135"/>
        <v>2.8192999999999997</v>
      </c>
      <c r="I1148" s="2">
        <f t="array" ref="I1148">SUMPRODUCT(B1132:B1151, (ROW(B1132:B1151)-ROW(B1132)+1)) / (20*21/2)</f>
        <v>0</v>
      </c>
      <c r="J1148" s="2">
        <f t="shared" si="138"/>
        <v>1.0176274912269291E-6</v>
      </c>
      <c r="K1148" s="2">
        <f t="shared" si="140"/>
        <v>2.126700713393595E-2</v>
      </c>
    </row>
    <row r="1149" spans="1:11" ht="13.5" x14ac:dyDescent="0.25">
      <c r="A1149" s="3">
        <f>TITRES_STAT!B1152</f>
        <v>0</v>
      </c>
      <c r="B1149" s="6">
        <f>TITRES_STAT!D1152</f>
        <v>0</v>
      </c>
      <c r="C1149" s="2">
        <f t="shared" si="133"/>
        <v>0</v>
      </c>
      <c r="D1149" s="2">
        <f t="shared" si="134"/>
        <v>0</v>
      </c>
      <c r="E1149" s="2">
        <f t="shared" si="136"/>
        <v>0</v>
      </c>
      <c r="F1149" s="2">
        <f t="shared" si="137"/>
        <v>0</v>
      </c>
      <c r="G1149" s="2">
        <f t="shared" si="139"/>
        <v>0</v>
      </c>
      <c r="H1149" s="2">
        <f t="shared" si="135"/>
        <v>2.7392999999999996</v>
      </c>
      <c r="I1149" s="2">
        <f t="array" ref="I1149">SUMPRODUCT(B1133:B1152, (ROW(B1133:B1152)-ROW(B1133)+1)) / (20*21/2)</f>
        <v>0</v>
      </c>
      <c r="J1149" s="2">
        <f t="shared" si="138"/>
        <v>9.2071058730055493E-7</v>
      </c>
      <c r="K1149" s="2">
        <f t="shared" si="140"/>
        <v>2.0433006854173756E-2</v>
      </c>
    </row>
    <row r="1150" spans="1:11" ht="13.5" x14ac:dyDescent="0.25">
      <c r="A1150" s="3">
        <f>TITRES_STAT!B1153</f>
        <v>0</v>
      </c>
      <c r="B1150" s="6">
        <f>TITRES_STAT!D1153</f>
        <v>0</v>
      </c>
      <c r="C1150" s="2">
        <f t="shared" si="133"/>
        <v>0</v>
      </c>
      <c r="D1150" s="2">
        <f t="shared" si="134"/>
        <v>0</v>
      </c>
      <c r="E1150" s="2">
        <f t="shared" si="136"/>
        <v>0</v>
      </c>
      <c r="F1150" s="2">
        <f t="shared" si="137"/>
        <v>0</v>
      </c>
      <c r="G1150" s="2">
        <f t="shared" si="139"/>
        <v>0</v>
      </c>
      <c r="H1150" s="2">
        <f t="shared" si="135"/>
        <v>2.6584500000000002</v>
      </c>
      <c r="I1150" s="2">
        <f t="array" ref="I1150">SUMPRODUCT(B1134:B1153, (ROW(B1134:B1153)-ROW(B1134)+1)) / (20*21/2)</f>
        <v>0</v>
      </c>
      <c r="J1150" s="2">
        <f t="shared" si="138"/>
        <v>8.3302386470050204E-7</v>
      </c>
      <c r="K1150" s="2">
        <f t="shared" si="140"/>
        <v>1.9631712467735572E-2</v>
      </c>
    </row>
    <row r="1151" spans="1:11" ht="13.5" x14ac:dyDescent="0.25">
      <c r="A1151" s="3">
        <f>TITRES_STAT!B1154</f>
        <v>0</v>
      </c>
      <c r="B1151" s="6">
        <f>TITRES_STAT!D1154</f>
        <v>0</v>
      </c>
      <c r="C1151" s="2">
        <f t="shared" si="133"/>
        <v>0</v>
      </c>
      <c r="D1151" s="2">
        <f t="shared" si="134"/>
        <v>0</v>
      </c>
      <c r="E1151" s="2">
        <f t="shared" si="136"/>
        <v>0</v>
      </c>
      <c r="F1151" s="2">
        <f t="shared" si="137"/>
        <v>0</v>
      </c>
      <c r="G1151" s="2">
        <f t="shared" si="139"/>
        <v>0</v>
      </c>
      <c r="H1151" s="2">
        <f t="shared" si="135"/>
        <v>2.5775999999999999</v>
      </c>
      <c r="I1151" s="2">
        <f t="array" ref="I1151">SUMPRODUCT(B1135:B1154, (ROW(B1135:B1154)-ROW(B1135)+1)) / (20*21/2)</f>
        <v>0</v>
      </c>
      <c r="J1151" s="2">
        <f t="shared" si="138"/>
        <v>7.5368825853854943E-7</v>
      </c>
      <c r="K1151" s="2">
        <f t="shared" si="140"/>
        <v>1.886184139056947E-2</v>
      </c>
    </row>
    <row r="1152" spans="1:11" ht="13.5" x14ac:dyDescent="0.25">
      <c r="A1152" s="3">
        <f>TITRES_STAT!B1155</f>
        <v>0</v>
      </c>
      <c r="B1152" s="6">
        <f>TITRES_STAT!D1155</f>
        <v>0</v>
      </c>
      <c r="C1152" s="2">
        <f t="shared" si="133"/>
        <v>0</v>
      </c>
      <c r="D1152" s="2">
        <f t="shared" si="134"/>
        <v>0</v>
      </c>
      <c r="E1152" s="2">
        <f t="shared" si="136"/>
        <v>0</v>
      </c>
      <c r="F1152" s="2">
        <f t="shared" si="137"/>
        <v>0</v>
      </c>
      <c r="G1152" s="2">
        <f t="shared" si="139"/>
        <v>0</v>
      </c>
      <c r="H1152" s="2">
        <f t="shared" si="135"/>
        <v>2.4968500000000002</v>
      </c>
      <c r="I1152" s="2">
        <f t="array" ref="I1152">SUMPRODUCT(B1136:B1155, (ROW(B1136:B1155)-ROW(B1136)+1)) / (20*21/2)</f>
        <v>0</v>
      </c>
      <c r="J1152" s="2">
        <f t="shared" si="138"/>
        <v>6.8190842439202087E-7</v>
      </c>
      <c r="K1152" s="2">
        <f t="shared" si="140"/>
        <v>1.8122161336037335E-2</v>
      </c>
    </row>
    <row r="1153" spans="1:11" ht="13.5" x14ac:dyDescent="0.25">
      <c r="A1153" s="3">
        <f>TITRES_STAT!B1156</f>
        <v>0</v>
      </c>
      <c r="B1153" s="6">
        <f>TITRES_STAT!D1156</f>
        <v>0</v>
      </c>
      <c r="C1153" s="2">
        <f t="shared" si="133"/>
        <v>0</v>
      </c>
      <c r="D1153" s="2">
        <f t="shared" si="134"/>
        <v>0</v>
      </c>
      <c r="E1153" s="2">
        <f t="shared" si="136"/>
        <v>0</v>
      </c>
      <c r="F1153" s="2">
        <f t="shared" si="137"/>
        <v>0</v>
      </c>
      <c r="G1153" s="2">
        <f t="shared" si="139"/>
        <v>0</v>
      </c>
      <c r="H1153" s="2">
        <f t="shared" si="135"/>
        <v>2.4176000000000002</v>
      </c>
      <c r="I1153" s="2">
        <f t="array" ref="I1153">SUMPRODUCT(B1137:B1156, (ROW(B1137:B1156)-ROW(B1137)+1)) / (20*21/2)</f>
        <v>0</v>
      </c>
      <c r="J1153" s="2">
        <f t="shared" si="138"/>
        <v>6.1696476492611412E-7</v>
      </c>
      <c r="K1153" s="2">
        <f t="shared" si="140"/>
        <v>1.7411488342467245E-2</v>
      </c>
    </row>
    <row r="1154" spans="1:11" ht="13.5" x14ac:dyDescent="0.25">
      <c r="A1154" s="3">
        <f>TITRES_STAT!B1157</f>
        <v>0</v>
      </c>
      <c r="B1154" s="6">
        <f>TITRES_STAT!D1157</f>
        <v>0</v>
      </c>
      <c r="C1154" s="2">
        <f t="shared" si="133"/>
        <v>0</v>
      </c>
      <c r="D1154" s="2">
        <f t="shared" si="134"/>
        <v>0</v>
      </c>
      <c r="E1154" s="2">
        <f t="shared" si="136"/>
        <v>0</v>
      </c>
      <c r="F1154" s="2">
        <f t="shared" si="137"/>
        <v>0</v>
      </c>
      <c r="G1154" s="2">
        <f t="shared" si="139"/>
        <v>0</v>
      </c>
      <c r="H1154" s="2">
        <f t="shared" si="135"/>
        <v>2.3367</v>
      </c>
      <c r="I1154" s="2">
        <f t="array" ref="I1154">SUMPRODUCT(B1138:B1157, (ROW(B1138:B1157)-ROW(B1138)+1)) / (20*21/2)</f>
        <v>0</v>
      </c>
      <c r="J1154" s="2">
        <f t="shared" si="138"/>
        <v>5.5820621588553187E-7</v>
      </c>
      <c r="K1154" s="2">
        <f t="shared" si="140"/>
        <v>1.6728684878056767E-2</v>
      </c>
    </row>
    <row r="1155" spans="1:11" ht="13.5" x14ac:dyDescent="0.25">
      <c r="A1155" s="3">
        <f>TITRES_STAT!B1158</f>
        <v>0</v>
      </c>
      <c r="B1155" s="6">
        <f>TITRES_STAT!D1158</f>
        <v>0</v>
      </c>
      <c r="C1155" s="2">
        <f t="shared" si="133"/>
        <v>0</v>
      </c>
      <c r="D1155" s="2">
        <f t="shared" si="134"/>
        <v>0</v>
      </c>
      <c r="E1155" s="2">
        <f t="shared" si="136"/>
        <v>0</v>
      </c>
      <c r="F1155" s="2">
        <f t="shared" si="137"/>
        <v>0</v>
      </c>
      <c r="G1155" s="2">
        <f t="shared" si="139"/>
        <v>0</v>
      </c>
      <c r="H1155" s="2">
        <f t="shared" si="135"/>
        <v>2.2566999999999999</v>
      </c>
      <c r="I1155" s="2">
        <f t="array" ref="I1155">SUMPRODUCT(B1139:B1158, (ROW(B1139:B1158)-ROW(B1139)+1)) / (20*21/2)</f>
        <v>0</v>
      </c>
      <c r="J1155" s="2">
        <f t="shared" si="138"/>
        <v>5.0504371913452886E-7</v>
      </c>
      <c r="K1155" s="2">
        <f t="shared" si="140"/>
        <v>1.6072658020093757E-2</v>
      </c>
    </row>
    <row r="1156" spans="1:11" ht="13.5" x14ac:dyDescent="0.25">
      <c r="A1156" s="3">
        <f>TITRES_STAT!B1159</f>
        <v>0</v>
      </c>
      <c r="B1156" s="6">
        <f>TITRES_STAT!D1159</f>
        <v>0</v>
      </c>
      <c r="C1156" s="2">
        <f t="shared" ref="C1156:C1219" si="141">B1156-B1155</f>
        <v>0</v>
      </c>
      <c r="D1156" s="2">
        <f t="shared" si="134"/>
        <v>0</v>
      </c>
      <c r="E1156" s="2">
        <f t="shared" si="136"/>
        <v>0</v>
      </c>
      <c r="F1156" s="2">
        <f t="shared" si="137"/>
        <v>0</v>
      </c>
      <c r="G1156" s="2">
        <f t="shared" si="139"/>
        <v>0</v>
      </c>
      <c r="H1156" s="2">
        <f t="shared" si="135"/>
        <v>2.1730999999999998</v>
      </c>
      <c r="I1156" s="2">
        <f t="array" ref="I1156">SUMPRODUCT(B1140:B1159, (ROW(B1140:B1159)-ROW(B1140)+1)) / (20*21/2)</f>
        <v>0</v>
      </c>
      <c r="J1156" s="2">
        <f t="shared" si="138"/>
        <v>4.5694431731219279E-7</v>
      </c>
      <c r="K1156" s="2">
        <f t="shared" si="140"/>
        <v>1.5442357705580277E-2</v>
      </c>
    </row>
    <row r="1157" spans="1:11" ht="13.5" x14ac:dyDescent="0.25">
      <c r="A1157" s="3">
        <f>TITRES_STAT!B1160</f>
        <v>0</v>
      </c>
      <c r="B1157" s="6">
        <f>TITRES_STAT!D1160</f>
        <v>0</v>
      </c>
      <c r="C1157" s="2">
        <f t="shared" si="141"/>
        <v>0</v>
      </c>
      <c r="D1157" s="2">
        <f t="shared" si="134"/>
        <v>0</v>
      </c>
      <c r="E1157" s="2">
        <f t="shared" si="136"/>
        <v>0</v>
      </c>
      <c r="F1157" s="2">
        <f t="shared" si="137"/>
        <v>0</v>
      </c>
      <c r="G1157" s="2">
        <f t="shared" si="139"/>
        <v>0</v>
      </c>
      <c r="H1157" s="2">
        <f t="shared" si="135"/>
        <v>2.0902999999999996</v>
      </c>
      <c r="I1157" s="2">
        <f t="array" ref="I1157">SUMPRODUCT(B1141:B1160, (ROW(B1141:B1160)-ROW(B1141)+1)) / (20*21/2)</f>
        <v>0</v>
      </c>
      <c r="J1157" s="2">
        <f t="shared" si="138"/>
        <v>4.1342581090150776E-7</v>
      </c>
      <c r="K1157" s="2">
        <f t="shared" si="140"/>
        <v>1.4836775050459482E-2</v>
      </c>
    </row>
    <row r="1158" spans="1:11" ht="13.5" x14ac:dyDescent="0.25">
      <c r="A1158" s="3">
        <f>TITRES_STAT!B1161</f>
        <v>0</v>
      </c>
      <c r="B1158" s="6">
        <f>TITRES_STAT!D1161</f>
        <v>0</v>
      </c>
      <c r="C1158" s="2">
        <f t="shared" si="141"/>
        <v>0</v>
      </c>
      <c r="D1158" s="2">
        <f t="shared" ref="D1158:D1221" si="142">AVERAGE(B1154:B1158)</f>
        <v>0</v>
      </c>
      <c r="E1158" s="2">
        <f t="shared" si="136"/>
        <v>0</v>
      </c>
      <c r="F1158" s="2">
        <f t="shared" si="137"/>
        <v>0</v>
      </c>
      <c r="G1158" s="2">
        <f t="shared" si="139"/>
        <v>0</v>
      </c>
      <c r="H1158" s="2">
        <f t="shared" si="135"/>
        <v>2.0066999999999999</v>
      </c>
      <c r="I1158" s="2">
        <f t="array" ref="I1158">SUMPRODUCT(B1142:B1161, (ROW(B1142:B1161)-ROW(B1142)+1)) / (20*21/2)</f>
        <v>0</v>
      </c>
      <c r="J1158" s="2">
        <f t="shared" si="138"/>
        <v>3.7405192414898323E-7</v>
      </c>
      <c r="K1158" s="2">
        <f t="shared" si="140"/>
        <v>1.425494073475519E-2</v>
      </c>
    </row>
    <row r="1159" spans="1:11" ht="13.5" x14ac:dyDescent="0.25">
      <c r="A1159" s="3">
        <f>TITRES_STAT!B1162</f>
        <v>0</v>
      </c>
      <c r="B1159" s="6">
        <f>TITRES_STAT!D1162</f>
        <v>0</v>
      </c>
      <c r="C1159" s="2">
        <f t="shared" si="141"/>
        <v>0</v>
      </c>
      <c r="D1159" s="2">
        <f t="shared" si="142"/>
        <v>0</v>
      </c>
      <c r="E1159" s="2">
        <f t="shared" si="136"/>
        <v>0</v>
      </c>
      <c r="F1159" s="2">
        <f t="shared" si="137"/>
        <v>0</v>
      </c>
      <c r="G1159" s="2">
        <f t="shared" si="139"/>
        <v>0</v>
      </c>
      <c r="H1159" s="2">
        <f t="shared" si="135"/>
        <v>1.9232</v>
      </c>
      <c r="I1159" s="2">
        <f t="array" ref="I1159">SUMPRODUCT(B1143:B1162, (ROW(B1143:B1162)-ROW(B1143)+1)) / (20*21/2)</f>
        <v>0</v>
      </c>
      <c r="J1159" s="2">
        <f t="shared" si="138"/>
        <v>3.3842793137288958E-7</v>
      </c>
      <c r="K1159" s="2">
        <f t="shared" si="140"/>
        <v>1.36959234510393E-2</v>
      </c>
    </row>
    <row r="1160" spans="1:11" ht="13.5" x14ac:dyDescent="0.25">
      <c r="A1160" s="3">
        <f>TITRES_STAT!B1163</f>
        <v>0</v>
      </c>
      <c r="B1160" s="6">
        <f>TITRES_STAT!D1163</f>
        <v>0</v>
      </c>
      <c r="C1160" s="2">
        <f t="shared" si="141"/>
        <v>0</v>
      </c>
      <c r="D1160" s="2">
        <f t="shared" si="142"/>
        <v>0</v>
      </c>
      <c r="E1160" s="2">
        <f t="shared" si="136"/>
        <v>0</v>
      </c>
      <c r="F1160" s="2">
        <f t="shared" si="137"/>
        <v>0</v>
      </c>
      <c r="G1160" s="2">
        <f t="shared" si="139"/>
        <v>0</v>
      </c>
      <c r="H1160" s="2">
        <f t="shared" si="135"/>
        <v>1.8389499999999999</v>
      </c>
      <c r="I1160" s="2">
        <f t="array" ref="I1160">SUMPRODUCT(B1144:B1163, (ROW(B1144:B1163)-ROW(B1144)+1)) / (20*21/2)</f>
        <v>0</v>
      </c>
      <c r="J1160" s="2">
        <f t="shared" si="138"/>
        <v>3.0619669981356675E-7</v>
      </c>
      <c r="K1160" s="2">
        <f t="shared" si="140"/>
        <v>1.3158828413743641E-2</v>
      </c>
    </row>
    <row r="1161" spans="1:11" ht="13.5" x14ac:dyDescent="0.25">
      <c r="A1161" s="3">
        <f>TITRES_STAT!B1164</f>
        <v>0</v>
      </c>
      <c r="B1161" s="6">
        <f>TITRES_STAT!D1164</f>
        <v>0</v>
      </c>
      <c r="C1161" s="2">
        <f t="shared" si="141"/>
        <v>0</v>
      </c>
      <c r="D1161" s="2">
        <f t="shared" si="142"/>
        <v>0</v>
      </c>
      <c r="E1161" s="2">
        <f t="shared" si="136"/>
        <v>0</v>
      </c>
      <c r="F1161" s="2">
        <f t="shared" si="137"/>
        <v>0</v>
      </c>
      <c r="G1161" s="2">
        <f t="shared" si="139"/>
        <v>0</v>
      </c>
      <c r="H1161" s="2">
        <f t="shared" si="135"/>
        <v>1.7546999999999999</v>
      </c>
      <c r="I1161" s="2">
        <f t="array" ref="I1161">SUMPRODUCT(B1145:B1164, (ROW(B1145:B1164)-ROW(B1145)+1)) / (20*21/2)</f>
        <v>0</v>
      </c>
      <c r="J1161" s="2">
        <f t="shared" si="138"/>
        <v>2.7703510935513184E-7</v>
      </c>
      <c r="K1161" s="2">
        <f t="shared" si="140"/>
        <v>1.2642795926930165E-2</v>
      </c>
    </row>
    <row r="1162" spans="1:11" ht="13.5" x14ac:dyDescent="0.25">
      <c r="A1162" s="3">
        <f>TITRES_STAT!B1165</f>
        <v>0</v>
      </c>
      <c r="B1162" s="6">
        <f>TITRES_STAT!D1165</f>
        <v>0</v>
      </c>
      <c r="C1162" s="2">
        <f t="shared" si="141"/>
        <v>0</v>
      </c>
      <c r="D1162" s="2">
        <f t="shared" si="142"/>
        <v>0</v>
      </c>
      <c r="E1162" s="2">
        <f t="shared" si="136"/>
        <v>0</v>
      </c>
      <c r="F1162" s="2">
        <f t="shared" si="137"/>
        <v>0</v>
      </c>
      <c r="G1162" s="2">
        <f t="shared" si="139"/>
        <v>0</v>
      </c>
      <c r="H1162" s="2">
        <f t="shared" ref="H1162:H1225" si="143">AVERAGE(B963:B1162)</f>
        <v>1.6708500000000002</v>
      </c>
      <c r="I1162" s="2">
        <f t="array" ref="I1162">SUMPRODUCT(B1146:B1165, (ROW(B1146:B1165)-ROW(B1146)+1)) / (20*21/2)</f>
        <v>0</v>
      </c>
      <c r="J1162" s="2">
        <f t="shared" si="138"/>
        <v>2.5065081322607169E-7</v>
      </c>
      <c r="K1162" s="2">
        <f t="shared" si="140"/>
        <v>1.2147000008227021E-2</v>
      </c>
    </row>
    <row r="1163" spans="1:11" ht="13.5" x14ac:dyDescent="0.25">
      <c r="A1163" s="3">
        <f>TITRES_STAT!B1166</f>
        <v>0</v>
      </c>
      <c r="B1163" s="6">
        <f>TITRES_STAT!D1166</f>
        <v>0</v>
      </c>
      <c r="C1163" s="2">
        <f t="shared" si="141"/>
        <v>0</v>
      </c>
      <c r="D1163" s="2">
        <f t="shared" si="142"/>
        <v>0</v>
      </c>
      <c r="E1163" s="2">
        <f t="shared" si="136"/>
        <v>0</v>
      </c>
      <c r="F1163" s="2">
        <f t="shared" si="137"/>
        <v>0</v>
      </c>
      <c r="G1163" s="2">
        <f t="shared" si="139"/>
        <v>0</v>
      </c>
      <c r="H1163" s="2">
        <f t="shared" si="143"/>
        <v>1.5868500000000001</v>
      </c>
      <c r="I1163" s="2">
        <f t="array" ref="I1163">SUMPRODUCT(B1147:B1166, (ROW(B1147:B1166)-ROW(B1147)+1)) / (20*21/2)</f>
        <v>0</v>
      </c>
      <c r="J1163" s="2">
        <f t="shared" si="138"/>
        <v>2.2677930720454106E-7</v>
      </c>
      <c r="K1163" s="2">
        <f t="shared" si="140"/>
        <v>1.1670647066727923E-2</v>
      </c>
    </row>
    <row r="1164" spans="1:11" ht="13.5" x14ac:dyDescent="0.25">
      <c r="A1164" s="3">
        <f>TITRES_STAT!B1167</f>
        <v>0</v>
      </c>
      <c r="B1164" s="6">
        <f>TITRES_STAT!D1167</f>
        <v>0</v>
      </c>
      <c r="C1164" s="2">
        <f t="shared" si="141"/>
        <v>0</v>
      </c>
      <c r="D1164" s="2">
        <f t="shared" si="142"/>
        <v>0</v>
      </c>
      <c r="E1164" s="2">
        <f t="shared" ref="E1164:E1227" si="144">AVERAGE(B1155:B1164)</f>
        <v>0</v>
      </c>
      <c r="F1164" s="2">
        <f t="shared" si="137"/>
        <v>0</v>
      </c>
      <c r="G1164" s="2">
        <f t="shared" si="139"/>
        <v>0</v>
      </c>
      <c r="H1164" s="2">
        <f t="shared" si="143"/>
        <v>1.50285</v>
      </c>
      <c r="I1164" s="2">
        <f t="array" ref="I1164">SUMPRODUCT(B1148:B1167, (ROW(B1148:B1167)-ROW(B1148)+1)) / (20*21/2)</f>
        <v>0</v>
      </c>
      <c r="J1164" s="2">
        <f t="shared" si="138"/>
        <v>2.0518127794696572E-7</v>
      </c>
      <c r="K1164" s="2">
        <f t="shared" si="140"/>
        <v>1.1212974632738593E-2</v>
      </c>
    </row>
    <row r="1165" spans="1:11" ht="13.5" x14ac:dyDescent="0.25">
      <c r="A1165" s="3">
        <f>TITRES_STAT!B1168</f>
        <v>0</v>
      </c>
      <c r="B1165" s="6">
        <f>TITRES_STAT!D1168</f>
        <v>0</v>
      </c>
      <c r="C1165" s="2">
        <f t="shared" si="141"/>
        <v>0</v>
      </c>
      <c r="D1165" s="2">
        <f t="shared" si="142"/>
        <v>0</v>
      </c>
      <c r="E1165" s="2">
        <f t="shared" si="144"/>
        <v>0</v>
      </c>
      <c r="F1165" s="2">
        <f t="shared" si="137"/>
        <v>0</v>
      </c>
      <c r="G1165" s="2">
        <f t="shared" si="139"/>
        <v>0</v>
      </c>
      <c r="H1165" s="2">
        <f t="shared" si="143"/>
        <v>1.4196</v>
      </c>
      <c r="I1165" s="2">
        <f t="array" ref="I1165">SUMPRODUCT(B1149:B1168, (ROW(B1149:B1168)-ROW(B1149)+1)) / (20*21/2)</f>
        <v>0</v>
      </c>
      <c r="J1165" s="2">
        <f t="shared" si="138"/>
        <v>1.8564020385677852E-7</v>
      </c>
      <c r="K1165" s="2">
        <f t="shared" si="140"/>
        <v>1.0773250137337079E-2</v>
      </c>
    </row>
    <row r="1166" spans="1:11" ht="13.5" x14ac:dyDescent="0.25">
      <c r="A1166" s="3">
        <f>TITRES_STAT!B1169</f>
        <v>0</v>
      </c>
      <c r="B1166" s="6">
        <f>TITRES_STAT!D1169</f>
        <v>0</v>
      </c>
      <c r="C1166" s="2">
        <f t="shared" si="141"/>
        <v>0</v>
      </c>
      <c r="D1166" s="2">
        <f t="shared" si="142"/>
        <v>0</v>
      </c>
      <c r="E1166" s="2">
        <f t="shared" si="144"/>
        <v>0</v>
      </c>
      <c r="F1166" s="2">
        <f t="shared" si="137"/>
        <v>0</v>
      </c>
      <c r="G1166" s="2">
        <f t="shared" si="139"/>
        <v>0</v>
      </c>
      <c r="H1166" s="2">
        <f t="shared" si="143"/>
        <v>1.3363500000000001</v>
      </c>
      <c r="I1166" s="2">
        <f t="array" ref="I1166">SUMPRODUCT(B1150:B1169, (ROW(B1150:B1169)-ROW(B1150)+1)) / (20*21/2)</f>
        <v>0</v>
      </c>
      <c r="J1166" s="2">
        <f t="shared" si="138"/>
        <v>1.6796018444184723E-7</v>
      </c>
      <c r="K1166" s="2">
        <f t="shared" si="140"/>
        <v>1.0350769739794449E-2</v>
      </c>
    </row>
    <row r="1167" spans="1:11" ht="13.5" x14ac:dyDescent="0.25">
      <c r="A1167" s="3">
        <f>TITRES_STAT!B1170</f>
        <v>0</v>
      </c>
      <c r="B1167" s="6">
        <f>TITRES_STAT!D1170</f>
        <v>0</v>
      </c>
      <c r="C1167" s="2">
        <f t="shared" si="141"/>
        <v>0</v>
      </c>
      <c r="D1167" s="2">
        <f t="shared" si="142"/>
        <v>0</v>
      </c>
      <c r="E1167" s="2">
        <f t="shared" si="144"/>
        <v>0</v>
      </c>
      <c r="F1167" s="2">
        <f t="shared" si="137"/>
        <v>0</v>
      </c>
      <c r="G1167" s="2">
        <f t="shared" si="139"/>
        <v>0</v>
      </c>
      <c r="H1167" s="2">
        <f t="shared" si="143"/>
        <v>1.2531000000000001</v>
      </c>
      <c r="I1167" s="2">
        <f t="array" ref="I1167">SUMPRODUCT(B1151:B1170, (ROW(B1151:B1170)-ROW(B1151)+1)) / (20*21/2)</f>
        <v>0</v>
      </c>
      <c r="J1167" s="2">
        <f t="shared" si="138"/>
        <v>1.5196397639976653E-7</v>
      </c>
      <c r="K1167" s="2">
        <f t="shared" si="140"/>
        <v>9.9448572009789814E-3</v>
      </c>
    </row>
    <row r="1168" spans="1:11" ht="13.5" x14ac:dyDescent="0.25">
      <c r="A1168" s="3">
        <f>TITRES_STAT!B1171</f>
        <v>0</v>
      </c>
      <c r="B1168" s="6">
        <f>TITRES_STAT!D1171</f>
        <v>0</v>
      </c>
      <c r="C1168" s="2">
        <f t="shared" si="141"/>
        <v>0</v>
      </c>
      <c r="D1168" s="2">
        <f t="shared" si="142"/>
        <v>0</v>
      </c>
      <c r="E1168" s="2">
        <f t="shared" si="144"/>
        <v>0</v>
      </c>
      <c r="F1168" s="2">
        <f t="shared" si="137"/>
        <v>0</v>
      </c>
      <c r="G1168" s="2">
        <f t="shared" si="139"/>
        <v>0</v>
      </c>
      <c r="H1168" s="2">
        <f t="shared" si="143"/>
        <v>1.1698500000000001</v>
      </c>
      <c r="I1168" s="2">
        <f t="array" ref="I1168">SUMPRODUCT(B1152:B1171, (ROW(B1152:B1171)-ROW(B1152)+1)) / (20*21/2)</f>
        <v>0</v>
      </c>
      <c r="J1168" s="2">
        <f t="shared" si="138"/>
        <v>1.3749121674264592E-7</v>
      </c>
      <c r="K1168" s="2">
        <f t="shared" si="140"/>
        <v>9.5548628009405907E-3</v>
      </c>
    </row>
    <row r="1169" spans="1:11" ht="13.5" x14ac:dyDescent="0.25">
      <c r="A1169" s="3">
        <f>TITRES_STAT!B1172</f>
        <v>0</v>
      </c>
      <c r="B1169" s="6">
        <f>TITRES_STAT!D1172</f>
        <v>0</v>
      </c>
      <c r="C1169" s="2">
        <f t="shared" si="141"/>
        <v>0</v>
      </c>
      <c r="D1169" s="2">
        <f t="shared" si="142"/>
        <v>0</v>
      </c>
      <c r="E1169" s="2">
        <f t="shared" si="144"/>
        <v>0</v>
      </c>
      <c r="F1169" s="2">
        <f t="shared" si="137"/>
        <v>0</v>
      </c>
      <c r="G1169" s="2">
        <f t="shared" si="139"/>
        <v>0</v>
      </c>
      <c r="H1169" s="2">
        <f t="shared" si="143"/>
        <v>1.0876000000000001</v>
      </c>
      <c r="I1169" s="2">
        <f t="array" ref="I1169">SUMPRODUCT(B1153:B1172, (ROW(B1153:B1172)-ROW(B1153)+1)) / (20*21/2)</f>
        <v>0</v>
      </c>
      <c r="J1169" s="2">
        <f t="shared" si="138"/>
        <v>1.243968151481082E-7</v>
      </c>
      <c r="K1169" s="2">
        <f t="shared" si="140"/>
        <v>9.1801622989429212E-3</v>
      </c>
    </row>
    <row r="1170" spans="1:11" ht="13.5" x14ac:dyDescent="0.25">
      <c r="A1170" s="3">
        <f>TITRES_STAT!B1173</f>
        <v>0</v>
      </c>
      <c r="B1170" s="6">
        <f>TITRES_STAT!D1173</f>
        <v>0</v>
      </c>
      <c r="C1170" s="2">
        <f t="shared" si="141"/>
        <v>0</v>
      </c>
      <c r="D1170" s="2">
        <f t="shared" si="142"/>
        <v>0</v>
      </c>
      <c r="E1170" s="2">
        <f t="shared" si="144"/>
        <v>0</v>
      </c>
      <c r="F1170" s="2">
        <f t="shared" si="137"/>
        <v>0</v>
      </c>
      <c r="G1170" s="2">
        <f t="shared" si="139"/>
        <v>0</v>
      </c>
      <c r="H1170" s="2">
        <f t="shared" si="143"/>
        <v>1.00535</v>
      </c>
      <c r="I1170" s="2">
        <f t="array" ref="I1170">SUMPRODUCT(B1154:B1173, (ROW(B1154:B1173)-ROW(B1154)+1)) / (20*21/2)</f>
        <v>0</v>
      </c>
      <c r="J1170" s="2">
        <f t="shared" si="138"/>
        <v>1.1254949941971694E-7</v>
      </c>
      <c r="K1170" s="2">
        <f t="shared" si="140"/>
        <v>8.8201559342784928E-3</v>
      </c>
    </row>
    <row r="1171" spans="1:11" ht="13.5" x14ac:dyDescent="0.25">
      <c r="A1171" s="3">
        <f>TITRES_STAT!B1174</f>
        <v>0</v>
      </c>
      <c r="B1171" s="6">
        <f>TITRES_STAT!D1174</f>
        <v>0</v>
      </c>
      <c r="C1171" s="2">
        <f t="shared" si="141"/>
        <v>0</v>
      </c>
      <c r="D1171" s="2">
        <f t="shared" si="142"/>
        <v>0</v>
      </c>
      <c r="E1171" s="2">
        <f t="shared" si="144"/>
        <v>0</v>
      </c>
      <c r="F1171" s="2">
        <f t="shared" si="137"/>
        <v>0</v>
      </c>
      <c r="G1171" s="2">
        <f t="shared" si="139"/>
        <v>0</v>
      </c>
      <c r="H1171" s="2">
        <f t="shared" si="143"/>
        <v>0.92159999999999997</v>
      </c>
      <c r="I1171" s="2">
        <f t="array" ref="I1171">SUMPRODUCT(B1155:B1174, (ROW(B1155:B1174)-ROW(B1155)+1)) / (20*21/2)</f>
        <v>0</v>
      </c>
      <c r="J1171" s="2">
        <f t="shared" si="138"/>
        <v>1.01830499474982E-7</v>
      </c>
      <c r="K1171" s="2">
        <f t="shared" si="140"/>
        <v>8.474267466267572E-3</v>
      </c>
    </row>
    <row r="1172" spans="1:11" ht="13.5" x14ac:dyDescent="0.25">
      <c r="A1172" s="3">
        <f>TITRES_STAT!B1175</f>
        <v>0</v>
      </c>
      <c r="B1172" s="6">
        <f>TITRES_STAT!D1175</f>
        <v>0</v>
      </c>
      <c r="C1172" s="2">
        <f t="shared" si="141"/>
        <v>0</v>
      </c>
      <c r="D1172" s="2">
        <f t="shared" si="142"/>
        <v>0</v>
      </c>
      <c r="E1172" s="2">
        <f t="shared" si="144"/>
        <v>0</v>
      </c>
      <c r="F1172" s="2">
        <f t="shared" ref="F1172:F1235" si="145">AVERAGE(B1153:B1172)</f>
        <v>0</v>
      </c>
      <c r="G1172" s="2">
        <f t="shared" si="139"/>
        <v>0</v>
      </c>
      <c r="H1172" s="2">
        <f t="shared" si="143"/>
        <v>0.83819999999999995</v>
      </c>
      <c r="I1172" s="2">
        <f t="array" ref="I1172">SUMPRODUCT(B1156:B1175, (ROW(B1156:B1175)-ROW(B1156)+1)) / (20*21/2)</f>
        <v>0</v>
      </c>
      <c r="J1172" s="2">
        <f t="shared" si="138"/>
        <v>9.2132356667840853E-8</v>
      </c>
      <c r="K1172" s="2">
        <f t="shared" si="140"/>
        <v>8.1419432519041386E-3</v>
      </c>
    </row>
    <row r="1173" spans="1:11" ht="13.5" x14ac:dyDescent="0.25">
      <c r="A1173" s="3">
        <f>TITRES_STAT!B1176</f>
        <v>0</v>
      </c>
      <c r="B1173" s="6">
        <f>TITRES_STAT!D1176</f>
        <v>0</v>
      </c>
      <c r="C1173" s="2">
        <f t="shared" si="141"/>
        <v>0</v>
      </c>
      <c r="D1173" s="2">
        <f t="shared" si="142"/>
        <v>0</v>
      </c>
      <c r="E1173" s="2">
        <f t="shared" si="144"/>
        <v>0</v>
      </c>
      <c r="F1173" s="2">
        <f t="shared" si="145"/>
        <v>0</v>
      </c>
      <c r="G1173" s="2">
        <f t="shared" si="139"/>
        <v>0</v>
      </c>
      <c r="H1173" s="2">
        <f t="shared" si="143"/>
        <v>0.75480000000000003</v>
      </c>
      <c r="I1173" s="2">
        <f t="array" ref="I1173">SUMPRODUCT(B1157:B1176, (ROW(B1157:B1176)-ROW(B1157)+1)) / (20*21/2)</f>
        <v>0</v>
      </c>
      <c r="J1173" s="2">
        <f t="shared" ref="J1173:J1236" si="146">$J$4*B1173+J1172*(1-$J$4)</f>
        <v>8.3357846508998862E-8</v>
      </c>
      <c r="K1173" s="2">
        <f t="shared" si="140"/>
        <v>7.8226513596726041E-3</v>
      </c>
    </row>
    <row r="1174" spans="1:11" ht="13.5" x14ac:dyDescent="0.25">
      <c r="A1174" s="3">
        <f>TITRES_STAT!B1177</f>
        <v>0</v>
      </c>
      <c r="B1174" s="6">
        <f>TITRES_STAT!D1177</f>
        <v>0</v>
      </c>
      <c r="C1174" s="2">
        <f t="shared" si="141"/>
        <v>0</v>
      </c>
      <c r="D1174" s="2">
        <f t="shared" si="142"/>
        <v>0</v>
      </c>
      <c r="E1174" s="2">
        <f t="shared" si="144"/>
        <v>0</v>
      </c>
      <c r="F1174" s="2">
        <f t="shared" si="145"/>
        <v>0</v>
      </c>
      <c r="G1174" s="2">
        <f t="shared" si="139"/>
        <v>0</v>
      </c>
      <c r="H1174" s="2">
        <f t="shared" si="143"/>
        <v>0.67230000000000001</v>
      </c>
      <c r="I1174" s="2">
        <f t="array" ref="I1174">SUMPRODUCT(B1158:B1177, (ROW(B1158:B1177)-ROW(B1158)+1)) / (20*21/2)</f>
        <v>0</v>
      </c>
      <c r="J1174" s="2">
        <f t="shared" si="146"/>
        <v>7.5419003984332309E-8</v>
      </c>
      <c r="K1174" s="2">
        <f t="shared" si="140"/>
        <v>7.515880718116816E-3</v>
      </c>
    </row>
    <row r="1175" spans="1:11" ht="13.5" x14ac:dyDescent="0.25">
      <c r="A1175" s="3">
        <f>TITRES_STAT!B1178</f>
        <v>0</v>
      </c>
      <c r="B1175" s="6">
        <f>TITRES_STAT!D1178</f>
        <v>0</v>
      </c>
      <c r="C1175" s="2">
        <f t="shared" si="141"/>
        <v>0</v>
      </c>
      <c r="D1175" s="2">
        <f t="shared" si="142"/>
        <v>0</v>
      </c>
      <c r="E1175" s="2">
        <f t="shared" si="144"/>
        <v>0</v>
      </c>
      <c r="F1175" s="2">
        <f t="shared" si="145"/>
        <v>0</v>
      </c>
      <c r="G1175" s="2">
        <f t="shared" si="139"/>
        <v>0</v>
      </c>
      <c r="H1175" s="2">
        <f t="shared" si="143"/>
        <v>0.58889999999999998</v>
      </c>
      <c r="I1175" s="2">
        <f t="array" ref="I1175">SUMPRODUCT(B1159:B1178, (ROW(B1159:B1178)-ROW(B1159)+1)) / (20*21/2)</f>
        <v>0</v>
      </c>
      <c r="J1175" s="2">
        <f t="shared" si="146"/>
        <v>6.8236241700110189E-8</v>
      </c>
      <c r="K1175" s="2">
        <f t="shared" si="140"/>
        <v>7.2211402977985098E-3</v>
      </c>
    </row>
    <row r="1176" spans="1:11" ht="13.5" x14ac:dyDescent="0.25">
      <c r="A1176" s="3">
        <f>TITRES_STAT!B1179</f>
        <v>0</v>
      </c>
      <c r="B1176" s="6">
        <f>TITRES_STAT!D1179</f>
        <v>0</v>
      </c>
      <c r="C1176" s="2">
        <f t="shared" si="141"/>
        <v>0</v>
      </c>
      <c r="D1176" s="2">
        <f t="shared" si="142"/>
        <v>0</v>
      </c>
      <c r="E1176" s="2">
        <f t="shared" si="144"/>
        <v>0</v>
      </c>
      <c r="F1176" s="2">
        <f t="shared" si="145"/>
        <v>0</v>
      </c>
      <c r="G1176" s="2">
        <f t="shared" si="139"/>
        <v>0</v>
      </c>
      <c r="H1176" s="2">
        <f t="shared" si="143"/>
        <v>0.50639999999999996</v>
      </c>
      <c r="I1176" s="2">
        <f t="array" ref="I1176">SUMPRODUCT(B1160:B1179, (ROW(B1160:B1179)-ROW(B1160)+1)) / (20*21/2)</f>
        <v>0</v>
      </c>
      <c r="J1176" s="2">
        <f t="shared" si="146"/>
        <v>6.1737552014385408E-8</v>
      </c>
      <c r="K1176" s="2">
        <f t="shared" si="140"/>
        <v>6.9379583253358235E-3</v>
      </c>
    </row>
    <row r="1177" spans="1:11" ht="13.5" x14ac:dyDescent="0.25">
      <c r="A1177" s="3">
        <f>TITRES_STAT!B1180</f>
        <v>0</v>
      </c>
      <c r="B1177" s="6">
        <f>TITRES_STAT!D1180</f>
        <v>0</v>
      </c>
      <c r="C1177" s="2">
        <f t="shared" si="141"/>
        <v>0</v>
      </c>
      <c r="D1177" s="2">
        <f t="shared" si="142"/>
        <v>0</v>
      </c>
      <c r="E1177" s="2">
        <f t="shared" si="144"/>
        <v>0</v>
      </c>
      <c r="F1177" s="2">
        <f t="shared" si="145"/>
        <v>0</v>
      </c>
      <c r="G1177" s="2">
        <f t="shared" si="139"/>
        <v>0</v>
      </c>
      <c r="H1177" s="2">
        <f t="shared" si="143"/>
        <v>0.42239999999999994</v>
      </c>
      <c r="I1177" s="2">
        <f t="array" ref="I1177">SUMPRODUCT(B1161:B1180, (ROW(B1161:B1180)-ROW(B1161)+1)) / (20*21/2)</f>
        <v>0</v>
      </c>
      <c r="J1177" s="2">
        <f t="shared" si="146"/>
        <v>5.5857785155872516E-8</v>
      </c>
      <c r="K1177" s="2">
        <f t="shared" si="140"/>
        <v>6.6658815282638305E-3</v>
      </c>
    </row>
    <row r="1178" spans="1:11" ht="13.5" x14ac:dyDescent="0.25">
      <c r="A1178" s="3">
        <f>TITRES_STAT!B1181</f>
        <v>0</v>
      </c>
      <c r="B1178" s="6">
        <f>TITRES_STAT!D1181</f>
        <v>0</v>
      </c>
      <c r="C1178" s="2">
        <f t="shared" si="141"/>
        <v>0</v>
      </c>
      <c r="D1178" s="2">
        <f t="shared" si="142"/>
        <v>0</v>
      </c>
      <c r="E1178" s="2">
        <f t="shared" si="144"/>
        <v>0</v>
      </c>
      <c r="F1178" s="2">
        <f t="shared" si="145"/>
        <v>0</v>
      </c>
      <c r="G1178" s="2">
        <f t="shared" si="139"/>
        <v>0</v>
      </c>
      <c r="H1178" s="2">
        <f t="shared" si="143"/>
        <v>0.33744999999999997</v>
      </c>
      <c r="I1178" s="2">
        <f t="array" ref="I1178">SUMPRODUCT(B1162:B1181, (ROW(B1162:B1181)-ROW(B1162)+1)) / (20*21/2)</f>
        <v>0</v>
      </c>
      <c r="J1178" s="2">
        <f t="shared" si="146"/>
        <v>5.0537996093408468E-8</v>
      </c>
      <c r="K1178" s="2">
        <f t="shared" si="140"/>
        <v>6.4044744095083867E-3</v>
      </c>
    </row>
    <row r="1179" spans="1:11" ht="13.5" x14ac:dyDescent="0.25">
      <c r="A1179" s="3">
        <f>TITRES_STAT!B1182</f>
        <v>0</v>
      </c>
      <c r="B1179" s="6">
        <f>TITRES_STAT!D1182</f>
        <v>0</v>
      </c>
      <c r="C1179" s="2">
        <f t="shared" si="141"/>
        <v>0</v>
      </c>
      <c r="D1179" s="2">
        <f t="shared" si="142"/>
        <v>0</v>
      </c>
      <c r="E1179" s="2">
        <f t="shared" si="144"/>
        <v>0</v>
      </c>
      <c r="F1179" s="2">
        <f t="shared" si="145"/>
        <v>0</v>
      </c>
      <c r="G1179" s="2">
        <f t="shared" si="139"/>
        <v>0</v>
      </c>
      <c r="H1179" s="2">
        <f t="shared" si="143"/>
        <v>0.25369999999999998</v>
      </c>
      <c r="I1179" s="2">
        <f t="array" ref="I1179">SUMPRODUCT(B1163:B1182, (ROW(B1163:B1182)-ROW(B1163)+1)) / (20*21/2)</f>
        <v>0</v>
      </c>
      <c r="J1179" s="2">
        <f t="shared" si="146"/>
        <v>4.5724853608321947E-8</v>
      </c>
      <c r="K1179" s="2">
        <f t="shared" si="140"/>
        <v>6.1533185503119796E-3</v>
      </c>
    </row>
    <row r="1180" spans="1:11" ht="13.5" x14ac:dyDescent="0.25">
      <c r="A1180" s="3">
        <f>TITRES_STAT!B1183</f>
        <v>0</v>
      </c>
      <c r="B1180" s="6">
        <f>TITRES_STAT!D1183</f>
        <v>0</v>
      </c>
      <c r="C1180" s="2">
        <f t="shared" si="141"/>
        <v>0</v>
      </c>
      <c r="D1180" s="2">
        <f t="shared" si="142"/>
        <v>0</v>
      </c>
      <c r="E1180" s="2">
        <f t="shared" si="144"/>
        <v>0</v>
      </c>
      <c r="F1180" s="2">
        <f t="shared" si="145"/>
        <v>0</v>
      </c>
      <c r="G1180" s="2">
        <f t="shared" si="139"/>
        <v>0</v>
      </c>
      <c r="H1180" s="2">
        <f t="shared" si="143"/>
        <v>0.16994999999999996</v>
      </c>
      <c r="I1180" s="2">
        <f t="array" ref="I1180">SUMPRODUCT(B1164:B1183, (ROW(B1164:B1183)-ROW(B1164)+1)) / (20*21/2)</f>
        <v>0</v>
      </c>
      <c r="J1180" s="2">
        <f t="shared" si="146"/>
        <v>4.1370105645624622E-8</v>
      </c>
      <c r="K1180" s="2">
        <f t="shared" si="140"/>
        <v>5.9120119404958236E-3</v>
      </c>
    </row>
    <row r="1181" spans="1:11" ht="13.5" x14ac:dyDescent="0.25">
      <c r="A1181" s="3">
        <f>TITRES_STAT!B1184</f>
        <v>0</v>
      </c>
      <c r="B1181" s="6">
        <f>TITRES_STAT!D1184</f>
        <v>0</v>
      </c>
      <c r="C1181" s="2">
        <f t="shared" si="141"/>
        <v>0</v>
      </c>
      <c r="D1181" s="2">
        <f t="shared" si="142"/>
        <v>0</v>
      </c>
      <c r="E1181" s="2">
        <f t="shared" si="144"/>
        <v>0</v>
      </c>
      <c r="F1181" s="2">
        <f t="shared" si="145"/>
        <v>0</v>
      </c>
      <c r="G1181" s="2">
        <f t="shared" si="139"/>
        <v>0</v>
      </c>
      <c r="H1181" s="2">
        <f t="shared" si="143"/>
        <v>8.5449999999999998E-2</v>
      </c>
      <c r="I1181" s="2">
        <f t="array" ref="I1181">SUMPRODUCT(B1165:B1184, (ROW(B1165:B1184)-ROW(B1165)+1)) / (20*21/2)</f>
        <v>0</v>
      </c>
      <c r="J1181" s="2">
        <f t="shared" si="146"/>
        <v>3.7430095584136564E-8</v>
      </c>
      <c r="K1181" s="2">
        <f t="shared" si="140"/>
        <v>5.680168334986184E-3</v>
      </c>
    </row>
    <row r="1182" spans="1:11" ht="13.5" x14ac:dyDescent="0.25">
      <c r="A1182" s="3">
        <f>TITRES_STAT!B1185</f>
        <v>0</v>
      </c>
      <c r="B1182" s="6">
        <f>TITRES_STAT!D1185</f>
        <v>0</v>
      </c>
      <c r="C1182" s="2">
        <f t="shared" si="141"/>
        <v>0</v>
      </c>
      <c r="D1182" s="2">
        <f t="shared" si="142"/>
        <v>0</v>
      </c>
      <c r="E1182" s="2">
        <f t="shared" si="144"/>
        <v>0</v>
      </c>
      <c r="F1182" s="2">
        <f t="shared" si="145"/>
        <v>0</v>
      </c>
      <c r="G1182" s="2">
        <f t="shared" si="139"/>
        <v>0</v>
      </c>
      <c r="H1182" s="2">
        <f t="shared" si="143"/>
        <v>0</v>
      </c>
      <c r="I1182" s="2">
        <f t="array" ref="I1182">SUMPRODUCT(B1166:B1185, (ROW(B1166:B1185)-ROW(B1166)+1)) / (20*21/2)</f>
        <v>0</v>
      </c>
      <c r="J1182" s="2">
        <f t="shared" si="146"/>
        <v>3.3865324576123557E-8</v>
      </c>
      <c r="K1182" s="2">
        <f t="shared" si="140"/>
        <v>5.4574166355749612E-3</v>
      </c>
    </row>
    <row r="1183" spans="1:11" ht="13.5" x14ac:dyDescent="0.25">
      <c r="A1183" s="3">
        <f>TITRES_STAT!B1186</f>
        <v>0</v>
      </c>
      <c r="B1183" s="6">
        <f>TITRES_STAT!D1186</f>
        <v>0</v>
      </c>
      <c r="C1183" s="2">
        <f t="shared" si="141"/>
        <v>0</v>
      </c>
      <c r="D1183" s="2">
        <f t="shared" si="142"/>
        <v>0</v>
      </c>
      <c r="E1183" s="2">
        <f t="shared" si="144"/>
        <v>0</v>
      </c>
      <c r="F1183" s="2">
        <f t="shared" si="145"/>
        <v>0</v>
      </c>
      <c r="G1183" s="2">
        <f t="shared" si="139"/>
        <v>0</v>
      </c>
      <c r="H1183" s="2">
        <f t="shared" si="143"/>
        <v>0</v>
      </c>
      <c r="I1183" s="2">
        <f t="array" ref="I1183">SUMPRODUCT(B1167:B1186, (ROW(B1167:B1186)-ROW(B1167)+1)) / (20*21/2)</f>
        <v>0</v>
      </c>
      <c r="J1183" s="2">
        <f t="shared" si="146"/>
        <v>3.0640055568873696E-8</v>
      </c>
      <c r="K1183" s="2">
        <f t="shared" si="140"/>
        <v>5.2434002969249625E-3</v>
      </c>
    </row>
    <row r="1184" spans="1:11" ht="13.5" x14ac:dyDescent="0.25">
      <c r="A1184" s="3">
        <f>TITRES_STAT!B1187</f>
        <v>0</v>
      </c>
      <c r="B1184" s="6">
        <f>TITRES_STAT!D1187</f>
        <v>0</v>
      </c>
      <c r="C1184" s="2">
        <f t="shared" si="141"/>
        <v>0</v>
      </c>
      <c r="D1184" s="2">
        <f t="shared" si="142"/>
        <v>0</v>
      </c>
      <c r="E1184" s="2">
        <f t="shared" si="144"/>
        <v>0</v>
      </c>
      <c r="F1184" s="2">
        <f t="shared" si="145"/>
        <v>0</v>
      </c>
      <c r="G1184" s="2">
        <f t="shared" si="139"/>
        <v>0</v>
      </c>
      <c r="H1184" s="2">
        <f t="shared" si="143"/>
        <v>0</v>
      </c>
      <c r="I1184" s="2">
        <f t="array" ref="I1184">SUMPRODUCT(B1168:B1187, (ROW(B1168:B1187)-ROW(B1168)+1)) / (20*21/2)</f>
        <v>0</v>
      </c>
      <c r="J1184" s="2">
        <f t="shared" si="146"/>
        <v>2.7721955038504772E-8</v>
      </c>
      <c r="K1184" s="2">
        <f t="shared" si="140"/>
        <v>5.0377767558690816E-3</v>
      </c>
    </row>
    <row r="1185" spans="1:11" ht="13.5" x14ac:dyDescent="0.25">
      <c r="A1185" s="3">
        <f>TITRES_STAT!B1188</f>
        <v>0</v>
      </c>
      <c r="B1185" s="6">
        <f>TITRES_STAT!D1188</f>
        <v>0</v>
      </c>
      <c r="C1185" s="2">
        <f t="shared" si="141"/>
        <v>0</v>
      </c>
      <c r="D1185" s="2">
        <f t="shared" si="142"/>
        <v>0</v>
      </c>
      <c r="E1185" s="2">
        <f t="shared" si="144"/>
        <v>0</v>
      </c>
      <c r="F1185" s="2">
        <f t="shared" si="145"/>
        <v>0</v>
      </c>
      <c r="G1185" s="2">
        <f t="shared" si="139"/>
        <v>0</v>
      </c>
      <c r="H1185" s="2">
        <f t="shared" si="143"/>
        <v>0</v>
      </c>
      <c r="I1185" s="2">
        <f t="array" ref="I1185">SUMPRODUCT(B1169:B1188, (ROW(B1169:B1188)-ROW(B1169)+1)) / (20*21/2)</f>
        <v>0</v>
      </c>
      <c r="J1185" s="2">
        <f t="shared" si="146"/>
        <v>2.508176884436146E-8</v>
      </c>
      <c r="K1185" s="2">
        <f t="shared" si="140"/>
        <v>4.840216883089902E-3</v>
      </c>
    </row>
    <row r="1186" spans="1:11" ht="13.5" x14ac:dyDescent="0.25">
      <c r="A1186" s="3">
        <f>TITRES_STAT!B1189</f>
        <v>0</v>
      </c>
      <c r="B1186" s="6">
        <f>TITRES_STAT!D1189</f>
        <v>0</v>
      </c>
      <c r="C1186" s="2">
        <f t="shared" si="141"/>
        <v>0</v>
      </c>
      <c r="D1186" s="2">
        <f t="shared" si="142"/>
        <v>0</v>
      </c>
      <c r="E1186" s="2">
        <f t="shared" si="144"/>
        <v>0</v>
      </c>
      <c r="F1186" s="2">
        <f t="shared" si="145"/>
        <v>0</v>
      </c>
      <c r="G1186" s="2">
        <f t="shared" si="139"/>
        <v>0</v>
      </c>
      <c r="H1186" s="2">
        <f t="shared" si="143"/>
        <v>0</v>
      </c>
      <c r="I1186" s="2">
        <f t="array" ref="I1186">SUMPRODUCT(B1170:B1189, (ROW(B1170:B1189)-ROW(B1170)+1)) / (20*21/2)</f>
        <v>0</v>
      </c>
      <c r="J1186" s="2">
        <f t="shared" si="146"/>
        <v>2.2693028954422272E-8</v>
      </c>
      <c r="K1186" s="2">
        <f t="shared" si="140"/>
        <v>4.6504044563020625E-3</v>
      </c>
    </row>
    <row r="1187" spans="1:11" ht="13.5" x14ac:dyDescent="0.25">
      <c r="A1187" s="3">
        <f>TITRES_STAT!B1190</f>
        <v>0</v>
      </c>
      <c r="B1187" s="6">
        <f>TITRES_STAT!D1190</f>
        <v>0</v>
      </c>
      <c r="C1187" s="2">
        <f t="shared" si="141"/>
        <v>0</v>
      </c>
      <c r="D1187" s="2">
        <f t="shared" si="142"/>
        <v>0</v>
      </c>
      <c r="E1187" s="2">
        <f t="shared" si="144"/>
        <v>0</v>
      </c>
      <c r="F1187" s="2">
        <f t="shared" si="145"/>
        <v>0</v>
      </c>
      <c r="G1187" s="2">
        <f t="shared" si="139"/>
        <v>0</v>
      </c>
      <c r="H1187" s="2">
        <f t="shared" si="143"/>
        <v>0</v>
      </c>
      <c r="I1187" s="2">
        <f t="array" ref="I1187">SUMPRODUCT(B1171:B1190, (ROW(B1171:B1190)-ROW(B1171)+1)) / (20*21/2)</f>
        <v>0</v>
      </c>
      <c r="J1187" s="2">
        <f t="shared" si="146"/>
        <v>2.0531788101620151E-8</v>
      </c>
      <c r="K1187" s="2">
        <f t="shared" si="140"/>
        <v>4.4680356540941386E-3</v>
      </c>
    </row>
    <row r="1188" spans="1:11" ht="13.5" x14ac:dyDescent="0.25">
      <c r="A1188" s="3">
        <f>TITRES_STAT!B1191</f>
        <v>0</v>
      </c>
      <c r="B1188" s="6">
        <f>TITRES_STAT!D1191</f>
        <v>0</v>
      </c>
      <c r="C1188" s="2">
        <f t="shared" si="141"/>
        <v>0</v>
      </c>
      <c r="D1188" s="2">
        <f t="shared" si="142"/>
        <v>0</v>
      </c>
      <c r="E1188" s="2">
        <f t="shared" si="144"/>
        <v>0</v>
      </c>
      <c r="F1188" s="2">
        <f t="shared" si="145"/>
        <v>0</v>
      </c>
      <c r="G1188" s="2">
        <f t="shared" si="139"/>
        <v>0</v>
      </c>
      <c r="H1188" s="2">
        <f t="shared" si="143"/>
        <v>0</v>
      </c>
      <c r="I1188" s="2">
        <f t="array" ref="I1188">SUMPRODUCT(B1172:B1191, (ROW(B1172:B1191)-ROW(B1172)+1)) / (20*21/2)</f>
        <v>0</v>
      </c>
      <c r="J1188" s="2">
        <f t="shared" si="146"/>
        <v>1.8576379710989661E-8</v>
      </c>
      <c r="K1188" s="2">
        <f t="shared" si="140"/>
        <v>4.2928185696198586E-3</v>
      </c>
    </row>
    <row r="1189" spans="1:11" ht="13.5" x14ac:dyDescent="0.25">
      <c r="A1189" s="3">
        <f>TITRES_STAT!B1192</f>
        <v>0</v>
      </c>
      <c r="B1189" s="6">
        <f>TITRES_STAT!D1192</f>
        <v>0</v>
      </c>
      <c r="C1189" s="2">
        <f t="shared" si="141"/>
        <v>0</v>
      </c>
      <c r="D1189" s="2">
        <f t="shared" si="142"/>
        <v>0</v>
      </c>
      <c r="E1189" s="2">
        <f t="shared" si="144"/>
        <v>0</v>
      </c>
      <c r="F1189" s="2">
        <f t="shared" si="145"/>
        <v>0</v>
      </c>
      <c r="G1189" s="2">
        <f t="shared" si="139"/>
        <v>0</v>
      </c>
      <c r="H1189" s="2">
        <f t="shared" si="143"/>
        <v>0</v>
      </c>
      <c r="I1189" s="2">
        <f t="array" ref="I1189">SUMPRODUCT(B1173:B1192, (ROW(B1173:B1192)-ROW(B1173)+1)) / (20*21/2)</f>
        <v>0</v>
      </c>
      <c r="J1189" s="2">
        <f t="shared" si="146"/>
        <v>1.6807200690895407E-8</v>
      </c>
      <c r="K1189" s="2">
        <f t="shared" si="140"/>
        <v>4.1244727433602567E-3</v>
      </c>
    </row>
    <row r="1190" spans="1:11" ht="13.5" x14ac:dyDescent="0.25">
      <c r="A1190" s="3">
        <f>TITRES_STAT!B1193</f>
        <v>0</v>
      </c>
      <c r="B1190" s="6">
        <f>TITRES_STAT!D1193</f>
        <v>0</v>
      </c>
      <c r="C1190" s="2">
        <f t="shared" si="141"/>
        <v>0</v>
      </c>
      <c r="D1190" s="2">
        <f t="shared" si="142"/>
        <v>0</v>
      </c>
      <c r="E1190" s="2">
        <f t="shared" si="144"/>
        <v>0</v>
      </c>
      <c r="F1190" s="2">
        <f t="shared" si="145"/>
        <v>0</v>
      </c>
      <c r="G1190" s="2">
        <f t="shared" si="139"/>
        <v>0</v>
      </c>
      <c r="H1190" s="2">
        <f t="shared" si="143"/>
        <v>0</v>
      </c>
      <c r="I1190" s="2">
        <f t="array" ref="I1190">SUMPRODUCT(B1174:B1193, (ROW(B1174:B1193)-ROW(B1174)+1)) / (20*21/2)</f>
        <v>0</v>
      </c>
      <c r="J1190" s="2">
        <f t="shared" si="146"/>
        <v>1.520651491081013E-8</v>
      </c>
      <c r="K1190" s="2">
        <f t="shared" si="140"/>
        <v>3.9627287142088739E-3</v>
      </c>
    </row>
    <row r="1191" spans="1:11" ht="13.5" x14ac:dyDescent="0.25">
      <c r="A1191" s="3">
        <f>TITRES_STAT!B1194</f>
        <v>0</v>
      </c>
      <c r="B1191" s="6">
        <f>TITRES_STAT!D1194</f>
        <v>0</v>
      </c>
      <c r="C1191" s="2">
        <f t="shared" si="141"/>
        <v>0</v>
      </c>
      <c r="D1191" s="2">
        <f t="shared" si="142"/>
        <v>0</v>
      </c>
      <c r="E1191" s="2">
        <f t="shared" si="144"/>
        <v>0</v>
      </c>
      <c r="F1191" s="2">
        <f t="shared" si="145"/>
        <v>0</v>
      </c>
      <c r="G1191" s="2">
        <f t="shared" si="139"/>
        <v>0</v>
      </c>
      <c r="H1191" s="2">
        <f t="shared" si="143"/>
        <v>0</v>
      </c>
      <c r="I1191" s="2">
        <f t="array" ref="I1191">SUMPRODUCT(B1175:B1194, (ROW(B1175:B1194)-ROW(B1175)+1)) / (20*21/2)</f>
        <v>0</v>
      </c>
      <c r="J1191" s="2">
        <f t="shared" si="146"/>
        <v>1.375827539549488E-8</v>
      </c>
      <c r="K1191" s="2">
        <f t="shared" si="140"/>
        <v>3.8073275881614671E-3</v>
      </c>
    </row>
    <row r="1192" spans="1:11" ht="13.5" x14ac:dyDescent="0.25">
      <c r="A1192" s="3">
        <f>TITRES_STAT!B1195</f>
        <v>0</v>
      </c>
      <c r="B1192" s="6">
        <f>TITRES_STAT!D1195</f>
        <v>0</v>
      </c>
      <c r="C1192" s="2">
        <f t="shared" si="141"/>
        <v>0</v>
      </c>
      <c r="D1192" s="2">
        <f t="shared" si="142"/>
        <v>0</v>
      </c>
      <c r="E1192" s="2">
        <f t="shared" si="144"/>
        <v>0</v>
      </c>
      <c r="F1192" s="2">
        <f t="shared" si="145"/>
        <v>0</v>
      </c>
      <c r="G1192" s="2">
        <f t="shared" si="139"/>
        <v>0</v>
      </c>
      <c r="H1192" s="2">
        <f t="shared" si="143"/>
        <v>0</v>
      </c>
      <c r="I1192" s="2">
        <f t="array" ref="I1192">SUMPRODUCT(B1176:B1195, (ROW(B1176:B1195)-ROW(B1176)+1)) / (20*21/2)</f>
        <v>0</v>
      </c>
      <c r="J1192" s="2">
        <f t="shared" si="146"/>
        <v>1.2447963453066796E-8</v>
      </c>
      <c r="K1192" s="2">
        <f t="shared" si="140"/>
        <v>3.6580206239198412E-3</v>
      </c>
    </row>
    <row r="1193" spans="1:11" ht="13.5" x14ac:dyDescent="0.25">
      <c r="A1193" s="3">
        <f>TITRES_STAT!B1196</f>
        <v>0</v>
      </c>
      <c r="B1193" s="6">
        <f>TITRES_STAT!D1196</f>
        <v>0</v>
      </c>
      <c r="C1193" s="2">
        <f t="shared" si="141"/>
        <v>0</v>
      </c>
      <c r="D1193" s="2">
        <f t="shared" si="142"/>
        <v>0</v>
      </c>
      <c r="E1193" s="2">
        <f t="shared" si="144"/>
        <v>0</v>
      </c>
      <c r="F1193" s="2">
        <f t="shared" si="145"/>
        <v>0</v>
      </c>
      <c r="G1193" s="2">
        <f t="shared" si="139"/>
        <v>0</v>
      </c>
      <c r="H1193" s="2">
        <f t="shared" si="143"/>
        <v>0</v>
      </c>
      <c r="I1193" s="2">
        <f t="array" ref="I1193">SUMPRODUCT(B1177:B1196, (ROW(B1177:B1196)-ROW(B1177)+1)) / (20*21/2)</f>
        <v>0</v>
      </c>
      <c r="J1193" s="2">
        <f t="shared" si="146"/>
        <v>1.1262443124203292E-8</v>
      </c>
      <c r="K1193" s="2">
        <f t="shared" si="140"/>
        <v>3.5145688347465141E-3</v>
      </c>
    </row>
    <row r="1194" spans="1:11" ht="13.5" x14ac:dyDescent="0.25">
      <c r="A1194" s="3">
        <f>TITRES_STAT!B1197</f>
        <v>0</v>
      </c>
      <c r="B1194" s="6">
        <f>TITRES_STAT!D1197</f>
        <v>0</v>
      </c>
      <c r="C1194" s="2">
        <f t="shared" si="141"/>
        <v>0</v>
      </c>
      <c r="D1194" s="2">
        <f t="shared" si="142"/>
        <v>0</v>
      </c>
      <c r="E1194" s="2">
        <f t="shared" si="144"/>
        <v>0</v>
      </c>
      <c r="F1194" s="2">
        <f t="shared" si="145"/>
        <v>0</v>
      </c>
      <c r="G1194" s="2">
        <f t="shared" si="139"/>
        <v>0</v>
      </c>
      <c r="H1194" s="2">
        <f t="shared" si="143"/>
        <v>0</v>
      </c>
      <c r="I1194" s="2">
        <f t="array" ref="I1194">SUMPRODUCT(B1178:B1197, (ROW(B1178:B1197)-ROW(B1178)+1)) / (20*21/2)</f>
        <v>0</v>
      </c>
      <c r="J1194" s="2">
        <f t="shared" si="146"/>
        <v>1.0189829493326789E-8</v>
      </c>
      <c r="K1194" s="2">
        <f t="shared" si="140"/>
        <v>3.3767426059329256E-3</v>
      </c>
    </row>
    <row r="1195" spans="1:11" ht="13.5" x14ac:dyDescent="0.25">
      <c r="A1195" s="3">
        <f>TITRES_STAT!B1198</f>
        <v>0</v>
      </c>
      <c r="B1195" s="6">
        <f>TITRES_STAT!D1198</f>
        <v>0</v>
      </c>
      <c r="C1195" s="2">
        <f t="shared" si="141"/>
        <v>0</v>
      </c>
      <c r="D1195" s="2">
        <f t="shared" si="142"/>
        <v>0</v>
      </c>
      <c r="E1195" s="2">
        <f t="shared" si="144"/>
        <v>0</v>
      </c>
      <c r="F1195" s="2">
        <f t="shared" si="145"/>
        <v>0</v>
      </c>
      <c r="G1195" s="2">
        <f t="shared" si="139"/>
        <v>0</v>
      </c>
      <c r="H1195" s="2">
        <f t="shared" si="143"/>
        <v>0</v>
      </c>
      <c r="I1195" s="2">
        <f t="array" ref="I1195">SUMPRODUCT(B1179:B1198, (ROW(B1179:B1198)-ROW(B1179)+1)) / (20*21/2)</f>
        <v>0</v>
      </c>
      <c r="J1195" s="2">
        <f t="shared" si="146"/>
        <v>9.2193695415813801E-9</v>
      </c>
      <c r="K1195" s="2">
        <f t="shared" si="140"/>
        <v>3.2443213272688896E-3</v>
      </c>
    </row>
    <row r="1196" spans="1:11" ht="13.5" x14ac:dyDescent="0.25">
      <c r="A1196" s="3">
        <f>TITRES_STAT!B1199</f>
        <v>0</v>
      </c>
      <c r="B1196" s="6">
        <f>TITRES_STAT!D1199</f>
        <v>0</v>
      </c>
      <c r="C1196" s="2">
        <f t="shared" si="141"/>
        <v>0</v>
      </c>
      <c r="D1196" s="2">
        <f t="shared" si="142"/>
        <v>0</v>
      </c>
      <c r="E1196" s="2">
        <f t="shared" si="144"/>
        <v>0</v>
      </c>
      <c r="F1196" s="2">
        <f t="shared" si="145"/>
        <v>0</v>
      </c>
      <c r="G1196" s="2">
        <f t="shared" si="139"/>
        <v>0</v>
      </c>
      <c r="H1196" s="2">
        <f t="shared" si="143"/>
        <v>0</v>
      </c>
      <c r="I1196" s="2">
        <f t="array" ref="I1196">SUMPRODUCT(B1180:B1199, (ROW(B1180:B1199)-ROW(B1180)+1)) / (20*21/2)</f>
        <v>0</v>
      </c>
      <c r="J1196" s="2">
        <f t="shared" si="146"/>
        <v>8.3413343471450588E-9</v>
      </c>
      <c r="K1196" s="2">
        <f t="shared" si="140"/>
        <v>3.1170930399250117E-3</v>
      </c>
    </row>
    <row r="1197" spans="1:11" ht="13.5" x14ac:dyDescent="0.25">
      <c r="A1197" s="3">
        <f>TITRES_STAT!B1200</f>
        <v>0</v>
      </c>
      <c r="B1197" s="6">
        <f>TITRES_STAT!D1200</f>
        <v>0</v>
      </c>
      <c r="C1197" s="2">
        <f t="shared" si="141"/>
        <v>0</v>
      </c>
      <c r="D1197" s="2">
        <f t="shared" si="142"/>
        <v>0</v>
      </c>
      <c r="E1197" s="2">
        <f t="shared" si="144"/>
        <v>0</v>
      </c>
      <c r="F1197" s="2">
        <f t="shared" si="145"/>
        <v>0</v>
      </c>
      <c r="G1197" s="2">
        <f t="shared" si="139"/>
        <v>0</v>
      </c>
      <c r="H1197" s="2">
        <f t="shared" si="143"/>
        <v>0</v>
      </c>
      <c r="I1197" s="2">
        <f t="array" ref="I1197">SUMPRODUCT(B1181:B1200, (ROW(B1181:B1200)-ROW(B1181)+1)) / (20*21/2)</f>
        <v>0</v>
      </c>
      <c r="J1197" s="2">
        <f t="shared" si="146"/>
        <v>7.5469215521788635E-9</v>
      </c>
      <c r="K1197" s="2">
        <f t="shared" si="140"/>
        <v>2.9948540971828546E-3</v>
      </c>
    </row>
    <row r="1198" spans="1:11" ht="13.5" x14ac:dyDescent="0.25">
      <c r="A1198" s="3">
        <f>TITRES_STAT!B1201</f>
        <v>0</v>
      </c>
      <c r="B1198" s="6">
        <f>TITRES_STAT!D1201</f>
        <v>0</v>
      </c>
      <c r="C1198" s="2">
        <f t="shared" si="141"/>
        <v>0</v>
      </c>
      <c r="D1198" s="2">
        <f t="shared" si="142"/>
        <v>0</v>
      </c>
      <c r="E1198" s="2">
        <f t="shared" si="144"/>
        <v>0</v>
      </c>
      <c r="F1198" s="2">
        <f t="shared" si="145"/>
        <v>0</v>
      </c>
      <c r="G1198" s="2">
        <f t="shared" si="139"/>
        <v>0</v>
      </c>
      <c r="H1198" s="2">
        <f t="shared" si="143"/>
        <v>0</v>
      </c>
      <c r="I1198" s="2">
        <f t="array" ref="I1198">SUMPRODUCT(B1182:B1201, (ROW(B1182:B1201)-ROW(B1182)+1)) / (20*21/2)</f>
        <v>0</v>
      </c>
      <c r="J1198" s="2">
        <f t="shared" si="146"/>
        <v>6.8281671186380198E-9</v>
      </c>
      <c r="K1198" s="2">
        <f t="shared" si="140"/>
        <v>2.8774088384698015E-3</v>
      </c>
    </row>
    <row r="1199" spans="1:11" ht="13.5" x14ac:dyDescent="0.25">
      <c r="A1199" s="3">
        <f>TITRES_STAT!B1202</f>
        <v>0</v>
      </c>
      <c r="B1199" s="6">
        <f>TITRES_STAT!D1202</f>
        <v>0</v>
      </c>
      <c r="C1199" s="2">
        <f t="shared" si="141"/>
        <v>0</v>
      </c>
      <c r="D1199" s="2">
        <f t="shared" si="142"/>
        <v>0</v>
      </c>
      <c r="E1199" s="2">
        <f t="shared" si="144"/>
        <v>0</v>
      </c>
      <c r="F1199" s="2">
        <f t="shared" si="145"/>
        <v>0</v>
      </c>
      <c r="G1199" s="2">
        <f t="shared" si="139"/>
        <v>0</v>
      </c>
      <c r="H1199" s="2">
        <f t="shared" si="143"/>
        <v>0</v>
      </c>
      <c r="I1199" s="2">
        <f t="array" ref="I1199">SUMPRODUCT(B1183:B1202, (ROW(B1183:B1202)-ROW(B1183)+1)) / (20*21/2)</f>
        <v>0</v>
      </c>
      <c r="J1199" s="2">
        <f t="shared" si="146"/>
        <v>6.1778654882915414E-9</v>
      </c>
      <c r="K1199" s="2">
        <f t="shared" si="140"/>
        <v>2.7645692761768684E-3</v>
      </c>
    </row>
    <row r="1200" spans="1:11" ht="13.5" x14ac:dyDescent="0.25">
      <c r="A1200" s="3">
        <f>TITRES_STAT!B1203</f>
        <v>0</v>
      </c>
      <c r="B1200" s="6">
        <f>TITRES_STAT!D1203</f>
        <v>0</v>
      </c>
      <c r="C1200" s="2">
        <f t="shared" si="141"/>
        <v>0</v>
      </c>
      <c r="D1200" s="2">
        <f t="shared" si="142"/>
        <v>0</v>
      </c>
      <c r="E1200" s="2">
        <f t="shared" si="144"/>
        <v>0</v>
      </c>
      <c r="F1200" s="2">
        <f t="shared" si="145"/>
        <v>0</v>
      </c>
      <c r="G1200" s="2">
        <f t="shared" si="139"/>
        <v>0</v>
      </c>
      <c r="H1200" s="2">
        <f t="shared" si="143"/>
        <v>0</v>
      </c>
      <c r="I1200" s="2">
        <f t="array" ref="I1200">SUMPRODUCT(B1184:B1203, (ROW(B1184:B1203)-ROW(B1184)+1)) / (20*21/2)</f>
        <v>0</v>
      </c>
      <c r="J1200" s="2">
        <f t="shared" si="146"/>
        <v>5.5894973465494899E-9</v>
      </c>
      <c r="K1200" s="2">
        <f t="shared" si="140"/>
        <v>2.6561547947581677E-3</v>
      </c>
    </row>
    <row r="1201" spans="1:11" ht="13.5" x14ac:dyDescent="0.25">
      <c r="A1201" s="3">
        <f>TITRES_STAT!B1204</f>
        <v>0</v>
      </c>
      <c r="B1201" s="6">
        <f>TITRES_STAT!D1204</f>
        <v>0</v>
      </c>
      <c r="C1201" s="2">
        <f t="shared" si="141"/>
        <v>0</v>
      </c>
      <c r="D1201" s="2">
        <f t="shared" si="142"/>
        <v>0</v>
      </c>
      <c r="E1201" s="2">
        <f t="shared" si="144"/>
        <v>0</v>
      </c>
      <c r="F1201" s="2">
        <f t="shared" si="145"/>
        <v>0</v>
      </c>
      <c r="G1201" s="2">
        <f t="shared" si="139"/>
        <v>0</v>
      </c>
      <c r="H1201" s="2">
        <f t="shared" si="143"/>
        <v>0</v>
      </c>
      <c r="I1201" s="2">
        <f t="array" ref="I1201">SUMPRODUCT(B1185:B1204, (ROW(B1185:B1204)-ROW(B1185)+1)) / (20*21/2)</f>
        <v>0</v>
      </c>
      <c r="J1201" s="2">
        <f t="shared" si="146"/>
        <v>5.0571642659257286E-9</v>
      </c>
      <c r="K1201" s="2">
        <f t="shared" si="140"/>
        <v>2.5519918616303964E-3</v>
      </c>
    </row>
    <row r="1202" spans="1:11" ht="13.5" x14ac:dyDescent="0.25">
      <c r="A1202" s="3">
        <f>TITRES_STAT!B1205</f>
        <v>0</v>
      </c>
      <c r="B1202" s="6">
        <f>TITRES_STAT!D1205</f>
        <v>0</v>
      </c>
      <c r="C1202" s="2">
        <f t="shared" si="141"/>
        <v>0</v>
      </c>
      <c r="D1202" s="2">
        <f t="shared" si="142"/>
        <v>0</v>
      </c>
      <c r="E1202" s="2">
        <f t="shared" si="144"/>
        <v>0</v>
      </c>
      <c r="F1202" s="2">
        <f t="shared" si="145"/>
        <v>0</v>
      </c>
      <c r="G1202" s="2">
        <f t="shared" ref="G1202:G1265" si="147">AVERAGE(B1153:B1202)</f>
        <v>0</v>
      </c>
      <c r="H1202" s="2">
        <f t="shared" si="143"/>
        <v>0</v>
      </c>
      <c r="I1202" s="2">
        <f t="array" ref="I1202">SUMPRODUCT(B1186:B1205, (ROW(B1186:B1205)-ROW(B1186)+1)) / (20*21/2)</f>
        <v>0</v>
      </c>
      <c r="J1202" s="2">
        <f t="shared" si="146"/>
        <v>4.5755295739328023E-9</v>
      </c>
      <c r="K1202" s="2">
        <f t="shared" si="140"/>
        <v>2.4519137494095965E-3</v>
      </c>
    </row>
    <row r="1203" spans="1:11" ht="13.5" x14ac:dyDescent="0.25">
      <c r="A1203" s="3">
        <f>TITRES_STAT!B1206</f>
        <v>0</v>
      </c>
      <c r="B1203" s="6">
        <f>TITRES_STAT!D1206</f>
        <v>0</v>
      </c>
      <c r="C1203" s="2">
        <f t="shared" si="141"/>
        <v>0</v>
      </c>
      <c r="D1203" s="2">
        <f t="shared" si="142"/>
        <v>0</v>
      </c>
      <c r="E1203" s="2">
        <f t="shared" si="144"/>
        <v>0</v>
      </c>
      <c r="F1203" s="2">
        <f t="shared" si="145"/>
        <v>0</v>
      </c>
      <c r="G1203" s="2">
        <f t="shared" si="147"/>
        <v>0</v>
      </c>
      <c r="H1203" s="2">
        <f t="shared" si="143"/>
        <v>0</v>
      </c>
      <c r="I1203" s="2">
        <f t="array" ref="I1203">SUMPRODUCT(B1187:B1206, (ROW(B1187:B1206)-ROW(B1187)+1)) / (20*21/2)</f>
        <v>0</v>
      </c>
      <c r="J1203" s="2">
        <f t="shared" si="146"/>
        <v>4.1397648526058684E-9</v>
      </c>
      <c r="K1203" s="2">
        <f t="shared" ref="K1203:K1266" si="148">$K$4*B1203+(1-$K$4)*K1202</f>
        <v>2.3557602690405929E-3</v>
      </c>
    </row>
    <row r="1204" spans="1:11" ht="13.5" x14ac:dyDescent="0.25">
      <c r="A1204" s="3">
        <f>TITRES_STAT!B1207</f>
        <v>0</v>
      </c>
      <c r="B1204" s="6">
        <f>TITRES_STAT!D1207</f>
        <v>0</v>
      </c>
      <c r="C1204" s="2">
        <f t="shared" si="141"/>
        <v>0</v>
      </c>
      <c r="D1204" s="2">
        <f t="shared" si="142"/>
        <v>0</v>
      </c>
      <c r="E1204" s="2">
        <f t="shared" si="144"/>
        <v>0</v>
      </c>
      <c r="F1204" s="2">
        <f t="shared" si="145"/>
        <v>0</v>
      </c>
      <c r="G1204" s="2">
        <f t="shared" si="147"/>
        <v>0</v>
      </c>
      <c r="H1204" s="2">
        <f t="shared" si="143"/>
        <v>0</v>
      </c>
      <c r="I1204" s="2">
        <f t="array" ref="I1204">SUMPRODUCT(B1188:B1207, (ROW(B1188:B1207)-ROW(B1188)+1)) / (20*21/2)</f>
        <v>0</v>
      </c>
      <c r="J1204" s="2">
        <f t="shared" si="146"/>
        <v>3.7455015333100711E-9</v>
      </c>
      <c r="K1204" s="2">
        <f t="shared" si="148"/>
        <v>2.2633775133919423E-3</v>
      </c>
    </row>
    <row r="1205" spans="1:11" ht="13.5" x14ac:dyDescent="0.25">
      <c r="A1205" s="3">
        <f>TITRES_STAT!B1208</f>
        <v>0</v>
      </c>
      <c r="B1205" s="6">
        <f>TITRES_STAT!D1208</f>
        <v>0</v>
      </c>
      <c r="C1205" s="2">
        <f t="shared" si="141"/>
        <v>0</v>
      </c>
      <c r="D1205" s="2">
        <f t="shared" si="142"/>
        <v>0</v>
      </c>
      <c r="E1205" s="2">
        <f t="shared" si="144"/>
        <v>0</v>
      </c>
      <c r="F1205" s="2">
        <f t="shared" si="145"/>
        <v>0</v>
      </c>
      <c r="G1205" s="2">
        <f t="shared" si="147"/>
        <v>0</v>
      </c>
      <c r="H1205" s="2">
        <f t="shared" si="143"/>
        <v>0</v>
      </c>
      <c r="I1205" s="2">
        <f t="array" ref="I1205">SUMPRODUCT(B1189:B1208, (ROW(B1189:B1208)-ROW(B1189)+1)) / (20*21/2)</f>
        <v>0</v>
      </c>
      <c r="J1205" s="2">
        <f t="shared" si="146"/>
        <v>3.3887871015662546E-9</v>
      </c>
      <c r="K1205" s="2">
        <f t="shared" si="148"/>
        <v>2.174617610905984E-3</v>
      </c>
    </row>
    <row r="1206" spans="1:11" ht="13.5" x14ac:dyDescent="0.25">
      <c r="A1206" s="3">
        <f>TITRES_STAT!B1209</f>
        <v>0</v>
      </c>
      <c r="B1206" s="6">
        <f>TITRES_STAT!D1209</f>
        <v>0</v>
      </c>
      <c r="C1206" s="2">
        <f t="shared" si="141"/>
        <v>0</v>
      </c>
      <c r="D1206" s="2">
        <f t="shared" si="142"/>
        <v>0</v>
      </c>
      <c r="E1206" s="2">
        <f t="shared" si="144"/>
        <v>0</v>
      </c>
      <c r="F1206" s="2">
        <f t="shared" si="145"/>
        <v>0</v>
      </c>
      <c r="G1206" s="2">
        <f t="shared" si="147"/>
        <v>0</v>
      </c>
      <c r="H1206" s="2">
        <f t="shared" si="143"/>
        <v>0</v>
      </c>
      <c r="I1206" s="2">
        <f t="array" ref="I1206">SUMPRODUCT(B1190:B1209, (ROW(B1190:B1209)-ROW(B1190)+1)) / (20*21/2)</f>
        <v>0</v>
      </c>
      <c r="J1206" s="2">
        <f t="shared" si="146"/>
        <v>3.0660454728456589E-9</v>
      </c>
      <c r="K1206" s="2">
        <f t="shared" si="148"/>
        <v>2.089338488909671E-3</v>
      </c>
    </row>
    <row r="1207" spans="1:11" ht="13.5" x14ac:dyDescent="0.25">
      <c r="A1207" s="3">
        <f>TITRES_STAT!B1210</f>
        <v>0</v>
      </c>
      <c r="B1207" s="6">
        <f>TITRES_STAT!D1210</f>
        <v>0</v>
      </c>
      <c r="C1207" s="2">
        <f t="shared" si="141"/>
        <v>0</v>
      </c>
      <c r="D1207" s="2">
        <f t="shared" si="142"/>
        <v>0</v>
      </c>
      <c r="E1207" s="2">
        <f t="shared" si="144"/>
        <v>0</v>
      </c>
      <c r="F1207" s="2">
        <f t="shared" si="145"/>
        <v>0</v>
      </c>
      <c r="G1207" s="2">
        <f t="shared" si="147"/>
        <v>0</v>
      </c>
      <c r="H1207" s="2">
        <f t="shared" si="143"/>
        <v>0</v>
      </c>
      <c r="I1207" s="2">
        <f t="array" ref="I1207">SUMPRODUCT(B1191:B1210, (ROW(B1191:B1210)-ROW(B1191)+1)) / (20*21/2)</f>
        <v>0</v>
      </c>
      <c r="J1207" s="2">
        <f t="shared" si="146"/>
        <v>2.7740411420984532E-9</v>
      </c>
      <c r="K1207" s="2">
        <f t="shared" si="148"/>
        <v>2.0074036462073312E-3</v>
      </c>
    </row>
    <row r="1208" spans="1:11" ht="13.5" x14ac:dyDescent="0.25">
      <c r="A1208" s="3">
        <f>TITRES_STAT!B1211</f>
        <v>0</v>
      </c>
      <c r="B1208" s="6">
        <f>TITRES_STAT!D1211</f>
        <v>0</v>
      </c>
      <c r="C1208" s="2">
        <f t="shared" si="141"/>
        <v>0</v>
      </c>
      <c r="D1208" s="2">
        <f t="shared" si="142"/>
        <v>0</v>
      </c>
      <c r="E1208" s="2">
        <f t="shared" si="144"/>
        <v>0</v>
      </c>
      <c r="F1208" s="2">
        <f t="shared" si="145"/>
        <v>0</v>
      </c>
      <c r="G1208" s="2">
        <f t="shared" si="147"/>
        <v>0</v>
      </c>
      <c r="H1208" s="2">
        <f t="shared" si="143"/>
        <v>0</v>
      </c>
      <c r="I1208" s="2">
        <f t="array" ref="I1208">SUMPRODUCT(B1192:B1211, (ROW(B1192:B1211)-ROW(B1192)+1)) / (20*21/2)</f>
        <v>0</v>
      </c>
      <c r="J1208" s="2">
        <f t="shared" si="146"/>
        <v>2.5098467476128864E-9</v>
      </c>
      <c r="K1208" s="2">
        <f t="shared" si="148"/>
        <v>1.9286819345913574E-3</v>
      </c>
    </row>
    <row r="1209" spans="1:11" ht="13.5" x14ac:dyDescent="0.25">
      <c r="A1209" s="3">
        <f>TITRES_STAT!B1212</f>
        <v>0</v>
      </c>
      <c r="B1209" s="6">
        <f>TITRES_STAT!D1212</f>
        <v>0</v>
      </c>
      <c r="C1209" s="2">
        <f t="shared" si="141"/>
        <v>0</v>
      </c>
      <c r="D1209" s="2">
        <f t="shared" si="142"/>
        <v>0</v>
      </c>
      <c r="E1209" s="2">
        <f t="shared" si="144"/>
        <v>0</v>
      </c>
      <c r="F1209" s="2">
        <f t="shared" si="145"/>
        <v>0</v>
      </c>
      <c r="G1209" s="2">
        <f t="shared" si="147"/>
        <v>0</v>
      </c>
      <c r="H1209" s="2">
        <f t="shared" si="143"/>
        <v>0</v>
      </c>
      <c r="I1209" s="2">
        <f t="array" ref="I1209">SUMPRODUCT(B1193:B1212, (ROW(B1193:B1212)-ROW(B1193)+1)) / (20*21/2)</f>
        <v>0</v>
      </c>
      <c r="J1209" s="2">
        <f t="shared" si="146"/>
        <v>2.2708137240307067E-9</v>
      </c>
      <c r="K1209" s="2">
        <f t="shared" si="148"/>
        <v>1.8530473489211082E-3</v>
      </c>
    </row>
    <row r="1210" spans="1:11" ht="13.5" x14ac:dyDescent="0.25">
      <c r="A1210" s="3">
        <f>TITRES_STAT!B1213</f>
        <v>0</v>
      </c>
      <c r="B1210" s="6">
        <f>TITRES_STAT!D1213</f>
        <v>0</v>
      </c>
      <c r="C1210" s="2">
        <f t="shared" si="141"/>
        <v>0</v>
      </c>
      <c r="D1210" s="2">
        <f t="shared" si="142"/>
        <v>0</v>
      </c>
      <c r="E1210" s="2">
        <f t="shared" si="144"/>
        <v>0</v>
      </c>
      <c r="F1210" s="2">
        <f t="shared" si="145"/>
        <v>0</v>
      </c>
      <c r="G1210" s="2">
        <f t="shared" si="147"/>
        <v>0</v>
      </c>
      <c r="H1210" s="2">
        <f t="shared" si="143"/>
        <v>0</v>
      </c>
      <c r="I1210" s="2">
        <f t="array" ref="I1210">SUMPRODUCT(B1194:B1213, (ROW(B1194:B1213)-ROW(B1194)+1)) / (20*21/2)</f>
        <v>0</v>
      </c>
      <c r="J1210" s="2">
        <f t="shared" si="146"/>
        <v>2.0545457503134965E-9</v>
      </c>
      <c r="K1210" s="2">
        <f t="shared" si="148"/>
        <v>1.7803788254340059E-3</v>
      </c>
    </row>
    <row r="1211" spans="1:11" ht="13.5" x14ac:dyDescent="0.25">
      <c r="A1211" s="3">
        <f>TITRES_STAT!B1214</f>
        <v>0</v>
      </c>
      <c r="B1211" s="6">
        <f>TITRES_STAT!D1214</f>
        <v>0</v>
      </c>
      <c r="C1211" s="2">
        <f t="shared" si="141"/>
        <v>0</v>
      </c>
      <c r="D1211" s="2">
        <f t="shared" si="142"/>
        <v>0</v>
      </c>
      <c r="E1211" s="2">
        <f t="shared" si="144"/>
        <v>0</v>
      </c>
      <c r="F1211" s="2">
        <f t="shared" si="145"/>
        <v>0</v>
      </c>
      <c r="G1211" s="2">
        <f t="shared" si="147"/>
        <v>0</v>
      </c>
      <c r="H1211" s="2">
        <f t="shared" si="143"/>
        <v>0</v>
      </c>
      <c r="I1211" s="2">
        <f t="array" ref="I1211">SUMPRODUCT(B1195:B1214, (ROW(B1195:B1214)-ROW(B1195)+1)) / (20*21/2)</f>
        <v>0</v>
      </c>
      <c r="J1211" s="2">
        <f t="shared" si="146"/>
        <v>1.858874726474116E-9</v>
      </c>
      <c r="K1211" s="2">
        <f t="shared" si="148"/>
        <v>1.7105600479660056E-3</v>
      </c>
    </row>
    <row r="1212" spans="1:11" ht="13.5" x14ac:dyDescent="0.25">
      <c r="A1212" s="3">
        <f>TITRES_STAT!B1215</f>
        <v>0</v>
      </c>
      <c r="B1212" s="6">
        <f>TITRES_STAT!D1215</f>
        <v>0</v>
      </c>
      <c r="C1212" s="2">
        <f t="shared" si="141"/>
        <v>0</v>
      </c>
      <c r="D1212" s="2">
        <f t="shared" si="142"/>
        <v>0</v>
      </c>
      <c r="E1212" s="2">
        <f t="shared" si="144"/>
        <v>0</v>
      </c>
      <c r="F1212" s="2">
        <f t="shared" si="145"/>
        <v>0</v>
      </c>
      <c r="G1212" s="2">
        <f t="shared" si="147"/>
        <v>0</v>
      </c>
      <c r="H1212" s="2">
        <f t="shared" si="143"/>
        <v>0</v>
      </c>
      <c r="I1212" s="2">
        <f t="array" ref="I1212">SUMPRODUCT(B1196:B1215, (ROW(B1196:B1215)-ROW(B1196)+1)) / (20*21/2)</f>
        <v>0</v>
      </c>
      <c r="J1212" s="2">
        <f t="shared" si="146"/>
        <v>1.6818390382384859E-9</v>
      </c>
      <c r="K1212" s="2">
        <f t="shared" si="148"/>
        <v>1.6434792617712603E-3</v>
      </c>
    </row>
    <row r="1213" spans="1:11" ht="13.5" x14ac:dyDescent="0.25">
      <c r="A1213" s="3">
        <f>TITRES_STAT!B1216</f>
        <v>0</v>
      </c>
      <c r="B1213" s="6">
        <f>TITRES_STAT!D1216</f>
        <v>0</v>
      </c>
      <c r="C1213" s="2">
        <f t="shared" si="141"/>
        <v>0</v>
      </c>
      <c r="D1213" s="2">
        <f t="shared" si="142"/>
        <v>0</v>
      </c>
      <c r="E1213" s="2">
        <f t="shared" si="144"/>
        <v>0</v>
      </c>
      <c r="F1213" s="2">
        <f t="shared" si="145"/>
        <v>0</v>
      </c>
      <c r="G1213" s="2">
        <f t="shared" si="147"/>
        <v>0</v>
      </c>
      <c r="H1213" s="2">
        <f t="shared" si="143"/>
        <v>0</v>
      </c>
      <c r="I1213" s="2">
        <f t="array" ref="I1213">SUMPRODUCT(B1197:B1216, (ROW(B1197:B1216)-ROW(B1197)+1)) / (20*21/2)</f>
        <v>0</v>
      </c>
      <c r="J1213" s="2">
        <f t="shared" si="146"/>
        <v>1.5216638917395826E-9</v>
      </c>
      <c r="K1213" s="2">
        <f t="shared" si="148"/>
        <v>1.5790290946429756E-3</v>
      </c>
    </row>
    <row r="1214" spans="1:11" ht="13.5" x14ac:dyDescent="0.25">
      <c r="A1214" s="3">
        <f>TITRES_STAT!B1217</f>
        <v>0</v>
      </c>
      <c r="B1214" s="6">
        <f>TITRES_STAT!D1217</f>
        <v>0</v>
      </c>
      <c r="C1214" s="2">
        <f t="shared" si="141"/>
        <v>0</v>
      </c>
      <c r="D1214" s="2">
        <f t="shared" si="142"/>
        <v>0</v>
      </c>
      <c r="E1214" s="2">
        <f t="shared" si="144"/>
        <v>0</v>
      </c>
      <c r="F1214" s="2">
        <f t="shared" si="145"/>
        <v>0</v>
      </c>
      <c r="G1214" s="2">
        <f t="shared" si="147"/>
        <v>0</v>
      </c>
      <c r="H1214" s="2">
        <f t="shared" si="143"/>
        <v>0</v>
      </c>
      <c r="I1214" s="2">
        <f t="array" ref="I1214">SUMPRODUCT(B1198:B1217, (ROW(B1198:B1217)-ROW(B1198)+1)) / (20*21/2)</f>
        <v>0</v>
      </c>
      <c r="J1214" s="2">
        <f t="shared" si="146"/>
        <v>1.3767435210977176E-9</v>
      </c>
      <c r="K1214" s="2">
        <f t="shared" si="148"/>
        <v>1.5171063850491335E-3</v>
      </c>
    </row>
    <row r="1215" spans="1:11" ht="13.5" x14ac:dyDescent="0.25">
      <c r="A1215" s="3">
        <f>TITRES_STAT!B1218</f>
        <v>0</v>
      </c>
      <c r="B1215" s="6">
        <f>TITRES_STAT!D1218</f>
        <v>0</v>
      </c>
      <c r="C1215" s="2">
        <f t="shared" si="141"/>
        <v>0</v>
      </c>
      <c r="D1215" s="2">
        <f t="shared" si="142"/>
        <v>0</v>
      </c>
      <c r="E1215" s="2">
        <f t="shared" si="144"/>
        <v>0</v>
      </c>
      <c r="F1215" s="2">
        <f t="shared" si="145"/>
        <v>0</v>
      </c>
      <c r="G1215" s="2">
        <f t="shared" si="147"/>
        <v>0</v>
      </c>
      <c r="H1215" s="2">
        <f t="shared" si="143"/>
        <v>0</v>
      </c>
      <c r="I1215" s="2">
        <f t="array" ref="I1215">SUMPRODUCT(B1199:B1218, (ROW(B1199:B1218)-ROW(B1199)+1)) / (20*21/2)</f>
        <v>0</v>
      </c>
      <c r="J1215" s="2">
        <f t="shared" si="146"/>
        <v>1.2456250905169825E-9</v>
      </c>
      <c r="K1215" s="2">
        <f t="shared" si="148"/>
        <v>1.457612017007991E-3</v>
      </c>
    </row>
    <row r="1216" spans="1:11" ht="13.5" x14ac:dyDescent="0.25">
      <c r="A1216" s="3">
        <f>TITRES_STAT!B1219</f>
        <v>0</v>
      </c>
      <c r="B1216" s="6">
        <f>TITRES_STAT!D1219</f>
        <v>0</v>
      </c>
      <c r="C1216" s="2">
        <f t="shared" si="141"/>
        <v>0</v>
      </c>
      <c r="D1216" s="2">
        <f t="shared" si="142"/>
        <v>0</v>
      </c>
      <c r="E1216" s="2">
        <f t="shared" si="144"/>
        <v>0</v>
      </c>
      <c r="F1216" s="2">
        <f t="shared" si="145"/>
        <v>0</v>
      </c>
      <c r="G1216" s="2">
        <f t="shared" si="147"/>
        <v>0</v>
      </c>
      <c r="H1216" s="2">
        <f t="shared" si="143"/>
        <v>0</v>
      </c>
      <c r="I1216" s="2">
        <f t="array" ref="I1216">SUMPRODUCT(B1200:B1219, (ROW(B1200:B1219)-ROW(B1200)+1)) / (20*21/2)</f>
        <v>0</v>
      </c>
      <c r="J1216" s="2">
        <f t="shared" si="146"/>
        <v>1.1269941295153651E-9</v>
      </c>
      <c r="K1216" s="2">
        <f t="shared" si="148"/>
        <v>1.4004507614390502E-3</v>
      </c>
    </row>
    <row r="1217" spans="1:11" ht="13.5" x14ac:dyDescent="0.25">
      <c r="A1217" s="3">
        <f>TITRES_STAT!B1220</f>
        <v>0</v>
      </c>
      <c r="B1217" s="6">
        <f>TITRES_STAT!D1220</f>
        <v>0</v>
      </c>
      <c r="C1217" s="2">
        <f t="shared" si="141"/>
        <v>0</v>
      </c>
      <c r="D1217" s="2">
        <f t="shared" si="142"/>
        <v>0</v>
      </c>
      <c r="E1217" s="2">
        <f t="shared" si="144"/>
        <v>0</v>
      </c>
      <c r="F1217" s="2">
        <f t="shared" si="145"/>
        <v>0</v>
      </c>
      <c r="G1217" s="2">
        <f t="shared" si="147"/>
        <v>0</v>
      </c>
      <c r="H1217" s="2">
        <f t="shared" si="143"/>
        <v>0</v>
      </c>
      <c r="I1217" s="2">
        <f t="array" ref="I1217">SUMPRODUCT(B1201:B1220, (ROW(B1201:B1220)-ROW(B1201)+1)) / (20*21/2)</f>
        <v>0</v>
      </c>
      <c r="J1217" s="2">
        <f t="shared" si="146"/>
        <v>1.0196613552758065E-9</v>
      </c>
      <c r="K1217" s="2">
        <f t="shared" si="148"/>
        <v>1.3455311237355581E-3</v>
      </c>
    </row>
    <row r="1218" spans="1:11" ht="13.5" x14ac:dyDescent="0.25">
      <c r="A1218" s="3">
        <f>TITRES_STAT!B1221</f>
        <v>0</v>
      </c>
      <c r="B1218" s="6">
        <f>TITRES_STAT!D1221</f>
        <v>0</v>
      </c>
      <c r="C1218" s="2">
        <f t="shared" si="141"/>
        <v>0</v>
      </c>
      <c r="D1218" s="2">
        <f t="shared" si="142"/>
        <v>0</v>
      </c>
      <c r="E1218" s="2">
        <f t="shared" si="144"/>
        <v>0</v>
      </c>
      <c r="F1218" s="2">
        <f t="shared" si="145"/>
        <v>0</v>
      </c>
      <c r="G1218" s="2">
        <f t="shared" si="147"/>
        <v>0</v>
      </c>
      <c r="H1218" s="2">
        <f t="shared" si="143"/>
        <v>0</v>
      </c>
      <c r="I1218" s="2">
        <f t="array" ref="I1218">SUMPRODUCT(B1202:B1221, (ROW(B1202:B1221)-ROW(B1202)+1)) / (20*21/2)</f>
        <v>0</v>
      </c>
      <c r="J1218" s="2">
        <f t="shared" si="146"/>
        <v>9.2255075001144406E-10</v>
      </c>
      <c r="K1218" s="2">
        <f t="shared" si="148"/>
        <v>1.2927651973145559E-3</v>
      </c>
    </row>
    <row r="1219" spans="1:11" ht="13.5" x14ac:dyDescent="0.25">
      <c r="A1219" s="3">
        <f>TITRES_STAT!B1222</f>
        <v>0</v>
      </c>
      <c r="B1219" s="6">
        <f>TITRES_STAT!D1222</f>
        <v>0</v>
      </c>
      <c r="C1219" s="2">
        <f t="shared" si="141"/>
        <v>0</v>
      </c>
      <c r="D1219" s="2">
        <f t="shared" si="142"/>
        <v>0</v>
      </c>
      <c r="E1219" s="2">
        <f t="shared" si="144"/>
        <v>0</v>
      </c>
      <c r="F1219" s="2">
        <f t="shared" si="145"/>
        <v>0</v>
      </c>
      <c r="G1219" s="2">
        <f t="shared" si="147"/>
        <v>0</v>
      </c>
      <c r="H1219" s="2">
        <f t="shared" si="143"/>
        <v>0</v>
      </c>
      <c r="I1219" s="2">
        <f t="array" ref="I1219">SUMPRODUCT(B1203:B1222, (ROW(B1203:B1222)-ROW(B1203)+1)) / (20*21/2)</f>
        <v>0</v>
      </c>
      <c r="J1219" s="2">
        <f t="shared" si="146"/>
        <v>8.3468877381987792E-10</v>
      </c>
      <c r="K1219" s="2">
        <f t="shared" si="148"/>
        <v>1.2420685229100636E-3</v>
      </c>
    </row>
    <row r="1220" spans="1:11" ht="13.5" x14ac:dyDescent="0.25">
      <c r="A1220" s="3">
        <f>TITRES_STAT!B1223</f>
        <v>0</v>
      </c>
      <c r="B1220" s="6">
        <f>TITRES_STAT!D1223</f>
        <v>0</v>
      </c>
      <c r="C1220" s="2">
        <f t="shared" ref="C1220:C1283" si="149">B1220-B1219</f>
        <v>0</v>
      </c>
      <c r="D1220" s="2">
        <f t="shared" si="142"/>
        <v>0</v>
      </c>
      <c r="E1220" s="2">
        <f t="shared" si="144"/>
        <v>0</v>
      </c>
      <c r="F1220" s="2">
        <f t="shared" si="145"/>
        <v>0</v>
      </c>
      <c r="G1220" s="2">
        <f t="shared" si="147"/>
        <v>0</v>
      </c>
      <c r="H1220" s="2">
        <f t="shared" si="143"/>
        <v>0</v>
      </c>
      <c r="I1220" s="2">
        <f t="array" ref="I1220">SUMPRODUCT(B1204:B1223, (ROW(B1204:B1223)-ROW(B1204)+1)) / (20*21/2)</f>
        <v>0</v>
      </c>
      <c r="J1220" s="2">
        <f t="shared" si="146"/>
        <v>7.5519460488465142E-10</v>
      </c>
      <c r="K1220" s="2">
        <f t="shared" si="148"/>
        <v>1.1933599533841789E-3</v>
      </c>
    </row>
    <row r="1221" spans="1:11" ht="13.5" x14ac:dyDescent="0.25">
      <c r="A1221" s="3">
        <f>TITRES_STAT!B1224</f>
        <v>0</v>
      </c>
      <c r="B1221" s="6">
        <f>TITRES_STAT!D1224</f>
        <v>0</v>
      </c>
      <c r="C1221" s="2">
        <f t="shared" si="149"/>
        <v>0</v>
      </c>
      <c r="D1221" s="2">
        <f t="shared" si="142"/>
        <v>0</v>
      </c>
      <c r="E1221" s="2">
        <f t="shared" si="144"/>
        <v>0</v>
      </c>
      <c r="F1221" s="2">
        <f t="shared" si="145"/>
        <v>0</v>
      </c>
      <c r="G1221" s="2">
        <f t="shared" si="147"/>
        <v>0</v>
      </c>
      <c r="H1221" s="2">
        <f t="shared" si="143"/>
        <v>0</v>
      </c>
      <c r="I1221" s="2">
        <f t="array" ref="I1221">SUMPRODUCT(B1205:B1224, (ROW(B1205:B1224)-ROW(B1205)+1)) / (20*21/2)</f>
        <v>0</v>
      </c>
      <c r="J1221" s="2">
        <f t="shared" si="146"/>
        <v>6.8327130918135124E-10</v>
      </c>
      <c r="K1221" s="2">
        <f t="shared" si="148"/>
        <v>1.1465615238397014E-3</v>
      </c>
    </row>
    <row r="1222" spans="1:11" ht="13.5" x14ac:dyDescent="0.25">
      <c r="A1222" s="3">
        <f>TITRES_STAT!B1225</f>
        <v>0</v>
      </c>
      <c r="B1222" s="6">
        <f>TITRES_STAT!D1225</f>
        <v>0</v>
      </c>
      <c r="C1222" s="2">
        <f t="shared" si="149"/>
        <v>0</v>
      </c>
      <c r="D1222" s="2">
        <f t="shared" ref="D1222:D1285" si="150">AVERAGE(B1218:B1222)</f>
        <v>0</v>
      </c>
      <c r="E1222" s="2">
        <f t="shared" si="144"/>
        <v>0</v>
      </c>
      <c r="F1222" s="2">
        <f t="shared" si="145"/>
        <v>0</v>
      </c>
      <c r="G1222" s="2">
        <f t="shared" si="147"/>
        <v>0</v>
      </c>
      <c r="H1222" s="2">
        <f t="shared" si="143"/>
        <v>0</v>
      </c>
      <c r="I1222" s="2">
        <f t="array" ref="I1222">SUMPRODUCT(B1206:B1225, (ROW(B1206:B1225)-ROW(B1206)+1)) / (20*21/2)</f>
        <v>0</v>
      </c>
      <c r="J1222" s="2">
        <f t="shared" si="146"/>
        <v>6.1819785116407973E-10</v>
      </c>
      <c r="K1222" s="2">
        <f t="shared" si="148"/>
        <v>1.1015983268263798E-3</v>
      </c>
    </row>
    <row r="1223" spans="1:11" ht="13.5" x14ac:dyDescent="0.25">
      <c r="A1223" s="3">
        <f>TITRES_STAT!B1226</f>
        <v>0</v>
      </c>
      <c r="B1223" s="6">
        <f>TITRES_STAT!D1226</f>
        <v>0</v>
      </c>
      <c r="C1223" s="2">
        <f t="shared" si="149"/>
        <v>0</v>
      </c>
      <c r="D1223" s="2">
        <f t="shared" si="150"/>
        <v>0</v>
      </c>
      <c r="E1223" s="2">
        <f t="shared" si="144"/>
        <v>0</v>
      </c>
      <c r="F1223" s="2">
        <f t="shared" si="145"/>
        <v>0</v>
      </c>
      <c r="G1223" s="2">
        <f t="shared" si="147"/>
        <v>0</v>
      </c>
      <c r="H1223" s="2">
        <f t="shared" si="143"/>
        <v>0</v>
      </c>
      <c r="I1223" s="2">
        <f t="array" ref="I1223">SUMPRODUCT(B1207:B1226, (ROW(B1207:B1226)-ROW(B1207)+1)) / (20*21/2)</f>
        <v>0</v>
      </c>
      <c r="J1223" s="2">
        <f t="shared" si="146"/>
        <v>5.5932186533892932E-10</v>
      </c>
      <c r="K1223" s="2">
        <f t="shared" si="148"/>
        <v>1.0583983924410316E-3</v>
      </c>
    </row>
    <row r="1224" spans="1:11" ht="13.5" x14ac:dyDescent="0.25">
      <c r="A1224" s="3">
        <f>TITRES_STAT!B1227</f>
        <v>0</v>
      </c>
      <c r="B1224" s="6">
        <f>TITRES_STAT!D1227</f>
        <v>0</v>
      </c>
      <c r="C1224" s="2">
        <f t="shared" si="149"/>
        <v>0</v>
      </c>
      <c r="D1224" s="2">
        <f t="shared" si="150"/>
        <v>0</v>
      </c>
      <c r="E1224" s="2">
        <f t="shared" si="144"/>
        <v>0</v>
      </c>
      <c r="F1224" s="2">
        <f t="shared" si="145"/>
        <v>0</v>
      </c>
      <c r="G1224" s="2">
        <f t="shared" si="147"/>
        <v>0</v>
      </c>
      <c r="H1224" s="2">
        <f t="shared" si="143"/>
        <v>0</v>
      </c>
      <c r="I1224" s="2">
        <f t="array" ref="I1224">SUMPRODUCT(B1208:B1227, (ROW(B1208:B1227)-ROW(B1208)+1)) / (20*21/2)</f>
        <v>0</v>
      </c>
      <c r="J1224" s="2">
        <f t="shared" si="146"/>
        <v>5.0605311625903129E-10</v>
      </c>
      <c r="K1224" s="2">
        <f t="shared" si="148"/>
        <v>1.0168925731296186E-3</v>
      </c>
    </row>
    <row r="1225" spans="1:11" ht="13.5" x14ac:dyDescent="0.25">
      <c r="A1225" s="3">
        <f>TITRES_STAT!B1228</f>
        <v>0</v>
      </c>
      <c r="B1225" s="6">
        <f>TITRES_STAT!D1228</f>
        <v>0</v>
      </c>
      <c r="C1225" s="2">
        <f t="shared" si="149"/>
        <v>0</v>
      </c>
      <c r="D1225" s="2">
        <f t="shared" si="150"/>
        <v>0</v>
      </c>
      <c r="E1225" s="2">
        <f t="shared" si="144"/>
        <v>0</v>
      </c>
      <c r="F1225" s="2">
        <f t="shared" si="145"/>
        <v>0</v>
      </c>
      <c r="G1225" s="2">
        <f t="shared" si="147"/>
        <v>0</v>
      </c>
      <c r="H1225" s="2">
        <f t="shared" si="143"/>
        <v>0</v>
      </c>
      <c r="I1225" s="2">
        <f t="array" ref="I1225">SUMPRODUCT(B1209:B1228, (ROW(B1209:B1228)-ROW(B1209)+1)) / (20*21/2)</f>
        <v>0</v>
      </c>
      <c r="J1225" s="2">
        <f t="shared" si="146"/>
        <v>4.5785758137721879E-10</v>
      </c>
      <c r="K1225" s="2">
        <f t="shared" si="148"/>
        <v>9.7701443300688838E-4</v>
      </c>
    </row>
    <row r="1226" spans="1:11" ht="13.5" x14ac:dyDescent="0.25">
      <c r="A1226" s="3">
        <f>TITRES_STAT!B1229</f>
        <v>0</v>
      </c>
      <c r="B1226" s="6">
        <f>TITRES_STAT!D1229</f>
        <v>0</v>
      </c>
      <c r="C1226" s="2">
        <f t="shared" si="149"/>
        <v>0</v>
      </c>
      <c r="D1226" s="2">
        <f t="shared" si="150"/>
        <v>0</v>
      </c>
      <c r="E1226" s="2">
        <f t="shared" si="144"/>
        <v>0</v>
      </c>
      <c r="F1226" s="2">
        <f t="shared" si="145"/>
        <v>0</v>
      </c>
      <c r="G1226" s="2">
        <f t="shared" si="147"/>
        <v>0</v>
      </c>
      <c r="H1226" s="2">
        <f t="shared" ref="H1226:H1289" si="151">AVERAGE(B1027:B1226)</f>
        <v>0</v>
      </c>
      <c r="I1226" s="2">
        <f t="array" ref="I1226">SUMPRODUCT(B1210:B1229, (ROW(B1210:B1229)-ROW(B1210)+1)) / (20*21/2)</f>
        <v>0</v>
      </c>
      <c r="J1226" s="2">
        <f t="shared" si="146"/>
        <v>4.1425209743653129E-10</v>
      </c>
      <c r="K1226" s="2">
        <f t="shared" si="148"/>
        <v>9.3870014151642216E-4</v>
      </c>
    </row>
    <row r="1227" spans="1:11" ht="13.5" x14ac:dyDescent="0.25">
      <c r="A1227" s="3">
        <f>TITRES_STAT!B1230</f>
        <v>0</v>
      </c>
      <c r="B1227" s="6">
        <f>TITRES_STAT!D1230</f>
        <v>0</v>
      </c>
      <c r="C1227" s="2">
        <f t="shared" si="149"/>
        <v>0</v>
      </c>
      <c r="D1227" s="2">
        <f t="shared" si="150"/>
        <v>0</v>
      </c>
      <c r="E1227" s="2">
        <f t="shared" si="144"/>
        <v>0</v>
      </c>
      <c r="F1227" s="2">
        <f t="shared" si="145"/>
        <v>0</v>
      </c>
      <c r="G1227" s="2">
        <f t="shared" si="147"/>
        <v>0</v>
      </c>
      <c r="H1227" s="2">
        <f t="shared" si="151"/>
        <v>0</v>
      </c>
      <c r="I1227" s="2">
        <f t="array" ref="I1227">SUMPRODUCT(B1211:B1230, (ROW(B1211:B1230)-ROW(B1211)+1)) / (20*21/2)</f>
        <v>0</v>
      </c>
      <c r="J1227" s="2">
        <f t="shared" si="146"/>
        <v>3.7479951672829023E-10</v>
      </c>
      <c r="K1227" s="2">
        <f t="shared" si="148"/>
        <v>9.018883712608762E-4</v>
      </c>
    </row>
    <row r="1228" spans="1:11" ht="13.5" x14ac:dyDescent="0.25">
      <c r="A1228" s="3">
        <f>TITRES_STAT!B1231</f>
        <v>0</v>
      </c>
      <c r="B1228" s="6">
        <f>TITRES_STAT!D1231</f>
        <v>0</v>
      </c>
      <c r="C1228" s="2">
        <f t="shared" si="149"/>
        <v>0</v>
      </c>
      <c r="D1228" s="2">
        <f t="shared" si="150"/>
        <v>0</v>
      </c>
      <c r="E1228" s="2">
        <f t="shared" ref="E1228:E1291" si="152">AVERAGE(B1219:B1228)</f>
        <v>0</v>
      </c>
      <c r="F1228" s="2">
        <f t="shared" si="145"/>
        <v>0</v>
      </c>
      <c r="G1228" s="2">
        <f t="shared" si="147"/>
        <v>0</v>
      </c>
      <c r="H1228" s="2">
        <f t="shared" si="151"/>
        <v>0</v>
      </c>
      <c r="I1228" s="2">
        <f t="array" ref="I1228">SUMPRODUCT(B1212:B1231, (ROW(B1212:B1231)-ROW(B1212)+1)) / (20*21/2)</f>
        <v>0</v>
      </c>
      <c r="J1228" s="2">
        <f t="shared" si="146"/>
        <v>3.3910432465892927E-10</v>
      </c>
      <c r="K1228" s="2">
        <f t="shared" si="148"/>
        <v>8.6652019983888108E-4</v>
      </c>
    </row>
    <row r="1229" spans="1:11" ht="13.5" x14ac:dyDescent="0.25">
      <c r="A1229" s="3">
        <f>TITRES_STAT!B1232</f>
        <v>0</v>
      </c>
      <c r="B1229" s="6">
        <f>TITRES_STAT!D1232</f>
        <v>0</v>
      </c>
      <c r="C1229" s="2">
        <f t="shared" si="149"/>
        <v>0</v>
      </c>
      <c r="D1229" s="2">
        <f t="shared" si="150"/>
        <v>0</v>
      </c>
      <c r="E1229" s="2">
        <f t="shared" si="152"/>
        <v>0</v>
      </c>
      <c r="F1229" s="2">
        <f t="shared" si="145"/>
        <v>0</v>
      </c>
      <c r="G1229" s="2">
        <f t="shared" si="147"/>
        <v>0</v>
      </c>
      <c r="H1229" s="2">
        <f t="shared" si="151"/>
        <v>0</v>
      </c>
      <c r="I1229" s="2">
        <f t="array" ref="I1229">SUMPRODUCT(B1213:B1232, (ROW(B1213:B1232)-ROW(B1213)+1)) / (20*21/2)</f>
        <v>0</v>
      </c>
      <c r="J1229" s="2">
        <f t="shared" si="146"/>
        <v>3.068086746914122E-10</v>
      </c>
      <c r="K1229" s="2">
        <f t="shared" si="148"/>
        <v>8.3253901553147398E-4</v>
      </c>
    </row>
    <row r="1230" spans="1:11" ht="13.5" x14ac:dyDescent="0.25">
      <c r="A1230" s="3">
        <f>TITRES_STAT!B1233</f>
        <v>0</v>
      </c>
      <c r="B1230" s="6">
        <f>TITRES_STAT!D1233</f>
        <v>0</v>
      </c>
      <c r="C1230" s="2">
        <f t="shared" si="149"/>
        <v>0</v>
      </c>
      <c r="D1230" s="2">
        <f t="shared" si="150"/>
        <v>0</v>
      </c>
      <c r="E1230" s="2">
        <f t="shared" si="152"/>
        <v>0</v>
      </c>
      <c r="F1230" s="2">
        <f t="shared" si="145"/>
        <v>0</v>
      </c>
      <c r="G1230" s="2">
        <f t="shared" si="147"/>
        <v>0</v>
      </c>
      <c r="H1230" s="2">
        <f t="shared" si="151"/>
        <v>0</v>
      </c>
      <c r="I1230" s="2">
        <f t="array" ref="I1230">SUMPRODUCT(B1214:B1233, (ROW(B1214:B1233)-ROW(B1214)+1)) / (20*21/2)</f>
        <v>0</v>
      </c>
      <c r="J1230" s="2">
        <f t="shared" si="146"/>
        <v>2.7758880091127769E-10</v>
      </c>
      <c r="K1230" s="2">
        <f t="shared" si="148"/>
        <v>7.9989042668710247E-4</v>
      </c>
    </row>
    <row r="1231" spans="1:11" ht="13.5" x14ac:dyDescent="0.25">
      <c r="A1231" s="3">
        <f>TITRES_STAT!B1234</f>
        <v>0</v>
      </c>
      <c r="B1231" s="6">
        <f>TITRES_STAT!D1234</f>
        <v>0</v>
      </c>
      <c r="C1231" s="2">
        <f t="shared" si="149"/>
        <v>0</v>
      </c>
      <c r="D1231" s="2">
        <f t="shared" si="150"/>
        <v>0</v>
      </c>
      <c r="E1231" s="2">
        <f t="shared" si="152"/>
        <v>0</v>
      </c>
      <c r="F1231" s="2">
        <f t="shared" si="145"/>
        <v>0</v>
      </c>
      <c r="G1231" s="2">
        <f t="shared" si="147"/>
        <v>0</v>
      </c>
      <c r="H1231" s="2">
        <f t="shared" si="151"/>
        <v>0</v>
      </c>
      <c r="I1231" s="2">
        <f t="array" ref="I1231">SUMPRODUCT(B1215:B1234, (ROW(B1215:B1234)-ROW(B1215)+1)) / (20*21/2)</f>
        <v>0</v>
      </c>
      <c r="J1231" s="2">
        <f t="shared" si="146"/>
        <v>2.5115177225306078E-10</v>
      </c>
      <c r="K1231" s="2">
        <f t="shared" si="148"/>
        <v>7.6852217466015732E-4</v>
      </c>
    </row>
    <row r="1232" spans="1:11" ht="13.5" x14ac:dyDescent="0.25">
      <c r="A1232" s="3">
        <f>TITRES_STAT!B1235</f>
        <v>0</v>
      </c>
      <c r="B1232" s="6">
        <f>TITRES_STAT!D1235</f>
        <v>0</v>
      </c>
      <c r="C1232" s="2">
        <f t="shared" si="149"/>
        <v>0</v>
      </c>
      <c r="D1232" s="2">
        <f t="shared" si="150"/>
        <v>0</v>
      </c>
      <c r="E1232" s="2">
        <f t="shared" si="152"/>
        <v>0</v>
      </c>
      <c r="F1232" s="2">
        <f t="shared" si="145"/>
        <v>0</v>
      </c>
      <c r="G1232" s="2">
        <f t="shared" si="147"/>
        <v>0</v>
      </c>
      <c r="H1232" s="2">
        <f t="shared" si="151"/>
        <v>0</v>
      </c>
      <c r="I1232" s="2">
        <f t="array" ref="I1232">SUMPRODUCT(B1216:B1235, (ROW(B1216:B1235)-ROW(B1216)+1)) / (20*21/2)</f>
        <v>0</v>
      </c>
      <c r="J1232" s="2">
        <f t="shared" si="146"/>
        <v>2.2723255584800737E-10</v>
      </c>
      <c r="K1232" s="2">
        <f t="shared" si="148"/>
        <v>7.3838405016368063E-4</v>
      </c>
    </row>
    <row r="1233" spans="1:11" ht="13.5" x14ac:dyDescent="0.25">
      <c r="A1233" s="3">
        <f>TITRES_STAT!B1236</f>
        <v>0</v>
      </c>
      <c r="B1233" s="6">
        <f>TITRES_STAT!D1236</f>
        <v>0</v>
      </c>
      <c r="C1233" s="2">
        <f t="shared" si="149"/>
        <v>0</v>
      </c>
      <c r="D1233" s="2">
        <f t="shared" si="150"/>
        <v>0</v>
      </c>
      <c r="E1233" s="2">
        <f t="shared" si="152"/>
        <v>0</v>
      </c>
      <c r="F1233" s="2">
        <f t="shared" si="145"/>
        <v>0</v>
      </c>
      <c r="G1233" s="2">
        <f t="shared" si="147"/>
        <v>0</v>
      </c>
      <c r="H1233" s="2">
        <f t="shared" si="151"/>
        <v>0</v>
      </c>
      <c r="I1233" s="2">
        <f t="array" ref="I1233">SUMPRODUCT(B1217:B1236, (ROW(B1217:B1236)-ROW(B1217)+1)) / (20*21/2)</f>
        <v>0</v>
      </c>
      <c r="J1233" s="2">
        <f t="shared" si="146"/>
        <v>2.0559136005295904E-10</v>
      </c>
      <c r="K1233" s="2">
        <f t="shared" si="148"/>
        <v>7.094278129023599E-4</v>
      </c>
    </row>
    <row r="1234" spans="1:11" ht="13.5" x14ac:dyDescent="0.25">
      <c r="A1234" s="3">
        <f>TITRES_STAT!B1237</f>
        <v>0</v>
      </c>
      <c r="B1234" s="6">
        <f>TITRES_STAT!D1237</f>
        <v>0</v>
      </c>
      <c r="C1234" s="2">
        <f t="shared" si="149"/>
        <v>0</v>
      </c>
      <c r="D1234" s="2">
        <f t="shared" si="150"/>
        <v>0</v>
      </c>
      <c r="E1234" s="2">
        <f t="shared" si="152"/>
        <v>0</v>
      </c>
      <c r="F1234" s="2">
        <f t="shared" si="145"/>
        <v>0</v>
      </c>
      <c r="G1234" s="2">
        <f t="shared" si="147"/>
        <v>0</v>
      </c>
      <c r="H1234" s="2">
        <f t="shared" si="151"/>
        <v>0</v>
      </c>
      <c r="I1234" s="2">
        <f t="array" ref="I1234">SUMPRODUCT(B1218:B1237, (ROW(B1218:B1237)-ROW(B1218)+1)) / (20*21/2)</f>
        <v>0</v>
      </c>
      <c r="J1234" s="2">
        <f t="shared" si="146"/>
        <v>1.8601123052410581E-10</v>
      </c>
      <c r="K1234" s="2">
        <f t="shared" si="148"/>
        <v>6.8160711435716933E-4</v>
      </c>
    </row>
    <row r="1235" spans="1:11" ht="13.5" x14ac:dyDescent="0.25">
      <c r="A1235" s="3">
        <f>TITRES_STAT!B1238</f>
        <v>0</v>
      </c>
      <c r="B1235" s="6">
        <f>TITRES_STAT!D1238</f>
        <v>0</v>
      </c>
      <c r="C1235" s="2">
        <f t="shared" si="149"/>
        <v>0</v>
      </c>
      <c r="D1235" s="2">
        <f t="shared" si="150"/>
        <v>0</v>
      </c>
      <c r="E1235" s="2">
        <f t="shared" si="152"/>
        <v>0</v>
      </c>
      <c r="F1235" s="2">
        <f t="shared" si="145"/>
        <v>0</v>
      </c>
      <c r="G1235" s="2">
        <f t="shared" si="147"/>
        <v>0</v>
      </c>
      <c r="H1235" s="2">
        <f t="shared" si="151"/>
        <v>0</v>
      </c>
      <c r="I1235" s="2">
        <f t="array" ref="I1235">SUMPRODUCT(B1219:B1238, (ROW(B1219:B1238)-ROW(B1219)+1)) / (20*21/2)</f>
        <v>0</v>
      </c>
      <c r="J1235" s="2">
        <f t="shared" si="146"/>
        <v>1.6829587523609573E-10</v>
      </c>
      <c r="K1235" s="2">
        <f t="shared" si="148"/>
        <v>6.5487742359806472E-4</v>
      </c>
    </row>
    <row r="1236" spans="1:11" ht="13.5" x14ac:dyDescent="0.25">
      <c r="A1236" s="3">
        <f>TITRES_STAT!B1239</f>
        <v>0</v>
      </c>
      <c r="B1236" s="6">
        <f>TITRES_STAT!D1239</f>
        <v>0</v>
      </c>
      <c r="C1236" s="2">
        <f t="shared" si="149"/>
        <v>0</v>
      </c>
      <c r="D1236" s="2">
        <f t="shared" si="150"/>
        <v>0</v>
      </c>
      <c r="E1236" s="2">
        <f t="shared" si="152"/>
        <v>0</v>
      </c>
      <c r="F1236" s="2">
        <f t="shared" ref="F1236:F1299" si="153">AVERAGE(B1217:B1236)</f>
        <v>0</v>
      </c>
      <c r="G1236" s="2">
        <f t="shared" si="147"/>
        <v>0</v>
      </c>
      <c r="H1236" s="2">
        <f t="shared" si="151"/>
        <v>0</v>
      </c>
      <c r="I1236" s="2">
        <f t="array" ref="I1236">SUMPRODUCT(B1220:B1239, (ROW(B1220:B1239)-ROW(B1220)+1)) / (20*21/2)</f>
        <v>0</v>
      </c>
      <c r="J1236" s="2">
        <f t="shared" si="146"/>
        <v>1.5226769664218185E-10</v>
      </c>
      <c r="K1236" s="2">
        <f t="shared" si="148"/>
        <v>6.2919595600598372E-4</v>
      </c>
    </row>
    <row r="1237" spans="1:11" ht="13.5" x14ac:dyDescent="0.25">
      <c r="A1237" s="3">
        <f>TITRES_STAT!B1240</f>
        <v>0</v>
      </c>
      <c r="B1237" s="6">
        <f>TITRES_STAT!D1240</f>
        <v>0</v>
      </c>
      <c r="C1237" s="2">
        <f t="shared" si="149"/>
        <v>0</v>
      </c>
      <c r="D1237" s="2">
        <f t="shared" si="150"/>
        <v>0</v>
      </c>
      <c r="E1237" s="2">
        <f t="shared" si="152"/>
        <v>0</v>
      </c>
      <c r="F1237" s="2">
        <f t="shared" si="153"/>
        <v>0</v>
      </c>
      <c r="G1237" s="2">
        <f t="shared" si="147"/>
        <v>0</v>
      </c>
      <c r="H1237" s="2">
        <f t="shared" si="151"/>
        <v>0</v>
      </c>
      <c r="I1237" s="2">
        <f t="array" ref="I1237">SUMPRODUCT(B1221:B1240, (ROW(B1221:B1240)-ROW(B1221)+1)) / (20*21/2)</f>
        <v>0</v>
      </c>
      <c r="J1237" s="2">
        <f t="shared" ref="J1237:J1300" si="154">$J$4*B1237+J1236*(1-$J$4)</f>
        <v>1.3776601124768834E-10</v>
      </c>
      <c r="K1237" s="2">
        <f t="shared" si="148"/>
        <v>6.0452160479006276E-4</v>
      </c>
    </row>
    <row r="1238" spans="1:11" ht="13.5" x14ac:dyDescent="0.25">
      <c r="A1238" s="3">
        <f>TITRES_STAT!B1241</f>
        <v>0</v>
      </c>
      <c r="B1238" s="6">
        <f>TITRES_STAT!D1241</f>
        <v>0</v>
      </c>
      <c r="C1238" s="2">
        <f t="shared" si="149"/>
        <v>0</v>
      </c>
      <c r="D1238" s="2">
        <f t="shared" si="150"/>
        <v>0</v>
      </c>
      <c r="E1238" s="2">
        <f t="shared" si="152"/>
        <v>0</v>
      </c>
      <c r="F1238" s="2">
        <f t="shared" si="153"/>
        <v>0</v>
      </c>
      <c r="G1238" s="2">
        <f t="shared" si="147"/>
        <v>0</v>
      </c>
      <c r="H1238" s="2">
        <f t="shared" si="151"/>
        <v>0</v>
      </c>
      <c r="I1238" s="2">
        <f t="array" ref="I1238">SUMPRODUCT(B1222:B1241, (ROW(B1222:B1241)-ROW(B1222)+1)) / (20*21/2)</f>
        <v>0</v>
      </c>
      <c r="J1238" s="2">
        <f t="shared" si="154"/>
        <v>1.246454387479085E-10</v>
      </c>
      <c r="K1238" s="2">
        <f t="shared" si="148"/>
        <v>5.8081487519045247E-4</v>
      </c>
    </row>
    <row r="1239" spans="1:11" ht="13.5" x14ac:dyDescent="0.25">
      <c r="A1239" s="3">
        <f>TITRES_STAT!B1242</f>
        <v>0</v>
      </c>
      <c r="B1239" s="6">
        <f>TITRES_STAT!D1242</f>
        <v>0</v>
      </c>
      <c r="C1239" s="2">
        <f t="shared" si="149"/>
        <v>0</v>
      </c>
      <c r="D1239" s="2">
        <f t="shared" si="150"/>
        <v>0</v>
      </c>
      <c r="E1239" s="2">
        <f t="shared" si="152"/>
        <v>0</v>
      </c>
      <c r="F1239" s="2">
        <f t="shared" si="153"/>
        <v>0</v>
      </c>
      <c r="G1239" s="2">
        <f t="shared" si="147"/>
        <v>0</v>
      </c>
      <c r="H1239" s="2">
        <f t="shared" si="151"/>
        <v>0</v>
      </c>
      <c r="I1239" s="2">
        <f t="array" ref="I1239">SUMPRODUCT(B1223:B1242, (ROW(B1223:B1242)-ROW(B1223)+1)) / (20*21/2)</f>
        <v>0</v>
      </c>
      <c r="J1239" s="2">
        <f t="shared" si="154"/>
        <v>1.1277444458144103E-10</v>
      </c>
      <c r="K1239" s="2">
        <f t="shared" si="148"/>
        <v>5.5803782126141515E-4</v>
      </c>
    </row>
    <row r="1240" spans="1:11" ht="13.5" x14ac:dyDescent="0.25">
      <c r="A1240" s="3">
        <f>TITRES_STAT!B1243</f>
        <v>0</v>
      </c>
      <c r="B1240" s="6">
        <f>TITRES_STAT!D1243</f>
        <v>0</v>
      </c>
      <c r="C1240" s="2">
        <f t="shared" si="149"/>
        <v>0</v>
      </c>
      <c r="D1240" s="2">
        <f t="shared" si="150"/>
        <v>0</v>
      </c>
      <c r="E1240" s="2">
        <f t="shared" si="152"/>
        <v>0</v>
      </c>
      <c r="F1240" s="2">
        <f t="shared" si="153"/>
        <v>0</v>
      </c>
      <c r="G1240" s="2">
        <f t="shared" si="147"/>
        <v>0</v>
      </c>
      <c r="H1240" s="2">
        <f t="shared" si="151"/>
        <v>0</v>
      </c>
      <c r="I1240" s="2">
        <f t="array" ref="I1240">SUMPRODUCT(B1224:B1243, (ROW(B1224:B1243)-ROW(B1224)+1)) / (20*21/2)</f>
        <v>0</v>
      </c>
      <c r="J1240" s="2">
        <f t="shared" si="154"/>
        <v>1.0203402128797045E-10</v>
      </c>
      <c r="K1240" s="2">
        <f t="shared" si="148"/>
        <v>5.3615398513351658E-4</v>
      </c>
    </row>
    <row r="1241" spans="1:11" ht="13.5" x14ac:dyDescent="0.25">
      <c r="A1241" s="3">
        <f>TITRES_STAT!B1244</f>
        <v>0</v>
      </c>
      <c r="B1241" s="6">
        <f>TITRES_STAT!D1244</f>
        <v>0</v>
      </c>
      <c r="C1241" s="2">
        <f t="shared" si="149"/>
        <v>0</v>
      </c>
      <c r="D1241" s="2">
        <f t="shared" si="150"/>
        <v>0</v>
      </c>
      <c r="E1241" s="2">
        <f t="shared" si="152"/>
        <v>0</v>
      </c>
      <c r="F1241" s="2">
        <f t="shared" si="153"/>
        <v>0</v>
      </c>
      <c r="G1241" s="2">
        <f t="shared" si="147"/>
        <v>0</v>
      </c>
      <c r="H1241" s="2">
        <f t="shared" si="151"/>
        <v>0</v>
      </c>
      <c r="I1241" s="2">
        <f t="array" ref="I1241">SUMPRODUCT(B1225:B1244, (ROW(B1225:B1244)-ROW(B1225)+1)) / (20*21/2)</f>
        <v>0</v>
      </c>
      <c r="J1241" s="2">
        <f t="shared" si="154"/>
        <v>9.2316495451020885E-11</v>
      </c>
      <c r="K1241" s="2">
        <f t="shared" si="148"/>
        <v>5.1512833865769239E-4</v>
      </c>
    </row>
    <row r="1242" spans="1:11" ht="13.5" x14ac:dyDescent="0.25">
      <c r="A1242" s="3">
        <f>TITRES_STAT!B1245</f>
        <v>0</v>
      </c>
      <c r="B1242" s="6">
        <f>TITRES_STAT!D1245</f>
        <v>0</v>
      </c>
      <c r="C1242" s="2">
        <f t="shared" si="149"/>
        <v>0</v>
      </c>
      <c r="D1242" s="2">
        <f t="shared" si="150"/>
        <v>0</v>
      </c>
      <c r="E1242" s="2">
        <f t="shared" si="152"/>
        <v>0</v>
      </c>
      <c r="F1242" s="2">
        <f t="shared" si="153"/>
        <v>0</v>
      </c>
      <c r="G1242" s="2">
        <f t="shared" si="147"/>
        <v>0</v>
      </c>
      <c r="H1242" s="2">
        <f t="shared" si="151"/>
        <v>0</v>
      </c>
      <c r="I1242" s="2">
        <f t="array" ref="I1242">SUMPRODUCT(B1226:B1245, (ROW(B1226:B1245)-ROW(B1226)+1)) / (20*21/2)</f>
        <v>0</v>
      </c>
      <c r="J1242" s="2">
        <f t="shared" si="154"/>
        <v>8.3524448265209377E-11</v>
      </c>
      <c r="K1242" s="2">
        <f t="shared" si="148"/>
        <v>4.9492722733778286E-4</v>
      </c>
    </row>
    <row r="1243" spans="1:11" ht="13.5" x14ac:dyDescent="0.25">
      <c r="A1243" s="3">
        <f>TITRES_STAT!B1246</f>
        <v>0</v>
      </c>
      <c r="B1243" s="6">
        <f>TITRES_STAT!D1246</f>
        <v>0</v>
      </c>
      <c r="C1243" s="2">
        <f t="shared" si="149"/>
        <v>0</v>
      </c>
      <c r="D1243" s="2">
        <f t="shared" si="150"/>
        <v>0</v>
      </c>
      <c r="E1243" s="2">
        <f t="shared" si="152"/>
        <v>0</v>
      </c>
      <c r="F1243" s="2">
        <f t="shared" si="153"/>
        <v>0</v>
      </c>
      <c r="G1243" s="2">
        <f t="shared" si="147"/>
        <v>0</v>
      </c>
      <c r="H1243" s="2">
        <f t="shared" si="151"/>
        <v>0</v>
      </c>
      <c r="I1243" s="2">
        <f t="array" ref="I1243">SUMPRODUCT(B1227:B1246, (ROW(B1227:B1246)-ROW(B1227)+1)) / (20*21/2)</f>
        <v>0</v>
      </c>
      <c r="J1243" s="2">
        <f t="shared" si="154"/>
        <v>7.5569738906618006E-11</v>
      </c>
      <c r="K1243" s="2">
        <f t="shared" si="148"/>
        <v>4.7551831646179137E-4</v>
      </c>
    </row>
    <row r="1244" spans="1:11" ht="13.5" x14ac:dyDescent="0.25">
      <c r="A1244" s="3">
        <f>TITRES_STAT!B1247</f>
        <v>0</v>
      </c>
      <c r="B1244" s="6">
        <f>TITRES_STAT!D1247</f>
        <v>0</v>
      </c>
      <c r="C1244" s="2">
        <f t="shared" si="149"/>
        <v>0</v>
      </c>
      <c r="D1244" s="2">
        <f t="shared" si="150"/>
        <v>0</v>
      </c>
      <c r="E1244" s="2">
        <f t="shared" si="152"/>
        <v>0</v>
      </c>
      <c r="F1244" s="2">
        <f t="shared" si="153"/>
        <v>0</v>
      </c>
      <c r="G1244" s="2">
        <f t="shared" si="147"/>
        <v>0</v>
      </c>
      <c r="H1244" s="2">
        <f t="shared" si="151"/>
        <v>0</v>
      </c>
      <c r="I1244" s="2">
        <f t="array" ref="I1244">SUMPRODUCT(B1228:B1247, (ROW(B1228:B1247)-ROW(B1228)+1)) / (20*21/2)</f>
        <v>0</v>
      </c>
      <c r="J1244" s="2">
        <f t="shared" si="154"/>
        <v>6.8372620915511526E-11</v>
      </c>
      <c r="K1244" s="2">
        <f t="shared" si="148"/>
        <v>4.568705393456427E-4</v>
      </c>
    </row>
    <row r="1245" spans="1:11" ht="13.5" x14ac:dyDescent="0.25">
      <c r="A1245" s="3">
        <f>TITRES_STAT!B1248</f>
        <v>0</v>
      </c>
      <c r="B1245" s="6">
        <f>TITRES_STAT!D1248</f>
        <v>0</v>
      </c>
      <c r="C1245" s="2">
        <f t="shared" si="149"/>
        <v>0</v>
      </c>
      <c r="D1245" s="2">
        <f t="shared" si="150"/>
        <v>0</v>
      </c>
      <c r="E1245" s="2">
        <f t="shared" si="152"/>
        <v>0</v>
      </c>
      <c r="F1245" s="2">
        <f t="shared" si="153"/>
        <v>0</v>
      </c>
      <c r="G1245" s="2">
        <f t="shared" si="147"/>
        <v>0</v>
      </c>
      <c r="H1245" s="2">
        <f t="shared" si="151"/>
        <v>0</v>
      </c>
      <c r="I1245" s="2">
        <f t="array" ref="I1245">SUMPRODUCT(B1229:B1248, (ROW(B1229:B1248)-ROW(B1229)+1)) / (20*21/2)</f>
        <v>0</v>
      </c>
      <c r="J1245" s="2">
        <f t="shared" si="154"/>
        <v>6.1860942733081859E-11</v>
      </c>
      <c r="K1245" s="2">
        <f t="shared" si="148"/>
        <v>4.3895404760659789E-4</v>
      </c>
    </row>
    <row r="1246" spans="1:11" ht="13.5" x14ac:dyDescent="0.25">
      <c r="A1246" s="3">
        <f>TITRES_STAT!B1249</f>
        <v>0</v>
      </c>
      <c r="B1246" s="6">
        <f>TITRES_STAT!D1249</f>
        <v>0</v>
      </c>
      <c r="C1246" s="2">
        <f t="shared" si="149"/>
        <v>0</v>
      </c>
      <c r="D1246" s="2">
        <f t="shared" si="150"/>
        <v>0</v>
      </c>
      <c r="E1246" s="2">
        <f t="shared" si="152"/>
        <v>0</v>
      </c>
      <c r="F1246" s="2">
        <f t="shared" si="153"/>
        <v>0</v>
      </c>
      <c r="G1246" s="2">
        <f t="shared" si="147"/>
        <v>0</v>
      </c>
      <c r="H1246" s="2">
        <f t="shared" si="151"/>
        <v>0</v>
      </c>
      <c r="I1246" s="2">
        <f t="array" ref="I1246">SUMPRODUCT(B1230:B1249, (ROW(B1230:B1249)-ROW(B1230)+1)) / (20*21/2)</f>
        <v>0</v>
      </c>
      <c r="J1246" s="2">
        <f t="shared" si="154"/>
        <v>5.5969424377550252E-11</v>
      </c>
      <c r="K1246" s="2">
        <f t="shared" si="148"/>
        <v>4.2174016338673132E-4</v>
      </c>
    </row>
    <row r="1247" spans="1:11" ht="13.5" x14ac:dyDescent="0.25">
      <c r="A1247" s="3">
        <f>TITRES_STAT!B1250</f>
        <v>0</v>
      </c>
      <c r="B1247" s="6">
        <f>TITRES_STAT!D1250</f>
        <v>0</v>
      </c>
      <c r="C1247" s="2">
        <f t="shared" si="149"/>
        <v>0</v>
      </c>
      <c r="D1247" s="2">
        <f t="shared" si="150"/>
        <v>0</v>
      </c>
      <c r="E1247" s="2">
        <f t="shared" si="152"/>
        <v>0</v>
      </c>
      <c r="F1247" s="2">
        <f t="shared" si="153"/>
        <v>0</v>
      </c>
      <c r="G1247" s="2">
        <f t="shared" si="147"/>
        <v>0</v>
      </c>
      <c r="H1247" s="2">
        <f t="shared" si="151"/>
        <v>0</v>
      </c>
      <c r="I1247" s="2">
        <f t="array" ref="I1247">SUMPRODUCT(B1231:B1250, (ROW(B1231:B1250)-ROW(B1231)+1)) / (20*21/2)</f>
        <v>0</v>
      </c>
      <c r="J1247" s="2">
        <f t="shared" si="154"/>
        <v>5.0639003008259753E-11</v>
      </c>
      <c r="K1247" s="2">
        <f t="shared" si="148"/>
        <v>4.0520133344999678E-4</v>
      </c>
    </row>
    <row r="1248" spans="1:11" ht="13.5" x14ac:dyDescent="0.25">
      <c r="A1248" s="3">
        <f>TITRES_STAT!B1251</f>
        <v>0</v>
      </c>
      <c r="B1248" s="6">
        <f>TITRES_STAT!D1251</f>
        <v>0</v>
      </c>
      <c r="C1248" s="2">
        <f t="shared" si="149"/>
        <v>0</v>
      </c>
      <c r="D1248" s="2">
        <f t="shared" si="150"/>
        <v>0</v>
      </c>
      <c r="E1248" s="2">
        <f t="shared" si="152"/>
        <v>0</v>
      </c>
      <c r="F1248" s="2">
        <f t="shared" si="153"/>
        <v>0</v>
      </c>
      <c r="G1248" s="2">
        <f t="shared" si="147"/>
        <v>0</v>
      </c>
      <c r="H1248" s="2">
        <f t="shared" si="151"/>
        <v>0</v>
      </c>
      <c r="I1248" s="2">
        <f t="array" ref="I1248">SUMPRODUCT(B1232:B1251, (ROW(B1232:B1251)-ROW(B1232)+1)) / (20*21/2)</f>
        <v>0</v>
      </c>
      <c r="J1248" s="2">
        <f t="shared" si="154"/>
        <v>4.5816240816996918E-11</v>
      </c>
      <c r="K1248" s="2">
        <f t="shared" si="148"/>
        <v>3.8931108507940867E-4</v>
      </c>
    </row>
    <row r="1249" spans="1:11" ht="13.5" x14ac:dyDescent="0.25">
      <c r="A1249" s="3">
        <f>TITRES_STAT!B1252</f>
        <v>0</v>
      </c>
      <c r="B1249" s="6">
        <f>TITRES_STAT!D1252</f>
        <v>0</v>
      </c>
      <c r="C1249" s="2">
        <f t="shared" si="149"/>
        <v>0</v>
      </c>
      <c r="D1249" s="2">
        <f t="shared" si="150"/>
        <v>0</v>
      </c>
      <c r="E1249" s="2">
        <f t="shared" si="152"/>
        <v>0</v>
      </c>
      <c r="F1249" s="2">
        <f t="shared" si="153"/>
        <v>0</v>
      </c>
      <c r="G1249" s="2">
        <f t="shared" si="147"/>
        <v>0</v>
      </c>
      <c r="H1249" s="2">
        <f t="shared" si="151"/>
        <v>0</v>
      </c>
      <c r="I1249" s="2">
        <f t="array" ref="I1249">SUMPRODUCT(B1233:B1252, (ROW(B1233:B1252)-ROW(B1233)+1)) / (20*21/2)</f>
        <v>0</v>
      </c>
      <c r="J1249" s="2">
        <f t="shared" si="154"/>
        <v>4.1452789310616256E-11</v>
      </c>
      <c r="K1249" s="2">
        <f t="shared" si="148"/>
        <v>3.7404398370374559E-4</v>
      </c>
    </row>
    <row r="1250" spans="1:11" ht="13.5" x14ac:dyDescent="0.25">
      <c r="A1250" s="3">
        <f>TITRES_STAT!B1253</f>
        <v>0</v>
      </c>
      <c r="B1250" s="6">
        <f>TITRES_STAT!D1253</f>
        <v>0</v>
      </c>
      <c r="C1250" s="2">
        <f t="shared" si="149"/>
        <v>0</v>
      </c>
      <c r="D1250" s="2">
        <f t="shared" si="150"/>
        <v>0</v>
      </c>
      <c r="E1250" s="2">
        <f t="shared" si="152"/>
        <v>0</v>
      </c>
      <c r="F1250" s="2">
        <f t="shared" si="153"/>
        <v>0</v>
      </c>
      <c r="G1250" s="2">
        <f t="shared" si="147"/>
        <v>0</v>
      </c>
      <c r="H1250" s="2">
        <f t="shared" si="151"/>
        <v>0</v>
      </c>
      <c r="I1250" s="2">
        <f t="array" ref="I1250">SUMPRODUCT(B1234:B1253, (ROW(B1234:B1253)-ROW(B1234)+1)) / (20*21/2)</f>
        <v>0</v>
      </c>
      <c r="J1250" s="2">
        <f t="shared" si="154"/>
        <v>3.7504904614367087E-11</v>
      </c>
      <c r="K1250" s="2">
        <f t="shared" si="148"/>
        <v>3.5937559218595164E-4</v>
      </c>
    </row>
    <row r="1251" spans="1:11" ht="13.5" x14ac:dyDescent="0.25">
      <c r="A1251" s="3">
        <f>TITRES_STAT!B1254</f>
        <v>0</v>
      </c>
      <c r="B1251" s="6">
        <f>TITRES_STAT!D1254</f>
        <v>0</v>
      </c>
      <c r="C1251" s="2">
        <f t="shared" si="149"/>
        <v>0</v>
      </c>
      <c r="D1251" s="2">
        <f t="shared" si="150"/>
        <v>0</v>
      </c>
      <c r="E1251" s="2">
        <f t="shared" si="152"/>
        <v>0</v>
      </c>
      <c r="F1251" s="2">
        <f t="shared" si="153"/>
        <v>0</v>
      </c>
      <c r="G1251" s="2">
        <f t="shared" si="147"/>
        <v>0</v>
      </c>
      <c r="H1251" s="2">
        <f t="shared" si="151"/>
        <v>0</v>
      </c>
      <c r="I1251" s="2">
        <f t="array" ref="I1251">SUMPRODUCT(B1235:B1254, (ROW(B1235:B1254)-ROW(B1235)+1)) / (20*21/2)</f>
        <v>0</v>
      </c>
      <c r="J1251" s="2">
        <f t="shared" si="154"/>
        <v>3.3933008936808317E-11</v>
      </c>
      <c r="K1251" s="2">
        <f t="shared" si="148"/>
        <v>3.4528243170807118E-4</v>
      </c>
    </row>
    <row r="1252" spans="1:11" ht="13.5" x14ac:dyDescent="0.25">
      <c r="A1252" s="3">
        <f>TITRES_STAT!B1255</f>
        <v>0</v>
      </c>
      <c r="B1252" s="6">
        <f>TITRES_STAT!D1255</f>
        <v>0</v>
      </c>
      <c r="C1252" s="2">
        <f t="shared" si="149"/>
        <v>0</v>
      </c>
      <c r="D1252" s="2">
        <f t="shared" si="150"/>
        <v>0</v>
      </c>
      <c r="E1252" s="2">
        <f t="shared" si="152"/>
        <v>0</v>
      </c>
      <c r="F1252" s="2">
        <f t="shared" si="153"/>
        <v>0</v>
      </c>
      <c r="G1252" s="2">
        <f t="shared" si="147"/>
        <v>0</v>
      </c>
      <c r="H1252" s="2">
        <f t="shared" si="151"/>
        <v>0</v>
      </c>
      <c r="I1252" s="2">
        <f t="array" ref="I1252">SUMPRODUCT(B1236:B1255, (ROW(B1236:B1255)-ROW(B1236)+1)) / (20*21/2)</f>
        <v>0</v>
      </c>
      <c r="J1252" s="2">
        <f t="shared" si="154"/>
        <v>3.0701293799969432E-11</v>
      </c>
      <c r="K1252" s="2">
        <f t="shared" si="148"/>
        <v>3.3174194419010759E-4</v>
      </c>
    </row>
    <row r="1253" spans="1:11" ht="13.5" x14ac:dyDescent="0.25">
      <c r="A1253" s="3">
        <f>TITRES_STAT!B1256</f>
        <v>0</v>
      </c>
      <c r="B1253" s="6">
        <f>TITRES_STAT!D1256</f>
        <v>0</v>
      </c>
      <c r="C1253" s="2">
        <f t="shared" si="149"/>
        <v>0</v>
      </c>
      <c r="D1253" s="2">
        <f t="shared" si="150"/>
        <v>0</v>
      </c>
      <c r="E1253" s="2">
        <f t="shared" si="152"/>
        <v>0</v>
      </c>
      <c r="F1253" s="2">
        <f t="shared" si="153"/>
        <v>0</v>
      </c>
      <c r="G1253" s="2">
        <f t="shared" si="147"/>
        <v>0</v>
      </c>
      <c r="H1253" s="2">
        <f t="shared" si="151"/>
        <v>0</v>
      </c>
      <c r="I1253" s="2">
        <f t="array" ref="I1253">SUMPRODUCT(B1237:B1256, (ROW(B1237:B1256)-ROW(B1237)+1)) / (20*21/2)</f>
        <v>0</v>
      </c>
      <c r="J1253" s="2">
        <f t="shared" si="154"/>
        <v>2.7777361057115201E-11</v>
      </c>
      <c r="K1253" s="2">
        <f t="shared" si="148"/>
        <v>3.1873245618265237E-4</v>
      </c>
    </row>
    <row r="1254" spans="1:11" ht="13.5" x14ac:dyDescent="0.25">
      <c r="A1254" s="3">
        <f>TITRES_STAT!B1257</f>
        <v>0</v>
      </c>
      <c r="B1254" s="6">
        <f>TITRES_STAT!D1257</f>
        <v>0</v>
      </c>
      <c r="C1254" s="2">
        <f t="shared" si="149"/>
        <v>0</v>
      </c>
      <c r="D1254" s="2">
        <f t="shared" si="150"/>
        <v>0</v>
      </c>
      <c r="E1254" s="2">
        <f t="shared" si="152"/>
        <v>0</v>
      </c>
      <c r="F1254" s="2">
        <f t="shared" si="153"/>
        <v>0</v>
      </c>
      <c r="G1254" s="2">
        <f t="shared" si="147"/>
        <v>0</v>
      </c>
      <c r="H1254" s="2">
        <f t="shared" si="151"/>
        <v>0</v>
      </c>
      <c r="I1254" s="2">
        <f t="array" ref="I1254">SUMPRODUCT(B1238:B1257, (ROW(B1238:B1257)-ROW(B1238)+1)) / (20*21/2)</f>
        <v>0</v>
      </c>
      <c r="J1254" s="2">
        <f t="shared" si="154"/>
        <v>2.5131898099294704E-11</v>
      </c>
      <c r="K1254" s="2">
        <f t="shared" si="148"/>
        <v>3.0623314417548952E-4</v>
      </c>
    </row>
    <row r="1255" spans="1:11" ht="13.5" x14ac:dyDescent="0.25">
      <c r="A1255" s="3">
        <f>TITRES_STAT!B1258</f>
        <v>0</v>
      </c>
      <c r="B1255" s="6">
        <f>TITRES_STAT!D1258</f>
        <v>0</v>
      </c>
      <c r="C1255" s="2">
        <f t="shared" si="149"/>
        <v>0</v>
      </c>
      <c r="D1255" s="2">
        <f t="shared" si="150"/>
        <v>0</v>
      </c>
      <c r="E1255" s="2">
        <f t="shared" si="152"/>
        <v>0</v>
      </c>
      <c r="F1255" s="2">
        <f t="shared" si="153"/>
        <v>0</v>
      </c>
      <c r="G1255" s="2">
        <f t="shared" si="147"/>
        <v>0</v>
      </c>
      <c r="H1255" s="2">
        <f t="shared" si="151"/>
        <v>0</v>
      </c>
      <c r="I1255" s="2">
        <f t="array" ref="I1255">SUMPRODUCT(B1239:B1258, (ROW(B1239:B1258)-ROW(B1239)+1)) / (20*21/2)</f>
        <v>0</v>
      </c>
      <c r="J1255" s="2">
        <f t="shared" si="154"/>
        <v>2.2738383994599969E-11</v>
      </c>
      <c r="K1255" s="2">
        <f t="shared" si="148"/>
        <v>2.9422400126664683E-4</v>
      </c>
    </row>
    <row r="1256" spans="1:11" ht="13.5" x14ac:dyDescent="0.25">
      <c r="A1256" s="3">
        <f>TITRES_STAT!B1259</f>
        <v>0</v>
      </c>
      <c r="B1256" s="6">
        <f>TITRES_STAT!D1259</f>
        <v>0</v>
      </c>
      <c r="C1256" s="2">
        <f t="shared" si="149"/>
        <v>0</v>
      </c>
      <c r="D1256" s="2">
        <f t="shared" si="150"/>
        <v>0</v>
      </c>
      <c r="E1256" s="2">
        <f t="shared" si="152"/>
        <v>0</v>
      </c>
      <c r="F1256" s="2">
        <f t="shared" si="153"/>
        <v>0</v>
      </c>
      <c r="G1256" s="2">
        <f t="shared" si="147"/>
        <v>0</v>
      </c>
      <c r="H1256" s="2">
        <f t="shared" si="151"/>
        <v>0</v>
      </c>
      <c r="I1256" s="2">
        <f t="array" ref="I1256">SUMPRODUCT(B1240:B1259, (ROW(B1240:B1259)-ROW(B1240)+1)) / (20*21/2)</f>
        <v>0</v>
      </c>
      <c r="J1256" s="2">
        <f t="shared" si="154"/>
        <v>2.0572823614161876E-11</v>
      </c>
      <c r="K1256" s="2">
        <f t="shared" si="148"/>
        <v>2.8268580513854304E-4</v>
      </c>
    </row>
    <row r="1257" spans="1:11" ht="13.5" x14ac:dyDescent="0.25">
      <c r="A1257" s="3">
        <f>TITRES_STAT!B1260</f>
        <v>0</v>
      </c>
      <c r="B1257" s="6">
        <f>TITRES_STAT!D1260</f>
        <v>0</v>
      </c>
      <c r="C1257" s="2">
        <f t="shared" si="149"/>
        <v>0</v>
      </c>
      <c r="D1257" s="2">
        <f t="shared" si="150"/>
        <v>0</v>
      </c>
      <c r="E1257" s="2">
        <f t="shared" si="152"/>
        <v>0</v>
      </c>
      <c r="F1257" s="2">
        <f t="shared" si="153"/>
        <v>0</v>
      </c>
      <c r="G1257" s="2">
        <f t="shared" si="147"/>
        <v>0</v>
      </c>
      <c r="H1257" s="2">
        <f t="shared" si="151"/>
        <v>0</v>
      </c>
      <c r="I1257" s="2">
        <f t="array" ref="I1257">SUMPRODUCT(B1241:B1260, (ROW(B1241:B1260)-ROW(B1241)+1)) / (20*21/2)</f>
        <v>0</v>
      </c>
      <c r="J1257" s="2">
        <f t="shared" si="154"/>
        <v>1.8613507079479794E-11</v>
      </c>
      <c r="K1257" s="2">
        <f t="shared" si="148"/>
        <v>2.7160008728997271E-4</v>
      </c>
    </row>
    <row r="1258" spans="1:11" ht="13.5" x14ac:dyDescent="0.25">
      <c r="A1258" s="3">
        <f>TITRES_STAT!B1261</f>
        <v>0</v>
      </c>
      <c r="B1258" s="6">
        <f>TITRES_STAT!D1261</f>
        <v>0</v>
      </c>
      <c r="C1258" s="2">
        <f t="shared" si="149"/>
        <v>0</v>
      </c>
      <c r="D1258" s="2">
        <f t="shared" si="150"/>
        <v>0</v>
      </c>
      <c r="E1258" s="2">
        <f t="shared" si="152"/>
        <v>0</v>
      </c>
      <c r="F1258" s="2">
        <f t="shared" si="153"/>
        <v>0</v>
      </c>
      <c r="G1258" s="2">
        <f t="shared" si="147"/>
        <v>0</v>
      </c>
      <c r="H1258" s="2">
        <f t="shared" si="151"/>
        <v>0</v>
      </c>
      <c r="I1258" s="2">
        <f t="array" ref="I1258">SUMPRODUCT(B1242:B1261, (ROW(B1242:B1261)-ROW(B1242)+1)) / (20*21/2)</f>
        <v>0</v>
      </c>
      <c r="J1258" s="2">
        <f t="shared" si="154"/>
        <v>1.6840792119529339E-11</v>
      </c>
      <c r="K1258" s="2">
        <f t="shared" si="148"/>
        <v>2.6094910347467968E-4</v>
      </c>
    </row>
    <row r="1259" spans="1:11" ht="13.5" x14ac:dyDescent="0.25">
      <c r="A1259" s="3">
        <f>TITRES_STAT!B1262</f>
        <v>0</v>
      </c>
      <c r="B1259" s="6">
        <f>TITRES_STAT!D1262</f>
        <v>0</v>
      </c>
      <c r="C1259" s="2">
        <f t="shared" si="149"/>
        <v>0</v>
      </c>
      <c r="D1259" s="2">
        <f t="shared" si="150"/>
        <v>0</v>
      </c>
      <c r="E1259" s="2">
        <f t="shared" si="152"/>
        <v>0</v>
      </c>
      <c r="F1259" s="2">
        <f t="shared" si="153"/>
        <v>0</v>
      </c>
      <c r="G1259" s="2">
        <f t="shared" si="147"/>
        <v>0</v>
      </c>
      <c r="H1259" s="2">
        <f t="shared" si="151"/>
        <v>0</v>
      </c>
      <c r="I1259" s="2">
        <f t="array" ref="I1259">SUMPRODUCT(B1243:B1262, (ROW(B1243:B1262)-ROW(B1243)+1)) / (20*21/2)</f>
        <v>0</v>
      </c>
      <c r="J1259" s="2">
        <f t="shared" si="154"/>
        <v>1.5236907155764641E-11</v>
      </c>
      <c r="K1259" s="2">
        <f t="shared" si="148"/>
        <v>2.5071580529920204E-4</v>
      </c>
    </row>
    <row r="1260" spans="1:11" ht="13.5" x14ac:dyDescent="0.25">
      <c r="A1260" s="3">
        <f>TITRES_STAT!B1263</f>
        <v>0</v>
      </c>
      <c r="B1260" s="6">
        <f>TITRES_STAT!D1263</f>
        <v>0</v>
      </c>
      <c r="C1260" s="2">
        <f t="shared" si="149"/>
        <v>0</v>
      </c>
      <c r="D1260" s="2">
        <f t="shared" si="150"/>
        <v>0</v>
      </c>
      <c r="E1260" s="2">
        <f t="shared" si="152"/>
        <v>0</v>
      </c>
      <c r="F1260" s="2">
        <f t="shared" si="153"/>
        <v>0</v>
      </c>
      <c r="G1260" s="2">
        <f t="shared" si="147"/>
        <v>0</v>
      </c>
      <c r="H1260" s="2">
        <f t="shared" si="151"/>
        <v>0</v>
      </c>
      <c r="I1260" s="2">
        <f t="array" ref="I1260">SUMPRODUCT(B1244:B1263, (ROW(B1244:B1263)-ROW(B1244)+1)) / (20*21/2)</f>
        <v>0</v>
      </c>
      <c r="J1260" s="2">
        <f t="shared" si="154"/>
        <v>1.3785773140929914E-11</v>
      </c>
      <c r="K1260" s="2">
        <f t="shared" si="148"/>
        <v>2.4088381293452745E-4</v>
      </c>
    </row>
    <row r="1261" spans="1:11" ht="13.5" x14ac:dyDescent="0.25">
      <c r="A1261" s="3">
        <f>TITRES_STAT!B1264</f>
        <v>0</v>
      </c>
      <c r="B1261" s="6">
        <f>TITRES_STAT!D1264</f>
        <v>0</v>
      </c>
      <c r="C1261" s="2">
        <f t="shared" si="149"/>
        <v>0</v>
      </c>
      <c r="D1261" s="2">
        <f t="shared" si="150"/>
        <v>0</v>
      </c>
      <c r="E1261" s="2">
        <f t="shared" si="152"/>
        <v>0</v>
      </c>
      <c r="F1261" s="2">
        <f t="shared" si="153"/>
        <v>0</v>
      </c>
      <c r="G1261" s="2">
        <f t="shared" si="147"/>
        <v>0</v>
      </c>
      <c r="H1261" s="2">
        <f t="shared" si="151"/>
        <v>0</v>
      </c>
      <c r="I1261" s="2">
        <f t="array" ref="I1261">SUMPRODUCT(B1245:B1264, (ROW(B1245:B1264)-ROW(B1245)+1)) / (20*21/2)</f>
        <v>0</v>
      </c>
      <c r="J1261" s="2">
        <f t="shared" si="154"/>
        <v>1.2472842365603256E-11</v>
      </c>
      <c r="K1261" s="2">
        <f t="shared" si="148"/>
        <v>2.3143738889787931E-4</v>
      </c>
    </row>
    <row r="1262" spans="1:11" ht="13.5" x14ac:dyDescent="0.25">
      <c r="A1262" s="3">
        <f>TITRES_STAT!B1265</f>
        <v>0</v>
      </c>
      <c r="B1262" s="6">
        <f>TITRES_STAT!D1265</f>
        <v>0</v>
      </c>
      <c r="C1262" s="2">
        <f t="shared" si="149"/>
        <v>0</v>
      </c>
      <c r="D1262" s="2">
        <f t="shared" si="150"/>
        <v>0</v>
      </c>
      <c r="E1262" s="2">
        <f t="shared" si="152"/>
        <v>0</v>
      </c>
      <c r="F1262" s="2">
        <f t="shared" si="153"/>
        <v>0</v>
      </c>
      <c r="G1262" s="2">
        <f t="shared" si="147"/>
        <v>0</v>
      </c>
      <c r="H1262" s="2">
        <f t="shared" si="151"/>
        <v>0</v>
      </c>
      <c r="I1262" s="2">
        <f t="array" ref="I1262">SUMPRODUCT(B1246:B1265, (ROW(B1246:B1265)-ROW(B1246)+1)) / (20*21/2)</f>
        <v>0</v>
      </c>
      <c r="J1262" s="2">
        <f t="shared" si="154"/>
        <v>1.1284952616498183E-11</v>
      </c>
      <c r="K1262" s="2">
        <f t="shared" si="148"/>
        <v>2.2236141286266836E-4</v>
      </c>
    </row>
    <row r="1263" spans="1:11" ht="13.5" x14ac:dyDescent="0.25">
      <c r="A1263" s="3">
        <f>TITRES_STAT!B1266</f>
        <v>0</v>
      </c>
      <c r="B1263" s="6">
        <f>TITRES_STAT!D1266</f>
        <v>0</v>
      </c>
      <c r="C1263" s="2">
        <f t="shared" si="149"/>
        <v>0</v>
      </c>
      <c r="D1263" s="2">
        <f t="shared" si="150"/>
        <v>0</v>
      </c>
      <c r="E1263" s="2">
        <f t="shared" si="152"/>
        <v>0</v>
      </c>
      <c r="F1263" s="2">
        <f t="shared" si="153"/>
        <v>0</v>
      </c>
      <c r="G1263" s="2">
        <f t="shared" si="147"/>
        <v>0</v>
      </c>
      <c r="H1263" s="2">
        <f t="shared" si="151"/>
        <v>0</v>
      </c>
      <c r="I1263" s="2">
        <f t="array" ref="I1263">SUMPRODUCT(B1247:B1266, (ROW(B1247:B1266)-ROW(B1247)+1)) / (20*21/2)</f>
        <v>0</v>
      </c>
      <c r="J1263" s="2">
        <f t="shared" si="154"/>
        <v>1.0210195224450737E-11</v>
      </c>
      <c r="K1263" s="2">
        <f t="shared" si="148"/>
        <v>2.1364135745628921E-4</v>
      </c>
    </row>
    <row r="1264" spans="1:11" ht="13.5" x14ac:dyDescent="0.25">
      <c r="A1264" s="3">
        <f>TITRES_STAT!B1267</f>
        <v>0</v>
      </c>
      <c r="B1264" s="6">
        <f>TITRES_STAT!D1267</f>
        <v>0</v>
      </c>
      <c r="C1264" s="2">
        <f t="shared" si="149"/>
        <v>0</v>
      </c>
      <c r="D1264" s="2">
        <f t="shared" si="150"/>
        <v>0</v>
      </c>
      <c r="E1264" s="2">
        <f t="shared" si="152"/>
        <v>0</v>
      </c>
      <c r="F1264" s="2">
        <f t="shared" si="153"/>
        <v>0</v>
      </c>
      <c r="G1264" s="2">
        <f t="shared" si="147"/>
        <v>0</v>
      </c>
      <c r="H1264" s="2">
        <f t="shared" si="151"/>
        <v>0</v>
      </c>
      <c r="I1264" s="2">
        <f t="array" ref="I1264">SUMPRODUCT(B1248:B1267, (ROW(B1248:B1267)-ROW(B1248)+1)) / (20*21/2)</f>
        <v>0</v>
      </c>
      <c r="J1264" s="2">
        <f t="shared" si="154"/>
        <v>9.2377956792649529E-12</v>
      </c>
      <c r="K1264" s="2">
        <f t="shared" si="148"/>
        <v>2.0526326500702299E-4</v>
      </c>
    </row>
    <row r="1265" spans="1:11" ht="13.5" x14ac:dyDescent="0.25">
      <c r="A1265" s="3">
        <f>TITRES_STAT!B1268</f>
        <v>0</v>
      </c>
      <c r="B1265" s="6">
        <f>TITRES_STAT!D1268</f>
        <v>0</v>
      </c>
      <c r="C1265" s="2">
        <f t="shared" si="149"/>
        <v>0</v>
      </c>
      <c r="D1265" s="2">
        <f t="shared" si="150"/>
        <v>0</v>
      </c>
      <c r="E1265" s="2">
        <f t="shared" si="152"/>
        <v>0</v>
      </c>
      <c r="F1265" s="2">
        <f t="shared" si="153"/>
        <v>0</v>
      </c>
      <c r="G1265" s="2">
        <f t="shared" si="147"/>
        <v>0</v>
      </c>
      <c r="H1265" s="2">
        <f t="shared" si="151"/>
        <v>0</v>
      </c>
      <c r="I1265" s="2">
        <f t="array" ref="I1265">SUMPRODUCT(B1249:B1268, (ROW(B1249:B1268)-ROW(B1249)+1)) / (20*21/2)</f>
        <v>0</v>
      </c>
      <c r="J1265" s="2">
        <f t="shared" si="154"/>
        <v>8.3580056145730529E-12</v>
      </c>
      <c r="K1265" s="2">
        <f t="shared" si="148"/>
        <v>1.9721372520282602E-4</v>
      </c>
    </row>
    <row r="1266" spans="1:11" ht="13.5" x14ac:dyDescent="0.25">
      <c r="A1266" s="3">
        <f>TITRES_STAT!B1269</f>
        <v>0</v>
      </c>
      <c r="B1266" s="6">
        <f>TITRES_STAT!D1269</f>
        <v>0</v>
      </c>
      <c r="C1266" s="2">
        <f t="shared" si="149"/>
        <v>0</v>
      </c>
      <c r="D1266" s="2">
        <f t="shared" si="150"/>
        <v>0</v>
      </c>
      <c r="E1266" s="2">
        <f t="shared" si="152"/>
        <v>0</v>
      </c>
      <c r="F1266" s="2">
        <f t="shared" si="153"/>
        <v>0</v>
      </c>
      <c r="G1266" s="2">
        <f t="shared" ref="G1266:G1329" si="155">AVERAGE(B1217:B1266)</f>
        <v>0</v>
      </c>
      <c r="H1266" s="2">
        <f t="shared" si="151"/>
        <v>0</v>
      </c>
      <c r="I1266" s="2">
        <f t="array" ref="I1266">SUMPRODUCT(B1250:B1269, (ROW(B1250:B1269)-ROW(B1250)+1)) / (20*21/2)</f>
        <v>0</v>
      </c>
      <c r="J1266" s="2">
        <f t="shared" si="154"/>
        <v>7.5620050798518093E-12</v>
      </c>
      <c r="K1266" s="2">
        <f t="shared" si="148"/>
        <v>1.8947985362624461E-4</v>
      </c>
    </row>
    <row r="1267" spans="1:11" ht="13.5" x14ac:dyDescent="0.25">
      <c r="A1267" s="3">
        <f>TITRES_STAT!B1270</f>
        <v>0</v>
      </c>
      <c r="B1267" s="6">
        <f>TITRES_STAT!D1270</f>
        <v>0</v>
      </c>
      <c r="C1267" s="2">
        <f t="shared" si="149"/>
        <v>0</v>
      </c>
      <c r="D1267" s="2">
        <f t="shared" si="150"/>
        <v>0</v>
      </c>
      <c r="E1267" s="2">
        <f t="shared" si="152"/>
        <v>0</v>
      </c>
      <c r="F1267" s="2">
        <f t="shared" si="153"/>
        <v>0</v>
      </c>
      <c r="G1267" s="2">
        <f t="shared" si="155"/>
        <v>0</v>
      </c>
      <c r="H1267" s="2">
        <f t="shared" si="151"/>
        <v>0</v>
      </c>
      <c r="I1267" s="2">
        <f t="array" ref="I1267">SUMPRODUCT(B1251:B1270, (ROW(B1251:B1270)-ROW(B1251)+1)) / (20*21/2)</f>
        <v>0</v>
      </c>
      <c r="J1267" s="2">
        <f t="shared" si="154"/>
        <v>6.8418141198659228E-12</v>
      </c>
      <c r="K1267" s="2">
        <f t="shared" ref="K1267:K1330" si="156">$K$4*B1267+(1-$K$4)*K1266</f>
        <v>1.8204927113109776E-4</v>
      </c>
    </row>
    <row r="1268" spans="1:11" ht="13.5" x14ac:dyDescent="0.25">
      <c r="A1268" s="3">
        <f>TITRES_STAT!B1271</f>
        <v>0</v>
      </c>
      <c r="B1268" s="6">
        <f>TITRES_STAT!D1271</f>
        <v>0</v>
      </c>
      <c r="C1268" s="2">
        <f t="shared" si="149"/>
        <v>0</v>
      </c>
      <c r="D1268" s="2">
        <f t="shared" si="150"/>
        <v>0</v>
      </c>
      <c r="E1268" s="2">
        <f t="shared" si="152"/>
        <v>0</v>
      </c>
      <c r="F1268" s="2">
        <f t="shared" si="153"/>
        <v>0</v>
      </c>
      <c r="G1268" s="2">
        <f t="shared" si="155"/>
        <v>0</v>
      </c>
      <c r="H1268" s="2">
        <f t="shared" si="151"/>
        <v>0</v>
      </c>
      <c r="I1268" s="2">
        <f t="array" ref="I1268">SUMPRODUCT(B1252:B1271, (ROW(B1252:B1271)-ROW(B1252)+1)) / (20*21/2)</f>
        <v>0</v>
      </c>
      <c r="J1268" s="2">
        <f t="shared" si="154"/>
        <v>6.1902127751167877E-12</v>
      </c>
      <c r="K1268" s="2">
        <f t="shared" si="156"/>
        <v>1.7491008402791745E-4</v>
      </c>
    </row>
    <row r="1269" spans="1:11" ht="13.5" x14ac:dyDescent="0.25">
      <c r="A1269" s="3">
        <f>TITRES_STAT!B1272</f>
        <v>0</v>
      </c>
      <c r="B1269" s="6">
        <f>TITRES_STAT!D1272</f>
        <v>0</v>
      </c>
      <c r="C1269" s="2">
        <f t="shared" si="149"/>
        <v>0</v>
      </c>
      <c r="D1269" s="2">
        <f t="shared" si="150"/>
        <v>0</v>
      </c>
      <c r="E1269" s="2">
        <f t="shared" si="152"/>
        <v>0</v>
      </c>
      <c r="F1269" s="2">
        <f t="shared" si="153"/>
        <v>0</v>
      </c>
      <c r="G1269" s="2">
        <f t="shared" si="155"/>
        <v>0</v>
      </c>
      <c r="H1269" s="2">
        <f t="shared" si="151"/>
        <v>0</v>
      </c>
      <c r="I1269" s="2">
        <f t="array" ref="I1269">SUMPRODUCT(B1253:B1272, (ROW(B1253:B1272)-ROW(B1253)+1)) / (20*21/2)</f>
        <v>0</v>
      </c>
      <c r="J1269" s="2">
        <f t="shared" si="154"/>
        <v>5.6006687012961414E-12</v>
      </c>
      <c r="K1269" s="2">
        <f t="shared" si="156"/>
        <v>1.680508650464305E-4</v>
      </c>
    </row>
    <row r="1270" spans="1:11" ht="13.5" x14ac:dyDescent="0.25">
      <c r="A1270" s="3">
        <f>TITRES_STAT!B1273</f>
        <v>0</v>
      </c>
      <c r="B1270" s="6">
        <f>TITRES_STAT!D1273</f>
        <v>0</v>
      </c>
      <c r="C1270" s="2">
        <f t="shared" si="149"/>
        <v>0</v>
      </c>
      <c r="D1270" s="2">
        <f t="shared" si="150"/>
        <v>0</v>
      </c>
      <c r="E1270" s="2">
        <f t="shared" si="152"/>
        <v>0</v>
      </c>
      <c r="F1270" s="2">
        <f t="shared" si="153"/>
        <v>0</v>
      </c>
      <c r="G1270" s="2">
        <f t="shared" si="155"/>
        <v>0</v>
      </c>
      <c r="H1270" s="2">
        <f t="shared" si="151"/>
        <v>0</v>
      </c>
      <c r="I1270" s="2">
        <f t="array" ref="I1270">SUMPRODUCT(B1254:B1273, (ROW(B1254:B1273)-ROW(B1254)+1)) / (20*21/2)</f>
        <v>0</v>
      </c>
      <c r="J1270" s="2">
        <f t="shared" si="154"/>
        <v>5.0672716821250804E-12</v>
      </c>
      <c r="K1270" s="2">
        <f t="shared" si="156"/>
        <v>1.6146063504460971E-4</v>
      </c>
    </row>
    <row r="1271" spans="1:11" ht="13.5" x14ac:dyDescent="0.25">
      <c r="A1271" s="3">
        <f>TITRES_STAT!B1274</f>
        <v>0</v>
      </c>
      <c r="B1271" s="6">
        <f>TITRES_STAT!D1274</f>
        <v>0</v>
      </c>
      <c r="C1271" s="2">
        <f t="shared" si="149"/>
        <v>0</v>
      </c>
      <c r="D1271" s="2">
        <f t="shared" si="150"/>
        <v>0</v>
      </c>
      <c r="E1271" s="2">
        <f t="shared" si="152"/>
        <v>0</v>
      </c>
      <c r="F1271" s="2">
        <f t="shared" si="153"/>
        <v>0</v>
      </c>
      <c r="G1271" s="2">
        <f t="shared" si="155"/>
        <v>0</v>
      </c>
      <c r="H1271" s="2">
        <f t="shared" si="151"/>
        <v>0</v>
      </c>
      <c r="I1271" s="2">
        <f t="array" ref="I1271">SUMPRODUCT(B1255:B1274, (ROW(B1255:B1274)-ROW(B1255)+1)) / (20*21/2)</f>
        <v>0</v>
      </c>
      <c r="J1271" s="2">
        <f t="shared" si="154"/>
        <v>4.5846743790655489E-12</v>
      </c>
      <c r="K1271" s="2">
        <f t="shared" si="156"/>
        <v>1.5512884543501717E-4</v>
      </c>
    </row>
    <row r="1272" spans="1:11" ht="13.5" x14ac:dyDescent="0.25">
      <c r="A1272" s="3">
        <f>TITRES_STAT!B1275</f>
        <v>0</v>
      </c>
      <c r="B1272" s="6">
        <f>TITRES_STAT!D1275</f>
        <v>0</v>
      </c>
      <c r="C1272" s="2">
        <f t="shared" si="149"/>
        <v>0</v>
      </c>
      <c r="D1272" s="2">
        <f t="shared" si="150"/>
        <v>0</v>
      </c>
      <c r="E1272" s="2">
        <f t="shared" si="152"/>
        <v>0</v>
      </c>
      <c r="F1272" s="2">
        <f t="shared" si="153"/>
        <v>0</v>
      </c>
      <c r="G1272" s="2">
        <f t="shared" si="155"/>
        <v>0</v>
      </c>
      <c r="H1272" s="2">
        <f t="shared" si="151"/>
        <v>0</v>
      </c>
      <c r="I1272" s="2">
        <f t="array" ref="I1272">SUMPRODUCT(B1256:B1275, (ROW(B1256:B1275)-ROW(B1256)+1)) / (20*21/2)</f>
        <v>0</v>
      </c>
      <c r="J1272" s="2">
        <f t="shared" si="154"/>
        <v>4.1480387239164494E-12</v>
      </c>
      <c r="K1272" s="2">
        <f t="shared" si="156"/>
        <v>1.4904536130031063E-4</v>
      </c>
    </row>
    <row r="1273" spans="1:11" ht="13.5" x14ac:dyDescent="0.25">
      <c r="A1273" s="3">
        <f>TITRES_STAT!B1276</f>
        <v>0</v>
      </c>
      <c r="B1273" s="6">
        <f>TITRES_STAT!D1276</f>
        <v>0</v>
      </c>
      <c r="C1273" s="2">
        <f t="shared" si="149"/>
        <v>0</v>
      </c>
      <c r="D1273" s="2">
        <f t="shared" si="150"/>
        <v>0</v>
      </c>
      <c r="E1273" s="2">
        <f t="shared" si="152"/>
        <v>0</v>
      </c>
      <c r="F1273" s="2">
        <f t="shared" si="153"/>
        <v>0</v>
      </c>
      <c r="G1273" s="2">
        <f t="shared" si="155"/>
        <v>0</v>
      </c>
      <c r="H1273" s="2">
        <f t="shared" si="151"/>
        <v>0</v>
      </c>
      <c r="I1273" s="2">
        <f t="array" ref="I1273">SUMPRODUCT(B1257:B1276, (ROW(B1257:B1276)-ROW(B1257)+1)) / (20*21/2)</f>
        <v>0</v>
      </c>
      <c r="J1273" s="2">
        <f t="shared" si="154"/>
        <v>3.7529874168767874E-12</v>
      </c>
      <c r="K1273" s="2">
        <f t="shared" si="156"/>
        <v>1.4320044517088668E-4</v>
      </c>
    </row>
    <row r="1274" spans="1:11" ht="13.5" x14ac:dyDescent="0.25">
      <c r="A1274" s="3">
        <f>TITRES_STAT!B1277</f>
        <v>0</v>
      </c>
      <c r="B1274" s="6">
        <f>TITRES_STAT!D1277</f>
        <v>0</v>
      </c>
      <c r="C1274" s="2">
        <f t="shared" si="149"/>
        <v>0</v>
      </c>
      <c r="D1274" s="2">
        <f t="shared" si="150"/>
        <v>0</v>
      </c>
      <c r="E1274" s="2">
        <f t="shared" si="152"/>
        <v>0</v>
      </c>
      <c r="F1274" s="2">
        <f t="shared" si="153"/>
        <v>0</v>
      </c>
      <c r="G1274" s="2">
        <f t="shared" si="155"/>
        <v>0</v>
      </c>
      <c r="H1274" s="2">
        <f t="shared" si="151"/>
        <v>0</v>
      </c>
      <c r="I1274" s="2">
        <f t="array" ref="I1274">SUMPRODUCT(B1258:B1277, (ROW(B1258:B1277)-ROW(B1258)+1)) / (20*21/2)</f>
        <v>0</v>
      </c>
      <c r="J1274" s="2">
        <f t="shared" si="154"/>
        <v>3.395560043840903E-12</v>
      </c>
      <c r="K1274" s="2">
        <f t="shared" si="156"/>
        <v>1.3758474143869506E-4</v>
      </c>
    </row>
    <row r="1275" spans="1:11" ht="13.5" x14ac:dyDescent="0.25">
      <c r="A1275" s="3">
        <f>TITRES_STAT!B1278</f>
        <v>0</v>
      </c>
      <c r="B1275" s="6">
        <f>TITRES_STAT!D1278</f>
        <v>0</v>
      </c>
      <c r="C1275" s="2">
        <f t="shared" si="149"/>
        <v>0</v>
      </c>
      <c r="D1275" s="2">
        <f t="shared" si="150"/>
        <v>0</v>
      </c>
      <c r="E1275" s="2">
        <f t="shared" si="152"/>
        <v>0</v>
      </c>
      <c r="F1275" s="2">
        <f t="shared" si="153"/>
        <v>0</v>
      </c>
      <c r="G1275" s="2">
        <f t="shared" si="155"/>
        <v>0</v>
      </c>
      <c r="H1275" s="2">
        <f t="shared" si="151"/>
        <v>0</v>
      </c>
      <c r="I1275" s="2">
        <f t="array" ref="I1275">SUMPRODUCT(B1259:B1278, (ROW(B1259:B1278)-ROW(B1259)+1)) / (20*21/2)</f>
        <v>0</v>
      </c>
      <c r="J1275" s="2">
        <f t="shared" si="154"/>
        <v>3.0721733729989121E-12</v>
      </c>
      <c r="K1275" s="2">
        <f t="shared" si="156"/>
        <v>1.3218926138227564E-4</v>
      </c>
    </row>
    <row r="1276" spans="1:11" ht="13.5" x14ac:dyDescent="0.25">
      <c r="A1276" s="3">
        <f>TITRES_STAT!B1279</f>
        <v>0</v>
      </c>
      <c r="B1276" s="6">
        <f>TITRES_STAT!D1279</f>
        <v>0</v>
      </c>
      <c r="C1276" s="2">
        <f t="shared" si="149"/>
        <v>0</v>
      </c>
      <c r="D1276" s="2">
        <f t="shared" si="150"/>
        <v>0</v>
      </c>
      <c r="E1276" s="2">
        <f t="shared" si="152"/>
        <v>0</v>
      </c>
      <c r="F1276" s="2">
        <f t="shared" si="153"/>
        <v>0</v>
      </c>
      <c r="G1276" s="2">
        <f t="shared" si="155"/>
        <v>0</v>
      </c>
      <c r="H1276" s="2">
        <f t="shared" si="151"/>
        <v>0</v>
      </c>
      <c r="I1276" s="2">
        <f t="array" ref="I1276">SUMPRODUCT(B1260:B1279, (ROW(B1260:B1279)-ROW(B1260)+1)) / (20*21/2)</f>
        <v>0</v>
      </c>
      <c r="J1276" s="2">
        <f t="shared" si="154"/>
        <v>2.7795854327133013E-12</v>
      </c>
      <c r="K1276" s="2">
        <f t="shared" si="156"/>
        <v>1.2700536877904915E-4</v>
      </c>
    </row>
    <row r="1277" spans="1:11" ht="13.5" x14ac:dyDescent="0.25">
      <c r="A1277" s="3">
        <f>TITRES_STAT!B1280</f>
        <v>0</v>
      </c>
      <c r="B1277" s="6">
        <f>TITRES_STAT!D1280</f>
        <v>0</v>
      </c>
      <c r="C1277" s="2">
        <f t="shared" si="149"/>
        <v>0</v>
      </c>
      <c r="D1277" s="2">
        <f t="shared" si="150"/>
        <v>0</v>
      </c>
      <c r="E1277" s="2">
        <f t="shared" si="152"/>
        <v>0</v>
      </c>
      <c r="F1277" s="2">
        <f t="shared" si="153"/>
        <v>0</v>
      </c>
      <c r="G1277" s="2">
        <f t="shared" si="155"/>
        <v>0</v>
      </c>
      <c r="H1277" s="2">
        <f t="shared" si="151"/>
        <v>0</v>
      </c>
      <c r="I1277" s="2">
        <f t="array" ref="I1277">SUMPRODUCT(B1261:B1280, (ROW(B1261:B1280)-ROW(B1261)+1)) / (20*21/2)</f>
        <v>0</v>
      </c>
      <c r="J1277" s="2">
        <f t="shared" si="154"/>
        <v>2.5148630105501299E-12</v>
      </c>
      <c r="K1277" s="2">
        <f t="shared" si="156"/>
        <v>1.2202476608183154E-4</v>
      </c>
    </row>
    <row r="1278" spans="1:11" ht="13.5" x14ac:dyDescent="0.25">
      <c r="A1278" s="3">
        <f>TITRES_STAT!B1281</f>
        <v>0</v>
      </c>
      <c r="B1278" s="6">
        <f>TITRES_STAT!D1281</f>
        <v>0</v>
      </c>
      <c r="C1278" s="2">
        <f t="shared" si="149"/>
        <v>0</v>
      </c>
      <c r="D1278" s="2">
        <f t="shared" si="150"/>
        <v>0</v>
      </c>
      <c r="E1278" s="2">
        <f t="shared" si="152"/>
        <v>0</v>
      </c>
      <c r="F1278" s="2">
        <f t="shared" si="153"/>
        <v>0</v>
      </c>
      <c r="G1278" s="2">
        <f t="shared" si="155"/>
        <v>0</v>
      </c>
      <c r="H1278" s="2">
        <f t="shared" si="151"/>
        <v>0</v>
      </c>
      <c r="I1278" s="2">
        <f t="array" ref="I1278">SUMPRODUCT(B1262:B1281, (ROW(B1262:B1281)-ROW(B1262)+1)) / (20*21/2)</f>
        <v>0</v>
      </c>
      <c r="J1278" s="2">
        <f t="shared" si="154"/>
        <v>2.2753522476405938E-12</v>
      </c>
      <c r="K1278" s="2">
        <f t="shared" si="156"/>
        <v>1.1723948113744599E-4</v>
      </c>
    </row>
    <row r="1279" spans="1:11" ht="13.5" x14ac:dyDescent="0.25">
      <c r="A1279" s="3">
        <f>TITRES_STAT!B1282</f>
        <v>0</v>
      </c>
      <c r="B1279" s="6">
        <f>TITRES_STAT!D1282</f>
        <v>0</v>
      </c>
      <c r="C1279" s="2">
        <f t="shared" si="149"/>
        <v>0</v>
      </c>
      <c r="D1279" s="2">
        <f t="shared" si="150"/>
        <v>0</v>
      </c>
      <c r="E1279" s="2">
        <f t="shared" si="152"/>
        <v>0</v>
      </c>
      <c r="F1279" s="2">
        <f t="shared" si="153"/>
        <v>0</v>
      </c>
      <c r="G1279" s="2">
        <f t="shared" si="155"/>
        <v>0</v>
      </c>
      <c r="H1279" s="2">
        <f t="shared" si="151"/>
        <v>0</v>
      </c>
      <c r="I1279" s="2">
        <f t="array" ref="I1279">SUMPRODUCT(B1263:B1282, (ROW(B1263:B1282)-ROW(B1263)+1)) / (20*21/2)</f>
        <v>0</v>
      </c>
      <c r="J1279" s="2">
        <f t="shared" si="154"/>
        <v>2.058652033579585E-12</v>
      </c>
      <c r="K1279" s="2">
        <f t="shared" si="156"/>
        <v>1.1264185442617359E-4</v>
      </c>
    </row>
    <row r="1280" spans="1:11" ht="13.5" x14ac:dyDescent="0.25">
      <c r="A1280" s="3">
        <f>TITRES_STAT!B1283</f>
        <v>0</v>
      </c>
      <c r="B1280" s="6">
        <f>TITRES_STAT!D1283</f>
        <v>0</v>
      </c>
      <c r="C1280" s="2">
        <f t="shared" si="149"/>
        <v>0</v>
      </c>
      <c r="D1280" s="2">
        <f t="shared" si="150"/>
        <v>0</v>
      </c>
      <c r="E1280" s="2">
        <f t="shared" si="152"/>
        <v>0</v>
      </c>
      <c r="F1280" s="2">
        <f t="shared" si="153"/>
        <v>0</v>
      </c>
      <c r="G1280" s="2">
        <f t="shared" si="155"/>
        <v>0</v>
      </c>
      <c r="H1280" s="2">
        <f t="shared" si="151"/>
        <v>0</v>
      </c>
      <c r="I1280" s="2">
        <f t="array" ref="I1280">SUMPRODUCT(B1264:B1283, (ROW(B1264:B1283)-ROW(B1264)+1)) / (20*21/2)</f>
        <v>0</v>
      </c>
      <c r="J1280" s="2">
        <f t="shared" si="154"/>
        <v>1.8625899351434339E-12</v>
      </c>
      <c r="K1280" s="2">
        <f t="shared" si="156"/>
        <v>1.0822452680161776E-4</v>
      </c>
    </row>
    <row r="1281" spans="1:11" ht="13.5" x14ac:dyDescent="0.25">
      <c r="A1281" s="3">
        <f>TITRES_STAT!B1284</f>
        <v>0</v>
      </c>
      <c r="B1281" s="6">
        <f>TITRES_STAT!D1284</f>
        <v>0</v>
      </c>
      <c r="C1281" s="2">
        <f t="shared" si="149"/>
        <v>0</v>
      </c>
      <c r="D1281" s="2">
        <f t="shared" si="150"/>
        <v>0</v>
      </c>
      <c r="E1281" s="2">
        <f t="shared" si="152"/>
        <v>0</v>
      </c>
      <c r="F1281" s="2">
        <f t="shared" si="153"/>
        <v>0</v>
      </c>
      <c r="G1281" s="2">
        <f t="shared" si="155"/>
        <v>0</v>
      </c>
      <c r="H1281" s="2">
        <f t="shared" si="151"/>
        <v>0</v>
      </c>
      <c r="I1281" s="2">
        <f t="array" ref="I1281">SUMPRODUCT(B1265:B1284, (ROW(B1265:B1284)-ROW(B1265)+1)) / (20*21/2)</f>
        <v>0</v>
      </c>
      <c r="J1281" s="2">
        <f t="shared" si="154"/>
        <v>1.6852004175107259E-12</v>
      </c>
      <c r="K1281" s="2">
        <f t="shared" si="156"/>
        <v>1.0398042771135825E-4</v>
      </c>
    </row>
    <row r="1282" spans="1:11" ht="13.5" x14ac:dyDescent="0.25">
      <c r="A1282" s="3">
        <f>TITRES_STAT!B1285</f>
        <v>0</v>
      </c>
      <c r="B1282" s="6">
        <f>TITRES_STAT!D1285</f>
        <v>0</v>
      </c>
      <c r="C1282" s="2">
        <f t="shared" si="149"/>
        <v>0</v>
      </c>
      <c r="D1282" s="2">
        <f t="shared" si="150"/>
        <v>0</v>
      </c>
      <c r="E1282" s="2">
        <f t="shared" si="152"/>
        <v>0</v>
      </c>
      <c r="F1282" s="2">
        <f t="shared" si="153"/>
        <v>0</v>
      </c>
      <c r="G1282" s="2">
        <f t="shared" si="155"/>
        <v>0</v>
      </c>
      <c r="H1282" s="2">
        <f t="shared" si="151"/>
        <v>0</v>
      </c>
      <c r="I1282" s="2">
        <f t="array" ref="I1282">SUMPRODUCT(B1266:B1285, (ROW(B1266:B1285)-ROW(B1266)+1)) / (20*21/2)</f>
        <v>0</v>
      </c>
      <c r="J1282" s="2">
        <f t="shared" si="154"/>
        <v>1.5247051396525615E-12</v>
      </c>
      <c r="K1282" s="2">
        <f t="shared" si="156"/>
        <v>9.9902763879540277E-5</v>
      </c>
    </row>
    <row r="1283" spans="1:11" ht="13.5" x14ac:dyDescent="0.25">
      <c r="A1283" s="3">
        <f>TITRES_STAT!B1286</f>
        <v>0</v>
      </c>
      <c r="B1283" s="6">
        <f>TITRES_STAT!D1286</f>
        <v>0</v>
      </c>
      <c r="C1283" s="2">
        <f t="shared" si="149"/>
        <v>0</v>
      </c>
      <c r="D1283" s="2">
        <f t="shared" si="150"/>
        <v>0</v>
      </c>
      <c r="E1283" s="2">
        <f t="shared" si="152"/>
        <v>0</v>
      </c>
      <c r="F1283" s="2">
        <f t="shared" si="153"/>
        <v>0</v>
      </c>
      <c r="G1283" s="2">
        <f t="shared" si="155"/>
        <v>0</v>
      </c>
      <c r="H1283" s="2">
        <f t="shared" si="151"/>
        <v>0</v>
      </c>
      <c r="I1283" s="2">
        <f t="array" ref="I1283">SUMPRODUCT(B1267:B1286, (ROW(B1267:B1286)-ROW(B1267)+1)) / (20*21/2)</f>
        <v>0</v>
      </c>
      <c r="J1283" s="2">
        <f t="shared" si="154"/>
        <v>1.3794951263523177E-12</v>
      </c>
      <c r="K1283" s="2">
        <f t="shared" si="156"/>
        <v>9.5985008433283799E-5</v>
      </c>
    </row>
    <row r="1284" spans="1:11" ht="13.5" x14ac:dyDescent="0.25">
      <c r="A1284" s="3">
        <f>TITRES_STAT!B1287</f>
        <v>0</v>
      </c>
      <c r="B1284" s="6">
        <f>TITRES_STAT!D1287</f>
        <v>0</v>
      </c>
      <c r="C1284" s="2">
        <f t="shared" ref="C1284:C1347" si="157">B1284-B1283</f>
        <v>0</v>
      </c>
      <c r="D1284" s="2">
        <f t="shared" si="150"/>
        <v>0</v>
      </c>
      <c r="E1284" s="2">
        <f t="shared" si="152"/>
        <v>0</v>
      </c>
      <c r="F1284" s="2">
        <f t="shared" si="153"/>
        <v>0</v>
      </c>
      <c r="G1284" s="2">
        <f t="shared" si="155"/>
        <v>0</v>
      </c>
      <c r="H1284" s="2">
        <f t="shared" si="151"/>
        <v>0</v>
      </c>
      <c r="I1284" s="2">
        <f t="array" ref="I1284">SUMPRODUCT(B1268:B1287, (ROW(B1268:B1287)-ROW(B1268)+1)) / (20*21/2)</f>
        <v>0</v>
      </c>
      <c r="J1284" s="2">
        <f t="shared" si="154"/>
        <v>1.2481146381282874E-12</v>
      </c>
      <c r="K1284" s="2">
        <f t="shared" si="156"/>
        <v>9.2220890455507962E-5</v>
      </c>
    </row>
    <row r="1285" spans="1:11" ht="13.5" x14ac:dyDescent="0.25">
      <c r="A1285" s="3">
        <f>TITRES_STAT!B1288</f>
        <v>0</v>
      </c>
      <c r="B1285" s="6">
        <f>TITRES_STAT!D1288</f>
        <v>0</v>
      </c>
      <c r="C1285" s="2">
        <f t="shared" si="157"/>
        <v>0</v>
      </c>
      <c r="D1285" s="2">
        <f t="shared" si="150"/>
        <v>0</v>
      </c>
      <c r="E1285" s="2">
        <f t="shared" si="152"/>
        <v>0</v>
      </c>
      <c r="F1285" s="2">
        <f t="shared" si="153"/>
        <v>0</v>
      </c>
      <c r="G1285" s="2">
        <f t="shared" si="155"/>
        <v>0</v>
      </c>
      <c r="H1285" s="2">
        <f t="shared" si="151"/>
        <v>0</v>
      </c>
      <c r="I1285" s="2">
        <f t="array" ref="I1285">SUMPRODUCT(B1269:B1288, (ROW(B1269:B1288)-ROW(B1269)+1)) / (20*21/2)</f>
        <v>0</v>
      </c>
      <c r="J1285" s="2">
        <f t="shared" si="154"/>
        <v>1.1292465773541648E-12</v>
      </c>
      <c r="K1285" s="2">
        <f t="shared" si="156"/>
        <v>8.860438494744883E-5</v>
      </c>
    </row>
    <row r="1286" spans="1:11" ht="13.5" x14ac:dyDescent="0.25">
      <c r="A1286" s="3">
        <f>TITRES_STAT!B1289</f>
        <v>0</v>
      </c>
      <c r="B1286" s="6">
        <f>TITRES_STAT!D1289</f>
        <v>0</v>
      </c>
      <c r="C1286" s="2">
        <f t="shared" si="157"/>
        <v>0</v>
      </c>
      <c r="D1286" s="2">
        <f t="shared" ref="D1286:D1349" si="158">AVERAGE(B1282:B1286)</f>
        <v>0</v>
      </c>
      <c r="E1286" s="2">
        <f t="shared" si="152"/>
        <v>0</v>
      </c>
      <c r="F1286" s="2">
        <f t="shared" si="153"/>
        <v>0</v>
      </c>
      <c r="G1286" s="2">
        <f t="shared" si="155"/>
        <v>0</v>
      </c>
      <c r="H1286" s="2">
        <f t="shared" si="151"/>
        <v>0</v>
      </c>
      <c r="I1286" s="2">
        <f t="array" ref="I1286">SUMPRODUCT(B1270:B1289, (ROW(B1270:B1289)-ROW(B1270)+1)) / (20*21/2)</f>
        <v>0</v>
      </c>
      <c r="J1286" s="2">
        <f t="shared" si="154"/>
        <v>1.0216992842728158E-12</v>
      </c>
      <c r="K1286" s="2">
        <f t="shared" si="156"/>
        <v>8.5129703184803779E-5</v>
      </c>
    </row>
    <row r="1287" spans="1:11" ht="13.5" x14ac:dyDescent="0.25">
      <c r="A1287" s="3">
        <f>TITRES_STAT!B1290</f>
        <v>0</v>
      </c>
      <c r="B1287" s="6">
        <f>TITRES_STAT!D1290</f>
        <v>0</v>
      </c>
      <c r="C1287" s="2">
        <f t="shared" si="157"/>
        <v>0</v>
      </c>
      <c r="D1287" s="2">
        <f t="shared" si="158"/>
        <v>0</v>
      </c>
      <c r="E1287" s="2">
        <f t="shared" si="152"/>
        <v>0</v>
      </c>
      <c r="F1287" s="2">
        <f t="shared" si="153"/>
        <v>0</v>
      </c>
      <c r="G1287" s="2">
        <f t="shared" si="155"/>
        <v>0</v>
      </c>
      <c r="H1287" s="2">
        <f t="shared" si="151"/>
        <v>0</v>
      </c>
      <c r="I1287" s="2">
        <f t="array" ref="I1287">SUMPRODUCT(B1271:B1290, (ROW(B1271:B1290)-ROW(B1271)+1)) / (20*21/2)</f>
        <v>0</v>
      </c>
      <c r="J1287" s="2">
        <f t="shared" si="154"/>
        <v>9.2439459053254761E-13</v>
      </c>
      <c r="K1287" s="2">
        <f t="shared" si="156"/>
        <v>8.1791283452066374E-5</v>
      </c>
    </row>
    <row r="1288" spans="1:11" ht="13.5" x14ac:dyDescent="0.25">
      <c r="A1288" s="3">
        <f>TITRES_STAT!B1291</f>
        <v>0</v>
      </c>
      <c r="B1288" s="6">
        <f>TITRES_STAT!D1291</f>
        <v>0</v>
      </c>
      <c r="C1288" s="2">
        <f t="shared" si="157"/>
        <v>0</v>
      </c>
      <c r="D1288" s="2">
        <f t="shared" si="158"/>
        <v>0</v>
      </c>
      <c r="E1288" s="2">
        <f t="shared" si="152"/>
        <v>0</v>
      </c>
      <c r="F1288" s="2">
        <f t="shared" si="153"/>
        <v>0</v>
      </c>
      <c r="G1288" s="2">
        <f t="shared" si="155"/>
        <v>0</v>
      </c>
      <c r="H1288" s="2">
        <f t="shared" si="151"/>
        <v>0</v>
      </c>
      <c r="I1288" s="2">
        <f t="array" ref="I1288">SUMPRODUCT(B1272:B1291, (ROW(B1272:B1291)-ROW(B1272)+1)) / (20*21/2)</f>
        <v>0</v>
      </c>
      <c r="J1288" s="2">
        <f t="shared" si="154"/>
        <v>8.3635701048182882E-13</v>
      </c>
      <c r="K1288" s="2">
        <f t="shared" si="156"/>
        <v>7.8583782140220635E-5</v>
      </c>
    </row>
    <row r="1289" spans="1:11" ht="13.5" x14ac:dyDescent="0.25">
      <c r="A1289" s="3">
        <f>TITRES_STAT!B1292</f>
        <v>0</v>
      </c>
      <c r="B1289" s="6">
        <f>TITRES_STAT!D1292</f>
        <v>0</v>
      </c>
      <c r="C1289" s="2">
        <f t="shared" si="157"/>
        <v>0</v>
      </c>
      <c r="D1289" s="2">
        <f t="shared" si="158"/>
        <v>0</v>
      </c>
      <c r="E1289" s="2">
        <f t="shared" si="152"/>
        <v>0</v>
      </c>
      <c r="F1289" s="2">
        <f t="shared" si="153"/>
        <v>0</v>
      </c>
      <c r="G1289" s="2">
        <f t="shared" si="155"/>
        <v>0</v>
      </c>
      <c r="H1289" s="2">
        <f t="shared" si="151"/>
        <v>0</v>
      </c>
      <c r="I1289" s="2">
        <f t="array" ref="I1289">SUMPRODUCT(B1273:B1292, (ROW(B1273:B1292)-ROW(B1273)+1)) / (20*21/2)</f>
        <v>0</v>
      </c>
      <c r="J1289" s="2">
        <f t="shared" si="154"/>
        <v>7.5670396186451179E-13</v>
      </c>
      <c r="K1289" s="2">
        <f t="shared" si="156"/>
        <v>7.5502065193545315E-5</v>
      </c>
    </row>
    <row r="1290" spans="1:11" ht="13.5" x14ac:dyDescent="0.25">
      <c r="A1290" s="3">
        <f>TITRES_STAT!B1293</f>
        <v>0</v>
      </c>
      <c r="B1290" s="6">
        <f>TITRES_STAT!D1293</f>
        <v>0</v>
      </c>
      <c r="C1290" s="2">
        <f t="shared" si="157"/>
        <v>0</v>
      </c>
      <c r="D1290" s="2">
        <f t="shared" si="158"/>
        <v>0</v>
      </c>
      <c r="E1290" s="2">
        <f t="shared" si="152"/>
        <v>0</v>
      </c>
      <c r="F1290" s="2">
        <f t="shared" si="153"/>
        <v>0</v>
      </c>
      <c r="G1290" s="2">
        <f t="shared" si="155"/>
        <v>0</v>
      </c>
      <c r="H1290" s="2">
        <f t="shared" ref="H1290:H1353" si="159">AVERAGE(B1091:B1290)</f>
        <v>0</v>
      </c>
      <c r="I1290" s="2">
        <f t="array" ref="I1290">SUMPRODUCT(B1274:B1293, (ROW(B1274:B1293)-ROW(B1274)+1)) / (20*21/2)</f>
        <v>0</v>
      </c>
      <c r="J1290" s="2">
        <f t="shared" si="154"/>
        <v>6.8463691787741547E-13</v>
      </c>
      <c r="K1290" s="2">
        <f t="shared" si="156"/>
        <v>7.2541199891837656E-5</v>
      </c>
    </row>
    <row r="1291" spans="1:11" ht="13.5" x14ac:dyDescent="0.25">
      <c r="A1291" s="3">
        <f>TITRES_STAT!B1294</f>
        <v>0</v>
      </c>
      <c r="B1291" s="6">
        <f>TITRES_STAT!D1294</f>
        <v>0</v>
      </c>
      <c r="C1291" s="2">
        <f t="shared" si="157"/>
        <v>0</v>
      </c>
      <c r="D1291" s="2">
        <f t="shared" si="158"/>
        <v>0</v>
      </c>
      <c r="E1291" s="2">
        <f t="shared" si="152"/>
        <v>0</v>
      </c>
      <c r="F1291" s="2">
        <f t="shared" si="153"/>
        <v>0</v>
      </c>
      <c r="G1291" s="2">
        <f t="shared" si="155"/>
        <v>0</v>
      </c>
      <c r="H1291" s="2">
        <f t="shared" si="159"/>
        <v>0</v>
      </c>
      <c r="I1291" s="2">
        <f t="array" ref="I1291">SUMPRODUCT(B1275:B1294, (ROW(B1275:B1294)-ROW(B1275)+1)) / (20*21/2)</f>
        <v>0</v>
      </c>
      <c r="J1291" s="2">
        <f t="shared" si="154"/>
        <v>6.1943340188909014E-13</v>
      </c>
      <c r="K1291" s="2">
        <f t="shared" si="156"/>
        <v>6.9696446954902849E-5</v>
      </c>
    </row>
    <row r="1292" spans="1:11" ht="13.5" x14ac:dyDescent="0.25">
      <c r="A1292" s="3">
        <f>TITRES_STAT!B1295</f>
        <v>0</v>
      </c>
      <c r="B1292" s="6">
        <f>TITRES_STAT!D1295</f>
        <v>0</v>
      </c>
      <c r="C1292" s="2">
        <f t="shared" si="157"/>
        <v>0</v>
      </c>
      <c r="D1292" s="2">
        <f t="shared" si="158"/>
        <v>0</v>
      </c>
      <c r="E1292" s="2">
        <f t="shared" ref="E1292:E1355" si="160">AVERAGE(B1283:B1292)</f>
        <v>0</v>
      </c>
      <c r="F1292" s="2">
        <f t="shared" si="153"/>
        <v>0</v>
      </c>
      <c r="G1292" s="2">
        <f t="shared" si="155"/>
        <v>0</v>
      </c>
      <c r="H1292" s="2">
        <f t="shared" si="159"/>
        <v>0</v>
      </c>
      <c r="I1292" s="2">
        <f t="array" ref="I1292">SUMPRODUCT(B1276:B1295, (ROW(B1276:B1295)-ROW(B1276)+1)) / (20*21/2)</f>
        <v>0</v>
      </c>
      <c r="J1292" s="2">
        <f t="shared" si="154"/>
        <v>5.6043974456631966E-13</v>
      </c>
      <c r="K1292" s="2">
        <f t="shared" si="156"/>
        <v>6.6963252956671372E-5</v>
      </c>
    </row>
    <row r="1293" spans="1:11" ht="13.5" x14ac:dyDescent="0.25">
      <c r="A1293" s="3">
        <f>TITRES_STAT!B1296</f>
        <v>0</v>
      </c>
      <c r="B1293" s="6">
        <f>TITRES_STAT!D1296</f>
        <v>0</v>
      </c>
      <c r="C1293" s="2">
        <f t="shared" si="157"/>
        <v>0</v>
      </c>
      <c r="D1293" s="2">
        <f t="shared" si="158"/>
        <v>0</v>
      </c>
      <c r="E1293" s="2">
        <f t="shared" si="160"/>
        <v>0</v>
      </c>
      <c r="F1293" s="2">
        <f t="shared" si="153"/>
        <v>0</v>
      </c>
      <c r="G1293" s="2">
        <f t="shared" si="155"/>
        <v>0</v>
      </c>
      <c r="H1293" s="2">
        <f t="shared" si="159"/>
        <v>0</v>
      </c>
      <c r="I1293" s="2">
        <f t="array" ref="I1293">SUMPRODUCT(B1277:B1296, (ROW(B1277:B1296)-ROW(B1277)+1)) / (20*21/2)</f>
        <v>0</v>
      </c>
      <c r="J1293" s="2">
        <f t="shared" si="154"/>
        <v>5.0706453079809872E-13</v>
      </c>
      <c r="K1293" s="2">
        <f t="shared" si="156"/>
        <v>6.433724303680191E-5</v>
      </c>
    </row>
    <row r="1294" spans="1:11" ht="13.5" x14ac:dyDescent="0.25">
      <c r="A1294" s="3">
        <f>TITRES_STAT!B1297</f>
        <v>0</v>
      </c>
      <c r="B1294" s="6">
        <f>TITRES_STAT!D1297</f>
        <v>0</v>
      </c>
      <c r="C1294" s="2">
        <f t="shared" si="157"/>
        <v>0</v>
      </c>
      <c r="D1294" s="2">
        <f t="shared" si="158"/>
        <v>0</v>
      </c>
      <c r="E1294" s="2">
        <f t="shared" si="160"/>
        <v>0</v>
      </c>
      <c r="F1294" s="2">
        <f t="shared" si="153"/>
        <v>0</v>
      </c>
      <c r="G1294" s="2">
        <f t="shared" si="155"/>
        <v>0</v>
      </c>
      <c r="H1294" s="2">
        <f t="shared" si="159"/>
        <v>0</v>
      </c>
      <c r="I1294" s="2">
        <f t="array" ref="I1294">SUMPRODUCT(B1278:B1297, (ROW(B1278:B1297)-ROW(B1278)+1)) / (20*21/2)</f>
        <v>0</v>
      </c>
      <c r="J1294" s="2">
        <f t="shared" si="154"/>
        <v>4.5877267072208935E-13</v>
      </c>
      <c r="K1294" s="2">
        <f t="shared" si="156"/>
        <v>6.1814213898103793E-5</v>
      </c>
    </row>
    <row r="1295" spans="1:11" ht="13.5" x14ac:dyDescent="0.25">
      <c r="A1295" s="3">
        <f>TITRES_STAT!B1298</f>
        <v>0</v>
      </c>
      <c r="B1295" s="6">
        <f>TITRES_STAT!D1298</f>
        <v>0</v>
      </c>
      <c r="C1295" s="2">
        <f t="shared" si="157"/>
        <v>0</v>
      </c>
      <c r="D1295" s="2">
        <f t="shared" si="158"/>
        <v>0</v>
      </c>
      <c r="E1295" s="2">
        <f t="shared" si="160"/>
        <v>0</v>
      </c>
      <c r="F1295" s="2">
        <f t="shared" si="153"/>
        <v>0</v>
      </c>
      <c r="G1295" s="2">
        <f t="shared" si="155"/>
        <v>0</v>
      </c>
      <c r="H1295" s="2">
        <f t="shared" si="159"/>
        <v>0</v>
      </c>
      <c r="I1295" s="2">
        <f t="array" ref="I1295">SUMPRODUCT(B1279:B1298, (ROW(B1279:B1298)-ROW(B1279)+1)) / (20*21/2)</f>
        <v>0</v>
      </c>
      <c r="J1295" s="2">
        <f t="shared" si="154"/>
        <v>4.150800354152237E-13</v>
      </c>
      <c r="K1295" s="2">
        <f t="shared" si="156"/>
        <v>5.9390127078570315E-5</v>
      </c>
    </row>
    <row r="1296" spans="1:11" ht="13.5" x14ac:dyDescent="0.25">
      <c r="A1296" s="3">
        <f>TITRES_STAT!B1299</f>
        <v>0</v>
      </c>
      <c r="B1296" s="6">
        <f>TITRES_STAT!D1299</f>
        <v>0</v>
      </c>
      <c r="C1296" s="2">
        <f t="shared" si="157"/>
        <v>0</v>
      </c>
      <c r="D1296" s="2">
        <f t="shared" si="158"/>
        <v>0</v>
      </c>
      <c r="E1296" s="2">
        <f t="shared" si="160"/>
        <v>0</v>
      </c>
      <c r="F1296" s="2">
        <f t="shared" si="153"/>
        <v>0</v>
      </c>
      <c r="G1296" s="2">
        <f t="shared" si="155"/>
        <v>0</v>
      </c>
      <c r="H1296" s="2">
        <f t="shared" si="159"/>
        <v>0</v>
      </c>
      <c r="I1296" s="2">
        <f t="array" ref="I1296">SUMPRODUCT(B1280:B1299, (ROW(B1280:B1299)-ROW(B1280)+1)) / (20*21/2)</f>
        <v>0</v>
      </c>
      <c r="J1296" s="2">
        <f t="shared" si="154"/>
        <v>3.755486034709167E-13</v>
      </c>
      <c r="K1296" s="2">
        <f t="shared" si="156"/>
        <v>5.7061102487253833E-5</v>
      </c>
    </row>
    <row r="1297" spans="1:11" ht="13.5" x14ac:dyDescent="0.25">
      <c r="A1297" s="3">
        <f>TITRES_STAT!B1300</f>
        <v>0</v>
      </c>
      <c r="B1297" s="6">
        <f>TITRES_STAT!D1300</f>
        <v>0</v>
      </c>
      <c r="C1297" s="2">
        <f t="shared" si="157"/>
        <v>0</v>
      </c>
      <c r="D1297" s="2">
        <f t="shared" si="158"/>
        <v>0</v>
      </c>
      <c r="E1297" s="2">
        <f t="shared" si="160"/>
        <v>0</v>
      </c>
      <c r="F1297" s="2">
        <f t="shared" si="153"/>
        <v>0</v>
      </c>
      <c r="G1297" s="2">
        <f t="shared" si="155"/>
        <v>0</v>
      </c>
      <c r="H1297" s="2">
        <f t="shared" si="159"/>
        <v>0</v>
      </c>
      <c r="I1297" s="2">
        <f t="array" ref="I1297">SUMPRODUCT(B1281:B1300, (ROW(B1281:B1300)-ROW(B1281)+1)) / (20*21/2)</f>
        <v>0</v>
      </c>
      <c r="J1297" s="2">
        <f t="shared" si="154"/>
        <v>3.3978206980701987E-13</v>
      </c>
      <c r="K1297" s="2">
        <f t="shared" si="156"/>
        <v>5.4823412193636035E-5</v>
      </c>
    </row>
    <row r="1298" spans="1:11" ht="13.5" x14ac:dyDescent="0.25">
      <c r="A1298" s="3">
        <f>TITRES_STAT!B1301</f>
        <v>0</v>
      </c>
      <c r="B1298" s="6">
        <f>TITRES_STAT!D1301</f>
        <v>0</v>
      </c>
      <c r="C1298" s="2">
        <f t="shared" si="157"/>
        <v>0</v>
      </c>
      <c r="D1298" s="2">
        <f t="shared" si="158"/>
        <v>0</v>
      </c>
      <c r="E1298" s="2">
        <f t="shared" si="160"/>
        <v>0</v>
      </c>
      <c r="F1298" s="2">
        <f t="shared" si="153"/>
        <v>0</v>
      </c>
      <c r="G1298" s="2">
        <f t="shared" si="155"/>
        <v>0</v>
      </c>
      <c r="H1298" s="2">
        <f t="shared" si="159"/>
        <v>0</v>
      </c>
      <c r="I1298" s="2">
        <f t="array" ref="I1298">SUMPRODUCT(B1282:B1301, (ROW(B1282:B1301)-ROW(B1282)+1)) / (20*21/2)</f>
        <v>0</v>
      </c>
      <c r="J1298" s="2">
        <f t="shared" si="154"/>
        <v>3.0742187268254177E-13</v>
      </c>
      <c r="K1298" s="2">
        <f t="shared" si="156"/>
        <v>5.267347446055227E-5</v>
      </c>
    </row>
    <row r="1299" spans="1:11" ht="13.5" x14ac:dyDescent="0.25">
      <c r="A1299" s="3">
        <f>TITRES_STAT!B1302</f>
        <v>0</v>
      </c>
      <c r="B1299" s="6">
        <f>TITRES_STAT!D1302</f>
        <v>0</v>
      </c>
      <c r="C1299" s="2">
        <f t="shared" si="157"/>
        <v>0</v>
      </c>
      <c r="D1299" s="2">
        <f t="shared" si="158"/>
        <v>0</v>
      </c>
      <c r="E1299" s="2">
        <f t="shared" si="160"/>
        <v>0</v>
      </c>
      <c r="F1299" s="2">
        <f t="shared" si="153"/>
        <v>0</v>
      </c>
      <c r="G1299" s="2">
        <f t="shared" si="155"/>
        <v>0</v>
      </c>
      <c r="H1299" s="2">
        <f t="shared" si="159"/>
        <v>0</v>
      </c>
      <c r="I1299" s="2">
        <f t="array" ref="I1299">SUMPRODUCT(B1283:B1302, (ROW(B1283:B1302)-ROW(B1283)+1)) / (20*21/2)</f>
        <v>0</v>
      </c>
      <c r="J1299" s="2">
        <f t="shared" si="154"/>
        <v>2.7814359909372829E-13</v>
      </c>
      <c r="K1299" s="2">
        <f t="shared" si="156"/>
        <v>5.0607848011118851E-5</v>
      </c>
    </row>
    <row r="1300" spans="1:11" ht="13.5" x14ac:dyDescent="0.25">
      <c r="A1300" s="3">
        <f>TITRES_STAT!B1303</f>
        <v>0</v>
      </c>
      <c r="B1300" s="6">
        <f>TITRES_STAT!D1303</f>
        <v>0</v>
      </c>
      <c r="C1300" s="2">
        <f t="shared" si="157"/>
        <v>0</v>
      </c>
      <c r="D1300" s="2">
        <f t="shared" si="158"/>
        <v>0</v>
      </c>
      <c r="E1300" s="2">
        <f t="shared" si="160"/>
        <v>0</v>
      </c>
      <c r="F1300" s="2">
        <f t="shared" ref="F1300:F1363" si="161">AVERAGE(B1281:B1300)</f>
        <v>0</v>
      </c>
      <c r="G1300" s="2">
        <f t="shared" si="155"/>
        <v>0</v>
      </c>
      <c r="H1300" s="2">
        <f t="shared" si="159"/>
        <v>0</v>
      </c>
      <c r="I1300" s="2">
        <f t="array" ref="I1300">SUMPRODUCT(B1284:B1303, (ROW(B1284:B1303)-ROW(B1284)+1)) / (20*21/2)</f>
        <v>0</v>
      </c>
      <c r="J1300" s="2">
        <f t="shared" si="154"/>
        <v>2.5165373251337321E-13</v>
      </c>
      <c r="K1300" s="2">
        <f t="shared" si="156"/>
        <v>4.862322652048674E-5</v>
      </c>
    </row>
    <row r="1301" spans="1:11" ht="13.5" x14ac:dyDescent="0.25">
      <c r="A1301" s="3">
        <f>TITRES_STAT!B1304</f>
        <v>0</v>
      </c>
      <c r="B1301" s="6">
        <f>TITRES_STAT!D1304</f>
        <v>0</v>
      </c>
      <c r="C1301" s="2">
        <f t="shared" si="157"/>
        <v>0</v>
      </c>
      <c r="D1301" s="2">
        <f t="shared" si="158"/>
        <v>0</v>
      </c>
      <c r="E1301" s="2">
        <f t="shared" si="160"/>
        <v>0</v>
      </c>
      <c r="F1301" s="2">
        <f t="shared" si="161"/>
        <v>0</v>
      </c>
      <c r="G1301" s="2">
        <f t="shared" si="155"/>
        <v>0</v>
      </c>
      <c r="H1301" s="2">
        <f t="shared" si="159"/>
        <v>0</v>
      </c>
      <c r="I1301" s="2">
        <f t="array" ref="I1301">SUMPRODUCT(B1285:B1304, (ROW(B1285:B1304)-ROW(B1285)+1)) / (20*21/2)</f>
        <v>0</v>
      </c>
      <c r="J1301" s="2">
        <f t="shared" ref="J1301:J1364" si="162">$J$4*B1301+J1300*(1-$J$4)</f>
        <v>2.2768671036924245E-13</v>
      </c>
      <c r="K1301" s="2">
        <f t="shared" si="156"/>
        <v>4.6716433323604908E-5</v>
      </c>
    </row>
    <row r="1302" spans="1:11" ht="13.5" x14ac:dyDescent="0.25">
      <c r="A1302" s="3">
        <f>TITRES_STAT!B1305</f>
        <v>0</v>
      </c>
      <c r="B1302" s="6">
        <f>TITRES_STAT!D1305</f>
        <v>0</v>
      </c>
      <c r="C1302" s="2">
        <f t="shared" si="157"/>
        <v>0</v>
      </c>
      <c r="D1302" s="2">
        <f t="shared" si="158"/>
        <v>0</v>
      </c>
      <c r="E1302" s="2">
        <f t="shared" si="160"/>
        <v>0</v>
      </c>
      <c r="F1302" s="2">
        <f t="shared" si="161"/>
        <v>0</v>
      </c>
      <c r="G1302" s="2">
        <f t="shared" si="155"/>
        <v>0</v>
      </c>
      <c r="H1302" s="2">
        <f t="shared" si="159"/>
        <v>0</v>
      </c>
      <c r="I1302" s="2">
        <f t="array" ref="I1302">SUMPRODUCT(B1286:B1305, (ROW(B1286:B1305)-ROW(B1286)+1)) / (20*21/2)</f>
        <v>0</v>
      </c>
      <c r="J1302" s="2">
        <f t="shared" si="162"/>
        <v>2.0600226176264792E-13</v>
      </c>
      <c r="K1302" s="2">
        <f t="shared" si="156"/>
        <v>4.4884416330522363E-5</v>
      </c>
    </row>
    <row r="1303" spans="1:11" ht="13.5" x14ac:dyDescent="0.25">
      <c r="A1303" s="3">
        <f>TITRES_STAT!B1306</f>
        <v>0</v>
      </c>
      <c r="B1303" s="6">
        <f>TITRES_STAT!D1306</f>
        <v>0</v>
      </c>
      <c r="C1303" s="2">
        <f t="shared" si="157"/>
        <v>0</v>
      </c>
      <c r="D1303" s="2">
        <f t="shared" si="158"/>
        <v>0</v>
      </c>
      <c r="E1303" s="2">
        <f t="shared" si="160"/>
        <v>0</v>
      </c>
      <c r="F1303" s="2">
        <f t="shared" si="161"/>
        <v>0</v>
      </c>
      <c r="G1303" s="2">
        <f t="shared" si="155"/>
        <v>0</v>
      </c>
      <c r="H1303" s="2">
        <f t="shared" si="159"/>
        <v>0</v>
      </c>
      <c r="I1303" s="2">
        <f t="array" ref="I1303">SUMPRODUCT(B1287:B1306, (ROW(B1287:B1306)-ROW(B1287)+1)) / (20*21/2)</f>
        <v>0</v>
      </c>
      <c r="J1303" s="2">
        <f t="shared" si="162"/>
        <v>1.8638299873763383E-13</v>
      </c>
      <c r="K1303" s="2">
        <f t="shared" si="156"/>
        <v>4.3124243141090116E-5</v>
      </c>
    </row>
    <row r="1304" spans="1:11" ht="13.5" x14ac:dyDescent="0.25">
      <c r="A1304" s="3">
        <f>TITRES_STAT!B1307</f>
        <v>0</v>
      </c>
      <c r="B1304" s="6">
        <f>TITRES_STAT!D1307</f>
        <v>0</v>
      </c>
      <c r="C1304" s="2">
        <f t="shared" si="157"/>
        <v>0</v>
      </c>
      <c r="D1304" s="2">
        <f t="shared" si="158"/>
        <v>0</v>
      </c>
      <c r="E1304" s="2">
        <f t="shared" si="160"/>
        <v>0</v>
      </c>
      <c r="F1304" s="2">
        <f t="shared" si="161"/>
        <v>0</v>
      </c>
      <c r="G1304" s="2">
        <f t="shared" si="155"/>
        <v>0</v>
      </c>
      <c r="H1304" s="2">
        <f t="shared" si="159"/>
        <v>0</v>
      </c>
      <c r="I1304" s="2">
        <f t="array" ref="I1304">SUMPRODUCT(B1288:B1307, (ROW(B1288:B1307)-ROW(B1288)+1)) / (20*21/2)</f>
        <v>0</v>
      </c>
      <c r="J1304" s="2">
        <f t="shared" si="162"/>
        <v>1.6863223695309729E-13</v>
      </c>
      <c r="K1304" s="2">
        <f t="shared" si="156"/>
        <v>4.1433096351243446E-5</v>
      </c>
    </row>
    <row r="1305" spans="1:11" ht="13.5" x14ac:dyDescent="0.25">
      <c r="A1305" s="3">
        <f>TITRES_STAT!B1308</f>
        <v>0</v>
      </c>
      <c r="B1305" s="6">
        <f>TITRES_STAT!D1308</f>
        <v>0</v>
      </c>
      <c r="C1305" s="2">
        <f t="shared" si="157"/>
        <v>0</v>
      </c>
      <c r="D1305" s="2">
        <f t="shared" si="158"/>
        <v>0</v>
      </c>
      <c r="E1305" s="2">
        <f t="shared" si="160"/>
        <v>0</v>
      </c>
      <c r="F1305" s="2">
        <f t="shared" si="161"/>
        <v>0</v>
      </c>
      <c r="G1305" s="2">
        <f t="shared" si="155"/>
        <v>0</v>
      </c>
      <c r="H1305" s="2">
        <f t="shared" si="159"/>
        <v>0</v>
      </c>
      <c r="I1305" s="2">
        <f t="array" ref="I1305">SUMPRODUCT(B1289:B1308, (ROW(B1289:B1308)-ROW(B1289)+1)) / (20*21/2)</f>
        <v>0</v>
      </c>
      <c r="J1305" s="2">
        <f t="shared" si="162"/>
        <v>1.5257202390994517E-13</v>
      </c>
      <c r="K1305" s="2">
        <f t="shared" si="156"/>
        <v>3.9808269043351544E-5</v>
      </c>
    </row>
    <row r="1306" spans="1:11" ht="13.5" x14ac:dyDescent="0.25">
      <c r="A1306" s="3">
        <f>TITRES_STAT!B1309</f>
        <v>0</v>
      </c>
      <c r="B1306" s="6">
        <f>TITRES_STAT!D1309</f>
        <v>0</v>
      </c>
      <c r="C1306" s="2">
        <f t="shared" si="157"/>
        <v>0</v>
      </c>
      <c r="D1306" s="2">
        <f t="shared" si="158"/>
        <v>0</v>
      </c>
      <c r="E1306" s="2">
        <f t="shared" si="160"/>
        <v>0</v>
      </c>
      <c r="F1306" s="2">
        <f t="shared" si="161"/>
        <v>0</v>
      </c>
      <c r="G1306" s="2">
        <f t="shared" si="155"/>
        <v>0</v>
      </c>
      <c r="H1306" s="2">
        <f t="shared" si="159"/>
        <v>0</v>
      </c>
      <c r="I1306" s="2">
        <f t="array" ref="I1306">SUMPRODUCT(B1290:B1309, (ROW(B1290:B1309)-ROW(B1290)+1)) / (20*21/2)</f>
        <v>0</v>
      </c>
      <c r="J1306" s="2">
        <f t="shared" si="162"/>
        <v>1.3804135496614088E-13</v>
      </c>
      <c r="K1306" s="2">
        <f t="shared" si="156"/>
        <v>3.8247160453416194E-5</v>
      </c>
    </row>
    <row r="1307" spans="1:11" ht="13.5" x14ac:dyDescent="0.25">
      <c r="A1307" s="3">
        <f>TITRES_STAT!B1310</f>
        <v>0</v>
      </c>
      <c r="B1307" s="6">
        <f>TITRES_STAT!D1310</f>
        <v>0</v>
      </c>
      <c r="C1307" s="2">
        <f t="shared" si="157"/>
        <v>0</v>
      </c>
      <c r="D1307" s="2">
        <f t="shared" si="158"/>
        <v>0</v>
      </c>
      <c r="E1307" s="2">
        <f t="shared" si="160"/>
        <v>0</v>
      </c>
      <c r="F1307" s="2">
        <f t="shared" si="161"/>
        <v>0</v>
      </c>
      <c r="G1307" s="2">
        <f t="shared" si="155"/>
        <v>0</v>
      </c>
      <c r="H1307" s="2">
        <f t="shared" si="159"/>
        <v>0</v>
      </c>
      <c r="I1307" s="2">
        <f t="array" ref="I1307">SUMPRODUCT(B1291:B1310, (ROW(B1291:B1310)-ROW(B1291)+1)) / (20*21/2)</f>
        <v>0</v>
      </c>
      <c r="J1307" s="2">
        <f t="shared" si="162"/>
        <v>1.2489455925507983E-13</v>
      </c>
      <c r="K1307" s="2">
        <f t="shared" si="156"/>
        <v>3.6747271808184188E-5</v>
      </c>
    </row>
    <row r="1308" spans="1:11" ht="13.5" x14ac:dyDescent="0.25">
      <c r="A1308" s="3">
        <f>TITRES_STAT!B1311</f>
        <v>0</v>
      </c>
      <c r="B1308" s="6">
        <f>TITRES_STAT!D1311</f>
        <v>0</v>
      </c>
      <c r="C1308" s="2">
        <f t="shared" si="157"/>
        <v>0</v>
      </c>
      <c r="D1308" s="2">
        <f t="shared" si="158"/>
        <v>0</v>
      </c>
      <c r="E1308" s="2">
        <f t="shared" si="160"/>
        <v>0</v>
      </c>
      <c r="F1308" s="2">
        <f t="shared" si="161"/>
        <v>0</v>
      </c>
      <c r="G1308" s="2">
        <f t="shared" si="155"/>
        <v>0</v>
      </c>
      <c r="H1308" s="2">
        <f t="shared" si="159"/>
        <v>0</v>
      </c>
      <c r="I1308" s="2">
        <f t="array" ref="I1308">SUMPRODUCT(B1292:B1311, (ROW(B1292:B1311)-ROW(B1292)+1)) / (20*21/2)</f>
        <v>0</v>
      </c>
      <c r="J1308" s="2">
        <f t="shared" si="162"/>
        <v>1.1299983932602461E-13</v>
      </c>
      <c r="K1308" s="2">
        <f t="shared" si="156"/>
        <v>3.5306202325510299E-5</v>
      </c>
    </row>
    <row r="1309" spans="1:11" ht="13.5" x14ac:dyDescent="0.25">
      <c r="A1309" s="3">
        <f>TITRES_STAT!B1312</f>
        <v>0</v>
      </c>
      <c r="B1309" s="6">
        <f>TITRES_STAT!D1312</f>
        <v>0</v>
      </c>
      <c r="C1309" s="2">
        <f t="shared" si="157"/>
        <v>0</v>
      </c>
      <c r="D1309" s="2">
        <f t="shared" si="158"/>
        <v>0</v>
      </c>
      <c r="E1309" s="2">
        <f t="shared" si="160"/>
        <v>0</v>
      </c>
      <c r="F1309" s="2">
        <f t="shared" si="161"/>
        <v>0</v>
      </c>
      <c r="G1309" s="2">
        <f t="shared" si="155"/>
        <v>0</v>
      </c>
      <c r="H1309" s="2">
        <f t="shared" si="159"/>
        <v>0</v>
      </c>
      <c r="I1309" s="2">
        <f t="array" ref="I1309">SUMPRODUCT(B1293:B1312, (ROW(B1293:B1312)-ROW(B1293)+1)) / (20*21/2)</f>
        <v>0</v>
      </c>
      <c r="J1309" s="2">
        <f t="shared" si="162"/>
        <v>1.0223794986640322E-13</v>
      </c>
      <c r="K1309" s="2">
        <f t="shared" si="156"/>
        <v>3.3921645371568723E-5</v>
      </c>
    </row>
    <row r="1310" spans="1:11" ht="13.5" x14ac:dyDescent="0.25">
      <c r="A1310" s="3">
        <f>TITRES_STAT!B1313</f>
        <v>0</v>
      </c>
      <c r="B1310" s="6">
        <f>TITRES_STAT!D1313</f>
        <v>0</v>
      </c>
      <c r="C1310" s="2">
        <f t="shared" si="157"/>
        <v>0</v>
      </c>
      <c r="D1310" s="2">
        <f t="shared" si="158"/>
        <v>0</v>
      </c>
      <c r="E1310" s="2">
        <f t="shared" si="160"/>
        <v>0</v>
      </c>
      <c r="F1310" s="2">
        <f t="shared" si="161"/>
        <v>0</v>
      </c>
      <c r="G1310" s="2">
        <f t="shared" si="155"/>
        <v>0</v>
      </c>
      <c r="H1310" s="2">
        <f t="shared" si="159"/>
        <v>0</v>
      </c>
      <c r="I1310" s="2">
        <f t="array" ref="I1310">SUMPRODUCT(B1294:B1313, (ROW(B1294:B1313)-ROW(B1294)+1)) / (20*21/2)</f>
        <v>0</v>
      </c>
      <c r="J1310" s="2">
        <f t="shared" si="162"/>
        <v>9.2501002260079104E-14</v>
      </c>
      <c r="K1310" s="2">
        <f t="shared" si="156"/>
        <v>3.2591384768762106E-5</v>
      </c>
    </row>
    <row r="1311" spans="1:11" ht="13.5" x14ac:dyDescent="0.25">
      <c r="A1311" s="3">
        <f>TITRES_STAT!B1314</f>
        <v>0</v>
      </c>
      <c r="B1311" s="6">
        <f>TITRES_STAT!D1314</f>
        <v>0</v>
      </c>
      <c r="C1311" s="2">
        <f t="shared" si="157"/>
        <v>0</v>
      </c>
      <c r="D1311" s="2">
        <f t="shared" si="158"/>
        <v>0</v>
      </c>
      <c r="E1311" s="2">
        <f t="shared" si="160"/>
        <v>0</v>
      </c>
      <c r="F1311" s="2">
        <f t="shared" si="161"/>
        <v>0</v>
      </c>
      <c r="G1311" s="2">
        <f t="shared" si="155"/>
        <v>0</v>
      </c>
      <c r="H1311" s="2">
        <f t="shared" si="159"/>
        <v>0</v>
      </c>
      <c r="I1311" s="2">
        <f t="array" ref="I1311">SUMPRODUCT(B1295:B1314, (ROW(B1295:B1314)-ROW(B1295)+1)) / (20*21/2)</f>
        <v>0</v>
      </c>
      <c r="J1311" s="2">
        <f t="shared" si="162"/>
        <v>8.3691382997214429E-14</v>
      </c>
      <c r="K1311" s="2">
        <f t="shared" si="156"/>
        <v>3.1313291248418493E-5</v>
      </c>
    </row>
    <row r="1312" spans="1:11" ht="13.5" x14ac:dyDescent="0.25">
      <c r="A1312" s="3">
        <f>TITRES_STAT!B1315</f>
        <v>0</v>
      </c>
      <c r="B1312" s="6">
        <f>TITRES_STAT!D1315</f>
        <v>0</v>
      </c>
      <c r="C1312" s="2">
        <f t="shared" si="157"/>
        <v>0</v>
      </c>
      <c r="D1312" s="2">
        <f t="shared" si="158"/>
        <v>0</v>
      </c>
      <c r="E1312" s="2">
        <f t="shared" si="160"/>
        <v>0</v>
      </c>
      <c r="F1312" s="2">
        <f t="shared" si="161"/>
        <v>0</v>
      </c>
      <c r="G1312" s="2">
        <f t="shared" si="155"/>
        <v>0</v>
      </c>
      <c r="H1312" s="2">
        <f t="shared" si="159"/>
        <v>0</v>
      </c>
      <c r="I1312" s="2">
        <f t="array" ref="I1312">SUMPRODUCT(B1296:B1315, (ROW(B1296:B1315)-ROW(B1296)+1)) / (20*21/2)</f>
        <v>0</v>
      </c>
      <c r="J1312" s="2">
        <f t="shared" si="162"/>
        <v>7.5720775092717824E-14</v>
      </c>
      <c r="K1312" s="2">
        <f t="shared" si="156"/>
        <v>3.0085319042598161E-5</v>
      </c>
    </row>
    <row r="1313" spans="1:11" ht="13.5" x14ac:dyDescent="0.25">
      <c r="A1313" s="3">
        <f>TITRES_STAT!B1316</f>
        <v>0</v>
      </c>
      <c r="B1313" s="6">
        <f>TITRES_STAT!D1316</f>
        <v>0</v>
      </c>
      <c r="C1313" s="2">
        <f t="shared" si="157"/>
        <v>0</v>
      </c>
      <c r="D1313" s="2">
        <f t="shared" si="158"/>
        <v>0</v>
      </c>
      <c r="E1313" s="2">
        <f t="shared" si="160"/>
        <v>0</v>
      </c>
      <c r="F1313" s="2">
        <f t="shared" si="161"/>
        <v>0</v>
      </c>
      <c r="G1313" s="2">
        <f t="shared" si="155"/>
        <v>0</v>
      </c>
      <c r="H1313" s="2">
        <f t="shared" si="159"/>
        <v>0</v>
      </c>
      <c r="I1313" s="2">
        <f t="array" ref="I1313">SUMPRODUCT(B1297:B1316, (ROW(B1297:B1316)-ROW(B1297)+1)) / (20*21/2)</f>
        <v>0</v>
      </c>
      <c r="J1313" s="2">
        <f t="shared" si="162"/>
        <v>6.8509272702935179E-14</v>
      </c>
      <c r="K1313" s="2">
        <f t="shared" si="156"/>
        <v>2.8905502609555096E-5</v>
      </c>
    </row>
    <row r="1314" spans="1:11" ht="13.5" x14ac:dyDescent="0.25">
      <c r="A1314" s="3">
        <f>TITRES_STAT!B1317</f>
        <v>0</v>
      </c>
      <c r="B1314" s="6">
        <f>TITRES_STAT!D1317</f>
        <v>0</v>
      </c>
      <c r="C1314" s="2">
        <f t="shared" si="157"/>
        <v>0</v>
      </c>
      <c r="D1314" s="2">
        <f t="shared" si="158"/>
        <v>0</v>
      </c>
      <c r="E1314" s="2">
        <f t="shared" si="160"/>
        <v>0</v>
      </c>
      <c r="F1314" s="2">
        <f t="shared" si="161"/>
        <v>0</v>
      </c>
      <c r="G1314" s="2">
        <f t="shared" si="155"/>
        <v>0</v>
      </c>
      <c r="H1314" s="2">
        <f t="shared" si="159"/>
        <v>0</v>
      </c>
      <c r="I1314" s="2">
        <f t="array" ref="I1314">SUMPRODUCT(B1298:B1317, (ROW(B1298:B1317)-ROW(B1298)+1)) / (20*21/2)</f>
        <v>0</v>
      </c>
      <c r="J1314" s="2">
        <f t="shared" si="162"/>
        <v>6.1984580064560402E-14</v>
      </c>
      <c r="K1314" s="2">
        <f t="shared" si="156"/>
        <v>2.7771953487611761E-5</v>
      </c>
    </row>
    <row r="1315" spans="1:11" ht="13.5" x14ac:dyDescent="0.25">
      <c r="A1315" s="3">
        <f>TITRES_STAT!B1318</f>
        <v>0</v>
      </c>
      <c r="B1315" s="6">
        <f>TITRES_STAT!D1318</f>
        <v>0</v>
      </c>
      <c r="C1315" s="2">
        <f t="shared" si="157"/>
        <v>0</v>
      </c>
      <c r="D1315" s="2">
        <f t="shared" si="158"/>
        <v>0</v>
      </c>
      <c r="E1315" s="2">
        <f t="shared" si="160"/>
        <v>0</v>
      </c>
      <c r="F1315" s="2">
        <f t="shared" si="161"/>
        <v>0</v>
      </c>
      <c r="G1315" s="2">
        <f t="shared" si="155"/>
        <v>0</v>
      </c>
      <c r="H1315" s="2">
        <f t="shared" si="159"/>
        <v>0</v>
      </c>
      <c r="I1315" s="2">
        <f t="array" ref="I1315">SUMPRODUCT(B1299:B1318, (ROW(B1299:B1318)-ROW(B1299)+1)) / (20*21/2)</f>
        <v>0</v>
      </c>
      <c r="J1315" s="2">
        <f t="shared" si="162"/>
        <v>5.608128672507846E-14</v>
      </c>
      <c r="K1315" s="2">
        <f t="shared" si="156"/>
        <v>2.6682857272411299E-5</v>
      </c>
    </row>
    <row r="1316" spans="1:11" ht="13.5" x14ac:dyDescent="0.25">
      <c r="A1316" s="3">
        <f>TITRES_STAT!B1319</f>
        <v>0</v>
      </c>
      <c r="B1316" s="6">
        <f>TITRES_STAT!D1319</f>
        <v>0</v>
      </c>
      <c r="C1316" s="2">
        <f t="shared" si="157"/>
        <v>0</v>
      </c>
      <c r="D1316" s="2">
        <f t="shared" si="158"/>
        <v>0</v>
      </c>
      <c r="E1316" s="2">
        <f t="shared" si="160"/>
        <v>0</v>
      </c>
      <c r="F1316" s="2">
        <f t="shared" si="161"/>
        <v>0</v>
      </c>
      <c r="G1316" s="2">
        <f t="shared" si="155"/>
        <v>0</v>
      </c>
      <c r="H1316" s="2">
        <f t="shared" si="159"/>
        <v>0</v>
      </c>
      <c r="I1316" s="2">
        <f t="array" ref="I1316">SUMPRODUCT(B1300:B1319, (ROW(B1300:B1319)-ROW(B1300)+1)) / (20*21/2)</f>
        <v>0</v>
      </c>
      <c r="J1316" s="2">
        <f t="shared" si="162"/>
        <v>5.0740211798880512E-14</v>
      </c>
      <c r="K1316" s="2">
        <f t="shared" si="156"/>
        <v>2.5636470712708896E-5</v>
      </c>
    </row>
    <row r="1317" spans="1:11" ht="13.5" x14ac:dyDescent="0.25">
      <c r="A1317" s="3">
        <f>TITRES_STAT!B1320</f>
        <v>0</v>
      </c>
      <c r="B1317" s="6">
        <f>TITRES_STAT!D1320</f>
        <v>0</v>
      </c>
      <c r="C1317" s="2">
        <f t="shared" si="157"/>
        <v>0</v>
      </c>
      <c r="D1317" s="2">
        <f t="shared" si="158"/>
        <v>0</v>
      </c>
      <c r="E1317" s="2">
        <f t="shared" si="160"/>
        <v>0</v>
      </c>
      <c r="F1317" s="2">
        <f t="shared" si="161"/>
        <v>0</v>
      </c>
      <c r="G1317" s="2">
        <f t="shared" si="155"/>
        <v>0</v>
      </c>
      <c r="H1317" s="2">
        <f t="shared" si="159"/>
        <v>0</v>
      </c>
      <c r="I1317" s="2">
        <f t="array" ref="I1317">SUMPRODUCT(B1301:B1320, (ROW(B1301:B1320)-ROW(B1301)+1)) / (20*21/2)</f>
        <v>0</v>
      </c>
      <c r="J1317" s="2">
        <f t="shared" si="162"/>
        <v>4.5907810675177605E-14</v>
      </c>
      <c r="K1317" s="2">
        <f t="shared" si="156"/>
        <v>2.4631118920053646E-5</v>
      </c>
    </row>
    <row r="1318" spans="1:11" ht="13.5" x14ac:dyDescent="0.25">
      <c r="A1318" s="3">
        <f>TITRES_STAT!B1321</f>
        <v>0</v>
      </c>
      <c r="B1318" s="6">
        <f>TITRES_STAT!D1321</f>
        <v>0</v>
      </c>
      <c r="C1318" s="2">
        <f t="shared" si="157"/>
        <v>0</v>
      </c>
      <c r="D1318" s="2">
        <f t="shared" si="158"/>
        <v>0</v>
      </c>
      <c r="E1318" s="2">
        <f t="shared" si="160"/>
        <v>0</v>
      </c>
      <c r="F1318" s="2">
        <f t="shared" si="161"/>
        <v>0</v>
      </c>
      <c r="G1318" s="2">
        <f t="shared" si="155"/>
        <v>0</v>
      </c>
      <c r="H1318" s="2">
        <f t="shared" si="159"/>
        <v>0</v>
      </c>
      <c r="I1318" s="2">
        <f t="array" ref="I1318">SUMPRODUCT(B1302:B1321, (ROW(B1302:B1321)-ROW(B1302)+1)) / (20*21/2)</f>
        <v>0</v>
      </c>
      <c r="J1318" s="2">
        <f t="shared" si="162"/>
        <v>4.1535638229922594E-14</v>
      </c>
      <c r="K1318" s="2">
        <f t="shared" si="156"/>
        <v>2.3665192687894681E-5</v>
      </c>
    </row>
    <row r="1319" spans="1:11" ht="13.5" x14ac:dyDescent="0.25">
      <c r="A1319" s="3">
        <f>TITRES_STAT!B1322</f>
        <v>0</v>
      </c>
      <c r="B1319" s="6">
        <f>TITRES_STAT!D1322</f>
        <v>0</v>
      </c>
      <c r="C1319" s="2">
        <f t="shared" si="157"/>
        <v>0</v>
      </c>
      <c r="D1319" s="2">
        <f t="shared" si="158"/>
        <v>0</v>
      </c>
      <c r="E1319" s="2">
        <f t="shared" si="160"/>
        <v>0</v>
      </c>
      <c r="F1319" s="2">
        <f t="shared" si="161"/>
        <v>0</v>
      </c>
      <c r="G1319" s="2">
        <f t="shared" si="155"/>
        <v>0</v>
      </c>
      <c r="H1319" s="2">
        <f t="shared" si="159"/>
        <v>0</v>
      </c>
      <c r="I1319" s="2">
        <f t="array" ref="I1319">SUMPRODUCT(B1303:B1322, (ROW(B1303:B1322)-ROW(B1303)+1)) / (20*21/2)</f>
        <v>0</v>
      </c>
      <c r="J1319" s="2">
        <f t="shared" si="162"/>
        <v>3.7579863160406158E-14</v>
      </c>
      <c r="K1319" s="2">
        <f t="shared" si="156"/>
        <v>2.273714591582038E-5</v>
      </c>
    </row>
    <row r="1320" spans="1:11" ht="13.5" x14ac:dyDescent="0.25">
      <c r="A1320" s="3">
        <f>TITRES_STAT!B1323</f>
        <v>0</v>
      </c>
      <c r="B1320" s="6">
        <f>TITRES_STAT!D1323</f>
        <v>0</v>
      </c>
      <c r="C1320" s="2">
        <f t="shared" si="157"/>
        <v>0</v>
      </c>
      <c r="D1320" s="2">
        <f t="shared" si="158"/>
        <v>0</v>
      </c>
      <c r="E1320" s="2">
        <f t="shared" si="160"/>
        <v>0</v>
      </c>
      <c r="F1320" s="2">
        <f t="shared" si="161"/>
        <v>0</v>
      </c>
      <c r="G1320" s="2">
        <f t="shared" si="155"/>
        <v>0</v>
      </c>
      <c r="H1320" s="2">
        <f t="shared" si="159"/>
        <v>0</v>
      </c>
      <c r="I1320" s="2">
        <f t="array" ref="I1320">SUMPRODUCT(B1304:B1323, (ROW(B1304:B1323)-ROW(B1304)+1)) / (20*21/2)</f>
        <v>0</v>
      </c>
      <c r="J1320" s="2">
        <f t="shared" si="162"/>
        <v>3.4000828573700813E-14</v>
      </c>
      <c r="K1320" s="2">
        <f t="shared" si="156"/>
        <v>2.1845493134807818E-5</v>
      </c>
    </row>
    <row r="1321" spans="1:11" ht="13.5" x14ac:dyDescent="0.25">
      <c r="A1321" s="3">
        <f>TITRES_STAT!B1324</f>
        <v>0</v>
      </c>
      <c r="B1321" s="6">
        <f>TITRES_STAT!D1324</f>
        <v>0</v>
      </c>
      <c r="C1321" s="2">
        <f t="shared" si="157"/>
        <v>0</v>
      </c>
      <c r="D1321" s="2">
        <f t="shared" si="158"/>
        <v>0</v>
      </c>
      <c r="E1321" s="2">
        <f t="shared" si="160"/>
        <v>0</v>
      </c>
      <c r="F1321" s="2">
        <f t="shared" si="161"/>
        <v>0</v>
      </c>
      <c r="G1321" s="2">
        <f t="shared" si="155"/>
        <v>0</v>
      </c>
      <c r="H1321" s="2">
        <f t="shared" si="159"/>
        <v>0</v>
      </c>
      <c r="I1321" s="2">
        <f t="array" ref="I1321">SUMPRODUCT(B1305:B1324, (ROW(B1305:B1324)-ROW(B1305)+1)) / (20*21/2)</f>
        <v>0</v>
      </c>
      <c r="J1321" s="2">
        <f t="shared" si="162"/>
        <v>3.0762654423824547E-14</v>
      </c>
      <c r="K1321" s="2">
        <f t="shared" si="156"/>
        <v>2.0988807129521238E-5</v>
      </c>
    </row>
    <row r="1322" spans="1:11" ht="13.5" x14ac:dyDescent="0.25">
      <c r="A1322" s="3">
        <f>TITRES_STAT!B1325</f>
        <v>0</v>
      </c>
      <c r="B1322" s="6">
        <f>TITRES_STAT!D1325</f>
        <v>0</v>
      </c>
      <c r="C1322" s="2">
        <f t="shared" si="157"/>
        <v>0</v>
      </c>
      <c r="D1322" s="2">
        <f t="shared" si="158"/>
        <v>0</v>
      </c>
      <c r="E1322" s="2">
        <f t="shared" si="160"/>
        <v>0</v>
      </c>
      <c r="F1322" s="2">
        <f t="shared" si="161"/>
        <v>0</v>
      </c>
      <c r="G1322" s="2">
        <f t="shared" si="155"/>
        <v>0</v>
      </c>
      <c r="H1322" s="2">
        <f t="shared" si="159"/>
        <v>0</v>
      </c>
      <c r="I1322" s="2">
        <f t="array" ref="I1322">SUMPRODUCT(B1306:B1325, (ROW(B1306:B1325)-ROW(B1306)+1)) / (20*21/2)</f>
        <v>0</v>
      </c>
      <c r="J1322" s="2">
        <f t="shared" si="162"/>
        <v>2.7832877812031734E-14</v>
      </c>
      <c r="K1322" s="2">
        <f t="shared" si="156"/>
        <v>2.0165716653853741E-5</v>
      </c>
    </row>
    <row r="1323" spans="1:11" ht="13.5" x14ac:dyDescent="0.25">
      <c r="A1323" s="3">
        <f>TITRES_STAT!B1326</f>
        <v>0</v>
      </c>
      <c r="B1323" s="6">
        <f>TITRES_STAT!D1326</f>
        <v>0</v>
      </c>
      <c r="C1323" s="2">
        <f t="shared" si="157"/>
        <v>0</v>
      </c>
      <c r="D1323" s="2">
        <f t="shared" si="158"/>
        <v>0</v>
      </c>
      <c r="E1323" s="2">
        <f t="shared" si="160"/>
        <v>0</v>
      </c>
      <c r="F1323" s="2">
        <f t="shared" si="161"/>
        <v>0</v>
      </c>
      <c r="G1323" s="2">
        <f t="shared" si="155"/>
        <v>0</v>
      </c>
      <c r="H1323" s="2">
        <f t="shared" si="159"/>
        <v>0</v>
      </c>
      <c r="I1323" s="2">
        <f t="array" ref="I1323">SUMPRODUCT(B1307:B1326, (ROW(B1307:B1326)-ROW(B1307)+1)) / (20*21/2)</f>
        <v>0</v>
      </c>
      <c r="J1323" s="2">
        <f t="shared" si="162"/>
        <v>2.518212754421919E-14</v>
      </c>
      <c r="K1323" s="2">
        <f t="shared" si="156"/>
        <v>1.9374904236055554E-5</v>
      </c>
    </row>
    <row r="1324" spans="1:11" ht="13.5" x14ac:dyDescent="0.25">
      <c r="A1324" s="3">
        <f>TITRES_STAT!B1327</f>
        <v>0</v>
      </c>
      <c r="B1324" s="6">
        <f>TITRES_STAT!D1327</f>
        <v>0</v>
      </c>
      <c r="C1324" s="2">
        <f t="shared" si="157"/>
        <v>0</v>
      </c>
      <c r="D1324" s="2">
        <f t="shared" si="158"/>
        <v>0</v>
      </c>
      <c r="E1324" s="2">
        <f t="shared" si="160"/>
        <v>0</v>
      </c>
      <c r="F1324" s="2">
        <f t="shared" si="161"/>
        <v>0</v>
      </c>
      <c r="G1324" s="2">
        <f t="shared" si="155"/>
        <v>0</v>
      </c>
      <c r="H1324" s="2">
        <f t="shared" si="159"/>
        <v>0</v>
      </c>
      <c r="I1324" s="2">
        <f t="array" ref="I1324">SUMPRODUCT(B1308:B1327, (ROW(B1308:B1327)-ROW(B1308)+1)) / (20*21/2)</f>
        <v>0</v>
      </c>
      <c r="J1324" s="2">
        <f t="shared" si="162"/>
        <v>2.2783829682864982E-14</v>
      </c>
      <c r="K1324" s="2">
        <f t="shared" si="156"/>
        <v>1.8615104069935728E-5</v>
      </c>
    </row>
    <row r="1325" spans="1:11" ht="13.5" x14ac:dyDescent="0.25">
      <c r="A1325" s="3">
        <f>TITRES_STAT!B1328</f>
        <v>0</v>
      </c>
      <c r="B1325" s="6">
        <f>TITRES_STAT!D1328</f>
        <v>0</v>
      </c>
      <c r="C1325" s="2">
        <f t="shared" si="157"/>
        <v>0</v>
      </c>
      <c r="D1325" s="2">
        <f t="shared" si="158"/>
        <v>0</v>
      </c>
      <c r="E1325" s="2">
        <f t="shared" si="160"/>
        <v>0</v>
      </c>
      <c r="F1325" s="2">
        <f t="shared" si="161"/>
        <v>0</v>
      </c>
      <c r="G1325" s="2">
        <f t="shared" si="155"/>
        <v>0</v>
      </c>
      <c r="H1325" s="2">
        <f t="shared" si="159"/>
        <v>0</v>
      </c>
      <c r="I1325" s="2">
        <f t="array" ref="I1325">SUMPRODUCT(B1309:B1328, (ROW(B1309:B1328)-ROW(B1309)+1)) / (20*21/2)</f>
        <v>0</v>
      </c>
      <c r="J1325" s="2">
        <f t="shared" si="162"/>
        <v>2.0613941141639746E-14</v>
      </c>
      <c r="K1325" s="2">
        <f t="shared" si="156"/>
        <v>1.788509998876178E-5</v>
      </c>
    </row>
    <row r="1326" spans="1:11" ht="13.5" x14ac:dyDescent="0.25">
      <c r="A1326" s="3">
        <f>TITRES_STAT!B1329</f>
        <v>0</v>
      </c>
      <c r="B1326" s="6">
        <f>TITRES_STAT!D1329</f>
        <v>0</v>
      </c>
      <c r="C1326" s="2">
        <f t="shared" si="157"/>
        <v>0</v>
      </c>
      <c r="D1326" s="2">
        <f t="shared" si="158"/>
        <v>0</v>
      </c>
      <c r="E1326" s="2">
        <f t="shared" si="160"/>
        <v>0</v>
      </c>
      <c r="F1326" s="2">
        <f t="shared" si="161"/>
        <v>0</v>
      </c>
      <c r="G1326" s="2">
        <f t="shared" si="155"/>
        <v>0</v>
      </c>
      <c r="H1326" s="2">
        <f t="shared" si="159"/>
        <v>0</v>
      </c>
      <c r="I1326" s="2">
        <f t="array" ref="I1326">SUMPRODUCT(B1310:B1329, (ROW(B1310:B1329)-ROW(B1310)+1)) / (20*21/2)</f>
        <v>0</v>
      </c>
      <c r="J1326" s="2">
        <f t="shared" si="162"/>
        <v>1.8650708651959769E-14</v>
      </c>
      <c r="K1326" s="2">
        <f t="shared" si="156"/>
        <v>1.7183723518614261E-5</v>
      </c>
    </row>
    <row r="1327" spans="1:11" ht="13.5" x14ac:dyDescent="0.25">
      <c r="A1327" s="3">
        <f>TITRES_STAT!B1330</f>
        <v>0</v>
      </c>
      <c r="B1327" s="6">
        <f>TITRES_STAT!D1330</f>
        <v>0</v>
      </c>
      <c r="C1327" s="2">
        <f t="shared" si="157"/>
        <v>0</v>
      </c>
      <c r="D1327" s="2">
        <f t="shared" si="158"/>
        <v>0</v>
      </c>
      <c r="E1327" s="2">
        <f t="shared" si="160"/>
        <v>0</v>
      </c>
      <c r="F1327" s="2">
        <f t="shared" si="161"/>
        <v>0</v>
      </c>
      <c r="G1327" s="2">
        <f t="shared" si="155"/>
        <v>0</v>
      </c>
      <c r="H1327" s="2">
        <f t="shared" si="159"/>
        <v>0</v>
      </c>
      <c r="I1327" s="2">
        <f t="array" ref="I1327">SUMPRODUCT(B1311:B1330, (ROW(B1311:B1330)-ROW(B1311)+1)) / (20*21/2)</f>
        <v>0</v>
      </c>
      <c r="J1327" s="2">
        <f t="shared" si="162"/>
        <v>1.6874450685106456E-14</v>
      </c>
      <c r="K1327" s="2">
        <f t="shared" si="156"/>
        <v>1.650985200808037E-5</v>
      </c>
    </row>
    <row r="1328" spans="1:11" ht="13.5" x14ac:dyDescent="0.25">
      <c r="A1328" s="3">
        <f>TITRES_STAT!B1331</f>
        <v>0</v>
      </c>
      <c r="B1328" s="6">
        <f>TITRES_STAT!D1331</f>
        <v>0</v>
      </c>
      <c r="C1328" s="2">
        <f t="shared" si="157"/>
        <v>0</v>
      </c>
      <c r="D1328" s="2">
        <f t="shared" si="158"/>
        <v>0</v>
      </c>
      <c r="E1328" s="2">
        <f t="shared" si="160"/>
        <v>0</v>
      </c>
      <c r="F1328" s="2">
        <f t="shared" si="161"/>
        <v>0</v>
      </c>
      <c r="G1328" s="2">
        <f t="shared" si="155"/>
        <v>0</v>
      </c>
      <c r="H1328" s="2">
        <f t="shared" si="159"/>
        <v>0</v>
      </c>
      <c r="I1328" s="2">
        <f t="array" ref="I1328">SUMPRODUCT(B1312:B1331, (ROW(B1312:B1331)-ROW(B1312)+1)) / (20*21/2)</f>
        <v>0</v>
      </c>
      <c r="J1328" s="2">
        <f t="shared" si="162"/>
        <v>1.5267360143667745E-14</v>
      </c>
      <c r="K1328" s="2">
        <f t="shared" si="156"/>
        <v>1.5862406831292906E-5</v>
      </c>
    </row>
    <row r="1329" spans="1:11" ht="13.5" x14ac:dyDescent="0.25">
      <c r="A1329" s="3">
        <f>TITRES_STAT!B1332</f>
        <v>0</v>
      </c>
      <c r="B1329" s="6">
        <f>TITRES_STAT!D1332</f>
        <v>0</v>
      </c>
      <c r="C1329" s="2">
        <f t="shared" si="157"/>
        <v>0</v>
      </c>
      <c r="D1329" s="2">
        <f t="shared" si="158"/>
        <v>0</v>
      </c>
      <c r="E1329" s="2">
        <f t="shared" si="160"/>
        <v>0</v>
      </c>
      <c r="F1329" s="2">
        <f t="shared" si="161"/>
        <v>0</v>
      </c>
      <c r="G1329" s="2">
        <f t="shared" si="155"/>
        <v>0</v>
      </c>
      <c r="H1329" s="2">
        <f t="shared" si="159"/>
        <v>0</v>
      </c>
      <c r="I1329" s="2">
        <f t="array" ref="I1329">SUMPRODUCT(B1313:B1332, (ROW(B1313:B1332)-ROW(B1313)+1)) / (20*21/2)</f>
        <v>0</v>
      </c>
      <c r="J1329" s="2">
        <f t="shared" si="162"/>
        <v>1.3813325844270818E-14</v>
      </c>
      <c r="K1329" s="2">
        <f t="shared" si="156"/>
        <v>1.5240351661438282E-5</v>
      </c>
    </row>
    <row r="1330" spans="1:11" ht="13.5" x14ac:dyDescent="0.25">
      <c r="A1330" s="3">
        <f>TITRES_STAT!B1333</f>
        <v>0</v>
      </c>
      <c r="B1330" s="6">
        <f>TITRES_STAT!D1333</f>
        <v>0</v>
      </c>
      <c r="C1330" s="2">
        <f t="shared" si="157"/>
        <v>0</v>
      </c>
      <c r="D1330" s="2">
        <f t="shared" si="158"/>
        <v>0</v>
      </c>
      <c r="E1330" s="2">
        <f t="shared" si="160"/>
        <v>0</v>
      </c>
      <c r="F1330" s="2">
        <f t="shared" si="161"/>
        <v>0</v>
      </c>
      <c r="G1330" s="2">
        <f t="shared" ref="G1330:G1393" si="163">AVERAGE(B1281:B1330)</f>
        <v>0</v>
      </c>
      <c r="H1330" s="2">
        <f t="shared" si="159"/>
        <v>0</v>
      </c>
      <c r="I1330" s="2">
        <f t="array" ref="I1330">SUMPRODUCT(B1314:B1333, (ROW(B1314:B1333)-ROW(B1314)+1)) / (20*21/2)</f>
        <v>0</v>
      </c>
      <c r="J1330" s="2">
        <f t="shared" si="162"/>
        <v>1.2497771001959312E-14</v>
      </c>
      <c r="K1330" s="2">
        <f t="shared" si="156"/>
        <v>1.4642690811970116E-5</v>
      </c>
    </row>
    <row r="1331" spans="1:11" ht="13.5" x14ac:dyDescent="0.25">
      <c r="A1331" s="3">
        <f>TITRES_STAT!B1334</f>
        <v>0</v>
      </c>
      <c r="B1331" s="6">
        <f>TITRES_STAT!D1334</f>
        <v>0</v>
      </c>
      <c r="C1331" s="2">
        <f t="shared" si="157"/>
        <v>0</v>
      </c>
      <c r="D1331" s="2">
        <f t="shared" si="158"/>
        <v>0</v>
      </c>
      <c r="E1331" s="2">
        <f t="shared" si="160"/>
        <v>0</v>
      </c>
      <c r="F1331" s="2">
        <f t="shared" si="161"/>
        <v>0</v>
      </c>
      <c r="G1331" s="2">
        <f t="shared" si="163"/>
        <v>0</v>
      </c>
      <c r="H1331" s="2">
        <f t="shared" si="159"/>
        <v>0</v>
      </c>
      <c r="I1331" s="2">
        <f t="array" ref="I1331">SUMPRODUCT(B1315:B1334, (ROW(B1315:B1334)-ROW(B1315)+1)) / (20*21/2)</f>
        <v>0</v>
      </c>
      <c r="J1331" s="2">
        <f t="shared" si="162"/>
        <v>1.1307507097010806E-14</v>
      </c>
      <c r="K1331" s="2">
        <f t="shared" ref="K1331:K1394" si="164">$K$4*B1331+(1-$K$4)*K1330</f>
        <v>1.4068467642873249E-5</v>
      </c>
    </row>
    <row r="1332" spans="1:11" ht="13.5" x14ac:dyDescent="0.25">
      <c r="A1332" s="3">
        <f>TITRES_STAT!B1335</f>
        <v>0</v>
      </c>
      <c r="B1332" s="6">
        <f>TITRES_STAT!D1335</f>
        <v>0</v>
      </c>
      <c r="C1332" s="2">
        <f t="shared" si="157"/>
        <v>0</v>
      </c>
      <c r="D1332" s="2">
        <f t="shared" si="158"/>
        <v>0</v>
      </c>
      <c r="E1332" s="2">
        <f t="shared" si="160"/>
        <v>0</v>
      </c>
      <c r="F1332" s="2">
        <f t="shared" si="161"/>
        <v>0</v>
      </c>
      <c r="G1332" s="2">
        <f t="shared" si="163"/>
        <v>0</v>
      </c>
      <c r="H1332" s="2">
        <f t="shared" si="159"/>
        <v>0</v>
      </c>
      <c r="I1332" s="2">
        <f t="array" ref="I1332">SUMPRODUCT(B1316:B1335, (ROW(B1316:B1335)-ROW(B1316)+1)) / (20*21/2)</f>
        <v>0</v>
      </c>
      <c r="J1332" s="2">
        <f t="shared" si="162"/>
        <v>1.0230601659200253E-14</v>
      </c>
      <c r="K1332" s="2">
        <f t="shared" si="164"/>
        <v>1.3516763029427239E-5</v>
      </c>
    </row>
    <row r="1333" spans="1:11" ht="13.5" x14ac:dyDescent="0.25">
      <c r="A1333" s="3">
        <f>TITRES_STAT!B1336</f>
        <v>0</v>
      </c>
      <c r="B1333" s="6">
        <f>TITRES_STAT!D1336</f>
        <v>0</v>
      </c>
      <c r="C1333" s="2">
        <f t="shared" si="157"/>
        <v>0</v>
      </c>
      <c r="D1333" s="2">
        <f t="shared" si="158"/>
        <v>0</v>
      </c>
      <c r="E1333" s="2">
        <f t="shared" si="160"/>
        <v>0</v>
      </c>
      <c r="F1333" s="2">
        <f t="shared" si="161"/>
        <v>0</v>
      </c>
      <c r="G1333" s="2">
        <f t="shared" si="163"/>
        <v>0</v>
      </c>
      <c r="H1333" s="2">
        <f t="shared" si="159"/>
        <v>0</v>
      </c>
      <c r="I1333" s="2">
        <f t="array" ref="I1333">SUMPRODUCT(B1317:B1336, (ROW(B1317:B1336)-ROW(B1317)+1)) / (20*21/2)</f>
        <v>0</v>
      </c>
      <c r="J1333" s="2">
        <f t="shared" si="162"/>
        <v>9.2562586440383238E-15</v>
      </c>
      <c r="K1333" s="2">
        <f t="shared" si="164"/>
        <v>1.2986693891018328E-5</v>
      </c>
    </row>
    <row r="1334" spans="1:11" ht="13.5" x14ac:dyDescent="0.25">
      <c r="A1334" s="3">
        <f>TITRES_STAT!B1337</f>
        <v>0</v>
      </c>
      <c r="B1334" s="6">
        <f>TITRES_STAT!D1337</f>
        <v>0</v>
      </c>
      <c r="C1334" s="2">
        <f t="shared" si="157"/>
        <v>0</v>
      </c>
      <c r="D1334" s="2">
        <f t="shared" si="158"/>
        <v>0</v>
      </c>
      <c r="E1334" s="2">
        <f t="shared" si="160"/>
        <v>0</v>
      </c>
      <c r="F1334" s="2">
        <f t="shared" si="161"/>
        <v>0</v>
      </c>
      <c r="G1334" s="2">
        <f t="shared" si="163"/>
        <v>0</v>
      </c>
      <c r="H1334" s="2">
        <f t="shared" si="159"/>
        <v>0</v>
      </c>
      <c r="I1334" s="2">
        <f t="array" ref="I1334">SUMPRODUCT(B1318:B1337, (ROW(B1318:B1337)-ROW(B1318)+1)) / (20*21/2)</f>
        <v>0</v>
      </c>
      <c r="J1334" s="2">
        <f t="shared" si="162"/>
        <v>8.374710201748959E-15</v>
      </c>
      <c r="K1334" s="2">
        <f t="shared" si="164"/>
        <v>1.247741177764506E-5</v>
      </c>
    </row>
    <row r="1335" spans="1:11" ht="13.5" x14ac:dyDescent="0.25">
      <c r="A1335" s="3">
        <f>TITRES_STAT!B1338</f>
        <v>0</v>
      </c>
      <c r="B1335" s="6">
        <f>TITRES_STAT!D1338</f>
        <v>0</v>
      </c>
      <c r="C1335" s="2">
        <f t="shared" si="157"/>
        <v>0</v>
      </c>
      <c r="D1335" s="2">
        <f t="shared" si="158"/>
        <v>0</v>
      </c>
      <c r="E1335" s="2">
        <f t="shared" si="160"/>
        <v>0</v>
      </c>
      <c r="F1335" s="2">
        <f t="shared" si="161"/>
        <v>0</v>
      </c>
      <c r="G1335" s="2">
        <f t="shared" si="163"/>
        <v>0</v>
      </c>
      <c r="H1335" s="2">
        <f t="shared" si="159"/>
        <v>0</v>
      </c>
      <c r="I1335" s="2">
        <f t="array" ref="I1335">SUMPRODUCT(B1319:B1338, (ROW(B1319:B1338)-ROW(B1319)+1)) / (20*21/2)</f>
        <v>0</v>
      </c>
      <c r="J1335" s="2">
        <f t="shared" si="162"/>
        <v>7.5771187539633435E-15</v>
      </c>
      <c r="K1335" s="2">
        <f t="shared" si="164"/>
        <v>1.1988101511855058E-5</v>
      </c>
    </row>
    <row r="1336" spans="1:11" ht="13.5" x14ac:dyDescent="0.25">
      <c r="A1336" s="3">
        <f>TITRES_STAT!B1339</f>
        <v>0</v>
      </c>
      <c r="B1336" s="6">
        <f>TITRES_STAT!D1339</f>
        <v>0</v>
      </c>
      <c r="C1336" s="2">
        <f t="shared" si="157"/>
        <v>0</v>
      </c>
      <c r="D1336" s="2">
        <f t="shared" si="158"/>
        <v>0</v>
      </c>
      <c r="E1336" s="2">
        <f t="shared" si="160"/>
        <v>0</v>
      </c>
      <c r="F1336" s="2">
        <f t="shared" si="161"/>
        <v>0</v>
      </c>
      <c r="G1336" s="2">
        <f t="shared" si="163"/>
        <v>0</v>
      </c>
      <c r="H1336" s="2">
        <f t="shared" si="159"/>
        <v>0</v>
      </c>
      <c r="I1336" s="2">
        <f t="array" ref="I1336">SUMPRODUCT(B1320:B1339, (ROW(B1320:B1339)-ROW(B1320)+1)) / (20*21/2)</f>
        <v>0</v>
      </c>
      <c r="J1336" s="2">
        <f t="shared" si="162"/>
        <v>6.8554883964430254E-15</v>
      </c>
      <c r="K1336" s="2">
        <f t="shared" si="164"/>
        <v>1.1517979883939174E-5</v>
      </c>
    </row>
    <row r="1337" spans="1:11" ht="13.5" x14ac:dyDescent="0.25">
      <c r="A1337" s="3">
        <f>TITRES_STAT!B1340</f>
        <v>0</v>
      </c>
      <c r="B1337" s="6">
        <f>TITRES_STAT!D1340</f>
        <v>0</v>
      </c>
      <c r="C1337" s="2">
        <f t="shared" si="157"/>
        <v>0</v>
      </c>
      <c r="D1337" s="2">
        <f t="shared" si="158"/>
        <v>0</v>
      </c>
      <c r="E1337" s="2">
        <f t="shared" si="160"/>
        <v>0</v>
      </c>
      <c r="F1337" s="2">
        <f t="shared" si="161"/>
        <v>0</v>
      </c>
      <c r="G1337" s="2">
        <f t="shared" si="163"/>
        <v>0</v>
      </c>
      <c r="H1337" s="2">
        <f t="shared" si="159"/>
        <v>0</v>
      </c>
      <c r="I1337" s="2">
        <f t="array" ref="I1337">SUMPRODUCT(B1321:B1340, (ROW(B1321:B1340)-ROW(B1321)+1)) / (20*21/2)</f>
        <v>0</v>
      </c>
      <c r="J1337" s="2">
        <f t="shared" si="162"/>
        <v>6.2025847396389279E-15</v>
      </c>
      <c r="K1337" s="2">
        <f t="shared" si="164"/>
        <v>1.10662943982945E-5</v>
      </c>
    </row>
    <row r="1338" spans="1:11" ht="13.5" x14ac:dyDescent="0.25">
      <c r="A1338" s="3">
        <f>TITRES_STAT!B1341</f>
        <v>0</v>
      </c>
      <c r="B1338" s="6">
        <f>TITRES_STAT!D1341</f>
        <v>0</v>
      </c>
      <c r="C1338" s="2">
        <f t="shared" si="157"/>
        <v>0</v>
      </c>
      <c r="D1338" s="2">
        <f t="shared" si="158"/>
        <v>0</v>
      </c>
      <c r="E1338" s="2">
        <f t="shared" si="160"/>
        <v>0</v>
      </c>
      <c r="F1338" s="2">
        <f t="shared" si="161"/>
        <v>0</v>
      </c>
      <c r="G1338" s="2">
        <f t="shared" si="163"/>
        <v>0</v>
      </c>
      <c r="H1338" s="2">
        <f t="shared" si="159"/>
        <v>0</v>
      </c>
      <c r="I1338" s="2">
        <f t="array" ref="I1338">SUMPRODUCT(B1322:B1341, (ROW(B1322:B1341)-ROW(B1322)+1)) / (20*21/2)</f>
        <v>0</v>
      </c>
      <c r="J1338" s="2">
        <f t="shared" si="162"/>
        <v>5.6118623834828398E-15</v>
      </c>
      <c r="K1338" s="2">
        <f t="shared" si="164"/>
        <v>1.0632322068949619E-5</v>
      </c>
    </row>
    <row r="1339" spans="1:11" ht="13.5" x14ac:dyDescent="0.25">
      <c r="A1339" s="3">
        <f>TITRES_STAT!B1342</f>
        <v>0</v>
      </c>
      <c r="B1339" s="6">
        <f>TITRES_STAT!D1342</f>
        <v>0</v>
      </c>
      <c r="C1339" s="2">
        <f t="shared" si="157"/>
        <v>0</v>
      </c>
      <c r="D1339" s="2">
        <f t="shared" si="158"/>
        <v>0</v>
      </c>
      <c r="E1339" s="2">
        <f t="shared" si="160"/>
        <v>0</v>
      </c>
      <c r="F1339" s="2">
        <f t="shared" si="161"/>
        <v>0</v>
      </c>
      <c r="G1339" s="2">
        <f t="shared" si="163"/>
        <v>0</v>
      </c>
      <c r="H1339" s="2">
        <f t="shared" si="159"/>
        <v>0</v>
      </c>
      <c r="I1339" s="2">
        <f t="array" ref="I1339">SUMPRODUCT(B1323:B1342, (ROW(B1323:B1342)-ROW(B1323)+1)) / (20*21/2)</f>
        <v>0</v>
      </c>
      <c r="J1339" s="2">
        <f t="shared" si="162"/>
        <v>5.0773992993416168E-15</v>
      </c>
      <c r="K1339" s="2">
        <f t="shared" si="164"/>
        <v>1.0215368262324143E-5</v>
      </c>
    </row>
    <row r="1340" spans="1:11" ht="13.5" x14ac:dyDescent="0.25">
      <c r="A1340" s="3">
        <f>TITRES_STAT!B1343</f>
        <v>0</v>
      </c>
      <c r="B1340" s="6">
        <f>TITRES_STAT!D1343</f>
        <v>0</v>
      </c>
      <c r="C1340" s="2">
        <f t="shared" si="157"/>
        <v>0</v>
      </c>
      <c r="D1340" s="2">
        <f t="shared" si="158"/>
        <v>0</v>
      </c>
      <c r="E1340" s="2">
        <f t="shared" si="160"/>
        <v>0</v>
      </c>
      <c r="F1340" s="2">
        <f t="shared" si="161"/>
        <v>0</v>
      </c>
      <c r="G1340" s="2">
        <f t="shared" si="163"/>
        <v>0</v>
      </c>
      <c r="H1340" s="2">
        <f t="shared" si="159"/>
        <v>0</v>
      </c>
      <c r="I1340" s="2">
        <f t="array" ref="I1340">SUMPRODUCT(B1324:B1343, (ROW(B1324:B1343)-ROW(B1324)+1)) / (20*21/2)</f>
        <v>0</v>
      </c>
      <c r="J1340" s="2">
        <f t="shared" si="162"/>
        <v>4.5938374613090817E-15</v>
      </c>
      <c r="K1340" s="2">
        <f t="shared" si="164"/>
        <v>9.8147655853702555E-6</v>
      </c>
    </row>
    <row r="1341" spans="1:11" ht="13.5" x14ac:dyDescent="0.25">
      <c r="A1341" s="3">
        <f>TITRES_STAT!B1344</f>
        <v>0</v>
      </c>
      <c r="B1341" s="6">
        <f>TITRES_STAT!D1344</f>
        <v>0</v>
      </c>
      <c r="C1341" s="2">
        <f t="shared" si="157"/>
        <v>0</v>
      </c>
      <c r="D1341" s="2">
        <f t="shared" si="158"/>
        <v>0</v>
      </c>
      <c r="E1341" s="2">
        <f t="shared" si="160"/>
        <v>0</v>
      </c>
      <c r="F1341" s="2">
        <f t="shared" si="161"/>
        <v>0</v>
      </c>
      <c r="G1341" s="2">
        <f t="shared" si="163"/>
        <v>0</v>
      </c>
      <c r="H1341" s="2">
        <f t="shared" si="159"/>
        <v>0</v>
      </c>
      <c r="I1341" s="2">
        <f t="array" ref="I1341">SUMPRODUCT(B1325:B1344, (ROW(B1325:B1344)-ROW(B1325)+1)) / (20*21/2)</f>
        <v>0</v>
      </c>
      <c r="J1341" s="2">
        <f t="shared" si="162"/>
        <v>4.1563291316605976E-15</v>
      </c>
      <c r="K1341" s="2">
        <f t="shared" si="164"/>
        <v>9.4298728173165202E-6</v>
      </c>
    </row>
    <row r="1342" spans="1:11" ht="13.5" x14ac:dyDescent="0.25">
      <c r="A1342" s="3">
        <f>TITRES_STAT!B1345</f>
        <v>0</v>
      </c>
      <c r="B1342" s="6">
        <f>TITRES_STAT!D1345</f>
        <v>0</v>
      </c>
      <c r="C1342" s="2">
        <f t="shared" si="157"/>
        <v>0</v>
      </c>
      <c r="D1342" s="2">
        <f t="shared" si="158"/>
        <v>0</v>
      </c>
      <c r="E1342" s="2">
        <f t="shared" si="160"/>
        <v>0</v>
      </c>
      <c r="F1342" s="2">
        <f t="shared" si="161"/>
        <v>0</v>
      </c>
      <c r="G1342" s="2">
        <f t="shared" si="163"/>
        <v>0</v>
      </c>
      <c r="H1342" s="2">
        <f t="shared" si="159"/>
        <v>0</v>
      </c>
      <c r="I1342" s="2">
        <f t="array" ref="I1342">SUMPRODUCT(B1326:B1345, (ROW(B1326:B1345)-ROW(B1326)+1)) / (20*21/2)</f>
        <v>0</v>
      </c>
      <c r="J1342" s="2">
        <f t="shared" si="162"/>
        <v>3.7604882619786359E-15</v>
      </c>
      <c r="K1342" s="2">
        <f t="shared" si="164"/>
        <v>9.0600738833041087E-6</v>
      </c>
    </row>
    <row r="1343" spans="1:11" ht="13.5" x14ac:dyDescent="0.25">
      <c r="A1343" s="3">
        <f>TITRES_STAT!B1346</f>
        <v>0</v>
      </c>
      <c r="B1343" s="6">
        <f>TITRES_STAT!D1346</f>
        <v>0</v>
      </c>
      <c r="C1343" s="2">
        <f t="shared" si="157"/>
        <v>0</v>
      </c>
      <c r="D1343" s="2">
        <f t="shared" si="158"/>
        <v>0</v>
      </c>
      <c r="E1343" s="2">
        <f t="shared" si="160"/>
        <v>0</v>
      </c>
      <c r="F1343" s="2">
        <f t="shared" si="161"/>
        <v>0</v>
      </c>
      <c r="G1343" s="2">
        <f t="shared" si="163"/>
        <v>0</v>
      </c>
      <c r="H1343" s="2">
        <f t="shared" si="159"/>
        <v>0</v>
      </c>
      <c r="I1343" s="2">
        <f t="array" ref="I1343">SUMPRODUCT(B1327:B1346, (ROW(B1327:B1346)-ROW(B1327)+1)) / (20*21/2)</f>
        <v>0</v>
      </c>
      <c r="J1343" s="2">
        <f t="shared" si="162"/>
        <v>3.4023465227425755E-15</v>
      </c>
      <c r="K1343" s="2">
        <f t="shared" si="164"/>
        <v>8.7047768682725756E-6</v>
      </c>
    </row>
    <row r="1344" spans="1:11" ht="13.5" x14ac:dyDescent="0.25">
      <c r="A1344" s="3">
        <f>TITRES_STAT!B1347</f>
        <v>0</v>
      </c>
      <c r="B1344" s="6">
        <f>TITRES_STAT!D1347</f>
        <v>0</v>
      </c>
      <c r="C1344" s="2">
        <f t="shared" si="157"/>
        <v>0</v>
      </c>
      <c r="D1344" s="2">
        <f t="shared" si="158"/>
        <v>0</v>
      </c>
      <c r="E1344" s="2">
        <f t="shared" si="160"/>
        <v>0</v>
      </c>
      <c r="F1344" s="2">
        <f t="shared" si="161"/>
        <v>0</v>
      </c>
      <c r="G1344" s="2">
        <f t="shared" si="163"/>
        <v>0</v>
      </c>
      <c r="H1344" s="2">
        <f t="shared" si="159"/>
        <v>0</v>
      </c>
      <c r="I1344" s="2">
        <f t="array" ref="I1344">SUMPRODUCT(B1328:B1347, (ROW(B1328:B1347)-ROW(B1328)+1)) / (20*21/2)</f>
        <v>0</v>
      </c>
      <c r="J1344" s="2">
        <f t="shared" si="162"/>
        <v>3.0783135205766158E-15</v>
      </c>
      <c r="K1344" s="2">
        <f t="shared" si="164"/>
        <v>8.3634130695167893E-6</v>
      </c>
    </row>
    <row r="1345" spans="1:11" ht="13.5" x14ac:dyDescent="0.25">
      <c r="A1345" s="3">
        <f>TITRES_STAT!B1348</f>
        <v>0</v>
      </c>
      <c r="B1345" s="6">
        <f>TITRES_STAT!D1348</f>
        <v>0</v>
      </c>
      <c r="C1345" s="2">
        <f t="shared" si="157"/>
        <v>0</v>
      </c>
      <c r="D1345" s="2">
        <f t="shared" si="158"/>
        <v>0</v>
      </c>
      <c r="E1345" s="2">
        <f t="shared" si="160"/>
        <v>0</v>
      </c>
      <c r="F1345" s="2">
        <f t="shared" si="161"/>
        <v>0</v>
      </c>
      <c r="G1345" s="2">
        <f t="shared" si="163"/>
        <v>0</v>
      </c>
      <c r="H1345" s="2">
        <f t="shared" si="159"/>
        <v>0</v>
      </c>
      <c r="I1345" s="2">
        <f t="array" ref="I1345">SUMPRODUCT(B1329:B1348, (ROW(B1329:B1348)-ROW(B1329)+1)) / (20*21/2)</f>
        <v>0</v>
      </c>
      <c r="J1345" s="2">
        <f t="shared" si="162"/>
        <v>2.7851408043312238E-15</v>
      </c>
      <c r="K1345" s="2">
        <f t="shared" si="164"/>
        <v>8.0354360863984833E-6</v>
      </c>
    </row>
    <row r="1346" spans="1:11" ht="13.5" x14ac:dyDescent="0.25">
      <c r="A1346" s="3">
        <f>TITRES_STAT!B1349</f>
        <v>0</v>
      </c>
      <c r="B1346" s="6">
        <f>TITRES_STAT!D1349</f>
        <v>0</v>
      </c>
      <c r="C1346" s="2">
        <f t="shared" si="157"/>
        <v>0</v>
      </c>
      <c r="D1346" s="2">
        <f t="shared" si="158"/>
        <v>0</v>
      </c>
      <c r="E1346" s="2">
        <f t="shared" si="160"/>
        <v>0</v>
      </c>
      <c r="F1346" s="2">
        <f t="shared" si="161"/>
        <v>0</v>
      </c>
      <c r="G1346" s="2">
        <f t="shared" si="163"/>
        <v>0</v>
      </c>
      <c r="H1346" s="2">
        <f t="shared" si="159"/>
        <v>0</v>
      </c>
      <c r="I1346" s="2">
        <f t="array" ref="I1346">SUMPRODUCT(B1330:B1349, (ROW(B1330:B1349)-ROW(B1330)+1)) / (20*21/2)</f>
        <v>0</v>
      </c>
      <c r="J1346" s="2">
        <f t="shared" si="162"/>
        <v>2.5198892991568214E-15</v>
      </c>
      <c r="K1346" s="2">
        <f t="shared" si="164"/>
        <v>7.7203209457554057E-6</v>
      </c>
    </row>
    <row r="1347" spans="1:11" ht="13.5" x14ac:dyDescent="0.25">
      <c r="A1347" s="3">
        <f>TITRES_STAT!B1350</f>
        <v>0</v>
      </c>
      <c r="B1347" s="6">
        <f>TITRES_STAT!D1350</f>
        <v>0</v>
      </c>
      <c r="C1347" s="2">
        <f t="shared" si="157"/>
        <v>0</v>
      </c>
      <c r="D1347" s="2">
        <f t="shared" si="158"/>
        <v>0</v>
      </c>
      <c r="E1347" s="2">
        <f t="shared" si="160"/>
        <v>0</v>
      </c>
      <c r="F1347" s="2">
        <f t="shared" si="161"/>
        <v>0</v>
      </c>
      <c r="G1347" s="2">
        <f t="shared" si="163"/>
        <v>0</v>
      </c>
      <c r="H1347" s="2">
        <f t="shared" si="159"/>
        <v>0</v>
      </c>
      <c r="I1347" s="2">
        <f t="array" ref="I1347">SUMPRODUCT(B1331:B1350, (ROW(B1331:B1350)-ROW(B1331)+1)) / (20*21/2)</f>
        <v>0</v>
      </c>
      <c r="J1347" s="2">
        <f t="shared" si="162"/>
        <v>2.279899842094267E-15</v>
      </c>
      <c r="K1347" s="2">
        <f t="shared" si="164"/>
        <v>7.4175632616081353E-6</v>
      </c>
    </row>
    <row r="1348" spans="1:11" ht="13.5" x14ac:dyDescent="0.25">
      <c r="A1348" s="3">
        <f>TITRES_STAT!B1351</f>
        <v>0</v>
      </c>
      <c r="B1348" s="6">
        <f>TITRES_STAT!D1351</f>
        <v>0</v>
      </c>
      <c r="C1348" s="2">
        <f t="shared" ref="C1348:C1411" si="165">B1348-B1347</f>
        <v>0</v>
      </c>
      <c r="D1348" s="2">
        <f t="shared" si="158"/>
        <v>0</v>
      </c>
      <c r="E1348" s="2">
        <f t="shared" si="160"/>
        <v>0</v>
      </c>
      <c r="F1348" s="2">
        <f t="shared" si="161"/>
        <v>0</v>
      </c>
      <c r="G1348" s="2">
        <f t="shared" si="163"/>
        <v>0</v>
      </c>
      <c r="H1348" s="2">
        <f t="shared" si="159"/>
        <v>0</v>
      </c>
      <c r="I1348" s="2">
        <f t="array" ref="I1348">SUMPRODUCT(B1332:B1351, (ROW(B1332:B1351)-ROW(B1332)+1)) / (20*21/2)</f>
        <v>0</v>
      </c>
      <c r="J1348" s="2">
        <f t="shared" si="162"/>
        <v>2.062766523799575E-15</v>
      </c>
      <c r="K1348" s="2">
        <f t="shared" si="164"/>
        <v>7.1266784278195811E-6</v>
      </c>
    </row>
    <row r="1349" spans="1:11" ht="13.5" x14ac:dyDescent="0.25">
      <c r="A1349" s="3">
        <f>TITRES_STAT!B1352</f>
        <v>0</v>
      </c>
      <c r="B1349" s="6">
        <f>TITRES_STAT!D1352</f>
        <v>0</v>
      </c>
      <c r="C1349" s="2">
        <f t="shared" si="165"/>
        <v>0</v>
      </c>
      <c r="D1349" s="2">
        <f t="shared" si="158"/>
        <v>0</v>
      </c>
      <c r="E1349" s="2">
        <f t="shared" si="160"/>
        <v>0</v>
      </c>
      <c r="F1349" s="2">
        <f t="shared" si="161"/>
        <v>0</v>
      </c>
      <c r="G1349" s="2">
        <f t="shared" si="163"/>
        <v>0</v>
      </c>
      <c r="H1349" s="2">
        <f t="shared" si="159"/>
        <v>0</v>
      </c>
      <c r="I1349" s="2">
        <f t="array" ref="I1349">SUMPRODUCT(B1333:B1352, (ROW(B1333:B1352)-ROW(B1333)+1)) / (20*21/2)</f>
        <v>0</v>
      </c>
      <c r="J1349" s="2">
        <f t="shared" si="162"/>
        <v>1.8663125691519963E-15</v>
      </c>
      <c r="K1349" s="2">
        <f t="shared" si="164"/>
        <v>6.8472008424148917E-6</v>
      </c>
    </row>
    <row r="1350" spans="1:11" ht="13.5" x14ac:dyDescent="0.25">
      <c r="A1350" s="3">
        <f>TITRES_STAT!B1353</f>
        <v>0</v>
      </c>
      <c r="B1350" s="6">
        <f>TITRES_STAT!D1353</f>
        <v>0</v>
      </c>
      <c r="C1350" s="2">
        <f t="shared" si="165"/>
        <v>0</v>
      </c>
      <c r="D1350" s="2">
        <f t="shared" ref="D1350:D1413" si="166">AVERAGE(B1346:B1350)</f>
        <v>0</v>
      </c>
      <c r="E1350" s="2">
        <f t="shared" si="160"/>
        <v>0</v>
      </c>
      <c r="F1350" s="2">
        <f t="shared" si="161"/>
        <v>0</v>
      </c>
      <c r="G1350" s="2">
        <f t="shared" si="163"/>
        <v>0</v>
      </c>
      <c r="H1350" s="2">
        <f t="shared" si="159"/>
        <v>0</v>
      </c>
      <c r="I1350" s="2">
        <f t="array" ref="I1350">SUMPRODUCT(B1334:B1353, (ROW(B1334:B1353)-ROW(B1334)+1)) / (20*21/2)</f>
        <v>0</v>
      </c>
      <c r="J1350" s="2">
        <f t="shared" si="162"/>
        <v>1.6885685149470444E-15</v>
      </c>
      <c r="K1350" s="2">
        <f t="shared" si="164"/>
        <v>6.5786831623201902E-6</v>
      </c>
    </row>
    <row r="1351" spans="1:11" ht="13.5" x14ac:dyDescent="0.25">
      <c r="A1351" s="3">
        <f>TITRES_STAT!B1354</f>
        <v>0</v>
      </c>
      <c r="B1351" s="6">
        <f>TITRES_STAT!D1354</f>
        <v>0</v>
      </c>
      <c r="C1351" s="2">
        <f t="shared" si="165"/>
        <v>0</v>
      </c>
      <c r="D1351" s="2">
        <f t="shared" si="166"/>
        <v>0</v>
      </c>
      <c r="E1351" s="2">
        <f t="shared" si="160"/>
        <v>0</v>
      </c>
      <c r="F1351" s="2">
        <f t="shared" si="161"/>
        <v>0</v>
      </c>
      <c r="G1351" s="2">
        <f t="shared" si="163"/>
        <v>0</v>
      </c>
      <c r="H1351" s="2">
        <f t="shared" si="159"/>
        <v>0</v>
      </c>
      <c r="I1351" s="2">
        <f t="array" ref="I1351">SUMPRODUCT(B1335:B1354, (ROW(B1335:B1354)-ROW(B1335)+1)) / (20*21/2)</f>
        <v>0</v>
      </c>
      <c r="J1351" s="2">
        <f t="shared" si="162"/>
        <v>1.5277524659044686E-15</v>
      </c>
      <c r="K1351" s="2">
        <f t="shared" si="164"/>
        <v>6.3206955873272415E-6</v>
      </c>
    </row>
    <row r="1352" spans="1:11" ht="13.5" x14ac:dyDescent="0.25">
      <c r="A1352" s="3">
        <f>TITRES_STAT!B1355</f>
        <v>0</v>
      </c>
      <c r="B1352" s="6">
        <f>TITRES_STAT!D1355</f>
        <v>0</v>
      </c>
      <c r="C1352" s="2">
        <f t="shared" si="165"/>
        <v>0</v>
      </c>
      <c r="D1352" s="2">
        <f t="shared" si="166"/>
        <v>0</v>
      </c>
      <c r="E1352" s="2">
        <f t="shared" si="160"/>
        <v>0</v>
      </c>
      <c r="F1352" s="2">
        <f t="shared" si="161"/>
        <v>0</v>
      </c>
      <c r="G1352" s="2">
        <f t="shared" si="163"/>
        <v>0</v>
      </c>
      <c r="H1352" s="2">
        <f t="shared" si="159"/>
        <v>0</v>
      </c>
      <c r="I1352" s="2">
        <f t="array" ref="I1352">SUMPRODUCT(B1336:B1355, (ROW(B1336:B1355)-ROW(B1336)+1)) / (20*21/2)</f>
        <v>0</v>
      </c>
      <c r="J1352" s="2">
        <f t="shared" si="162"/>
        <v>1.3822522310564241E-15</v>
      </c>
      <c r="K1352" s="2">
        <f t="shared" si="164"/>
        <v>6.0728251721379384E-6</v>
      </c>
    </row>
    <row r="1353" spans="1:11" ht="13.5" x14ac:dyDescent="0.25">
      <c r="A1353" s="3">
        <f>TITRES_STAT!B1356</f>
        <v>0</v>
      </c>
      <c r="B1353" s="6">
        <f>TITRES_STAT!D1356</f>
        <v>0</v>
      </c>
      <c r="C1353" s="2">
        <f t="shared" si="165"/>
        <v>0</v>
      </c>
      <c r="D1353" s="2">
        <f t="shared" si="166"/>
        <v>0</v>
      </c>
      <c r="E1353" s="2">
        <f t="shared" si="160"/>
        <v>0</v>
      </c>
      <c r="F1353" s="2">
        <f t="shared" si="161"/>
        <v>0</v>
      </c>
      <c r="G1353" s="2">
        <f t="shared" si="163"/>
        <v>0</v>
      </c>
      <c r="H1353" s="2">
        <f t="shared" si="159"/>
        <v>0</v>
      </c>
      <c r="I1353" s="2">
        <f t="array" ref="I1353">SUMPRODUCT(B1337:B1356, (ROW(B1337:B1356)-ROW(B1337)+1)) / (20*21/2)</f>
        <v>0</v>
      </c>
      <c r="J1353" s="2">
        <f t="shared" si="162"/>
        <v>1.2506091614320028E-15</v>
      </c>
      <c r="K1353" s="2">
        <f t="shared" si="164"/>
        <v>5.834675165387431E-6</v>
      </c>
    </row>
    <row r="1354" spans="1:11" ht="13.5" x14ac:dyDescent="0.25">
      <c r="A1354" s="3">
        <f>TITRES_STAT!B1357</f>
        <v>0</v>
      </c>
      <c r="B1354" s="6">
        <f>TITRES_STAT!D1357</f>
        <v>0</v>
      </c>
      <c r="C1354" s="2">
        <f t="shared" si="165"/>
        <v>0</v>
      </c>
      <c r="D1354" s="2">
        <f t="shared" si="166"/>
        <v>0</v>
      </c>
      <c r="E1354" s="2">
        <f t="shared" si="160"/>
        <v>0</v>
      </c>
      <c r="F1354" s="2">
        <f t="shared" si="161"/>
        <v>0</v>
      </c>
      <c r="G1354" s="2">
        <f t="shared" si="163"/>
        <v>0</v>
      </c>
      <c r="H1354" s="2">
        <f t="shared" ref="H1354:H1417" si="167">AVERAGE(B1155:B1354)</f>
        <v>0</v>
      </c>
      <c r="I1354" s="2">
        <f t="array" ref="I1354">SUMPRODUCT(B1338:B1357, (ROW(B1338:B1357)-ROW(B1338)+1)) / (20*21/2)</f>
        <v>0</v>
      </c>
      <c r="J1354" s="2">
        <f t="shared" si="162"/>
        <v>1.1315035270099072E-15</v>
      </c>
      <c r="K1354" s="2">
        <f t="shared" si="164"/>
        <v>5.6058643745879244E-6</v>
      </c>
    </row>
    <row r="1355" spans="1:11" ht="13.5" x14ac:dyDescent="0.25">
      <c r="A1355" s="3">
        <f>TITRES_STAT!B1358</f>
        <v>0</v>
      </c>
      <c r="B1355" s="6">
        <f>TITRES_STAT!D1358</f>
        <v>0</v>
      </c>
      <c r="C1355" s="2">
        <f t="shared" si="165"/>
        <v>0</v>
      </c>
      <c r="D1355" s="2">
        <f t="shared" si="166"/>
        <v>0</v>
      </c>
      <c r="E1355" s="2">
        <f t="shared" si="160"/>
        <v>0</v>
      </c>
      <c r="F1355" s="2">
        <f t="shared" si="161"/>
        <v>0</v>
      </c>
      <c r="G1355" s="2">
        <f t="shared" si="163"/>
        <v>0</v>
      </c>
      <c r="H1355" s="2">
        <f t="shared" si="167"/>
        <v>0</v>
      </c>
      <c r="I1355" s="2">
        <f t="array" ref="I1355">SUMPRODUCT(B1339:B1358, (ROW(B1339:B1358)-ROW(B1339)+1)) / (20*21/2)</f>
        <v>0</v>
      </c>
      <c r="J1355" s="2">
        <f t="shared" si="162"/>
        <v>1.023741286342297E-15</v>
      </c>
      <c r="K1355" s="2">
        <f t="shared" si="164"/>
        <v>5.3860265559766337E-6</v>
      </c>
    </row>
    <row r="1356" spans="1:11" ht="13.5" x14ac:dyDescent="0.25">
      <c r="A1356" s="3">
        <f>TITRES_STAT!B1359</f>
        <v>0</v>
      </c>
      <c r="B1356" s="6">
        <f>TITRES_STAT!D1359</f>
        <v>0</v>
      </c>
      <c r="C1356" s="2">
        <f t="shared" si="165"/>
        <v>0</v>
      </c>
      <c r="D1356" s="2">
        <f t="shared" si="166"/>
        <v>0</v>
      </c>
      <c r="E1356" s="2">
        <f t="shared" ref="E1356:E1419" si="168">AVERAGE(B1347:B1356)</f>
        <v>0</v>
      </c>
      <c r="F1356" s="2">
        <f t="shared" si="161"/>
        <v>0</v>
      </c>
      <c r="G1356" s="2">
        <f t="shared" si="163"/>
        <v>0</v>
      </c>
      <c r="H1356" s="2">
        <f t="shared" si="167"/>
        <v>0</v>
      </c>
      <c r="I1356" s="2">
        <f t="array" ref="I1356">SUMPRODUCT(B1340:B1359, (ROW(B1340:B1359)-ROW(B1340)+1)) / (20*21/2)</f>
        <v>0</v>
      </c>
      <c r="J1356" s="2">
        <f t="shared" si="162"/>
        <v>9.262421162144593E-16</v>
      </c>
      <c r="K1356" s="2">
        <f t="shared" si="164"/>
        <v>5.1748098282912756E-6</v>
      </c>
    </row>
    <row r="1357" spans="1:11" ht="13.5" x14ac:dyDescent="0.25">
      <c r="A1357" s="3">
        <f>TITRES_STAT!B1360</f>
        <v>0</v>
      </c>
      <c r="B1357" s="6">
        <f>TITRES_STAT!D1360</f>
        <v>0</v>
      </c>
      <c r="C1357" s="2">
        <f t="shared" si="165"/>
        <v>0</v>
      </c>
      <c r="D1357" s="2">
        <f t="shared" si="166"/>
        <v>0</v>
      </c>
      <c r="E1357" s="2">
        <f t="shared" si="168"/>
        <v>0</v>
      </c>
      <c r="F1357" s="2">
        <f t="shared" si="161"/>
        <v>0</v>
      </c>
      <c r="G1357" s="2">
        <f t="shared" si="163"/>
        <v>0</v>
      </c>
      <c r="H1357" s="2">
        <f t="shared" si="167"/>
        <v>0</v>
      </c>
      <c r="I1357" s="2">
        <f t="array" ref="I1357">SUMPRODUCT(B1341:B1360, (ROW(B1341:B1360)-ROW(B1341)+1)) / (20*21/2)</f>
        <v>0</v>
      </c>
      <c r="J1357" s="2">
        <f t="shared" si="162"/>
        <v>8.3802858133689174E-16</v>
      </c>
      <c r="K1357" s="2">
        <f t="shared" si="164"/>
        <v>4.971876109534755E-6</v>
      </c>
    </row>
    <row r="1358" spans="1:11" ht="13.5" x14ac:dyDescent="0.25">
      <c r="A1358" s="3">
        <f>TITRES_STAT!B1361</f>
        <v>0</v>
      </c>
      <c r="B1358" s="6">
        <f>TITRES_STAT!D1361</f>
        <v>0</v>
      </c>
      <c r="C1358" s="2">
        <f t="shared" si="165"/>
        <v>0</v>
      </c>
      <c r="D1358" s="2">
        <f t="shared" si="166"/>
        <v>0</v>
      </c>
      <c r="E1358" s="2">
        <f t="shared" si="168"/>
        <v>0</v>
      </c>
      <c r="F1358" s="2">
        <f t="shared" si="161"/>
        <v>0</v>
      </c>
      <c r="G1358" s="2">
        <f t="shared" si="163"/>
        <v>0</v>
      </c>
      <c r="H1358" s="2">
        <f t="shared" si="167"/>
        <v>0</v>
      </c>
      <c r="I1358" s="2">
        <f t="array" ref="I1358">SUMPRODUCT(B1342:B1361, (ROW(B1342:B1361)-ROW(B1342)+1)) / (20*21/2)</f>
        <v>0</v>
      </c>
      <c r="J1358" s="2">
        <f t="shared" si="162"/>
        <v>7.5821633549528296E-16</v>
      </c>
      <c r="K1358" s="2">
        <f t="shared" si="164"/>
        <v>4.7769005758275097E-6</v>
      </c>
    </row>
    <row r="1359" spans="1:11" ht="13.5" x14ac:dyDescent="0.25">
      <c r="A1359" s="3">
        <f>TITRES_STAT!B1362</f>
        <v>0</v>
      </c>
      <c r="B1359" s="6">
        <f>TITRES_STAT!D1362</f>
        <v>0</v>
      </c>
      <c r="C1359" s="2">
        <f t="shared" si="165"/>
        <v>0</v>
      </c>
      <c r="D1359" s="2">
        <f t="shared" si="166"/>
        <v>0</v>
      </c>
      <c r="E1359" s="2">
        <f t="shared" si="168"/>
        <v>0</v>
      </c>
      <c r="F1359" s="2">
        <f t="shared" si="161"/>
        <v>0</v>
      </c>
      <c r="G1359" s="2">
        <f t="shared" si="163"/>
        <v>0</v>
      </c>
      <c r="H1359" s="2">
        <f t="shared" si="167"/>
        <v>0</v>
      </c>
      <c r="I1359" s="2">
        <f t="array" ref="I1359">SUMPRODUCT(B1343:B1362, (ROW(B1343:B1362)-ROW(B1343)+1)) / (20*21/2)</f>
        <v>0</v>
      </c>
      <c r="J1359" s="2">
        <f t="shared" si="162"/>
        <v>6.8600525592430363E-16</v>
      </c>
      <c r="K1359" s="2">
        <f t="shared" si="164"/>
        <v>4.5895711414813327E-6</v>
      </c>
    </row>
    <row r="1360" spans="1:11" ht="13.5" x14ac:dyDescent="0.25">
      <c r="A1360" s="3">
        <f>TITRES_STAT!B1363</f>
        <v>0</v>
      </c>
      <c r="B1360" s="6">
        <f>TITRES_STAT!D1363</f>
        <v>0</v>
      </c>
      <c r="C1360" s="2">
        <f t="shared" si="165"/>
        <v>0</v>
      </c>
      <c r="D1360" s="2">
        <f t="shared" si="166"/>
        <v>0</v>
      </c>
      <c r="E1360" s="2">
        <f t="shared" si="168"/>
        <v>0</v>
      </c>
      <c r="F1360" s="2">
        <f t="shared" si="161"/>
        <v>0</v>
      </c>
      <c r="G1360" s="2">
        <f t="shared" si="163"/>
        <v>0</v>
      </c>
      <c r="H1360" s="2">
        <f t="shared" si="167"/>
        <v>0</v>
      </c>
      <c r="I1360" s="2">
        <f t="array" ref="I1360">SUMPRODUCT(B1344:B1363, (ROW(B1344:B1363)-ROW(B1344)+1)) / (20*21/2)</f>
        <v>0</v>
      </c>
      <c r="J1360" s="2">
        <f t="shared" si="162"/>
        <v>6.2067142202675093E-16</v>
      </c>
      <c r="K1360" s="2">
        <f t="shared" si="164"/>
        <v>4.4095879594624573E-6</v>
      </c>
    </row>
    <row r="1361" spans="1:11" ht="13.5" x14ac:dyDescent="0.25">
      <c r="A1361" s="3">
        <f>TITRES_STAT!B1364</f>
        <v>0</v>
      </c>
      <c r="B1361" s="6">
        <f>TITRES_STAT!D1364</f>
        <v>0</v>
      </c>
      <c r="C1361" s="2">
        <f t="shared" si="165"/>
        <v>0</v>
      </c>
      <c r="D1361" s="2">
        <f t="shared" si="166"/>
        <v>0</v>
      </c>
      <c r="E1361" s="2">
        <f t="shared" si="168"/>
        <v>0</v>
      </c>
      <c r="F1361" s="2">
        <f t="shared" si="161"/>
        <v>0</v>
      </c>
      <c r="G1361" s="2">
        <f t="shared" si="163"/>
        <v>0</v>
      </c>
      <c r="H1361" s="2">
        <f t="shared" si="167"/>
        <v>0</v>
      </c>
      <c r="I1361" s="2">
        <f t="array" ref="I1361">SUMPRODUCT(B1345:B1364, (ROW(B1345:B1364)-ROW(B1345)+1)) / (20*21/2)</f>
        <v>0</v>
      </c>
      <c r="J1361" s="2">
        <f t="shared" si="162"/>
        <v>5.6155985802420322E-16</v>
      </c>
      <c r="K1361" s="2">
        <f t="shared" si="164"/>
        <v>4.2366629414443219E-6</v>
      </c>
    </row>
    <row r="1362" spans="1:11" ht="13.5" x14ac:dyDescent="0.25">
      <c r="A1362" s="3">
        <f>TITRES_STAT!B1365</f>
        <v>0</v>
      </c>
      <c r="B1362" s="6">
        <f>TITRES_STAT!D1365</f>
        <v>0</v>
      </c>
      <c r="C1362" s="2">
        <f t="shared" si="165"/>
        <v>0</v>
      </c>
      <c r="D1362" s="2">
        <f t="shared" si="166"/>
        <v>0</v>
      </c>
      <c r="E1362" s="2">
        <f t="shared" si="168"/>
        <v>0</v>
      </c>
      <c r="F1362" s="2">
        <f t="shared" si="161"/>
        <v>0</v>
      </c>
      <c r="G1362" s="2">
        <f t="shared" si="163"/>
        <v>0</v>
      </c>
      <c r="H1362" s="2">
        <f t="shared" si="167"/>
        <v>0</v>
      </c>
      <c r="I1362" s="2">
        <f t="array" ref="I1362">SUMPRODUCT(B1346:B1365, (ROW(B1346:B1365)-ROW(B1346)+1)) / (20*21/2)</f>
        <v>0</v>
      </c>
      <c r="J1362" s="2">
        <f t="shared" si="162"/>
        <v>5.0807796678380288E-16</v>
      </c>
      <c r="K1362" s="2">
        <f t="shared" si="164"/>
        <v>4.0705192966817996E-6</v>
      </c>
    </row>
    <row r="1363" spans="1:11" ht="13.5" x14ac:dyDescent="0.25">
      <c r="A1363" s="3">
        <f>TITRES_STAT!B1366</f>
        <v>0</v>
      </c>
      <c r="B1363" s="6">
        <f>TITRES_STAT!D1366</f>
        <v>0</v>
      </c>
      <c r="C1363" s="2">
        <f t="shared" si="165"/>
        <v>0</v>
      </c>
      <c r="D1363" s="2">
        <f t="shared" si="166"/>
        <v>0</v>
      </c>
      <c r="E1363" s="2">
        <f t="shared" si="168"/>
        <v>0</v>
      </c>
      <c r="F1363" s="2">
        <f t="shared" si="161"/>
        <v>0</v>
      </c>
      <c r="G1363" s="2">
        <f t="shared" si="163"/>
        <v>0</v>
      </c>
      <c r="H1363" s="2">
        <f t="shared" si="167"/>
        <v>0</v>
      </c>
      <c r="I1363" s="2">
        <f t="array" ref="I1363">SUMPRODUCT(B1347:B1366, (ROW(B1347:B1366)-ROW(B1347)+1)) / (20*21/2)</f>
        <v>0</v>
      </c>
      <c r="J1363" s="2">
        <f t="shared" si="162"/>
        <v>4.5968958899486928E-16</v>
      </c>
      <c r="K1363" s="2">
        <f t="shared" si="164"/>
        <v>3.910891088968788E-6</v>
      </c>
    </row>
    <row r="1364" spans="1:11" ht="13.5" x14ac:dyDescent="0.25">
      <c r="A1364" s="3">
        <f>TITRES_STAT!B1367</f>
        <v>0</v>
      </c>
      <c r="B1364" s="6">
        <f>TITRES_STAT!D1367</f>
        <v>0</v>
      </c>
      <c r="C1364" s="2">
        <f t="shared" si="165"/>
        <v>0</v>
      </c>
      <c r="D1364" s="2">
        <f t="shared" si="166"/>
        <v>0</v>
      </c>
      <c r="E1364" s="2">
        <f t="shared" si="168"/>
        <v>0</v>
      </c>
      <c r="F1364" s="2">
        <f t="shared" ref="F1364:F1427" si="169">AVERAGE(B1345:B1364)</f>
        <v>0</v>
      </c>
      <c r="G1364" s="2">
        <f t="shared" si="163"/>
        <v>0</v>
      </c>
      <c r="H1364" s="2">
        <f t="shared" si="167"/>
        <v>0</v>
      </c>
      <c r="I1364" s="2">
        <f t="array" ref="I1364">SUMPRODUCT(B1348:B1367, (ROW(B1348:B1367)-ROW(B1348)+1)) / (20*21/2)</f>
        <v>0</v>
      </c>
      <c r="J1364" s="2">
        <f t="shared" si="162"/>
        <v>4.1590962813821505E-16</v>
      </c>
      <c r="K1364" s="2">
        <f t="shared" si="164"/>
        <v>3.7575228109700119E-6</v>
      </c>
    </row>
    <row r="1365" spans="1:11" ht="13.5" x14ac:dyDescent="0.25">
      <c r="A1365" s="3">
        <f>TITRES_STAT!B1368</f>
        <v>0</v>
      </c>
      <c r="B1365" s="6">
        <f>TITRES_STAT!D1368</f>
        <v>0</v>
      </c>
      <c r="C1365" s="2">
        <f t="shared" si="165"/>
        <v>0</v>
      </c>
      <c r="D1365" s="2">
        <f t="shared" si="166"/>
        <v>0</v>
      </c>
      <c r="E1365" s="2">
        <f t="shared" si="168"/>
        <v>0</v>
      </c>
      <c r="F1365" s="2">
        <f t="shared" si="169"/>
        <v>0</v>
      </c>
      <c r="G1365" s="2">
        <f t="shared" si="163"/>
        <v>0</v>
      </c>
      <c r="H1365" s="2">
        <f t="shared" si="167"/>
        <v>0</v>
      </c>
      <c r="I1365" s="2">
        <f t="array" ref="I1365">SUMPRODUCT(B1349:B1368, (ROW(B1349:B1368)-ROW(B1349)+1)) / (20*21/2)</f>
        <v>0</v>
      </c>
      <c r="J1365" s="2">
        <f t="shared" ref="J1365:J1428" si="170">$J$4*B1365+J1364*(1-$J$4)</f>
        <v>3.7629918736314695E-16</v>
      </c>
      <c r="K1365" s="2">
        <f t="shared" si="164"/>
        <v>3.610168975245698E-6</v>
      </c>
    </row>
    <row r="1366" spans="1:11" ht="13.5" x14ac:dyDescent="0.25">
      <c r="A1366" s="3">
        <f>TITRES_STAT!B1369</f>
        <v>0</v>
      </c>
      <c r="B1366" s="6">
        <f>TITRES_STAT!D1369</f>
        <v>0</v>
      </c>
      <c r="C1366" s="2">
        <f t="shared" si="165"/>
        <v>0</v>
      </c>
      <c r="D1366" s="2">
        <f t="shared" si="166"/>
        <v>0</v>
      </c>
      <c r="E1366" s="2">
        <f t="shared" si="168"/>
        <v>0</v>
      </c>
      <c r="F1366" s="2">
        <f t="shared" si="169"/>
        <v>0</v>
      </c>
      <c r="G1366" s="2">
        <f t="shared" si="163"/>
        <v>0</v>
      </c>
      <c r="H1366" s="2">
        <f t="shared" si="167"/>
        <v>0</v>
      </c>
      <c r="I1366" s="2">
        <f t="array" ref="I1366">SUMPRODUCT(B1350:B1369, (ROW(B1350:B1369)-ROW(B1350)+1)) / (20*21/2)</f>
        <v>0</v>
      </c>
      <c r="J1366" s="2">
        <f t="shared" si="170"/>
        <v>3.4046116951903772E-16</v>
      </c>
      <c r="K1366" s="2">
        <f t="shared" si="164"/>
        <v>3.4685937213144941E-6</v>
      </c>
    </row>
    <row r="1367" spans="1:11" ht="13.5" x14ac:dyDescent="0.25">
      <c r="A1367" s="3">
        <f>TITRES_STAT!B1370</f>
        <v>0</v>
      </c>
      <c r="B1367" s="6">
        <f>TITRES_STAT!D1370</f>
        <v>0</v>
      </c>
      <c r="C1367" s="2">
        <f t="shared" si="165"/>
        <v>0</v>
      </c>
      <c r="D1367" s="2">
        <f t="shared" si="166"/>
        <v>0</v>
      </c>
      <c r="E1367" s="2">
        <f t="shared" si="168"/>
        <v>0</v>
      </c>
      <c r="F1367" s="2">
        <f t="shared" si="169"/>
        <v>0</v>
      </c>
      <c r="G1367" s="2">
        <f t="shared" si="163"/>
        <v>0</v>
      </c>
      <c r="H1367" s="2">
        <f t="shared" si="167"/>
        <v>0</v>
      </c>
      <c r="I1367" s="2">
        <f t="array" ref="I1367">SUMPRODUCT(B1351:B1370, (ROW(B1351:B1370)-ROW(B1351)+1)) / (20*21/2)</f>
        <v>0</v>
      </c>
      <c r="J1367" s="2">
        <f t="shared" si="170"/>
        <v>3.0803629623151033E-16</v>
      </c>
      <c r="K1367" s="2">
        <f t="shared" si="164"/>
        <v>3.3325704381256906E-6</v>
      </c>
    </row>
    <row r="1368" spans="1:11" ht="13.5" x14ac:dyDescent="0.25">
      <c r="A1368" s="3">
        <f>TITRES_STAT!B1371</f>
        <v>0</v>
      </c>
      <c r="B1368" s="6">
        <f>TITRES_STAT!D1371</f>
        <v>0</v>
      </c>
      <c r="C1368" s="2">
        <f t="shared" si="165"/>
        <v>0</v>
      </c>
      <c r="D1368" s="2">
        <f t="shared" si="166"/>
        <v>0</v>
      </c>
      <c r="E1368" s="2">
        <f t="shared" si="168"/>
        <v>0</v>
      </c>
      <c r="F1368" s="2">
        <f t="shared" si="169"/>
        <v>0</v>
      </c>
      <c r="G1368" s="2">
        <f t="shared" si="163"/>
        <v>0</v>
      </c>
      <c r="H1368" s="2">
        <f t="shared" si="167"/>
        <v>0</v>
      </c>
      <c r="I1368" s="2">
        <f t="array" ref="I1368">SUMPRODUCT(B1352:B1371, (ROW(B1352:B1371)-ROW(B1352)+1)) / (20*21/2)</f>
        <v>0</v>
      </c>
      <c r="J1368" s="2">
        <f t="shared" si="170"/>
        <v>2.7869950611422364E-16</v>
      </c>
      <c r="K1368" s="2">
        <f t="shared" si="164"/>
        <v>3.2018814013364478E-6</v>
      </c>
    </row>
    <row r="1369" spans="1:11" ht="13.5" x14ac:dyDescent="0.25">
      <c r="A1369" s="3">
        <f>TITRES_STAT!B1372</f>
        <v>0</v>
      </c>
      <c r="B1369" s="6">
        <f>TITRES_STAT!D1372</f>
        <v>0</v>
      </c>
      <c r="C1369" s="2">
        <f t="shared" si="165"/>
        <v>0</v>
      </c>
      <c r="D1369" s="2">
        <f t="shared" si="166"/>
        <v>0</v>
      </c>
      <c r="E1369" s="2">
        <f t="shared" si="168"/>
        <v>0</v>
      </c>
      <c r="F1369" s="2">
        <f t="shared" si="169"/>
        <v>0</v>
      </c>
      <c r="G1369" s="2">
        <f t="shared" si="163"/>
        <v>0</v>
      </c>
      <c r="H1369" s="2">
        <f t="shared" si="167"/>
        <v>0</v>
      </c>
      <c r="I1369" s="2">
        <f t="array" ref="I1369">SUMPRODUCT(B1353:B1372, (ROW(B1353:B1372)-ROW(B1353)+1)) / (20*21/2)</f>
        <v>0</v>
      </c>
      <c r="J1369" s="2">
        <f t="shared" si="170"/>
        <v>2.5215669600810709E-16</v>
      </c>
      <c r="K1369" s="2">
        <f t="shared" si="164"/>
        <v>3.07631742481345E-6</v>
      </c>
    </row>
    <row r="1370" spans="1:11" ht="13.5" x14ac:dyDescent="0.25">
      <c r="A1370" s="3">
        <f>TITRES_STAT!B1373</f>
        <v>0</v>
      </c>
      <c r="B1370" s="6">
        <f>TITRES_STAT!D1373</f>
        <v>0</v>
      </c>
      <c r="C1370" s="2">
        <f t="shared" si="165"/>
        <v>0</v>
      </c>
      <c r="D1370" s="2">
        <f t="shared" si="166"/>
        <v>0</v>
      </c>
      <c r="E1370" s="2">
        <f t="shared" si="168"/>
        <v>0</v>
      </c>
      <c r="F1370" s="2">
        <f t="shared" si="169"/>
        <v>0</v>
      </c>
      <c r="G1370" s="2">
        <f t="shared" si="163"/>
        <v>0</v>
      </c>
      <c r="H1370" s="2">
        <f t="shared" si="167"/>
        <v>0</v>
      </c>
      <c r="I1370" s="2">
        <f t="array" ref="I1370">SUMPRODUCT(B1354:B1373, (ROW(B1354:B1373)-ROW(B1354)+1)) / (20*21/2)</f>
        <v>0</v>
      </c>
      <c r="J1370" s="2">
        <f t="shared" si="170"/>
        <v>2.2814177257876354E-16</v>
      </c>
      <c r="K1370" s="2">
        <f t="shared" si="164"/>
        <v>2.9556775258011581E-6</v>
      </c>
    </row>
    <row r="1371" spans="1:11" ht="13.5" x14ac:dyDescent="0.25">
      <c r="A1371" s="3">
        <f>TITRES_STAT!B1374</f>
        <v>0</v>
      </c>
      <c r="B1371" s="6">
        <f>TITRES_STAT!D1374</f>
        <v>0</v>
      </c>
      <c r="C1371" s="2">
        <f t="shared" si="165"/>
        <v>0</v>
      </c>
      <c r="D1371" s="2">
        <f t="shared" si="166"/>
        <v>0</v>
      </c>
      <c r="E1371" s="2">
        <f t="shared" si="168"/>
        <v>0</v>
      </c>
      <c r="F1371" s="2">
        <f t="shared" si="169"/>
        <v>0</v>
      </c>
      <c r="G1371" s="2">
        <f t="shared" si="163"/>
        <v>0</v>
      </c>
      <c r="H1371" s="2">
        <f t="shared" si="167"/>
        <v>0</v>
      </c>
      <c r="I1371" s="2">
        <f t="array" ref="I1371">SUMPRODUCT(B1355:B1374, (ROW(B1355:B1374)-ROW(B1355)+1)) / (20*21/2)</f>
        <v>0</v>
      </c>
      <c r="J1371" s="2">
        <f t="shared" si="170"/>
        <v>2.064139847141194E-16</v>
      </c>
      <c r="K1371" s="2">
        <f t="shared" si="164"/>
        <v>2.8397686032207207E-6</v>
      </c>
    </row>
    <row r="1372" spans="1:11" ht="13.5" x14ac:dyDescent="0.25">
      <c r="A1372" s="3">
        <f>TITRES_STAT!B1375</f>
        <v>0</v>
      </c>
      <c r="B1372" s="6">
        <f>TITRES_STAT!D1375</f>
        <v>0</v>
      </c>
      <c r="C1372" s="2">
        <f t="shared" si="165"/>
        <v>0</v>
      </c>
      <c r="D1372" s="2">
        <f t="shared" si="166"/>
        <v>0</v>
      </c>
      <c r="E1372" s="2">
        <f t="shared" si="168"/>
        <v>0</v>
      </c>
      <c r="F1372" s="2">
        <f t="shared" si="169"/>
        <v>0</v>
      </c>
      <c r="G1372" s="2">
        <f t="shared" si="163"/>
        <v>0</v>
      </c>
      <c r="H1372" s="2">
        <f t="shared" si="167"/>
        <v>0</v>
      </c>
      <c r="I1372" s="2">
        <f t="array" ref="I1372">SUMPRODUCT(B1356:B1375, (ROW(B1356:B1375)-ROW(B1356)+1)) / (20*21/2)</f>
        <v>0</v>
      </c>
      <c r="J1372" s="2">
        <f t="shared" si="170"/>
        <v>1.8675550997944137E-16</v>
      </c>
      <c r="K1372" s="2">
        <f t="shared" si="164"/>
        <v>2.7284051285846141E-6</v>
      </c>
    </row>
    <row r="1373" spans="1:11" ht="13.5" x14ac:dyDescent="0.25">
      <c r="A1373" s="3">
        <f>TITRES_STAT!B1376</f>
        <v>0</v>
      </c>
      <c r="B1373" s="6">
        <f>TITRES_STAT!D1376</f>
        <v>0</v>
      </c>
      <c r="C1373" s="2">
        <f t="shared" si="165"/>
        <v>0</v>
      </c>
      <c r="D1373" s="2">
        <f t="shared" si="166"/>
        <v>0</v>
      </c>
      <c r="E1373" s="2">
        <f t="shared" si="168"/>
        <v>0</v>
      </c>
      <c r="F1373" s="2">
        <f t="shared" si="169"/>
        <v>0</v>
      </c>
      <c r="G1373" s="2">
        <f t="shared" si="163"/>
        <v>0</v>
      </c>
      <c r="H1373" s="2">
        <f t="shared" si="167"/>
        <v>0</v>
      </c>
      <c r="I1373" s="2">
        <f t="array" ref="I1373">SUMPRODUCT(B1357:B1376, (ROW(B1357:B1376)-ROW(B1357)+1)) / (20*21/2)</f>
        <v>0</v>
      </c>
      <c r="J1373" s="2">
        <f t="shared" si="170"/>
        <v>1.6896927093378029E-16</v>
      </c>
      <c r="K1373" s="2">
        <f t="shared" si="164"/>
        <v>2.6214088490322764E-6</v>
      </c>
    </row>
    <row r="1374" spans="1:11" ht="13.5" x14ac:dyDescent="0.25">
      <c r="A1374" s="3">
        <f>TITRES_STAT!B1377</f>
        <v>0</v>
      </c>
      <c r="B1374" s="6">
        <f>TITRES_STAT!D1377</f>
        <v>0</v>
      </c>
      <c r="C1374" s="2">
        <f t="shared" si="165"/>
        <v>0</v>
      </c>
      <c r="D1374" s="2">
        <f t="shared" si="166"/>
        <v>0</v>
      </c>
      <c r="E1374" s="2">
        <f t="shared" si="168"/>
        <v>0</v>
      </c>
      <c r="F1374" s="2">
        <f t="shared" si="169"/>
        <v>0</v>
      </c>
      <c r="G1374" s="2">
        <f t="shared" si="163"/>
        <v>0</v>
      </c>
      <c r="H1374" s="2">
        <f t="shared" si="167"/>
        <v>0</v>
      </c>
      <c r="I1374" s="2">
        <f t="array" ref="I1374">SUMPRODUCT(B1358:B1377, (ROW(B1358:B1377)-ROW(B1358)+1)) / (20*21/2)</f>
        <v>0</v>
      </c>
      <c r="J1374" s="2">
        <f t="shared" si="170"/>
        <v>1.528769594162774E-16</v>
      </c>
      <c r="K1374" s="2">
        <f t="shared" si="164"/>
        <v>2.5186085020114028E-6</v>
      </c>
    </row>
    <row r="1375" spans="1:11" ht="13.5" x14ac:dyDescent="0.25">
      <c r="A1375" s="3">
        <f>TITRES_STAT!B1378</f>
        <v>0</v>
      </c>
      <c r="B1375" s="6">
        <f>TITRES_STAT!D1378</f>
        <v>0</v>
      </c>
      <c r="C1375" s="2">
        <f t="shared" si="165"/>
        <v>0</v>
      </c>
      <c r="D1375" s="2">
        <f t="shared" si="166"/>
        <v>0</v>
      </c>
      <c r="E1375" s="2">
        <f t="shared" si="168"/>
        <v>0</v>
      </c>
      <c r="F1375" s="2">
        <f t="shared" si="169"/>
        <v>0</v>
      </c>
      <c r="G1375" s="2">
        <f t="shared" si="163"/>
        <v>0</v>
      </c>
      <c r="H1375" s="2">
        <f t="shared" si="167"/>
        <v>0</v>
      </c>
      <c r="I1375" s="2">
        <f t="array" ref="I1375">SUMPRODUCT(B1359:B1378, (ROW(B1359:B1378)-ROW(B1359)+1)) / (20*21/2)</f>
        <v>0</v>
      </c>
      <c r="J1375" s="2">
        <f t="shared" si="170"/>
        <v>1.3831724899567956E-16</v>
      </c>
      <c r="K1375" s="2">
        <f t="shared" si="164"/>
        <v>2.4198395411482107E-6</v>
      </c>
    </row>
    <row r="1376" spans="1:11" ht="13.5" x14ac:dyDescent="0.25">
      <c r="A1376" s="3">
        <f>TITRES_STAT!B1379</f>
        <v>0</v>
      </c>
      <c r="B1376" s="6">
        <f>TITRES_STAT!D1379</f>
        <v>0</v>
      </c>
      <c r="C1376" s="2">
        <f t="shared" si="165"/>
        <v>0</v>
      </c>
      <c r="D1376" s="2">
        <f t="shared" si="166"/>
        <v>0</v>
      </c>
      <c r="E1376" s="2">
        <f t="shared" si="168"/>
        <v>0</v>
      </c>
      <c r="F1376" s="2">
        <f t="shared" si="169"/>
        <v>0</v>
      </c>
      <c r="G1376" s="2">
        <f t="shared" si="163"/>
        <v>0</v>
      </c>
      <c r="H1376" s="2">
        <f t="shared" si="167"/>
        <v>0</v>
      </c>
      <c r="I1376" s="2">
        <f t="array" ref="I1376">SUMPRODUCT(B1360:B1379, (ROW(B1360:B1379)-ROW(B1360)+1)) / (20*21/2)</f>
        <v>0</v>
      </c>
      <c r="J1376" s="2">
        <f t="shared" si="170"/>
        <v>1.2514417766275769E-16</v>
      </c>
      <c r="K1376" s="2">
        <f t="shared" si="164"/>
        <v>2.3249438728678889E-6</v>
      </c>
    </row>
    <row r="1377" spans="1:11" ht="13.5" x14ac:dyDescent="0.25">
      <c r="A1377" s="3">
        <f>TITRES_STAT!B1380</f>
        <v>0</v>
      </c>
      <c r="B1377" s="6">
        <f>TITRES_STAT!D1380</f>
        <v>0</v>
      </c>
      <c r="C1377" s="2">
        <f t="shared" si="165"/>
        <v>0</v>
      </c>
      <c r="D1377" s="2">
        <f t="shared" si="166"/>
        <v>0</v>
      </c>
      <c r="E1377" s="2">
        <f t="shared" si="168"/>
        <v>0</v>
      </c>
      <c r="F1377" s="2">
        <f t="shared" si="169"/>
        <v>0</v>
      </c>
      <c r="G1377" s="2">
        <f t="shared" si="163"/>
        <v>0</v>
      </c>
      <c r="H1377" s="2">
        <f t="shared" si="167"/>
        <v>0</v>
      </c>
      <c r="I1377" s="2">
        <f t="array" ref="I1377">SUMPRODUCT(B1361:B1380, (ROW(B1361:B1380)-ROW(B1361)+1)) / (20*21/2)</f>
        <v>0</v>
      </c>
      <c r="J1377" s="2">
        <f t="shared" si="170"/>
        <v>1.1322568455201886E-16</v>
      </c>
      <c r="K1377" s="2">
        <f t="shared" si="164"/>
        <v>2.2337696033436578E-6</v>
      </c>
    </row>
    <row r="1378" spans="1:11" ht="13.5" x14ac:dyDescent="0.25">
      <c r="A1378" s="3">
        <f>TITRES_STAT!B1381</f>
        <v>0</v>
      </c>
      <c r="B1378" s="6">
        <f>TITRES_STAT!D1381</f>
        <v>0</v>
      </c>
      <c r="C1378" s="2">
        <f t="shared" si="165"/>
        <v>0</v>
      </c>
      <c r="D1378" s="2">
        <f t="shared" si="166"/>
        <v>0</v>
      </c>
      <c r="E1378" s="2">
        <f t="shared" si="168"/>
        <v>0</v>
      </c>
      <c r="F1378" s="2">
        <f t="shared" si="169"/>
        <v>0</v>
      </c>
      <c r="G1378" s="2">
        <f t="shared" si="163"/>
        <v>0</v>
      </c>
      <c r="H1378" s="2">
        <f t="shared" si="167"/>
        <v>0</v>
      </c>
      <c r="I1378" s="2">
        <f t="array" ref="I1378">SUMPRODUCT(B1362:B1381, (ROW(B1362:B1381)-ROW(B1362)+1)) / (20*21/2)</f>
        <v>0</v>
      </c>
      <c r="J1378" s="2">
        <f t="shared" si="170"/>
        <v>1.0244228602325516E-16</v>
      </c>
      <c r="K1378" s="2">
        <f t="shared" si="164"/>
        <v>2.1461707953693969E-6</v>
      </c>
    </row>
    <row r="1379" spans="1:11" ht="13.5" x14ac:dyDescent="0.25">
      <c r="A1379" s="3">
        <f>TITRES_STAT!B1382</f>
        <v>0</v>
      </c>
      <c r="B1379" s="6">
        <f>TITRES_STAT!D1382</f>
        <v>0</v>
      </c>
      <c r="C1379" s="2">
        <f t="shared" si="165"/>
        <v>0</v>
      </c>
      <c r="D1379" s="2">
        <f t="shared" si="166"/>
        <v>0</v>
      </c>
      <c r="E1379" s="2">
        <f t="shared" si="168"/>
        <v>0</v>
      </c>
      <c r="F1379" s="2">
        <f t="shared" si="169"/>
        <v>0</v>
      </c>
      <c r="G1379" s="2">
        <f t="shared" si="163"/>
        <v>0</v>
      </c>
      <c r="H1379" s="2">
        <f t="shared" si="167"/>
        <v>0</v>
      </c>
      <c r="I1379" s="2">
        <f t="array" ref="I1379">SUMPRODUCT(B1363:B1382, (ROW(B1363:B1382)-ROW(B1363)+1)) / (20*21/2)</f>
        <v>0</v>
      </c>
      <c r="J1379" s="2">
        <f t="shared" si="170"/>
        <v>9.2685877830564198E-17</v>
      </c>
      <c r="K1379" s="2">
        <f t="shared" si="164"/>
        <v>2.0620072347666755E-6</v>
      </c>
    </row>
    <row r="1380" spans="1:11" ht="13.5" x14ac:dyDescent="0.25">
      <c r="A1380" s="3">
        <f>TITRES_STAT!B1383</f>
        <v>0</v>
      </c>
      <c r="B1380" s="6">
        <f>TITRES_STAT!D1383</f>
        <v>0</v>
      </c>
      <c r="C1380" s="2">
        <f t="shared" si="165"/>
        <v>0</v>
      </c>
      <c r="D1380" s="2">
        <f t="shared" si="166"/>
        <v>0</v>
      </c>
      <c r="E1380" s="2">
        <f t="shared" si="168"/>
        <v>0</v>
      </c>
      <c r="F1380" s="2">
        <f t="shared" si="169"/>
        <v>0</v>
      </c>
      <c r="G1380" s="2">
        <f t="shared" si="163"/>
        <v>0</v>
      </c>
      <c r="H1380" s="2">
        <f t="shared" si="167"/>
        <v>0</v>
      </c>
      <c r="I1380" s="2">
        <f t="array" ref="I1380">SUMPRODUCT(B1364:B1383, (ROW(B1364:B1383)-ROW(B1364)+1)) / (20*21/2)</f>
        <v>0</v>
      </c>
      <c r="J1380" s="2">
        <f t="shared" si="170"/>
        <v>8.3858651370510464E-17</v>
      </c>
      <c r="K1380" s="2">
        <f t="shared" si="164"/>
        <v>1.981144205952296E-6</v>
      </c>
    </row>
    <row r="1381" spans="1:11" ht="13.5" x14ac:dyDescent="0.25">
      <c r="A1381" s="3">
        <f>TITRES_STAT!B1384</f>
        <v>0</v>
      </c>
      <c r="B1381" s="6">
        <f>TITRES_STAT!D1384</f>
        <v>0</v>
      </c>
      <c r="C1381" s="2">
        <f t="shared" si="165"/>
        <v>0</v>
      </c>
      <c r="D1381" s="2">
        <f t="shared" si="166"/>
        <v>0</v>
      </c>
      <c r="E1381" s="2">
        <f t="shared" si="168"/>
        <v>0</v>
      </c>
      <c r="F1381" s="2">
        <f t="shared" si="169"/>
        <v>0</v>
      </c>
      <c r="G1381" s="2">
        <f t="shared" si="163"/>
        <v>0</v>
      </c>
      <c r="H1381" s="2">
        <f t="shared" si="167"/>
        <v>0</v>
      </c>
      <c r="I1381" s="2">
        <f t="array" ref="I1381">SUMPRODUCT(B1365:B1384, (ROW(B1365:B1384)-ROW(B1365)+1)) / (20*21/2)</f>
        <v>0</v>
      </c>
      <c r="J1381" s="2">
        <f t="shared" si="170"/>
        <v>7.5872113144747557E-17</v>
      </c>
      <c r="K1381" s="2">
        <f t="shared" si="164"/>
        <v>1.9034522763071081E-6</v>
      </c>
    </row>
    <row r="1382" spans="1:11" ht="13.5" x14ac:dyDescent="0.25">
      <c r="A1382" s="3">
        <f>TITRES_STAT!B1385</f>
        <v>0</v>
      </c>
      <c r="B1382" s="6">
        <f>TITRES_STAT!D1385</f>
        <v>0</v>
      </c>
      <c r="C1382" s="2">
        <f t="shared" si="165"/>
        <v>0</v>
      </c>
      <c r="D1382" s="2">
        <f t="shared" si="166"/>
        <v>0</v>
      </c>
      <c r="E1382" s="2">
        <f t="shared" si="168"/>
        <v>0</v>
      </c>
      <c r="F1382" s="2">
        <f t="shared" si="169"/>
        <v>0</v>
      </c>
      <c r="G1382" s="2">
        <f t="shared" si="163"/>
        <v>0</v>
      </c>
      <c r="H1382" s="2">
        <f t="shared" si="167"/>
        <v>0</v>
      </c>
      <c r="I1382" s="2">
        <f t="array" ref="I1382">SUMPRODUCT(B1366:B1385, (ROW(B1366:B1385)-ROW(B1366)+1)) / (20*21/2)</f>
        <v>0</v>
      </c>
      <c r="J1382" s="2">
        <f t="shared" si="170"/>
        <v>6.8646197607152553E-17</v>
      </c>
      <c r="K1382" s="2">
        <f t="shared" si="164"/>
        <v>1.8288070890009469E-6</v>
      </c>
    </row>
    <row r="1383" spans="1:11" ht="13.5" x14ac:dyDescent="0.25">
      <c r="A1383" s="3">
        <f>TITRES_STAT!B1386</f>
        <v>0</v>
      </c>
      <c r="B1383" s="6">
        <f>TITRES_STAT!D1386</f>
        <v>0</v>
      </c>
      <c r="C1383" s="2">
        <f t="shared" si="165"/>
        <v>0</v>
      </c>
      <c r="D1383" s="2">
        <f t="shared" si="166"/>
        <v>0</v>
      </c>
      <c r="E1383" s="2">
        <f t="shared" si="168"/>
        <v>0</v>
      </c>
      <c r="F1383" s="2">
        <f t="shared" si="169"/>
        <v>0</v>
      </c>
      <c r="G1383" s="2">
        <f t="shared" si="163"/>
        <v>0</v>
      </c>
      <c r="H1383" s="2">
        <f t="shared" si="167"/>
        <v>0</v>
      </c>
      <c r="I1383" s="2">
        <f t="array" ref="I1383">SUMPRODUCT(B1367:B1386, (ROW(B1367:B1386)-ROW(B1367)+1)) / (20*21/2)</f>
        <v>0</v>
      </c>
      <c r="J1383" s="2">
        <f t="shared" si="170"/>
        <v>6.2108464501709457E-17</v>
      </c>
      <c r="K1383" s="2">
        <f t="shared" si="164"/>
        <v>1.7570891639420864E-6</v>
      </c>
    </row>
    <row r="1384" spans="1:11" ht="13.5" x14ac:dyDescent="0.25">
      <c r="A1384" s="3">
        <f>TITRES_STAT!B1387</f>
        <v>0</v>
      </c>
      <c r="B1384" s="6">
        <f>TITRES_STAT!D1387</f>
        <v>0</v>
      </c>
      <c r="C1384" s="2">
        <f t="shared" si="165"/>
        <v>0</v>
      </c>
      <c r="D1384" s="2">
        <f t="shared" si="166"/>
        <v>0</v>
      </c>
      <c r="E1384" s="2">
        <f t="shared" si="168"/>
        <v>0</v>
      </c>
      <c r="F1384" s="2">
        <f t="shared" si="169"/>
        <v>0</v>
      </c>
      <c r="G1384" s="2">
        <f t="shared" si="163"/>
        <v>0</v>
      </c>
      <c r="H1384" s="2">
        <f t="shared" si="167"/>
        <v>0</v>
      </c>
      <c r="I1384" s="2">
        <f t="array" ref="I1384">SUMPRODUCT(B1368:B1387, (ROW(B1368:B1387)-ROW(B1368)+1)) / (20*21/2)</f>
        <v>0</v>
      </c>
      <c r="J1384" s="2">
        <f t="shared" si="170"/>
        <v>5.619337264440379E-17</v>
      </c>
      <c r="K1384" s="2">
        <f t="shared" si="164"/>
        <v>1.6881837065325929E-6</v>
      </c>
    </row>
    <row r="1385" spans="1:11" ht="13.5" x14ac:dyDescent="0.25">
      <c r="A1385" s="3">
        <f>TITRES_STAT!B1388</f>
        <v>0</v>
      </c>
      <c r="B1385" s="6">
        <f>TITRES_STAT!D1388</f>
        <v>0</v>
      </c>
      <c r="C1385" s="2">
        <f t="shared" si="165"/>
        <v>0</v>
      </c>
      <c r="D1385" s="2">
        <f t="shared" si="166"/>
        <v>0</v>
      </c>
      <c r="E1385" s="2">
        <f t="shared" si="168"/>
        <v>0</v>
      </c>
      <c r="F1385" s="2">
        <f t="shared" si="169"/>
        <v>0</v>
      </c>
      <c r="G1385" s="2">
        <f t="shared" si="163"/>
        <v>0</v>
      </c>
      <c r="H1385" s="2">
        <f t="shared" si="167"/>
        <v>0</v>
      </c>
      <c r="I1385" s="2">
        <f t="array" ref="I1385">SUMPRODUCT(B1369:B1388, (ROW(B1369:B1388)-ROW(B1369)+1)) / (20*21/2)</f>
        <v>0</v>
      </c>
      <c r="J1385" s="2">
        <f t="shared" si="170"/>
        <v>5.0841622868746289E-17</v>
      </c>
      <c r="K1385" s="2">
        <f t="shared" si="164"/>
        <v>1.6219804239234717E-6</v>
      </c>
    </row>
    <row r="1386" spans="1:11" ht="13.5" x14ac:dyDescent="0.25">
      <c r="A1386" s="3">
        <f>TITRES_STAT!B1389</f>
        <v>0</v>
      </c>
      <c r="B1386" s="6">
        <f>TITRES_STAT!D1389</f>
        <v>0</v>
      </c>
      <c r="C1386" s="2">
        <f t="shared" si="165"/>
        <v>0</v>
      </c>
      <c r="D1386" s="2">
        <f t="shared" si="166"/>
        <v>0</v>
      </c>
      <c r="E1386" s="2">
        <f t="shared" si="168"/>
        <v>0</v>
      </c>
      <c r="F1386" s="2">
        <f t="shared" si="169"/>
        <v>0</v>
      </c>
      <c r="G1386" s="2">
        <f t="shared" si="163"/>
        <v>0</v>
      </c>
      <c r="H1386" s="2">
        <f t="shared" si="167"/>
        <v>0</v>
      </c>
      <c r="I1386" s="2">
        <f t="array" ref="I1386">SUMPRODUCT(B1370:B1389, (ROW(B1370:B1389)-ROW(B1370)+1)) / (20*21/2)</f>
        <v>0</v>
      </c>
      <c r="J1386" s="2">
        <f t="shared" si="170"/>
        <v>4.5999563547913311E-17</v>
      </c>
      <c r="K1386" s="2">
        <f t="shared" si="164"/>
        <v>1.5583733484754924E-6</v>
      </c>
    </row>
    <row r="1387" spans="1:11" ht="13.5" x14ac:dyDescent="0.25">
      <c r="A1387" s="3">
        <f>TITRES_STAT!B1390</f>
        <v>0</v>
      </c>
      <c r="B1387" s="6">
        <f>TITRES_STAT!D1390</f>
        <v>0</v>
      </c>
      <c r="C1387" s="2">
        <f t="shared" si="165"/>
        <v>0</v>
      </c>
      <c r="D1387" s="2">
        <f t="shared" si="166"/>
        <v>0</v>
      </c>
      <c r="E1387" s="2">
        <f t="shared" si="168"/>
        <v>0</v>
      </c>
      <c r="F1387" s="2">
        <f t="shared" si="169"/>
        <v>0</v>
      </c>
      <c r="G1387" s="2">
        <f t="shared" si="163"/>
        <v>0</v>
      </c>
      <c r="H1387" s="2">
        <f t="shared" si="167"/>
        <v>0</v>
      </c>
      <c r="I1387" s="2">
        <f t="array" ref="I1387">SUMPRODUCT(B1371:B1390, (ROW(B1371:B1390)-ROW(B1371)+1)) / (20*21/2)</f>
        <v>0</v>
      </c>
      <c r="J1387" s="2">
        <f t="shared" si="170"/>
        <v>4.161865273382633E-17</v>
      </c>
      <c r="K1387" s="2">
        <f t="shared" si="164"/>
        <v>1.4972606681431203E-6</v>
      </c>
    </row>
    <row r="1388" spans="1:11" ht="13.5" x14ac:dyDescent="0.25">
      <c r="A1388" s="3">
        <f>TITRES_STAT!B1391</f>
        <v>0</v>
      </c>
      <c r="B1388" s="6">
        <f>TITRES_STAT!D1391</f>
        <v>0</v>
      </c>
      <c r="C1388" s="2">
        <f t="shared" si="165"/>
        <v>0</v>
      </c>
      <c r="D1388" s="2">
        <f t="shared" si="166"/>
        <v>0</v>
      </c>
      <c r="E1388" s="2">
        <f t="shared" si="168"/>
        <v>0</v>
      </c>
      <c r="F1388" s="2">
        <f t="shared" si="169"/>
        <v>0</v>
      </c>
      <c r="G1388" s="2">
        <f t="shared" si="163"/>
        <v>0</v>
      </c>
      <c r="H1388" s="2">
        <f t="shared" si="167"/>
        <v>0</v>
      </c>
      <c r="I1388" s="2">
        <f t="array" ref="I1388">SUMPRODUCT(B1372:B1391, (ROW(B1372:B1391)-ROW(B1372)+1)) / (20*21/2)</f>
        <v>0</v>
      </c>
      <c r="J1388" s="2">
        <f t="shared" si="170"/>
        <v>3.7654971521080967E-17</v>
      </c>
      <c r="K1388" s="2">
        <f t="shared" si="164"/>
        <v>1.4385445635100568E-6</v>
      </c>
    </row>
    <row r="1389" spans="1:11" ht="13.5" x14ac:dyDescent="0.25">
      <c r="A1389" s="3">
        <f>TITRES_STAT!B1392</f>
        <v>0</v>
      </c>
      <c r="B1389" s="6">
        <f>TITRES_STAT!D1392</f>
        <v>0</v>
      </c>
      <c r="C1389" s="2">
        <f t="shared" si="165"/>
        <v>0</v>
      </c>
      <c r="D1389" s="2">
        <f t="shared" si="166"/>
        <v>0</v>
      </c>
      <c r="E1389" s="2">
        <f t="shared" si="168"/>
        <v>0</v>
      </c>
      <c r="F1389" s="2">
        <f t="shared" si="169"/>
        <v>0</v>
      </c>
      <c r="G1389" s="2">
        <f t="shared" si="163"/>
        <v>0</v>
      </c>
      <c r="H1389" s="2">
        <f t="shared" si="167"/>
        <v>0</v>
      </c>
      <c r="I1389" s="2">
        <f t="array" ref="I1389">SUMPRODUCT(B1373:B1392, (ROW(B1373:B1392)-ROW(B1373)+1)) / (20*21/2)</f>
        <v>0</v>
      </c>
      <c r="J1389" s="2">
        <f t="shared" si="170"/>
        <v>3.4068783757168491E-17</v>
      </c>
      <c r="K1389" s="2">
        <f t="shared" si="164"/>
        <v>1.3821310512155448E-6</v>
      </c>
    </row>
    <row r="1390" spans="1:11" ht="13.5" x14ac:dyDescent="0.25">
      <c r="A1390" s="3">
        <f>TITRES_STAT!B1393</f>
        <v>0</v>
      </c>
      <c r="B1390" s="6">
        <f>TITRES_STAT!D1393</f>
        <v>0</v>
      </c>
      <c r="C1390" s="2">
        <f t="shared" si="165"/>
        <v>0</v>
      </c>
      <c r="D1390" s="2">
        <f t="shared" si="166"/>
        <v>0</v>
      </c>
      <c r="E1390" s="2">
        <f t="shared" si="168"/>
        <v>0</v>
      </c>
      <c r="F1390" s="2">
        <f t="shared" si="169"/>
        <v>0</v>
      </c>
      <c r="G1390" s="2">
        <f t="shared" si="163"/>
        <v>0</v>
      </c>
      <c r="H1390" s="2">
        <f t="shared" si="167"/>
        <v>0</v>
      </c>
      <c r="I1390" s="2">
        <f t="array" ref="I1390">SUMPRODUCT(B1374:B1393, (ROW(B1374:B1393)-ROW(B1374)+1)) / (20*21/2)</f>
        <v>0</v>
      </c>
      <c r="J1390" s="2">
        <f t="shared" si="170"/>
        <v>3.0824137685057205E-17</v>
      </c>
      <c r="K1390" s="2">
        <f t="shared" si="164"/>
        <v>1.3279298335208176E-6</v>
      </c>
    </row>
    <row r="1391" spans="1:11" ht="13.5" x14ac:dyDescent="0.25">
      <c r="A1391" s="3">
        <f>TITRES_STAT!B1394</f>
        <v>0</v>
      </c>
      <c r="B1391" s="6">
        <f>TITRES_STAT!D1394</f>
        <v>0</v>
      </c>
      <c r="C1391" s="2">
        <f t="shared" si="165"/>
        <v>0</v>
      </c>
      <c r="D1391" s="2">
        <f t="shared" si="166"/>
        <v>0</v>
      </c>
      <c r="E1391" s="2">
        <f t="shared" si="168"/>
        <v>0</v>
      </c>
      <c r="F1391" s="2">
        <f t="shared" si="169"/>
        <v>0</v>
      </c>
      <c r="G1391" s="2">
        <f t="shared" si="163"/>
        <v>0</v>
      </c>
      <c r="H1391" s="2">
        <f t="shared" si="167"/>
        <v>0</v>
      </c>
      <c r="I1391" s="2">
        <f t="array" ref="I1391">SUMPRODUCT(B1375:B1394, (ROW(B1375:B1394)-ROW(B1375)+1)) / (20*21/2)</f>
        <v>0</v>
      </c>
      <c r="J1391" s="2">
        <f t="shared" si="170"/>
        <v>2.7888505524575566E-17</v>
      </c>
      <c r="K1391" s="2">
        <f t="shared" si="164"/>
        <v>1.2758541537749032E-6</v>
      </c>
    </row>
    <row r="1392" spans="1:11" ht="13.5" x14ac:dyDescent="0.25">
      <c r="A1392" s="3">
        <f>TITRES_STAT!B1395</f>
        <v>0</v>
      </c>
      <c r="B1392" s="6">
        <f>TITRES_STAT!D1395</f>
        <v>0</v>
      </c>
      <c r="C1392" s="2">
        <f t="shared" si="165"/>
        <v>0</v>
      </c>
      <c r="D1392" s="2">
        <f t="shared" si="166"/>
        <v>0</v>
      </c>
      <c r="E1392" s="2">
        <f t="shared" si="168"/>
        <v>0</v>
      </c>
      <c r="F1392" s="2">
        <f t="shared" si="169"/>
        <v>0</v>
      </c>
      <c r="G1392" s="2">
        <f t="shared" si="163"/>
        <v>0</v>
      </c>
      <c r="H1392" s="2">
        <f t="shared" si="167"/>
        <v>0</v>
      </c>
      <c r="I1392" s="2">
        <f t="array" ref="I1392">SUMPRODUCT(B1376:B1395, (ROW(B1376:B1395)-ROW(B1376)+1)) / (20*21/2)</f>
        <v>0</v>
      </c>
      <c r="J1392" s="2">
        <f t="shared" si="170"/>
        <v>2.5232457379377892E-17</v>
      </c>
      <c r="K1392" s="2">
        <f t="shared" si="164"/>
        <v>1.2258206575484365E-6</v>
      </c>
    </row>
    <row r="1393" spans="1:11" ht="13.5" x14ac:dyDescent="0.25">
      <c r="A1393" s="3">
        <f>TITRES_STAT!B1396</f>
        <v>0</v>
      </c>
      <c r="B1393" s="6">
        <f>TITRES_STAT!D1396</f>
        <v>0</v>
      </c>
      <c r="C1393" s="2">
        <f t="shared" si="165"/>
        <v>0</v>
      </c>
      <c r="D1393" s="2">
        <f t="shared" si="166"/>
        <v>0</v>
      </c>
      <c r="E1393" s="2">
        <f t="shared" si="168"/>
        <v>0</v>
      </c>
      <c r="F1393" s="2">
        <f t="shared" si="169"/>
        <v>0</v>
      </c>
      <c r="G1393" s="2">
        <f t="shared" si="163"/>
        <v>0</v>
      </c>
      <c r="H1393" s="2">
        <f t="shared" si="167"/>
        <v>0</v>
      </c>
      <c r="I1393" s="2">
        <f t="array" ref="I1393">SUMPRODUCT(B1377:B1396, (ROW(B1377:B1396)-ROW(B1377)+1)) / (20*21/2)</f>
        <v>0</v>
      </c>
      <c r="J1393" s="2">
        <f t="shared" si="170"/>
        <v>2.2829366200389523E-17</v>
      </c>
      <c r="K1393" s="2">
        <f t="shared" si="164"/>
        <v>1.1777492592132037E-6</v>
      </c>
    </row>
    <row r="1394" spans="1:11" ht="13.5" x14ac:dyDescent="0.25">
      <c r="A1394" s="3">
        <f>TITRES_STAT!B1397</f>
        <v>0</v>
      </c>
      <c r="B1394" s="6">
        <f>TITRES_STAT!D1397</f>
        <v>0</v>
      </c>
      <c r="C1394" s="2">
        <f t="shared" si="165"/>
        <v>0</v>
      </c>
      <c r="D1394" s="2">
        <f t="shared" si="166"/>
        <v>0</v>
      </c>
      <c r="E1394" s="2">
        <f t="shared" si="168"/>
        <v>0</v>
      </c>
      <c r="F1394" s="2">
        <f t="shared" si="169"/>
        <v>0</v>
      </c>
      <c r="G1394" s="2">
        <f t="shared" ref="G1394:G1457" si="171">AVERAGE(B1345:B1394)</f>
        <v>0</v>
      </c>
      <c r="H1394" s="2">
        <f t="shared" si="167"/>
        <v>0</v>
      </c>
      <c r="I1394" s="2">
        <f t="array" ref="I1394">SUMPRODUCT(B1378:B1397, (ROW(B1378:B1397)-ROW(B1378)+1)) / (20*21/2)</f>
        <v>0</v>
      </c>
      <c r="J1394" s="2">
        <f t="shared" si="170"/>
        <v>2.0655140847971472E-17</v>
      </c>
      <c r="K1394" s="2">
        <f t="shared" si="164"/>
        <v>1.1315630137538624E-6</v>
      </c>
    </row>
    <row r="1395" spans="1:11" ht="13.5" x14ac:dyDescent="0.25">
      <c r="A1395" s="3">
        <f>TITRES_STAT!B1398</f>
        <v>0</v>
      </c>
      <c r="B1395" s="6">
        <f>TITRES_STAT!D1398</f>
        <v>0</v>
      </c>
      <c r="C1395" s="2">
        <f t="shared" si="165"/>
        <v>0</v>
      </c>
      <c r="D1395" s="2">
        <f t="shared" si="166"/>
        <v>0</v>
      </c>
      <c r="E1395" s="2">
        <f t="shared" si="168"/>
        <v>0</v>
      </c>
      <c r="F1395" s="2">
        <f t="shared" si="169"/>
        <v>0</v>
      </c>
      <c r="G1395" s="2">
        <f t="shared" si="171"/>
        <v>0</v>
      </c>
      <c r="H1395" s="2">
        <f t="shared" si="167"/>
        <v>0</v>
      </c>
      <c r="I1395" s="2">
        <f t="array" ref="I1395">SUMPRODUCT(B1379:B1398, (ROW(B1379:B1398)-ROW(B1379)+1)) / (20*21/2)</f>
        <v>0</v>
      </c>
      <c r="J1395" s="2">
        <f t="shared" si="170"/>
        <v>1.8687984576736093E-17</v>
      </c>
      <c r="K1395" s="2">
        <f t="shared" ref="K1395:K1458" si="172">$K$4*B1395+(1-$K$4)*K1394</f>
        <v>1.0871879936066521E-6</v>
      </c>
    </row>
    <row r="1396" spans="1:11" ht="13.5" x14ac:dyDescent="0.25">
      <c r="A1396" s="3">
        <f>TITRES_STAT!B1399</f>
        <v>0</v>
      </c>
      <c r="B1396" s="6">
        <f>TITRES_STAT!D1399</f>
        <v>0</v>
      </c>
      <c r="C1396" s="2">
        <f t="shared" si="165"/>
        <v>0</v>
      </c>
      <c r="D1396" s="2">
        <f t="shared" si="166"/>
        <v>0</v>
      </c>
      <c r="E1396" s="2">
        <f t="shared" si="168"/>
        <v>0</v>
      </c>
      <c r="F1396" s="2">
        <f t="shared" si="169"/>
        <v>0</v>
      </c>
      <c r="G1396" s="2">
        <f t="shared" si="171"/>
        <v>0</v>
      </c>
      <c r="H1396" s="2">
        <f t="shared" si="167"/>
        <v>0</v>
      </c>
      <c r="I1396" s="2">
        <f t="array" ref="I1396">SUMPRODUCT(B1380:B1399, (ROW(B1380:B1399)-ROW(B1380)+1)) / (20*21/2)</f>
        <v>0</v>
      </c>
      <c r="J1396" s="2">
        <f t="shared" si="170"/>
        <v>1.6908176521808846E-17</v>
      </c>
      <c r="K1396" s="2">
        <f t="shared" si="172"/>
        <v>1.0445531703279598E-6</v>
      </c>
    </row>
    <row r="1397" spans="1:11" ht="13.5" x14ac:dyDescent="0.25">
      <c r="A1397" s="3">
        <f>TITRES_STAT!B1400</f>
        <v>0</v>
      </c>
      <c r="B1397" s="6">
        <f>TITRES_STAT!D1400</f>
        <v>0</v>
      </c>
      <c r="C1397" s="2">
        <f t="shared" si="165"/>
        <v>0</v>
      </c>
      <c r="D1397" s="2">
        <f t="shared" si="166"/>
        <v>0</v>
      </c>
      <c r="E1397" s="2">
        <f t="shared" si="168"/>
        <v>0</v>
      </c>
      <c r="F1397" s="2">
        <f t="shared" si="169"/>
        <v>0</v>
      </c>
      <c r="G1397" s="2">
        <f t="shared" si="171"/>
        <v>0</v>
      </c>
      <c r="H1397" s="2">
        <f t="shared" si="167"/>
        <v>0</v>
      </c>
      <c r="I1397" s="2">
        <f t="array" ref="I1397">SUMPRODUCT(B1381:B1400, (ROW(B1381:B1400)-ROW(B1381)+1)) / (20*21/2)</f>
        <v>0</v>
      </c>
      <c r="J1397" s="2">
        <f t="shared" si="170"/>
        <v>1.5297873995922288E-17</v>
      </c>
      <c r="K1397" s="2">
        <f t="shared" si="172"/>
        <v>1.0035903009033339E-6</v>
      </c>
    </row>
    <row r="1398" spans="1:11" ht="13.5" x14ac:dyDescent="0.25">
      <c r="A1398" s="3">
        <f>TITRES_STAT!B1401</f>
        <v>0</v>
      </c>
      <c r="B1398" s="6">
        <f>TITRES_STAT!D1401</f>
        <v>0</v>
      </c>
      <c r="C1398" s="2">
        <f t="shared" si="165"/>
        <v>0</v>
      </c>
      <c r="D1398" s="2">
        <f t="shared" si="166"/>
        <v>0</v>
      </c>
      <c r="E1398" s="2">
        <f t="shared" si="168"/>
        <v>0</v>
      </c>
      <c r="F1398" s="2">
        <f t="shared" si="169"/>
        <v>0</v>
      </c>
      <c r="G1398" s="2">
        <f t="shared" si="171"/>
        <v>0</v>
      </c>
      <c r="H1398" s="2">
        <f t="shared" si="167"/>
        <v>0</v>
      </c>
      <c r="I1398" s="2">
        <f t="array" ref="I1398">SUMPRODUCT(B1382:B1401, (ROW(B1382:B1401)-ROW(B1382)+1)) / (20*21/2)</f>
        <v>0</v>
      </c>
      <c r="J1398" s="2">
        <f t="shared" si="170"/>
        <v>1.3840933615358261E-17</v>
      </c>
      <c r="K1398" s="2">
        <f t="shared" si="172"/>
        <v>9.6423381851496795E-7</v>
      </c>
    </row>
    <row r="1399" spans="1:11" ht="13.5" x14ac:dyDescent="0.25">
      <c r="A1399" s="3">
        <f>TITRES_STAT!B1402</f>
        <v>0</v>
      </c>
      <c r="B1399" s="6">
        <f>TITRES_STAT!D1402</f>
        <v>0</v>
      </c>
      <c r="C1399" s="2">
        <f t="shared" si="165"/>
        <v>0</v>
      </c>
      <c r="D1399" s="2">
        <f t="shared" si="166"/>
        <v>0</v>
      </c>
      <c r="E1399" s="2">
        <f t="shared" si="168"/>
        <v>0</v>
      </c>
      <c r="F1399" s="2">
        <f t="shared" si="169"/>
        <v>0</v>
      </c>
      <c r="G1399" s="2">
        <f t="shared" si="171"/>
        <v>0</v>
      </c>
      <c r="H1399" s="2">
        <f t="shared" si="167"/>
        <v>0</v>
      </c>
      <c r="I1399" s="2">
        <f t="array" ref="I1399">SUMPRODUCT(B1383:B1402, (ROW(B1383:B1402)-ROW(B1383)+1)) / (20*21/2)</f>
        <v>0</v>
      </c>
      <c r="J1399" s="2">
        <f t="shared" si="170"/>
        <v>1.2522749461514617E-17</v>
      </c>
      <c r="K1399" s="2">
        <f t="shared" si="172"/>
        <v>9.2642072759281236E-7</v>
      </c>
    </row>
    <row r="1400" spans="1:11" ht="13.5" x14ac:dyDescent="0.25">
      <c r="A1400" s="3">
        <f>TITRES_STAT!B1403</f>
        <v>0</v>
      </c>
      <c r="B1400" s="6">
        <f>TITRES_STAT!D1403</f>
        <v>0</v>
      </c>
      <c r="C1400" s="2">
        <f t="shared" si="165"/>
        <v>0</v>
      </c>
      <c r="D1400" s="2">
        <f t="shared" si="166"/>
        <v>0</v>
      </c>
      <c r="E1400" s="2">
        <f t="shared" si="168"/>
        <v>0</v>
      </c>
      <c r="F1400" s="2">
        <f t="shared" si="169"/>
        <v>0</v>
      </c>
      <c r="G1400" s="2">
        <f t="shared" si="171"/>
        <v>0</v>
      </c>
      <c r="H1400" s="2">
        <f t="shared" si="167"/>
        <v>0</v>
      </c>
      <c r="I1400" s="2">
        <f t="array" ref="I1400">SUMPRODUCT(B1384:B1403, (ROW(B1384:B1403)-ROW(B1384)+1)) / (20*21/2)</f>
        <v>0</v>
      </c>
      <c r="J1400" s="2">
        <f t="shared" si="170"/>
        <v>1.1330106655656082E-17</v>
      </c>
      <c r="K1400" s="2">
        <f t="shared" si="172"/>
        <v>8.9009050298132951E-7</v>
      </c>
    </row>
    <row r="1401" spans="1:11" ht="13.5" x14ac:dyDescent="0.25">
      <c r="A1401" s="3">
        <f>TITRES_STAT!B1404</f>
        <v>0</v>
      </c>
      <c r="B1401" s="6">
        <f>TITRES_STAT!D1404</f>
        <v>0</v>
      </c>
      <c r="C1401" s="2">
        <f t="shared" si="165"/>
        <v>0</v>
      </c>
      <c r="D1401" s="2">
        <f t="shared" si="166"/>
        <v>0</v>
      </c>
      <c r="E1401" s="2">
        <f t="shared" si="168"/>
        <v>0</v>
      </c>
      <c r="F1401" s="2">
        <f t="shared" si="169"/>
        <v>0</v>
      </c>
      <c r="G1401" s="2">
        <f t="shared" si="171"/>
        <v>0</v>
      </c>
      <c r="H1401" s="2">
        <f t="shared" si="167"/>
        <v>0</v>
      </c>
      <c r="I1401" s="2">
        <f t="array" ref="I1401">SUMPRODUCT(B1385:B1404, (ROW(B1385:B1404)-ROW(B1385)+1)) / (20*21/2)</f>
        <v>0</v>
      </c>
      <c r="J1401" s="2">
        <f t="shared" si="170"/>
        <v>1.0251048878926931E-17</v>
      </c>
      <c r="K1401" s="2">
        <f t="shared" si="172"/>
        <v>8.5518499306049305E-7</v>
      </c>
    </row>
    <row r="1402" spans="1:11" ht="13.5" x14ac:dyDescent="0.25">
      <c r="A1402" s="3">
        <f>TITRES_STAT!B1405</f>
        <v>0</v>
      </c>
      <c r="B1402" s="6">
        <f>TITRES_STAT!D1405</f>
        <v>0</v>
      </c>
      <c r="C1402" s="2">
        <f t="shared" si="165"/>
        <v>0</v>
      </c>
      <c r="D1402" s="2">
        <f t="shared" si="166"/>
        <v>0</v>
      </c>
      <c r="E1402" s="2">
        <f t="shared" si="168"/>
        <v>0</v>
      </c>
      <c r="F1402" s="2">
        <f t="shared" si="169"/>
        <v>0</v>
      </c>
      <c r="G1402" s="2">
        <f t="shared" si="171"/>
        <v>0</v>
      </c>
      <c r="H1402" s="2">
        <f t="shared" si="167"/>
        <v>0</v>
      </c>
      <c r="I1402" s="2">
        <f t="array" ref="I1402">SUMPRODUCT(B1386:B1405, (ROW(B1386:B1405)-ROW(B1386)+1)) / (20*21/2)</f>
        <v>0</v>
      </c>
      <c r="J1402" s="2">
        <f t="shared" si="170"/>
        <v>9.2747585095053182E-18</v>
      </c>
      <c r="K1402" s="2">
        <f t="shared" si="172"/>
        <v>8.2164832666596395E-7</v>
      </c>
    </row>
    <row r="1403" spans="1:11" ht="13.5" x14ac:dyDescent="0.25">
      <c r="A1403" s="3">
        <f>TITRES_STAT!B1406</f>
        <v>0</v>
      </c>
      <c r="B1403" s="6">
        <f>TITRES_STAT!D1406</f>
        <v>0</v>
      </c>
      <c r="C1403" s="2">
        <f t="shared" si="165"/>
        <v>0</v>
      </c>
      <c r="D1403" s="2">
        <f t="shared" si="166"/>
        <v>0</v>
      </c>
      <c r="E1403" s="2">
        <f t="shared" si="168"/>
        <v>0</v>
      </c>
      <c r="F1403" s="2">
        <f t="shared" si="169"/>
        <v>0</v>
      </c>
      <c r="G1403" s="2">
        <f t="shared" si="171"/>
        <v>0</v>
      </c>
      <c r="H1403" s="2">
        <f t="shared" si="167"/>
        <v>0</v>
      </c>
      <c r="I1403" s="2">
        <f t="array" ref="I1403">SUMPRODUCT(B1387:B1406, (ROW(B1387:B1406)-ROW(B1387)+1)) / (20*21/2)</f>
        <v>0</v>
      </c>
      <c r="J1403" s="2">
        <f t="shared" si="170"/>
        <v>8.3914481752667166E-18</v>
      </c>
      <c r="K1403" s="2">
        <f t="shared" si="172"/>
        <v>7.8942682365945561E-7</v>
      </c>
    </row>
    <row r="1404" spans="1:11" ht="13.5" x14ac:dyDescent="0.25">
      <c r="A1404" s="3">
        <f>TITRES_STAT!B1407</f>
        <v>0</v>
      </c>
      <c r="B1404" s="6">
        <f>TITRES_STAT!D1407</f>
        <v>0</v>
      </c>
      <c r="C1404" s="2">
        <f t="shared" si="165"/>
        <v>0</v>
      </c>
      <c r="D1404" s="2">
        <f t="shared" si="166"/>
        <v>0</v>
      </c>
      <c r="E1404" s="2">
        <f t="shared" si="168"/>
        <v>0</v>
      </c>
      <c r="F1404" s="2">
        <f t="shared" si="169"/>
        <v>0</v>
      </c>
      <c r="G1404" s="2">
        <f t="shared" si="171"/>
        <v>0</v>
      </c>
      <c r="H1404" s="2">
        <f t="shared" si="167"/>
        <v>0</v>
      </c>
      <c r="I1404" s="2">
        <f t="array" ref="I1404">SUMPRODUCT(B1388:B1407, (ROW(B1388:B1407)-ROW(B1388)+1)) / (20*21/2)</f>
        <v>0</v>
      </c>
      <c r="J1404" s="2">
        <f t="shared" si="170"/>
        <v>7.592262634765125E-18</v>
      </c>
      <c r="K1404" s="2">
        <f t="shared" si="172"/>
        <v>7.5846890900614364E-7</v>
      </c>
    </row>
    <row r="1405" spans="1:11" ht="13.5" x14ac:dyDescent="0.25">
      <c r="A1405" s="3">
        <f>TITRES_STAT!B1408</f>
        <v>0</v>
      </c>
      <c r="B1405" s="6">
        <f>TITRES_STAT!D1408</f>
        <v>0</v>
      </c>
      <c r="C1405" s="2">
        <f t="shared" si="165"/>
        <v>0</v>
      </c>
      <c r="D1405" s="2">
        <f t="shared" si="166"/>
        <v>0</v>
      </c>
      <c r="E1405" s="2">
        <f t="shared" si="168"/>
        <v>0</v>
      </c>
      <c r="F1405" s="2">
        <f t="shared" si="169"/>
        <v>0</v>
      </c>
      <c r="G1405" s="2">
        <f t="shared" si="171"/>
        <v>0</v>
      </c>
      <c r="H1405" s="2">
        <f t="shared" si="167"/>
        <v>0</v>
      </c>
      <c r="I1405" s="2">
        <f t="array" ref="I1405">SUMPRODUCT(B1389:B1408, (ROW(B1389:B1408)-ROW(B1389)+1)) / (20*21/2)</f>
        <v>0</v>
      </c>
      <c r="J1405" s="2">
        <f t="shared" si="170"/>
        <v>6.8691900028827318E-18</v>
      </c>
      <c r="K1405" s="2">
        <f t="shared" si="172"/>
        <v>7.2872503022158897E-7</v>
      </c>
    </row>
    <row r="1406" spans="1:11" ht="13.5" x14ac:dyDescent="0.25">
      <c r="A1406" s="3">
        <f>TITRES_STAT!B1409</f>
        <v>0</v>
      </c>
      <c r="B1406" s="6">
        <f>TITRES_STAT!D1409</f>
        <v>0</v>
      </c>
      <c r="C1406" s="2">
        <f t="shared" si="165"/>
        <v>0</v>
      </c>
      <c r="D1406" s="2">
        <f t="shared" si="166"/>
        <v>0</v>
      </c>
      <c r="E1406" s="2">
        <f t="shared" si="168"/>
        <v>0</v>
      </c>
      <c r="F1406" s="2">
        <f t="shared" si="169"/>
        <v>0</v>
      </c>
      <c r="G1406" s="2">
        <f t="shared" si="171"/>
        <v>0</v>
      </c>
      <c r="H1406" s="2">
        <f t="shared" si="167"/>
        <v>0</v>
      </c>
      <c r="I1406" s="2">
        <f t="array" ref="I1406">SUMPRODUCT(B1390:B1409, (ROW(B1390:B1409)-ROW(B1390)+1)) / (20*21/2)</f>
        <v>0</v>
      </c>
      <c r="J1406" s="2">
        <f t="shared" si="170"/>
        <v>6.2149814311796146E-18</v>
      </c>
      <c r="K1406" s="2">
        <f t="shared" si="172"/>
        <v>7.0014757805603651E-7</v>
      </c>
    </row>
    <row r="1407" spans="1:11" ht="13.5" x14ac:dyDescent="0.25">
      <c r="A1407" s="3">
        <f>TITRES_STAT!B1410</f>
        <v>0</v>
      </c>
      <c r="B1407" s="6">
        <f>TITRES_STAT!D1410</f>
        <v>0</v>
      </c>
      <c r="C1407" s="2">
        <f t="shared" si="165"/>
        <v>0</v>
      </c>
      <c r="D1407" s="2">
        <f t="shared" si="166"/>
        <v>0</v>
      </c>
      <c r="E1407" s="2">
        <f t="shared" si="168"/>
        <v>0</v>
      </c>
      <c r="F1407" s="2">
        <f t="shared" si="169"/>
        <v>0</v>
      </c>
      <c r="G1407" s="2">
        <f t="shared" si="171"/>
        <v>0</v>
      </c>
      <c r="H1407" s="2">
        <f t="shared" si="167"/>
        <v>0</v>
      </c>
      <c r="I1407" s="2">
        <f t="array" ref="I1407">SUMPRODUCT(B1391:B1410, (ROW(B1391:B1410)-ROW(B1391)+1)) / (20*21/2)</f>
        <v>0</v>
      </c>
      <c r="J1407" s="2">
        <f t="shared" si="170"/>
        <v>5.6230784377339371E-18</v>
      </c>
      <c r="K1407" s="2">
        <f t="shared" si="172"/>
        <v>6.7269081028913316E-7</v>
      </c>
    </row>
    <row r="1408" spans="1:11" ht="13.5" x14ac:dyDescent="0.25">
      <c r="A1408" s="3">
        <f>TITRES_STAT!B1411</f>
        <v>0</v>
      </c>
      <c r="B1408" s="6">
        <f>TITRES_STAT!D1411</f>
        <v>0</v>
      </c>
      <c r="C1408" s="2">
        <f t="shared" si="165"/>
        <v>0</v>
      </c>
      <c r="D1408" s="2">
        <f t="shared" si="166"/>
        <v>0</v>
      </c>
      <c r="E1408" s="2">
        <f t="shared" si="168"/>
        <v>0</v>
      </c>
      <c r="F1408" s="2">
        <f t="shared" si="169"/>
        <v>0</v>
      </c>
      <c r="G1408" s="2">
        <f t="shared" si="171"/>
        <v>0</v>
      </c>
      <c r="H1408" s="2">
        <f t="shared" si="167"/>
        <v>0</v>
      </c>
      <c r="I1408" s="2">
        <f t="array" ref="I1408">SUMPRODUCT(B1392:B1411, (ROW(B1392:B1411)-ROW(B1392)+1)) / (20*21/2)</f>
        <v>0</v>
      </c>
      <c r="J1408" s="2">
        <f t="shared" si="170"/>
        <v>5.0875471579497528E-18</v>
      </c>
      <c r="K1408" s="2">
        <f t="shared" si="172"/>
        <v>6.4631077851308871E-7</v>
      </c>
    </row>
    <row r="1409" spans="1:11" ht="13.5" x14ac:dyDescent="0.25">
      <c r="A1409" s="3">
        <f>TITRES_STAT!B1412</f>
        <v>0</v>
      </c>
      <c r="B1409" s="6">
        <f>TITRES_STAT!D1412</f>
        <v>0</v>
      </c>
      <c r="C1409" s="2">
        <f t="shared" si="165"/>
        <v>0</v>
      </c>
      <c r="D1409" s="2">
        <f t="shared" si="166"/>
        <v>0</v>
      </c>
      <c r="E1409" s="2">
        <f t="shared" si="168"/>
        <v>0</v>
      </c>
      <c r="F1409" s="2">
        <f t="shared" si="169"/>
        <v>0</v>
      </c>
      <c r="G1409" s="2">
        <f t="shared" si="171"/>
        <v>0</v>
      </c>
      <c r="H1409" s="2">
        <f t="shared" si="167"/>
        <v>0</v>
      </c>
      <c r="I1409" s="2">
        <f t="array" ref="I1409">SUMPRODUCT(B1393:B1412, (ROW(B1393:B1412)-ROW(B1393)+1)) / (20*21/2)</f>
        <v>0</v>
      </c>
      <c r="J1409" s="2">
        <f t="shared" si="170"/>
        <v>4.6030188571926336E-18</v>
      </c>
      <c r="K1409" s="2">
        <f t="shared" si="172"/>
        <v>6.2096525778708528E-7</v>
      </c>
    </row>
    <row r="1410" spans="1:11" ht="13.5" x14ac:dyDescent="0.25">
      <c r="A1410" s="3">
        <f>TITRES_STAT!B1413</f>
        <v>0</v>
      </c>
      <c r="B1410" s="6">
        <f>TITRES_STAT!D1413</f>
        <v>0</v>
      </c>
      <c r="C1410" s="2">
        <f t="shared" si="165"/>
        <v>0</v>
      </c>
      <c r="D1410" s="2">
        <f t="shared" si="166"/>
        <v>0</v>
      </c>
      <c r="E1410" s="2">
        <f t="shared" si="168"/>
        <v>0</v>
      </c>
      <c r="F1410" s="2">
        <f t="shared" si="169"/>
        <v>0</v>
      </c>
      <c r="G1410" s="2">
        <f t="shared" si="171"/>
        <v>0</v>
      </c>
      <c r="H1410" s="2">
        <f t="shared" si="167"/>
        <v>0</v>
      </c>
      <c r="I1410" s="2">
        <f t="array" ref="I1410">SUMPRODUCT(B1394:B1413, (ROW(B1394:B1413)-ROW(B1394)+1)) / (20*21/2)</f>
        <v>0</v>
      </c>
      <c r="J1410" s="2">
        <f t="shared" si="170"/>
        <v>4.1646361088885734E-18</v>
      </c>
      <c r="K1410" s="2">
        <f t="shared" si="172"/>
        <v>5.9661367905033684E-7</v>
      </c>
    </row>
    <row r="1411" spans="1:11" ht="13.5" x14ac:dyDescent="0.25">
      <c r="A1411" s="3">
        <f>TITRES_STAT!B1414</f>
        <v>0</v>
      </c>
      <c r="B1411" s="6">
        <f>TITRES_STAT!D1414</f>
        <v>0</v>
      </c>
      <c r="C1411" s="2">
        <f t="shared" si="165"/>
        <v>0</v>
      </c>
      <c r="D1411" s="2">
        <f t="shared" si="166"/>
        <v>0</v>
      </c>
      <c r="E1411" s="2">
        <f t="shared" si="168"/>
        <v>0</v>
      </c>
      <c r="F1411" s="2">
        <f t="shared" si="169"/>
        <v>0</v>
      </c>
      <c r="G1411" s="2">
        <f t="shared" si="171"/>
        <v>0</v>
      </c>
      <c r="H1411" s="2">
        <f t="shared" si="167"/>
        <v>0</v>
      </c>
      <c r="I1411" s="2">
        <f t="array" ref="I1411">SUMPRODUCT(B1395:B1414, (ROW(B1395:B1414)-ROW(B1395)+1)) / (20*21/2)</f>
        <v>0</v>
      </c>
      <c r="J1411" s="2">
        <f t="shared" si="170"/>
        <v>3.7680040985182329E-18</v>
      </c>
      <c r="K1411" s="2">
        <f t="shared" si="172"/>
        <v>5.7321706418561778E-7</v>
      </c>
    </row>
    <row r="1412" spans="1:11" ht="13.5" x14ac:dyDescent="0.25">
      <c r="A1412" s="3">
        <f>TITRES_STAT!B1415</f>
        <v>0</v>
      </c>
      <c r="B1412" s="6">
        <f>TITRES_STAT!D1415</f>
        <v>0</v>
      </c>
      <c r="C1412" s="2">
        <f t="shared" ref="C1412:C1475" si="173">B1412-B1411</f>
        <v>0</v>
      </c>
      <c r="D1412" s="2">
        <f t="shared" si="166"/>
        <v>0</v>
      </c>
      <c r="E1412" s="2">
        <f t="shared" si="168"/>
        <v>0</v>
      </c>
      <c r="F1412" s="2">
        <f t="shared" si="169"/>
        <v>0</v>
      </c>
      <c r="G1412" s="2">
        <f t="shared" si="171"/>
        <v>0</v>
      </c>
      <c r="H1412" s="2">
        <f t="shared" si="167"/>
        <v>0</v>
      </c>
      <c r="I1412" s="2">
        <f t="array" ref="I1412">SUMPRODUCT(B1396:B1415, (ROW(B1396:B1415)-ROW(B1396)+1)) / (20*21/2)</f>
        <v>0</v>
      </c>
      <c r="J1412" s="2">
        <f t="shared" si="170"/>
        <v>3.4091465653260202E-18</v>
      </c>
      <c r="K1412" s="2">
        <f t="shared" si="172"/>
        <v>5.5073796362931905E-7</v>
      </c>
    </row>
    <row r="1413" spans="1:11" ht="13.5" x14ac:dyDescent="0.25">
      <c r="A1413" s="3">
        <f>TITRES_STAT!B1416</f>
        <v>0</v>
      </c>
      <c r="B1413" s="6">
        <f>TITRES_STAT!D1416</f>
        <v>0</v>
      </c>
      <c r="C1413" s="2">
        <f t="shared" si="173"/>
        <v>0</v>
      </c>
      <c r="D1413" s="2">
        <f t="shared" si="166"/>
        <v>0</v>
      </c>
      <c r="E1413" s="2">
        <f t="shared" si="168"/>
        <v>0</v>
      </c>
      <c r="F1413" s="2">
        <f t="shared" si="169"/>
        <v>0</v>
      </c>
      <c r="G1413" s="2">
        <f t="shared" si="171"/>
        <v>0</v>
      </c>
      <c r="H1413" s="2">
        <f t="shared" si="167"/>
        <v>0</v>
      </c>
      <c r="I1413" s="2">
        <f t="array" ref="I1413">SUMPRODUCT(B1397:B1416, (ROW(B1397:B1416)-ROW(B1397)+1)) / (20*21/2)</f>
        <v>0</v>
      </c>
      <c r="J1413" s="2">
        <f t="shared" si="170"/>
        <v>3.0844659400568754E-18</v>
      </c>
      <c r="K1413" s="2">
        <f t="shared" si="172"/>
        <v>5.2914039642816927E-7</v>
      </c>
    </row>
    <row r="1414" spans="1:11" ht="13.5" x14ac:dyDescent="0.25">
      <c r="A1414" s="3">
        <f>TITRES_STAT!B1417</f>
        <v>0</v>
      </c>
      <c r="B1414" s="6">
        <f>TITRES_STAT!D1417</f>
        <v>0</v>
      </c>
      <c r="C1414" s="2">
        <f t="shared" si="173"/>
        <v>0</v>
      </c>
      <c r="D1414" s="2">
        <f t="shared" ref="D1414:D1477" si="174">AVERAGE(B1410:B1414)</f>
        <v>0</v>
      </c>
      <c r="E1414" s="2">
        <f t="shared" si="168"/>
        <v>0</v>
      </c>
      <c r="F1414" s="2">
        <f t="shared" si="169"/>
        <v>0</v>
      </c>
      <c r="G1414" s="2">
        <f t="shared" si="171"/>
        <v>0</v>
      </c>
      <c r="H1414" s="2">
        <f t="shared" si="167"/>
        <v>0</v>
      </c>
      <c r="I1414" s="2">
        <f t="array" ref="I1414">SUMPRODUCT(B1398:B1417, (ROW(B1398:B1417)-ROW(B1398)+1)) / (20*21/2)</f>
        <v>0</v>
      </c>
      <c r="J1414" s="2">
        <f t="shared" si="170"/>
        <v>2.7907072790990778E-18</v>
      </c>
      <c r="K1414" s="2">
        <f t="shared" si="172"/>
        <v>5.0838979264667249E-7</v>
      </c>
    </row>
    <row r="1415" spans="1:11" ht="13.5" x14ac:dyDescent="0.25">
      <c r="A1415" s="3">
        <f>TITRES_STAT!B1418</f>
        <v>0</v>
      </c>
      <c r="B1415" s="6">
        <f>TITRES_STAT!D1418</f>
        <v>0</v>
      </c>
      <c r="C1415" s="2">
        <f t="shared" si="173"/>
        <v>0</v>
      </c>
      <c r="D1415" s="2">
        <f t="shared" si="174"/>
        <v>0</v>
      </c>
      <c r="E1415" s="2">
        <f t="shared" si="168"/>
        <v>0</v>
      </c>
      <c r="F1415" s="2">
        <f t="shared" si="169"/>
        <v>0</v>
      </c>
      <c r="G1415" s="2">
        <f t="shared" si="171"/>
        <v>0</v>
      </c>
      <c r="H1415" s="2">
        <f t="shared" si="167"/>
        <v>0</v>
      </c>
      <c r="I1415" s="2">
        <f t="array" ref="I1415">SUMPRODUCT(B1399:B1418, (ROW(B1399:B1418)-ROW(B1399)+1)) / (20*21/2)</f>
        <v>0</v>
      </c>
      <c r="J1415" s="2">
        <f t="shared" si="170"/>
        <v>2.5249256334705942E-18</v>
      </c>
      <c r="K1415" s="2">
        <f t="shared" si="172"/>
        <v>4.8845293803307751E-7</v>
      </c>
    </row>
    <row r="1416" spans="1:11" ht="13.5" x14ac:dyDescent="0.25">
      <c r="A1416" s="3">
        <f>TITRES_STAT!B1419</f>
        <v>0</v>
      </c>
      <c r="B1416" s="6">
        <f>TITRES_STAT!D1419</f>
        <v>0</v>
      </c>
      <c r="C1416" s="2">
        <f t="shared" si="173"/>
        <v>0</v>
      </c>
      <c r="D1416" s="2">
        <f t="shared" si="174"/>
        <v>0</v>
      </c>
      <c r="E1416" s="2">
        <f t="shared" si="168"/>
        <v>0</v>
      </c>
      <c r="F1416" s="2">
        <f t="shared" si="169"/>
        <v>0</v>
      </c>
      <c r="G1416" s="2">
        <f t="shared" si="171"/>
        <v>0</v>
      </c>
      <c r="H1416" s="2">
        <f t="shared" si="167"/>
        <v>0</v>
      </c>
      <c r="I1416" s="2">
        <f t="array" ref="I1416">SUMPRODUCT(B1400:B1419, (ROW(B1400:B1419)-ROW(B1400)+1)) / (20*21/2)</f>
        <v>0</v>
      </c>
      <c r="J1416" s="2">
        <f t="shared" si="170"/>
        <v>2.2844565255210139E-18</v>
      </c>
      <c r="K1416" s="2">
        <f t="shared" si="172"/>
        <v>4.6929792085530976E-7</v>
      </c>
    </row>
    <row r="1417" spans="1:11" ht="13.5" x14ac:dyDescent="0.25">
      <c r="A1417" s="3">
        <f>TITRES_STAT!B1420</f>
        <v>0</v>
      </c>
      <c r="B1417" s="6">
        <f>TITRES_STAT!D1420</f>
        <v>0</v>
      </c>
      <c r="C1417" s="2">
        <f t="shared" si="173"/>
        <v>0</v>
      </c>
      <c r="D1417" s="2">
        <f t="shared" si="174"/>
        <v>0</v>
      </c>
      <c r="E1417" s="2">
        <f t="shared" si="168"/>
        <v>0</v>
      </c>
      <c r="F1417" s="2">
        <f t="shared" si="169"/>
        <v>0</v>
      </c>
      <c r="G1417" s="2">
        <f t="shared" si="171"/>
        <v>0</v>
      </c>
      <c r="H1417" s="2">
        <f t="shared" si="167"/>
        <v>0</v>
      </c>
      <c r="I1417" s="2">
        <f t="array" ref="I1417">SUMPRODUCT(B1401:B1420, (ROW(B1401:B1420)-ROW(B1401)+1)) / (20*21/2)</f>
        <v>0</v>
      </c>
      <c r="J1417" s="2">
        <f t="shared" si="170"/>
        <v>2.0668892373761555E-18</v>
      </c>
      <c r="K1417" s="2">
        <f t="shared" si="172"/>
        <v>4.5089408082176819E-7</v>
      </c>
    </row>
    <row r="1418" spans="1:11" ht="13.5" x14ac:dyDescent="0.25">
      <c r="A1418" s="3">
        <f>TITRES_STAT!B1421</f>
        <v>0</v>
      </c>
      <c r="B1418" s="6">
        <f>TITRES_STAT!D1421</f>
        <v>0</v>
      </c>
      <c r="C1418" s="2">
        <f t="shared" si="173"/>
        <v>0</v>
      </c>
      <c r="D1418" s="2">
        <f t="shared" si="174"/>
        <v>0</v>
      </c>
      <c r="E1418" s="2">
        <f t="shared" si="168"/>
        <v>0</v>
      </c>
      <c r="F1418" s="2">
        <f t="shared" si="169"/>
        <v>0</v>
      </c>
      <c r="G1418" s="2">
        <f t="shared" si="171"/>
        <v>0</v>
      </c>
      <c r="H1418" s="2">
        <f t="shared" ref="H1418:H1481" si="175">AVERAGE(B1219:B1418)</f>
        <v>0</v>
      </c>
      <c r="I1418" s="2">
        <f t="array" ref="I1418">SUMPRODUCT(B1402:B1421, (ROW(B1402:B1421)-ROW(B1402)+1)) / (20*21/2)</f>
        <v>0</v>
      </c>
      <c r="J1418" s="2">
        <f t="shared" si="170"/>
        <v>1.870042643340331E-18</v>
      </c>
      <c r="K1418" s="2">
        <f t="shared" si="172"/>
        <v>4.3321196000522827E-7</v>
      </c>
    </row>
    <row r="1419" spans="1:11" ht="13.5" x14ac:dyDescent="0.25">
      <c r="A1419" s="3">
        <f>TITRES_STAT!B1422</f>
        <v>0</v>
      </c>
      <c r="B1419" s="6">
        <f>TITRES_STAT!D1422</f>
        <v>0</v>
      </c>
      <c r="C1419" s="2">
        <f t="shared" si="173"/>
        <v>0</v>
      </c>
      <c r="D1419" s="2">
        <f t="shared" si="174"/>
        <v>0</v>
      </c>
      <c r="E1419" s="2">
        <f t="shared" si="168"/>
        <v>0</v>
      </c>
      <c r="F1419" s="2">
        <f t="shared" si="169"/>
        <v>0</v>
      </c>
      <c r="G1419" s="2">
        <f t="shared" si="171"/>
        <v>0</v>
      </c>
      <c r="H1419" s="2">
        <f t="shared" si="175"/>
        <v>0</v>
      </c>
      <c r="I1419" s="2">
        <f t="array" ref="I1419">SUMPRODUCT(B1403:B1422, (ROW(B1403:B1422)-ROW(B1403)+1)) / (20*21/2)</f>
        <v>0</v>
      </c>
      <c r="J1419" s="2">
        <f t="shared" si="170"/>
        <v>1.6919433439745852E-18</v>
      </c>
      <c r="K1419" s="2">
        <f t="shared" si="172"/>
        <v>4.1622325569129774E-7</v>
      </c>
    </row>
    <row r="1420" spans="1:11" ht="13.5" x14ac:dyDescent="0.25">
      <c r="A1420" s="3">
        <f>TITRES_STAT!B1423</f>
        <v>0</v>
      </c>
      <c r="B1420" s="6">
        <f>TITRES_STAT!D1423</f>
        <v>0</v>
      </c>
      <c r="C1420" s="2">
        <f t="shared" si="173"/>
        <v>0</v>
      </c>
      <c r="D1420" s="2">
        <f t="shared" si="174"/>
        <v>0</v>
      </c>
      <c r="E1420" s="2">
        <f t="shared" ref="E1420:E1483" si="176">AVERAGE(B1411:B1420)</f>
        <v>0</v>
      </c>
      <c r="F1420" s="2">
        <f t="shared" si="169"/>
        <v>0</v>
      </c>
      <c r="G1420" s="2">
        <f t="shared" si="171"/>
        <v>0</v>
      </c>
      <c r="H1420" s="2">
        <f t="shared" si="175"/>
        <v>0</v>
      </c>
      <c r="I1420" s="2">
        <f t="array" ref="I1420">SUMPRODUCT(B1404:B1423, (ROW(B1404:B1423)-ROW(B1404)+1)) / (20*21/2)</f>
        <v>0</v>
      </c>
      <c r="J1420" s="2">
        <f t="shared" si="170"/>
        <v>1.5308058826436724E-18</v>
      </c>
      <c r="K1420" s="2">
        <f t="shared" si="172"/>
        <v>3.9990077507595274E-7</v>
      </c>
    </row>
    <row r="1421" spans="1:11" ht="13.5" x14ac:dyDescent="0.25">
      <c r="A1421" s="3">
        <f>TITRES_STAT!B1424</f>
        <v>0</v>
      </c>
      <c r="B1421" s="6">
        <f>TITRES_STAT!D1424</f>
        <v>0</v>
      </c>
      <c r="C1421" s="2">
        <f t="shared" si="173"/>
        <v>0</v>
      </c>
      <c r="D1421" s="2">
        <f t="shared" si="174"/>
        <v>0</v>
      </c>
      <c r="E1421" s="2">
        <f t="shared" si="176"/>
        <v>0</v>
      </c>
      <c r="F1421" s="2">
        <f t="shared" si="169"/>
        <v>0</v>
      </c>
      <c r="G1421" s="2">
        <f t="shared" si="171"/>
        <v>0</v>
      </c>
      <c r="H1421" s="2">
        <f t="shared" si="175"/>
        <v>0</v>
      </c>
      <c r="I1421" s="2">
        <f t="array" ref="I1421">SUMPRODUCT(B1405:B1424, (ROW(B1405:B1424)-ROW(B1405)+1)) / (20*21/2)</f>
        <v>0</v>
      </c>
      <c r="J1421" s="2">
        <f t="shared" si="170"/>
        <v>1.3850148462014178E-18</v>
      </c>
      <c r="K1421" s="2">
        <f t="shared" si="172"/>
        <v>3.8421839173964089E-7</v>
      </c>
    </row>
    <row r="1422" spans="1:11" ht="13.5" x14ac:dyDescent="0.25">
      <c r="A1422" s="3">
        <f>TITRES_STAT!B1425</f>
        <v>0</v>
      </c>
      <c r="B1422" s="6">
        <f>TITRES_STAT!D1425</f>
        <v>0</v>
      </c>
      <c r="C1422" s="2">
        <f t="shared" si="173"/>
        <v>0</v>
      </c>
      <c r="D1422" s="2">
        <f t="shared" si="174"/>
        <v>0</v>
      </c>
      <c r="E1422" s="2">
        <f t="shared" si="176"/>
        <v>0</v>
      </c>
      <c r="F1422" s="2">
        <f t="shared" si="169"/>
        <v>0</v>
      </c>
      <c r="G1422" s="2">
        <f t="shared" si="171"/>
        <v>0</v>
      </c>
      <c r="H1422" s="2">
        <f t="shared" si="175"/>
        <v>0</v>
      </c>
      <c r="I1422" s="2">
        <f t="array" ref="I1422">SUMPRODUCT(B1406:B1425, (ROW(B1406:B1425)-ROW(B1406)+1)) / (20*21/2)</f>
        <v>0</v>
      </c>
      <c r="J1422" s="2">
        <f t="shared" si="170"/>
        <v>1.2531086703727114E-18</v>
      </c>
      <c r="K1422" s="2">
        <f t="shared" si="172"/>
        <v>3.6915100382828242E-7</v>
      </c>
    </row>
    <row r="1423" spans="1:11" ht="13.5" x14ac:dyDescent="0.25">
      <c r="A1423" s="3">
        <f>TITRES_STAT!B1426</f>
        <v>0</v>
      </c>
      <c r="B1423" s="6">
        <f>TITRES_STAT!D1426</f>
        <v>0</v>
      </c>
      <c r="C1423" s="2">
        <f t="shared" si="173"/>
        <v>0</v>
      </c>
      <c r="D1423" s="2">
        <f t="shared" si="174"/>
        <v>0</v>
      </c>
      <c r="E1423" s="2">
        <f t="shared" si="176"/>
        <v>0</v>
      </c>
      <c r="F1423" s="2">
        <f t="shared" si="169"/>
        <v>0</v>
      </c>
      <c r="G1423" s="2">
        <f t="shared" si="171"/>
        <v>0</v>
      </c>
      <c r="H1423" s="2">
        <f t="shared" si="175"/>
        <v>0</v>
      </c>
      <c r="I1423" s="2">
        <f t="array" ref="I1423">SUMPRODUCT(B1407:B1426, (ROW(B1407:B1426)-ROW(B1407)+1)) / (20*21/2)</f>
        <v>0</v>
      </c>
      <c r="J1423" s="2">
        <f t="shared" si="170"/>
        <v>1.1337649874800722E-18</v>
      </c>
      <c r="K1423" s="2">
        <f t="shared" si="172"/>
        <v>3.5467449387423216E-7</v>
      </c>
    </row>
    <row r="1424" spans="1:11" ht="13.5" x14ac:dyDescent="0.25">
      <c r="A1424" s="3">
        <f>TITRES_STAT!B1427</f>
        <v>0</v>
      </c>
      <c r="B1424" s="6">
        <f>TITRES_STAT!D1427</f>
        <v>0</v>
      </c>
      <c r="C1424" s="2">
        <f t="shared" si="173"/>
        <v>0</v>
      </c>
      <c r="D1424" s="2">
        <f t="shared" si="174"/>
        <v>0</v>
      </c>
      <c r="E1424" s="2">
        <f t="shared" si="176"/>
        <v>0</v>
      </c>
      <c r="F1424" s="2">
        <f t="shared" si="169"/>
        <v>0</v>
      </c>
      <c r="G1424" s="2">
        <f t="shared" si="171"/>
        <v>0</v>
      </c>
      <c r="H1424" s="2">
        <f t="shared" si="175"/>
        <v>0</v>
      </c>
      <c r="I1424" s="2">
        <f t="array" ref="I1424">SUMPRODUCT(B1408:B1427, (ROW(B1408:B1427)-ROW(B1408)+1)) / (20*21/2)</f>
        <v>0</v>
      </c>
      <c r="J1424" s="2">
        <f t="shared" si="170"/>
        <v>1.0257873696248271E-18</v>
      </c>
      <c r="K1424" s="2">
        <f t="shared" si="172"/>
        <v>3.4076569019288971E-7</v>
      </c>
    </row>
    <row r="1425" spans="1:11" ht="13.5" x14ac:dyDescent="0.25">
      <c r="A1425" s="3">
        <f>TITRES_STAT!B1428</f>
        <v>0</v>
      </c>
      <c r="B1425" s="6">
        <f>TITRES_STAT!D1428</f>
        <v>0</v>
      </c>
      <c r="C1425" s="2">
        <f t="shared" si="173"/>
        <v>0</v>
      </c>
      <c r="D1425" s="2">
        <f t="shared" si="174"/>
        <v>0</v>
      </c>
      <c r="E1425" s="2">
        <f t="shared" si="176"/>
        <v>0</v>
      </c>
      <c r="F1425" s="2">
        <f t="shared" si="169"/>
        <v>0</v>
      </c>
      <c r="G1425" s="2">
        <f t="shared" si="171"/>
        <v>0</v>
      </c>
      <c r="H1425" s="2">
        <f t="shared" si="175"/>
        <v>0</v>
      </c>
      <c r="I1425" s="2">
        <f t="array" ref="I1425">SUMPRODUCT(B1409:B1428, (ROW(B1409:B1428)-ROW(B1409)+1)) / (20*21/2)</f>
        <v>0</v>
      </c>
      <c r="J1425" s="2">
        <f t="shared" si="170"/>
        <v>9.2809333442246265E-19</v>
      </c>
      <c r="K1425" s="2">
        <f t="shared" si="172"/>
        <v>3.2740232979316855E-7</v>
      </c>
    </row>
    <row r="1426" spans="1:11" ht="13.5" x14ac:dyDescent="0.25">
      <c r="A1426" s="3">
        <f>TITRES_STAT!B1429</f>
        <v>0</v>
      </c>
      <c r="B1426" s="6">
        <f>TITRES_STAT!D1429</f>
        <v>0</v>
      </c>
      <c r="C1426" s="2">
        <f t="shared" si="173"/>
        <v>0</v>
      </c>
      <c r="D1426" s="2">
        <f t="shared" si="174"/>
        <v>0</v>
      </c>
      <c r="E1426" s="2">
        <f t="shared" si="176"/>
        <v>0</v>
      </c>
      <c r="F1426" s="2">
        <f t="shared" si="169"/>
        <v>0</v>
      </c>
      <c r="G1426" s="2">
        <f t="shared" si="171"/>
        <v>0</v>
      </c>
      <c r="H1426" s="2">
        <f t="shared" si="175"/>
        <v>0</v>
      </c>
      <c r="I1426" s="2">
        <f t="array" ref="I1426">SUMPRODUCT(B1410:B1429, (ROW(B1410:B1429)-ROW(B1410)+1)) / (20*21/2)</f>
        <v>0</v>
      </c>
      <c r="J1426" s="2">
        <f t="shared" si="170"/>
        <v>8.3970349304889481E-19</v>
      </c>
      <c r="K1426" s="2">
        <f t="shared" si="172"/>
        <v>3.1456302274245607E-7</v>
      </c>
    </row>
    <row r="1427" spans="1:11" ht="13.5" x14ac:dyDescent="0.25">
      <c r="A1427" s="3">
        <f>TITRES_STAT!B1430</f>
        <v>0</v>
      </c>
      <c r="B1427" s="6">
        <f>TITRES_STAT!D1430</f>
        <v>0</v>
      </c>
      <c r="C1427" s="2">
        <f t="shared" si="173"/>
        <v>0</v>
      </c>
      <c r="D1427" s="2">
        <f t="shared" si="174"/>
        <v>0</v>
      </c>
      <c r="E1427" s="2">
        <f t="shared" si="176"/>
        <v>0</v>
      </c>
      <c r="F1427" s="2">
        <f t="shared" si="169"/>
        <v>0</v>
      </c>
      <c r="G1427" s="2">
        <f t="shared" si="171"/>
        <v>0</v>
      </c>
      <c r="H1427" s="2">
        <f t="shared" si="175"/>
        <v>0</v>
      </c>
      <c r="I1427" s="2">
        <f t="array" ref="I1427">SUMPRODUCT(B1411:B1430, (ROW(B1411:B1430)-ROW(B1411)+1)) / (20*21/2)</f>
        <v>0</v>
      </c>
      <c r="J1427" s="2">
        <f t="shared" si="170"/>
        <v>7.5973173180614291E-19</v>
      </c>
      <c r="K1427" s="2">
        <f t="shared" si="172"/>
        <v>3.0222721792902641E-7</v>
      </c>
    </row>
    <row r="1428" spans="1:11" ht="13.5" x14ac:dyDescent="0.25">
      <c r="A1428" s="3">
        <f>TITRES_STAT!B1431</f>
        <v>0</v>
      </c>
      <c r="B1428" s="6">
        <f>TITRES_STAT!D1431</f>
        <v>0</v>
      </c>
      <c r="C1428" s="2">
        <f t="shared" si="173"/>
        <v>0</v>
      </c>
      <c r="D1428" s="2">
        <f t="shared" si="174"/>
        <v>0</v>
      </c>
      <c r="E1428" s="2">
        <f t="shared" si="176"/>
        <v>0</v>
      </c>
      <c r="F1428" s="2">
        <f t="shared" ref="F1428:F1491" si="177">AVERAGE(B1409:B1428)</f>
        <v>0</v>
      </c>
      <c r="G1428" s="2">
        <f t="shared" si="171"/>
        <v>0</v>
      </c>
      <c r="H1428" s="2">
        <f t="shared" si="175"/>
        <v>0</v>
      </c>
      <c r="I1428" s="2">
        <f t="array" ref="I1428">SUMPRODUCT(B1412:B1431, (ROW(B1412:B1431)-ROW(B1412)+1)) / (20*21/2)</f>
        <v>0</v>
      </c>
      <c r="J1428" s="2">
        <f t="shared" si="170"/>
        <v>6.8737632877698643E-19</v>
      </c>
      <c r="K1428" s="2">
        <f t="shared" si="172"/>
        <v>2.9037517016710381E-7</v>
      </c>
    </row>
    <row r="1429" spans="1:11" ht="13.5" x14ac:dyDescent="0.25">
      <c r="A1429" s="3">
        <f>TITRES_STAT!B1432</f>
        <v>0</v>
      </c>
      <c r="B1429" s="6">
        <f>TITRES_STAT!D1432</f>
        <v>0</v>
      </c>
      <c r="C1429" s="2">
        <f t="shared" si="173"/>
        <v>0</v>
      </c>
      <c r="D1429" s="2">
        <f t="shared" si="174"/>
        <v>0</v>
      </c>
      <c r="E1429" s="2">
        <f t="shared" si="176"/>
        <v>0</v>
      </c>
      <c r="F1429" s="2">
        <f t="shared" si="177"/>
        <v>0</v>
      </c>
      <c r="G1429" s="2">
        <f t="shared" si="171"/>
        <v>0</v>
      </c>
      <c r="H1429" s="2">
        <f t="shared" si="175"/>
        <v>0</v>
      </c>
      <c r="I1429" s="2">
        <f t="array" ref="I1429">SUMPRODUCT(B1413:B1432, (ROW(B1413:B1432)-ROW(B1413)+1)) / (20*21/2)</f>
        <v>0</v>
      </c>
      <c r="J1429" s="2">
        <f t="shared" ref="J1429:J1492" si="178">$J$4*B1429+J1428*(1-$J$4)</f>
        <v>6.2191191651251151E-19</v>
      </c>
      <c r="K1429" s="2">
        <f t="shared" si="172"/>
        <v>2.7898790859192327E-7</v>
      </c>
    </row>
    <row r="1430" spans="1:11" ht="13.5" x14ac:dyDescent="0.25">
      <c r="A1430" s="3">
        <f>TITRES_STAT!B1433</f>
        <v>0</v>
      </c>
      <c r="B1430" s="6">
        <f>TITRES_STAT!D1433</f>
        <v>0</v>
      </c>
      <c r="C1430" s="2">
        <f t="shared" si="173"/>
        <v>0</v>
      </c>
      <c r="D1430" s="2">
        <f t="shared" si="174"/>
        <v>0</v>
      </c>
      <c r="E1430" s="2">
        <f t="shared" si="176"/>
        <v>0</v>
      </c>
      <c r="F1430" s="2">
        <f t="shared" si="177"/>
        <v>0</v>
      </c>
      <c r="G1430" s="2">
        <f t="shared" si="171"/>
        <v>0</v>
      </c>
      <c r="H1430" s="2">
        <f t="shared" si="175"/>
        <v>0</v>
      </c>
      <c r="I1430" s="2">
        <f t="array" ref="I1430">SUMPRODUCT(B1414:B1433, (ROW(B1414:B1433)-ROW(B1414)+1)) / (20*21/2)</f>
        <v>0</v>
      </c>
      <c r="J1430" s="2">
        <f t="shared" si="178"/>
        <v>5.6268221017798661E-19</v>
      </c>
      <c r="K1430" s="2">
        <f t="shared" si="172"/>
        <v>2.680472062942008E-7</v>
      </c>
    </row>
    <row r="1431" spans="1:11" ht="13.5" x14ac:dyDescent="0.25">
      <c r="A1431" s="3">
        <f>TITRES_STAT!B1434</f>
        <v>0</v>
      </c>
      <c r="B1431" s="6">
        <f>TITRES_STAT!D1434</f>
        <v>0</v>
      </c>
      <c r="C1431" s="2">
        <f t="shared" si="173"/>
        <v>0</v>
      </c>
      <c r="D1431" s="2">
        <f t="shared" si="174"/>
        <v>0</v>
      </c>
      <c r="E1431" s="2">
        <f t="shared" si="176"/>
        <v>0</v>
      </c>
      <c r="F1431" s="2">
        <f t="shared" si="177"/>
        <v>0</v>
      </c>
      <c r="G1431" s="2">
        <f t="shared" si="171"/>
        <v>0</v>
      </c>
      <c r="H1431" s="2">
        <f t="shared" si="175"/>
        <v>0</v>
      </c>
      <c r="I1431" s="2">
        <f t="array" ref="I1431">SUMPRODUCT(B1415:B1434, (ROW(B1415:B1434)-ROW(B1415)+1)) / (20*21/2)</f>
        <v>0</v>
      </c>
      <c r="J1431" s="2">
        <f t="shared" si="178"/>
        <v>5.0909342825627359E-19</v>
      </c>
      <c r="K1431" s="2">
        <f t="shared" si="172"/>
        <v>2.5753555114540863E-7</v>
      </c>
    </row>
    <row r="1432" spans="1:11" ht="13.5" x14ac:dyDescent="0.25">
      <c r="A1432" s="3">
        <f>TITRES_STAT!B1435</f>
        <v>0</v>
      </c>
      <c r="B1432" s="6">
        <f>TITRES_STAT!D1435</f>
        <v>0</v>
      </c>
      <c r="C1432" s="2">
        <f t="shared" si="173"/>
        <v>0</v>
      </c>
      <c r="D1432" s="2">
        <f t="shared" si="174"/>
        <v>0</v>
      </c>
      <c r="E1432" s="2">
        <f t="shared" si="176"/>
        <v>0</v>
      </c>
      <c r="F1432" s="2">
        <f t="shared" si="177"/>
        <v>0</v>
      </c>
      <c r="G1432" s="2">
        <f t="shared" si="171"/>
        <v>0</v>
      </c>
      <c r="H1432" s="2">
        <f t="shared" si="175"/>
        <v>0</v>
      </c>
      <c r="I1432" s="2">
        <f t="array" ref="I1432">SUMPRODUCT(B1416:B1435, (ROW(B1416:B1435)-ROW(B1416)+1)) / (20*21/2)</f>
        <v>0</v>
      </c>
      <c r="J1432" s="2">
        <f t="shared" si="178"/>
        <v>4.6060833985091419E-19</v>
      </c>
      <c r="K1432" s="2">
        <f t="shared" si="172"/>
        <v>2.4743611776715731E-7</v>
      </c>
    </row>
    <row r="1433" spans="1:11" ht="13.5" x14ac:dyDescent="0.25">
      <c r="A1433" s="3">
        <f>TITRES_STAT!B1436</f>
        <v>0</v>
      </c>
      <c r="B1433" s="6">
        <f>TITRES_STAT!D1436</f>
        <v>0</v>
      </c>
      <c r="C1433" s="2">
        <f t="shared" si="173"/>
        <v>0</v>
      </c>
      <c r="D1433" s="2">
        <f t="shared" si="174"/>
        <v>0</v>
      </c>
      <c r="E1433" s="2">
        <f t="shared" si="176"/>
        <v>0</v>
      </c>
      <c r="F1433" s="2">
        <f t="shared" si="177"/>
        <v>0</v>
      </c>
      <c r="G1433" s="2">
        <f t="shared" si="171"/>
        <v>0</v>
      </c>
      <c r="H1433" s="2">
        <f t="shared" si="175"/>
        <v>0</v>
      </c>
      <c r="I1433" s="2">
        <f t="array" ref="I1433">SUMPRODUCT(B1417:B1436, (ROW(B1417:B1436)-ROW(B1417)+1)) / (20*21/2)</f>
        <v>0</v>
      </c>
      <c r="J1433" s="2">
        <f t="shared" si="178"/>
        <v>4.1674087891273188E-19</v>
      </c>
      <c r="K1433" s="2">
        <f t="shared" si="172"/>
        <v>2.3773274059981782E-7</v>
      </c>
    </row>
    <row r="1434" spans="1:11" ht="13.5" x14ac:dyDescent="0.25">
      <c r="A1434" s="3">
        <f>TITRES_STAT!B1437</f>
        <v>0</v>
      </c>
      <c r="B1434" s="6">
        <f>TITRES_STAT!D1437</f>
        <v>0</v>
      </c>
      <c r="C1434" s="2">
        <f t="shared" si="173"/>
        <v>0</v>
      </c>
      <c r="D1434" s="2">
        <f t="shared" si="174"/>
        <v>0</v>
      </c>
      <c r="E1434" s="2">
        <f t="shared" si="176"/>
        <v>0</v>
      </c>
      <c r="F1434" s="2">
        <f t="shared" si="177"/>
        <v>0</v>
      </c>
      <c r="G1434" s="2">
        <f t="shared" si="171"/>
        <v>0</v>
      </c>
      <c r="H1434" s="2">
        <f t="shared" si="175"/>
        <v>0</v>
      </c>
      <c r="I1434" s="2">
        <f t="array" ref="I1434">SUMPRODUCT(B1418:B1437, (ROW(B1418:B1437)-ROW(B1418)+1)) / (20*21/2)</f>
        <v>0</v>
      </c>
      <c r="J1434" s="2">
        <f t="shared" si="178"/>
        <v>3.770512713972336E-19</v>
      </c>
      <c r="K1434" s="2">
        <f t="shared" si="172"/>
        <v>2.2840988802727595E-7</v>
      </c>
    </row>
    <row r="1435" spans="1:11" ht="13.5" x14ac:dyDescent="0.25">
      <c r="A1435" s="3">
        <f>TITRES_STAT!B1438</f>
        <v>0</v>
      </c>
      <c r="B1435" s="6">
        <f>TITRES_STAT!D1438</f>
        <v>0</v>
      </c>
      <c r="C1435" s="2">
        <f t="shared" si="173"/>
        <v>0</v>
      </c>
      <c r="D1435" s="2">
        <f t="shared" si="174"/>
        <v>0</v>
      </c>
      <c r="E1435" s="2">
        <f t="shared" si="176"/>
        <v>0</v>
      </c>
      <c r="F1435" s="2">
        <f t="shared" si="177"/>
        <v>0</v>
      </c>
      <c r="G1435" s="2">
        <f t="shared" si="171"/>
        <v>0</v>
      </c>
      <c r="H1435" s="2">
        <f t="shared" si="175"/>
        <v>0</v>
      </c>
      <c r="I1435" s="2">
        <f t="array" ref="I1435">SUMPRODUCT(B1419:B1438, (ROW(B1419:B1438)-ROW(B1419)+1)) / (20*21/2)</f>
        <v>0</v>
      </c>
      <c r="J1435" s="2">
        <f t="shared" si="178"/>
        <v>3.4114162650225897E-19</v>
      </c>
      <c r="K1435" s="2">
        <f t="shared" si="172"/>
        <v>2.194526375164024E-7</v>
      </c>
    </row>
    <row r="1436" spans="1:11" ht="13.5" x14ac:dyDescent="0.25">
      <c r="A1436" s="3">
        <f>TITRES_STAT!B1439</f>
        <v>0</v>
      </c>
      <c r="B1436" s="6">
        <f>TITRES_STAT!D1439</f>
        <v>0</v>
      </c>
      <c r="C1436" s="2">
        <f t="shared" si="173"/>
        <v>0</v>
      </c>
      <c r="D1436" s="2">
        <f t="shared" si="174"/>
        <v>0</v>
      </c>
      <c r="E1436" s="2">
        <f t="shared" si="176"/>
        <v>0</v>
      </c>
      <c r="F1436" s="2">
        <f t="shared" si="177"/>
        <v>0</v>
      </c>
      <c r="G1436" s="2">
        <f t="shared" si="171"/>
        <v>0</v>
      </c>
      <c r="H1436" s="2">
        <f t="shared" si="175"/>
        <v>0</v>
      </c>
      <c r="I1436" s="2">
        <f t="array" ref="I1436">SUMPRODUCT(B1420:B1439, (ROW(B1420:B1439)-ROW(B1420)+1)) / (20*21/2)</f>
        <v>0</v>
      </c>
      <c r="J1436" s="2">
        <f t="shared" si="178"/>
        <v>3.086519477877581E-19</v>
      </c>
      <c r="K1436" s="2">
        <f t="shared" si="172"/>
        <v>2.1084665173144544E-7</v>
      </c>
    </row>
    <row r="1437" spans="1:11" ht="13.5" x14ac:dyDescent="0.25">
      <c r="A1437" s="3">
        <f>TITRES_STAT!B1440</f>
        <v>0</v>
      </c>
      <c r="B1437" s="6">
        <f>TITRES_STAT!D1440</f>
        <v>0</v>
      </c>
      <c r="C1437" s="2">
        <f t="shared" si="173"/>
        <v>0</v>
      </c>
      <c r="D1437" s="2">
        <f t="shared" si="174"/>
        <v>0</v>
      </c>
      <c r="E1437" s="2">
        <f t="shared" si="176"/>
        <v>0</v>
      </c>
      <c r="F1437" s="2">
        <f t="shared" si="177"/>
        <v>0</v>
      </c>
      <c r="G1437" s="2">
        <f t="shared" si="171"/>
        <v>0</v>
      </c>
      <c r="H1437" s="2">
        <f t="shared" si="175"/>
        <v>0</v>
      </c>
      <c r="I1437" s="2">
        <f t="array" ref="I1437">SUMPRODUCT(B1421:B1440, (ROW(B1421:B1440)-ROW(B1421)+1)) / (20*21/2)</f>
        <v>0</v>
      </c>
      <c r="J1437" s="2">
        <f t="shared" si="178"/>
        <v>2.7925652418892401E-19</v>
      </c>
      <c r="K1437" s="2">
        <f t="shared" si="172"/>
        <v>2.0257815558511425E-7</v>
      </c>
    </row>
    <row r="1438" spans="1:11" ht="13.5" x14ac:dyDescent="0.25">
      <c r="A1438" s="3">
        <f>TITRES_STAT!B1441</f>
        <v>0</v>
      </c>
      <c r="B1438" s="6">
        <f>TITRES_STAT!D1441</f>
        <v>0</v>
      </c>
      <c r="C1438" s="2">
        <f t="shared" si="173"/>
        <v>0</v>
      </c>
      <c r="D1438" s="2">
        <f t="shared" si="174"/>
        <v>0</v>
      </c>
      <c r="E1438" s="2">
        <f t="shared" si="176"/>
        <v>0</v>
      </c>
      <c r="F1438" s="2">
        <f t="shared" si="177"/>
        <v>0</v>
      </c>
      <c r="G1438" s="2">
        <f t="shared" si="171"/>
        <v>0</v>
      </c>
      <c r="H1438" s="2">
        <f t="shared" si="175"/>
        <v>0</v>
      </c>
      <c r="I1438" s="2">
        <f t="array" ref="I1438">SUMPRODUCT(B1422:B1441, (ROW(B1422:B1441)-ROW(B1422)+1)) / (20*21/2)</f>
        <v>0</v>
      </c>
      <c r="J1438" s="2">
        <f t="shared" si="178"/>
        <v>2.5266066474235983E-19</v>
      </c>
      <c r="K1438" s="2">
        <f t="shared" si="172"/>
        <v>1.9463391418961957E-7</v>
      </c>
    </row>
    <row r="1439" spans="1:11" ht="13.5" x14ac:dyDescent="0.25">
      <c r="A1439" s="3">
        <f>TITRES_STAT!B1442</f>
        <v>0</v>
      </c>
      <c r="B1439" s="6">
        <f>TITRES_STAT!D1442</f>
        <v>0</v>
      </c>
      <c r="C1439" s="2">
        <f t="shared" si="173"/>
        <v>0</v>
      </c>
      <c r="D1439" s="2">
        <f t="shared" si="174"/>
        <v>0</v>
      </c>
      <c r="E1439" s="2">
        <f t="shared" si="176"/>
        <v>0</v>
      </c>
      <c r="F1439" s="2">
        <f t="shared" si="177"/>
        <v>0</v>
      </c>
      <c r="G1439" s="2">
        <f t="shared" si="171"/>
        <v>0</v>
      </c>
      <c r="H1439" s="2">
        <f t="shared" si="175"/>
        <v>0</v>
      </c>
      <c r="I1439" s="2">
        <f t="array" ref="I1439">SUMPRODUCT(B1423:B1442, (ROW(B1423:B1442)-ROW(B1423)+1)) / (20*21/2)</f>
        <v>0</v>
      </c>
      <c r="J1439" s="2">
        <f t="shared" si="178"/>
        <v>2.2859774429070651E-19</v>
      </c>
      <c r="K1439" s="2">
        <f t="shared" si="172"/>
        <v>1.8700121167237959E-7</v>
      </c>
    </row>
    <row r="1440" spans="1:11" ht="13.5" x14ac:dyDescent="0.25">
      <c r="A1440" s="3">
        <f>TITRES_STAT!B1443</f>
        <v>0</v>
      </c>
      <c r="B1440" s="6">
        <f>TITRES_STAT!D1443</f>
        <v>0</v>
      </c>
      <c r="C1440" s="2">
        <f t="shared" si="173"/>
        <v>0</v>
      </c>
      <c r="D1440" s="2">
        <f t="shared" si="174"/>
        <v>0</v>
      </c>
      <c r="E1440" s="2">
        <f t="shared" si="176"/>
        <v>0</v>
      </c>
      <c r="F1440" s="2">
        <f t="shared" si="177"/>
        <v>0</v>
      </c>
      <c r="G1440" s="2">
        <f t="shared" si="171"/>
        <v>0</v>
      </c>
      <c r="H1440" s="2">
        <f t="shared" si="175"/>
        <v>0</v>
      </c>
      <c r="I1440" s="2">
        <f t="array" ref="I1440">SUMPRODUCT(B1424:B1443, (ROW(B1424:B1443)-ROW(B1424)+1)) / (20*21/2)</f>
        <v>0</v>
      </c>
      <c r="J1440" s="2">
        <f t="shared" si="178"/>
        <v>2.0682653054873446E-19</v>
      </c>
      <c r="K1440" s="2">
        <f t="shared" si="172"/>
        <v>1.7966783082248237E-7</v>
      </c>
    </row>
    <row r="1441" spans="1:11" ht="13.5" x14ac:dyDescent="0.25">
      <c r="A1441" s="3">
        <f>TITRES_STAT!B1444</f>
        <v>0</v>
      </c>
      <c r="B1441" s="6">
        <f>TITRES_STAT!D1444</f>
        <v>0</v>
      </c>
      <c r="C1441" s="2">
        <f t="shared" si="173"/>
        <v>0</v>
      </c>
      <c r="D1441" s="2">
        <f t="shared" si="174"/>
        <v>0</v>
      </c>
      <c r="E1441" s="2">
        <f t="shared" si="176"/>
        <v>0</v>
      </c>
      <c r="F1441" s="2">
        <f t="shared" si="177"/>
        <v>0</v>
      </c>
      <c r="G1441" s="2">
        <f t="shared" si="171"/>
        <v>0</v>
      </c>
      <c r="H1441" s="2">
        <f t="shared" si="175"/>
        <v>0</v>
      </c>
      <c r="I1441" s="2">
        <f t="array" ref="I1441">SUMPRODUCT(B1425:B1444, (ROW(B1425:B1444)-ROW(B1425)+1)) / (20*21/2)</f>
        <v>0</v>
      </c>
      <c r="J1441" s="2">
        <f t="shared" si="178"/>
        <v>1.8712876573456928E-19</v>
      </c>
      <c r="K1441" s="2">
        <f t="shared" si="172"/>
        <v>1.7262203353532621E-7</v>
      </c>
    </row>
    <row r="1442" spans="1:11" ht="13.5" x14ac:dyDescent="0.25">
      <c r="A1442" s="3">
        <f>TITRES_STAT!B1445</f>
        <v>0</v>
      </c>
      <c r="B1442" s="6">
        <f>TITRES_STAT!D1445</f>
        <v>0</v>
      </c>
      <c r="C1442" s="2">
        <f t="shared" si="173"/>
        <v>0</v>
      </c>
      <c r="D1442" s="2">
        <f t="shared" si="174"/>
        <v>0</v>
      </c>
      <c r="E1442" s="2">
        <f t="shared" si="176"/>
        <v>0</v>
      </c>
      <c r="F1442" s="2">
        <f t="shared" si="177"/>
        <v>0</v>
      </c>
      <c r="G1442" s="2">
        <f t="shared" si="171"/>
        <v>0</v>
      </c>
      <c r="H1442" s="2">
        <f t="shared" si="175"/>
        <v>0</v>
      </c>
      <c r="I1442" s="2">
        <f t="array" ref="I1442">SUMPRODUCT(B1426:B1445, (ROW(B1426:B1445)-ROW(B1426)+1)) / (20*21/2)</f>
        <v>0</v>
      </c>
      <c r="J1442" s="2">
        <f t="shared" si="178"/>
        <v>1.6930697852175317E-19</v>
      </c>
      <c r="K1442" s="2">
        <f t="shared" si="172"/>
        <v>1.6585254202413695E-7</v>
      </c>
    </row>
    <row r="1443" spans="1:11" ht="13.5" x14ac:dyDescent="0.25">
      <c r="A1443" s="3">
        <f>TITRES_STAT!B1446</f>
        <v>0</v>
      </c>
      <c r="B1443" s="6">
        <f>TITRES_STAT!D1446</f>
        <v>0</v>
      </c>
      <c r="C1443" s="2">
        <f t="shared" si="173"/>
        <v>0</v>
      </c>
      <c r="D1443" s="2">
        <f t="shared" si="174"/>
        <v>0</v>
      </c>
      <c r="E1443" s="2">
        <f t="shared" si="176"/>
        <v>0</v>
      </c>
      <c r="F1443" s="2">
        <f t="shared" si="177"/>
        <v>0</v>
      </c>
      <c r="G1443" s="2">
        <f t="shared" si="171"/>
        <v>0</v>
      </c>
      <c r="H1443" s="2">
        <f t="shared" si="175"/>
        <v>0</v>
      </c>
      <c r="I1443" s="2">
        <f t="array" ref="I1443">SUMPRODUCT(B1427:B1446, (ROW(B1427:B1446)-ROW(B1427)+1)) / (20*21/2)</f>
        <v>0</v>
      </c>
      <c r="J1443" s="2">
        <f t="shared" si="178"/>
        <v>1.5318250437682429E-19</v>
      </c>
      <c r="K1443" s="2">
        <f t="shared" si="172"/>
        <v>1.5934852076828844E-7</v>
      </c>
    </row>
    <row r="1444" spans="1:11" ht="13.5" x14ac:dyDescent="0.25">
      <c r="A1444" s="3">
        <f>TITRES_STAT!B1447</f>
        <v>0</v>
      </c>
      <c r="B1444" s="6">
        <f>TITRES_STAT!D1447</f>
        <v>0</v>
      </c>
      <c r="C1444" s="2">
        <f t="shared" si="173"/>
        <v>0</v>
      </c>
      <c r="D1444" s="2">
        <f t="shared" si="174"/>
        <v>0</v>
      </c>
      <c r="E1444" s="2">
        <f t="shared" si="176"/>
        <v>0</v>
      </c>
      <c r="F1444" s="2">
        <f t="shared" si="177"/>
        <v>0</v>
      </c>
      <c r="G1444" s="2">
        <f t="shared" si="171"/>
        <v>0</v>
      </c>
      <c r="H1444" s="2">
        <f t="shared" si="175"/>
        <v>0</v>
      </c>
      <c r="I1444" s="2">
        <f t="array" ref="I1444">SUMPRODUCT(B1428:B1447, (ROW(B1428:B1447)-ROW(B1428)+1)) / (20*21/2)</f>
        <v>0</v>
      </c>
      <c r="J1444" s="2">
        <f t="shared" si="178"/>
        <v>1.3859369443617437E-19</v>
      </c>
      <c r="K1444" s="2">
        <f t="shared" si="172"/>
        <v>1.5309955916953203E-7</v>
      </c>
    </row>
    <row r="1445" spans="1:11" ht="13.5" x14ac:dyDescent="0.25">
      <c r="A1445" s="3">
        <f>TITRES_STAT!B1448</f>
        <v>0</v>
      </c>
      <c r="B1445" s="6">
        <f>TITRES_STAT!D1448</f>
        <v>0</v>
      </c>
      <c r="C1445" s="2">
        <f t="shared" si="173"/>
        <v>0</v>
      </c>
      <c r="D1445" s="2">
        <f t="shared" si="174"/>
        <v>0</v>
      </c>
      <c r="E1445" s="2">
        <f t="shared" si="176"/>
        <v>0</v>
      </c>
      <c r="F1445" s="2">
        <f t="shared" si="177"/>
        <v>0</v>
      </c>
      <c r="G1445" s="2">
        <f t="shared" si="171"/>
        <v>0</v>
      </c>
      <c r="H1445" s="2">
        <f t="shared" si="175"/>
        <v>0</v>
      </c>
      <c r="I1445" s="2">
        <f t="array" ref="I1445">SUMPRODUCT(B1429:B1448, (ROW(B1429:B1448)-ROW(B1429)+1)) / (20*21/2)</f>
        <v>0</v>
      </c>
      <c r="J1445" s="2">
        <f t="shared" si="178"/>
        <v>1.2539429496606253E-19</v>
      </c>
      <c r="K1445" s="2">
        <f t="shared" si="172"/>
        <v>1.4709565488837392E-7</v>
      </c>
    </row>
    <row r="1446" spans="1:11" ht="13.5" x14ac:dyDescent="0.25">
      <c r="A1446" s="3">
        <f>TITRES_STAT!B1449</f>
        <v>0</v>
      </c>
      <c r="B1446" s="6">
        <f>TITRES_STAT!D1449</f>
        <v>0</v>
      </c>
      <c r="C1446" s="2">
        <f t="shared" si="173"/>
        <v>0</v>
      </c>
      <c r="D1446" s="2">
        <f t="shared" si="174"/>
        <v>0</v>
      </c>
      <c r="E1446" s="2">
        <f t="shared" si="176"/>
        <v>0</v>
      </c>
      <c r="F1446" s="2">
        <f t="shared" si="177"/>
        <v>0</v>
      </c>
      <c r="G1446" s="2">
        <f t="shared" si="171"/>
        <v>0</v>
      </c>
      <c r="H1446" s="2">
        <f t="shared" si="175"/>
        <v>0</v>
      </c>
      <c r="I1446" s="2">
        <f t="array" ref="I1446">SUMPRODUCT(B1430:B1449, (ROW(B1430:B1449)-ROW(B1430)+1)) / (20*21/2)</f>
        <v>0</v>
      </c>
      <c r="J1446" s="2">
        <f t="shared" si="178"/>
        <v>1.1345198115977085E-19</v>
      </c>
      <c r="K1446" s="2">
        <f t="shared" si="172"/>
        <v>1.413271978339279E-7</v>
      </c>
    </row>
    <row r="1447" spans="1:11" ht="13.5" x14ac:dyDescent="0.25">
      <c r="A1447" s="3">
        <f>TITRES_STAT!B1450</f>
        <v>0</v>
      </c>
      <c r="B1447" s="6">
        <f>TITRES_STAT!D1450</f>
        <v>0</v>
      </c>
      <c r="C1447" s="2">
        <f t="shared" si="173"/>
        <v>0</v>
      </c>
      <c r="D1447" s="2">
        <f t="shared" si="174"/>
        <v>0</v>
      </c>
      <c r="E1447" s="2">
        <f t="shared" si="176"/>
        <v>0</v>
      </c>
      <c r="F1447" s="2">
        <f t="shared" si="177"/>
        <v>0</v>
      </c>
      <c r="G1447" s="2">
        <f t="shared" si="171"/>
        <v>0</v>
      </c>
      <c r="H1447" s="2">
        <f t="shared" si="175"/>
        <v>0</v>
      </c>
      <c r="I1447" s="2">
        <f t="array" ref="I1447">SUMPRODUCT(B1431:B1450, (ROW(B1431:B1450)-ROW(B1431)+1)) / (20*21/2)</f>
        <v>0</v>
      </c>
      <c r="J1447" s="2">
        <f t="shared" si="178"/>
        <v>1.02647030573126E-19</v>
      </c>
      <c r="K1447" s="2">
        <f t="shared" si="172"/>
        <v>1.35784954781617E-7</v>
      </c>
    </row>
    <row r="1448" spans="1:11" ht="13.5" x14ac:dyDescent="0.25">
      <c r="A1448" s="3">
        <f>TITRES_STAT!B1451</f>
        <v>0</v>
      </c>
      <c r="B1448" s="6">
        <f>TITRES_STAT!D1451</f>
        <v>0</v>
      </c>
      <c r="C1448" s="2">
        <f t="shared" si="173"/>
        <v>0</v>
      </c>
      <c r="D1448" s="2">
        <f t="shared" si="174"/>
        <v>0</v>
      </c>
      <c r="E1448" s="2">
        <f t="shared" si="176"/>
        <v>0</v>
      </c>
      <c r="F1448" s="2">
        <f t="shared" si="177"/>
        <v>0</v>
      </c>
      <c r="G1448" s="2">
        <f t="shared" si="171"/>
        <v>0</v>
      </c>
      <c r="H1448" s="2">
        <f t="shared" si="175"/>
        <v>0</v>
      </c>
      <c r="I1448" s="2">
        <f t="array" ref="I1448">SUMPRODUCT(B1432:B1451, (ROW(B1432:B1451)-ROW(B1432)+1)) / (20*21/2)</f>
        <v>0</v>
      </c>
      <c r="J1448" s="2">
        <f t="shared" si="178"/>
        <v>9.2871122899494958E-20</v>
      </c>
      <c r="K1448" s="2">
        <f t="shared" si="172"/>
        <v>1.3046005459410261E-7</v>
      </c>
    </row>
    <row r="1449" spans="1:11" ht="13.5" x14ac:dyDescent="0.25">
      <c r="A1449" s="3">
        <f>TITRES_STAT!B1452</f>
        <v>0</v>
      </c>
      <c r="B1449" s="6">
        <f>TITRES_STAT!D1452</f>
        <v>0</v>
      </c>
      <c r="C1449" s="2">
        <f t="shared" si="173"/>
        <v>0</v>
      </c>
      <c r="D1449" s="2">
        <f t="shared" si="174"/>
        <v>0</v>
      </c>
      <c r="E1449" s="2">
        <f t="shared" si="176"/>
        <v>0</v>
      </c>
      <c r="F1449" s="2">
        <f t="shared" si="177"/>
        <v>0</v>
      </c>
      <c r="G1449" s="2">
        <f t="shared" si="171"/>
        <v>0</v>
      </c>
      <c r="H1449" s="2">
        <f t="shared" si="175"/>
        <v>0</v>
      </c>
      <c r="I1449" s="2">
        <f t="array" ref="I1449">SUMPRODUCT(B1433:B1452, (ROW(B1433:B1452)-ROW(B1433)+1)) / (20*21/2)</f>
        <v>0</v>
      </c>
      <c r="J1449" s="2">
        <f t="shared" si="178"/>
        <v>8.4026254051924011E-20</v>
      </c>
      <c r="K1449" s="2">
        <f t="shared" si="172"/>
        <v>1.2534397402178487E-7</v>
      </c>
    </row>
    <row r="1450" spans="1:11" ht="13.5" x14ac:dyDescent="0.25">
      <c r="A1450" s="3">
        <f>TITRES_STAT!B1453</f>
        <v>0</v>
      </c>
      <c r="B1450" s="6">
        <f>TITRES_STAT!D1453</f>
        <v>0</v>
      </c>
      <c r="C1450" s="2">
        <f t="shared" si="173"/>
        <v>0</v>
      </c>
      <c r="D1450" s="2">
        <f t="shared" si="174"/>
        <v>0</v>
      </c>
      <c r="E1450" s="2">
        <f t="shared" si="176"/>
        <v>0</v>
      </c>
      <c r="F1450" s="2">
        <f t="shared" si="177"/>
        <v>0</v>
      </c>
      <c r="G1450" s="2">
        <f t="shared" si="171"/>
        <v>0</v>
      </c>
      <c r="H1450" s="2">
        <f t="shared" si="175"/>
        <v>0</v>
      </c>
      <c r="I1450" s="2">
        <f t="array" ref="I1450">SUMPRODUCT(B1434:B1453, (ROW(B1434:B1453)-ROW(B1434)+1)) / (20*21/2)</f>
        <v>0</v>
      </c>
      <c r="J1450" s="2">
        <f t="shared" si="178"/>
        <v>7.6023753666026492E-20</v>
      </c>
      <c r="K1450" s="2">
        <f t="shared" si="172"/>
        <v>1.2042852406014624E-7</v>
      </c>
    </row>
    <row r="1451" spans="1:11" ht="13.5" x14ac:dyDescent="0.25">
      <c r="A1451" s="3">
        <f>TITRES_STAT!B1454</f>
        <v>0</v>
      </c>
      <c r="B1451" s="6">
        <f>TITRES_STAT!D1454</f>
        <v>0</v>
      </c>
      <c r="C1451" s="2">
        <f t="shared" si="173"/>
        <v>0</v>
      </c>
      <c r="D1451" s="2">
        <f t="shared" si="174"/>
        <v>0</v>
      </c>
      <c r="E1451" s="2">
        <f t="shared" si="176"/>
        <v>0</v>
      </c>
      <c r="F1451" s="2">
        <f t="shared" si="177"/>
        <v>0</v>
      </c>
      <c r="G1451" s="2">
        <f t="shared" si="171"/>
        <v>0</v>
      </c>
      <c r="H1451" s="2">
        <f t="shared" si="175"/>
        <v>0</v>
      </c>
      <c r="I1451" s="2">
        <f t="array" ref="I1451">SUMPRODUCT(B1435:B1454, (ROW(B1435:B1454)-ROW(B1435)+1)) / (20*21/2)</f>
        <v>0</v>
      </c>
      <c r="J1451" s="2">
        <f t="shared" si="178"/>
        <v>6.8783396174023967E-20</v>
      </c>
      <c r="K1451" s="2">
        <f t="shared" si="172"/>
        <v>1.1570583684210129E-7</v>
      </c>
    </row>
    <row r="1452" spans="1:11" ht="13.5" x14ac:dyDescent="0.25">
      <c r="A1452" s="3">
        <f>TITRES_STAT!B1455</f>
        <v>0</v>
      </c>
      <c r="B1452" s="6">
        <f>TITRES_STAT!D1455</f>
        <v>0</v>
      </c>
      <c r="C1452" s="2">
        <f t="shared" si="173"/>
        <v>0</v>
      </c>
      <c r="D1452" s="2">
        <f t="shared" si="174"/>
        <v>0</v>
      </c>
      <c r="E1452" s="2">
        <f t="shared" si="176"/>
        <v>0</v>
      </c>
      <c r="F1452" s="2">
        <f t="shared" si="177"/>
        <v>0</v>
      </c>
      <c r="G1452" s="2">
        <f t="shared" si="171"/>
        <v>0</v>
      </c>
      <c r="H1452" s="2">
        <f t="shared" si="175"/>
        <v>0</v>
      </c>
      <c r="I1452" s="2">
        <f t="array" ref="I1452">SUMPRODUCT(B1436:B1455, (ROW(B1436:B1455)-ROW(B1436)+1)) / (20*21/2)</f>
        <v>0</v>
      </c>
      <c r="J1452" s="2">
        <f t="shared" si="178"/>
        <v>6.2232596538402632E-20</v>
      </c>
      <c r="K1452" s="2">
        <f t="shared" si="172"/>
        <v>1.1116835304437182E-7</v>
      </c>
    </row>
    <row r="1453" spans="1:11" ht="13.5" x14ac:dyDescent="0.25">
      <c r="A1453" s="3">
        <f>TITRES_STAT!B1456</f>
        <v>0</v>
      </c>
      <c r="B1453" s="6">
        <f>TITRES_STAT!D1456</f>
        <v>0</v>
      </c>
      <c r="C1453" s="2">
        <f t="shared" si="173"/>
        <v>0</v>
      </c>
      <c r="D1453" s="2">
        <f t="shared" si="174"/>
        <v>0</v>
      </c>
      <c r="E1453" s="2">
        <f t="shared" si="176"/>
        <v>0</v>
      </c>
      <c r="F1453" s="2">
        <f t="shared" si="177"/>
        <v>0</v>
      </c>
      <c r="G1453" s="2">
        <f t="shared" si="171"/>
        <v>0</v>
      </c>
      <c r="H1453" s="2">
        <f t="shared" si="175"/>
        <v>0</v>
      </c>
      <c r="I1453" s="2">
        <f t="array" ref="I1453">SUMPRODUCT(B1437:B1456, (ROW(B1437:B1456)-ROW(B1437)+1)) / (20*21/2)</f>
        <v>0</v>
      </c>
      <c r="J1453" s="2">
        <f t="shared" si="178"/>
        <v>5.6305682582364287E-20</v>
      </c>
      <c r="K1453" s="2">
        <f t="shared" si="172"/>
        <v>1.068088097877298E-7</v>
      </c>
    </row>
    <row r="1454" spans="1:11" ht="13.5" x14ac:dyDescent="0.25">
      <c r="A1454" s="3">
        <f>TITRES_STAT!B1457</f>
        <v>0</v>
      </c>
      <c r="B1454" s="6">
        <f>TITRES_STAT!D1457</f>
        <v>0</v>
      </c>
      <c r="C1454" s="2">
        <f t="shared" si="173"/>
        <v>0</v>
      </c>
      <c r="D1454" s="2">
        <f t="shared" si="174"/>
        <v>0</v>
      </c>
      <c r="E1454" s="2">
        <f t="shared" si="176"/>
        <v>0</v>
      </c>
      <c r="F1454" s="2">
        <f t="shared" si="177"/>
        <v>0</v>
      </c>
      <c r="G1454" s="2">
        <f t="shared" si="171"/>
        <v>0</v>
      </c>
      <c r="H1454" s="2">
        <f t="shared" si="175"/>
        <v>0</v>
      </c>
      <c r="I1454" s="2">
        <f t="array" ref="I1454">SUMPRODUCT(B1438:B1457, (ROW(B1438:B1457)-ROW(B1438)+1)) / (20*21/2)</f>
        <v>0</v>
      </c>
      <c r="J1454" s="2">
        <f t="shared" si="178"/>
        <v>5.0943236622139115E-20</v>
      </c>
      <c r="K1454" s="2">
        <f t="shared" si="172"/>
        <v>1.0262022901174039E-7</v>
      </c>
    </row>
    <row r="1455" spans="1:11" ht="13.5" x14ac:dyDescent="0.25">
      <c r="A1455" s="3">
        <f>TITRES_STAT!B1458</f>
        <v>0</v>
      </c>
      <c r="B1455" s="6">
        <f>TITRES_STAT!D1458</f>
        <v>0</v>
      </c>
      <c r="C1455" s="2">
        <f t="shared" si="173"/>
        <v>0</v>
      </c>
      <c r="D1455" s="2">
        <f t="shared" si="174"/>
        <v>0</v>
      </c>
      <c r="E1455" s="2">
        <f t="shared" si="176"/>
        <v>0</v>
      </c>
      <c r="F1455" s="2">
        <f t="shared" si="177"/>
        <v>0</v>
      </c>
      <c r="G1455" s="2">
        <f t="shared" si="171"/>
        <v>0</v>
      </c>
      <c r="H1455" s="2">
        <f t="shared" si="175"/>
        <v>0</v>
      </c>
      <c r="I1455" s="2">
        <f t="array" ref="I1455">SUMPRODUCT(B1439:B1458, (ROW(B1439:B1458)-ROW(B1439)+1)) / (20*21/2)</f>
        <v>0</v>
      </c>
      <c r="J1455" s="2">
        <f t="shared" si="178"/>
        <v>4.6091499800983011E-20</v>
      </c>
      <c r="K1455" s="2">
        <f t="shared" si="172"/>
        <v>9.8595906305397631E-8</v>
      </c>
    </row>
    <row r="1456" spans="1:11" ht="13.5" x14ac:dyDescent="0.25">
      <c r="A1456" s="3">
        <f>TITRES_STAT!B1459</f>
        <v>0</v>
      </c>
      <c r="B1456" s="6">
        <f>TITRES_STAT!D1459</f>
        <v>0</v>
      </c>
      <c r="C1456" s="2">
        <f t="shared" si="173"/>
        <v>0</v>
      </c>
      <c r="D1456" s="2">
        <f t="shared" si="174"/>
        <v>0</v>
      </c>
      <c r="E1456" s="2">
        <f t="shared" si="176"/>
        <v>0</v>
      </c>
      <c r="F1456" s="2">
        <f t="shared" si="177"/>
        <v>0</v>
      </c>
      <c r="G1456" s="2">
        <f t="shared" si="171"/>
        <v>0</v>
      </c>
      <c r="H1456" s="2">
        <f t="shared" si="175"/>
        <v>0</v>
      </c>
      <c r="I1456" s="2">
        <f t="array" ref="I1456">SUMPRODUCT(B1440:B1459, (ROW(B1440:B1459)-ROW(B1440)+1)) / (20*21/2)</f>
        <v>0</v>
      </c>
      <c r="J1456" s="2">
        <f t="shared" si="178"/>
        <v>4.1701833153270343E-20</v>
      </c>
      <c r="K1456" s="2">
        <f t="shared" si="172"/>
        <v>9.4729400175774195E-8</v>
      </c>
    </row>
    <row r="1457" spans="1:11" ht="13.5" x14ac:dyDescent="0.25">
      <c r="A1457" s="3">
        <f>TITRES_STAT!B1460</f>
        <v>0</v>
      </c>
      <c r="B1457" s="6">
        <f>TITRES_STAT!D1460</f>
        <v>0</v>
      </c>
      <c r="C1457" s="2">
        <f t="shared" si="173"/>
        <v>0</v>
      </c>
      <c r="D1457" s="2">
        <f t="shared" si="174"/>
        <v>0</v>
      </c>
      <c r="E1457" s="2">
        <f t="shared" si="176"/>
        <v>0</v>
      </c>
      <c r="F1457" s="2">
        <f t="shared" si="177"/>
        <v>0</v>
      </c>
      <c r="G1457" s="2">
        <f t="shared" si="171"/>
        <v>0</v>
      </c>
      <c r="H1457" s="2">
        <f t="shared" si="175"/>
        <v>0</v>
      </c>
      <c r="I1457" s="2">
        <f t="array" ref="I1457">SUMPRODUCT(B1441:B1460, (ROW(B1441:B1460)-ROW(B1441)+1)) / (20*21/2)</f>
        <v>0</v>
      </c>
      <c r="J1457" s="2">
        <f t="shared" si="178"/>
        <v>3.7730229995816024E-20</v>
      </c>
      <c r="K1457" s="2">
        <f t="shared" si="172"/>
        <v>9.1014521737508537E-8</v>
      </c>
    </row>
    <row r="1458" spans="1:11" ht="13.5" x14ac:dyDescent="0.25">
      <c r="A1458" s="3">
        <f>TITRES_STAT!B1461</f>
        <v>0</v>
      </c>
      <c r="B1458" s="6">
        <f>TITRES_STAT!D1461</f>
        <v>0</v>
      </c>
      <c r="C1458" s="2">
        <f t="shared" si="173"/>
        <v>0</v>
      </c>
      <c r="D1458" s="2">
        <f t="shared" si="174"/>
        <v>0</v>
      </c>
      <c r="E1458" s="2">
        <f t="shared" si="176"/>
        <v>0</v>
      </c>
      <c r="F1458" s="2">
        <f t="shared" si="177"/>
        <v>0</v>
      </c>
      <c r="G1458" s="2">
        <f t="shared" ref="G1458:G1521" si="179">AVERAGE(B1409:B1458)</f>
        <v>0</v>
      </c>
      <c r="H1458" s="2">
        <f t="shared" si="175"/>
        <v>0</v>
      </c>
      <c r="I1458" s="2">
        <f t="array" ref="I1458">SUMPRODUCT(B1442:B1461, (ROW(B1442:B1461)-ROW(B1442)+1)) / (20*21/2)</f>
        <v>0</v>
      </c>
      <c r="J1458" s="2">
        <f t="shared" si="178"/>
        <v>3.4136874758119262E-20</v>
      </c>
      <c r="K1458" s="2">
        <f t="shared" si="172"/>
        <v>8.7445324806625847E-8</v>
      </c>
    </row>
    <row r="1459" spans="1:11" ht="13.5" x14ac:dyDescent="0.25">
      <c r="A1459" s="3">
        <f>TITRES_STAT!B1462</f>
        <v>0</v>
      </c>
      <c r="B1459" s="6">
        <f>TITRES_STAT!D1462</f>
        <v>0</v>
      </c>
      <c r="C1459" s="2">
        <f t="shared" si="173"/>
        <v>0</v>
      </c>
      <c r="D1459" s="2">
        <f t="shared" si="174"/>
        <v>0</v>
      </c>
      <c r="E1459" s="2">
        <f t="shared" si="176"/>
        <v>0</v>
      </c>
      <c r="F1459" s="2">
        <f t="shared" si="177"/>
        <v>0</v>
      </c>
      <c r="G1459" s="2">
        <f t="shared" si="179"/>
        <v>0</v>
      </c>
      <c r="H1459" s="2">
        <f t="shared" si="175"/>
        <v>0</v>
      </c>
      <c r="I1459" s="2">
        <f t="array" ref="I1459">SUMPRODUCT(B1443:B1462, (ROW(B1443:B1462)-ROW(B1443)+1)) / (20*21/2)</f>
        <v>0</v>
      </c>
      <c r="J1459" s="2">
        <f t="shared" si="178"/>
        <v>3.0885743828774573E-20</v>
      </c>
      <c r="K1459" s="2">
        <f t="shared" ref="K1459:K1522" si="180">$K$4*B1459+(1-$K$4)*K1458</f>
        <v>8.4016096382836598E-8</v>
      </c>
    </row>
    <row r="1460" spans="1:11" ht="13.5" x14ac:dyDescent="0.25">
      <c r="A1460" s="3">
        <f>TITRES_STAT!B1463</f>
        <v>0</v>
      </c>
      <c r="B1460" s="6">
        <f>TITRES_STAT!D1463</f>
        <v>0</v>
      </c>
      <c r="C1460" s="2">
        <f t="shared" si="173"/>
        <v>0</v>
      </c>
      <c r="D1460" s="2">
        <f t="shared" si="174"/>
        <v>0</v>
      </c>
      <c r="E1460" s="2">
        <f t="shared" si="176"/>
        <v>0</v>
      </c>
      <c r="F1460" s="2">
        <f t="shared" si="177"/>
        <v>0</v>
      </c>
      <c r="G1460" s="2">
        <f t="shared" si="179"/>
        <v>0</v>
      </c>
      <c r="H1460" s="2">
        <f t="shared" si="175"/>
        <v>0</v>
      </c>
      <c r="I1460" s="2">
        <f t="array" ref="I1460">SUMPRODUCT(B1444:B1463, (ROW(B1444:B1463)-ROW(B1444)+1)) / (20*21/2)</f>
        <v>0</v>
      </c>
      <c r="J1460" s="2">
        <f t="shared" si="178"/>
        <v>2.7944244416510327E-20</v>
      </c>
      <c r="K1460" s="2">
        <f t="shared" si="180"/>
        <v>8.0721347505078309E-8</v>
      </c>
    </row>
    <row r="1461" spans="1:11" ht="13.5" x14ac:dyDescent="0.25">
      <c r="A1461" s="3">
        <f>TITRES_STAT!B1464</f>
        <v>0</v>
      </c>
      <c r="B1461" s="6">
        <f>TITRES_STAT!D1464</f>
        <v>0</v>
      </c>
      <c r="C1461" s="2">
        <f t="shared" si="173"/>
        <v>0</v>
      </c>
      <c r="D1461" s="2">
        <f t="shared" si="174"/>
        <v>0</v>
      </c>
      <c r="E1461" s="2">
        <f t="shared" si="176"/>
        <v>0</v>
      </c>
      <c r="F1461" s="2">
        <f t="shared" si="177"/>
        <v>0</v>
      </c>
      <c r="G1461" s="2">
        <f t="shared" si="179"/>
        <v>0</v>
      </c>
      <c r="H1461" s="2">
        <f t="shared" si="175"/>
        <v>0</v>
      </c>
      <c r="I1461" s="2">
        <f t="array" ref="I1461">SUMPRODUCT(B1445:B1464, (ROW(B1445:B1464)-ROW(B1445)+1)) / (20*21/2)</f>
        <v>0</v>
      </c>
      <c r="J1461" s="2">
        <f t="shared" si="178"/>
        <v>2.5282887805414104E-20</v>
      </c>
      <c r="K1461" s="2">
        <f t="shared" si="180"/>
        <v>7.755580446566347E-8</v>
      </c>
    </row>
    <row r="1462" spans="1:11" ht="13.5" x14ac:dyDescent="0.25">
      <c r="A1462" s="3">
        <f>TITRES_STAT!B1465</f>
        <v>0</v>
      </c>
      <c r="B1462" s="6">
        <f>TITRES_STAT!D1465</f>
        <v>0</v>
      </c>
      <c r="C1462" s="2">
        <f t="shared" si="173"/>
        <v>0</v>
      </c>
      <c r="D1462" s="2">
        <f t="shared" si="174"/>
        <v>0</v>
      </c>
      <c r="E1462" s="2">
        <f t="shared" si="176"/>
        <v>0</v>
      </c>
      <c r="F1462" s="2">
        <f t="shared" si="177"/>
        <v>0</v>
      </c>
      <c r="G1462" s="2">
        <f t="shared" si="179"/>
        <v>0</v>
      </c>
      <c r="H1462" s="2">
        <f t="shared" si="175"/>
        <v>0</v>
      </c>
      <c r="I1462" s="2">
        <f t="array" ref="I1462">SUMPRODUCT(B1446:B1465, (ROW(B1446:B1465)-ROW(B1446)+1)) / (20*21/2)</f>
        <v>0</v>
      </c>
      <c r="J1462" s="2">
        <f t="shared" si="178"/>
        <v>2.2874993728707998E-20</v>
      </c>
      <c r="K1462" s="2">
        <f t="shared" si="180"/>
        <v>7.4514400368970791E-8</v>
      </c>
    </row>
    <row r="1463" spans="1:11" ht="13.5" x14ac:dyDescent="0.25">
      <c r="A1463" s="3">
        <f>TITRES_STAT!B1466</f>
        <v>0</v>
      </c>
      <c r="B1463" s="6">
        <f>TITRES_STAT!D1466</f>
        <v>0</v>
      </c>
      <c r="C1463" s="2">
        <f t="shared" si="173"/>
        <v>0</v>
      </c>
      <c r="D1463" s="2">
        <f t="shared" si="174"/>
        <v>0</v>
      </c>
      <c r="E1463" s="2">
        <f t="shared" si="176"/>
        <v>0</v>
      </c>
      <c r="F1463" s="2">
        <f t="shared" si="177"/>
        <v>0</v>
      </c>
      <c r="G1463" s="2">
        <f t="shared" si="179"/>
        <v>0</v>
      </c>
      <c r="H1463" s="2">
        <f t="shared" si="175"/>
        <v>0</v>
      </c>
      <c r="I1463" s="2">
        <f t="array" ref="I1463">SUMPRODUCT(B1447:B1466, (ROW(B1447:B1466)-ROW(B1447)+1)) / (20*21/2)</f>
        <v>0</v>
      </c>
      <c r="J1463" s="2">
        <f t="shared" si="178"/>
        <v>2.0696422897402474E-20</v>
      </c>
      <c r="K1463" s="2">
        <f t="shared" si="180"/>
        <v>7.1592267021168014E-8</v>
      </c>
    </row>
    <row r="1464" spans="1:11" ht="13.5" x14ac:dyDescent="0.25">
      <c r="A1464" s="3">
        <f>TITRES_STAT!B1467</f>
        <v>0</v>
      </c>
      <c r="B1464" s="6">
        <f>TITRES_STAT!D1467</f>
        <v>0</v>
      </c>
      <c r="C1464" s="2">
        <f t="shared" si="173"/>
        <v>0</v>
      </c>
      <c r="D1464" s="2">
        <f t="shared" si="174"/>
        <v>0</v>
      </c>
      <c r="E1464" s="2">
        <f t="shared" si="176"/>
        <v>0</v>
      </c>
      <c r="F1464" s="2">
        <f t="shared" si="177"/>
        <v>0</v>
      </c>
      <c r="G1464" s="2">
        <f t="shared" si="179"/>
        <v>0</v>
      </c>
      <c r="H1464" s="2">
        <f t="shared" si="175"/>
        <v>0</v>
      </c>
      <c r="I1464" s="2">
        <f t="array" ref="I1464">SUMPRODUCT(B1448:B1467, (ROW(B1448:B1467)-ROW(B1448)+1)) / (20*21/2)</f>
        <v>0</v>
      </c>
      <c r="J1464" s="2">
        <f t="shared" si="178"/>
        <v>1.8725335002411763E-20</v>
      </c>
      <c r="K1464" s="2">
        <f t="shared" si="180"/>
        <v>6.8784727137984955E-8</v>
      </c>
    </row>
    <row r="1465" spans="1:11" ht="13.5" x14ac:dyDescent="0.25">
      <c r="A1465" s="3">
        <f>TITRES_STAT!B1468</f>
        <v>0</v>
      </c>
      <c r="B1465" s="6">
        <f>TITRES_STAT!D1468</f>
        <v>0</v>
      </c>
      <c r="C1465" s="2">
        <f t="shared" si="173"/>
        <v>0</v>
      </c>
      <c r="D1465" s="2">
        <f t="shared" si="174"/>
        <v>0</v>
      </c>
      <c r="E1465" s="2">
        <f t="shared" si="176"/>
        <v>0</v>
      </c>
      <c r="F1465" s="2">
        <f t="shared" si="177"/>
        <v>0</v>
      </c>
      <c r="G1465" s="2">
        <f t="shared" si="179"/>
        <v>0</v>
      </c>
      <c r="H1465" s="2">
        <f t="shared" si="175"/>
        <v>0</v>
      </c>
      <c r="I1465" s="2">
        <f t="array" ref="I1465">SUMPRODUCT(B1449:B1468, (ROW(B1449:B1468)-ROW(B1449)+1)) / (20*21/2)</f>
        <v>0</v>
      </c>
      <c r="J1465" s="2">
        <f t="shared" si="178"/>
        <v>1.6941969764086832E-20</v>
      </c>
      <c r="K1465" s="2">
        <f t="shared" si="180"/>
        <v>6.6087286858063983E-8</v>
      </c>
    </row>
    <row r="1466" spans="1:11" ht="13.5" x14ac:dyDescent="0.25">
      <c r="A1466" s="3">
        <f>TITRES_STAT!B1469</f>
        <v>0</v>
      </c>
      <c r="B1466" s="6">
        <f>TITRES_STAT!D1469</f>
        <v>0</v>
      </c>
      <c r="C1466" s="2">
        <f t="shared" si="173"/>
        <v>0</v>
      </c>
      <c r="D1466" s="2">
        <f t="shared" si="174"/>
        <v>0</v>
      </c>
      <c r="E1466" s="2">
        <f t="shared" si="176"/>
        <v>0</v>
      </c>
      <c r="F1466" s="2">
        <f t="shared" si="177"/>
        <v>0</v>
      </c>
      <c r="G1466" s="2">
        <f t="shared" si="179"/>
        <v>0</v>
      </c>
      <c r="H1466" s="2">
        <f t="shared" si="175"/>
        <v>0</v>
      </c>
      <c r="I1466" s="2">
        <f t="array" ref="I1466">SUMPRODUCT(B1450:B1469, (ROW(B1450:B1469)-ROW(B1450)+1)) / (20*21/2)</f>
        <v>0</v>
      </c>
      <c r="J1466" s="2">
        <f t="shared" si="178"/>
        <v>1.5328448834173801E-20</v>
      </c>
      <c r="K1466" s="2">
        <f t="shared" si="180"/>
        <v>6.3495628549904618E-8</v>
      </c>
    </row>
    <row r="1467" spans="1:11" ht="13.5" x14ac:dyDescent="0.25">
      <c r="A1467" s="3">
        <f>TITRES_STAT!B1470</f>
        <v>0</v>
      </c>
      <c r="B1467" s="6">
        <f>TITRES_STAT!D1470</f>
        <v>0</v>
      </c>
      <c r="C1467" s="2">
        <f t="shared" si="173"/>
        <v>0</v>
      </c>
      <c r="D1467" s="2">
        <f t="shared" si="174"/>
        <v>0</v>
      </c>
      <c r="E1467" s="2">
        <f t="shared" si="176"/>
        <v>0</v>
      </c>
      <c r="F1467" s="2">
        <f t="shared" si="177"/>
        <v>0</v>
      </c>
      <c r="G1467" s="2">
        <f t="shared" si="179"/>
        <v>0</v>
      </c>
      <c r="H1467" s="2">
        <f t="shared" si="175"/>
        <v>0</v>
      </c>
      <c r="I1467" s="2">
        <f t="array" ref="I1467">SUMPRODUCT(B1451:B1470, (ROW(B1451:B1470)-ROW(B1451)+1)) / (20*21/2)</f>
        <v>0</v>
      </c>
      <c r="J1467" s="2">
        <f t="shared" si="178"/>
        <v>1.3868596564252487E-20</v>
      </c>
      <c r="K1467" s="2">
        <f t="shared" si="180"/>
        <v>6.1005603900888758E-8</v>
      </c>
    </row>
    <row r="1468" spans="1:11" ht="13.5" x14ac:dyDescent="0.25">
      <c r="A1468" s="3">
        <f>TITRES_STAT!B1471</f>
        <v>0</v>
      </c>
      <c r="B1468" s="6">
        <f>TITRES_STAT!D1471</f>
        <v>0</v>
      </c>
      <c r="C1468" s="2">
        <f t="shared" si="173"/>
        <v>0</v>
      </c>
      <c r="D1468" s="2">
        <f t="shared" si="174"/>
        <v>0</v>
      </c>
      <c r="E1468" s="2">
        <f t="shared" si="176"/>
        <v>0</v>
      </c>
      <c r="F1468" s="2">
        <f t="shared" si="177"/>
        <v>0</v>
      </c>
      <c r="G1468" s="2">
        <f t="shared" si="179"/>
        <v>0</v>
      </c>
      <c r="H1468" s="2">
        <f t="shared" si="175"/>
        <v>0</v>
      </c>
      <c r="I1468" s="2">
        <f t="array" ref="I1468">SUMPRODUCT(B1452:B1471, (ROW(B1452:B1471)-ROW(B1452)+1)) / (20*21/2)</f>
        <v>0</v>
      </c>
      <c r="J1468" s="2">
        <f t="shared" si="178"/>
        <v>1.2547777843847488E-20</v>
      </c>
      <c r="K1468" s="2">
        <f t="shared" si="180"/>
        <v>5.8613227277324496E-8</v>
      </c>
    </row>
    <row r="1469" spans="1:11" ht="13.5" x14ac:dyDescent="0.25">
      <c r="A1469" s="3">
        <f>TITRES_STAT!B1472</f>
        <v>0</v>
      </c>
      <c r="B1469" s="6">
        <f>TITRES_STAT!D1472</f>
        <v>0</v>
      </c>
      <c r="C1469" s="2">
        <f t="shared" si="173"/>
        <v>0</v>
      </c>
      <c r="D1469" s="2">
        <f t="shared" si="174"/>
        <v>0</v>
      </c>
      <c r="E1469" s="2">
        <f t="shared" si="176"/>
        <v>0</v>
      </c>
      <c r="F1469" s="2">
        <f t="shared" si="177"/>
        <v>0</v>
      </c>
      <c r="G1469" s="2">
        <f t="shared" si="179"/>
        <v>0</v>
      </c>
      <c r="H1469" s="2">
        <f t="shared" si="175"/>
        <v>0</v>
      </c>
      <c r="I1469" s="2">
        <f t="array" ref="I1469">SUMPRODUCT(B1453:B1472, (ROW(B1453:B1472)-ROW(B1453)+1)) / (20*21/2)</f>
        <v>0</v>
      </c>
      <c r="J1469" s="2">
        <f t="shared" si="178"/>
        <v>1.135275138252868E-20</v>
      </c>
      <c r="K1469" s="2">
        <f t="shared" si="180"/>
        <v>5.6314669344880399E-8</v>
      </c>
    </row>
    <row r="1470" spans="1:11" ht="13.5" x14ac:dyDescent="0.25">
      <c r="A1470" s="3">
        <f>TITRES_STAT!B1473</f>
        <v>0</v>
      </c>
      <c r="B1470" s="6">
        <f>TITRES_STAT!D1473</f>
        <v>0</v>
      </c>
      <c r="C1470" s="2">
        <f t="shared" si="173"/>
        <v>0</v>
      </c>
      <c r="D1470" s="2">
        <f t="shared" si="174"/>
        <v>0</v>
      </c>
      <c r="E1470" s="2">
        <f t="shared" si="176"/>
        <v>0</v>
      </c>
      <c r="F1470" s="2">
        <f t="shared" si="177"/>
        <v>0</v>
      </c>
      <c r="G1470" s="2">
        <f t="shared" si="179"/>
        <v>0</v>
      </c>
      <c r="H1470" s="2">
        <f t="shared" si="175"/>
        <v>0</v>
      </c>
      <c r="I1470" s="2">
        <f t="array" ref="I1470">SUMPRODUCT(B1454:B1473, (ROW(B1454:B1473)-ROW(B1454)+1)) / (20*21/2)</f>
        <v>0</v>
      </c>
      <c r="J1470" s="2">
        <f t="shared" si="178"/>
        <v>1.0271536965144996E-20</v>
      </c>
      <c r="K1470" s="2">
        <f t="shared" si="180"/>
        <v>5.4106250939198816E-8</v>
      </c>
    </row>
    <row r="1471" spans="1:11" ht="13.5" x14ac:dyDescent="0.25">
      <c r="A1471" s="3">
        <f>TITRES_STAT!B1474</f>
        <v>0</v>
      </c>
      <c r="B1471" s="6">
        <f>TITRES_STAT!D1474</f>
        <v>0</v>
      </c>
      <c r="C1471" s="2">
        <f t="shared" si="173"/>
        <v>0</v>
      </c>
      <c r="D1471" s="2">
        <f t="shared" si="174"/>
        <v>0</v>
      </c>
      <c r="E1471" s="2">
        <f t="shared" si="176"/>
        <v>0</v>
      </c>
      <c r="F1471" s="2">
        <f t="shared" si="177"/>
        <v>0</v>
      </c>
      <c r="G1471" s="2">
        <f t="shared" si="179"/>
        <v>0</v>
      </c>
      <c r="H1471" s="2">
        <f t="shared" si="175"/>
        <v>0</v>
      </c>
      <c r="I1471" s="2">
        <f t="array" ref="I1471">SUMPRODUCT(B1455:B1474, (ROW(B1455:B1474)-ROW(B1455)+1)) / (20*21/2)</f>
        <v>0</v>
      </c>
      <c r="J1471" s="2">
        <f t="shared" si="178"/>
        <v>9.2932953494169004E-21</v>
      </c>
      <c r="K1471" s="2">
        <f t="shared" si="180"/>
        <v>5.1984437176877295E-8</v>
      </c>
    </row>
    <row r="1472" spans="1:11" ht="13.5" x14ac:dyDescent="0.25">
      <c r="A1472" s="3">
        <f>TITRES_STAT!B1475</f>
        <v>0</v>
      </c>
      <c r="B1472" s="6">
        <f>TITRES_STAT!D1475</f>
        <v>0</v>
      </c>
      <c r="C1472" s="2">
        <f t="shared" si="173"/>
        <v>0</v>
      </c>
      <c r="D1472" s="2">
        <f t="shared" si="174"/>
        <v>0</v>
      </c>
      <c r="E1472" s="2">
        <f t="shared" si="176"/>
        <v>0</v>
      </c>
      <c r="F1472" s="2">
        <f t="shared" si="177"/>
        <v>0</v>
      </c>
      <c r="G1472" s="2">
        <f t="shared" si="179"/>
        <v>0</v>
      </c>
      <c r="H1472" s="2">
        <f t="shared" si="175"/>
        <v>0</v>
      </c>
      <c r="I1472" s="2">
        <f t="array" ref="I1472">SUMPRODUCT(B1456:B1475, (ROW(B1456:B1475)-ROW(B1456)+1)) / (20*21/2)</f>
        <v>0</v>
      </c>
      <c r="J1472" s="2">
        <f t="shared" si="178"/>
        <v>8.4082196018533863E-21</v>
      </c>
      <c r="K1472" s="2">
        <f t="shared" si="180"/>
        <v>4.9945831797391911E-8</v>
      </c>
    </row>
    <row r="1473" spans="1:11" ht="13.5" x14ac:dyDescent="0.25">
      <c r="A1473" s="3">
        <f>TITRES_STAT!B1476</f>
        <v>0</v>
      </c>
      <c r="B1473" s="6">
        <f>TITRES_STAT!D1476</f>
        <v>0</v>
      </c>
      <c r="C1473" s="2">
        <f t="shared" si="173"/>
        <v>0</v>
      </c>
      <c r="D1473" s="2">
        <f t="shared" si="174"/>
        <v>0</v>
      </c>
      <c r="E1473" s="2">
        <f t="shared" si="176"/>
        <v>0</v>
      </c>
      <c r="F1473" s="2">
        <f t="shared" si="177"/>
        <v>0</v>
      </c>
      <c r="G1473" s="2">
        <f t="shared" si="179"/>
        <v>0</v>
      </c>
      <c r="H1473" s="2">
        <f t="shared" si="175"/>
        <v>0</v>
      </c>
      <c r="I1473" s="2">
        <f t="array" ref="I1473">SUMPRODUCT(B1457:B1476, (ROW(B1457:B1476)-ROW(B1457)+1)) / (20*21/2)</f>
        <v>0</v>
      </c>
      <c r="J1473" s="2">
        <f t="shared" si="178"/>
        <v>7.607436782629254E-21</v>
      </c>
      <c r="K1473" s="2">
        <f t="shared" si="180"/>
        <v>4.7987171726905957E-8</v>
      </c>
    </row>
    <row r="1474" spans="1:11" ht="13.5" x14ac:dyDescent="0.25">
      <c r="A1474" s="3">
        <f>TITRES_STAT!B1477</f>
        <v>0</v>
      </c>
      <c r="B1474" s="6">
        <f>TITRES_STAT!D1477</f>
        <v>0</v>
      </c>
      <c r="C1474" s="2">
        <f t="shared" si="173"/>
        <v>0</v>
      </c>
      <c r="D1474" s="2">
        <f t="shared" si="174"/>
        <v>0</v>
      </c>
      <c r="E1474" s="2">
        <f t="shared" si="176"/>
        <v>0</v>
      </c>
      <c r="F1474" s="2">
        <f t="shared" si="177"/>
        <v>0</v>
      </c>
      <c r="G1474" s="2">
        <f t="shared" si="179"/>
        <v>0</v>
      </c>
      <c r="H1474" s="2">
        <f t="shared" si="175"/>
        <v>0</v>
      </c>
      <c r="I1474" s="2">
        <f t="array" ref="I1474">SUMPRODUCT(B1458:B1477, (ROW(B1458:B1477)-ROW(B1458)+1)) / (20*21/2)</f>
        <v>0</v>
      </c>
      <c r="J1474" s="2">
        <f t="shared" si="178"/>
        <v>6.882918993807421E-21</v>
      </c>
      <c r="K1474" s="2">
        <f t="shared" si="180"/>
        <v>4.6105321855262588E-8</v>
      </c>
    </row>
    <row r="1475" spans="1:11" ht="13.5" x14ac:dyDescent="0.25">
      <c r="A1475" s="3">
        <f>TITRES_STAT!B1478</f>
        <v>0</v>
      </c>
      <c r="B1475" s="6">
        <f>TITRES_STAT!D1478</f>
        <v>0</v>
      </c>
      <c r="C1475" s="2">
        <f t="shared" si="173"/>
        <v>0</v>
      </c>
      <c r="D1475" s="2">
        <f t="shared" si="174"/>
        <v>0</v>
      </c>
      <c r="E1475" s="2">
        <f t="shared" si="176"/>
        <v>0</v>
      </c>
      <c r="F1475" s="2">
        <f t="shared" si="177"/>
        <v>0</v>
      </c>
      <c r="G1475" s="2">
        <f t="shared" si="179"/>
        <v>0</v>
      </c>
      <c r="H1475" s="2">
        <f t="shared" si="175"/>
        <v>0</v>
      </c>
      <c r="I1475" s="2">
        <f t="array" ref="I1475">SUMPRODUCT(B1459:B1478, (ROW(B1459:B1478)-ROW(B1459)+1)) / (20*21/2)</f>
        <v>0</v>
      </c>
      <c r="J1475" s="2">
        <f t="shared" si="178"/>
        <v>6.2274028991590954E-21</v>
      </c>
      <c r="K1475" s="2">
        <f t="shared" si="180"/>
        <v>4.4297270017801313E-8</v>
      </c>
    </row>
    <row r="1476" spans="1:11" ht="13.5" x14ac:dyDescent="0.25">
      <c r="A1476" s="3">
        <f>TITRES_STAT!B1479</f>
        <v>0</v>
      </c>
      <c r="B1476" s="6">
        <f>TITRES_STAT!D1479</f>
        <v>0</v>
      </c>
      <c r="C1476" s="2">
        <f t="shared" ref="C1476:C1539" si="181">B1476-B1475</f>
        <v>0</v>
      </c>
      <c r="D1476" s="2">
        <f t="shared" si="174"/>
        <v>0</v>
      </c>
      <c r="E1476" s="2">
        <f t="shared" si="176"/>
        <v>0</v>
      </c>
      <c r="F1476" s="2">
        <f t="shared" si="177"/>
        <v>0</v>
      </c>
      <c r="G1476" s="2">
        <f t="shared" si="179"/>
        <v>0</v>
      </c>
      <c r="H1476" s="2">
        <f t="shared" si="175"/>
        <v>0</v>
      </c>
      <c r="I1476" s="2">
        <f t="array" ref="I1476">SUMPRODUCT(B1460:B1479, (ROW(B1460:B1479)-ROW(B1460)+1)) / (20*21/2)</f>
        <v>0</v>
      </c>
      <c r="J1476" s="2">
        <f t="shared" si="178"/>
        <v>5.6343169087629908E-21</v>
      </c>
      <c r="K1476" s="2">
        <f t="shared" si="180"/>
        <v>4.2560122173965967E-8</v>
      </c>
    </row>
    <row r="1477" spans="1:11" ht="13.5" x14ac:dyDescent="0.25">
      <c r="A1477" s="3">
        <f>TITRES_STAT!B1480</f>
        <v>0</v>
      </c>
      <c r="B1477" s="6">
        <f>TITRES_STAT!D1480</f>
        <v>0</v>
      </c>
      <c r="C1477" s="2">
        <f t="shared" si="181"/>
        <v>0</v>
      </c>
      <c r="D1477" s="2">
        <f t="shared" si="174"/>
        <v>0</v>
      </c>
      <c r="E1477" s="2">
        <f t="shared" si="176"/>
        <v>0</v>
      </c>
      <c r="F1477" s="2">
        <f t="shared" si="177"/>
        <v>0</v>
      </c>
      <c r="G1477" s="2">
        <f t="shared" si="179"/>
        <v>0</v>
      </c>
      <c r="H1477" s="2">
        <f t="shared" si="175"/>
        <v>0</v>
      </c>
      <c r="I1477" s="2">
        <f t="array" ref="I1477">SUMPRODUCT(B1461:B1480, (ROW(B1461:B1480)-ROW(B1461)+1)) / (20*21/2)</f>
        <v>0</v>
      </c>
      <c r="J1477" s="2">
        <f t="shared" si="178"/>
        <v>5.0977152984046107E-21</v>
      </c>
      <c r="K1477" s="2">
        <f t="shared" si="180"/>
        <v>4.0891097774986912E-8</v>
      </c>
    </row>
    <row r="1478" spans="1:11" ht="13.5" x14ac:dyDescent="0.25">
      <c r="A1478" s="3">
        <f>TITRES_STAT!B1481</f>
        <v>0</v>
      </c>
      <c r="B1478" s="6">
        <f>TITRES_STAT!D1481</f>
        <v>0</v>
      </c>
      <c r="C1478" s="2">
        <f t="shared" si="181"/>
        <v>0</v>
      </c>
      <c r="D1478" s="2">
        <f t="shared" ref="D1478:D1541" si="182">AVERAGE(B1474:B1478)</f>
        <v>0</v>
      </c>
      <c r="E1478" s="2">
        <f t="shared" si="176"/>
        <v>0</v>
      </c>
      <c r="F1478" s="2">
        <f t="shared" si="177"/>
        <v>0</v>
      </c>
      <c r="G1478" s="2">
        <f t="shared" si="179"/>
        <v>0</v>
      </c>
      <c r="H1478" s="2">
        <f t="shared" si="175"/>
        <v>0</v>
      </c>
      <c r="I1478" s="2">
        <f t="array" ref="I1478">SUMPRODUCT(B1462:B1481, (ROW(B1462:B1481)-ROW(B1462)+1)) / (20*21/2)</f>
        <v>0</v>
      </c>
      <c r="J1478" s="2">
        <f t="shared" si="178"/>
        <v>4.6122186033184573E-21</v>
      </c>
      <c r="K1478" s="2">
        <f t="shared" si="180"/>
        <v>3.9287525313222724E-8</v>
      </c>
    </row>
    <row r="1479" spans="1:11" ht="13.5" x14ac:dyDescent="0.25">
      <c r="A1479" s="3">
        <f>TITRES_STAT!B1482</f>
        <v>0</v>
      </c>
      <c r="B1479" s="6">
        <f>TITRES_STAT!D1482</f>
        <v>0</v>
      </c>
      <c r="C1479" s="2">
        <f t="shared" si="181"/>
        <v>0</v>
      </c>
      <c r="D1479" s="2">
        <f t="shared" si="182"/>
        <v>0</v>
      </c>
      <c r="E1479" s="2">
        <f t="shared" si="176"/>
        <v>0</v>
      </c>
      <c r="F1479" s="2">
        <f t="shared" si="177"/>
        <v>0</v>
      </c>
      <c r="G1479" s="2">
        <f t="shared" si="179"/>
        <v>0</v>
      </c>
      <c r="H1479" s="2">
        <f t="shared" si="175"/>
        <v>0</v>
      </c>
      <c r="I1479" s="2">
        <f t="array" ref="I1479">SUMPRODUCT(B1463:B1482, (ROW(B1463:B1482)-ROW(B1463)+1)) / (20*21/2)</f>
        <v>0</v>
      </c>
      <c r="J1479" s="2">
        <f t="shared" si="178"/>
        <v>4.1729596887166996E-21</v>
      </c>
      <c r="K1479" s="2">
        <f t="shared" si="180"/>
        <v>3.774683804603752E-8</v>
      </c>
    </row>
    <row r="1480" spans="1:11" ht="13.5" x14ac:dyDescent="0.25">
      <c r="A1480" s="3">
        <f>TITRES_STAT!B1483</f>
        <v>0</v>
      </c>
      <c r="B1480" s="6">
        <f>TITRES_STAT!D1483</f>
        <v>0</v>
      </c>
      <c r="C1480" s="2">
        <f t="shared" si="181"/>
        <v>0</v>
      </c>
      <c r="D1480" s="2">
        <f t="shared" si="182"/>
        <v>0</v>
      </c>
      <c r="E1480" s="2">
        <f t="shared" si="176"/>
        <v>0</v>
      </c>
      <c r="F1480" s="2">
        <f t="shared" si="177"/>
        <v>0</v>
      </c>
      <c r="G1480" s="2">
        <f t="shared" si="179"/>
        <v>0</v>
      </c>
      <c r="H1480" s="2">
        <f t="shared" si="175"/>
        <v>0</v>
      </c>
      <c r="I1480" s="2">
        <f t="array" ref="I1480">SUMPRODUCT(B1464:B1483, (ROW(B1464:B1483)-ROW(B1464)+1)) / (20*21/2)</f>
        <v>0</v>
      </c>
      <c r="J1480" s="2">
        <f t="shared" si="178"/>
        <v>3.7755349564579662E-21</v>
      </c>
      <c r="K1480" s="2">
        <f t="shared" si="180"/>
        <v>3.6266569887369385E-8</v>
      </c>
    </row>
    <row r="1481" spans="1:11" ht="13.5" x14ac:dyDescent="0.25">
      <c r="A1481" s="3">
        <f>TITRES_STAT!B1484</f>
        <v>0</v>
      </c>
      <c r="B1481" s="6">
        <f>TITRES_STAT!D1484</f>
        <v>0</v>
      </c>
      <c r="C1481" s="2">
        <f t="shared" si="181"/>
        <v>0</v>
      </c>
      <c r="D1481" s="2">
        <f t="shared" si="182"/>
        <v>0</v>
      </c>
      <c r="E1481" s="2">
        <f t="shared" si="176"/>
        <v>0</v>
      </c>
      <c r="F1481" s="2">
        <f t="shared" si="177"/>
        <v>0</v>
      </c>
      <c r="G1481" s="2">
        <f t="shared" si="179"/>
        <v>0</v>
      </c>
      <c r="H1481" s="2">
        <f t="shared" si="175"/>
        <v>0</v>
      </c>
      <c r="I1481" s="2">
        <f t="array" ref="I1481">SUMPRODUCT(B1465:B1484, (ROW(B1465:B1484)-ROW(B1465)+1)) / (20*21/2)</f>
        <v>0</v>
      </c>
      <c r="J1481" s="2">
        <f t="shared" si="178"/>
        <v>3.4159601987000647E-21</v>
      </c>
      <c r="K1481" s="2">
        <f t="shared" si="180"/>
        <v>3.4844351460413725E-8</v>
      </c>
    </row>
    <row r="1482" spans="1:11" ht="13.5" x14ac:dyDescent="0.25">
      <c r="A1482" s="3">
        <f>TITRES_STAT!B1485</f>
        <v>0</v>
      </c>
      <c r="B1482" s="6">
        <f>TITRES_STAT!D1485</f>
        <v>0</v>
      </c>
      <c r="C1482" s="2">
        <f t="shared" si="181"/>
        <v>0</v>
      </c>
      <c r="D1482" s="2">
        <f t="shared" si="182"/>
        <v>0</v>
      </c>
      <c r="E1482" s="2">
        <f t="shared" si="176"/>
        <v>0</v>
      </c>
      <c r="F1482" s="2">
        <f t="shared" si="177"/>
        <v>0</v>
      </c>
      <c r="G1482" s="2">
        <f t="shared" si="179"/>
        <v>0</v>
      </c>
      <c r="H1482" s="2">
        <f t="shared" ref="H1482:H1545" si="183">AVERAGE(B1283:B1482)</f>
        <v>0</v>
      </c>
      <c r="I1482" s="2">
        <f t="array" ref="I1482">SUMPRODUCT(B1466:B1485, (ROW(B1466:B1485)-ROW(B1466)+1)) / (20*21/2)</f>
        <v>0</v>
      </c>
      <c r="J1482" s="2">
        <f t="shared" si="178"/>
        <v>3.0906306559667252E-21</v>
      </c>
      <c r="K1482" s="2">
        <f t="shared" si="180"/>
        <v>3.3477906305103385E-8</v>
      </c>
    </row>
    <row r="1483" spans="1:11" ht="13.5" x14ac:dyDescent="0.25">
      <c r="A1483" s="3">
        <f>TITRES_STAT!B1486</f>
        <v>0</v>
      </c>
      <c r="B1483" s="6">
        <f>TITRES_STAT!D1486</f>
        <v>0</v>
      </c>
      <c r="C1483" s="2">
        <f t="shared" si="181"/>
        <v>0</v>
      </c>
      <c r="D1483" s="2">
        <f t="shared" si="182"/>
        <v>0</v>
      </c>
      <c r="E1483" s="2">
        <f t="shared" si="176"/>
        <v>0</v>
      </c>
      <c r="F1483" s="2">
        <f t="shared" si="177"/>
        <v>0</v>
      </c>
      <c r="G1483" s="2">
        <f t="shared" si="179"/>
        <v>0</v>
      </c>
      <c r="H1483" s="2">
        <f t="shared" si="183"/>
        <v>0</v>
      </c>
      <c r="I1483" s="2">
        <f t="array" ref="I1483">SUMPRODUCT(B1467:B1486, (ROW(B1467:B1486)-ROW(B1467)+1)) / (20*21/2)</f>
        <v>0</v>
      </c>
      <c r="J1483" s="2">
        <f t="shared" si="178"/>
        <v>2.7962848792079895E-21</v>
      </c>
      <c r="K1483" s="2">
        <f t="shared" si="180"/>
        <v>3.2165047234315018E-8</v>
      </c>
    </row>
    <row r="1484" spans="1:11" ht="13.5" x14ac:dyDescent="0.25">
      <c r="A1484" s="3">
        <f>TITRES_STAT!B1487</f>
        <v>0</v>
      </c>
      <c r="B1484" s="6">
        <f>TITRES_STAT!D1487</f>
        <v>0</v>
      </c>
      <c r="C1484" s="2">
        <f t="shared" si="181"/>
        <v>0</v>
      </c>
      <c r="D1484" s="2">
        <f t="shared" si="182"/>
        <v>0</v>
      </c>
      <c r="E1484" s="2">
        <f t="shared" ref="E1484:E1547" si="184">AVERAGE(B1475:B1484)</f>
        <v>0</v>
      </c>
      <c r="F1484" s="2">
        <f t="shared" si="177"/>
        <v>0</v>
      </c>
      <c r="G1484" s="2">
        <f t="shared" si="179"/>
        <v>0</v>
      </c>
      <c r="H1484" s="2">
        <f t="shared" si="183"/>
        <v>0</v>
      </c>
      <c r="I1484" s="2">
        <f t="array" ref="I1484">SUMPRODUCT(B1468:B1487, (ROW(B1468:B1487)-ROW(B1468)+1)) / (20*21/2)</f>
        <v>0</v>
      </c>
      <c r="J1484" s="2">
        <f t="shared" si="178"/>
        <v>2.5299720335691333E-21</v>
      </c>
      <c r="K1484" s="2">
        <f t="shared" si="180"/>
        <v>3.0903672832969333E-8</v>
      </c>
    </row>
    <row r="1485" spans="1:11" ht="13.5" x14ac:dyDescent="0.25">
      <c r="A1485" s="3">
        <f>TITRES_STAT!B1488</f>
        <v>0</v>
      </c>
      <c r="B1485" s="6">
        <f>TITRES_STAT!D1488</f>
        <v>0</v>
      </c>
      <c r="C1485" s="2">
        <f t="shared" si="181"/>
        <v>0</v>
      </c>
      <c r="D1485" s="2">
        <f t="shared" si="182"/>
        <v>0</v>
      </c>
      <c r="E1485" s="2">
        <f t="shared" si="184"/>
        <v>0</v>
      </c>
      <c r="F1485" s="2">
        <f t="shared" si="177"/>
        <v>0</v>
      </c>
      <c r="G1485" s="2">
        <f t="shared" si="179"/>
        <v>0</v>
      </c>
      <c r="H1485" s="2">
        <f t="shared" si="183"/>
        <v>0</v>
      </c>
      <c r="I1485" s="2">
        <f t="array" ref="I1485">SUMPRODUCT(B1469:B1488, (ROW(B1469:B1488)-ROW(B1469)+1)) / (20*21/2)</f>
        <v>0</v>
      </c>
      <c r="J1485" s="2">
        <f t="shared" si="178"/>
        <v>2.2890223160863589E-21</v>
      </c>
      <c r="K1485" s="2">
        <f t="shared" si="180"/>
        <v>2.9691764094421518E-8</v>
      </c>
    </row>
    <row r="1486" spans="1:11" ht="13.5" x14ac:dyDescent="0.25">
      <c r="A1486" s="3">
        <f>TITRES_STAT!B1489</f>
        <v>0</v>
      </c>
      <c r="B1486" s="6">
        <f>TITRES_STAT!D1489</f>
        <v>0</v>
      </c>
      <c r="C1486" s="2">
        <f t="shared" si="181"/>
        <v>0</v>
      </c>
      <c r="D1486" s="2">
        <f t="shared" si="182"/>
        <v>0</v>
      </c>
      <c r="E1486" s="2">
        <f t="shared" si="184"/>
        <v>0</v>
      </c>
      <c r="F1486" s="2">
        <f t="shared" si="177"/>
        <v>0</v>
      </c>
      <c r="G1486" s="2">
        <f t="shared" si="179"/>
        <v>0</v>
      </c>
      <c r="H1486" s="2">
        <f t="shared" si="183"/>
        <v>0</v>
      </c>
      <c r="I1486" s="2">
        <f t="array" ref="I1486">SUMPRODUCT(B1470:B1489, (ROW(B1470:B1489)-ROW(B1470)+1)) / (20*21/2)</f>
        <v>0</v>
      </c>
      <c r="J1486" s="2">
        <f t="shared" si="178"/>
        <v>2.071020190744801E-21</v>
      </c>
      <c r="K1486" s="2">
        <f t="shared" si="180"/>
        <v>2.8527381188757931E-8</v>
      </c>
    </row>
    <row r="1487" spans="1:11" ht="13.5" x14ac:dyDescent="0.25">
      <c r="A1487" s="3">
        <f>TITRES_STAT!B1490</f>
        <v>0</v>
      </c>
      <c r="B1487" s="6">
        <f>TITRES_STAT!D1490</f>
        <v>0</v>
      </c>
      <c r="C1487" s="2">
        <f t="shared" si="181"/>
        <v>0</v>
      </c>
      <c r="D1487" s="2">
        <f t="shared" si="182"/>
        <v>0</v>
      </c>
      <c r="E1487" s="2">
        <f t="shared" si="184"/>
        <v>0</v>
      </c>
      <c r="F1487" s="2">
        <f t="shared" si="177"/>
        <v>0</v>
      </c>
      <c r="G1487" s="2">
        <f t="shared" si="179"/>
        <v>0</v>
      </c>
      <c r="H1487" s="2">
        <f t="shared" si="183"/>
        <v>0</v>
      </c>
      <c r="I1487" s="2">
        <f t="array" ref="I1487">SUMPRODUCT(B1471:B1490, (ROW(B1471:B1490)-ROW(B1471)+1)) / (20*21/2)</f>
        <v>0</v>
      </c>
      <c r="J1487" s="2">
        <f t="shared" si="178"/>
        <v>1.8737801725786295E-21</v>
      </c>
      <c r="K1487" s="2">
        <f t="shared" si="180"/>
        <v>2.7408660357826248E-8</v>
      </c>
    </row>
    <row r="1488" spans="1:11" ht="13.5" x14ac:dyDescent="0.25">
      <c r="A1488" s="3">
        <f>TITRES_STAT!B1491</f>
        <v>0</v>
      </c>
      <c r="B1488" s="6">
        <f>TITRES_STAT!D1491</f>
        <v>0</v>
      </c>
      <c r="C1488" s="2">
        <f t="shared" si="181"/>
        <v>0</v>
      </c>
      <c r="D1488" s="2">
        <f t="shared" si="182"/>
        <v>0</v>
      </c>
      <c r="E1488" s="2">
        <f t="shared" si="184"/>
        <v>0</v>
      </c>
      <c r="F1488" s="2">
        <f t="shared" si="177"/>
        <v>0</v>
      </c>
      <c r="G1488" s="2">
        <f t="shared" si="179"/>
        <v>0</v>
      </c>
      <c r="H1488" s="2">
        <f t="shared" si="183"/>
        <v>0</v>
      </c>
      <c r="I1488" s="2">
        <f t="array" ref="I1488">SUMPRODUCT(B1472:B1491, (ROW(B1472:B1491)-ROW(B1472)+1)) / (20*21/2)</f>
        <v>0</v>
      </c>
      <c r="J1488" s="2">
        <f t="shared" si="178"/>
        <v>1.6953249180473313E-21</v>
      </c>
      <c r="K1488" s="2">
        <f t="shared" si="180"/>
        <v>2.6333810932029142E-8</v>
      </c>
    </row>
    <row r="1489" spans="1:11" ht="13.5" x14ac:dyDescent="0.25">
      <c r="A1489" s="3">
        <f>TITRES_STAT!B1492</f>
        <v>0</v>
      </c>
      <c r="B1489" s="6">
        <f>TITRES_STAT!D1492</f>
        <v>0</v>
      </c>
      <c r="C1489" s="2">
        <f t="shared" si="181"/>
        <v>0</v>
      </c>
      <c r="D1489" s="2">
        <f t="shared" si="182"/>
        <v>0</v>
      </c>
      <c r="E1489" s="2">
        <f t="shared" si="184"/>
        <v>0</v>
      </c>
      <c r="F1489" s="2">
        <f t="shared" si="177"/>
        <v>0</v>
      </c>
      <c r="G1489" s="2">
        <f t="shared" si="179"/>
        <v>0</v>
      </c>
      <c r="H1489" s="2">
        <f t="shared" si="183"/>
        <v>0</v>
      </c>
      <c r="I1489" s="2">
        <f t="array" ref="I1489">SUMPRODUCT(B1473:B1492, (ROW(B1473:B1492)-ROW(B1473)+1)) / (20*21/2)</f>
        <v>0</v>
      </c>
      <c r="J1489" s="2">
        <f t="shared" si="178"/>
        <v>1.5338654020428237E-21</v>
      </c>
      <c r="K1489" s="2">
        <f t="shared" si="180"/>
        <v>2.530111246410643E-8</v>
      </c>
    </row>
    <row r="1490" spans="1:11" ht="13.5" x14ac:dyDescent="0.25">
      <c r="A1490" s="3">
        <f>TITRES_STAT!B1493</f>
        <v>0</v>
      </c>
      <c r="B1490" s="6">
        <f>TITRES_STAT!D1493</f>
        <v>0</v>
      </c>
      <c r="C1490" s="2">
        <f t="shared" si="181"/>
        <v>0</v>
      </c>
      <c r="D1490" s="2">
        <f t="shared" si="182"/>
        <v>0</v>
      </c>
      <c r="E1490" s="2">
        <f t="shared" si="184"/>
        <v>0</v>
      </c>
      <c r="F1490" s="2">
        <f t="shared" si="177"/>
        <v>0</v>
      </c>
      <c r="G1490" s="2">
        <f t="shared" si="179"/>
        <v>0</v>
      </c>
      <c r="H1490" s="2">
        <f t="shared" si="183"/>
        <v>0</v>
      </c>
      <c r="I1490" s="2">
        <f t="array" ref="I1490">SUMPRODUCT(B1474:B1493, (ROW(B1474:B1493)-ROW(B1474)+1)) / (20*21/2)</f>
        <v>0</v>
      </c>
      <c r="J1490" s="2">
        <f t="shared" si="178"/>
        <v>1.3877829828006501E-21</v>
      </c>
      <c r="K1490" s="2">
        <f t="shared" si="180"/>
        <v>2.4308911975317944E-8</v>
      </c>
    </row>
    <row r="1491" spans="1:11" ht="13.5" x14ac:dyDescent="0.25">
      <c r="A1491" s="3">
        <f>TITRES_STAT!B1494</f>
        <v>0</v>
      </c>
      <c r="B1491" s="6">
        <f>TITRES_STAT!D1494</f>
        <v>0</v>
      </c>
      <c r="C1491" s="2">
        <f t="shared" si="181"/>
        <v>0</v>
      </c>
      <c r="D1491" s="2">
        <f t="shared" si="182"/>
        <v>0</v>
      </c>
      <c r="E1491" s="2">
        <f t="shared" si="184"/>
        <v>0</v>
      </c>
      <c r="F1491" s="2">
        <f t="shared" si="177"/>
        <v>0</v>
      </c>
      <c r="G1491" s="2">
        <f t="shared" si="179"/>
        <v>0</v>
      </c>
      <c r="H1491" s="2">
        <f t="shared" si="183"/>
        <v>0</v>
      </c>
      <c r="I1491" s="2">
        <f t="array" ref="I1491">SUMPRODUCT(B1475:B1494, (ROW(B1475:B1494)-ROW(B1475)+1)) / (20*21/2)</f>
        <v>0</v>
      </c>
      <c r="J1491" s="2">
        <f t="shared" si="178"/>
        <v>1.2556131749148738E-21</v>
      </c>
      <c r="K1491" s="2">
        <f t="shared" si="180"/>
        <v>2.3355621309619201E-8</v>
      </c>
    </row>
    <row r="1492" spans="1:11" ht="13.5" x14ac:dyDescent="0.25">
      <c r="A1492" s="3">
        <f>TITRES_STAT!B1495</f>
        <v>0</v>
      </c>
      <c r="B1492" s="6">
        <f>TITRES_STAT!D1495</f>
        <v>0</v>
      </c>
      <c r="C1492" s="2">
        <f t="shared" si="181"/>
        <v>0</v>
      </c>
      <c r="D1492" s="2">
        <f t="shared" si="182"/>
        <v>0</v>
      </c>
      <c r="E1492" s="2">
        <f t="shared" si="184"/>
        <v>0</v>
      </c>
      <c r="F1492" s="2">
        <f t="shared" ref="F1492:F1555" si="185">AVERAGE(B1473:B1492)</f>
        <v>0</v>
      </c>
      <c r="G1492" s="2">
        <f t="shared" si="179"/>
        <v>0</v>
      </c>
      <c r="H1492" s="2">
        <f t="shared" si="183"/>
        <v>0</v>
      </c>
      <c r="I1492" s="2">
        <f t="array" ref="I1492">SUMPRODUCT(B1476:B1495, (ROW(B1476:B1495)-ROW(B1476)+1)) / (20*21/2)</f>
        <v>0</v>
      </c>
      <c r="J1492" s="2">
        <f t="shared" si="178"/>
        <v>1.136030967780124E-21</v>
      </c>
      <c r="K1492" s="2">
        <f t="shared" si="180"/>
        <v>2.2439714591594921E-8</v>
      </c>
    </row>
    <row r="1493" spans="1:11" ht="13.5" x14ac:dyDescent="0.25">
      <c r="A1493" s="3">
        <f>TITRES_STAT!B1496</f>
        <v>0</v>
      </c>
      <c r="B1493" s="6">
        <f>TITRES_STAT!D1496</f>
        <v>0</v>
      </c>
      <c r="C1493" s="2">
        <f t="shared" si="181"/>
        <v>0</v>
      </c>
      <c r="D1493" s="2">
        <f t="shared" si="182"/>
        <v>0</v>
      </c>
      <c r="E1493" s="2">
        <f t="shared" si="184"/>
        <v>0</v>
      </c>
      <c r="F1493" s="2">
        <f t="shared" si="185"/>
        <v>0</v>
      </c>
      <c r="G1493" s="2">
        <f t="shared" si="179"/>
        <v>0</v>
      </c>
      <c r="H1493" s="2">
        <f t="shared" si="183"/>
        <v>0</v>
      </c>
      <c r="I1493" s="2">
        <f t="array" ref="I1493">SUMPRODUCT(B1477:B1496, (ROW(B1477:B1496)-ROW(B1477)+1)) / (20*21/2)</f>
        <v>0</v>
      </c>
      <c r="J1493" s="2">
        <f t="shared" ref="J1493:J1556" si="186">$J$4*B1493+J1492*(1-$J$4)</f>
        <v>1.0278375422772551E-21</v>
      </c>
      <c r="K1493" s="2">
        <f t="shared" si="180"/>
        <v>2.1559725784081397E-8</v>
      </c>
    </row>
    <row r="1494" spans="1:11" ht="13.5" x14ac:dyDescent="0.25">
      <c r="A1494" s="3">
        <f>TITRES_STAT!B1497</f>
        <v>0</v>
      </c>
      <c r="B1494" s="6">
        <f>TITRES_STAT!D1497</f>
        <v>0</v>
      </c>
      <c r="C1494" s="2">
        <f t="shared" si="181"/>
        <v>0</v>
      </c>
      <c r="D1494" s="2">
        <f t="shared" si="182"/>
        <v>0</v>
      </c>
      <c r="E1494" s="2">
        <f t="shared" si="184"/>
        <v>0</v>
      </c>
      <c r="F1494" s="2">
        <f t="shared" si="185"/>
        <v>0</v>
      </c>
      <c r="G1494" s="2">
        <f t="shared" si="179"/>
        <v>0</v>
      </c>
      <c r="H1494" s="2">
        <f t="shared" si="183"/>
        <v>0</v>
      </c>
      <c r="I1494" s="2">
        <f t="array" ref="I1494">SUMPRODUCT(B1478:B1497, (ROW(B1478:B1497)-ROW(B1478)+1)) / (20*21/2)</f>
        <v>0</v>
      </c>
      <c r="J1494" s="2">
        <f t="shared" si="186"/>
        <v>9.2994825253656417E-22</v>
      </c>
      <c r="K1494" s="2">
        <f t="shared" si="180"/>
        <v>2.07142463415684E-8</v>
      </c>
    </row>
    <row r="1495" spans="1:11" ht="13.5" x14ac:dyDescent="0.25">
      <c r="A1495" s="3">
        <f>TITRES_STAT!B1498</f>
        <v>0</v>
      </c>
      <c r="B1495" s="6">
        <f>TITRES_STAT!D1498</f>
        <v>0</v>
      </c>
      <c r="C1495" s="2">
        <f t="shared" si="181"/>
        <v>0</v>
      </c>
      <c r="D1495" s="2">
        <f t="shared" si="182"/>
        <v>0</v>
      </c>
      <c r="E1495" s="2">
        <f t="shared" si="184"/>
        <v>0</v>
      </c>
      <c r="F1495" s="2">
        <f t="shared" si="185"/>
        <v>0</v>
      </c>
      <c r="G1495" s="2">
        <f t="shared" si="179"/>
        <v>0</v>
      </c>
      <c r="H1495" s="2">
        <f t="shared" si="183"/>
        <v>0</v>
      </c>
      <c r="I1495" s="2">
        <f t="array" ref="I1495">SUMPRODUCT(B1479:B1498, (ROW(B1479:B1498)-ROW(B1479)+1)) / (20*21/2)</f>
        <v>0</v>
      </c>
      <c r="J1495" s="2">
        <f t="shared" si="186"/>
        <v>8.4138175229498663E-22</v>
      </c>
      <c r="K1495" s="2">
        <f t="shared" si="180"/>
        <v>1.9901922955624543E-8</v>
      </c>
    </row>
    <row r="1496" spans="1:11" ht="13.5" x14ac:dyDescent="0.25">
      <c r="A1496" s="3">
        <f>TITRES_STAT!B1499</f>
        <v>0</v>
      </c>
      <c r="B1496" s="6">
        <f>TITRES_STAT!D1499</f>
        <v>0</v>
      </c>
      <c r="C1496" s="2">
        <f t="shared" si="181"/>
        <v>0</v>
      </c>
      <c r="D1496" s="2">
        <f t="shared" si="182"/>
        <v>0</v>
      </c>
      <c r="E1496" s="2">
        <f t="shared" si="184"/>
        <v>0</v>
      </c>
      <c r="F1496" s="2">
        <f t="shared" si="185"/>
        <v>0</v>
      </c>
      <c r="G1496" s="2">
        <f t="shared" si="179"/>
        <v>0</v>
      </c>
      <c r="H1496" s="2">
        <f t="shared" si="183"/>
        <v>0</v>
      </c>
      <c r="I1496" s="2">
        <f t="array" ref="I1496">SUMPRODUCT(B1480:B1499, (ROW(B1480:B1499)-ROW(B1480)+1)) / (20*21/2)</f>
        <v>0</v>
      </c>
      <c r="J1496" s="2">
        <f t="shared" si="186"/>
        <v>7.6125015683832125E-22</v>
      </c>
      <c r="K1496" s="2">
        <f t="shared" si="180"/>
        <v>1.9121455388737307E-8</v>
      </c>
    </row>
    <row r="1497" spans="1:11" ht="13.5" x14ac:dyDescent="0.25">
      <c r="A1497" s="3">
        <f>TITRES_STAT!B1500</f>
        <v>0</v>
      </c>
      <c r="B1497" s="6">
        <f>TITRES_STAT!D1500</f>
        <v>0</v>
      </c>
      <c r="C1497" s="2">
        <f t="shared" si="181"/>
        <v>0</v>
      </c>
      <c r="D1497" s="2">
        <f t="shared" si="182"/>
        <v>0</v>
      </c>
      <c r="E1497" s="2">
        <f t="shared" si="184"/>
        <v>0</v>
      </c>
      <c r="F1497" s="2">
        <f t="shared" si="185"/>
        <v>0</v>
      </c>
      <c r="G1497" s="2">
        <f t="shared" si="179"/>
        <v>0</v>
      </c>
      <c r="H1497" s="2">
        <f t="shared" si="183"/>
        <v>0</v>
      </c>
      <c r="I1497" s="2">
        <f t="array" ref="I1497">SUMPRODUCT(B1481:B1500, (ROW(B1481:B1500)-ROW(B1481)+1)) / (20*21/2)</f>
        <v>0</v>
      </c>
      <c r="J1497" s="2">
        <f t="shared" si="186"/>
        <v>6.8875014190133825E-22</v>
      </c>
      <c r="K1497" s="2">
        <f t="shared" si="180"/>
        <v>1.837159439310055E-8</v>
      </c>
    </row>
    <row r="1498" spans="1:11" ht="13.5" x14ac:dyDescent="0.25">
      <c r="A1498" s="3">
        <f>TITRES_STAT!B1501</f>
        <v>0</v>
      </c>
      <c r="B1498" s="6">
        <f>TITRES_STAT!D1501</f>
        <v>0</v>
      </c>
      <c r="C1498" s="2">
        <f t="shared" si="181"/>
        <v>0</v>
      </c>
      <c r="D1498" s="2">
        <f t="shared" si="182"/>
        <v>0</v>
      </c>
      <c r="E1498" s="2">
        <f t="shared" si="184"/>
        <v>0</v>
      </c>
      <c r="F1498" s="2">
        <f t="shared" si="185"/>
        <v>0</v>
      </c>
      <c r="G1498" s="2">
        <f t="shared" si="179"/>
        <v>0</v>
      </c>
      <c r="H1498" s="2">
        <f t="shared" si="183"/>
        <v>0</v>
      </c>
      <c r="I1498" s="2">
        <f t="array" ref="I1498">SUMPRODUCT(B1482:B1501, (ROW(B1482:B1501)-ROW(B1482)+1)) / (20*21/2)</f>
        <v>0</v>
      </c>
      <c r="J1498" s="2">
        <f t="shared" si="186"/>
        <v>6.2315489029168701E-22</v>
      </c>
      <c r="K1498" s="2">
        <f t="shared" si="180"/>
        <v>1.7651139711018175E-8</v>
      </c>
    </row>
    <row r="1499" spans="1:11" ht="13.5" x14ac:dyDescent="0.25">
      <c r="A1499" s="3">
        <f>TITRES_STAT!B1502</f>
        <v>0</v>
      </c>
      <c r="B1499" s="6">
        <f>TITRES_STAT!D1502</f>
        <v>0</v>
      </c>
      <c r="C1499" s="2">
        <f t="shared" si="181"/>
        <v>0</v>
      </c>
      <c r="D1499" s="2">
        <f t="shared" si="182"/>
        <v>0</v>
      </c>
      <c r="E1499" s="2">
        <f t="shared" si="184"/>
        <v>0</v>
      </c>
      <c r="F1499" s="2">
        <f t="shared" si="185"/>
        <v>0</v>
      </c>
      <c r="G1499" s="2">
        <f t="shared" si="179"/>
        <v>0</v>
      </c>
      <c r="H1499" s="2">
        <f t="shared" si="183"/>
        <v>0</v>
      </c>
      <c r="I1499" s="2">
        <f t="array" ref="I1499">SUMPRODUCT(B1483:B1502, (ROW(B1483:B1502)-ROW(B1483)+1)) / (20*21/2)</f>
        <v>0</v>
      </c>
      <c r="J1499" s="2">
        <f t="shared" si="186"/>
        <v>5.6380680550200257E-22</v>
      </c>
      <c r="K1499" s="2">
        <f t="shared" si="180"/>
        <v>1.6958938153723344E-8</v>
      </c>
    </row>
    <row r="1500" spans="1:11" ht="13.5" x14ac:dyDescent="0.25">
      <c r="A1500" s="3">
        <f>TITRES_STAT!B1503</f>
        <v>0</v>
      </c>
      <c r="B1500" s="6">
        <f>TITRES_STAT!D1503</f>
        <v>0</v>
      </c>
      <c r="C1500" s="2">
        <f t="shared" si="181"/>
        <v>0</v>
      </c>
      <c r="D1500" s="2">
        <f t="shared" si="182"/>
        <v>0</v>
      </c>
      <c r="E1500" s="2">
        <f t="shared" si="184"/>
        <v>0</v>
      </c>
      <c r="F1500" s="2">
        <f t="shared" si="185"/>
        <v>0</v>
      </c>
      <c r="G1500" s="2">
        <f t="shared" si="179"/>
        <v>0</v>
      </c>
      <c r="H1500" s="2">
        <f t="shared" si="183"/>
        <v>0</v>
      </c>
      <c r="I1500" s="2">
        <f t="array" ref="I1500">SUMPRODUCT(B1484:B1503, (ROW(B1484:B1503)-ROW(B1484)+1)) / (20*21/2)</f>
        <v>0</v>
      </c>
      <c r="J1500" s="2">
        <f t="shared" si="186"/>
        <v>5.1011091926371666E-22</v>
      </c>
      <c r="K1500" s="2">
        <f t="shared" si="180"/>
        <v>1.6293881755538115E-8</v>
      </c>
    </row>
    <row r="1501" spans="1:11" ht="13.5" x14ac:dyDescent="0.25">
      <c r="A1501" s="3">
        <f>TITRES_STAT!B1504</f>
        <v>0</v>
      </c>
      <c r="B1501" s="6">
        <f>TITRES_STAT!D1504</f>
        <v>0</v>
      </c>
      <c r="C1501" s="2">
        <f t="shared" si="181"/>
        <v>0</v>
      </c>
      <c r="D1501" s="2">
        <f t="shared" si="182"/>
        <v>0</v>
      </c>
      <c r="E1501" s="2">
        <f t="shared" si="184"/>
        <v>0</v>
      </c>
      <c r="F1501" s="2">
        <f t="shared" si="185"/>
        <v>0</v>
      </c>
      <c r="G1501" s="2">
        <f t="shared" si="179"/>
        <v>0</v>
      </c>
      <c r="H1501" s="2">
        <f t="shared" si="183"/>
        <v>0</v>
      </c>
      <c r="I1501" s="2">
        <f t="array" ref="I1501">SUMPRODUCT(B1485:B1504, (ROW(B1485:B1504)-ROW(B1485)+1)) / (20*21/2)</f>
        <v>0</v>
      </c>
      <c r="J1501" s="2">
        <f t="shared" si="186"/>
        <v>4.6152892695288647E-22</v>
      </c>
      <c r="K1501" s="2">
        <f t="shared" si="180"/>
        <v>1.5654906000418974E-8</v>
      </c>
    </row>
    <row r="1502" spans="1:11" ht="13.5" x14ac:dyDescent="0.25">
      <c r="A1502" s="3">
        <f>TITRES_STAT!B1505</f>
        <v>0</v>
      </c>
      <c r="B1502" s="6">
        <f>TITRES_STAT!D1505</f>
        <v>0</v>
      </c>
      <c r="C1502" s="2">
        <f t="shared" si="181"/>
        <v>0</v>
      </c>
      <c r="D1502" s="2">
        <f t="shared" si="182"/>
        <v>0</v>
      </c>
      <c r="E1502" s="2">
        <f t="shared" si="184"/>
        <v>0</v>
      </c>
      <c r="F1502" s="2">
        <f t="shared" si="185"/>
        <v>0</v>
      </c>
      <c r="G1502" s="2">
        <f t="shared" si="179"/>
        <v>0</v>
      </c>
      <c r="H1502" s="2">
        <f t="shared" si="183"/>
        <v>0</v>
      </c>
      <c r="I1502" s="2">
        <f t="array" ref="I1502">SUMPRODUCT(B1486:B1505, (ROW(B1486:B1505)-ROW(B1486)+1)) / (20*21/2)</f>
        <v>0</v>
      </c>
      <c r="J1502" s="2">
        <f t="shared" si="186"/>
        <v>4.1757379105261158E-22</v>
      </c>
      <c r="K1502" s="2">
        <f t="shared" si="180"/>
        <v>1.5040988118049604E-8</v>
      </c>
    </row>
    <row r="1503" spans="1:11" ht="13.5" x14ac:dyDescent="0.25">
      <c r="A1503" s="3">
        <f>TITRES_STAT!B1506</f>
        <v>0</v>
      </c>
      <c r="B1503" s="6">
        <f>TITRES_STAT!D1506</f>
        <v>0</v>
      </c>
      <c r="C1503" s="2">
        <f t="shared" si="181"/>
        <v>0</v>
      </c>
      <c r="D1503" s="2">
        <f t="shared" si="182"/>
        <v>0</v>
      </c>
      <c r="E1503" s="2">
        <f t="shared" si="184"/>
        <v>0</v>
      </c>
      <c r="F1503" s="2">
        <f t="shared" si="185"/>
        <v>0</v>
      </c>
      <c r="G1503" s="2">
        <f t="shared" si="179"/>
        <v>0</v>
      </c>
      <c r="H1503" s="2">
        <f t="shared" si="183"/>
        <v>0</v>
      </c>
      <c r="I1503" s="2">
        <f t="array" ref="I1503">SUMPRODUCT(B1487:B1506, (ROW(B1487:B1506)-ROW(B1487)+1)) / (20*21/2)</f>
        <v>0</v>
      </c>
      <c r="J1503" s="2">
        <f t="shared" si="186"/>
        <v>3.7780485857141049E-22</v>
      </c>
      <c r="K1503" s="2">
        <f t="shared" si="180"/>
        <v>1.4451145446753542E-8</v>
      </c>
    </row>
    <row r="1504" spans="1:11" ht="13.5" x14ac:dyDescent="0.25">
      <c r="A1504" s="3">
        <f>TITRES_STAT!B1507</f>
        <v>0</v>
      </c>
      <c r="B1504" s="6">
        <f>TITRES_STAT!D1507</f>
        <v>0</v>
      </c>
      <c r="C1504" s="2">
        <f t="shared" si="181"/>
        <v>0</v>
      </c>
      <c r="D1504" s="2">
        <f t="shared" si="182"/>
        <v>0</v>
      </c>
      <c r="E1504" s="2">
        <f t="shared" si="184"/>
        <v>0</v>
      </c>
      <c r="F1504" s="2">
        <f t="shared" si="185"/>
        <v>0</v>
      </c>
      <c r="G1504" s="2">
        <f t="shared" si="179"/>
        <v>0</v>
      </c>
      <c r="H1504" s="2">
        <f t="shared" si="183"/>
        <v>0</v>
      </c>
      <c r="I1504" s="2">
        <f t="array" ref="I1504">SUMPRODUCT(B1488:B1507, (ROW(B1488:B1507)-ROW(B1488)+1)) / (20*21/2)</f>
        <v>0</v>
      </c>
      <c r="J1504" s="2">
        <f t="shared" si="186"/>
        <v>3.4182344346937142E-22</v>
      </c>
      <c r="K1504" s="2">
        <f t="shared" si="180"/>
        <v>1.3884433860606344E-8</v>
      </c>
    </row>
    <row r="1505" spans="1:11" ht="13.5" x14ac:dyDescent="0.25">
      <c r="A1505" s="3">
        <f>TITRES_STAT!B1508</f>
        <v>0</v>
      </c>
      <c r="B1505" s="6">
        <f>TITRES_STAT!D1508</f>
        <v>0</v>
      </c>
      <c r="C1505" s="2">
        <f t="shared" si="181"/>
        <v>0</v>
      </c>
      <c r="D1505" s="2">
        <f t="shared" si="182"/>
        <v>0</v>
      </c>
      <c r="E1505" s="2">
        <f t="shared" si="184"/>
        <v>0</v>
      </c>
      <c r="F1505" s="2">
        <f t="shared" si="185"/>
        <v>0</v>
      </c>
      <c r="G1505" s="2">
        <f t="shared" si="179"/>
        <v>0</v>
      </c>
      <c r="H1505" s="2">
        <f t="shared" si="183"/>
        <v>0</v>
      </c>
      <c r="I1505" s="2">
        <f t="array" ref="I1505">SUMPRODUCT(B1489:B1508, (ROW(B1489:B1508)-ROW(B1489)+1)) / (20*21/2)</f>
        <v>0</v>
      </c>
      <c r="J1505" s="2">
        <f t="shared" si="186"/>
        <v>3.0926882980562177E-22</v>
      </c>
      <c r="K1505" s="2">
        <f t="shared" si="180"/>
        <v>1.3339946258229624E-8</v>
      </c>
    </row>
    <row r="1506" spans="1:11" ht="13.5" x14ac:dyDescent="0.25">
      <c r="A1506" s="3">
        <f>TITRES_STAT!B1509</f>
        <v>0</v>
      </c>
      <c r="B1506" s="6">
        <f>TITRES_STAT!D1509</f>
        <v>0</v>
      </c>
      <c r="C1506" s="2">
        <f t="shared" si="181"/>
        <v>0</v>
      </c>
      <c r="D1506" s="2">
        <f t="shared" si="182"/>
        <v>0</v>
      </c>
      <c r="E1506" s="2">
        <f t="shared" si="184"/>
        <v>0</v>
      </c>
      <c r="F1506" s="2">
        <f t="shared" si="185"/>
        <v>0</v>
      </c>
      <c r="G1506" s="2">
        <f t="shared" si="179"/>
        <v>0</v>
      </c>
      <c r="H1506" s="2">
        <f t="shared" si="183"/>
        <v>0</v>
      </c>
      <c r="I1506" s="2">
        <f t="array" ref="I1506">SUMPRODUCT(B1490:B1509, (ROW(B1490:B1509)-ROW(B1490)+1)) / (20*21/2)</f>
        <v>0</v>
      </c>
      <c r="J1506" s="2">
        <f t="shared" si="186"/>
        <v>2.7981465553841972E-22</v>
      </c>
      <c r="K1506" s="2">
        <f t="shared" si="180"/>
        <v>1.2816811110848071E-8</v>
      </c>
    </row>
    <row r="1507" spans="1:11" ht="13.5" x14ac:dyDescent="0.25">
      <c r="A1507" s="3">
        <f>TITRES_STAT!B1510</f>
        <v>0</v>
      </c>
      <c r="B1507" s="6">
        <f>TITRES_STAT!D1510</f>
        <v>0</v>
      </c>
      <c r="C1507" s="2">
        <f t="shared" si="181"/>
        <v>0</v>
      </c>
      <c r="D1507" s="2">
        <f t="shared" si="182"/>
        <v>0</v>
      </c>
      <c r="E1507" s="2">
        <f t="shared" si="184"/>
        <v>0</v>
      </c>
      <c r="F1507" s="2">
        <f t="shared" si="185"/>
        <v>0</v>
      </c>
      <c r="G1507" s="2">
        <f t="shared" si="179"/>
        <v>0</v>
      </c>
      <c r="H1507" s="2">
        <f t="shared" si="183"/>
        <v>0</v>
      </c>
      <c r="I1507" s="2">
        <f t="array" ref="I1507">SUMPRODUCT(B1491:B1510, (ROW(B1491:B1510)-ROW(B1491)+1)) / (20*21/2)</f>
        <v>0</v>
      </c>
      <c r="J1507" s="2">
        <f t="shared" si="186"/>
        <v>2.5316564072523688E-22</v>
      </c>
      <c r="K1507" s="2">
        <f t="shared" si="180"/>
        <v>1.2314191067285402E-8</v>
      </c>
    </row>
    <row r="1508" spans="1:11" ht="13.5" x14ac:dyDescent="0.25">
      <c r="A1508" s="3">
        <f>TITRES_STAT!B1511</f>
        <v>0</v>
      </c>
      <c r="B1508" s="6">
        <f>TITRES_STAT!D1511</f>
        <v>0</v>
      </c>
      <c r="C1508" s="2">
        <f t="shared" si="181"/>
        <v>0</v>
      </c>
      <c r="D1508" s="2">
        <f t="shared" si="182"/>
        <v>0</v>
      </c>
      <c r="E1508" s="2">
        <f t="shared" si="184"/>
        <v>0</v>
      </c>
      <c r="F1508" s="2">
        <f t="shared" si="185"/>
        <v>0</v>
      </c>
      <c r="G1508" s="2">
        <f t="shared" si="179"/>
        <v>0</v>
      </c>
      <c r="H1508" s="2">
        <f t="shared" si="183"/>
        <v>0</v>
      </c>
      <c r="I1508" s="2">
        <f t="array" ref="I1508">SUMPRODUCT(B1492:B1511, (ROW(B1492:B1511)-ROW(B1492)+1)) / (20*21/2)</f>
        <v>0</v>
      </c>
      <c r="J1508" s="2">
        <f t="shared" si="186"/>
        <v>2.2905462732283337E-22</v>
      </c>
      <c r="K1508" s="2">
        <f t="shared" si="180"/>
        <v>1.1831281613666368E-8</v>
      </c>
    </row>
    <row r="1509" spans="1:11" ht="13.5" x14ac:dyDescent="0.25">
      <c r="A1509" s="3">
        <f>TITRES_STAT!B1512</f>
        <v>0</v>
      </c>
      <c r="B1509" s="6">
        <f>TITRES_STAT!D1512</f>
        <v>0</v>
      </c>
      <c r="C1509" s="2">
        <f t="shared" si="181"/>
        <v>0</v>
      </c>
      <c r="D1509" s="2">
        <f t="shared" si="182"/>
        <v>0</v>
      </c>
      <c r="E1509" s="2">
        <f t="shared" si="184"/>
        <v>0</v>
      </c>
      <c r="F1509" s="2">
        <f t="shared" si="185"/>
        <v>0</v>
      </c>
      <c r="G1509" s="2">
        <f t="shared" si="179"/>
        <v>0</v>
      </c>
      <c r="H1509" s="2">
        <f t="shared" si="183"/>
        <v>0</v>
      </c>
      <c r="I1509" s="2">
        <f t="array" ref="I1509">SUMPRODUCT(B1493:B1512, (ROW(B1493:B1512)-ROW(B1493)+1)) / (20*21/2)</f>
        <v>0</v>
      </c>
      <c r="J1509" s="2">
        <f t="shared" si="186"/>
        <v>2.0723990091113495E-22</v>
      </c>
      <c r="K1509" s="2">
        <f t="shared" si="180"/>
        <v>1.1367309785679452E-8</v>
      </c>
    </row>
    <row r="1510" spans="1:11" ht="13.5" x14ac:dyDescent="0.25">
      <c r="A1510" s="3">
        <f>TITRES_STAT!B1513</f>
        <v>0</v>
      </c>
      <c r="B1510" s="6">
        <f>TITRES_STAT!D1513</f>
        <v>0</v>
      </c>
      <c r="C1510" s="2">
        <f t="shared" si="181"/>
        <v>0</v>
      </c>
      <c r="D1510" s="2">
        <f t="shared" si="182"/>
        <v>0</v>
      </c>
      <c r="E1510" s="2">
        <f t="shared" si="184"/>
        <v>0</v>
      </c>
      <c r="F1510" s="2">
        <f t="shared" si="185"/>
        <v>0</v>
      </c>
      <c r="G1510" s="2">
        <f t="shared" si="179"/>
        <v>0</v>
      </c>
      <c r="H1510" s="2">
        <f t="shared" si="183"/>
        <v>0</v>
      </c>
      <c r="I1510" s="2">
        <f t="array" ref="I1510">SUMPRODUCT(B1494:B1513, (ROW(B1494:B1513)-ROW(B1494)+1)) / (20*21/2)</f>
        <v>0</v>
      </c>
      <c r="J1510" s="2">
        <f t="shared" si="186"/>
        <v>1.8750276749102687E-22</v>
      </c>
      <c r="K1510" s="2">
        <f t="shared" si="180"/>
        <v>1.0921532931339081E-8</v>
      </c>
    </row>
    <row r="1511" spans="1:11" ht="13.5" x14ac:dyDescent="0.25">
      <c r="A1511" s="3">
        <f>TITRES_STAT!B1514</f>
        <v>0</v>
      </c>
      <c r="B1511" s="6">
        <f>TITRES_STAT!D1514</f>
        <v>0</v>
      </c>
      <c r="C1511" s="2">
        <f t="shared" si="181"/>
        <v>0</v>
      </c>
      <c r="D1511" s="2">
        <f t="shared" si="182"/>
        <v>0</v>
      </c>
      <c r="E1511" s="2">
        <f t="shared" si="184"/>
        <v>0</v>
      </c>
      <c r="F1511" s="2">
        <f t="shared" si="185"/>
        <v>0</v>
      </c>
      <c r="G1511" s="2">
        <f t="shared" si="179"/>
        <v>0</v>
      </c>
      <c r="H1511" s="2">
        <f t="shared" si="183"/>
        <v>0</v>
      </c>
      <c r="I1511" s="2">
        <f t="array" ref="I1511">SUMPRODUCT(B1495:B1514, (ROW(B1495:B1514)-ROW(B1495)+1)) / (20*21/2)</f>
        <v>0</v>
      </c>
      <c r="J1511" s="2">
        <f t="shared" si="186"/>
        <v>1.6964536106331003E-22</v>
      </c>
      <c r="K1511" s="2">
        <f t="shared" si="180"/>
        <v>1.0493237522266961E-8</v>
      </c>
    </row>
    <row r="1512" spans="1:11" ht="13.5" x14ac:dyDescent="0.25">
      <c r="A1512" s="3">
        <f>TITRES_STAT!B1515</f>
        <v>0</v>
      </c>
      <c r="B1512" s="6">
        <f>TITRES_STAT!D1515</f>
        <v>0</v>
      </c>
      <c r="C1512" s="2">
        <f t="shared" si="181"/>
        <v>0</v>
      </c>
      <c r="D1512" s="2">
        <f t="shared" si="182"/>
        <v>0</v>
      </c>
      <c r="E1512" s="2">
        <f t="shared" si="184"/>
        <v>0</v>
      </c>
      <c r="F1512" s="2">
        <f t="shared" si="185"/>
        <v>0</v>
      </c>
      <c r="G1512" s="2">
        <f t="shared" si="179"/>
        <v>0</v>
      </c>
      <c r="H1512" s="2">
        <f t="shared" si="183"/>
        <v>0</v>
      </c>
      <c r="I1512" s="2">
        <f t="array" ref="I1512">SUMPRODUCT(B1496:B1515, (ROW(B1496:B1515)-ROW(B1496)+1)) / (20*21/2)</f>
        <v>0</v>
      </c>
      <c r="J1512" s="2">
        <f t="shared" si="186"/>
        <v>1.5348866000966145E-22</v>
      </c>
      <c r="K1512" s="2">
        <f t="shared" si="180"/>
        <v>1.0081738011589826E-8</v>
      </c>
    </row>
    <row r="1513" spans="1:11" ht="13.5" x14ac:dyDescent="0.25">
      <c r="A1513" s="3">
        <f>TITRES_STAT!B1516</f>
        <v>0</v>
      </c>
      <c r="B1513" s="6">
        <f>TITRES_STAT!D1516</f>
        <v>0</v>
      </c>
      <c r="C1513" s="2">
        <f t="shared" si="181"/>
        <v>0</v>
      </c>
      <c r="D1513" s="2">
        <f t="shared" si="182"/>
        <v>0</v>
      </c>
      <c r="E1513" s="2">
        <f t="shared" si="184"/>
        <v>0</v>
      </c>
      <c r="F1513" s="2">
        <f t="shared" si="185"/>
        <v>0</v>
      </c>
      <c r="G1513" s="2">
        <f t="shared" si="179"/>
        <v>0</v>
      </c>
      <c r="H1513" s="2">
        <f t="shared" si="183"/>
        <v>0</v>
      </c>
      <c r="I1513" s="2">
        <f t="array" ref="I1513">SUMPRODUCT(B1497:B1516, (ROW(B1497:B1516)-ROW(B1497)+1)) / (20*21/2)</f>
        <v>0</v>
      </c>
      <c r="J1513" s="2">
        <f t="shared" si="186"/>
        <v>1.388706923896937E-22</v>
      </c>
      <c r="K1513" s="2">
        <f t="shared" si="180"/>
        <v>9.6863757366255198E-9</v>
      </c>
    </row>
    <row r="1514" spans="1:11" ht="13.5" x14ac:dyDescent="0.25">
      <c r="A1514" s="3">
        <f>TITRES_STAT!B1517</f>
        <v>0</v>
      </c>
      <c r="B1514" s="6">
        <f>TITRES_STAT!D1517</f>
        <v>0</v>
      </c>
      <c r="C1514" s="2">
        <f t="shared" si="181"/>
        <v>0</v>
      </c>
      <c r="D1514" s="2">
        <f t="shared" si="182"/>
        <v>0</v>
      </c>
      <c r="E1514" s="2">
        <f t="shared" si="184"/>
        <v>0</v>
      </c>
      <c r="F1514" s="2">
        <f t="shared" si="185"/>
        <v>0</v>
      </c>
      <c r="G1514" s="2">
        <f t="shared" si="179"/>
        <v>0</v>
      </c>
      <c r="H1514" s="2">
        <f t="shared" si="183"/>
        <v>0</v>
      </c>
      <c r="I1514" s="2">
        <f t="array" ref="I1514">SUMPRODUCT(B1498:B1517, (ROW(B1498:B1517)-ROW(B1498)+1)) / (20*21/2)</f>
        <v>0</v>
      </c>
      <c r="J1514" s="2">
        <f t="shared" si="186"/>
        <v>1.2564491216210382E-22</v>
      </c>
      <c r="K1514" s="2">
        <f t="shared" si="180"/>
        <v>9.3065178646009897E-9</v>
      </c>
    </row>
    <row r="1515" spans="1:11" ht="13.5" x14ac:dyDescent="0.25">
      <c r="A1515" s="3">
        <f>TITRES_STAT!B1518</f>
        <v>0</v>
      </c>
      <c r="B1515" s="6">
        <f>TITRES_STAT!D1518</f>
        <v>0</v>
      </c>
      <c r="C1515" s="2">
        <f t="shared" si="181"/>
        <v>0</v>
      </c>
      <c r="D1515" s="2">
        <f t="shared" si="182"/>
        <v>0</v>
      </c>
      <c r="E1515" s="2">
        <f t="shared" si="184"/>
        <v>0</v>
      </c>
      <c r="F1515" s="2">
        <f t="shared" si="185"/>
        <v>0</v>
      </c>
      <c r="G1515" s="2">
        <f t="shared" si="179"/>
        <v>0</v>
      </c>
      <c r="H1515" s="2">
        <f t="shared" si="183"/>
        <v>0</v>
      </c>
      <c r="I1515" s="2">
        <f t="array" ref="I1515">SUMPRODUCT(B1499:B1518, (ROW(B1499:B1518)-ROW(B1499)+1)) / (20*21/2)</f>
        <v>0</v>
      </c>
      <c r="J1515" s="2">
        <f t="shared" si="186"/>
        <v>1.1367873005142727E-22</v>
      </c>
      <c r="K1515" s="2">
        <f t="shared" si="180"/>
        <v>8.9415563797146768E-9</v>
      </c>
    </row>
    <row r="1516" spans="1:11" ht="13.5" x14ac:dyDescent="0.25">
      <c r="A1516" s="3">
        <f>TITRES_STAT!B1519</f>
        <v>0</v>
      </c>
      <c r="B1516" s="6">
        <f>TITRES_STAT!D1519</f>
        <v>0</v>
      </c>
      <c r="C1516" s="2">
        <f t="shared" si="181"/>
        <v>0</v>
      </c>
      <c r="D1516" s="2">
        <f t="shared" si="182"/>
        <v>0</v>
      </c>
      <c r="E1516" s="2">
        <f t="shared" si="184"/>
        <v>0</v>
      </c>
      <c r="F1516" s="2">
        <f t="shared" si="185"/>
        <v>0</v>
      </c>
      <c r="G1516" s="2">
        <f t="shared" si="179"/>
        <v>0</v>
      </c>
      <c r="H1516" s="2">
        <f t="shared" si="183"/>
        <v>0</v>
      </c>
      <c r="I1516" s="2">
        <f t="array" ref="I1516">SUMPRODUCT(B1500:B1519, (ROW(B1500:B1519)-ROW(B1500)+1)) / (20*21/2)</f>
        <v>0</v>
      </c>
      <c r="J1516" s="2">
        <f t="shared" si="186"/>
        <v>1.0285218433224372E-22</v>
      </c>
      <c r="K1516" s="2">
        <f t="shared" si="180"/>
        <v>8.5909071099219446E-9</v>
      </c>
    </row>
    <row r="1517" spans="1:11" ht="13.5" x14ac:dyDescent="0.25">
      <c r="A1517" s="3">
        <f>TITRES_STAT!B1520</f>
        <v>0</v>
      </c>
      <c r="B1517" s="6">
        <f>TITRES_STAT!D1520</f>
        <v>0</v>
      </c>
      <c r="C1517" s="2">
        <f t="shared" si="181"/>
        <v>0</v>
      </c>
      <c r="D1517" s="2">
        <f t="shared" si="182"/>
        <v>0</v>
      </c>
      <c r="E1517" s="2">
        <f t="shared" si="184"/>
        <v>0</v>
      </c>
      <c r="F1517" s="2">
        <f t="shared" si="185"/>
        <v>0</v>
      </c>
      <c r="G1517" s="2">
        <f t="shared" si="179"/>
        <v>0</v>
      </c>
      <c r="H1517" s="2">
        <f t="shared" si="183"/>
        <v>0</v>
      </c>
      <c r="I1517" s="2">
        <f t="array" ref="I1517">SUMPRODUCT(B1501:B1520, (ROW(B1501:B1520)-ROW(B1501)+1)) / (20*21/2)</f>
        <v>0</v>
      </c>
      <c r="J1517" s="2">
        <f t="shared" si="186"/>
        <v>9.3056738205363361E-23</v>
      </c>
      <c r="K1517" s="2">
        <f t="shared" si="180"/>
        <v>8.2540087918857901E-9</v>
      </c>
    </row>
    <row r="1518" spans="1:11" ht="13.5" x14ac:dyDescent="0.25">
      <c r="A1518" s="3">
        <f>TITRES_STAT!B1521</f>
        <v>0</v>
      </c>
      <c r="B1518" s="6">
        <f>TITRES_STAT!D1521</f>
        <v>0</v>
      </c>
      <c r="C1518" s="2">
        <f t="shared" si="181"/>
        <v>0</v>
      </c>
      <c r="D1518" s="2">
        <f t="shared" si="182"/>
        <v>0</v>
      </c>
      <c r="E1518" s="2">
        <f t="shared" si="184"/>
        <v>0</v>
      </c>
      <c r="F1518" s="2">
        <f t="shared" si="185"/>
        <v>0</v>
      </c>
      <c r="G1518" s="2">
        <f t="shared" si="179"/>
        <v>0</v>
      </c>
      <c r="H1518" s="2">
        <f t="shared" si="183"/>
        <v>0</v>
      </c>
      <c r="I1518" s="2">
        <f t="array" ref="I1518">SUMPRODUCT(B1502:B1521, (ROW(B1502:B1521)-ROW(B1502)+1)) / (20*21/2)</f>
        <v>0</v>
      </c>
      <c r="J1518" s="2">
        <f t="shared" si="186"/>
        <v>8.4194191709614475E-23</v>
      </c>
      <c r="K1518" s="2">
        <f t="shared" si="180"/>
        <v>7.9303221725961522E-9</v>
      </c>
    </row>
    <row r="1519" spans="1:11" ht="13.5" x14ac:dyDescent="0.25">
      <c r="A1519" s="3">
        <f>TITRES_STAT!B1522</f>
        <v>0</v>
      </c>
      <c r="B1519" s="6">
        <f>TITRES_STAT!D1522</f>
        <v>0</v>
      </c>
      <c r="C1519" s="2">
        <f t="shared" si="181"/>
        <v>0</v>
      </c>
      <c r="D1519" s="2">
        <f t="shared" si="182"/>
        <v>0</v>
      </c>
      <c r="E1519" s="2">
        <f t="shared" si="184"/>
        <v>0</v>
      </c>
      <c r="F1519" s="2">
        <f t="shared" si="185"/>
        <v>0</v>
      </c>
      <c r="G1519" s="2">
        <f t="shared" si="179"/>
        <v>0</v>
      </c>
      <c r="H1519" s="2">
        <f t="shared" si="183"/>
        <v>0</v>
      </c>
      <c r="I1519" s="2">
        <f t="array" ref="I1519">SUMPRODUCT(B1503:B1522, (ROW(B1503:B1522)-ROW(B1503)+1)) / (20*21/2)</f>
        <v>0</v>
      </c>
      <c r="J1519" s="2">
        <f t="shared" si="186"/>
        <v>7.6175697261079766E-23</v>
      </c>
      <c r="K1519" s="2">
        <f t="shared" si="180"/>
        <v>7.6193291462198327E-9</v>
      </c>
    </row>
    <row r="1520" spans="1:11" ht="13.5" x14ac:dyDescent="0.25">
      <c r="A1520" s="3">
        <f>TITRES_STAT!B1523</f>
        <v>0</v>
      </c>
      <c r="B1520" s="6">
        <f>TITRES_STAT!D1523</f>
        <v>0</v>
      </c>
      <c r="C1520" s="2">
        <f t="shared" si="181"/>
        <v>0</v>
      </c>
      <c r="D1520" s="2">
        <f t="shared" si="182"/>
        <v>0</v>
      </c>
      <c r="E1520" s="2">
        <f t="shared" si="184"/>
        <v>0</v>
      </c>
      <c r="F1520" s="2">
        <f t="shared" si="185"/>
        <v>0</v>
      </c>
      <c r="G1520" s="2">
        <f t="shared" si="179"/>
        <v>0</v>
      </c>
      <c r="H1520" s="2">
        <f t="shared" si="183"/>
        <v>0</v>
      </c>
      <c r="I1520" s="2">
        <f t="array" ref="I1520">SUMPRODUCT(B1504:B1523, (ROW(B1504:B1523)-ROW(B1504)+1)) / (20*21/2)</f>
        <v>0</v>
      </c>
      <c r="J1520" s="2">
        <f t="shared" si="186"/>
        <v>6.892086895050074E-23</v>
      </c>
      <c r="K1520" s="2">
        <f t="shared" si="180"/>
        <v>7.3205319247994475E-9</v>
      </c>
    </row>
    <row r="1521" spans="1:11" ht="13.5" x14ac:dyDescent="0.25">
      <c r="A1521" s="3">
        <f>TITRES_STAT!B1524</f>
        <v>0</v>
      </c>
      <c r="B1521" s="6">
        <f>TITRES_STAT!D1524</f>
        <v>0</v>
      </c>
      <c r="C1521" s="2">
        <f t="shared" si="181"/>
        <v>0</v>
      </c>
      <c r="D1521" s="2">
        <f t="shared" si="182"/>
        <v>0</v>
      </c>
      <c r="E1521" s="2">
        <f t="shared" si="184"/>
        <v>0</v>
      </c>
      <c r="F1521" s="2">
        <f t="shared" si="185"/>
        <v>0</v>
      </c>
      <c r="G1521" s="2">
        <f t="shared" si="179"/>
        <v>0</v>
      </c>
      <c r="H1521" s="2">
        <f t="shared" si="183"/>
        <v>0</v>
      </c>
      <c r="I1521" s="2">
        <f t="array" ref="I1521">SUMPRODUCT(B1505:B1524, (ROW(B1505:B1524)-ROW(B1505)+1)) / (20*21/2)</f>
        <v>0</v>
      </c>
      <c r="J1521" s="2">
        <f t="shared" si="186"/>
        <v>6.2356976669500675E-23</v>
      </c>
      <c r="K1521" s="2">
        <f t="shared" si="180"/>
        <v>7.0334522414739792E-9</v>
      </c>
    </row>
    <row r="1522" spans="1:11" ht="13.5" x14ac:dyDescent="0.25">
      <c r="A1522" s="3">
        <f>TITRES_STAT!B1525</f>
        <v>0</v>
      </c>
      <c r="B1522" s="6">
        <f>TITRES_STAT!D1525</f>
        <v>0</v>
      </c>
      <c r="C1522" s="2">
        <f t="shared" si="181"/>
        <v>0</v>
      </c>
      <c r="D1522" s="2">
        <f t="shared" si="182"/>
        <v>0</v>
      </c>
      <c r="E1522" s="2">
        <f t="shared" si="184"/>
        <v>0</v>
      </c>
      <c r="F1522" s="2">
        <f t="shared" si="185"/>
        <v>0</v>
      </c>
      <c r="G1522" s="2">
        <f t="shared" ref="G1522:G1585" si="187">AVERAGE(B1473:B1522)</f>
        <v>0</v>
      </c>
      <c r="H1522" s="2">
        <f t="shared" si="183"/>
        <v>0</v>
      </c>
      <c r="I1522" s="2">
        <f t="array" ref="I1522">SUMPRODUCT(B1506:B1525, (ROW(B1506:B1525)-ROW(B1506)+1)) / (20*21/2)</f>
        <v>0</v>
      </c>
      <c r="J1522" s="2">
        <f t="shared" si="186"/>
        <v>5.6418216986691088E-23</v>
      </c>
      <c r="K1522" s="2">
        <f t="shared" si="180"/>
        <v>6.757630584945588E-9</v>
      </c>
    </row>
    <row r="1523" spans="1:11" ht="13.5" x14ac:dyDescent="0.25">
      <c r="A1523" s="3">
        <f>TITRES_STAT!B1526</f>
        <v>0</v>
      </c>
      <c r="B1523" s="6">
        <f>TITRES_STAT!D1526</f>
        <v>0</v>
      </c>
      <c r="C1523" s="2">
        <f t="shared" si="181"/>
        <v>0</v>
      </c>
      <c r="D1523" s="2">
        <f t="shared" si="182"/>
        <v>0</v>
      </c>
      <c r="E1523" s="2">
        <f t="shared" si="184"/>
        <v>0</v>
      </c>
      <c r="F1523" s="2">
        <f t="shared" si="185"/>
        <v>0</v>
      </c>
      <c r="G1523" s="2">
        <f t="shared" si="187"/>
        <v>0</v>
      </c>
      <c r="H1523" s="2">
        <f t="shared" si="183"/>
        <v>0</v>
      </c>
      <c r="I1523" s="2">
        <f t="array" ref="I1523">SUMPRODUCT(B1507:B1526, (ROW(B1507:B1526)-ROW(B1507)+1)) / (20*21/2)</f>
        <v>0</v>
      </c>
      <c r="J1523" s="2">
        <f t="shared" si="186"/>
        <v>5.1045053464149079E-23</v>
      </c>
      <c r="K1523" s="2">
        <f t="shared" ref="K1523:K1586" si="188">$K$4*B1523+(1-$K$4)*K1522</f>
        <v>6.4926254639673296E-9</v>
      </c>
    </row>
    <row r="1524" spans="1:11" ht="13.5" x14ac:dyDescent="0.25">
      <c r="A1524" s="3">
        <f>TITRES_STAT!B1527</f>
        <v>0</v>
      </c>
      <c r="B1524" s="6">
        <f>TITRES_STAT!D1527</f>
        <v>0</v>
      </c>
      <c r="C1524" s="2">
        <f t="shared" si="181"/>
        <v>0</v>
      </c>
      <c r="D1524" s="2">
        <f t="shared" si="182"/>
        <v>0</v>
      </c>
      <c r="E1524" s="2">
        <f t="shared" si="184"/>
        <v>0</v>
      </c>
      <c r="F1524" s="2">
        <f t="shared" si="185"/>
        <v>0</v>
      </c>
      <c r="G1524" s="2">
        <f t="shared" si="187"/>
        <v>0</v>
      </c>
      <c r="H1524" s="2">
        <f t="shared" si="183"/>
        <v>0</v>
      </c>
      <c r="I1524" s="2">
        <f t="array" ref="I1524">SUMPRODUCT(B1508:B1527, (ROW(B1508:B1527)-ROW(B1508)+1)) / (20*21/2)</f>
        <v>0</v>
      </c>
      <c r="J1524" s="2">
        <f t="shared" si="186"/>
        <v>4.6183619800896789E-23</v>
      </c>
      <c r="K1524" s="2">
        <f t="shared" si="188"/>
        <v>6.2380127006744931E-9</v>
      </c>
    </row>
    <row r="1525" spans="1:11" ht="13.5" x14ac:dyDescent="0.25">
      <c r="A1525" s="3">
        <f>TITRES_STAT!B1528</f>
        <v>0</v>
      </c>
      <c r="B1525" s="6">
        <f>TITRES_STAT!D1528</f>
        <v>0</v>
      </c>
      <c r="C1525" s="2">
        <f t="shared" si="181"/>
        <v>0</v>
      </c>
      <c r="D1525" s="2">
        <f t="shared" si="182"/>
        <v>0</v>
      </c>
      <c r="E1525" s="2">
        <f t="shared" si="184"/>
        <v>0</v>
      </c>
      <c r="F1525" s="2">
        <f t="shared" si="185"/>
        <v>0</v>
      </c>
      <c r="G1525" s="2">
        <f t="shared" si="187"/>
        <v>0</v>
      </c>
      <c r="H1525" s="2">
        <f t="shared" si="183"/>
        <v>0</v>
      </c>
      <c r="I1525" s="2">
        <f t="array" ref="I1525">SUMPRODUCT(B1509:B1528, (ROW(B1509:B1528)-ROW(B1509)+1)) / (20*21/2)</f>
        <v>0</v>
      </c>
      <c r="J1525" s="2">
        <f t="shared" si="186"/>
        <v>4.1785179819859001E-23</v>
      </c>
      <c r="K1525" s="2">
        <f t="shared" si="188"/>
        <v>5.9933847516284346E-9</v>
      </c>
    </row>
    <row r="1526" spans="1:11" ht="13.5" x14ac:dyDescent="0.25">
      <c r="A1526" s="3">
        <f>TITRES_STAT!B1529</f>
        <v>0</v>
      </c>
      <c r="B1526" s="6">
        <f>TITRES_STAT!D1529</f>
        <v>0</v>
      </c>
      <c r="C1526" s="2">
        <f t="shared" si="181"/>
        <v>0</v>
      </c>
      <c r="D1526" s="2">
        <f t="shared" si="182"/>
        <v>0</v>
      </c>
      <c r="E1526" s="2">
        <f t="shared" si="184"/>
        <v>0</v>
      </c>
      <c r="F1526" s="2">
        <f t="shared" si="185"/>
        <v>0</v>
      </c>
      <c r="G1526" s="2">
        <f t="shared" si="187"/>
        <v>0</v>
      </c>
      <c r="H1526" s="2">
        <f t="shared" si="183"/>
        <v>0</v>
      </c>
      <c r="I1526" s="2">
        <f t="array" ref="I1526">SUMPRODUCT(B1510:B1529, (ROW(B1510:B1529)-ROW(B1510)+1)) / (20*21/2)</f>
        <v>0</v>
      </c>
      <c r="J1526" s="2">
        <f t="shared" si="186"/>
        <v>3.7805638884634336E-23</v>
      </c>
      <c r="K1526" s="2">
        <f t="shared" si="188"/>
        <v>5.7583500554861432E-9</v>
      </c>
    </row>
    <row r="1527" spans="1:11" ht="13.5" x14ac:dyDescent="0.25">
      <c r="A1527" s="3">
        <f>TITRES_STAT!B1530</f>
        <v>0</v>
      </c>
      <c r="B1527" s="6">
        <f>TITRES_STAT!D1530</f>
        <v>0</v>
      </c>
      <c r="C1527" s="2">
        <f t="shared" si="181"/>
        <v>0</v>
      </c>
      <c r="D1527" s="2">
        <f t="shared" si="182"/>
        <v>0</v>
      </c>
      <c r="E1527" s="2">
        <f t="shared" si="184"/>
        <v>0</v>
      </c>
      <c r="F1527" s="2">
        <f t="shared" si="185"/>
        <v>0</v>
      </c>
      <c r="G1527" s="2">
        <f t="shared" si="187"/>
        <v>0</v>
      </c>
      <c r="H1527" s="2">
        <f t="shared" si="183"/>
        <v>0</v>
      </c>
      <c r="I1527" s="2">
        <f t="array" ref="I1527">SUMPRODUCT(B1511:B1530, (ROW(B1511:B1530)-ROW(B1511)+1)) / (20*21/2)</f>
        <v>0</v>
      </c>
      <c r="J1527" s="2">
        <f t="shared" si="186"/>
        <v>3.4205101848002497E-23</v>
      </c>
      <c r="K1527" s="2">
        <f t="shared" si="188"/>
        <v>5.5325324062513923E-9</v>
      </c>
    </row>
    <row r="1528" spans="1:11" ht="13.5" x14ac:dyDescent="0.25">
      <c r="A1528" s="3">
        <f>TITRES_STAT!B1531</f>
        <v>0</v>
      </c>
      <c r="B1528" s="6">
        <f>TITRES_STAT!D1531</f>
        <v>0</v>
      </c>
      <c r="C1528" s="2">
        <f t="shared" si="181"/>
        <v>0</v>
      </c>
      <c r="D1528" s="2">
        <f t="shared" si="182"/>
        <v>0</v>
      </c>
      <c r="E1528" s="2">
        <f t="shared" si="184"/>
        <v>0</v>
      </c>
      <c r="F1528" s="2">
        <f t="shared" si="185"/>
        <v>0</v>
      </c>
      <c r="G1528" s="2">
        <f t="shared" si="187"/>
        <v>0</v>
      </c>
      <c r="H1528" s="2">
        <f t="shared" si="183"/>
        <v>0</v>
      </c>
      <c r="I1528" s="2">
        <f t="array" ref="I1528">SUMPRODUCT(B1512:B1531, (ROW(B1512:B1531)-ROW(B1512)+1)) / (20*21/2)</f>
        <v>0</v>
      </c>
      <c r="J1528" s="2">
        <f t="shared" si="186"/>
        <v>3.0947473100573686E-23</v>
      </c>
      <c r="K1528" s="2">
        <f t="shared" si="188"/>
        <v>5.3155703511042793E-9</v>
      </c>
    </row>
    <row r="1529" spans="1:11" ht="13.5" x14ac:dyDescent="0.25">
      <c r="A1529" s="3">
        <f>TITRES_STAT!B1532</f>
        <v>0</v>
      </c>
      <c r="B1529" s="6">
        <f>TITRES_STAT!D1532</f>
        <v>0</v>
      </c>
      <c r="C1529" s="2">
        <f t="shared" si="181"/>
        <v>0</v>
      </c>
      <c r="D1529" s="2">
        <f t="shared" si="182"/>
        <v>0</v>
      </c>
      <c r="E1529" s="2">
        <f t="shared" si="184"/>
        <v>0</v>
      </c>
      <c r="F1529" s="2">
        <f t="shared" si="185"/>
        <v>0</v>
      </c>
      <c r="G1529" s="2">
        <f t="shared" si="187"/>
        <v>0</v>
      </c>
      <c r="H1529" s="2">
        <f t="shared" si="183"/>
        <v>0</v>
      </c>
      <c r="I1529" s="2">
        <f t="array" ref="I1529">SUMPRODUCT(B1513:B1532, (ROW(B1513:B1532)-ROW(B1513)+1)) / (20*21/2)</f>
        <v>0</v>
      </c>
      <c r="J1529" s="2">
        <f t="shared" si="186"/>
        <v>2.8000094710042858E-23</v>
      </c>
      <c r="K1529" s="2">
        <f t="shared" si="188"/>
        <v>5.1071166118452882E-9</v>
      </c>
    </row>
    <row r="1530" spans="1:11" ht="13.5" x14ac:dyDescent="0.25">
      <c r="A1530" s="3">
        <f>TITRES_STAT!B1533</f>
        <v>0</v>
      </c>
      <c r="B1530" s="6">
        <f>TITRES_STAT!D1533</f>
        <v>0</v>
      </c>
      <c r="C1530" s="2">
        <f t="shared" si="181"/>
        <v>0</v>
      </c>
      <c r="D1530" s="2">
        <f t="shared" si="182"/>
        <v>0</v>
      </c>
      <c r="E1530" s="2">
        <f t="shared" si="184"/>
        <v>0</v>
      </c>
      <c r="F1530" s="2">
        <f t="shared" si="185"/>
        <v>0</v>
      </c>
      <c r="G1530" s="2">
        <f t="shared" si="187"/>
        <v>0</v>
      </c>
      <c r="H1530" s="2">
        <f t="shared" si="183"/>
        <v>0</v>
      </c>
      <c r="I1530" s="2">
        <f t="array" ref="I1530">SUMPRODUCT(B1514:B1533, (ROW(B1514:B1533)-ROW(B1514)+1)) / (20*21/2)</f>
        <v>0</v>
      </c>
      <c r="J1530" s="2">
        <f t="shared" si="186"/>
        <v>2.533341902337211E-23</v>
      </c>
      <c r="K1530" s="2">
        <f t="shared" si="188"/>
        <v>4.9068375290278257E-9</v>
      </c>
    </row>
    <row r="1531" spans="1:11" ht="13.5" x14ac:dyDescent="0.25">
      <c r="A1531" s="3">
        <f>TITRES_STAT!B1534</f>
        <v>0</v>
      </c>
      <c r="B1531" s="6">
        <f>TITRES_STAT!D1534</f>
        <v>0</v>
      </c>
      <c r="C1531" s="2">
        <f t="shared" si="181"/>
        <v>0</v>
      </c>
      <c r="D1531" s="2">
        <f t="shared" si="182"/>
        <v>0</v>
      </c>
      <c r="E1531" s="2">
        <f t="shared" si="184"/>
        <v>0</v>
      </c>
      <c r="F1531" s="2">
        <f t="shared" si="185"/>
        <v>0</v>
      </c>
      <c r="G1531" s="2">
        <f t="shared" si="187"/>
        <v>0</v>
      </c>
      <c r="H1531" s="2">
        <f t="shared" si="183"/>
        <v>0</v>
      </c>
      <c r="I1531" s="2">
        <f t="array" ref="I1531">SUMPRODUCT(B1515:B1534, (ROW(B1515:B1534)-ROW(B1515)+1)) / (20*21/2)</f>
        <v>0</v>
      </c>
      <c r="J1531" s="2">
        <f t="shared" si="186"/>
        <v>2.2920712449717624E-23</v>
      </c>
      <c r="K1531" s="2">
        <f t="shared" si="188"/>
        <v>4.7144125278894796E-9</v>
      </c>
    </row>
    <row r="1532" spans="1:11" ht="13.5" x14ac:dyDescent="0.25">
      <c r="A1532" s="3">
        <f>TITRES_STAT!B1535</f>
        <v>0</v>
      </c>
      <c r="B1532" s="6">
        <f>TITRES_STAT!D1535</f>
        <v>0</v>
      </c>
      <c r="C1532" s="2">
        <f t="shared" si="181"/>
        <v>0</v>
      </c>
      <c r="D1532" s="2">
        <f t="shared" si="182"/>
        <v>0</v>
      </c>
      <c r="E1532" s="2">
        <f t="shared" si="184"/>
        <v>0</v>
      </c>
      <c r="F1532" s="2">
        <f t="shared" si="185"/>
        <v>0</v>
      </c>
      <c r="G1532" s="2">
        <f t="shared" si="187"/>
        <v>0</v>
      </c>
      <c r="H1532" s="2">
        <f t="shared" si="183"/>
        <v>0</v>
      </c>
      <c r="I1532" s="2">
        <f t="array" ref="I1532">SUMPRODUCT(B1516:B1535, (ROW(B1516:B1535)-ROW(B1516)+1)) / (20*21/2)</f>
        <v>0</v>
      </c>
      <c r="J1532" s="2">
        <f t="shared" si="186"/>
        <v>2.0737787454506423E-23</v>
      </c>
      <c r="K1532" s="2">
        <f t="shared" si="188"/>
        <v>4.5295336052271471E-9</v>
      </c>
    </row>
    <row r="1533" spans="1:11" ht="13.5" x14ac:dyDescent="0.25">
      <c r="A1533" s="3">
        <f>TITRES_STAT!B1536</f>
        <v>0</v>
      </c>
      <c r="B1533" s="6">
        <f>TITRES_STAT!D1536</f>
        <v>0</v>
      </c>
      <c r="C1533" s="2">
        <f t="shared" si="181"/>
        <v>0</v>
      </c>
      <c r="D1533" s="2">
        <f t="shared" si="182"/>
        <v>0</v>
      </c>
      <c r="E1533" s="2">
        <f t="shared" si="184"/>
        <v>0</v>
      </c>
      <c r="F1533" s="2">
        <f t="shared" si="185"/>
        <v>0</v>
      </c>
      <c r="G1533" s="2">
        <f t="shared" si="187"/>
        <v>0</v>
      </c>
      <c r="H1533" s="2">
        <f t="shared" si="183"/>
        <v>0</v>
      </c>
      <c r="I1533" s="2">
        <f t="array" ref="I1533">SUMPRODUCT(B1517:B1536, (ROW(B1517:B1536)-ROW(B1517)+1)) / (20*21/2)</f>
        <v>0</v>
      </c>
      <c r="J1533" s="2">
        <f t="shared" si="186"/>
        <v>1.8762760077886765E-23</v>
      </c>
      <c r="K1533" s="2">
        <f t="shared" si="188"/>
        <v>4.3519048363947104E-9</v>
      </c>
    </row>
    <row r="1534" spans="1:11" ht="13.5" x14ac:dyDescent="0.25">
      <c r="A1534" s="3">
        <f>TITRES_STAT!B1537</f>
        <v>0</v>
      </c>
      <c r="B1534" s="6">
        <f>TITRES_STAT!D1537</f>
        <v>0</v>
      </c>
      <c r="C1534" s="2">
        <f t="shared" si="181"/>
        <v>0</v>
      </c>
      <c r="D1534" s="2">
        <f t="shared" si="182"/>
        <v>0</v>
      </c>
      <c r="E1534" s="2">
        <f t="shared" si="184"/>
        <v>0</v>
      </c>
      <c r="F1534" s="2">
        <f t="shared" si="185"/>
        <v>0</v>
      </c>
      <c r="G1534" s="2">
        <f t="shared" si="187"/>
        <v>0</v>
      </c>
      <c r="H1534" s="2">
        <f t="shared" si="183"/>
        <v>0</v>
      </c>
      <c r="I1534" s="2">
        <f t="array" ref="I1534">SUMPRODUCT(B1518:B1537, (ROW(B1518:B1537)-ROW(B1518)+1)) / (20*21/2)</f>
        <v>0</v>
      </c>
      <c r="J1534" s="2">
        <f t="shared" si="186"/>
        <v>1.6975830546659455E-23</v>
      </c>
      <c r="K1534" s="2">
        <f t="shared" si="188"/>
        <v>4.1812419016341339E-9</v>
      </c>
    </row>
    <row r="1535" spans="1:11" ht="13.5" x14ac:dyDescent="0.25">
      <c r="A1535" s="3">
        <f>TITRES_STAT!B1538</f>
        <v>0</v>
      </c>
      <c r="B1535" s="6">
        <f>TITRES_STAT!D1538</f>
        <v>0</v>
      </c>
      <c r="C1535" s="2">
        <f t="shared" si="181"/>
        <v>0</v>
      </c>
      <c r="D1535" s="2">
        <f t="shared" si="182"/>
        <v>0</v>
      </c>
      <c r="E1535" s="2">
        <f t="shared" si="184"/>
        <v>0</v>
      </c>
      <c r="F1535" s="2">
        <f t="shared" si="185"/>
        <v>0</v>
      </c>
      <c r="G1535" s="2">
        <f t="shared" si="187"/>
        <v>0</v>
      </c>
      <c r="H1535" s="2">
        <f t="shared" si="183"/>
        <v>0</v>
      </c>
      <c r="I1535" s="2">
        <f t="array" ref="I1535">SUMPRODUCT(B1519:B1538, (ROW(B1519:B1538)-ROW(B1519)+1)) / (20*21/2)</f>
        <v>0</v>
      </c>
      <c r="J1535" s="2">
        <f t="shared" si="186"/>
        <v>1.5359084780310935E-23</v>
      </c>
      <c r="K1535" s="2">
        <f t="shared" si="188"/>
        <v>4.0172716309818151E-9</v>
      </c>
    </row>
    <row r="1536" spans="1:11" ht="13.5" x14ac:dyDescent="0.25">
      <c r="A1536" s="3">
        <f>TITRES_STAT!B1539</f>
        <v>0</v>
      </c>
      <c r="B1536" s="6">
        <f>TITRES_STAT!D1539</f>
        <v>0</v>
      </c>
      <c r="C1536" s="2">
        <f t="shared" si="181"/>
        <v>0</v>
      </c>
      <c r="D1536" s="2">
        <f t="shared" si="182"/>
        <v>0</v>
      </c>
      <c r="E1536" s="2">
        <f t="shared" si="184"/>
        <v>0</v>
      </c>
      <c r="F1536" s="2">
        <f t="shared" si="185"/>
        <v>0</v>
      </c>
      <c r="G1536" s="2">
        <f t="shared" si="187"/>
        <v>0</v>
      </c>
      <c r="H1536" s="2">
        <f t="shared" si="183"/>
        <v>0</v>
      </c>
      <c r="I1536" s="2">
        <f t="array" ref="I1536">SUMPRODUCT(B1520:B1539, (ROW(B1520:B1539)-ROW(B1520)+1)) / (20*21/2)</f>
        <v>0</v>
      </c>
      <c r="J1536" s="2">
        <f t="shared" si="186"/>
        <v>1.3896314801233703E-23</v>
      </c>
      <c r="K1536" s="2">
        <f t="shared" si="188"/>
        <v>3.8597315670217441E-9</v>
      </c>
    </row>
    <row r="1537" spans="1:11" ht="13.5" x14ac:dyDescent="0.25">
      <c r="A1537" s="3">
        <f>TITRES_STAT!B1540</f>
        <v>0</v>
      </c>
      <c r="B1537" s="6">
        <f>TITRES_STAT!D1540</f>
        <v>0</v>
      </c>
      <c r="C1537" s="2">
        <f t="shared" si="181"/>
        <v>0</v>
      </c>
      <c r="D1537" s="2">
        <f t="shared" si="182"/>
        <v>0</v>
      </c>
      <c r="E1537" s="2">
        <f t="shared" si="184"/>
        <v>0</v>
      </c>
      <c r="F1537" s="2">
        <f t="shared" si="185"/>
        <v>0</v>
      </c>
      <c r="G1537" s="2">
        <f t="shared" si="187"/>
        <v>0</v>
      </c>
      <c r="H1537" s="2">
        <f t="shared" si="183"/>
        <v>0</v>
      </c>
      <c r="I1537" s="2">
        <f t="array" ref="I1537">SUMPRODUCT(B1521:B1540, (ROW(B1521:B1540)-ROW(B1521)+1)) / (20*21/2)</f>
        <v>0</v>
      </c>
      <c r="J1537" s="2">
        <f t="shared" si="186"/>
        <v>1.2572856248735255E-23</v>
      </c>
      <c r="K1537" s="2">
        <f t="shared" si="188"/>
        <v>3.7083695447855973E-9</v>
      </c>
    </row>
    <row r="1538" spans="1:11" ht="13.5" x14ac:dyDescent="0.25">
      <c r="A1538" s="3">
        <f>TITRES_STAT!B1541</f>
        <v>0</v>
      </c>
      <c r="B1538" s="6">
        <f>TITRES_STAT!D1541</f>
        <v>0</v>
      </c>
      <c r="C1538" s="2">
        <f t="shared" si="181"/>
        <v>0</v>
      </c>
      <c r="D1538" s="2">
        <f t="shared" si="182"/>
        <v>0</v>
      </c>
      <c r="E1538" s="2">
        <f t="shared" si="184"/>
        <v>0</v>
      </c>
      <c r="F1538" s="2">
        <f t="shared" si="185"/>
        <v>0</v>
      </c>
      <c r="G1538" s="2">
        <f t="shared" si="187"/>
        <v>0</v>
      </c>
      <c r="H1538" s="2">
        <f t="shared" si="183"/>
        <v>0</v>
      </c>
      <c r="I1538" s="2">
        <f t="array" ref="I1538">SUMPRODUCT(B1522:B1541, (ROW(B1522:B1541)-ROW(B1522)+1)) / (20*21/2)</f>
        <v>0</v>
      </c>
      <c r="J1538" s="2">
        <f t="shared" si="186"/>
        <v>1.1375441367903325E-23</v>
      </c>
      <c r="K1538" s="2">
        <f t="shared" si="188"/>
        <v>3.5629432881273389E-9</v>
      </c>
    </row>
    <row r="1539" spans="1:11" ht="13.5" x14ac:dyDescent="0.25">
      <c r="A1539" s="3">
        <f>TITRES_STAT!B1542</f>
        <v>0</v>
      </c>
      <c r="B1539" s="6">
        <f>TITRES_STAT!D1542</f>
        <v>0</v>
      </c>
      <c r="C1539" s="2">
        <f t="shared" si="181"/>
        <v>0</v>
      </c>
      <c r="D1539" s="2">
        <f t="shared" si="182"/>
        <v>0</v>
      </c>
      <c r="E1539" s="2">
        <f t="shared" si="184"/>
        <v>0</v>
      </c>
      <c r="F1539" s="2">
        <f t="shared" si="185"/>
        <v>0</v>
      </c>
      <c r="G1539" s="2">
        <f t="shared" si="187"/>
        <v>0</v>
      </c>
      <c r="H1539" s="2">
        <f t="shared" si="183"/>
        <v>0</v>
      </c>
      <c r="I1539" s="2">
        <f t="array" ref="I1539">SUMPRODUCT(B1523:B1542, (ROW(B1523:B1542)-ROW(B1523)+1)) / (20*21/2)</f>
        <v>0</v>
      </c>
      <c r="J1539" s="2">
        <f t="shared" si="186"/>
        <v>1.029206599953158E-23</v>
      </c>
      <c r="K1539" s="2">
        <f t="shared" si="188"/>
        <v>3.4232200219262668E-9</v>
      </c>
    </row>
    <row r="1540" spans="1:11" ht="13.5" x14ac:dyDescent="0.25">
      <c r="A1540" s="3">
        <f>TITRES_STAT!B1543</f>
        <v>0</v>
      </c>
      <c r="B1540" s="6">
        <f>TITRES_STAT!D1543</f>
        <v>0</v>
      </c>
      <c r="C1540" s="2">
        <f t="shared" ref="C1540:C1603" si="189">B1540-B1539</f>
        <v>0</v>
      </c>
      <c r="D1540" s="2">
        <f t="shared" si="182"/>
        <v>0</v>
      </c>
      <c r="E1540" s="2">
        <f t="shared" si="184"/>
        <v>0</v>
      </c>
      <c r="F1540" s="2">
        <f t="shared" si="185"/>
        <v>0</v>
      </c>
      <c r="G1540" s="2">
        <f t="shared" si="187"/>
        <v>0</v>
      </c>
      <c r="H1540" s="2">
        <f t="shared" si="183"/>
        <v>0</v>
      </c>
      <c r="I1540" s="2">
        <f t="array" ref="I1540">SUMPRODUCT(B1524:B1543, (ROW(B1524:B1543)-ROW(B1524)+1)) / (20*21/2)</f>
        <v>0</v>
      </c>
      <c r="J1540" s="2">
        <f t="shared" si="186"/>
        <v>9.3118692376714298E-24</v>
      </c>
      <c r="K1540" s="2">
        <f t="shared" si="188"/>
        <v>3.2889760994977859E-9</v>
      </c>
    </row>
    <row r="1541" spans="1:11" ht="13.5" x14ac:dyDescent="0.25">
      <c r="A1541" s="3">
        <f>TITRES_STAT!B1544</f>
        <v>0</v>
      </c>
      <c r="B1541" s="6">
        <f>TITRES_STAT!D1544</f>
        <v>0</v>
      </c>
      <c r="C1541" s="2">
        <f t="shared" si="189"/>
        <v>0</v>
      </c>
      <c r="D1541" s="2">
        <f t="shared" si="182"/>
        <v>0</v>
      </c>
      <c r="E1541" s="2">
        <f t="shared" si="184"/>
        <v>0</v>
      </c>
      <c r="F1541" s="2">
        <f t="shared" si="185"/>
        <v>0</v>
      </c>
      <c r="G1541" s="2">
        <f t="shared" si="187"/>
        <v>0</v>
      </c>
      <c r="H1541" s="2">
        <f t="shared" si="183"/>
        <v>0</v>
      </c>
      <c r="I1541" s="2">
        <f t="array" ref="I1541">SUMPRODUCT(B1525:B1544, (ROW(B1525:B1544)-ROW(B1525)+1)) / (20*21/2)</f>
        <v>0</v>
      </c>
      <c r="J1541" s="2">
        <f t="shared" si="186"/>
        <v>8.4250245483693896E-24</v>
      </c>
      <c r="K1541" s="2">
        <f t="shared" si="188"/>
        <v>3.1599966446155199E-9</v>
      </c>
    </row>
    <row r="1542" spans="1:11" ht="13.5" x14ac:dyDescent="0.25">
      <c r="A1542" s="3">
        <f>TITRES_STAT!B1545</f>
        <v>0</v>
      </c>
      <c r="B1542" s="6">
        <f>TITRES_STAT!D1545</f>
        <v>0</v>
      </c>
      <c r="C1542" s="2">
        <f t="shared" si="189"/>
        <v>0</v>
      </c>
      <c r="D1542" s="2">
        <f t="shared" ref="D1542:D1605" si="190">AVERAGE(B1538:B1542)</f>
        <v>0</v>
      </c>
      <c r="E1542" s="2">
        <f t="shared" si="184"/>
        <v>0</v>
      </c>
      <c r="F1542" s="2">
        <f t="shared" si="185"/>
        <v>0</v>
      </c>
      <c r="G1542" s="2">
        <f t="shared" si="187"/>
        <v>0</v>
      </c>
      <c r="H1542" s="2">
        <f t="shared" si="183"/>
        <v>0</v>
      </c>
      <c r="I1542" s="2">
        <f t="array" ref="I1542">SUMPRODUCT(B1526:B1545, (ROW(B1526:B1545)-ROW(B1526)+1)) / (20*21/2)</f>
        <v>0</v>
      </c>
      <c r="J1542" s="2">
        <f t="shared" si="186"/>
        <v>7.6226412580484951E-24</v>
      </c>
      <c r="K1542" s="2">
        <f t="shared" si="188"/>
        <v>3.0360752075717742E-9</v>
      </c>
    </row>
    <row r="1543" spans="1:11" ht="13.5" x14ac:dyDescent="0.25">
      <c r="A1543" s="3">
        <f>TITRES_STAT!B1546</f>
        <v>0</v>
      </c>
      <c r="B1543" s="6">
        <f>TITRES_STAT!D1546</f>
        <v>0</v>
      </c>
      <c r="C1543" s="2">
        <f t="shared" si="189"/>
        <v>0</v>
      </c>
      <c r="D1543" s="2">
        <f t="shared" si="190"/>
        <v>0</v>
      </c>
      <c r="E1543" s="2">
        <f t="shared" si="184"/>
        <v>0</v>
      </c>
      <c r="F1543" s="2">
        <f t="shared" si="185"/>
        <v>0</v>
      </c>
      <c r="G1543" s="2">
        <f t="shared" si="187"/>
        <v>0</v>
      </c>
      <c r="H1543" s="2">
        <f t="shared" si="183"/>
        <v>0</v>
      </c>
      <c r="I1543" s="2">
        <f t="array" ref="I1543">SUMPRODUCT(B1527:B1546, (ROW(B1527:B1546)-ROW(B1527)+1)) / (20*21/2)</f>
        <v>0</v>
      </c>
      <c r="J1543" s="2">
        <f t="shared" si="186"/>
        <v>6.8966754239486387E-24</v>
      </c>
      <c r="K1543" s="2">
        <f t="shared" si="188"/>
        <v>2.9170134347258224E-9</v>
      </c>
    </row>
    <row r="1544" spans="1:11" ht="13.5" x14ac:dyDescent="0.25">
      <c r="A1544" s="3">
        <f>TITRES_STAT!B1547</f>
        <v>0</v>
      </c>
      <c r="B1544" s="6">
        <f>TITRES_STAT!D1547</f>
        <v>0</v>
      </c>
      <c r="C1544" s="2">
        <f t="shared" si="189"/>
        <v>0</v>
      </c>
      <c r="D1544" s="2">
        <f t="shared" si="190"/>
        <v>0</v>
      </c>
      <c r="E1544" s="2">
        <f t="shared" si="184"/>
        <v>0</v>
      </c>
      <c r="F1544" s="2">
        <f t="shared" si="185"/>
        <v>0</v>
      </c>
      <c r="G1544" s="2">
        <f t="shared" si="187"/>
        <v>0</v>
      </c>
      <c r="H1544" s="2">
        <f t="shared" si="183"/>
        <v>0</v>
      </c>
      <c r="I1544" s="2">
        <f t="array" ref="I1544">SUMPRODUCT(B1528:B1547, (ROW(B1528:B1547)-ROW(B1528)+1)) / (20*21/2)</f>
        <v>0</v>
      </c>
      <c r="J1544" s="2">
        <f t="shared" si="186"/>
        <v>6.2398491930963876E-24</v>
      </c>
      <c r="K1544" s="2">
        <f t="shared" si="188"/>
        <v>2.8026207510110846E-9</v>
      </c>
    </row>
    <row r="1545" spans="1:11" ht="13.5" x14ac:dyDescent="0.25">
      <c r="A1545" s="3">
        <f>TITRES_STAT!B1548</f>
        <v>0</v>
      </c>
      <c r="B1545" s="6">
        <f>TITRES_STAT!D1548</f>
        <v>0</v>
      </c>
      <c r="C1545" s="2">
        <f t="shared" si="189"/>
        <v>0</v>
      </c>
      <c r="D1545" s="2">
        <f t="shared" si="190"/>
        <v>0</v>
      </c>
      <c r="E1545" s="2">
        <f t="shared" si="184"/>
        <v>0</v>
      </c>
      <c r="F1545" s="2">
        <f t="shared" si="185"/>
        <v>0</v>
      </c>
      <c r="G1545" s="2">
        <f t="shared" si="187"/>
        <v>0</v>
      </c>
      <c r="H1545" s="2">
        <f t="shared" si="183"/>
        <v>0</v>
      </c>
      <c r="I1545" s="2">
        <f t="array" ref="I1545">SUMPRODUCT(B1529:B1548, (ROW(B1529:B1548)-ROW(B1529)+1)) / (20*21/2)</f>
        <v>0</v>
      </c>
      <c r="J1545" s="2">
        <f t="shared" si="186"/>
        <v>5.6455778413729224E-24</v>
      </c>
      <c r="K1545" s="2">
        <f t="shared" si="188"/>
        <v>2.6927140548930028E-9</v>
      </c>
    </row>
    <row r="1546" spans="1:11" ht="13.5" x14ac:dyDescent="0.25">
      <c r="A1546" s="3">
        <f>TITRES_STAT!B1549</f>
        <v>0</v>
      </c>
      <c r="B1546" s="6">
        <f>TITRES_STAT!D1549</f>
        <v>0</v>
      </c>
      <c r="C1546" s="2">
        <f t="shared" si="189"/>
        <v>0</v>
      </c>
      <c r="D1546" s="2">
        <f t="shared" si="190"/>
        <v>0</v>
      </c>
      <c r="E1546" s="2">
        <f t="shared" si="184"/>
        <v>0</v>
      </c>
      <c r="F1546" s="2">
        <f t="shared" si="185"/>
        <v>0</v>
      </c>
      <c r="G1546" s="2">
        <f t="shared" si="187"/>
        <v>0</v>
      </c>
      <c r="H1546" s="2">
        <f t="shared" ref="H1546:H1609" si="191">AVERAGE(B1347:B1546)</f>
        <v>0</v>
      </c>
      <c r="I1546" s="2">
        <f t="array" ref="I1546">SUMPRODUCT(B1530:B1549, (ROW(B1530:B1549)-ROW(B1530)+1)) / (20*21/2)</f>
        <v>0</v>
      </c>
      <c r="J1546" s="2">
        <f t="shared" si="186"/>
        <v>5.1079037612421678E-24</v>
      </c>
      <c r="K1546" s="2">
        <f t="shared" si="188"/>
        <v>2.5871174252893557E-9</v>
      </c>
    </row>
    <row r="1547" spans="1:11" ht="13.5" x14ac:dyDescent="0.25">
      <c r="A1547" s="3">
        <f>TITRES_STAT!B1550</f>
        <v>0</v>
      </c>
      <c r="B1547" s="6">
        <f>TITRES_STAT!D1550</f>
        <v>0</v>
      </c>
      <c r="C1547" s="2">
        <f t="shared" si="189"/>
        <v>0</v>
      </c>
      <c r="D1547" s="2">
        <f t="shared" si="190"/>
        <v>0</v>
      </c>
      <c r="E1547" s="2">
        <f t="shared" si="184"/>
        <v>0</v>
      </c>
      <c r="F1547" s="2">
        <f t="shared" si="185"/>
        <v>0</v>
      </c>
      <c r="G1547" s="2">
        <f t="shared" si="187"/>
        <v>0</v>
      </c>
      <c r="H1547" s="2">
        <f t="shared" si="191"/>
        <v>0</v>
      </c>
      <c r="I1547" s="2">
        <f t="array" ref="I1547">SUMPRODUCT(B1531:B1550, (ROW(B1531:B1550)-ROW(B1531)+1)) / (20*21/2)</f>
        <v>0</v>
      </c>
      <c r="J1547" s="2">
        <f t="shared" si="186"/>
        <v>4.6214367363619612E-24</v>
      </c>
      <c r="K1547" s="2">
        <f t="shared" si="188"/>
        <v>2.4856618399838909E-9</v>
      </c>
    </row>
    <row r="1548" spans="1:11" ht="13.5" x14ac:dyDescent="0.25">
      <c r="A1548" s="3">
        <f>TITRES_STAT!B1551</f>
        <v>0</v>
      </c>
      <c r="B1548" s="6">
        <f>TITRES_STAT!D1551</f>
        <v>0</v>
      </c>
      <c r="C1548" s="2">
        <f t="shared" si="189"/>
        <v>0</v>
      </c>
      <c r="D1548" s="2">
        <f t="shared" si="190"/>
        <v>0</v>
      </c>
      <c r="E1548" s="2">
        <f t="shared" ref="E1548:E1611" si="192">AVERAGE(B1539:B1548)</f>
        <v>0</v>
      </c>
      <c r="F1548" s="2">
        <f t="shared" si="185"/>
        <v>0</v>
      </c>
      <c r="G1548" s="2">
        <f t="shared" si="187"/>
        <v>0</v>
      </c>
      <c r="H1548" s="2">
        <f t="shared" si="191"/>
        <v>0</v>
      </c>
      <c r="I1548" s="2">
        <f t="array" ref="I1548">SUMPRODUCT(B1532:B1551, (ROW(B1532:B1551)-ROW(B1532)+1)) / (20*21/2)</f>
        <v>0</v>
      </c>
      <c r="J1548" s="2">
        <f t="shared" si="186"/>
        <v>4.181299904327489E-24</v>
      </c>
      <c r="K1548" s="2">
        <f t="shared" si="188"/>
        <v>2.3881849050825619E-9</v>
      </c>
    </row>
    <row r="1549" spans="1:11" ht="13.5" x14ac:dyDescent="0.25">
      <c r="A1549" s="3">
        <f>TITRES_STAT!B1552</f>
        <v>0</v>
      </c>
      <c r="B1549" s="6">
        <f>TITRES_STAT!D1552</f>
        <v>0</v>
      </c>
      <c r="C1549" s="2">
        <f t="shared" si="189"/>
        <v>0</v>
      </c>
      <c r="D1549" s="2">
        <f t="shared" si="190"/>
        <v>0</v>
      </c>
      <c r="E1549" s="2">
        <f t="shared" si="192"/>
        <v>0</v>
      </c>
      <c r="F1549" s="2">
        <f t="shared" si="185"/>
        <v>0</v>
      </c>
      <c r="G1549" s="2">
        <f t="shared" si="187"/>
        <v>0</v>
      </c>
      <c r="H1549" s="2">
        <f t="shared" si="191"/>
        <v>0</v>
      </c>
      <c r="I1549" s="2">
        <f t="array" ref="I1549">SUMPRODUCT(B1533:B1552, (ROW(B1533:B1552)-ROW(B1533)+1)) / (20*21/2)</f>
        <v>0</v>
      </c>
      <c r="J1549" s="2">
        <f t="shared" si="186"/>
        <v>3.7830808658201093E-24</v>
      </c>
      <c r="K1549" s="2">
        <f t="shared" si="188"/>
        <v>2.2945305950793243E-9</v>
      </c>
    </row>
    <row r="1550" spans="1:11" ht="13.5" x14ac:dyDescent="0.25">
      <c r="A1550" s="3">
        <f>TITRES_STAT!B1553</f>
        <v>0</v>
      </c>
      <c r="B1550" s="6">
        <f>TITRES_STAT!D1553</f>
        <v>0</v>
      </c>
      <c r="C1550" s="2">
        <f t="shared" si="189"/>
        <v>0</v>
      </c>
      <c r="D1550" s="2">
        <f t="shared" si="190"/>
        <v>0</v>
      </c>
      <c r="E1550" s="2">
        <f t="shared" si="192"/>
        <v>0</v>
      </c>
      <c r="F1550" s="2">
        <f t="shared" si="185"/>
        <v>0</v>
      </c>
      <c r="G1550" s="2">
        <f t="shared" si="187"/>
        <v>0</v>
      </c>
      <c r="H1550" s="2">
        <f t="shared" si="191"/>
        <v>0</v>
      </c>
      <c r="I1550" s="2">
        <f t="array" ref="I1550">SUMPRODUCT(B1534:B1553, (ROW(B1534:B1553)-ROW(B1534)+1)) / (20*21/2)</f>
        <v>0</v>
      </c>
      <c r="J1550" s="2">
        <f t="shared" si="186"/>
        <v>3.422787450027718E-24</v>
      </c>
      <c r="K1550" s="2">
        <f t="shared" si="188"/>
        <v>2.2045490031154293E-9</v>
      </c>
    </row>
    <row r="1551" spans="1:11" ht="13.5" x14ac:dyDescent="0.25">
      <c r="A1551" s="3">
        <f>TITRES_STAT!B1554</f>
        <v>0</v>
      </c>
      <c r="B1551" s="6">
        <f>TITRES_STAT!D1554</f>
        <v>0</v>
      </c>
      <c r="C1551" s="2">
        <f t="shared" si="189"/>
        <v>0</v>
      </c>
      <c r="D1551" s="2">
        <f t="shared" si="190"/>
        <v>0</v>
      </c>
      <c r="E1551" s="2">
        <f t="shared" si="192"/>
        <v>0</v>
      </c>
      <c r="F1551" s="2">
        <f t="shared" si="185"/>
        <v>0</v>
      </c>
      <c r="G1551" s="2">
        <f t="shared" si="187"/>
        <v>0</v>
      </c>
      <c r="H1551" s="2">
        <f t="shared" si="191"/>
        <v>0</v>
      </c>
      <c r="I1551" s="2">
        <f t="array" ref="I1551">SUMPRODUCT(B1535:B1554, (ROW(B1535:B1554)-ROW(B1535)+1)) / (20*21/2)</f>
        <v>0</v>
      </c>
      <c r="J1551" s="2">
        <f t="shared" si="186"/>
        <v>3.0968076928822211E-24</v>
      </c>
      <c r="K1551" s="2">
        <f t="shared" si="188"/>
        <v>2.1180961010324715E-9</v>
      </c>
    </row>
    <row r="1552" spans="1:11" ht="13.5" x14ac:dyDescent="0.25">
      <c r="A1552" s="3">
        <f>TITRES_STAT!B1555</f>
        <v>0</v>
      </c>
      <c r="B1552" s="6">
        <f>TITRES_STAT!D1555</f>
        <v>0</v>
      </c>
      <c r="C1552" s="2">
        <f t="shared" si="189"/>
        <v>0</v>
      </c>
      <c r="D1552" s="2">
        <f t="shared" si="190"/>
        <v>0</v>
      </c>
      <c r="E1552" s="2">
        <f t="shared" si="192"/>
        <v>0</v>
      </c>
      <c r="F1552" s="2">
        <f t="shared" si="185"/>
        <v>0</v>
      </c>
      <c r="G1552" s="2">
        <f t="shared" si="187"/>
        <v>0</v>
      </c>
      <c r="H1552" s="2">
        <f t="shared" si="191"/>
        <v>0</v>
      </c>
      <c r="I1552" s="2">
        <f t="array" ref="I1552">SUMPRODUCT(B1536:B1555, (ROW(B1536:B1555)-ROW(B1536)+1)) / (20*21/2)</f>
        <v>0</v>
      </c>
      <c r="J1552" s="2">
        <f t="shared" si="186"/>
        <v>2.801873626893438E-24</v>
      </c>
      <c r="K1552" s="2">
        <f t="shared" si="188"/>
        <v>2.0350335088351199E-9</v>
      </c>
    </row>
    <row r="1553" spans="1:11" ht="13.5" x14ac:dyDescent="0.25">
      <c r="A1553" s="3">
        <f>TITRES_STAT!B1556</f>
        <v>0</v>
      </c>
      <c r="B1553" s="6">
        <f>TITRES_STAT!D1556</f>
        <v>0</v>
      </c>
      <c r="C1553" s="2">
        <f t="shared" si="189"/>
        <v>0</v>
      </c>
      <c r="D1553" s="2">
        <f t="shared" si="190"/>
        <v>0</v>
      </c>
      <c r="E1553" s="2">
        <f t="shared" si="192"/>
        <v>0</v>
      </c>
      <c r="F1553" s="2">
        <f t="shared" si="185"/>
        <v>0</v>
      </c>
      <c r="G1553" s="2">
        <f t="shared" si="187"/>
        <v>0</v>
      </c>
      <c r="H1553" s="2">
        <f t="shared" si="191"/>
        <v>0</v>
      </c>
      <c r="I1553" s="2">
        <f t="array" ref="I1553">SUMPRODUCT(B1537:B1556, (ROW(B1537:B1556)-ROW(B1537)+1)) / (20*21/2)</f>
        <v>0</v>
      </c>
      <c r="J1553" s="2">
        <f t="shared" si="186"/>
        <v>2.5350285195702533E-24</v>
      </c>
      <c r="K1553" s="2">
        <f t="shared" si="188"/>
        <v>1.9552282731945269E-9</v>
      </c>
    </row>
    <row r="1554" spans="1:11" ht="13.5" x14ac:dyDescent="0.25">
      <c r="A1554" s="3">
        <f>TITRES_STAT!B1557</f>
        <v>0</v>
      </c>
      <c r="B1554" s="6">
        <f>TITRES_STAT!D1557</f>
        <v>0</v>
      </c>
      <c r="C1554" s="2">
        <f t="shared" si="189"/>
        <v>0</v>
      </c>
      <c r="D1554" s="2">
        <f t="shared" si="190"/>
        <v>0</v>
      </c>
      <c r="E1554" s="2">
        <f t="shared" si="192"/>
        <v>0</v>
      </c>
      <c r="F1554" s="2">
        <f t="shared" si="185"/>
        <v>0</v>
      </c>
      <c r="G1554" s="2">
        <f t="shared" si="187"/>
        <v>0</v>
      </c>
      <c r="H1554" s="2">
        <f t="shared" si="191"/>
        <v>0</v>
      </c>
      <c r="I1554" s="2">
        <f t="array" ref="I1554">SUMPRODUCT(B1538:B1557, (ROW(B1538:B1557)-ROW(B1538)+1)) / (20*21/2)</f>
        <v>0</v>
      </c>
      <c r="J1554" s="2">
        <f t="shared" si="186"/>
        <v>2.2935972319921339E-24</v>
      </c>
      <c r="K1554" s="2">
        <f t="shared" si="188"/>
        <v>1.8785526546378788E-9</v>
      </c>
    </row>
    <row r="1555" spans="1:11" ht="13.5" x14ac:dyDescent="0.25">
      <c r="A1555" s="3">
        <f>TITRES_STAT!B1558</f>
        <v>0</v>
      </c>
      <c r="B1555" s="6">
        <f>TITRES_STAT!D1558</f>
        <v>0</v>
      </c>
      <c r="C1555" s="2">
        <f t="shared" si="189"/>
        <v>0</v>
      </c>
      <c r="D1555" s="2">
        <f t="shared" si="190"/>
        <v>0</v>
      </c>
      <c r="E1555" s="2">
        <f t="shared" si="192"/>
        <v>0</v>
      </c>
      <c r="F1555" s="2">
        <f t="shared" si="185"/>
        <v>0</v>
      </c>
      <c r="G1555" s="2">
        <f t="shared" si="187"/>
        <v>0</v>
      </c>
      <c r="H1555" s="2">
        <f t="shared" si="191"/>
        <v>0</v>
      </c>
      <c r="I1555" s="2">
        <f t="array" ref="I1555">SUMPRODUCT(B1539:B1558, (ROW(B1539:B1558)-ROW(B1539)+1)) / (20*21/2)</f>
        <v>0</v>
      </c>
      <c r="J1555" s="2">
        <f t="shared" si="186"/>
        <v>2.0751594003738355E-24</v>
      </c>
      <c r="K1555" s="2">
        <f t="shared" si="188"/>
        <v>1.8048839230834522E-9</v>
      </c>
    </row>
    <row r="1556" spans="1:11" ht="13.5" x14ac:dyDescent="0.25">
      <c r="A1556" s="3">
        <f>TITRES_STAT!B1559</f>
        <v>0</v>
      </c>
      <c r="B1556" s="6">
        <f>TITRES_STAT!D1559</f>
        <v>0</v>
      </c>
      <c r="C1556" s="2">
        <f t="shared" si="189"/>
        <v>0</v>
      </c>
      <c r="D1556" s="2">
        <f t="shared" si="190"/>
        <v>0</v>
      </c>
      <c r="E1556" s="2">
        <f t="shared" si="192"/>
        <v>0</v>
      </c>
      <c r="F1556" s="2">
        <f t="shared" ref="F1556:F1619" si="193">AVERAGE(B1537:B1556)</f>
        <v>0</v>
      </c>
      <c r="G1556" s="2">
        <f t="shared" si="187"/>
        <v>0</v>
      </c>
      <c r="H1556" s="2">
        <f t="shared" si="191"/>
        <v>0</v>
      </c>
      <c r="I1556" s="2">
        <f t="array" ref="I1556">SUMPRODUCT(B1540:B1559, (ROW(B1540:B1559)-ROW(B1540)+1)) / (20*21/2)</f>
        <v>0</v>
      </c>
      <c r="J1556" s="2">
        <f t="shared" si="186"/>
        <v>1.8775251717668037E-24</v>
      </c>
      <c r="K1556" s="2">
        <f t="shared" si="188"/>
        <v>1.7341041613939052E-9</v>
      </c>
    </row>
    <row r="1557" spans="1:11" ht="13.5" x14ac:dyDescent="0.25">
      <c r="A1557" s="3">
        <f>TITRES_STAT!B1560</f>
        <v>0</v>
      </c>
      <c r="B1557" s="6">
        <f>TITRES_STAT!D1560</f>
        <v>0</v>
      </c>
      <c r="C1557" s="2">
        <f t="shared" si="189"/>
        <v>0</v>
      </c>
      <c r="D1557" s="2">
        <f t="shared" si="190"/>
        <v>0</v>
      </c>
      <c r="E1557" s="2">
        <f t="shared" si="192"/>
        <v>0</v>
      </c>
      <c r="F1557" s="2">
        <f t="shared" si="193"/>
        <v>0</v>
      </c>
      <c r="G1557" s="2">
        <f t="shared" si="187"/>
        <v>0</v>
      </c>
      <c r="H1557" s="2">
        <f t="shared" si="191"/>
        <v>0</v>
      </c>
      <c r="I1557" s="2">
        <f t="array" ref="I1557">SUMPRODUCT(B1541:B1560, (ROW(B1541:B1560)-ROW(B1541)+1)) / (20*21/2)</f>
        <v>0</v>
      </c>
      <c r="J1557" s="2">
        <f t="shared" ref="J1557:J1620" si="194">$J$4*B1557+J1556*(1-$J$4)</f>
        <v>1.6987132506461557E-24</v>
      </c>
      <c r="K1557" s="2">
        <f t="shared" si="188"/>
        <v>1.6661000766333598E-9</v>
      </c>
    </row>
    <row r="1558" spans="1:11" ht="13.5" x14ac:dyDescent="0.25">
      <c r="A1558" s="3">
        <f>TITRES_STAT!B1561</f>
        <v>0</v>
      </c>
      <c r="B1558" s="6">
        <f>TITRES_STAT!D1561</f>
        <v>0</v>
      </c>
      <c r="C1558" s="2">
        <f t="shared" si="189"/>
        <v>0</v>
      </c>
      <c r="D1558" s="2">
        <f t="shared" si="190"/>
        <v>0</v>
      </c>
      <c r="E1558" s="2">
        <f t="shared" si="192"/>
        <v>0</v>
      </c>
      <c r="F1558" s="2">
        <f t="shared" si="193"/>
        <v>0</v>
      </c>
      <c r="G1558" s="2">
        <f t="shared" si="187"/>
        <v>0</v>
      </c>
      <c r="H1558" s="2">
        <f t="shared" si="191"/>
        <v>0</v>
      </c>
      <c r="I1558" s="2">
        <f t="array" ref="I1558">SUMPRODUCT(B1542:B1561, (ROW(B1542:B1561)-ROW(B1542)+1)) / (20*21/2)</f>
        <v>0</v>
      </c>
      <c r="J1558" s="2">
        <f t="shared" si="194"/>
        <v>1.5369310362989028E-24</v>
      </c>
      <c r="K1558" s="2">
        <f t="shared" si="188"/>
        <v>1.6007628187261693E-9</v>
      </c>
    </row>
    <row r="1559" spans="1:11" ht="13.5" x14ac:dyDescent="0.25">
      <c r="A1559" s="3">
        <f>TITRES_STAT!B1562</f>
        <v>0</v>
      </c>
      <c r="B1559" s="6">
        <f>TITRES_STAT!D1562</f>
        <v>0</v>
      </c>
      <c r="C1559" s="2">
        <f t="shared" si="189"/>
        <v>0</v>
      </c>
      <c r="D1559" s="2">
        <f t="shared" si="190"/>
        <v>0</v>
      </c>
      <c r="E1559" s="2">
        <f t="shared" si="192"/>
        <v>0</v>
      </c>
      <c r="F1559" s="2">
        <f t="shared" si="193"/>
        <v>0</v>
      </c>
      <c r="G1559" s="2">
        <f t="shared" si="187"/>
        <v>0</v>
      </c>
      <c r="H1559" s="2">
        <f t="shared" si="191"/>
        <v>0</v>
      </c>
      <c r="I1559" s="2">
        <f t="array" ref="I1559">SUMPRODUCT(B1543:B1562, (ROW(B1543:B1562)-ROW(B1543)+1)) / (20*21/2)</f>
        <v>0</v>
      </c>
      <c r="J1559" s="2">
        <f t="shared" si="194"/>
        <v>1.3905566518894835E-24</v>
      </c>
      <c r="K1559" s="2">
        <f t="shared" si="188"/>
        <v>1.5379878062271039E-9</v>
      </c>
    </row>
    <row r="1560" spans="1:11" ht="13.5" x14ac:dyDescent="0.25">
      <c r="A1560" s="3">
        <f>TITRES_STAT!B1563</f>
        <v>0</v>
      </c>
      <c r="B1560" s="6">
        <f>TITRES_STAT!D1563</f>
        <v>0</v>
      </c>
      <c r="C1560" s="2">
        <f t="shared" si="189"/>
        <v>0</v>
      </c>
      <c r="D1560" s="2">
        <f t="shared" si="190"/>
        <v>0</v>
      </c>
      <c r="E1560" s="2">
        <f t="shared" si="192"/>
        <v>0</v>
      </c>
      <c r="F1560" s="2">
        <f t="shared" si="193"/>
        <v>0</v>
      </c>
      <c r="G1560" s="2">
        <f t="shared" si="187"/>
        <v>0</v>
      </c>
      <c r="H1560" s="2">
        <f t="shared" si="191"/>
        <v>0</v>
      </c>
      <c r="I1560" s="2">
        <f t="array" ref="I1560">SUMPRODUCT(B1544:B1563, (ROW(B1544:B1563)-ROW(B1544)+1)) / (20*21/2)</f>
        <v>0</v>
      </c>
      <c r="J1560" s="2">
        <f t="shared" si="194"/>
        <v>1.2581226850428661E-24</v>
      </c>
      <c r="K1560" s="2">
        <f t="shared" si="188"/>
        <v>1.4776745589240802E-9</v>
      </c>
    </row>
    <row r="1561" spans="1:11" ht="13.5" x14ac:dyDescent="0.25">
      <c r="A1561" s="3">
        <f>TITRES_STAT!B1564</f>
        <v>0</v>
      </c>
      <c r="B1561" s="6">
        <f>TITRES_STAT!D1564</f>
        <v>0</v>
      </c>
      <c r="C1561" s="2">
        <f t="shared" si="189"/>
        <v>0</v>
      </c>
      <c r="D1561" s="2">
        <f t="shared" si="190"/>
        <v>0</v>
      </c>
      <c r="E1561" s="2">
        <f t="shared" si="192"/>
        <v>0</v>
      </c>
      <c r="F1561" s="2">
        <f t="shared" si="193"/>
        <v>0</v>
      </c>
      <c r="G1561" s="2">
        <f t="shared" si="187"/>
        <v>0</v>
      </c>
      <c r="H1561" s="2">
        <f t="shared" si="191"/>
        <v>0</v>
      </c>
      <c r="I1561" s="2">
        <f t="array" ref="I1561">SUMPRODUCT(B1545:B1564, (ROW(B1545:B1564)-ROW(B1545)+1)) / (20*21/2)</f>
        <v>0</v>
      </c>
      <c r="J1561" s="2">
        <f t="shared" si="194"/>
        <v>1.1383014769435456E-24</v>
      </c>
      <c r="K1561" s="2">
        <f t="shared" si="188"/>
        <v>1.4197265370054888E-9</v>
      </c>
    </row>
    <row r="1562" spans="1:11" ht="13.5" x14ac:dyDescent="0.25">
      <c r="A1562" s="3">
        <f>TITRES_STAT!B1565</f>
        <v>0</v>
      </c>
      <c r="B1562" s="6">
        <f>TITRES_STAT!D1565</f>
        <v>0</v>
      </c>
      <c r="C1562" s="2">
        <f t="shared" si="189"/>
        <v>0</v>
      </c>
      <c r="D1562" s="2">
        <f t="shared" si="190"/>
        <v>0</v>
      </c>
      <c r="E1562" s="2">
        <f t="shared" si="192"/>
        <v>0</v>
      </c>
      <c r="F1562" s="2">
        <f t="shared" si="193"/>
        <v>0</v>
      </c>
      <c r="G1562" s="2">
        <f t="shared" si="187"/>
        <v>0</v>
      </c>
      <c r="H1562" s="2">
        <f t="shared" si="191"/>
        <v>0</v>
      </c>
      <c r="I1562" s="2">
        <f t="array" ref="I1562">SUMPRODUCT(B1546:B1565, (ROW(B1546:B1565)-ROW(B1546)+1)) / (20*21/2)</f>
        <v>0</v>
      </c>
      <c r="J1562" s="2">
        <f t="shared" si="194"/>
        <v>1.0298918124727317E-24</v>
      </c>
      <c r="K1562" s="2">
        <f t="shared" si="188"/>
        <v>1.3640509865346854E-9</v>
      </c>
    </row>
    <row r="1563" spans="1:11" ht="13.5" x14ac:dyDescent="0.25">
      <c r="A1563" s="3">
        <f>TITRES_STAT!B1566</f>
        <v>0</v>
      </c>
      <c r="B1563" s="6">
        <f>TITRES_STAT!D1566</f>
        <v>0</v>
      </c>
      <c r="C1563" s="2">
        <f t="shared" si="189"/>
        <v>0</v>
      </c>
      <c r="D1563" s="2">
        <f t="shared" si="190"/>
        <v>0</v>
      </c>
      <c r="E1563" s="2">
        <f t="shared" si="192"/>
        <v>0</v>
      </c>
      <c r="F1563" s="2">
        <f t="shared" si="193"/>
        <v>0</v>
      </c>
      <c r="G1563" s="2">
        <f t="shared" si="187"/>
        <v>0</v>
      </c>
      <c r="H1563" s="2">
        <f t="shared" si="191"/>
        <v>0</v>
      </c>
      <c r="I1563" s="2">
        <f t="array" ref="I1563">SUMPRODUCT(B1547:B1566, (ROW(B1547:B1566)-ROW(B1547)+1)) / (20*21/2)</f>
        <v>0</v>
      </c>
      <c r="J1563" s="2">
        <f t="shared" si="194"/>
        <v>9.3180687795151926E-25</v>
      </c>
      <c r="K1563" s="2">
        <f t="shared" si="188"/>
        <v>1.3105587909843055E-9</v>
      </c>
    </row>
    <row r="1564" spans="1:11" ht="13.5" x14ac:dyDescent="0.25">
      <c r="A1564" s="3">
        <f>TITRES_STAT!B1567</f>
        <v>0</v>
      </c>
      <c r="B1564" s="6">
        <f>TITRES_STAT!D1567</f>
        <v>0</v>
      </c>
      <c r="C1564" s="2">
        <f t="shared" si="189"/>
        <v>0</v>
      </c>
      <c r="D1564" s="2">
        <f t="shared" si="190"/>
        <v>0</v>
      </c>
      <c r="E1564" s="2">
        <f t="shared" si="192"/>
        <v>0</v>
      </c>
      <c r="F1564" s="2">
        <f t="shared" si="193"/>
        <v>0</v>
      </c>
      <c r="G1564" s="2">
        <f t="shared" si="187"/>
        <v>0</v>
      </c>
      <c r="H1564" s="2">
        <f t="shared" si="191"/>
        <v>0</v>
      </c>
      <c r="I1564" s="2">
        <f t="array" ref="I1564">SUMPRODUCT(B1548:B1567, (ROW(B1548:B1567)-ROW(B1548)+1)) / (20*21/2)</f>
        <v>0</v>
      </c>
      <c r="J1564" s="2">
        <f t="shared" si="194"/>
        <v>8.4306336576566024E-25</v>
      </c>
      <c r="K1564" s="2">
        <f t="shared" si="188"/>
        <v>1.2591643285927642E-9</v>
      </c>
    </row>
    <row r="1565" spans="1:11" ht="13.5" x14ac:dyDescent="0.25">
      <c r="A1565" s="3">
        <f>TITRES_STAT!B1568</f>
        <v>0</v>
      </c>
      <c r="B1565" s="6">
        <f>TITRES_STAT!D1568</f>
        <v>0</v>
      </c>
      <c r="C1565" s="2">
        <f t="shared" si="189"/>
        <v>0</v>
      </c>
      <c r="D1565" s="2">
        <f t="shared" si="190"/>
        <v>0</v>
      </c>
      <c r="E1565" s="2">
        <f t="shared" si="192"/>
        <v>0</v>
      </c>
      <c r="F1565" s="2">
        <f t="shared" si="193"/>
        <v>0</v>
      </c>
      <c r="G1565" s="2">
        <f t="shared" si="187"/>
        <v>0</v>
      </c>
      <c r="H1565" s="2">
        <f t="shared" si="191"/>
        <v>0</v>
      </c>
      <c r="I1565" s="2">
        <f t="array" ref="I1565">SUMPRODUCT(B1549:B1568, (ROW(B1549:B1568)-ROW(B1549)+1)) / (20*21/2)</f>
        <v>0</v>
      </c>
      <c r="J1565" s="2">
        <f t="shared" si="194"/>
        <v>7.6277161664512116E-25</v>
      </c>
      <c r="K1565" s="2">
        <f t="shared" si="188"/>
        <v>1.2097853353146167E-9</v>
      </c>
    </row>
    <row r="1566" spans="1:11" ht="13.5" x14ac:dyDescent="0.25">
      <c r="A1566" s="3">
        <f>TITRES_STAT!B1569</f>
        <v>0</v>
      </c>
      <c r="B1566" s="6">
        <f>TITRES_STAT!D1569</f>
        <v>0</v>
      </c>
      <c r="C1566" s="2">
        <f t="shared" si="189"/>
        <v>0</v>
      </c>
      <c r="D1566" s="2">
        <f t="shared" si="190"/>
        <v>0</v>
      </c>
      <c r="E1566" s="2">
        <f t="shared" si="192"/>
        <v>0</v>
      </c>
      <c r="F1566" s="2">
        <f t="shared" si="193"/>
        <v>0</v>
      </c>
      <c r="G1566" s="2">
        <f t="shared" si="187"/>
        <v>0</v>
      </c>
      <c r="H1566" s="2">
        <f t="shared" si="191"/>
        <v>0</v>
      </c>
      <c r="I1566" s="2">
        <f t="array" ref="I1566">SUMPRODUCT(B1550:B1569, (ROW(B1550:B1569)-ROW(B1550)+1)) / (20*21/2)</f>
        <v>0</v>
      </c>
      <c r="J1566" s="2">
        <f t="shared" si="194"/>
        <v>6.901267007741572E-25</v>
      </c>
      <c r="K1566" s="2">
        <f t="shared" si="188"/>
        <v>1.1623427731454162E-9</v>
      </c>
    </row>
    <row r="1567" spans="1:11" ht="13.5" x14ac:dyDescent="0.25">
      <c r="A1567" s="3">
        <f>TITRES_STAT!B1570</f>
        <v>0</v>
      </c>
      <c r="B1567" s="6">
        <f>TITRES_STAT!D1570</f>
        <v>0</v>
      </c>
      <c r="C1567" s="2">
        <f t="shared" si="189"/>
        <v>0</v>
      </c>
      <c r="D1567" s="2">
        <f t="shared" si="190"/>
        <v>0</v>
      </c>
      <c r="E1567" s="2">
        <f t="shared" si="192"/>
        <v>0</v>
      </c>
      <c r="F1567" s="2">
        <f t="shared" si="193"/>
        <v>0</v>
      </c>
      <c r="G1567" s="2">
        <f t="shared" si="187"/>
        <v>0</v>
      </c>
      <c r="H1567" s="2">
        <f t="shared" si="191"/>
        <v>0</v>
      </c>
      <c r="I1567" s="2">
        <f t="array" ref="I1567">SUMPRODUCT(B1551:B1570, (ROW(B1551:B1570)-ROW(B1551)+1)) / (20*21/2)</f>
        <v>0</v>
      </c>
      <c r="J1567" s="2">
        <f t="shared" si="194"/>
        <v>6.2440034831947555E-25</v>
      </c>
      <c r="K1567" s="2">
        <f t="shared" si="188"/>
        <v>1.1167607036103019E-9</v>
      </c>
    </row>
    <row r="1568" spans="1:11" ht="13.5" x14ac:dyDescent="0.25">
      <c r="A1568" s="3">
        <f>TITRES_STAT!B1571</f>
        <v>0</v>
      </c>
      <c r="B1568" s="6">
        <f>TITRES_STAT!D1571</f>
        <v>0</v>
      </c>
      <c r="C1568" s="2">
        <f t="shared" si="189"/>
        <v>0</v>
      </c>
      <c r="D1568" s="2">
        <f t="shared" si="190"/>
        <v>0</v>
      </c>
      <c r="E1568" s="2">
        <f t="shared" si="192"/>
        <v>0</v>
      </c>
      <c r="F1568" s="2">
        <f t="shared" si="193"/>
        <v>0</v>
      </c>
      <c r="G1568" s="2">
        <f t="shared" si="187"/>
        <v>0</v>
      </c>
      <c r="H1568" s="2">
        <f t="shared" si="191"/>
        <v>0</v>
      </c>
      <c r="I1568" s="2">
        <f t="array" ref="I1568">SUMPRODUCT(B1552:B1571, (ROW(B1552:B1571)-ROW(B1552)+1)) / (20*21/2)</f>
        <v>0</v>
      </c>
      <c r="J1568" s="2">
        <f t="shared" si="194"/>
        <v>5.6493364847952553E-25</v>
      </c>
      <c r="K1568" s="2">
        <f t="shared" si="188"/>
        <v>1.0729661662138196E-9</v>
      </c>
    </row>
    <row r="1569" spans="1:11" ht="13.5" x14ac:dyDescent="0.25">
      <c r="A1569" s="3">
        <f>TITRES_STAT!B1572</f>
        <v>0</v>
      </c>
      <c r="B1569" s="6">
        <f>TITRES_STAT!D1572</f>
        <v>0</v>
      </c>
      <c r="C1569" s="2">
        <f t="shared" si="189"/>
        <v>0</v>
      </c>
      <c r="D1569" s="2">
        <f t="shared" si="190"/>
        <v>0</v>
      </c>
      <c r="E1569" s="2">
        <f t="shared" si="192"/>
        <v>0</v>
      </c>
      <c r="F1569" s="2">
        <f t="shared" si="193"/>
        <v>0</v>
      </c>
      <c r="G1569" s="2">
        <f t="shared" si="187"/>
        <v>0</v>
      </c>
      <c r="H1569" s="2">
        <f t="shared" si="191"/>
        <v>0</v>
      </c>
      <c r="I1569" s="2">
        <f t="array" ref="I1569">SUMPRODUCT(B1553:B1572, (ROW(B1553:B1572)-ROW(B1553)+1)) / (20*21/2)</f>
        <v>0</v>
      </c>
      <c r="J1569" s="2">
        <f t="shared" si="194"/>
        <v>5.1113044386242785E-25</v>
      </c>
      <c r="K1569" s="2">
        <f t="shared" si="188"/>
        <v>1.030889061656415E-9</v>
      </c>
    </row>
    <row r="1570" spans="1:11" ht="13.5" x14ac:dyDescent="0.25">
      <c r="A1570" s="3">
        <f>TITRES_STAT!B1573</f>
        <v>0</v>
      </c>
      <c r="B1570" s="6">
        <f>TITRES_STAT!D1573</f>
        <v>0</v>
      </c>
      <c r="C1570" s="2">
        <f t="shared" si="189"/>
        <v>0</v>
      </c>
      <c r="D1570" s="2">
        <f t="shared" si="190"/>
        <v>0</v>
      </c>
      <c r="E1570" s="2">
        <f t="shared" si="192"/>
        <v>0</v>
      </c>
      <c r="F1570" s="2">
        <f t="shared" si="193"/>
        <v>0</v>
      </c>
      <c r="G1570" s="2">
        <f t="shared" si="187"/>
        <v>0</v>
      </c>
      <c r="H1570" s="2">
        <f t="shared" si="191"/>
        <v>0</v>
      </c>
      <c r="I1570" s="2">
        <f t="array" ref="I1570">SUMPRODUCT(B1554:B1573, (ROW(B1554:B1573)-ROW(B1554)+1)) / (20*21/2)</f>
        <v>0</v>
      </c>
      <c r="J1570" s="2">
        <f t="shared" si="194"/>
        <v>4.6245135397076805E-25</v>
      </c>
      <c r="K1570" s="2">
        <f t="shared" si="188"/>
        <v>9.9046203963067326E-10</v>
      </c>
    </row>
    <row r="1571" spans="1:11" ht="13.5" x14ac:dyDescent="0.25">
      <c r="A1571" s="3">
        <f>TITRES_STAT!B1574</f>
        <v>0</v>
      </c>
      <c r="B1571" s="6">
        <f>TITRES_STAT!D1574</f>
        <v>0</v>
      </c>
      <c r="C1571" s="2">
        <f t="shared" si="189"/>
        <v>0</v>
      </c>
      <c r="D1571" s="2">
        <f t="shared" si="190"/>
        <v>0</v>
      </c>
      <c r="E1571" s="2">
        <f t="shared" si="192"/>
        <v>0</v>
      </c>
      <c r="F1571" s="2">
        <f t="shared" si="193"/>
        <v>0</v>
      </c>
      <c r="G1571" s="2">
        <f t="shared" si="187"/>
        <v>0</v>
      </c>
      <c r="H1571" s="2">
        <f t="shared" si="191"/>
        <v>0</v>
      </c>
      <c r="I1571" s="2">
        <f t="array" ref="I1571">SUMPRODUCT(B1555:B1574, (ROW(B1555:B1574)-ROW(B1555)+1)) / (20*21/2)</f>
        <v>0</v>
      </c>
      <c r="J1571" s="2">
        <f t="shared" si="194"/>
        <v>4.1840836787831397E-25</v>
      </c>
      <c r="K1571" s="2">
        <f t="shared" si="188"/>
        <v>9.5162039101770569E-10</v>
      </c>
    </row>
    <row r="1572" spans="1:11" ht="13.5" x14ac:dyDescent="0.25">
      <c r="A1572" s="3">
        <f>TITRES_STAT!B1575</f>
        <v>0</v>
      </c>
      <c r="B1572" s="6">
        <f>TITRES_STAT!D1575</f>
        <v>0</v>
      </c>
      <c r="C1572" s="2">
        <f t="shared" si="189"/>
        <v>0</v>
      </c>
      <c r="D1572" s="2">
        <f t="shared" si="190"/>
        <v>0</v>
      </c>
      <c r="E1572" s="2">
        <f t="shared" si="192"/>
        <v>0</v>
      </c>
      <c r="F1572" s="2">
        <f t="shared" si="193"/>
        <v>0</v>
      </c>
      <c r="G1572" s="2">
        <f t="shared" si="187"/>
        <v>0</v>
      </c>
      <c r="H1572" s="2">
        <f t="shared" si="191"/>
        <v>0</v>
      </c>
      <c r="I1572" s="2">
        <f t="array" ref="I1572">SUMPRODUCT(B1556:B1575, (ROW(B1556:B1575)-ROW(B1556)+1)) / (20*21/2)</f>
        <v>0</v>
      </c>
      <c r="J1572" s="2">
        <f t="shared" si="194"/>
        <v>3.7855995188990313E-25</v>
      </c>
      <c r="K1572" s="2">
        <f t="shared" si="188"/>
        <v>9.1430194431112907E-10</v>
      </c>
    </row>
    <row r="1573" spans="1:11" ht="13.5" x14ac:dyDescent="0.25">
      <c r="A1573" s="3">
        <f>TITRES_STAT!B1576</f>
        <v>0</v>
      </c>
      <c r="B1573" s="6">
        <f>TITRES_STAT!D1576</f>
        <v>0</v>
      </c>
      <c r="C1573" s="2">
        <f t="shared" si="189"/>
        <v>0</v>
      </c>
      <c r="D1573" s="2">
        <f t="shared" si="190"/>
        <v>0</v>
      </c>
      <c r="E1573" s="2">
        <f t="shared" si="192"/>
        <v>0</v>
      </c>
      <c r="F1573" s="2">
        <f t="shared" si="193"/>
        <v>0</v>
      </c>
      <c r="G1573" s="2">
        <f t="shared" si="187"/>
        <v>0</v>
      </c>
      <c r="H1573" s="2">
        <f t="shared" si="191"/>
        <v>0</v>
      </c>
      <c r="I1573" s="2">
        <f t="array" ref="I1573">SUMPRODUCT(B1557:B1576, (ROW(B1557:B1576)-ROW(B1557)+1)) / (20*21/2)</f>
        <v>0</v>
      </c>
      <c r="J1573" s="2">
        <f t="shared" si="194"/>
        <v>3.4250662313848377E-25</v>
      </c>
      <c r="K1573" s="2">
        <f t="shared" si="188"/>
        <v>8.7844696610284954E-10</v>
      </c>
    </row>
    <row r="1574" spans="1:11" ht="13.5" x14ac:dyDescent="0.25">
      <c r="A1574" s="3">
        <f>TITRES_STAT!B1577</f>
        <v>0</v>
      </c>
      <c r="B1574" s="6">
        <f>TITRES_STAT!D1577</f>
        <v>0</v>
      </c>
      <c r="C1574" s="2">
        <f t="shared" si="189"/>
        <v>0</v>
      </c>
      <c r="D1574" s="2">
        <f t="shared" si="190"/>
        <v>0</v>
      </c>
      <c r="E1574" s="2">
        <f t="shared" si="192"/>
        <v>0</v>
      </c>
      <c r="F1574" s="2">
        <f t="shared" si="193"/>
        <v>0</v>
      </c>
      <c r="G1574" s="2">
        <f t="shared" si="187"/>
        <v>0</v>
      </c>
      <c r="H1574" s="2">
        <f t="shared" si="191"/>
        <v>0</v>
      </c>
      <c r="I1574" s="2">
        <f t="array" ref="I1574">SUMPRODUCT(B1558:B1577, (ROW(B1558:B1577)-ROW(B1558)+1)) / (20*21/2)</f>
        <v>0</v>
      </c>
      <c r="J1574" s="2">
        <f t="shared" si="194"/>
        <v>3.0988694474434245E-25</v>
      </c>
      <c r="K1574" s="2">
        <f t="shared" si="188"/>
        <v>8.439980654713653E-10</v>
      </c>
    </row>
    <row r="1575" spans="1:11" ht="13.5" x14ac:dyDescent="0.25">
      <c r="A1575" s="3">
        <f>TITRES_STAT!B1578</f>
        <v>0</v>
      </c>
      <c r="B1575" s="6">
        <f>TITRES_STAT!D1578</f>
        <v>0</v>
      </c>
      <c r="C1575" s="2">
        <f t="shared" si="189"/>
        <v>0</v>
      </c>
      <c r="D1575" s="2">
        <f t="shared" si="190"/>
        <v>0</v>
      </c>
      <c r="E1575" s="2">
        <f t="shared" si="192"/>
        <v>0</v>
      </c>
      <c r="F1575" s="2">
        <f t="shared" si="193"/>
        <v>0</v>
      </c>
      <c r="G1575" s="2">
        <f t="shared" si="187"/>
        <v>0</v>
      </c>
      <c r="H1575" s="2">
        <f t="shared" si="191"/>
        <v>0</v>
      </c>
      <c r="I1575" s="2">
        <f t="array" ref="I1575">SUMPRODUCT(B1559:B1578, (ROW(B1559:B1578)-ROW(B1559)+1)) / (20*21/2)</f>
        <v>0</v>
      </c>
      <c r="J1575" s="2">
        <f t="shared" si="194"/>
        <v>2.8037390238773839E-25</v>
      </c>
      <c r="K1575" s="2">
        <f t="shared" si="188"/>
        <v>8.1090010211954712E-10</v>
      </c>
    </row>
    <row r="1576" spans="1:11" ht="13.5" x14ac:dyDescent="0.25">
      <c r="A1576" s="3">
        <f>TITRES_STAT!B1579</f>
        <v>0</v>
      </c>
      <c r="B1576" s="6">
        <f>TITRES_STAT!D1579</f>
        <v>0</v>
      </c>
      <c r="C1576" s="2">
        <f t="shared" si="189"/>
        <v>0</v>
      </c>
      <c r="D1576" s="2">
        <f t="shared" si="190"/>
        <v>0</v>
      </c>
      <c r="E1576" s="2">
        <f t="shared" si="192"/>
        <v>0</v>
      </c>
      <c r="F1576" s="2">
        <f t="shared" si="193"/>
        <v>0</v>
      </c>
      <c r="G1576" s="2">
        <f t="shared" si="187"/>
        <v>0</v>
      </c>
      <c r="H1576" s="2">
        <f t="shared" si="191"/>
        <v>0</v>
      </c>
      <c r="I1576" s="2">
        <f t="array" ref="I1576">SUMPRODUCT(B1560:B1579, (ROW(B1560:B1579)-ROW(B1560)+1)) / (20*21/2)</f>
        <v>0</v>
      </c>
      <c r="J1576" s="2">
        <f t="shared" si="194"/>
        <v>2.5367162596985855E-25</v>
      </c>
      <c r="K1576" s="2">
        <f t="shared" si="188"/>
        <v>7.7910009811485906E-10</v>
      </c>
    </row>
    <row r="1577" spans="1:11" ht="13.5" x14ac:dyDescent="0.25">
      <c r="A1577" s="3">
        <f>TITRES_STAT!B1580</f>
        <v>0</v>
      </c>
      <c r="B1577" s="6">
        <f>TITRES_STAT!D1580</f>
        <v>0</v>
      </c>
      <c r="C1577" s="2">
        <f t="shared" si="189"/>
        <v>0</v>
      </c>
      <c r="D1577" s="2">
        <f t="shared" si="190"/>
        <v>0</v>
      </c>
      <c r="E1577" s="2">
        <f t="shared" si="192"/>
        <v>0</v>
      </c>
      <c r="F1577" s="2">
        <f t="shared" si="193"/>
        <v>0</v>
      </c>
      <c r="G1577" s="2">
        <f t="shared" si="187"/>
        <v>0</v>
      </c>
      <c r="H1577" s="2">
        <f t="shared" si="191"/>
        <v>0</v>
      </c>
      <c r="I1577" s="2">
        <f t="array" ref="I1577">SUMPRODUCT(B1561:B1580, (ROW(B1561:B1580)-ROW(B1561)+1)) / (20*21/2)</f>
        <v>0</v>
      </c>
      <c r="J1577" s="2">
        <f t="shared" si="194"/>
        <v>2.295124234965387E-25</v>
      </c>
      <c r="K1577" s="2">
        <f t="shared" si="188"/>
        <v>7.4854715309074701E-10</v>
      </c>
    </row>
    <row r="1578" spans="1:11" ht="13.5" x14ac:dyDescent="0.25">
      <c r="A1578" s="3">
        <f>TITRES_STAT!B1581</f>
        <v>0</v>
      </c>
      <c r="B1578" s="6">
        <f>TITRES_STAT!D1581</f>
        <v>0</v>
      </c>
      <c r="C1578" s="2">
        <f t="shared" si="189"/>
        <v>0</v>
      </c>
      <c r="D1578" s="2">
        <f t="shared" si="190"/>
        <v>0</v>
      </c>
      <c r="E1578" s="2">
        <f t="shared" si="192"/>
        <v>0</v>
      </c>
      <c r="F1578" s="2">
        <f t="shared" si="193"/>
        <v>0</v>
      </c>
      <c r="G1578" s="2">
        <f t="shared" si="187"/>
        <v>0</v>
      </c>
      <c r="H1578" s="2">
        <f t="shared" si="191"/>
        <v>0</v>
      </c>
      <c r="I1578" s="2">
        <f t="array" ref="I1578">SUMPRODUCT(B1562:B1581, (ROW(B1562:B1581)-ROW(B1562)+1)) / (20*21/2)</f>
        <v>0</v>
      </c>
      <c r="J1578" s="2">
        <f t="shared" si="194"/>
        <v>2.0765409744924931E-25</v>
      </c>
      <c r="K1578" s="2">
        <f t="shared" si="188"/>
        <v>7.1919236277346281E-10</v>
      </c>
    </row>
    <row r="1579" spans="1:11" ht="13.5" x14ac:dyDescent="0.25">
      <c r="A1579" s="3">
        <f>TITRES_STAT!B1582</f>
        <v>0</v>
      </c>
      <c r="B1579" s="6">
        <f>TITRES_STAT!D1582</f>
        <v>0</v>
      </c>
      <c r="C1579" s="2">
        <f t="shared" si="189"/>
        <v>0</v>
      </c>
      <c r="D1579" s="2">
        <f t="shared" si="190"/>
        <v>0</v>
      </c>
      <c r="E1579" s="2">
        <f t="shared" si="192"/>
        <v>0</v>
      </c>
      <c r="F1579" s="2">
        <f t="shared" si="193"/>
        <v>0</v>
      </c>
      <c r="G1579" s="2">
        <f t="shared" si="187"/>
        <v>0</v>
      </c>
      <c r="H1579" s="2">
        <f t="shared" si="191"/>
        <v>0</v>
      </c>
      <c r="I1579" s="2">
        <f t="array" ref="I1579">SUMPRODUCT(B1563:B1582, (ROW(B1563:B1582)-ROW(B1563)+1)) / (20*21/2)</f>
        <v>0</v>
      </c>
      <c r="J1579" s="2">
        <f t="shared" si="194"/>
        <v>1.8787751673979699E-25</v>
      </c>
      <c r="K1579" s="2">
        <f t="shared" si="188"/>
        <v>6.9098874070391528E-10</v>
      </c>
    </row>
    <row r="1580" spans="1:11" ht="13.5" x14ac:dyDescent="0.25">
      <c r="A1580" s="3">
        <f>TITRES_STAT!B1583</f>
        <v>0</v>
      </c>
      <c r="B1580" s="6">
        <f>TITRES_STAT!D1583</f>
        <v>0</v>
      </c>
      <c r="C1580" s="2">
        <f t="shared" si="189"/>
        <v>0</v>
      </c>
      <c r="D1580" s="2">
        <f t="shared" si="190"/>
        <v>0</v>
      </c>
      <c r="E1580" s="2">
        <f t="shared" si="192"/>
        <v>0</v>
      </c>
      <c r="F1580" s="2">
        <f t="shared" si="193"/>
        <v>0</v>
      </c>
      <c r="G1580" s="2">
        <f t="shared" si="187"/>
        <v>0</v>
      </c>
      <c r="H1580" s="2">
        <f t="shared" si="191"/>
        <v>0</v>
      </c>
      <c r="I1580" s="2">
        <f t="array" ref="I1580">SUMPRODUCT(B1564:B1583, (ROW(B1564:B1583)-ROW(B1564)+1)) / (20*21/2)</f>
        <v>0</v>
      </c>
      <c r="J1580" s="2">
        <f t="shared" si="194"/>
        <v>1.6998441990743539E-25</v>
      </c>
      <c r="K1580" s="2">
        <f t="shared" si="188"/>
        <v>6.6389114302925191E-10</v>
      </c>
    </row>
    <row r="1581" spans="1:11" ht="13.5" x14ac:dyDescent="0.25">
      <c r="A1581" s="3">
        <f>TITRES_STAT!B1584</f>
        <v>0</v>
      </c>
      <c r="B1581" s="6">
        <f>TITRES_STAT!D1584</f>
        <v>0</v>
      </c>
      <c r="C1581" s="2">
        <f t="shared" si="189"/>
        <v>0</v>
      </c>
      <c r="D1581" s="2">
        <f t="shared" si="190"/>
        <v>0</v>
      </c>
      <c r="E1581" s="2">
        <f t="shared" si="192"/>
        <v>0</v>
      </c>
      <c r="F1581" s="2">
        <f t="shared" si="193"/>
        <v>0</v>
      </c>
      <c r="G1581" s="2">
        <f t="shared" si="187"/>
        <v>0</v>
      </c>
      <c r="H1581" s="2">
        <f t="shared" si="191"/>
        <v>0</v>
      </c>
      <c r="I1581" s="2">
        <f t="array" ref="I1581">SUMPRODUCT(B1565:B1584, (ROW(B1565:B1584)-ROW(B1565)+1)) / (20*21/2)</f>
        <v>0</v>
      </c>
      <c r="J1581" s="2">
        <f t="shared" si="194"/>
        <v>1.5379542753529868E-25</v>
      </c>
      <c r="K1581" s="2">
        <f t="shared" si="188"/>
        <v>6.3785619624379107E-10</v>
      </c>
    </row>
    <row r="1582" spans="1:11" ht="13.5" x14ac:dyDescent="0.25">
      <c r="A1582" s="3">
        <f>TITRES_STAT!B1585</f>
        <v>0</v>
      </c>
      <c r="B1582" s="6">
        <f>TITRES_STAT!D1585</f>
        <v>0</v>
      </c>
      <c r="C1582" s="2">
        <f t="shared" si="189"/>
        <v>0</v>
      </c>
      <c r="D1582" s="2">
        <f t="shared" si="190"/>
        <v>0</v>
      </c>
      <c r="E1582" s="2">
        <f t="shared" si="192"/>
        <v>0</v>
      </c>
      <c r="F1582" s="2">
        <f t="shared" si="193"/>
        <v>0</v>
      </c>
      <c r="G1582" s="2">
        <f t="shared" si="187"/>
        <v>0</v>
      </c>
      <c r="H1582" s="2">
        <f t="shared" si="191"/>
        <v>0</v>
      </c>
      <c r="I1582" s="2">
        <f t="array" ref="I1582">SUMPRODUCT(B1566:B1585, (ROW(B1566:B1585)-ROW(B1566)+1)) / (20*21/2)</f>
        <v>0</v>
      </c>
      <c r="J1582" s="2">
        <f t="shared" si="194"/>
        <v>1.3914824396050832E-25</v>
      </c>
      <c r="K1582" s="2">
        <f t="shared" si="188"/>
        <v>6.1284222776364239E-10</v>
      </c>
    </row>
    <row r="1583" spans="1:11" ht="13.5" x14ac:dyDescent="0.25">
      <c r="A1583" s="3">
        <f>TITRES_STAT!B1586</f>
        <v>0</v>
      </c>
      <c r="B1583" s="6">
        <f>TITRES_STAT!D1586</f>
        <v>0</v>
      </c>
      <c r="C1583" s="2">
        <f t="shared" si="189"/>
        <v>0</v>
      </c>
      <c r="D1583" s="2">
        <f t="shared" si="190"/>
        <v>0</v>
      </c>
      <c r="E1583" s="2">
        <f t="shared" si="192"/>
        <v>0</v>
      </c>
      <c r="F1583" s="2">
        <f t="shared" si="193"/>
        <v>0</v>
      </c>
      <c r="G1583" s="2">
        <f t="shared" si="187"/>
        <v>0</v>
      </c>
      <c r="H1583" s="2">
        <f t="shared" si="191"/>
        <v>0</v>
      </c>
      <c r="I1583" s="2">
        <f t="array" ref="I1583">SUMPRODUCT(B1567:B1586, (ROW(B1567:B1586)-ROW(B1567)+1)) / (20*21/2)</f>
        <v>0</v>
      </c>
      <c r="J1583" s="2">
        <f t="shared" si="194"/>
        <v>1.2589603024998373E-25</v>
      </c>
      <c r="K1583" s="2">
        <f t="shared" si="188"/>
        <v>5.888091992238917E-10</v>
      </c>
    </row>
    <row r="1584" spans="1:11" ht="13.5" x14ac:dyDescent="0.25">
      <c r="A1584" s="3">
        <f>TITRES_STAT!B1587</f>
        <v>0</v>
      </c>
      <c r="B1584" s="6">
        <f>TITRES_STAT!D1587</f>
        <v>0</v>
      </c>
      <c r="C1584" s="2">
        <f t="shared" si="189"/>
        <v>0</v>
      </c>
      <c r="D1584" s="2">
        <f t="shared" si="190"/>
        <v>0</v>
      </c>
      <c r="E1584" s="2">
        <f t="shared" si="192"/>
        <v>0</v>
      </c>
      <c r="F1584" s="2">
        <f t="shared" si="193"/>
        <v>0</v>
      </c>
      <c r="G1584" s="2">
        <f t="shared" si="187"/>
        <v>0</v>
      </c>
      <c r="H1584" s="2">
        <f t="shared" si="191"/>
        <v>0</v>
      </c>
      <c r="I1584" s="2">
        <f t="array" ref="I1584">SUMPRODUCT(B1568:B1587, (ROW(B1568:B1587)-ROW(B1568)+1)) / (20*21/2)</f>
        <v>0</v>
      </c>
      <c r="J1584" s="2">
        <f t="shared" si="194"/>
        <v>1.1390593213093766E-25</v>
      </c>
      <c r="K1584" s="2">
        <f t="shared" si="188"/>
        <v>5.6571864239158225E-10</v>
      </c>
    </row>
    <row r="1585" spans="1:11" ht="13.5" x14ac:dyDescent="0.25">
      <c r="A1585" s="3">
        <f>TITRES_STAT!B1588</f>
        <v>0</v>
      </c>
      <c r="B1585" s="6">
        <f>TITRES_STAT!D1588</f>
        <v>0</v>
      </c>
      <c r="C1585" s="2">
        <f t="shared" si="189"/>
        <v>0</v>
      </c>
      <c r="D1585" s="2">
        <f t="shared" si="190"/>
        <v>0</v>
      </c>
      <c r="E1585" s="2">
        <f t="shared" si="192"/>
        <v>0</v>
      </c>
      <c r="F1585" s="2">
        <f t="shared" si="193"/>
        <v>0</v>
      </c>
      <c r="G1585" s="2">
        <f t="shared" si="187"/>
        <v>0</v>
      </c>
      <c r="H1585" s="2">
        <f t="shared" si="191"/>
        <v>0</v>
      </c>
      <c r="I1585" s="2">
        <f t="array" ref="I1585">SUMPRODUCT(B1569:B1588, (ROW(B1569:B1588)-ROW(B1569)+1)) / (20*21/2)</f>
        <v>0</v>
      </c>
      <c r="J1585" s="2">
        <f t="shared" si="194"/>
        <v>1.030577481184674E-25</v>
      </c>
      <c r="K1585" s="2">
        <f t="shared" si="188"/>
        <v>5.4353359759191241E-10</v>
      </c>
    </row>
    <row r="1586" spans="1:11" ht="13.5" x14ac:dyDescent="0.25">
      <c r="A1586" s="3">
        <f>TITRES_STAT!B1589</f>
        <v>0</v>
      </c>
      <c r="B1586" s="6">
        <f>TITRES_STAT!D1589</f>
        <v>0</v>
      </c>
      <c r="C1586" s="2">
        <f t="shared" si="189"/>
        <v>0</v>
      </c>
      <c r="D1586" s="2">
        <f t="shared" si="190"/>
        <v>0</v>
      </c>
      <c r="E1586" s="2">
        <f t="shared" si="192"/>
        <v>0</v>
      </c>
      <c r="F1586" s="2">
        <f t="shared" si="193"/>
        <v>0</v>
      </c>
      <c r="G1586" s="2">
        <f t="shared" ref="G1586:G1649" si="195">AVERAGE(B1537:B1586)</f>
        <v>0</v>
      </c>
      <c r="H1586" s="2">
        <f t="shared" si="191"/>
        <v>0</v>
      </c>
      <c r="I1586" s="2">
        <f t="array" ref="I1586">SUMPRODUCT(B1570:B1589, (ROW(B1570:B1589)-ROW(B1570)+1)) / (20*21/2)</f>
        <v>0</v>
      </c>
      <c r="J1586" s="2">
        <f t="shared" si="194"/>
        <v>9.3242724488137179E-26</v>
      </c>
      <c r="K1586" s="2">
        <f t="shared" si="188"/>
        <v>5.2221855454909233E-10</v>
      </c>
    </row>
    <row r="1587" spans="1:11" ht="13.5" x14ac:dyDescent="0.25">
      <c r="A1587" s="3">
        <f>TITRES_STAT!B1590</f>
        <v>0</v>
      </c>
      <c r="B1587" s="6">
        <f>TITRES_STAT!D1590</f>
        <v>0</v>
      </c>
      <c r="C1587" s="2">
        <f t="shared" si="189"/>
        <v>0</v>
      </c>
      <c r="D1587" s="2">
        <f t="shared" si="190"/>
        <v>0</v>
      </c>
      <c r="E1587" s="2">
        <f t="shared" si="192"/>
        <v>0</v>
      </c>
      <c r="F1587" s="2">
        <f t="shared" si="193"/>
        <v>0</v>
      </c>
      <c r="G1587" s="2">
        <f t="shared" si="195"/>
        <v>0</v>
      </c>
      <c r="H1587" s="2">
        <f t="shared" si="191"/>
        <v>0</v>
      </c>
      <c r="I1587" s="2">
        <f t="array" ref="I1587">SUMPRODUCT(B1571:B1590, (ROW(B1571:B1590)-ROW(B1571)+1)) / (20*21/2)</f>
        <v>0</v>
      </c>
      <c r="J1587" s="2">
        <f t="shared" si="194"/>
        <v>8.43624650130765E-26</v>
      </c>
      <c r="K1587" s="2">
        <f t="shared" ref="K1587:K1650" si="196">$K$4*B1587+(1-$K$4)*K1586</f>
        <v>5.0173939554716711E-10</v>
      </c>
    </row>
    <row r="1588" spans="1:11" ht="13.5" x14ac:dyDescent="0.25">
      <c r="A1588" s="3">
        <f>TITRES_STAT!B1591</f>
        <v>0</v>
      </c>
      <c r="B1588" s="6">
        <f>TITRES_STAT!D1591</f>
        <v>0</v>
      </c>
      <c r="C1588" s="2">
        <f t="shared" si="189"/>
        <v>0</v>
      </c>
      <c r="D1588" s="2">
        <f t="shared" si="190"/>
        <v>0</v>
      </c>
      <c r="E1588" s="2">
        <f t="shared" si="192"/>
        <v>0</v>
      </c>
      <c r="F1588" s="2">
        <f t="shared" si="193"/>
        <v>0</v>
      </c>
      <c r="G1588" s="2">
        <f t="shared" si="195"/>
        <v>0</v>
      </c>
      <c r="H1588" s="2">
        <f t="shared" si="191"/>
        <v>0</v>
      </c>
      <c r="I1588" s="2">
        <f t="array" ref="I1588">SUMPRODUCT(B1572:B1591, (ROW(B1572:B1591)-ROW(B1572)+1)) / (20*21/2)</f>
        <v>0</v>
      </c>
      <c r="J1588" s="2">
        <f t="shared" si="194"/>
        <v>7.6327944535640646E-26</v>
      </c>
      <c r="K1588" s="2">
        <f t="shared" si="196"/>
        <v>4.8206334081982726E-10</v>
      </c>
    </row>
    <row r="1589" spans="1:11" ht="13.5" x14ac:dyDescent="0.25">
      <c r="A1589" s="3">
        <f>TITRES_STAT!B1592</f>
        <v>0</v>
      </c>
      <c r="B1589" s="6">
        <f>TITRES_STAT!D1592</f>
        <v>0</v>
      </c>
      <c r="C1589" s="2">
        <f t="shared" si="189"/>
        <v>0</v>
      </c>
      <c r="D1589" s="2">
        <f t="shared" si="190"/>
        <v>0</v>
      </c>
      <c r="E1589" s="2">
        <f t="shared" si="192"/>
        <v>0</v>
      </c>
      <c r="F1589" s="2">
        <f t="shared" si="193"/>
        <v>0</v>
      </c>
      <c r="G1589" s="2">
        <f t="shared" si="195"/>
        <v>0</v>
      </c>
      <c r="H1589" s="2">
        <f t="shared" si="191"/>
        <v>0</v>
      </c>
      <c r="I1589" s="2">
        <f t="array" ref="I1589">SUMPRODUCT(B1573:B1592, (ROW(B1573:B1592)-ROW(B1573)+1)) / (20*21/2)</f>
        <v>0</v>
      </c>
      <c r="J1589" s="2">
        <f t="shared" si="194"/>
        <v>6.9058616484627254E-26</v>
      </c>
      <c r="K1589" s="2">
        <f t="shared" si="196"/>
        <v>4.6315889608179484E-10</v>
      </c>
    </row>
    <row r="1590" spans="1:11" ht="13.5" x14ac:dyDescent="0.25">
      <c r="A1590" s="3">
        <f>TITRES_STAT!B1593</f>
        <v>0</v>
      </c>
      <c r="B1590" s="6">
        <f>TITRES_STAT!D1593</f>
        <v>0</v>
      </c>
      <c r="C1590" s="2">
        <f t="shared" si="189"/>
        <v>0</v>
      </c>
      <c r="D1590" s="2">
        <f t="shared" si="190"/>
        <v>0</v>
      </c>
      <c r="E1590" s="2">
        <f t="shared" si="192"/>
        <v>0</v>
      </c>
      <c r="F1590" s="2">
        <f t="shared" si="193"/>
        <v>0</v>
      </c>
      <c r="G1590" s="2">
        <f t="shared" si="195"/>
        <v>0</v>
      </c>
      <c r="H1590" s="2">
        <f t="shared" si="191"/>
        <v>0</v>
      </c>
      <c r="I1590" s="2">
        <f t="array" ref="I1590">SUMPRODUCT(B1574:B1593, (ROW(B1574:B1593)-ROW(B1574)+1)) / (20*21/2)</f>
        <v>0</v>
      </c>
      <c r="J1590" s="2">
        <f t="shared" si="194"/>
        <v>6.248160539085323E-26</v>
      </c>
      <c r="K1590" s="2">
        <f t="shared" si="196"/>
        <v>4.4499580211780288E-10</v>
      </c>
    </row>
    <row r="1591" spans="1:11" ht="13.5" x14ac:dyDescent="0.25">
      <c r="A1591" s="3">
        <f>TITRES_STAT!B1594</f>
        <v>0</v>
      </c>
      <c r="B1591" s="6">
        <f>TITRES_STAT!D1594</f>
        <v>0</v>
      </c>
      <c r="C1591" s="2">
        <f t="shared" si="189"/>
        <v>0</v>
      </c>
      <c r="D1591" s="2">
        <f t="shared" si="190"/>
        <v>0</v>
      </c>
      <c r="E1591" s="2">
        <f t="shared" si="192"/>
        <v>0</v>
      </c>
      <c r="F1591" s="2">
        <f t="shared" si="193"/>
        <v>0</v>
      </c>
      <c r="G1591" s="2">
        <f t="shared" si="195"/>
        <v>0</v>
      </c>
      <c r="H1591" s="2">
        <f t="shared" si="191"/>
        <v>0</v>
      </c>
      <c r="I1591" s="2">
        <f t="array" ref="I1591">SUMPRODUCT(B1575:B1594, (ROW(B1575:B1594)-ROW(B1575)+1)) / (20*21/2)</f>
        <v>0</v>
      </c>
      <c r="J1591" s="2">
        <f t="shared" si="194"/>
        <v>5.653097630601006E-26</v>
      </c>
      <c r="K1591" s="2">
        <f t="shared" si="196"/>
        <v>4.2754498634847731E-10</v>
      </c>
    </row>
    <row r="1592" spans="1:11" ht="13.5" x14ac:dyDescent="0.25">
      <c r="A1592" s="3">
        <f>TITRES_STAT!B1595</f>
        <v>0</v>
      </c>
      <c r="B1592" s="6">
        <f>TITRES_STAT!D1595</f>
        <v>0</v>
      </c>
      <c r="C1592" s="2">
        <f t="shared" si="189"/>
        <v>0</v>
      </c>
      <c r="D1592" s="2">
        <f t="shared" si="190"/>
        <v>0</v>
      </c>
      <c r="E1592" s="2">
        <f t="shared" si="192"/>
        <v>0</v>
      </c>
      <c r="F1592" s="2">
        <f t="shared" si="193"/>
        <v>0</v>
      </c>
      <c r="G1592" s="2">
        <f t="shared" si="195"/>
        <v>0</v>
      </c>
      <c r="H1592" s="2">
        <f t="shared" si="191"/>
        <v>0</v>
      </c>
      <c r="I1592" s="2">
        <f t="array" ref="I1592">SUMPRODUCT(B1576:B1595, (ROW(B1576:B1595)-ROW(B1576)+1)) / (20*21/2)</f>
        <v>0</v>
      </c>
      <c r="J1592" s="2">
        <f t="shared" si="194"/>
        <v>5.114707380067577E-26</v>
      </c>
      <c r="K1592" s="2">
        <f t="shared" si="196"/>
        <v>4.1077851629559589E-10</v>
      </c>
    </row>
    <row r="1593" spans="1:11" ht="13.5" x14ac:dyDescent="0.25">
      <c r="A1593" s="3">
        <f>TITRES_STAT!B1596</f>
        <v>0</v>
      </c>
      <c r="B1593" s="6">
        <f>TITRES_STAT!D1596</f>
        <v>0</v>
      </c>
      <c r="C1593" s="2">
        <f t="shared" si="189"/>
        <v>0</v>
      </c>
      <c r="D1593" s="2">
        <f t="shared" si="190"/>
        <v>0</v>
      </c>
      <c r="E1593" s="2">
        <f t="shared" si="192"/>
        <v>0</v>
      </c>
      <c r="F1593" s="2">
        <f t="shared" si="193"/>
        <v>0</v>
      </c>
      <c r="G1593" s="2">
        <f t="shared" si="195"/>
        <v>0</v>
      </c>
      <c r="H1593" s="2">
        <f t="shared" si="191"/>
        <v>0</v>
      </c>
      <c r="I1593" s="2">
        <f t="array" ref="I1593">SUMPRODUCT(B1577:B1596, (ROW(B1577:B1596)-ROW(B1577)+1)) / (20*21/2)</f>
        <v>0</v>
      </c>
      <c r="J1593" s="2">
        <f t="shared" si="194"/>
        <v>4.6275923914897126E-26</v>
      </c>
      <c r="K1593" s="2">
        <f t="shared" si="196"/>
        <v>3.9466955487223919E-10</v>
      </c>
    </row>
    <row r="1594" spans="1:11" ht="13.5" x14ac:dyDescent="0.25">
      <c r="A1594" s="3">
        <f>TITRES_STAT!B1597</f>
        <v>0</v>
      </c>
      <c r="B1594" s="6">
        <f>TITRES_STAT!D1597</f>
        <v>0</v>
      </c>
      <c r="C1594" s="2">
        <f t="shared" si="189"/>
        <v>0</v>
      </c>
      <c r="D1594" s="2">
        <f t="shared" si="190"/>
        <v>0</v>
      </c>
      <c r="E1594" s="2">
        <f t="shared" si="192"/>
        <v>0</v>
      </c>
      <c r="F1594" s="2">
        <f t="shared" si="193"/>
        <v>0</v>
      </c>
      <c r="G1594" s="2">
        <f t="shared" si="195"/>
        <v>0</v>
      </c>
      <c r="H1594" s="2">
        <f t="shared" si="191"/>
        <v>0</v>
      </c>
      <c r="I1594" s="2">
        <f t="array" ref="I1594">SUMPRODUCT(B1578:B1597, (ROW(B1578:B1597)-ROW(B1578)+1)) / (20*21/2)</f>
        <v>0</v>
      </c>
      <c r="J1594" s="2">
        <f t="shared" si="194"/>
        <v>4.1868693065859307E-26</v>
      </c>
      <c r="K1594" s="2">
        <f t="shared" si="196"/>
        <v>3.7919231742626904E-10</v>
      </c>
    </row>
    <row r="1595" spans="1:11" ht="13.5" x14ac:dyDescent="0.25">
      <c r="A1595" s="3">
        <f>TITRES_STAT!B1598</f>
        <v>0</v>
      </c>
      <c r="B1595" s="6">
        <f>TITRES_STAT!D1598</f>
        <v>0</v>
      </c>
      <c r="C1595" s="2">
        <f t="shared" si="189"/>
        <v>0</v>
      </c>
      <c r="D1595" s="2">
        <f t="shared" si="190"/>
        <v>0</v>
      </c>
      <c r="E1595" s="2">
        <f t="shared" si="192"/>
        <v>0</v>
      </c>
      <c r="F1595" s="2">
        <f t="shared" si="193"/>
        <v>0</v>
      </c>
      <c r="G1595" s="2">
        <f t="shared" si="195"/>
        <v>0</v>
      </c>
      <c r="H1595" s="2">
        <f t="shared" si="191"/>
        <v>0</v>
      </c>
      <c r="I1595" s="2">
        <f t="array" ref="I1595">SUMPRODUCT(B1579:B1598, (ROW(B1579:B1598)-ROW(B1579)+1)) / (20*21/2)</f>
        <v>0</v>
      </c>
      <c r="J1595" s="2">
        <f t="shared" si="194"/>
        <v>3.7881198488158423E-26</v>
      </c>
      <c r="K1595" s="2">
        <f t="shared" si="196"/>
        <v>3.6432203046837617E-10</v>
      </c>
    </row>
    <row r="1596" spans="1:11" ht="13.5" x14ac:dyDescent="0.25">
      <c r="A1596" s="3">
        <f>TITRES_STAT!B1599</f>
        <v>0</v>
      </c>
      <c r="B1596" s="6">
        <f>TITRES_STAT!D1599</f>
        <v>0</v>
      </c>
      <c r="C1596" s="2">
        <f t="shared" si="189"/>
        <v>0</v>
      </c>
      <c r="D1596" s="2">
        <f t="shared" si="190"/>
        <v>0</v>
      </c>
      <c r="E1596" s="2">
        <f t="shared" si="192"/>
        <v>0</v>
      </c>
      <c r="F1596" s="2">
        <f t="shared" si="193"/>
        <v>0</v>
      </c>
      <c r="G1596" s="2">
        <f t="shared" si="195"/>
        <v>0</v>
      </c>
      <c r="H1596" s="2">
        <f t="shared" si="191"/>
        <v>0</v>
      </c>
      <c r="I1596" s="2">
        <f t="array" ref="I1596">SUMPRODUCT(B1580:B1599, (ROW(B1580:B1599)-ROW(B1580)+1)) / (20*21/2)</f>
        <v>0</v>
      </c>
      <c r="J1596" s="2">
        <f t="shared" si="194"/>
        <v>3.4273465298810002E-26</v>
      </c>
      <c r="K1596" s="2">
        <f t="shared" si="196"/>
        <v>3.5003489201863595E-10</v>
      </c>
    </row>
    <row r="1597" spans="1:11" ht="13.5" x14ac:dyDescent="0.25">
      <c r="A1597" s="3">
        <f>TITRES_STAT!B1600</f>
        <v>0</v>
      </c>
      <c r="B1597" s="6">
        <f>TITRES_STAT!D1600</f>
        <v>0</v>
      </c>
      <c r="C1597" s="2">
        <f t="shared" si="189"/>
        <v>0</v>
      </c>
      <c r="D1597" s="2">
        <f t="shared" si="190"/>
        <v>0</v>
      </c>
      <c r="E1597" s="2">
        <f t="shared" si="192"/>
        <v>0</v>
      </c>
      <c r="F1597" s="2">
        <f t="shared" si="193"/>
        <v>0</v>
      </c>
      <c r="G1597" s="2">
        <f t="shared" si="195"/>
        <v>0</v>
      </c>
      <c r="H1597" s="2">
        <f t="shared" si="191"/>
        <v>0</v>
      </c>
      <c r="I1597" s="2">
        <f t="array" ref="I1597">SUMPRODUCT(B1581:B1600, (ROW(B1581:B1600)-ROW(B1581)+1)) / (20*21/2)</f>
        <v>0</v>
      </c>
      <c r="J1597" s="2">
        <f t="shared" si="194"/>
        <v>3.1009325746542385E-26</v>
      </c>
      <c r="K1597" s="2">
        <f t="shared" si="196"/>
        <v>3.3630803350810122E-10</v>
      </c>
    </row>
    <row r="1598" spans="1:11" ht="13.5" x14ac:dyDescent="0.25">
      <c r="A1598" s="3">
        <f>TITRES_STAT!B1601</f>
        <v>0</v>
      </c>
      <c r="B1598" s="6">
        <f>TITRES_STAT!D1601</f>
        <v>0</v>
      </c>
      <c r="C1598" s="2">
        <f t="shared" si="189"/>
        <v>0</v>
      </c>
      <c r="D1598" s="2">
        <f t="shared" si="190"/>
        <v>0</v>
      </c>
      <c r="E1598" s="2">
        <f t="shared" si="192"/>
        <v>0</v>
      </c>
      <c r="F1598" s="2">
        <f t="shared" si="193"/>
        <v>0</v>
      </c>
      <c r="G1598" s="2">
        <f t="shared" si="195"/>
        <v>0</v>
      </c>
      <c r="H1598" s="2">
        <f t="shared" si="191"/>
        <v>0</v>
      </c>
      <c r="I1598" s="2">
        <f t="array" ref="I1598">SUMPRODUCT(B1582:B1601, (ROW(B1582:B1601)-ROW(B1582)+1)) / (20*21/2)</f>
        <v>0</v>
      </c>
      <c r="J1598" s="2">
        <f t="shared" si="194"/>
        <v>2.8056056627824064E-26</v>
      </c>
      <c r="K1598" s="2">
        <f t="shared" si="196"/>
        <v>3.2311948317445018E-10</v>
      </c>
    </row>
    <row r="1599" spans="1:11" ht="13.5" x14ac:dyDescent="0.25">
      <c r="A1599" s="3">
        <f>TITRES_STAT!B1602</f>
        <v>0</v>
      </c>
      <c r="B1599" s="6">
        <f>TITRES_STAT!D1602</f>
        <v>0</v>
      </c>
      <c r="C1599" s="2">
        <f t="shared" si="189"/>
        <v>0</v>
      </c>
      <c r="D1599" s="2">
        <f t="shared" si="190"/>
        <v>0</v>
      </c>
      <c r="E1599" s="2">
        <f t="shared" si="192"/>
        <v>0</v>
      </c>
      <c r="F1599" s="2">
        <f t="shared" si="193"/>
        <v>0</v>
      </c>
      <c r="G1599" s="2">
        <f t="shared" si="195"/>
        <v>0</v>
      </c>
      <c r="H1599" s="2">
        <f t="shared" si="191"/>
        <v>0</v>
      </c>
      <c r="I1599" s="2">
        <f t="array" ref="I1599">SUMPRODUCT(B1583:B1602, (ROW(B1583:B1602)-ROW(B1583)+1)) / (20*21/2)</f>
        <v>0</v>
      </c>
      <c r="J1599" s="2">
        <f t="shared" si="194"/>
        <v>2.5384051234697964E-26</v>
      </c>
      <c r="K1599" s="2">
        <f t="shared" si="196"/>
        <v>3.104481308930992E-10</v>
      </c>
    </row>
    <row r="1600" spans="1:11" ht="13.5" x14ac:dyDescent="0.25">
      <c r="A1600" s="3">
        <f>TITRES_STAT!B1603</f>
        <v>0</v>
      </c>
      <c r="B1600" s="6">
        <f>TITRES_STAT!D1603</f>
        <v>0</v>
      </c>
      <c r="C1600" s="2">
        <f t="shared" si="189"/>
        <v>0</v>
      </c>
      <c r="D1600" s="2">
        <f t="shared" si="190"/>
        <v>0</v>
      </c>
      <c r="E1600" s="2">
        <f t="shared" si="192"/>
        <v>0</v>
      </c>
      <c r="F1600" s="2">
        <f t="shared" si="193"/>
        <v>0</v>
      </c>
      <c r="G1600" s="2">
        <f t="shared" si="195"/>
        <v>0</v>
      </c>
      <c r="H1600" s="2">
        <f t="shared" si="191"/>
        <v>0</v>
      </c>
      <c r="I1600" s="2">
        <f t="array" ref="I1600">SUMPRODUCT(B1584:B1603, (ROW(B1584:B1603)-ROW(B1584)+1)) / (20*21/2)</f>
        <v>0</v>
      </c>
      <c r="J1600" s="2">
        <f t="shared" si="194"/>
        <v>2.2966522545679112E-26</v>
      </c>
      <c r="K1600" s="2">
        <f t="shared" si="196"/>
        <v>2.9827369438748745E-10</v>
      </c>
    </row>
    <row r="1601" spans="1:11" ht="13.5" x14ac:dyDescent="0.25">
      <c r="A1601" s="3">
        <f>TITRES_STAT!B1604</f>
        <v>0</v>
      </c>
      <c r="B1601" s="6">
        <f>TITRES_STAT!D1604</f>
        <v>0</v>
      </c>
      <c r="C1601" s="2">
        <f t="shared" si="189"/>
        <v>0</v>
      </c>
      <c r="D1601" s="2">
        <f t="shared" si="190"/>
        <v>0</v>
      </c>
      <c r="E1601" s="2">
        <f t="shared" si="192"/>
        <v>0</v>
      </c>
      <c r="F1601" s="2">
        <f t="shared" si="193"/>
        <v>0</v>
      </c>
      <c r="G1601" s="2">
        <f t="shared" si="195"/>
        <v>0</v>
      </c>
      <c r="H1601" s="2">
        <f t="shared" si="191"/>
        <v>0</v>
      </c>
      <c r="I1601" s="2">
        <f t="array" ref="I1601">SUMPRODUCT(B1585:B1604, (ROW(B1585:B1604)-ROW(B1585)+1)) / (20*21/2)</f>
        <v>0</v>
      </c>
      <c r="J1601" s="2">
        <f t="shared" si="194"/>
        <v>2.0779234684185863E-26</v>
      </c>
      <c r="K1601" s="2">
        <f t="shared" si="196"/>
        <v>2.8657668676444875E-10</v>
      </c>
    </row>
    <row r="1602" spans="1:11" ht="13.5" x14ac:dyDescent="0.25">
      <c r="A1602" s="3">
        <f>TITRES_STAT!B1605</f>
        <v>0</v>
      </c>
      <c r="B1602" s="6">
        <f>TITRES_STAT!D1605</f>
        <v>0</v>
      </c>
      <c r="C1602" s="2">
        <f t="shared" si="189"/>
        <v>0</v>
      </c>
      <c r="D1602" s="2">
        <f t="shared" si="190"/>
        <v>0</v>
      </c>
      <c r="E1602" s="2">
        <f t="shared" si="192"/>
        <v>0</v>
      </c>
      <c r="F1602" s="2">
        <f t="shared" si="193"/>
        <v>0</v>
      </c>
      <c r="G1602" s="2">
        <f t="shared" si="195"/>
        <v>0</v>
      </c>
      <c r="H1602" s="2">
        <f t="shared" si="191"/>
        <v>0</v>
      </c>
      <c r="I1602" s="2">
        <f t="array" ref="I1602">SUMPRODUCT(B1586:B1605, (ROW(B1586:B1605)-ROW(B1586)+1)) / (20*21/2)</f>
        <v>0</v>
      </c>
      <c r="J1602" s="2">
        <f t="shared" si="194"/>
        <v>1.8800259952358639E-26</v>
      </c>
      <c r="K1602" s="2">
        <f t="shared" si="196"/>
        <v>2.7533838532270569E-10</v>
      </c>
    </row>
    <row r="1603" spans="1:11" ht="13.5" x14ac:dyDescent="0.25">
      <c r="A1603" s="3">
        <f>TITRES_STAT!B1606</f>
        <v>0</v>
      </c>
      <c r="B1603" s="6">
        <f>TITRES_STAT!D1606</f>
        <v>0</v>
      </c>
      <c r="C1603" s="2">
        <f t="shared" si="189"/>
        <v>0</v>
      </c>
      <c r="D1603" s="2">
        <f t="shared" si="190"/>
        <v>0</v>
      </c>
      <c r="E1603" s="2">
        <f t="shared" si="192"/>
        <v>0</v>
      </c>
      <c r="F1603" s="2">
        <f t="shared" si="193"/>
        <v>0</v>
      </c>
      <c r="G1603" s="2">
        <f t="shared" si="195"/>
        <v>0</v>
      </c>
      <c r="H1603" s="2">
        <f t="shared" si="191"/>
        <v>0</v>
      </c>
      <c r="I1603" s="2">
        <f t="array" ref="I1603">SUMPRODUCT(B1587:B1606, (ROW(B1587:B1606)-ROW(B1587)+1)) / (20*21/2)</f>
        <v>0</v>
      </c>
      <c r="J1603" s="2">
        <f t="shared" si="194"/>
        <v>1.700975900451496E-26</v>
      </c>
      <c r="K1603" s="2">
        <f t="shared" si="196"/>
        <v>2.6454080158456036E-10</v>
      </c>
    </row>
    <row r="1604" spans="1:11" ht="13.5" x14ac:dyDescent="0.25">
      <c r="A1604" s="3">
        <f>TITRES_STAT!B1607</f>
        <v>0</v>
      </c>
      <c r="B1604" s="6">
        <f>TITRES_STAT!D1607</f>
        <v>0</v>
      </c>
      <c r="C1604" s="2">
        <f t="shared" ref="C1604:C1667" si="197">B1604-B1603</f>
        <v>0</v>
      </c>
      <c r="D1604" s="2">
        <f t="shared" si="190"/>
        <v>0</v>
      </c>
      <c r="E1604" s="2">
        <f t="shared" si="192"/>
        <v>0</v>
      </c>
      <c r="F1604" s="2">
        <f t="shared" si="193"/>
        <v>0</v>
      </c>
      <c r="G1604" s="2">
        <f t="shared" si="195"/>
        <v>0</v>
      </c>
      <c r="H1604" s="2">
        <f t="shared" si="191"/>
        <v>0</v>
      </c>
      <c r="I1604" s="2">
        <f t="array" ref="I1604">SUMPRODUCT(B1588:B1607, (ROW(B1588:B1607)-ROW(B1588)+1)) / (20*21/2)</f>
        <v>0</v>
      </c>
      <c r="J1604" s="2">
        <f t="shared" si="194"/>
        <v>1.5389781956465916E-26</v>
      </c>
      <c r="K1604" s="2">
        <f t="shared" si="196"/>
        <v>2.5416665250281292E-10</v>
      </c>
    </row>
    <row r="1605" spans="1:11" ht="13.5" x14ac:dyDescent="0.25">
      <c r="A1605" s="3">
        <f>TITRES_STAT!B1608</f>
        <v>0</v>
      </c>
      <c r="B1605" s="6">
        <f>TITRES_STAT!D1608</f>
        <v>0</v>
      </c>
      <c r="C1605" s="2">
        <f t="shared" si="197"/>
        <v>0</v>
      </c>
      <c r="D1605" s="2">
        <f t="shared" si="190"/>
        <v>0</v>
      </c>
      <c r="E1605" s="2">
        <f t="shared" si="192"/>
        <v>0</v>
      </c>
      <c r="F1605" s="2">
        <f t="shared" si="193"/>
        <v>0</v>
      </c>
      <c r="G1605" s="2">
        <f t="shared" si="195"/>
        <v>0</v>
      </c>
      <c r="H1605" s="2">
        <f t="shared" si="191"/>
        <v>0</v>
      </c>
      <c r="I1605" s="2">
        <f t="array" ref="I1605">SUMPRODUCT(B1589:B1608, (ROW(B1589:B1608)-ROW(B1589)+1)) / (20*21/2)</f>
        <v>0</v>
      </c>
      <c r="J1605" s="2">
        <f t="shared" si="194"/>
        <v>1.3924088436802495E-26</v>
      </c>
      <c r="K1605" s="2">
        <f t="shared" si="196"/>
        <v>2.4419933279682029E-10</v>
      </c>
    </row>
    <row r="1606" spans="1:11" ht="13.5" x14ac:dyDescent="0.25">
      <c r="A1606" s="3">
        <f>TITRES_STAT!B1609</f>
        <v>0</v>
      </c>
      <c r="B1606" s="6">
        <f>TITRES_STAT!D1609</f>
        <v>0</v>
      </c>
      <c r="C1606" s="2">
        <f t="shared" si="197"/>
        <v>0</v>
      </c>
      <c r="D1606" s="2">
        <f t="shared" ref="D1606:D1669" si="198">AVERAGE(B1602:B1606)</f>
        <v>0</v>
      </c>
      <c r="E1606" s="2">
        <f t="shared" si="192"/>
        <v>0</v>
      </c>
      <c r="F1606" s="2">
        <f t="shared" si="193"/>
        <v>0</v>
      </c>
      <c r="G1606" s="2">
        <f t="shared" si="195"/>
        <v>0</v>
      </c>
      <c r="H1606" s="2">
        <f t="shared" si="191"/>
        <v>0</v>
      </c>
      <c r="I1606" s="2">
        <f t="array" ref="I1606">SUMPRODUCT(B1590:B1609, (ROW(B1590:B1609)-ROW(B1590)+1)) / (20*21/2)</f>
        <v>0</v>
      </c>
      <c r="J1606" s="2">
        <f t="shared" si="194"/>
        <v>1.2597984776154639E-26</v>
      </c>
      <c r="K1606" s="2">
        <f t="shared" si="196"/>
        <v>2.3462288837341557E-10</v>
      </c>
    </row>
    <row r="1607" spans="1:11" ht="13.5" x14ac:dyDescent="0.25">
      <c r="A1607" s="3">
        <f>TITRES_STAT!B1610</f>
        <v>0</v>
      </c>
      <c r="B1607" s="6">
        <f>TITRES_STAT!D1610</f>
        <v>0</v>
      </c>
      <c r="C1607" s="2">
        <f t="shared" si="197"/>
        <v>0</v>
      </c>
      <c r="D1607" s="2">
        <f t="shared" si="198"/>
        <v>0</v>
      </c>
      <c r="E1607" s="2">
        <f t="shared" si="192"/>
        <v>0</v>
      </c>
      <c r="F1607" s="2">
        <f t="shared" si="193"/>
        <v>0</v>
      </c>
      <c r="G1607" s="2">
        <f t="shared" si="195"/>
        <v>0</v>
      </c>
      <c r="H1607" s="2">
        <f t="shared" si="191"/>
        <v>0</v>
      </c>
      <c r="I1607" s="2">
        <f t="array" ref="I1607">SUMPRODUCT(B1591:B1610, (ROW(B1591:B1610)-ROW(B1591)+1)) / (20*21/2)</f>
        <v>0</v>
      </c>
      <c r="J1607" s="2">
        <f t="shared" si="194"/>
        <v>1.1398176702235149E-26</v>
      </c>
      <c r="K1607" s="2">
        <f t="shared" si="196"/>
        <v>2.2542199079014438E-10</v>
      </c>
    </row>
    <row r="1608" spans="1:11" ht="13.5" x14ac:dyDescent="0.25">
      <c r="A1608" s="3">
        <f>TITRES_STAT!B1611</f>
        <v>0</v>
      </c>
      <c r="B1608" s="6">
        <f>TITRES_STAT!D1611</f>
        <v>0</v>
      </c>
      <c r="C1608" s="2">
        <f t="shared" si="197"/>
        <v>0</v>
      </c>
      <c r="D1608" s="2">
        <f t="shared" si="198"/>
        <v>0</v>
      </c>
      <c r="E1608" s="2">
        <f t="shared" si="192"/>
        <v>0</v>
      </c>
      <c r="F1608" s="2">
        <f t="shared" si="193"/>
        <v>0</v>
      </c>
      <c r="G1608" s="2">
        <f t="shared" si="195"/>
        <v>0</v>
      </c>
      <c r="H1608" s="2">
        <f t="shared" si="191"/>
        <v>0</v>
      </c>
      <c r="I1608" s="2">
        <f t="array" ref="I1608">SUMPRODUCT(B1592:B1611, (ROW(B1592:B1611)-ROW(B1592)+1)) / (20*21/2)</f>
        <v>0</v>
      </c>
      <c r="J1608" s="2">
        <f t="shared" si="194"/>
        <v>1.031263606392704E-26</v>
      </c>
      <c r="K1608" s="2">
        <f t="shared" si="196"/>
        <v>2.1658191271994265E-10</v>
      </c>
    </row>
    <row r="1609" spans="1:11" ht="13.5" x14ac:dyDescent="0.25">
      <c r="A1609" s="3">
        <f>TITRES_STAT!B1612</f>
        <v>0</v>
      </c>
      <c r="B1609" s="6">
        <f>TITRES_STAT!D1612</f>
        <v>0</v>
      </c>
      <c r="C1609" s="2">
        <f t="shared" si="197"/>
        <v>0</v>
      </c>
      <c r="D1609" s="2">
        <f t="shared" si="198"/>
        <v>0</v>
      </c>
      <c r="E1609" s="2">
        <f t="shared" si="192"/>
        <v>0</v>
      </c>
      <c r="F1609" s="2">
        <f t="shared" si="193"/>
        <v>0</v>
      </c>
      <c r="G1609" s="2">
        <f t="shared" si="195"/>
        <v>0</v>
      </c>
      <c r="H1609" s="2">
        <f t="shared" si="191"/>
        <v>0</v>
      </c>
      <c r="I1609" s="2">
        <f t="array" ref="I1609">SUMPRODUCT(B1593:B1612, (ROW(B1593:B1612)-ROW(B1593)+1)) / (20*21/2)</f>
        <v>0</v>
      </c>
      <c r="J1609" s="2">
        <f t="shared" si="194"/>
        <v>9.3304802483149411E-27</v>
      </c>
      <c r="K1609" s="2">
        <f t="shared" si="196"/>
        <v>2.0808850437798413E-10</v>
      </c>
    </row>
    <row r="1610" spans="1:11" ht="13.5" x14ac:dyDescent="0.25">
      <c r="A1610" s="3">
        <f>TITRES_STAT!B1613</f>
        <v>0</v>
      </c>
      <c r="B1610" s="6">
        <f>TITRES_STAT!D1613</f>
        <v>0</v>
      </c>
      <c r="C1610" s="2">
        <f t="shared" si="197"/>
        <v>0</v>
      </c>
      <c r="D1610" s="2">
        <f t="shared" si="198"/>
        <v>0</v>
      </c>
      <c r="E1610" s="2">
        <f t="shared" si="192"/>
        <v>0</v>
      </c>
      <c r="F1610" s="2">
        <f t="shared" si="193"/>
        <v>0</v>
      </c>
      <c r="G1610" s="2">
        <f t="shared" si="195"/>
        <v>0</v>
      </c>
      <c r="H1610" s="2">
        <f t="shared" ref="H1610:H1673" si="199">AVERAGE(B1411:B1610)</f>
        <v>0</v>
      </c>
      <c r="I1610" s="2">
        <f t="array" ref="I1610">SUMPRODUCT(B1594:B1613, (ROW(B1594:B1613)-ROW(B1594)+1)) / (20*21/2)</f>
        <v>0</v>
      </c>
      <c r="J1610" s="2">
        <f t="shared" si="194"/>
        <v>8.4418630818087563E-27</v>
      </c>
      <c r="K1610" s="2">
        <f t="shared" si="196"/>
        <v>1.9992817087296515E-10</v>
      </c>
    </row>
    <row r="1611" spans="1:11" ht="13.5" x14ac:dyDescent="0.25">
      <c r="A1611" s="3">
        <f>TITRES_STAT!B1614</f>
        <v>0</v>
      </c>
      <c r="B1611" s="6">
        <f>TITRES_STAT!D1614</f>
        <v>0</v>
      </c>
      <c r="C1611" s="2">
        <f t="shared" si="197"/>
        <v>0</v>
      </c>
      <c r="D1611" s="2">
        <f t="shared" si="198"/>
        <v>0</v>
      </c>
      <c r="E1611" s="2">
        <f t="shared" si="192"/>
        <v>0</v>
      </c>
      <c r="F1611" s="2">
        <f t="shared" si="193"/>
        <v>0</v>
      </c>
      <c r="G1611" s="2">
        <f t="shared" si="195"/>
        <v>0</v>
      </c>
      <c r="H1611" s="2">
        <f t="shared" si="199"/>
        <v>0</v>
      </c>
      <c r="I1611" s="2">
        <f t="array" ref="I1611">SUMPRODUCT(B1595:B1614, (ROW(B1595:B1614)-ROW(B1595)+1)) / (20*21/2)</f>
        <v>0</v>
      </c>
      <c r="J1611" s="2">
        <f t="shared" si="194"/>
        <v>7.6378761216364938E-27</v>
      </c>
      <c r="K1611" s="2">
        <f t="shared" si="196"/>
        <v>1.9208785044657436E-10</v>
      </c>
    </row>
    <row r="1612" spans="1:11" ht="13.5" x14ac:dyDescent="0.25">
      <c r="A1612" s="3">
        <f>TITRES_STAT!B1615</f>
        <v>0</v>
      </c>
      <c r="B1612" s="6">
        <f>TITRES_STAT!D1615</f>
        <v>0</v>
      </c>
      <c r="C1612" s="2">
        <f t="shared" si="197"/>
        <v>0</v>
      </c>
      <c r="D1612" s="2">
        <f t="shared" si="198"/>
        <v>0</v>
      </c>
      <c r="E1612" s="2">
        <f t="shared" ref="E1612:E1675" si="200">AVERAGE(B1603:B1612)</f>
        <v>0</v>
      </c>
      <c r="F1612" s="2">
        <f t="shared" si="193"/>
        <v>0</v>
      </c>
      <c r="G1612" s="2">
        <f t="shared" si="195"/>
        <v>0</v>
      </c>
      <c r="H1612" s="2">
        <f t="shared" si="199"/>
        <v>0</v>
      </c>
      <c r="I1612" s="2">
        <f t="array" ref="I1612">SUMPRODUCT(B1596:B1615, (ROW(B1596:B1615)-ROW(B1596)+1)) / (20*21/2)</f>
        <v>0</v>
      </c>
      <c r="J1612" s="2">
        <f t="shared" si="194"/>
        <v>6.9104593481473043E-27</v>
      </c>
      <c r="K1612" s="2">
        <f t="shared" si="196"/>
        <v>1.8455499356631655E-10</v>
      </c>
    </row>
    <row r="1613" spans="1:11" ht="13.5" x14ac:dyDescent="0.25">
      <c r="A1613" s="3">
        <f>TITRES_STAT!B1616</f>
        <v>0</v>
      </c>
      <c r="B1613" s="6">
        <f>TITRES_STAT!D1616</f>
        <v>0</v>
      </c>
      <c r="C1613" s="2">
        <f t="shared" si="197"/>
        <v>0</v>
      </c>
      <c r="D1613" s="2">
        <f t="shared" si="198"/>
        <v>0</v>
      </c>
      <c r="E1613" s="2">
        <f t="shared" si="200"/>
        <v>0</v>
      </c>
      <c r="F1613" s="2">
        <f t="shared" si="193"/>
        <v>0</v>
      </c>
      <c r="G1613" s="2">
        <f t="shared" si="195"/>
        <v>0</v>
      </c>
      <c r="H1613" s="2">
        <f t="shared" si="199"/>
        <v>0</v>
      </c>
      <c r="I1613" s="2">
        <f t="array" ref="I1613">SUMPRODUCT(B1597:B1616, (ROW(B1597:B1616)-ROW(B1597)+1)) / (20*21/2)</f>
        <v>0</v>
      </c>
      <c r="J1613" s="2">
        <f t="shared" si="194"/>
        <v>6.2523203626094658E-27</v>
      </c>
      <c r="K1613" s="2">
        <f t="shared" si="196"/>
        <v>1.773175428382257E-10</v>
      </c>
    </row>
    <row r="1614" spans="1:11" ht="13.5" x14ac:dyDescent="0.25">
      <c r="A1614" s="3">
        <f>TITRES_STAT!B1617</f>
        <v>0</v>
      </c>
      <c r="B1614" s="6">
        <f>TITRES_STAT!D1617</f>
        <v>0</v>
      </c>
      <c r="C1614" s="2">
        <f t="shared" si="197"/>
        <v>0</v>
      </c>
      <c r="D1614" s="2">
        <f t="shared" si="198"/>
        <v>0</v>
      </c>
      <c r="E1614" s="2">
        <f t="shared" si="200"/>
        <v>0</v>
      </c>
      <c r="F1614" s="2">
        <f t="shared" si="193"/>
        <v>0</v>
      </c>
      <c r="G1614" s="2">
        <f t="shared" si="195"/>
        <v>0</v>
      </c>
      <c r="H1614" s="2">
        <f t="shared" si="199"/>
        <v>0</v>
      </c>
      <c r="I1614" s="2">
        <f t="array" ref="I1614">SUMPRODUCT(B1598:B1617, (ROW(B1598:B1617)-ROW(B1598)+1)) / (20*21/2)</f>
        <v>0</v>
      </c>
      <c r="J1614" s="2">
        <f t="shared" si="194"/>
        <v>5.6568612804561834E-27</v>
      </c>
      <c r="K1614" s="2">
        <f t="shared" si="196"/>
        <v>1.703639137073149E-10</v>
      </c>
    </row>
    <row r="1615" spans="1:11" ht="13.5" x14ac:dyDescent="0.25">
      <c r="A1615" s="3">
        <f>TITRES_STAT!B1618</f>
        <v>0</v>
      </c>
      <c r="B1615" s="6">
        <f>TITRES_STAT!D1618</f>
        <v>0</v>
      </c>
      <c r="C1615" s="2">
        <f t="shared" si="197"/>
        <v>0</v>
      </c>
      <c r="D1615" s="2">
        <f t="shared" si="198"/>
        <v>0</v>
      </c>
      <c r="E1615" s="2">
        <f t="shared" si="200"/>
        <v>0</v>
      </c>
      <c r="F1615" s="2">
        <f t="shared" si="193"/>
        <v>0</v>
      </c>
      <c r="G1615" s="2">
        <f t="shared" si="195"/>
        <v>0</v>
      </c>
      <c r="H1615" s="2">
        <f t="shared" si="199"/>
        <v>0</v>
      </c>
      <c r="I1615" s="2">
        <f t="array" ref="I1615">SUMPRODUCT(B1599:B1618, (ROW(B1599:B1618)-ROW(B1599)+1)) / (20*21/2)</f>
        <v>0</v>
      </c>
      <c r="J1615" s="2">
        <f t="shared" si="194"/>
        <v>5.1181125870794038E-27</v>
      </c>
      <c r="K1615" s="2">
        <f t="shared" si="196"/>
        <v>1.6368297591487118E-10</v>
      </c>
    </row>
    <row r="1616" spans="1:11" ht="13.5" x14ac:dyDescent="0.25">
      <c r="A1616" s="3">
        <f>TITRES_STAT!B1619</f>
        <v>0</v>
      </c>
      <c r="B1616" s="6">
        <f>TITRES_STAT!D1619</f>
        <v>0</v>
      </c>
      <c r="C1616" s="2">
        <f t="shared" si="197"/>
        <v>0</v>
      </c>
      <c r="D1616" s="2">
        <f t="shared" si="198"/>
        <v>0</v>
      </c>
      <c r="E1616" s="2">
        <f t="shared" si="200"/>
        <v>0</v>
      </c>
      <c r="F1616" s="2">
        <f t="shared" si="193"/>
        <v>0</v>
      </c>
      <c r="G1616" s="2">
        <f t="shared" si="195"/>
        <v>0</v>
      </c>
      <c r="H1616" s="2">
        <f t="shared" si="199"/>
        <v>0</v>
      </c>
      <c r="I1616" s="2">
        <f t="array" ref="I1616">SUMPRODUCT(B1600:B1619, (ROW(B1600:B1619)-ROW(B1600)+1)) / (20*21/2)</f>
        <v>0</v>
      </c>
      <c r="J1616" s="2">
        <f t="shared" si="194"/>
        <v>4.6306732930718414E-27</v>
      </c>
      <c r="K1616" s="2">
        <f t="shared" si="196"/>
        <v>1.5726403568291545E-10</v>
      </c>
    </row>
    <row r="1617" spans="1:11" ht="13.5" x14ac:dyDescent="0.25">
      <c r="A1617" s="3">
        <f>TITRES_STAT!B1620</f>
        <v>0</v>
      </c>
      <c r="B1617" s="6">
        <f>TITRES_STAT!D1620</f>
        <v>0</v>
      </c>
      <c r="C1617" s="2">
        <f t="shared" si="197"/>
        <v>0</v>
      </c>
      <c r="D1617" s="2">
        <f t="shared" si="198"/>
        <v>0</v>
      </c>
      <c r="E1617" s="2">
        <f t="shared" si="200"/>
        <v>0</v>
      </c>
      <c r="F1617" s="2">
        <f t="shared" si="193"/>
        <v>0</v>
      </c>
      <c r="G1617" s="2">
        <f t="shared" si="195"/>
        <v>0</v>
      </c>
      <c r="H1617" s="2">
        <f t="shared" si="199"/>
        <v>0</v>
      </c>
      <c r="I1617" s="2">
        <f t="array" ref="I1617">SUMPRODUCT(B1601:B1620, (ROW(B1601:B1620)-ROW(B1601)+1)) / (20*21/2)</f>
        <v>0</v>
      </c>
      <c r="J1617" s="2">
        <f t="shared" si="194"/>
        <v>4.1896567889697616E-27</v>
      </c>
      <c r="K1617" s="2">
        <f t="shared" si="196"/>
        <v>1.5109681859731093E-10</v>
      </c>
    </row>
    <row r="1618" spans="1:11" ht="13.5" x14ac:dyDescent="0.25">
      <c r="A1618" s="3">
        <f>TITRES_STAT!B1621</f>
        <v>0</v>
      </c>
      <c r="B1618" s="6">
        <f>TITRES_STAT!D1621</f>
        <v>0</v>
      </c>
      <c r="C1618" s="2">
        <f t="shared" si="197"/>
        <v>0</v>
      </c>
      <c r="D1618" s="2">
        <f t="shared" si="198"/>
        <v>0</v>
      </c>
      <c r="E1618" s="2">
        <f t="shared" si="200"/>
        <v>0</v>
      </c>
      <c r="F1618" s="2">
        <f t="shared" si="193"/>
        <v>0</v>
      </c>
      <c r="G1618" s="2">
        <f t="shared" si="195"/>
        <v>0</v>
      </c>
      <c r="H1618" s="2">
        <f t="shared" si="199"/>
        <v>0</v>
      </c>
      <c r="I1618" s="2">
        <f t="array" ref="I1618">SUMPRODUCT(B1602:B1621, (ROW(B1602:B1621)-ROW(B1602)+1)) / (20*21/2)</f>
        <v>0</v>
      </c>
      <c r="J1618" s="2">
        <f t="shared" si="194"/>
        <v>3.7906418566869269E-27</v>
      </c>
      <c r="K1618" s="2">
        <f t="shared" si="196"/>
        <v>1.4517145316212226E-10</v>
      </c>
    </row>
    <row r="1619" spans="1:11" ht="13.5" x14ac:dyDescent="0.25">
      <c r="A1619" s="3">
        <f>TITRES_STAT!B1622</f>
        <v>0</v>
      </c>
      <c r="B1619" s="6">
        <f>TITRES_STAT!D1622</f>
        <v>0</v>
      </c>
      <c r="C1619" s="2">
        <f t="shared" si="197"/>
        <v>0</v>
      </c>
      <c r="D1619" s="2">
        <f t="shared" si="198"/>
        <v>0</v>
      </c>
      <c r="E1619" s="2">
        <f t="shared" si="200"/>
        <v>0</v>
      </c>
      <c r="F1619" s="2">
        <f t="shared" si="193"/>
        <v>0</v>
      </c>
      <c r="G1619" s="2">
        <f t="shared" si="195"/>
        <v>0</v>
      </c>
      <c r="H1619" s="2">
        <f t="shared" si="199"/>
        <v>0</v>
      </c>
      <c r="I1619" s="2">
        <f t="array" ref="I1619">SUMPRODUCT(B1603:B1622, (ROW(B1603:B1622)-ROW(B1603)+1)) / (20*21/2)</f>
        <v>0</v>
      </c>
      <c r="J1619" s="2">
        <f t="shared" si="194"/>
        <v>3.4296283465262673E-27</v>
      </c>
      <c r="K1619" s="2">
        <f t="shared" si="196"/>
        <v>1.3947845499890177E-10</v>
      </c>
    </row>
    <row r="1620" spans="1:11" ht="13.5" x14ac:dyDescent="0.25">
      <c r="A1620" s="3">
        <f>TITRES_STAT!B1623</f>
        <v>0</v>
      </c>
      <c r="B1620" s="6">
        <f>TITRES_STAT!D1623</f>
        <v>0</v>
      </c>
      <c r="C1620" s="2">
        <f t="shared" si="197"/>
        <v>0</v>
      </c>
      <c r="D1620" s="2">
        <f t="shared" si="198"/>
        <v>0</v>
      </c>
      <c r="E1620" s="2">
        <f t="shared" si="200"/>
        <v>0</v>
      </c>
      <c r="F1620" s="2">
        <f t="shared" ref="F1620:F1683" si="201">AVERAGE(B1601:B1620)</f>
        <v>0</v>
      </c>
      <c r="G1620" s="2">
        <f t="shared" si="195"/>
        <v>0</v>
      </c>
      <c r="H1620" s="2">
        <f t="shared" si="199"/>
        <v>0</v>
      </c>
      <c r="I1620" s="2">
        <f t="array" ref="I1620">SUMPRODUCT(B1604:B1623, (ROW(B1604:B1623)-ROW(B1604)+1)) / (20*21/2)</f>
        <v>0</v>
      </c>
      <c r="J1620" s="2">
        <f t="shared" si="194"/>
        <v>3.1029970754285277E-27</v>
      </c>
      <c r="K1620" s="2">
        <f t="shared" si="196"/>
        <v>1.340087116656115E-10</v>
      </c>
    </row>
    <row r="1621" spans="1:11" ht="13.5" x14ac:dyDescent="0.25">
      <c r="A1621" s="3">
        <f>TITRES_STAT!B1624</f>
        <v>0</v>
      </c>
      <c r="B1621" s="6">
        <f>TITRES_STAT!D1624</f>
        <v>0</v>
      </c>
      <c r="C1621" s="2">
        <f t="shared" si="197"/>
        <v>0</v>
      </c>
      <c r="D1621" s="2">
        <f t="shared" si="198"/>
        <v>0</v>
      </c>
      <c r="E1621" s="2">
        <f t="shared" si="200"/>
        <v>0</v>
      </c>
      <c r="F1621" s="2">
        <f t="shared" si="201"/>
        <v>0</v>
      </c>
      <c r="G1621" s="2">
        <f t="shared" si="195"/>
        <v>0</v>
      </c>
      <c r="H1621" s="2">
        <f t="shared" si="199"/>
        <v>0</v>
      </c>
      <c r="I1621" s="2">
        <f t="array" ref="I1621">SUMPRODUCT(B1605:B1624, (ROW(B1605:B1624)-ROW(B1605)+1)) / (20*21/2)</f>
        <v>0</v>
      </c>
      <c r="J1621" s="2">
        <f t="shared" ref="J1621:J1684" si="202">$J$4*B1621+J1620*(1-$J$4)</f>
        <v>2.8074735444353347E-27</v>
      </c>
      <c r="K1621" s="2">
        <f t="shared" si="196"/>
        <v>1.2875346807088166E-10</v>
      </c>
    </row>
    <row r="1622" spans="1:11" ht="13.5" x14ac:dyDescent="0.25">
      <c r="A1622" s="3">
        <f>TITRES_STAT!B1625</f>
        <v>0</v>
      </c>
      <c r="B1622" s="6">
        <f>TITRES_STAT!D1625</f>
        <v>0</v>
      </c>
      <c r="C1622" s="2">
        <f t="shared" si="197"/>
        <v>0</v>
      </c>
      <c r="D1622" s="2">
        <f t="shared" si="198"/>
        <v>0</v>
      </c>
      <c r="E1622" s="2">
        <f t="shared" si="200"/>
        <v>0</v>
      </c>
      <c r="F1622" s="2">
        <f t="shared" si="201"/>
        <v>0</v>
      </c>
      <c r="G1622" s="2">
        <f t="shared" si="195"/>
        <v>0</v>
      </c>
      <c r="H1622" s="2">
        <f t="shared" si="199"/>
        <v>0</v>
      </c>
      <c r="I1622" s="2">
        <f t="array" ref="I1622">SUMPRODUCT(B1606:B1625, (ROW(B1606:B1625)-ROW(B1606)+1)) / (20*21/2)</f>
        <v>0</v>
      </c>
      <c r="J1622" s="2">
        <f t="shared" si="202"/>
        <v>2.5400951116319695E-27</v>
      </c>
      <c r="K1622" s="2">
        <f t="shared" si="196"/>
        <v>1.2370431246025886E-10</v>
      </c>
    </row>
    <row r="1623" spans="1:11" ht="13.5" x14ac:dyDescent="0.25">
      <c r="A1623" s="3">
        <f>TITRES_STAT!B1626</f>
        <v>0</v>
      </c>
      <c r="B1623" s="6">
        <f>TITRES_STAT!D1626</f>
        <v>0</v>
      </c>
      <c r="C1623" s="2">
        <f t="shared" si="197"/>
        <v>0</v>
      </c>
      <c r="D1623" s="2">
        <f t="shared" si="198"/>
        <v>0</v>
      </c>
      <c r="E1623" s="2">
        <f t="shared" si="200"/>
        <v>0</v>
      </c>
      <c r="F1623" s="2">
        <f t="shared" si="201"/>
        <v>0</v>
      </c>
      <c r="G1623" s="2">
        <f t="shared" si="195"/>
        <v>0</v>
      </c>
      <c r="H1623" s="2">
        <f t="shared" si="199"/>
        <v>0</v>
      </c>
      <c r="I1623" s="2">
        <f t="array" ref="I1623">SUMPRODUCT(B1607:B1626, (ROW(B1607:B1626)-ROW(B1607)+1)) / (20*21/2)</f>
        <v>0</v>
      </c>
      <c r="J1623" s="2">
        <f t="shared" si="202"/>
        <v>2.2981812914765438E-27</v>
      </c>
      <c r="K1623" s="2">
        <f t="shared" si="196"/>
        <v>1.1885316295201342E-10</v>
      </c>
    </row>
    <row r="1624" spans="1:11" ht="13.5" x14ac:dyDescent="0.25">
      <c r="A1624" s="3">
        <f>TITRES_STAT!B1627</f>
        <v>0</v>
      </c>
      <c r="B1624" s="6">
        <f>TITRES_STAT!D1627</f>
        <v>0</v>
      </c>
      <c r="C1624" s="2">
        <f t="shared" si="197"/>
        <v>0</v>
      </c>
      <c r="D1624" s="2">
        <f t="shared" si="198"/>
        <v>0</v>
      </c>
      <c r="E1624" s="2">
        <f t="shared" si="200"/>
        <v>0</v>
      </c>
      <c r="F1624" s="2">
        <f t="shared" si="201"/>
        <v>0</v>
      </c>
      <c r="G1624" s="2">
        <f t="shared" si="195"/>
        <v>0</v>
      </c>
      <c r="H1624" s="2">
        <f t="shared" si="199"/>
        <v>0</v>
      </c>
      <c r="I1624" s="2">
        <f t="array" ref="I1624">SUMPRODUCT(B1608:B1627, (ROW(B1608:B1627)-ROW(B1608)+1)) / (20*21/2)</f>
        <v>0</v>
      </c>
      <c r="J1624" s="2">
        <f t="shared" si="202"/>
        <v>2.0793068827644919E-27</v>
      </c>
      <c r="K1624" s="2">
        <f t="shared" si="196"/>
        <v>1.1419225460095407E-10</v>
      </c>
    </row>
    <row r="1625" spans="1:11" ht="13.5" x14ac:dyDescent="0.25">
      <c r="A1625" s="3">
        <f>TITRES_STAT!B1628</f>
        <v>0</v>
      </c>
      <c r="B1625" s="6">
        <f>TITRES_STAT!D1628</f>
        <v>0</v>
      </c>
      <c r="C1625" s="2">
        <f t="shared" si="197"/>
        <v>0</v>
      </c>
      <c r="D1625" s="2">
        <f t="shared" si="198"/>
        <v>0</v>
      </c>
      <c r="E1625" s="2">
        <f t="shared" si="200"/>
        <v>0</v>
      </c>
      <c r="F1625" s="2">
        <f t="shared" si="201"/>
        <v>0</v>
      </c>
      <c r="G1625" s="2">
        <f t="shared" si="195"/>
        <v>0</v>
      </c>
      <c r="H1625" s="2">
        <f t="shared" si="199"/>
        <v>0</v>
      </c>
      <c r="I1625" s="2">
        <f t="array" ref="I1625">SUMPRODUCT(B1609:B1628, (ROW(B1609:B1628)-ROW(B1609)+1)) / (20*21/2)</f>
        <v>0</v>
      </c>
      <c r="J1625" s="2">
        <f t="shared" si="202"/>
        <v>1.8812776558345404E-27</v>
      </c>
      <c r="K1625" s="2">
        <f t="shared" si="196"/>
        <v>1.0971412696954411E-10</v>
      </c>
    </row>
    <row r="1626" spans="1:11" ht="13.5" x14ac:dyDescent="0.25">
      <c r="A1626" s="3">
        <f>TITRES_STAT!B1629</f>
        <v>0</v>
      </c>
      <c r="B1626" s="6">
        <f>TITRES_STAT!D1629</f>
        <v>0</v>
      </c>
      <c r="C1626" s="2">
        <f t="shared" si="197"/>
        <v>0</v>
      </c>
      <c r="D1626" s="2">
        <f t="shared" si="198"/>
        <v>0</v>
      </c>
      <c r="E1626" s="2">
        <f t="shared" si="200"/>
        <v>0</v>
      </c>
      <c r="F1626" s="2">
        <f t="shared" si="201"/>
        <v>0</v>
      </c>
      <c r="G1626" s="2">
        <f t="shared" si="195"/>
        <v>0</v>
      </c>
      <c r="H1626" s="2">
        <f t="shared" si="199"/>
        <v>0</v>
      </c>
      <c r="I1626" s="2">
        <f t="array" ref="I1626">SUMPRODUCT(B1610:B1629, (ROW(B1610:B1629)-ROW(B1610)+1)) / (20*21/2)</f>
        <v>0</v>
      </c>
      <c r="J1626" s="2">
        <f t="shared" si="202"/>
        <v>1.7021083552788698E-27</v>
      </c>
      <c r="K1626" s="2">
        <f t="shared" si="196"/>
        <v>1.0541161218642475E-10</v>
      </c>
    </row>
    <row r="1627" spans="1:11" ht="13.5" x14ac:dyDescent="0.25">
      <c r="A1627" s="3">
        <f>TITRES_STAT!B1630</f>
        <v>0</v>
      </c>
      <c r="B1627" s="6">
        <f>TITRES_STAT!D1630</f>
        <v>0</v>
      </c>
      <c r="C1627" s="2">
        <f t="shared" si="197"/>
        <v>0</v>
      </c>
      <c r="D1627" s="2">
        <f t="shared" si="198"/>
        <v>0</v>
      </c>
      <c r="E1627" s="2">
        <f t="shared" si="200"/>
        <v>0</v>
      </c>
      <c r="F1627" s="2">
        <f t="shared" si="201"/>
        <v>0</v>
      </c>
      <c r="G1627" s="2">
        <f t="shared" si="195"/>
        <v>0</v>
      </c>
      <c r="H1627" s="2">
        <f t="shared" si="199"/>
        <v>0</v>
      </c>
      <c r="I1627" s="2">
        <f t="array" ref="I1627">SUMPRODUCT(B1611:B1630, (ROW(B1611:B1630)-ROW(B1611)+1)) / (20*21/2)</f>
        <v>0</v>
      </c>
      <c r="J1627" s="2">
        <f t="shared" si="202"/>
        <v>1.5400027976332631E-27</v>
      </c>
      <c r="K1627" s="2">
        <f t="shared" si="196"/>
        <v>1.0127782347323162E-10</v>
      </c>
    </row>
    <row r="1628" spans="1:11" ht="13.5" x14ac:dyDescent="0.25">
      <c r="A1628" s="3">
        <f>TITRES_STAT!B1631</f>
        <v>0</v>
      </c>
      <c r="B1628" s="6">
        <f>TITRES_STAT!D1631</f>
        <v>0</v>
      </c>
      <c r="C1628" s="2">
        <f t="shared" si="197"/>
        <v>0</v>
      </c>
      <c r="D1628" s="2">
        <f t="shared" si="198"/>
        <v>0</v>
      </c>
      <c r="E1628" s="2">
        <f t="shared" si="200"/>
        <v>0</v>
      </c>
      <c r="F1628" s="2">
        <f t="shared" si="201"/>
        <v>0</v>
      </c>
      <c r="G1628" s="2">
        <f t="shared" si="195"/>
        <v>0</v>
      </c>
      <c r="H1628" s="2">
        <f t="shared" si="199"/>
        <v>0</v>
      </c>
      <c r="I1628" s="2">
        <f t="array" ref="I1628">SUMPRODUCT(B1612:B1631, (ROW(B1612:B1631)-ROW(B1612)+1)) / (20*21/2)</f>
        <v>0</v>
      </c>
      <c r="J1628" s="2">
        <f t="shared" si="202"/>
        <v>1.3933358645253334E-27</v>
      </c>
      <c r="K1628" s="2">
        <f t="shared" si="196"/>
        <v>9.7306144121340192E-11</v>
      </c>
    </row>
    <row r="1629" spans="1:11" ht="13.5" x14ac:dyDescent="0.25">
      <c r="A1629" s="3">
        <f>TITRES_STAT!B1632</f>
        <v>0</v>
      </c>
      <c r="B1629" s="6">
        <f>TITRES_STAT!D1632</f>
        <v>0</v>
      </c>
      <c r="C1629" s="2">
        <f t="shared" si="197"/>
        <v>0</v>
      </c>
      <c r="D1629" s="2">
        <f t="shared" si="198"/>
        <v>0</v>
      </c>
      <c r="E1629" s="2">
        <f t="shared" si="200"/>
        <v>0</v>
      </c>
      <c r="F1629" s="2">
        <f t="shared" si="201"/>
        <v>0</v>
      </c>
      <c r="G1629" s="2">
        <f t="shared" si="195"/>
        <v>0</v>
      </c>
      <c r="H1629" s="2">
        <f t="shared" si="199"/>
        <v>0</v>
      </c>
      <c r="I1629" s="2">
        <f t="array" ref="I1629">SUMPRODUCT(B1613:B1632, (ROW(B1613:B1632)-ROW(B1613)+1)) / (20*21/2)</f>
        <v>0</v>
      </c>
      <c r="J1629" s="2">
        <f t="shared" si="202"/>
        <v>1.260637210761016E-27</v>
      </c>
      <c r="K1629" s="2">
        <f t="shared" si="196"/>
        <v>9.3490216900895485E-11</v>
      </c>
    </row>
    <row r="1630" spans="1:11" ht="13.5" x14ac:dyDescent="0.25">
      <c r="A1630" s="3">
        <f>TITRES_STAT!B1633</f>
        <v>0</v>
      </c>
      <c r="B1630" s="6">
        <f>TITRES_STAT!D1633</f>
        <v>0</v>
      </c>
      <c r="C1630" s="2">
        <f t="shared" si="197"/>
        <v>0</v>
      </c>
      <c r="D1630" s="2">
        <f t="shared" si="198"/>
        <v>0</v>
      </c>
      <c r="E1630" s="2">
        <f t="shared" si="200"/>
        <v>0</v>
      </c>
      <c r="F1630" s="2">
        <f t="shared" si="201"/>
        <v>0</v>
      </c>
      <c r="G1630" s="2">
        <f t="shared" si="195"/>
        <v>0</v>
      </c>
      <c r="H1630" s="2">
        <f t="shared" si="199"/>
        <v>0</v>
      </c>
      <c r="I1630" s="2">
        <f t="array" ref="I1630">SUMPRODUCT(B1614:B1633, (ROW(B1614:B1633)-ROW(B1614)+1)) / (20*21/2)</f>
        <v>0</v>
      </c>
      <c r="J1630" s="2">
        <f t="shared" si="202"/>
        <v>1.1405765240218716E-27</v>
      </c>
      <c r="K1630" s="2">
        <f t="shared" si="196"/>
        <v>8.9823933885174099E-11</v>
      </c>
    </row>
    <row r="1631" spans="1:11" ht="13.5" x14ac:dyDescent="0.25">
      <c r="A1631" s="3">
        <f>TITRES_STAT!B1634</f>
        <v>0</v>
      </c>
      <c r="B1631" s="6">
        <f>TITRES_STAT!D1634</f>
        <v>0</v>
      </c>
      <c r="C1631" s="2">
        <f t="shared" si="197"/>
        <v>0</v>
      </c>
      <c r="D1631" s="2">
        <f t="shared" si="198"/>
        <v>0</v>
      </c>
      <c r="E1631" s="2">
        <f t="shared" si="200"/>
        <v>0</v>
      </c>
      <c r="F1631" s="2">
        <f t="shared" si="201"/>
        <v>0</v>
      </c>
      <c r="G1631" s="2">
        <f t="shared" si="195"/>
        <v>0</v>
      </c>
      <c r="H1631" s="2">
        <f t="shared" si="199"/>
        <v>0</v>
      </c>
      <c r="I1631" s="2">
        <f t="array" ref="I1631">SUMPRODUCT(B1615:B1634, (ROW(B1615:B1634)-ROW(B1615)+1)) / (20*21/2)</f>
        <v>0</v>
      </c>
      <c r="J1631" s="2">
        <f t="shared" si="202"/>
        <v>1.031950188400741E-27</v>
      </c>
      <c r="K1631" s="2">
        <f t="shared" si="196"/>
        <v>8.6301426673990806E-11</v>
      </c>
    </row>
    <row r="1632" spans="1:11" ht="13.5" x14ac:dyDescent="0.25">
      <c r="A1632" s="3">
        <f>TITRES_STAT!B1635</f>
        <v>0</v>
      </c>
      <c r="B1632" s="6">
        <f>TITRES_STAT!D1635</f>
        <v>0</v>
      </c>
      <c r="C1632" s="2">
        <f t="shared" si="197"/>
        <v>0</v>
      </c>
      <c r="D1632" s="2">
        <f t="shared" si="198"/>
        <v>0</v>
      </c>
      <c r="E1632" s="2">
        <f t="shared" si="200"/>
        <v>0</v>
      </c>
      <c r="F1632" s="2">
        <f t="shared" si="201"/>
        <v>0</v>
      </c>
      <c r="G1632" s="2">
        <f t="shared" si="195"/>
        <v>0</v>
      </c>
      <c r="H1632" s="2">
        <f t="shared" si="199"/>
        <v>0</v>
      </c>
      <c r="I1632" s="2">
        <f t="array" ref="I1632">SUMPRODUCT(B1616:B1635, (ROW(B1616:B1635)-ROW(B1616)+1)) / (20*21/2)</f>
        <v>0</v>
      </c>
      <c r="J1632" s="2">
        <f t="shared" si="202"/>
        <v>9.3366921807686085E-28</v>
      </c>
      <c r="K1632" s="2">
        <f t="shared" si="196"/>
        <v>8.2917057000500971E-11</v>
      </c>
    </row>
    <row r="1633" spans="1:11" ht="13.5" x14ac:dyDescent="0.25">
      <c r="A1633" s="3">
        <f>TITRES_STAT!B1636</f>
        <v>0</v>
      </c>
      <c r="B1633" s="6">
        <f>TITRES_STAT!D1636</f>
        <v>0</v>
      </c>
      <c r="C1633" s="2">
        <f t="shared" si="197"/>
        <v>0</v>
      </c>
      <c r="D1633" s="2">
        <f t="shared" si="198"/>
        <v>0</v>
      </c>
      <c r="E1633" s="2">
        <f t="shared" si="200"/>
        <v>0</v>
      </c>
      <c r="F1633" s="2">
        <f t="shared" si="201"/>
        <v>0</v>
      </c>
      <c r="G1633" s="2">
        <f t="shared" si="195"/>
        <v>0</v>
      </c>
      <c r="H1633" s="2">
        <f t="shared" si="199"/>
        <v>0</v>
      </c>
      <c r="I1633" s="2">
        <f t="array" ref="I1633">SUMPRODUCT(B1617:B1636, (ROW(B1617:B1636)-ROW(B1617)+1)) / (20*21/2)</f>
        <v>0</v>
      </c>
      <c r="J1633" s="2">
        <f t="shared" si="202"/>
        <v>8.4474834016477896E-28</v>
      </c>
      <c r="K1633" s="2">
        <f t="shared" si="196"/>
        <v>7.9665407706363684E-11</v>
      </c>
    </row>
    <row r="1634" spans="1:11" ht="13.5" x14ac:dyDescent="0.25">
      <c r="A1634" s="3">
        <f>TITRES_STAT!B1637</f>
        <v>0</v>
      </c>
      <c r="B1634" s="6">
        <f>TITRES_STAT!D1637</f>
        <v>0</v>
      </c>
      <c r="C1634" s="2">
        <f t="shared" si="197"/>
        <v>0</v>
      </c>
      <c r="D1634" s="2">
        <f t="shared" si="198"/>
        <v>0</v>
      </c>
      <c r="E1634" s="2">
        <f t="shared" si="200"/>
        <v>0</v>
      </c>
      <c r="F1634" s="2">
        <f t="shared" si="201"/>
        <v>0</v>
      </c>
      <c r="G1634" s="2">
        <f t="shared" si="195"/>
        <v>0</v>
      </c>
      <c r="H1634" s="2">
        <f t="shared" si="199"/>
        <v>0</v>
      </c>
      <c r="I1634" s="2">
        <f t="array" ref="I1634">SUMPRODUCT(B1618:B1637, (ROW(B1618:B1637)-ROW(B1618)+1)) / (20*21/2)</f>
        <v>0</v>
      </c>
      <c r="J1634" s="2">
        <f t="shared" si="202"/>
        <v>7.6429611729194292E-28</v>
      </c>
      <c r="K1634" s="2">
        <f t="shared" si="196"/>
        <v>7.6541274070820012E-11</v>
      </c>
    </row>
    <row r="1635" spans="1:11" ht="13.5" x14ac:dyDescent="0.25">
      <c r="A1635" s="3">
        <f>TITRES_STAT!B1638</f>
        <v>0</v>
      </c>
      <c r="B1635" s="6">
        <f>TITRES_STAT!D1638</f>
        <v>0</v>
      </c>
      <c r="C1635" s="2">
        <f t="shared" si="197"/>
        <v>0</v>
      </c>
      <c r="D1635" s="2">
        <f t="shared" si="198"/>
        <v>0</v>
      </c>
      <c r="E1635" s="2">
        <f t="shared" si="200"/>
        <v>0</v>
      </c>
      <c r="F1635" s="2">
        <f t="shared" si="201"/>
        <v>0</v>
      </c>
      <c r="G1635" s="2">
        <f t="shared" si="195"/>
        <v>0</v>
      </c>
      <c r="H1635" s="2">
        <f t="shared" si="199"/>
        <v>0</v>
      </c>
      <c r="I1635" s="2">
        <f t="array" ref="I1635">SUMPRODUCT(B1619:B1638, (ROW(B1619:B1638)-ROW(B1619)+1)) / (20*21/2)</f>
        <v>0</v>
      </c>
      <c r="J1635" s="2">
        <f t="shared" si="202"/>
        <v>6.9150601088318649E-28</v>
      </c>
      <c r="K1635" s="2">
        <f t="shared" si="196"/>
        <v>7.3539655479807459E-11</v>
      </c>
    </row>
    <row r="1636" spans="1:11" ht="13.5" x14ac:dyDescent="0.25">
      <c r="A1636" s="3">
        <f>TITRES_STAT!B1639</f>
        <v>0</v>
      </c>
      <c r="B1636" s="6">
        <f>TITRES_STAT!D1639</f>
        <v>0</v>
      </c>
      <c r="C1636" s="2">
        <f t="shared" si="197"/>
        <v>0</v>
      </c>
      <c r="D1636" s="2">
        <f t="shared" si="198"/>
        <v>0</v>
      </c>
      <c r="E1636" s="2">
        <f t="shared" si="200"/>
        <v>0</v>
      </c>
      <c r="F1636" s="2">
        <f t="shared" si="201"/>
        <v>0</v>
      </c>
      <c r="G1636" s="2">
        <f t="shared" si="195"/>
        <v>0</v>
      </c>
      <c r="H1636" s="2">
        <f t="shared" si="199"/>
        <v>0</v>
      </c>
      <c r="I1636" s="2">
        <f t="array" ref="I1636">SUMPRODUCT(B1620:B1639, (ROW(B1620:B1639)-ROW(B1620)+1)) / (20*21/2)</f>
        <v>0</v>
      </c>
      <c r="J1636" s="2">
        <f t="shared" si="202"/>
        <v>6.2564829556097825E-28</v>
      </c>
      <c r="K1636" s="2">
        <f t="shared" si="196"/>
        <v>7.06557474217758E-11</v>
      </c>
    </row>
    <row r="1637" spans="1:11" ht="13.5" x14ac:dyDescent="0.25">
      <c r="A1637" s="3">
        <f>TITRES_STAT!B1640</f>
        <v>0</v>
      </c>
      <c r="B1637" s="6">
        <f>TITRES_STAT!D1640</f>
        <v>0</v>
      </c>
      <c r="C1637" s="2">
        <f t="shared" si="197"/>
        <v>0</v>
      </c>
      <c r="D1637" s="2">
        <f t="shared" si="198"/>
        <v>0</v>
      </c>
      <c r="E1637" s="2">
        <f t="shared" si="200"/>
        <v>0</v>
      </c>
      <c r="F1637" s="2">
        <f t="shared" si="201"/>
        <v>0</v>
      </c>
      <c r="G1637" s="2">
        <f t="shared" si="195"/>
        <v>0</v>
      </c>
      <c r="H1637" s="2">
        <f t="shared" si="199"/>
        <v>0</v>
      </c>
      <c r="I1637" s="2">
        <f t="array" ref="I1637">SUMPRODUCT(B1621:B1640, (ROW(B1621:B1640)-ROW(B1621)+1)) / (20*21/2)</f>
        <v>0</v>
      </c>
      <c r="J1637" s="2">
        <f t="shared" si="202"/>
        <v>5.660627436027899E-28</v>
      </c>
      <c r="K1637" s="2">
        <f t="shared" si="196"/>
        <v>6.7884933797392443E-11</v>
      </c>
    </row>
    <row r="1638" spans="1:11" ht="13.5" x14ac:dyDescent="0.25">
      <c r="A1638" s="3">
        <f>TITRES_STAT!B1641</f>
        <v>0</v>
      </c>
      <c r="B1638" s="6">
        <f>TITRES_STAT!D1641</f>
        <v>0</v>
      </c>
      <c r="C1638" s="2">
        <f t="shared" si="197"/>
        <v>0</v>
      </c>
      <c r="D1638" s="2">
        <f t="shared" si="198"/>
        <v>0</v>
      </c>
      <c r="E1638" s="2">
        <f t="shared" si="200"/>
        <v>0</v>
      </c>
      <c r="F1638" s="2">
        <f t="shared" si="201"/>
        <v>0</v>
      </c>
      <c r="G1638" s="2">
        <f t="shared" si="195"/>
        <v>0</v>
      </c>
      <c r="H1638" s="2">
        <f t="shared" si="199"/>
        <v>0</v>
      </c>
      <c r="I1638" s="2">
        <f t="array" ref="I1638">SUMPRODUCT(B1622:B1641, (ROW(B1622:B1641)-ROW(B1622)+1)) / (20*21/2)</f>
        <v>0</v>
      </c>
      <c r="J1638" s="2">
        <f t="shared" si="202"/>
        <v>5.1215200611680987E-28</v>
      </c>
      <c r="K1638" s="2">
        <f t="shared" si="196"/>
        <v>6.522277953082804E-11</v>
      </c>
    </row>
    <row r="1639" spans="1:11" ht="13.5" x14ac:dyDescent="0.25">
      <c r="A1639" s="3">
        <f>TITRES_STAT!B1642</f>
        <v>0</v>
      </c>
      <c r="B1639" s="6">
        <f>TITRES_STAT!D1642</f>
        <v>0</v>
      </c>
      <c r="C1639" s="2">
        <f t="shared" si="197"/>
        <v>0</v>
      </c>
      <c r="D1639" s="2">
        <f t="shared" si="198"/>
        <v>0</v>
      </c>
      <c r="E1639" s="2">
        <f t="shared" si="200"/>
        <v>0</v>
      </c>
      <c r="F1639" s="2">
        <f t="shared" si="201"/>
        <v>0</v>
      </c>
      <c r="G1639" s="2">
        <f t="shared" si="195"/>
        <v>0</v>
      </c>
      <c r="H1639" s="2">
        <f t="shared" si="199"/>
        <v>0</v>
      </c>
      <c r="I1639" s="2">
        <f t="array" ref="I1639">SUMPRODUCT(B1623:B1642, (ROW(B1623:B1642)-ROW(B1623)+1)) / (20*21/2)</f>
        <v>0</v>
      </c>
      <c r="J1639" s="2">
        <f t="shared" si="202"/>
        <v>4.6337562458187556E-28</v>
      </c>
      <c r="K1639" s="2">
        <f t="shared" si="196"/>
        <v>6.2665023470795576E-11</v>
      </c>
    </row>
    <row r="1640" spans="1:11" ht="13.5" x14ac:dyDescent="0.25">
      <c r="A1640" s="3">
        <f>TITRES_STAT!B1643</f>
        <v>0</v>
      </c>
      <c r="B1640" s="6">
        <f>TITRES_STAT!D1643</f>
        <v>0</v>
      </c>
      <c r="C1640" s="2">
        <f t="shared" si="197"/>
        <v>0</v>
      </c>
      <c r="D1640" s="2">
        <f t="shared" si="198"/>
        <v>0</v>
      </c>
      <c r="E1640" s="2">
        <f t="shared" si="200"/>
        <v>0</v>
      </c>
      <c r="F1640" s="2">
        <f t="shared" si="201"/>
        <v>0</v>
      </c>
      <c r="G1640" s="2">
        <f t="shared" si="195"/>
        <v>0</v>
      </c>
      <c r="H1640" s="2">
        <f t="shared" si="199"/>
        <v>0</v>
      </c>
      <c r="I1640" s="2">
        <f t="array" ref="I1640">SUMPRODUCT(B1624:B1643, (ROW(B1624:B1643)-ROW(B1624)+1)) / (20*21/2)</f>
        <v>0</v>
      </c>
      <c r="J1640" s="2">
        <f t="shared" si="202"/>
        <v>4.1924461271693505E-28</v>
      </c>
      <c r="K1640" s="2">
        <f t="shared" si="196"/>
        <v>6.0207571569980063E-11</v>
      </c>
    </row>
    <row r="1641" spans="1:11" ht="13.5" x14ac:dyDescent="0.25">
      <c r="A1641" s="3">
        <f>TITRES_STAT!B1644</f>
        <v>0</v>
      </c>
      <c r="B1641" s="6">
        <f>TITRES_STAT!D1644</f>
        <v>0</v>
      </c>
      <c r="C1641" s="2">
        <f t="shared" si="197"/>
        <v>0</v>
      </c>
      <c r="D1641" s="2">
        <f t="shared" si="198"/>
        <v>0</v>
      </c>
      <c r="E1641" s="2">
        <f t="shared" si="200"/>
        <v>0</v>
      </c>
      <c r="F1641" s="2">
        <f t="shared" si="201"/>
        <v>0</v>
      </c>
      <c r="G1641" s="2">
        <f t="shared" si="195"/>
        <v>0</v>
      </c>
      <c r="H1641" s="2">
        <f t="shared" si="199"/>
        <v>0</v>
      </c>
      <c r="I1641" s="2">
        <f t="array" ref="I1641">SUMPRODUCT(B1625:B1644, (ROW(B1625:B1644)-ROW(B1625)+1)) / (20*21/2)</f>
        <v>0</v>
      </c>
      <c r="J1641" s="2">
        <f t="shared" si="202"/>
        <v>3.7931655436294124E-28</v>
      </c>
      <c r="K1641" s="2">
        <f t="shared" si="196"/>
        <v>5.784649033194163E-11</v>
      </c>
    </row>
    <row r="1642" spans="1:11" ht="13.5" x14ac:dyDescent="0.25">
      <c r="A1642" s="3">
        <f>TITRES_STAT!B1645</f>
        <v>0</v>
      </c>
      <c r="B1642" s="6">
        <f>TITRES_STAT!D1645</f>
        <v>0</v>
      </c>
      <c r="C1642" s="2">
        <f t="shared" si="197"/>
        <v>0</v>
      </c>
      <c r="D1642" s="2">
        <f t="shared" si="198"/>
        <v>0</v>
      </c>
      <c r="E1642" s="2">
        <f t="shared" si="200"/>
        <v>0</v>
      </c>
      <c r="F1642" s="2">
        <f t="shared" si="201"/>
        <v>0</v>
      </c>
      <c r="G1642" s="2">
        <f t="shared" si="195"/>
        <v>0</v>
      </c>
      <c r="H1642" s="2">
        <f t="shared" si="199"/>
        <v>0</v>
      </c>
      <c r="I1642" s="2">
        <f t="array" ref="I1642">SUMPRODUCT(B1626:B1645, (ROW(B1626:B1645)-ROW(B1626)+1)) / (20*21/2)</f>
        <v>0</v>
      </c>
      <c r="J1642" s="2">
        <f t="shared" si="202"/>
        <v>3.431911682331373E-28</v>
      </c>
      <c r="K1642" s="2">
        <f t="shared" si="196"/>
        <v>5.5578000515002746E-11</v>
      </c>
    </row>
    <row r="1643" spans="1:11" ht="13.5" x14ac:dyDescent="0.25">
      <c r="A1643" s="3">
        <f>TITRES_STAT!B1646</f>
        <v>0</v>
      </c>
      <c r="B1643" s="6">
        <f>TITRES_STAT!D1646</f>
        <v>0</v>
      </c>
      <c r="C1643" s="2">
        <f t="shared" si="197"/>
        <v>0</v>
      </c>
      <c r="D1643" s="2">
        <f t="shared" si="198"/>
        <v>0</v>
      </c>
      <c r="E1643" s="2">
        <f t="shared" si="200"/>
        <v>0</v>
      </c>
      <c r="F1643" s="2">
        <f t="shared" si="201"/>
        <v>0</v>
      </c>
      <c r="G1643" s="2">
        <f t="shared" si="195"/>
        <v>0</v>
      </c>
      <c r="H1643" s="2">
        <f t="shared" si="199"/>
        <v>0</v>
      </c>
      <c r="I1643" s="2">
        <f t="array" ref="I1643">SUMPRODUCT(B1627:B1646, (ROW(B1627:B1646)-ROW(B1627)+1)) / (20*21/2)</f>
        <v>0</v>
      </c>
      <c r="J1643" s="2">
        <f t="shared" si="202"/>
        <v>3.1050629506807659E-28</v>
      </c>
      <c r="K1643" s="2">
        <f t="shared" si="196"/>
        <v>5.3398471083041858E-11</v>
      </c>
    </row>
    <row r="1644" spans="1:11" ht="13.5" x14ac:dyDescent="0.25">
      <c r="A1644" s="3">
        <f>TITRES_STAT!B1647</f>
        <v>0</v>
      </c>
      <c r="B1644" s="6">
        <f>TITRES_STAT!D1647</f>
        <v>0</v>
      </c>
      <c r="C1644" s="2">
        <f t="shared" si="197"/>
        <v>0</v>
      </c>
      <c r="D1644" s="2">
        <f t="shared" si="198"/>
        <v>0</v>
      </c>
      <c r="E1644" s="2">
        <f t="shared" si="200"/>
        <v>0</v>
      </c>
      <c r="F1644" s="2">
        <f t="shared" si="201"/>
        <v>0</v>
      </c>
      <c r="G1644" s="2">
        <f t="shared" si="195"/>
        <v>0</v>
      </c>
      <c r="H1644" s="2">
        <f t="shared" si="199"/>
        <v>0</v>
      </c>
      <c r="I1644" s="2">
        <f t="array" ref="I1644">SUMPRODUCT(B1628:B1647, (ROW(B1628:B1647)-ROW(B1628)+1)) / (20*21/2)</f>
        <v>0</v>
      </c>
      <c r="J1644" s="2">
        <f t="shared" si="202"/>
        <v>2.8093426696635502E-28</v>
      </c>
      <c r="K1644" s="2">
        <f t="shared" si="196"/>
        <v>5.1304413393510808E-11</v>
      </c>
    </row>
    <row r="1645" spans="1:11" ht="13.5" x14ac:dyDescent="0.25">
      <c r="A1645" s="3">
        <f>TITRES_STAT!B1648</f>
        <v>0</v>
      </c>
      <c r="B1645" s="6">
        <f>TITRES_STAT!D1648</f>
        <v>0</v>
      </c>
      <c r="C1645" s="2">
        <f t="shared" si="197"/>
        <v>0</v>
      </c>
      <c r="D1645" s="2">
        <f t="shared" si="198"/>
        <v>0</v>
      </c>
      <c r="E1645" s="2">
        <f t="shared" si="200"/>
        <v>0</v>
      </c>
      <c r="F1645" s="2">
        <f t="shared" si="201"/>
        <v>0</v>
      </c>
      <c r="G1645" s="2">
        <f t="shared" si="195"/>
        <v>0</v>
      </c>
      <c r="H1645" s="2">
        <f t="shared" si="199"/>
        <v>0</v>
      </c>
      <c r="I1645" s="2">
        <f t="array" ref="I1645">SUMPRODUCT(B1629:B1648, (ROW(B1629:B1648)-ROW(B1629)+1)) / (20*21/2)</f>
        <v>0</v>
      </c>
      <c r="J1645" s="2">
        <f t="shared" si="202"/>
        <v>2.5417862249336884E-28</v>
      </c>
      <c r="K1645" s="2">
        <f t="shared" si="196"/>
        <v>4.9292475613373132E-11</v>
      </c>
    </row>
    <row r="1646" spans="1:11" ht="13.5" x14ac:dyDescent="0.25">
      <c r="A1646" s="3">
        <f>TITRES_STAT!B1649</f>
        <v>0</v>
      </c>
      <c r="B1646" s="6">
        <f>TITRES_STAT!D1649</f>
        <v>0</v>
      </c>
      <c r="C1646" s="2">
        <f t="shared" si="197"/>
        <v>0</v>
      </c>
      <c r="D1646" s="2">
        <f t="shared" si="198"/>
        <v>0</v>
      </c>
      <c r="E1646" s="2">
        <f t="shared" si="200"/>
        <v>0</v>
      </c>
      <c r="F1646" s="2">
        <f t="shared" si="201"/>
        <v>0</v>
      </c>
      <c r="G1646" s="2">
        <f t="shared" si="195"/>
        <v>0</v>
      </c>
      <c r="H1646" s="2">
        <f t="shared" si="199"/>
        <v>0</v>
      </c>
      <c r="I1646" s="2">
        <f t="array" ref="I1646">SUMPRODUCT(B1630:B1649, (ROW(B1630:B1649)-ROW(B1630)+1)) / (20*21/2)</f>
        <v>0</v>
      </c>
      <c r="J1646" s="2">
        <f t="shared" si="202"/>
        <v>2.2997113463685753E-28</v>
      </c>
      <c r="K1646" s="2">
        <f t="shared" si="196"/>
        <v>4.7359437354025169E-11</v>
      </c>
    </row>
    <row r="1647" spans="1:11" ht="13.5" x14ac:dyDescent="0.25">
      <c r="A1647" s="3">
        <f>TITRES_STAT!B1650</f>
        <v>0</v>
      </c>
      <c r="B1647" s="6">
        <f>TITRES_STAT!D1650</f>
        <v>0</v>
      </c>
      <c r="C1647" s="2">
        <f t="shared" si="197"/>
        <v>0</v>
      </c>
      <c r="D1647" s="2">
        <f t="shared" si="198"/>
        <v>0</v>
      </c>
      <c r="E1647" s="2">
        <f t="shared" si="200"/>
        <v>0</v>
      </c>
      <c r="F1647" s="2">
        <f t="shared" si="201"/>
        <v>0</v>
      </c>
      <c r="G1647" s="2">
        <f t="shared" si="195"/>
        <v>0</v>
      </c>
      <c r="H1647" s="2">
        <f t="shared" si="199"/>
        <v>0</v>
      </c>
      <c r="I1647" s="2">
        <f t="array" ref="I1647">SUMPRODUCT(B1631:B1650, (ROW(B1631:B1650)-ROW(B1631)+1)) / (20*21/2)</f>
        <v>0</v>
      </c>
      <c r="J1647" s="2">
        <f t="shared" si="202"/>
        <v>2.0806912181429968E-28</v>
      </c>
      <c r="K1647" s="2">
        <f t="shared" si="196"/>
        <v>4.5502204516612418E-11</v>
      </c>
    </row>
    <row r="1648" spans="1:11" ht="13.5" x14ac:dyDescent="0.25">
      <c r="A1648" s="3">
        <f>TITRES_STAT!B1651</f>
        <v>0</v>
      </c>
      <c r="B1648" s="6">
        <f>TITRES_STAT!D1651</f>
        <v>0</v>
      </c>
      <c r="C1648" s="2">
        <f t="shared" si="197"/>
        <v>0</v>
      </c>
      <c r="D1648" s="2">
        <f t="shared" si="198"/>
        <v>0</v>
      </c>
      <c r="E1648" s="2">
        <f t="shared" si="200"/>
        <v>0</v>
      </c>
      <c r="F1648" s="2">
        <f t="shared" si="201"/>
        <v>0</v>
      </c>
      <c r="G1648" s="2">
        <f t="shared" si="195"/>
        <v>0</v>
      </c>
      <c r="H1648" s="2">
        <f t="shared" si="199"/>
        <v>0</v>
      </c>
      <c r="I1648" s="2">
        <f t="array" ref="I1648">SUMPRODUCT(B1632:B1651, (ROW(B1632:B1651)-ROW(B1632)+1)) / (20*21/2)</f>
        <v>0</v>
      </c>
      <c r="J1648" s="2">
        <f t="shared" si="202"/>
        <v>1.8825301497484257E-28</v>
      </c>
      <c r="K1648" s="2">
        <f t="shared" si="196"/>
        <v>4.3717804339490366E-11</v>
      </c>
    </row>
    <row r="1649" spans="1:11" ht="13.5" x14ac:dyDescent="0.25">
      <c r="A1649" s="3">
        <f>TITRES_STAT!B1652</f>
        <v>0</v>
      </c>
      <c r="B1649" s="6">
        <f>TITRES_STAT!D1652</f>
        <v>0</v>
      </c>
      <c r="C1649" s="2">
        <f t="shared" si="197"/>
        <v>0</v>
      </c>
      <c r="D1649" s="2">
        <f t="shared" si="198"/>
        <v>0</v>
      </c>
      <c r="E1649" s="2">
        <f t="shared" si="200"/>
        <v>0</v>
      </c>
      <c r="F1649" s="2">
        <f t="shared" si="201"/>
        <v>0</v>
      </c>
      <c r="G1649" s="2">
        <f t="shared" si="195"/>
        <v>0</v>
      </c>
      <c r="H1649" s="2">
        <f t="shared" si="199"/>
        <v>0</v>
      </c>
      <c r="I1649" s="2">
        <f t="array" ref="I1649">SUMPRODUCT(B1633:B1652, (ROW(B1633:B1652)-ROW(B1633)+1)) / (20*21/2)</f>
        <v>0</v>
      </c>
      <c r="J1649" s="2">
        <f t="shared" si="202"/>
        <v>1.7032415640580994E-28</v>
      </c>
      <c r="K1649" s="2">
        <f t="shared" si="196"/>
        <v>4.2003380639902511E-11</v>
      </c>
    </row>
    <row r="1650" spans="1:11" ht="13.5" x14ac:dyDescent="0.25">
      <c r="A1650" s="3">
        <f>TITRES_STAT!B1653</f>
        <v>0</v>
      </c>
      <c r="B1650" s="6">
        <f>TITRES_STAT!D1653</f>
        <v>0</v>
      </c>
      <c r="C1650" s="2">
        <f t="shared" si="197"/>
        <v>0</v>
      </c>
      <c r="D1650" s="2">
        <f t="shared" si="198"/>
        <v>0</v>
      </c>
      <c r="E1650" s="2">
        <f t="shared" si="200"/>
        <v>0</v>
      </c>
      <c r="F1650" s="2">
        <f t="shared" si="201"/>
        <v>0</v>
      </c>
      <c r="G1650" s="2">
        <f t="shared" ref="G1650:G1713" si="203">AVERAGE(B1601:B1650)</f>
        <v>0</v>
      </c>
      <c r="H1650" s="2">
        <f t="shared" si="199"/>
        <v>0</v>
      </c>
      <c r="I1650" s="2">
        <f t="array" ref="I1650">SUMPRODUCT(B1634:B1653, (ROW(B1634:B1653)-ROW(B1634)+1)) / (20*21/2)</f>
        <v>0</v>
      </c>
      <c r="J1650" s="2">
        <f t="shared" si="202"/>
        <v>1.5410280817668519E-28</v>
      </c>
      <c r="K1650" s="2">
        <f t="shared" si="196"/>
        <v>4.0356189242259275E-11</v>
      </c>
    </row>
    <row r="1651" spans="1:11" ht="13.5" x14ac:dyDescent="0.25">
      <c r="A1651" s="3">
        <f>TITRES_STAT!B1654</f>
        <v>0</v>
      </c>
      <c r="B1651" s="6">
        <f>TITRES_STAT!D1654</f>
        <v>0</v>
      </c>
      <c r="C1651" s="2">
        <f t="shared" si="197"/>
        <v>0</v>
      </c>
      <c r="D1651" s="2">
        <f t="shared" si="198"/>
        <v>0</v>
      </c>
      <c r="E1651" s="2">
        <f t="shared" si="200"/>
        <v>0</v>
      </c>
      <c r="F1651" s="2">
        <f t="shared" si="201"/>
        <v>0</v>
      </c>
      <c r="G1651" s="2">
        <f t="shared" si="203"/>
        <v>0</v>
      </c>
      <c r="H1651" s="2">
        <f t="shared" si="199"/>
        <v>0</v>
      </c>
      <c r="I1651" s="2">
        <f t="array" ref="I1651">SUMPRODUCT(B1635:B1654, (ROW(B1635:B1654)-ROW(B1635)+1)) / (20*21/2)</f>
        <v>0</v>
      </c>
      <c r="J1651" s="2">
        <f t="shared" si="202"/>
        <v>1.3942635025509613E-28</v>
      </c>
      <c r="K1651" s="2">
        <f t="shared" ref="K1651:K1714" si="204">$K$4*B1651+(1-$K$4)*K1650</f>
        <v>3.8773593585700088E-11</v>
      </c>
    </row>
    <row r="1652" spans="1:11" ht="13.5" x14ac:dyDescent="0.25">
      <c r="A1652" s="3">
        <f>TITRES_STAT!B1655</f>
        <v>0</v>
      </c>
      <c r="B1652" s="6">
        <f>TITRES_STAT!D1655</f>
        <v>0</v>
      </c>
      <c r="C1652" s="2">
        <f t="shared" si="197"/>
        <v>0</v>
      </c>
      <c r="D1652" s="2">
        <f t="shared" si="198"/>
        <v>0</v>
      </c>
      <c r="E1652" s="2">
        <f t="shared" si="200"/>
        <v>0</v>
      </c>
      <c r="F1652" s="2">
        <f t="shared" si="201"/>
        <v>0</v>
      </c>
      <c r="G1652" s="2">
        <f t="shared" si="203"/>
        <v>0</v>
      </c>
      <c r="H1652" s="2">
        <f t="shared" si="199"/>
        <v>0</v>
      </c>
      <c r="I1652" s="2">
        <f t="array" ref="I1652">SUMPRODUCT(B1636:B1655, (ROW(B1636:B1655)-ROW(B1636)+1)) / (20*21/2)</f>
        <v>0</v>
      </c>
      <c r="J1652" s="2">
        <f t="shared" si="202"/>
        <v>1.2614765023080125E-28</v>
      </c>
      <c r="K1652" s="2">
        <f t="shared" si="204"/>
        <v>3.7253060503907931E-11</v>
      </c>
    </row>
    <row r="1653" spans="1:11" ht="13.5" x14ac:dyDescent="0.25">
      <c r="A1653" s="3">
        <f>TITRES_STAT!B1656</f>
        <v>0</v>
      </c>
      <c r="B1653" s="6">
        <f>TITRES_STAT!D1656</f>
        <v>0</v>
      </c>
      <c r="C1653" s="2">
        <f t="shared" si="197"/>
        <v>0</v>
      </c>
      <c r="D1653" s="2">
        <f t="shared" si="198"/>
        <v>0</v>
      </c>
      <c r="E1653" s="2">
        <f t="shared" si="200"/>
        <v>0</v>
      </c>
      <c r="F1653" s="2">
        <f t="shared" si="201"/>
        <v>0</v>
      </c>
      <c r="G1653" s="2">
        <f t="shared" si="203"/>
        <v>0</v>
      </c>
      <c r="H1653" s="2">
        <f t="shared" si="199"/>
        <v>0</v>
      </c>
      <c r="I1653" s="2">
        <f t="array" ref="I1653">SUMPRODUCT(B1637:B1656, (ROW(B1637:B1656)-ROW(B1637)+1)) / (20*21/2)</f>
        <v>0</v>
      </c>
      <c r="J1653" s="2">
        <f t="shared" si="202"/>
        <v>1.1413358830405828E-28</v>
      </c>
      <c r="K1653" s="2">
        <f t="shared" si="204"/>
        <v>3.5792156170421344E-11</v>
      </c>
    </row>
    <row r="1654" spans="1:11" ht="13.5" x14ac:dyDescent="0.25">
      <c r="A1654" s="3">
        <f>TITRES_STAT!B1657</f>
        <v>0</v>
      </c>
      <c r="B1654" s="6">
        <f>TITRES_STAT!D1657</f>
        <v>0</v>
      </c>
      <c r="C1654" s="2">
        <f t="shared" si="197"/>
        <v>0</v>
      </c>
      <c r="D1654" s="2">
        <f t="shared" si="198"/>
        <v>0</v>
      </c>
      <c r="E1654" s="2">
        <f t="shared" si="200"/>
        <v>0</v>
      </c>
      <c r="F1654" s="2">
        <f t="shared" si="201"/>
        <v>0</v>
      </c>
      <c r="G1654" s="2">
        <f t="shared" si="203"/>
        <v>0</v>
      </c>
      <c r="H1654" s="2">
        <f t="shared" si="199"/>
        <v>0</v>
      </c>
      <c r="I1654" s="2">
        <f t="array" ref="I1654">SUMPRODUCT(B1638:B1657, (ROW(B1638:B1657)-ROW(B1638)+1)) / (20*21/2)</f>
        <v>0</v>
      </c>
      <c r="J1654" s="2">
        <f t="shared" si="202"/>
        <v>1.0326372275129083E-28</v>
      </c>
      <c r="K1654" s="2">
        <f t="shared" si="204"/>
        <v>3.4388542202953838E-11</v>
      </c>
    </row>
    <row r="1655" spans="1:11" ht="13.5" x14ac:dyDescent="0.25">
      <c r="A1655" s="3">
        <f>TITRES_STAT!B1658</f>
        <v>0</v>
      </c>
      <c r="B1655" s="6">
        <f>TITRES_STAT!D1658</f>
        <v>0</v>
      </c>
      <c r="C1655" s="2">
        <f t="shared" si="197"/>
        <v>0</v>
      </c>
      <c r="D1655" s="2">
        <f t="shared" si="198"/>
        <v>0</v>
      </c>
      <c r="E1655" s="2">
        <f t="shared" si="200"/>
        <v>0</v>
      </c>
      <c r="F1655" s="2">
        <f t="shared" si="201"/>
        <v>0</v>
      </c>
      <c r="G1655" s="2">
        <f t="shared" si="203"/>
        <v>0</v>
      </c>
      <c r="H1655" s="2">
        <f t="shared" si="199"/>
        <v>0</v>
      </c>
      <c r="I1655" s="2">
        <f t="array" ref="I1655">SUMPRODUCT(B1639:B1658, (ROW(B1639:B1658)-ROW(B1639)+1)) / (20*21/2)</f>
        <v>0</v>
      </c>
      <c r="J1655" s="2">
        <f t="shared" si="202"/>
        <v>9.3429082489263129E-29</v>
      </c>
      <c r="K1655" s="2">
        <f t="shared" si="204"/>
        <v>3.303997192048506E-11</v>
      </c>
    </row>
    <row r="1656" spans="1:11" ht="13.5" x14ac:dyDescent="0.25">
      <c r="A1656" s="3">
        <f>TITRES_STAT!B1659</f>
        <v>0</v>
      </c>
      <c r="B1656" s="6">
        <f>TITRES_STAT!D1659</f>
        <v>0</v>
      </c>
      <c r="C1656" s="2">
        <f t="shared" si="197"/>
        <v>0</v>
      </c>
      <c r="D1656" s="2">
        <f t="shared" si="198"/>
        <v>0</v>
      </c>
      <c r="E1656" s="2">
        <f t="shared" si="200"/>
        <v>0</v>
      </c>
      <c r="F1656" s="2">
        <f t="shared" si="201"/>
        <v>0</v>
      </c>
      <c r="G1656" s="2">
        <f t="shared" si="203"/>
        <v>0</v>
      </c>
      <c r="H1656" s="2">
        <f t="shared" si="199"/>
        <v>0</v>
      </c>
      <c r="I1656" s="2">
        <f t="array" ref="I1656">SUMPRODUCT(B1640:B1659, (ROW(B1640:B1659)-ROW(B1640)+1)) / (20*21/2)</f>
        <v>0</v>
      </c>
      <c r="J1656" s="2">
        <f t="shared" si="202"/>
        <v>8.4531074633142831E-29</v>
      </c>
      <c r="K1656" s="2">
        <f t="shared" si="204"/>
        <v>3.1744286747132707E-11</v>
      </c>
    </row>
    <row r="1657" spans="1:11" ht="13.5" x14ac:dyDescent="0.25">
      <c r="A1657" s="3">
        <f>TITRES_STAT!B1660</f>
        <v>0</v>
      </c>
      <c r="B1657" s="6">
        <f>TITRES_STAT!D1660</f>
        <v>0</v>
      </c>
      <c r="C1657" s="2">
        <f t="shared" si="197"/>
        <v>0</v>
      </c>
      <c r="D1657" s="2">
        <f t="shared" si="198"/>
        <v>0</v>
      </c>
      <c r="E1657" s="2">
        <f t="shared" si="200"/>
        <v>0</v>
      </c>
      <c r="F1657" s="2">
        <f t="shared" si="201"/>
        <v>0</v>
      </c>
      <c r="G1657" s="2">
        <f t="shared" si="203"/>
        <v>0</v>
      </c>
      <c r="H1657" s="2">
        <f t="shared" si="199"/>
        <v>0</v>
      </c>
      <c r="I1657" s="2">
        <f t="array" ref="I1657">SUMPRODUCT(B1641:B1660, (ROW(B1641:B1660)-ROW(B1641)+1)) / (20*21/2)</f>
        <v>0</v>
      </c>
      <c r="J1657" s="2">
        <f t="shared" si="202"/>
        <v>7.6480496096653036E-29</v>
      </c>
      <c r="K1657" s="2">
        <f t="shared" si="204"/>
        <v>3.0499412757049075E-11</v>
      </c>
    </row>
    <row r="1658" spans="1:11" ht="13.5" x14ac:dyDescent="0.25">
      <c r="A1658" s="3">
        <f>TITRES_STAT!B1661</f>
        <v>0</v>
      </c>
      <c r="B1658" s="6">
        <f>TITRES_STAT!D1661</f>
        <v>0</v>
      </c>
      <c r="C1658" s="2">
        <f t="shared" si="197"/>
        <v>0</v>
      </c>
      <c r="D1658" s="2">
        <f t="shared" si="198"/>
        <v>0</v>
      </c>
      <c r="E1658" s="2">
        <f t="shared" si="200"/>
        <v>0</v>
      </c>
      <c r="F1658" s="2">
        <f t="shared" si="201"/>
        <v>0</v>
      </c>
      <c r="G1658" s="2">
        <f t="shared" si="203"/>
        <v>0</v>
      </c>
      <c r="H1658" s="2">
        <f t="shared" si="199"/>
        <v>0</v>
      </c>
      <c r="I1658" s="2">
        <f t="array" ref="I1658">SUMPRODUCT(B1642:B1661, (ROW(B1642:B1661)-ROW(B1642)+1)) / (20*21/2)</f>
        <v>0</v>
      </c>
      <c r="J1658" s="2">
        <f t="shared" si="202"/>
        <v>6.919663932554322E-29</v>
      </c>
      <c r="K1658" s="2">
        <f t="shared" si="204"/>
        <v>2.9303357354811858E-11</v>
      </c>
    </row>
    <row r="1659" spans="1:11" ht="13.5" x14ac:dyDescent="0.25">
      <c r="A1659" s="3">
        <f>TITRES_STAT!B1662</f>
        <v>0</v>
      </c>
      <c r="B1659" s="6">
        <f>TITRES_STAT!D1662</f>
        <v>0</v>
      </c>
      <c r="C1659" s="2">
        <f t="shared" si="197"/>
        <v>0</v>
      </c>
      <c r="D1659" s="2">
        <f t="shared" si="198"/>
        <v>0</v>
      </c>
      <c r="E1659" s="2">
        <f t="shared" si="200"/>
        <v>0</v>
      </c>
      <c r="F1659" s="2">
        <f t="shared" si="201"/>
        <v>0</v>
      </c>
      <c r="G1659" s="2">
        <f t="shared" si="203"/>
        <v>0</v>
      </c>
      <c r="H1659" s="2">
        <f t="shared" si="199"/>
        <v>0</v>
      </c>
      <c r="I1659" s="2">
        <f t="array" ref="I1659">SUMPRODUCT(B1643:B1662, (ROW(B1643:B1662)-ROW(B1643)+1)) / (20*21/2)</f>
        <v>0</v>
      </c>
      <c r="J1659" s="2">
        <f t="shared" si="202"/>
        <v>6.2606483199301004E-29</v>
      </c>
      <c r="K1659" s="2">
        <f t="shared" si="204"/>
        <v>2.8154206085995709E-11</v>
      </c>
    </row>
    <row r="1660" spans="1:11" ht="13.5" x14ac:dyDescent="0.25">
      <c r="A1660" s="3">
        <f>TITRES_STAT!B1663</f>
        <v>0</v>
      </c>
      <c r="B1660" s="6">
        <f>TITRES_STAT!D1663</f>
        <v>0</v>
      </c>
      <c r="C1660" s="2">
        <f t="shared" si="197"/>
        <v>0</v>
      </c>
      <c r="D1660" s="2">
        <f t="shared" si="198"/>
        <v>0</v>
      </c>
      <c r="E1660" s="2">
        <f t="shared" si="200"/>
        <v>0</v>
      </c>
      <c r="F1660" s="2">
        <f t="shared" si="201"/>
        <v>0</v>
      </c>
      <c r="G1660" s="2">
        <f t="shared" si="203"/>
        <v>0</v>
      </c>
      <c r="H1660" s="2">
        <f t="shared" si="199"/>
        <v>0</v>
      </c>
      <c r="I1660" s="2">
        <f t="array" ref="I1660">SUMPRODUCT(B1644:B1663, (ROW(B1644:B1663)-ROW(B1644)+1)) / (20*21/2)</f>
        <v>0</v>
      </c>
      <c r="J1660" s="2">
        <f t="shared" si="202"/>
        <v>5.6643960989843764E-29</v>
      </c>
      <c r="K1660" s="2">
        <f t="shared" si="204"/>
        <v>2.7050119572819408E-11</v>
      </c>
    </row>
    <row r="1661" spans="1:11" ht="13.5" x14ac:dyDescent="0.25">
      <c r="A1661" s="3">
        <f>TITRES_STAT!B1664</f>
        <v>0</v>
      </c>
      <c r="B1661" s="6">
        <f>TITRES_STAT!D1664</f>
        <v>0</v>
      </c>
      <c r="C1661" s="2">
        <f t="shared" si="197"/>
        <v>0</v>
      </c>
      <c r="D1661" s="2">
        <f t="shared" si="198"/>
        <v>0</v>
      </c>
      <c r="E1661" s="2">
        <f t="shared" si="200"/>
        <v>0</v>
      </c>
      <c r="F1661" s="2">
        <f t="shared" si="201"/>
        <v>0</v>
      </c>
      <c r="G1661" s="2">
        <f t="shared" si="203"/>
        <v>0</v>
      </c>
      <c r="H1661" s="2">
        <f t="shared" si="199"/>
        <v>0</v>
      </c>
      <c r="I1661" s="2">
        <f t="array" ref="I1661">SUMPRODUCT(B1645:B1664, (ROW(B1645:B1664)-ROW(B1645)+1)) / (20*21/2)</f>
        <v>0</v>
      </c>
      <c r="J1661" s="2">
        <f t="shared" si="202"/>
        <v>5.1249298038430069E-29</v>
      </c>
      <c r="K1661" s="2">
        <f t="shared" si="204"/>
        <v>2.5989330569963747E-11</v>
      </c>
    </row>
    <row r="1662" spans="1:11" ht="13.5" x14ac:dyDescent="0.25">
      <c r="A1662" s="3">
        <f>TITRES_STAT!B1665</f>
        <v>0</v>
      </c>
      <c r="B1662" s="6">
        <f>TITRES_STAT!D1665</f>
        <v>0</v>
      </c>
      <c r="C1662" s="2">
        <f t="shared" si="197"/>
        <v>0</v>
      </c>
      <c r="D1662" s="2">
        <f t="shared" si="198"/>
        <v>0</v>
      </c>
      <c r="E1662" s="2">
        <f t="shared" si="200"/>
        <v>0</v>
      </c>
      <c r="F1662" s="2">
        <f t="shared" si="201"/>
        <v>0</v>
      </c>
      <c r="G1662" s="2">
        <f t="shared" si="203"/>
        <v>0</v>
      </c>
      <c r="H1662" s="2">
        <f t="shared" si="199"/>
        <v>0</v>
      </c>
      <c r="I1662" s="2">
        <f t="array" ref="I1662">SUMPRODUCT(B1646:B1665, (ROW(B1646:B1665)-ROW(B1646)+1)) / (20*21/2)</f>
        <v>0</v>
      </c>
      <c r="J1662" s="2">
        <f t="shared" si="202"/>
        <v>4.6368412510960538E-29</v>
      </c>
      <c r="K1662" s="2">
        <f t="shared" si="204"/>
        <v>2.4970141135847522E-11</v>
      </c>
    </row>
    <row r="1663" spans="1:11" ht="13.5" x14ac:dyDescent="0.25">
      <c r="A1663" s="3">
        <f>TITRES_STAT!B1666</f>
        <v>0</v>
      </c>
      <c r="B1663" s="6">
        <f>TITRES_STAT!D1666</f>
        <v>0</v>
      </c>
      <c r="C1663" s="2">
        <f t="shared" si="197"/>
        <v>0</v>
      </c>
      <c r="D1663" s="2">
        <f t="shared" si="198"/>
        <v>0</v>
      </c>
      <c r="E1663" s="2">
        <f t="shared" si="200"/>
        <v>0</v>
      </c>
      <c r="F1663" s="2">
        <f t="shared" si="201"/>
        <v>0</v>
      </c>
      <c r="G1663" s="2">
        <f t="shared" si="203"/>
        <v>0</v>
      </c>
      <c r="H1663" s="2">
        <f t="shared" si="199"/>
        <v>0</v>
      </c>
      <c r="I1663" s="2">
        <f t="array" ref="I1663">SUMPRODUCT(B1647:B1666, (ROW(B1647:B1666)-ROW(B1647)+1)) / (20*21/2)</f>
        <v>0</v>
      </c>
      <c r="J1663" s="2">
        <f t="shared" si="202"/>
        <v>4.195237322420239E-29</v>
      </c>
      <c r="K1663" s="2">
        <f t="shared" si="204"/>
        <v>2.3990919914833895E-11</v>
      </c>
    </row>
    <row r="1664" spans="1:11" ht="13.5" x14ac:dyDescent="0.25">
      <c r="A1664" s="3">
        <f>TITRES_STAT!B1667</f>
        <v>0</v>
      </c>
      <c r="B1664" s="6">
        <f>TITRES_STAT!D1667</f>
        <v>0</v>
      </c>
      <c r="C1664" s="2">
        <f t="shared" si="197"/>
        <v>0</v>
      </c>
      <c r="D1664" s="2">
        <f t="shared" si="198"/>
        <v>0</v>
      </c>
      <c r="E1664" s="2">
        <f t="shared" si="200"/>
        <v>0</v>
      </c>
      <c r="F1664" s="2">
        <f t="shared" si="201"/>
        <v>0</v>
      </c>
      <c r="G1664" s="2">
        <f t="shared" si="203"/>
        <v>0</v>
      </c>
      <c r="H1664" s="2">
        <f t="shared" si="199"/>
        <v>0</v>
      </c>
      <c r="I1664" s="2">
        <f t="array" ref="I1664">SUMPRODUCT(B1648:B1667, (ROW(B1648:B1667)-ROW(B1648)+1)) / (20*21/2)</f>
        <v>0</v>
      </c>
      <c r="J1664" s="2">
        <f t="shared" si="202"/>
        <v>3.7956909107611688E-29</v>
      </c>
      <c r="K1664" s="2">
        <f t="shared" si="204"/>
        <v>2.3050099526016879E-11</v>
      </c>
    </row>
    <row r="1665" spans="1:11" ht="13.5" x14ac:dyDescent="0.25">
      <c r="A1665" s="3">
        <f>TITRES_STAT!B1668</f>
        <v>0</v>
      </c>
      <c r="B1665" s="6">
        <f>TITRES_STAT!D1668</f>
        <v>0</v>
      </c>
      <c r="C1665" s="2">
        <f t="shared" si="197"/>
        <v>0</v>
      </c>
      <c r="D1665" s="2">
        <f t="shared" si="198"/>
        <v>0</v>
      </c>
      <c r="E1665" s="2">
        <f t="shared" si="200"/>
        <v>0</v>
      </c>
      <c r="F1665" s="2">
        <f t="shared" si="201"/>
        <v>0</v>
      </c>
      <c r="G1665" s="2">
        <f t="shared" si="203"/>
        <v>0</v>
      </c>
      <c r="H1665" s="2">
        <f t="shared" si="199"/>
        <v>0</v>
      </c>
      <c r="I1665" s="2">
        <f t="array" ref="I1665">SUMPRODUCT(B1649:B1668, (ROW(B1649:B1668)-ROW(B1649)+1)) / (20*21/2)</f>
        <v>0</v>
      </c>
      <c r="J1665" s="2">
        <f t="shared" si="202"/>
        <v>3.434196538307724E-29</v>
      </c>
      <c r="K1665" s="2">
        <f t="shared" si="204"/>
        <v>2.2146174054408374E-11</v>
      </c>
    </row>
    <row r="1666" spans="1:11" ht="13.5" x14ac:dyDescent="0.25">
      <c r="A1666" s="3">
        <f>TITRES_STAT!B1669</f>
        <v>0</v>
      </c>
      <c r="B1666" s="6">
        <f>TITRES_STAT!D1669</f>
        <v>0</v>
      </c>
      <c r="C1666" s="2">
        <f t="shared" si="197"/>
        <v>0</v>
      </c>
      <c r="D1666" s="2">
        <f t="shared" si="198"/>
        <v>0</v>
      </c>
      <c r="E1666" s="2">
        <f t="shared" si="200"/>
        <v>0</v>
      </c>
      <c r="F1666" s="2">
        <f t="shared" si="201"/>
        <v>0</v>
      </c>
      <c r="G1666" s="2">
        <f t="shared" si="203"/>
        <v>0</v>
      </c>
      <c r="H1666" s="2">
        <f t="shared" si="199"/>
        <v>0</v>
      </c>
      <c r="I1666" s="2">
        <f t="array" ref="I1666">SUMPRODUCT(B1650:B1669, (ROW(B1650:B1669)-ROW(B1650)+1)) / (20*21/2)</f>
        <v>0</v>
      </c>
      <c r="J1666" s="2">
        <f t="shared" si="202"/>
        <v>3.1071302013260361E-29</v>
      </c>
      <c r="K1666" s="2">
        <f t="shared" si="204"/>
        <v>2.1277696640510009E-11</v>
      </c>
    </row>
    <row r="1667" spans="1:11" ht="13.5" x14ac:dyDescent="0.25">
      <c r="A1667" s="3">
        <f>TITRES_STAT!B1670</f>
        <v>0</v>
      </c>
      <c r="B1667" s="6">
        <f>TITRES_STAT!D1670</f>
        <v>0</v>
      </c>
      <c r="C1667" s="2">
        <f t="shared" si="197"/>
        <v>0</v>
      </c>
      <c r="D1667" s="2">
        <f t="shared" si="198"/>
        <v>0</v>
      </c>
      <c r="E1667" s="2">
        <f t="shared" si="200"/>
        <v>0</v>
      </c>
      <c r="F1667" s="2">
        <f t="shared" si="201"/>
        <v>0</v>
      </c>
      <c r="G1667" s="2">
        <f t="shared" si="203"/>
        <v>0</v>
      </c>
      <c r="H1667" s="2">
        <f t="shared" si="199"/>
        <v>0</v>
      </c>
      <c r="I1667" s="2">
        <f t="array" ref="I1667">SUMPRODUCT(B1651:B1670, (ROW(B1651:B1670)-ROW(B1651)+1)) / (20*21/2)</f>
        <v>0</v>
      </c>
      <c r="J1667" s="2">
        <f t="shared" si="202"/>
        <v>2.8112130392949848E-29</v>
      </c>
      <c r="K1667" s="2">
        <f t="shared" si="204"/>
        <v>2.0443277164411576E-11</v>
      </c>
    </row>
    <row r="1668" spans="1:11" ht="13.5" x14ac:dyDescent="0.25">
      <c r="A1668" s="3">
        <f>TITRES_STAT!B1671</f>
        <v>0</v>
      </c>
      <c r="B1668" s="6">
        <f>TITRES_STAT!D1671</f>
        <v>0</v>
      </c>
      <c r="C1668" s="2">
        <f t="shared" ref="C1668:C1731" si="205">B1668-B1667</f>
        <v>0</v>
      </c>
      <c r="D1668" s="2">
        <f t="shared" si="198"/>
        <v>0</v>
      </c>
      <c r="E1668" s="2">
        <f t="shared" si="200"/>
        <v>0</v>
      </c>
      <c r="F1668" s="2">
        <f t="shared" si="201"/>
        <v>0</v>
      </c>
      <c r="G1668" s="2">
        <f t="shared" si="203"/>
        <v>0</v>
      </c>
      <c r="H1668" s="2">
        <f t="shared" si="199"/>
        <v>0</v>
      </c>
      <c r="I1668" s="2">
        <f t="array" ref="I1668">SUMPRODUCT(B1652:B1671, (ROW(B1652:B1671)-ROW(B1652)+1)) / (20*21/2)</f>
        <v>0</v>
      </c>
      <c r="J1668" s="2">
        <f t="shared" si="202"/>
        <v>2.5434784641240337E-29</v>
      </c>
      <c r="K1668" s="2">
        <f t="shared" si="204"/>
        <v>1.9641580020709162E-11</v>
      </c>
    </row>
    <row r="1669" spans="1:11" ht="13.5" x14ac:dyDescent="0.25">
      <c r="A1669" s="3">
        <f>TITRES_STAT!B1672</f>
        <v>0</v>
      </c>
      <c r="B1669" s="6">
        <f>TITRES_STAT!D1672</f>
        <v>0</v>
      </c>
      <c r="C1669" s="2">
        <f t="shared" si="205"/>
        <v>0</v>
      </c>
      <c r="D1669" s="2">
        <f t="shared" si="198"/>
        <v>0</v>
      </c>
      <c r="E1669" s="2">
        <f t="shared" si="200"/>
        <v>0</v>
      </c>
      <c r="F1669" s="2">
        <f t="shared" si="201"/>
        <v>0</v>
      </c>
      <c r="G1669" s="2">
        <f t="shared" si="203"/>
        <v>0</v>
      </c>
      <c r="H1669" s="2">
        <f t="shared" si="199"/>
        <v>0</v>
      </c>
      <c r="I1669" s="2">
        <f t="array" ref="I1669">SUMPRODUCT(B1653:B1672, (ROW(B1653:B1672)-ROW(B1653)+1)) / (20*21/2)</f>
        <v>0</v>
      </c>
      <c r="J1669" s="2">
        <f t="shared" si="202"/>
        <v>2.3012424199217449E-29</v>
      </c>
      <c r="K1669" s="2">
        <f t="shared" si="204"/>
        <v>1.8871321980681351E-11</v>
      </c>
    </row>
    <row r="1670" spans="1:11" ht="13.5" x14ac:dyDescent="0.25">
      <c r="A1670" s="3">
        <f>TITRES_STAT!B1673</f>
        <v>0</v>
      </c>
      <c r="B1670" s="6">
        <f>TITRES_STAT!D1673</f>
        <v>0</v>
      </c>
      <c r="C1670" s="2">
        <f t="shared" si="205"/>
        <v>0</v>
      </c>
      <c r="D1670" s="2">
        <f t="shared" ref="D1670:D1733" si="206">AVERAGE(B1666:B1670)</f>
        <v>0</v>
      </c>
      <c r="E1670" s="2">
        <f t="shared" si="200"/>
        <v>0</v>
      </c>
      <c r="F1670" s="2">
        <f t="shared" si="201"/>
        <v>0</v>
      </c>
      <c r="G1670" s="2">
        <f t="shared" si="203"/>
        <v>0</v>
      </c>
      <c r="H1670" s="2">
        <f t="shared" si="199"/>
        <v>0</v>
      </c>
      <c r="I1670" s="2">
        <f t="array" ref="I1670">SUMPRODUCT(B1654:B1673, (ROW(B1654:B1673)-ROW(B1654)+1)) / (20*21/2)</f>
        <v>0</v>
      </c>
      <c r="J1670" s="2">
        <f t="shared" si="202"/>
        <v>2.0820764751672931E-29</v>
      </c>
      <c r="K1670" s="2">
        <f t="shared" si="204"/>
        <v>1.813127013830169E-11</v>
      </c>
    </row>
    <row r="1671" spans="1:11" ht="13.5" x14ac:dyDescent="0.25">
      <c r="A1671" s="3">
        <f>TITRES_STAT!B1674</f>
        <v>0</v>
      </c>
      <c r="B1671" s="6">
        <f>TITRES_STAT!D1674</f>
        <v>0</v>
      </c>
      <c r="C1671" s="2">
        <f t="shared" si="205"/>
        <v>0</v>
      </c>
      <c r="D1671" s="2">
        <f t="shared" si="206"/>
        <v>0</v>
      </c>
      <c r="E1671" s="2">
        <f t="shared" si="200"/>
        <v>0</v>
      </c>
      <c r="F1671" s="2">
        <f t="shared" si="201"/>
        <v>0</v>
      </c>
      <c r="G1671" s="2">
        <f t="shared" si="203"/>
        <v>0</v>
      </c>
      <c r="H1671" s="2">
        <f t="shared" si="199"/>
        <v>0</v>
      </c>
      <c r="I1671" s="2">
        <f t="array" ref="I1671">SUMPRODUCT(B1655:B1674, (ROW(B1655:B1674)-ROW(B1655)+1)) / (20*21/2)</f>
        <v>0</v>
      </c>
      <c r="J1671" s="2">
        <f t="shared" si="202"/>
        <v>1.8837834775323128E-29</v>
      </c>
      <c r="K1671" s="2">
        <f t="shared" si="204"/>
        <v>1.7420239936799662E-11</v>
      </c>
    </row>
    <row r="1672" spans="1:11" ht="13.5" x14ac:dyDescent="0.25">
      <c r="A1672" s="3">
        <f>TITRES_STAT!B1675</f>
        <v>0</v>
      </c>
      <c r="B1672" s="6">
        <f>TITRES_STAT!D1675</f>
        <v>0</v>
      </c>
      <c r="C1672" s="2">
        <f t="shared" si="205"/>
        <v>0</v>
      </c>
      <c r="D1672" s="2">
        <f t="shared" si="206"/>
        <v>0</v>
      </c>
      <c r="E1672" s="2">
        <f t="shared" si="200"/>
        <v>0</v>
      </c>
      <c r="F1672" s="2">
        <f t="shared" si="201"/>
        <v>0</v>
      </c>
      <c r="G1672" s="2">
        <f t="shared" si="203"/>
        <v>0</v>
      </c>
      <c r="H1672" s="2">
        <f t="shared" si="199"/>
        <v>0</v>
      </c>
      <c r="I1672" s="2">
        <f t="array" ref="I1672">SUMPRODUCT(B1656:B1675, (ROW(B1656:B1675)-ROW(B1656)+1)) / (20*21/2)</f>
        <v>0</v>
      </c>
      <c r="J1672" s="2">
        <f t="shared" si="202"/>
        <v>1.7043755272911402E-29</v>
      </c>
      <c r="K1672" s="2">
        <f t="shared" si="204"/>
        <v>1.673709327261144E-11</v>
      </c>
    </row>
    <row r="1673" spans="1:11" ht="13.5" x14ac:dyDescent="0.25">
      <c r="A1673" s="3">
        <f>TITRES_STAT!B1676</f>
        <v>0</v>
      </c>
      <c r="B1673" s="6">
        <f>TITRES_STAT!D1676</f>
        <v>0</v>
      </c>
      <c r="C1673" s="2">
        <f t="shared" si="205"/>
        <v>0</v>
      </c>
      <c r="D1673" s="2">
        <f t="shared" si="206"/>
        <v>0</v>
      </c>
      <c r="E1673" s="2">
        <f t="shared" si="200"/>
        <v>0</v>
      </c>
      <c r="F1673" s="2">
        <f t="shared" si="201"/>
        <v>0</v>
      </c>
      <c r="G1673" s="2">
        <f t="shared" si="203"/>
        <v>0</v>
      </c>
      <c r="H1673" s="2">
        <f t="shared" si="199"/>
        <v>0</v>
      </c>
      <c r="I1673" s="2">
        <f t="array" ref="I1673">SUMPRODUCT(B1657:B1676, (ROW(B1657:B1676)-ROW(B1657)+1)) / (20*21/2)</f>
        <v>0</v>
      </c>
      <c r="J1673" s="2">
        <f t="shared" si="202"/>
        <v>1.5420540485015077E-29</v>
      </c>
      <c r="K1673" s="2">
        <f t="shared" si="204"/>
        <v>1.6080736673685501E-11</v>
      </c>
    </row>
    <row r="1674" spans="1:11" ht="13.5" x14ac:dyDescent="0.25">
      <c r="A1674" s="3">
        <f>TITRES_STAT!B1677</f>
        <v>0</v>
      </c>
      <c r="B1674" s="6">
        <f>TITRES_STAT!D1677</f>
        <v>0</v>
      </c>
      <c r="C1674" s="2">
        <f t="shared" si="205"/>
        <v>0</v>
      </c>
      <c r="D1674" s="2">
        <f t="shared" si="206"/>
        <v>0</v>
      </c>
      <c r="E1674" s="2">
        <f t="shared" si="200"/>
        <v>0</v>
      </c>
      <c r="F1674" s="2">
        <f t="shared" si="201"/>
        <v>0</v>
      </c>
      <c r="G1674" s="2">
        <f t="shared" si="203"/>
        <v>0</v>
      </c>
      <c r="H1674" s="2">
        <f t="shared" ref="H1674:H1737" si="207">AVERAGE(B1475:B1674)</f>
        <v>0</v>
      </c>
      <c r="I1674" s="2">
        <f t="array" ref="I1674">SUMPRODUCT(B1658:B1677, (ROW(B1658:B1677)-ROW(B1658)+1)) / (20*21/2)</f>
        <v>0</v>
      </c>
      <c r="J1674" s="2">
        <f t="shared" si="202"/>
        <v>1.3951917581680309E-29</v>
      </c>
      <c r="K1674" s="2">
        <f t="shared" si="204"/>
        <v>1.5450119549227247E-11</v>
      </c>
    </row>
    <row r="1675" spans="1:11" ht="13.5" x14ac:dyDescent="0.25">
      <c r="A1675" s="3">
        <f>TITRES_STAT!B1678</f>
        <v>0</v>
      </c>
      <c r="B1675" s="6">
        <f>TITRES_STAT!D1678</f>
        <v>0</v>
      </c>
      <c r="C1675" s="2">
        <f t="shared" si="205"/>
        <v>0</v>
      </c>
      <c r="D1675" s="2">
        <f t="shared" si="206"/>
        <v>0</v>
      </c>
      <c r="E1675" s="2">
        <f t="shared" si="200"/>
        <v>0</v>
      </c>
      <c r="F1675" s="2">
        <f t="shared" si="201"/>
        <v>0</v>
      </c>
      <c r="G1675" s="2">
        <f t="shared" si="203"/>
        <v>0</v>
      </c>
      <c r="H1675" s="2">
        <f t="shared" si="207"/>
        <v>0</v>
      </c>
      <c r="I1675" s="2">
        <f t="array" ref="I1675">SUMPRODUCT(B1659:B1678, (ROW(B1659:B1678)-ROW(B1659)+1)) / (20*21/2)</f>
        <v>0</v>
      </c>
      <c r="J1675" s="2">
        <f t="shared" si="202"/>
        <v>1.2623163526282184E-29</v>
      </c>
      <c r="K1675" s="2">
        <f t="shared" si="204"/>
        <v>1.4844232508081081E-11</v>
      </c>
    </row>
    <row r="1676" spans="1:11" ht="13.5" x14ac:dyDescent="0.25">
      <c r="A1676" s="3">
        <f>TITRES_STAT!B1679</f>
        <v>0</v>
      </c>
      <c r="B1676" s="6">
        <f>TITRES_STAT!D1679</f>
        <v>0</v>
      </c>
      <c r="C1676" s="2">
        <f t="shared" si="205"/>
        <v>0</v>
      </c>
      <c r="D1676" s="2">
        <f t="shared" si="206"/>
        <v>0</v>
      </c>
      <c r="E1676" s="2">
        <f t="shared" ref="E1676:E1739" si="208">AVERAGE(B1667:B1676)</f>
        <v>0</v>
      </c>
      <c r="F1676" s="2">
        <f t="shared" si="201"/>
        <v>0</v>
      </c>
      <c r="G1676" s="2">
        <f t="shared" si="203"/>
        <v>0</v>
      </c>
      <c r="H1676" s="2">
        <f t="shared" si="207"/>
        <v>0</v>
      </c>
      <c r="I1676" s="2">
        <f t="array" ref="I1676">SUMPRODUCT(B1660:B1679, (ROW(B1660:B1679)-ROW(B1660)+1)) / (20*21/2)</f>
        <v>0</v>
      </c>
      <c r="J1676" s="2">
        <f t="shared" si="202"/>
        <v>1.1420957476160072E-29</v>
      </c>
      <c r="K1676" s="2">
        <f t="shared" si="204"/>
        <v>1.4262105743058294E-11</v>
      </c>
    </row>
    <row r="1677" spans="1:11" ht="13.5" x14ac:dyDescent="0.25">
      <c r="A1677" s="3">
        <f>TITRES_STAT!B1680</f>
        <v>0</v>
      </c>
      <c r="B1677" s="6">
        <f>TITRES_STAT!D1680</f>
        <v>0</v>
      </c>
      <c r="C1677" s="2">
        <f t="shared" si="205"/>
        <v>0</v>
      </c>
      <c r="D1677" s="2">
        <f t="shared" si="206"/>
        <v>0</v>
      </c>
      <c r="E1677" s="2">
        <f t="shared" si="208"/>
        <v>0</v>
      </c>
      <c r="F1677" s="2">
        <f t="shared" si="201"/>
        <v>0</v>
      </c>
      <c r="G1677" s="2">
        <f t="shared" si="203"/>
        <v>0</v>
      </c>
      <c r="H1677" s="2">
        <f t="shared" si="207"/>
        <v>0</v>
      </c>
      <c r="I1677" s="2">
        <f t="array" ref="I1677">SUMPRODUCT(B1661:B1680, (ROW(B1661:B1680)-ROW(B1661)+1)) / (20*21/2)</f>
        <v>0</v>
      </c>
      <c r="J1677" s="2">
        <f t="shared" si="202"/>
        <v>1.0333247240335304E-29</v>
      </c>
      <c r="K1677" s="2">
        <f t="shared" si="204"/>
        <v>1.3702807478624636E-11</v>
      </c>
    </row>
    <row r="1678" spans="1:11" ht="13.5" x14ac:dyDescent="0.25">
      <c r="A1678" s="3">
        <f>TITRES_STAT!B1681</f>
        <v>0</v>
      </c>
      <c r="B1678" s="6">
        <f>TITRES_STAT!D1681</f>
        <v>0</v>
      </c>
      <c r="C1678" s="2">
        <f t="shared" si="205"/>
        <v>0</v>
      </c>
      <c r="D1678" s="2">
        <f t="shared" si="206"/>
        <v>0</v>
      </c>
      <c r="E1678" s="2">
        <f t="shared" si="208"/>
        <v>0</v>
      </c>
      <c r="F1678" s="2">
        <f t="shared" si="201"/>
        <v>0</v>
      </c>
      <c r="G1678" s="2">
        <f t="shared" si="203"/>
        <v>0</v>
      </c>
      <c r="H1678" s="2">
        <f t="shared" si="207"/>
        <v>0</v>
      </c>
      <c r="I1678" s="2">
        <f t="array" ref="I1678">SUMPRODUCT(B1662:B1681, (ROW(B1662:B1681)-ROW(B1662)+1)) / (20*21/2)</f>
        <v>0</v>
      </c>
      <c r="J1678" s="2">
        <f t="shared" si="202"/>
        <v>9.3491284555414663E-30</v>
      </c>
      <c r="K1678" s="2">
        <f t="shared" si="204"/>
        <v>1.3165442479462885E-11</v>
      </c>
    </row>
    <row r="1679" spans="1:11" ht="13.5" x14ac:dyDescent="0.25">
      <c r="A1679" s="3">
        <f>TITRES_STAT!B1682</f>
        <v>0</v>
      </c>
      <c r="B1679" s="6">
        <f>TITRES_STAT!D1682</f>
        <v>0</v>
      </c>
      <c r="C1679" s="2">
        <f t="shared" si="205"/>
        <v>0</v>
      </c>
      <c r="D1679" s="2">
        <f t="shared" si="206"/>
        <v>0</v>
      </c>
      <c r="E1679" s="2">
        <f t="shared" si="208"/>
        <v>0</v>
      </c>
      <c r="F1679" s="2">
        <f t="shared" si="201"/>
        <v>0</v>
      </c>
      <c r="G1679" s="2">
        <f t="shared" si="203"/>
        <v>0</v>
      </c>
      <c r="H1679" s="2">
        <f t="shared" si="207"/>
        <v>0</v>
      </c>
      <c r="I1679" s="2">
        <f t="array" ref="I1679">SUMPRODUCT(B1663:B1682, (ROW(B1663:B1682)-ROW(B1663)+1)) / (20*21/2)</f>
        <v>0</v>
      </c>
      <c r="J1679" s="2">
        <f t="shared" si="202"/>
        <v>8.4587352692994218E-30</v>
      </c>
      <c r="K1679" s="2">
        <f t="shared" si="204"/>
        <v>1.2649150617523164E-11</v>
      </c>
    </row>
    <row r="1680" spans="1:11" ht="13.5" x14ac:dyDescent="0.25">
      <c r="A1680" s="3">
        <f>TITRES_STAT!B1683</f>
        <v>0</v>
      </c>
      <c r="B1680" s="6">
        <f>TITRES_STAT!D1683</f>
        <v>0</v>
      </c>
      <c r="C1680" s="2">
        <f t="shared" si="205"/>
        <v>0</v>
      </c>
      <c r="D1680" s="2">
        <f t="shared" si="206"/>
        <v>0</v>
      </c>
      <c r="E1680" s="2">
        <f t="shared" si="208"/>
        <v>0</v>
      </c>
      <c r="F1680" s="2">
        <f t="shared" si="201"/>
        <v>0</v>
      </c>
      <c r="G1680" s="2">
        <f t="shared" si="203"/>
        <v>0</v>
      </c>
      <c r="H1680" s="2">
        <f t="shared" si="207"/>
        <v>0</v>
      </c>
      <c r="I1680" s="2">
        <f t="array" ref="I1680">SUMPRODUCT(B1664:B1683, (ROW(B1664:B1683)-ROW(B1664)+1)) / (20*21/2)</f>
        <v>0</v>
      </c>
      <c r="J1680" s="2">
        <f t="shared" si="202"/>
        <v>7.6531414341280485E-30</v>
      </c>
      <c r="K1680" s="2">
        <f t="shared" si="204"/>
        <v>1.2153105495267355E-11</v>
      </c>
    </row>
    <row r="1681" spans="1:11" ht="13.5" x14ac:dyDescent="0.25">
      <c r="A1681" s="3">
        <f>TITRES_STAT!B1684</f>
        <v>0</v>
      </c>
      <c r="B1681" s="6">
        <f>TITRES_STAT!D1684</f>
        <v>0</v>
      </c>
      <c r="C1681" s="2">
        <f t="shared" si="205"/>
        <v>0</v>
      </c>
      <c r="D1681" s="2">
        <f t="shared" si="206"/>
        <v>0</v>
      </c>
      <c r="E1681" s="2">
        <f t="shared" si="208"/>
        <v>0</v>
      </c>
      <c r="F1681" s="2">
        <f t="shared" si="201"/>
        <v>0</v>
      </c>
      <c r="G1681" s="2">
        <f t="shared" si="203"/>
        <v>0</v>
      </c>
      <c r="H1681" s="2">
        <f t="shared" si="207"/>
        <v>0</v>
      </c>
      <c r="I1681" s="2">
        <f t="array" ref="I1681">SUMPRODUCT(B1665:B1684, (ROW(B1665:B1684)-ROW(B1665)+1)) / (20*21/2)</f>
        <v>0</v>
      </c>
      <c r="J1681" s="2">
        <f t="shared" si="202"/>
        <v>6.924270821353948E-30</v>
      </c>
      <c r="K1681" s="2">
        <f t="shared" si="204"/>
        <v>1.1676513122903929E-11</v>
      </c>
    </row>
    <row r="1682" spans="1:11" ht="13.5" x14ac:dyDescent="0.25">
      <c r="A1682" s="3">
        <f>TITRES_STAT!B1685</f>
        <v>0</v>
      </c>
      <c r="B1682" s="6">
        <f>TITRES_STAT!D1685</f>
        <v>0</v>
      </c>
      <c r="C1682" s="2">
        <f t="shared" si="205"/>
        <v>0</v>
      </c>
      <c r="D1682" s="2">
        <f t="shared" si="206"/>
        <v>0</v>
      </c>
      <c r="E1682" s="2">
        <f t="shared" si="208"/>
        <v>0</v>
      </c>
      <c r="F1682" s="2">
        <f t="shared" si="201"/>
        <v>0</v>
      </c>
      <c r="G1682" s="2">
        <f t="shared" si="203"/>
        <v>0</v>
      </c>
      <c r="H1682" s="2">
        <f t="shared" si="207"/>
        <v>0</v>
      </c>
      <c r="I1682" s="2">
        <f t="array" ref="I1682">SUMPRODUCT(B1666:B1685, (ROW(B1666:B1685)-ROW(B1666)+1)) / (20*21/2)</f>
        <v>0</v>
      </c>
      <c r="J1682" s="2">
        <f t="shared" si="202"/>
        <v>6.2648164574154771E-30</v>
      </c>
      <c r="K1682" s="2">
        <f t="shared" si="204"/>
        <v>1.1218610647495932E-11</v>
      </c>
    </row>
    <row r="1683" spans="1:11" ht="13.5" x14ac:dyDescent="0.25">
      <c r="A1683" s="3">
        <f>TITRES_STAT!B1686</f>
        <v>0</v>
      </c>
      <c r="B1683" s="6">
        <f>TITRES_STAT!D1686</f>
        <v>0</v>
      </c>
      <c r="C1683" s="2">
        <f t="shared" si="205"/>
        <v>0</v>
      </c>
      <c r="D1683" s="2">
        <f t="shared" si="206"/>
        <v>0</v>
      </c>
      <c r="E1683" s="2">
        <f t="shared" si="208"/>
        <v>0</v>
      </c>
      <c r="F1683" s="2">
        <f t="shared" si="201"/>
        <v>0</v>
      </c>
      <c r="G1683" s="2">
        <f t="shared" si="203"/>
        <v>0</v>
      </c>
      <c r="H1683" s="2">
        <f t="shared" si="207"/>
        <v>0</v>
      </c>
      <c r="I1683" s="2">
        <f t="array" ref="I1683">SUMPRODUCT(B1667:B1686, (ROW(B1667:B1686)-ROW(B1667)+1)) / (20*21/2)</f>
        <v>0</v>
      </c>
      <c r="J1683" s="2">
        <f t="shared" si="202"/>
        <v>5.6681672709949552E-30</v>
      </c>
      <c r="K1683" s="2">
        <f t="shared" si="204"/>
        <v>1.0778665131907856E-11</v>
      </c>
    </row>
    <row r="1684" spans="1:11" ht="13.5" x14ac:dyDescent="0.25">
      <c r="A1684" s="3">
        <f>TITRES_STAT!B1687</f>
        <v>0</v>
      </c>
      <c r="B1684" s="6">
        <f>TITRES_STAT!D1687</f>
        <v>0</v>
      </c>
      <c r="C1684" s="2">
        <f t="shared" si="205"/>
        <v>0</v>
      </c>
      <c r="D1684" s="2">
        <f t="shared" si="206"/>
        <v>0</v>
      </c>
      <c r="E1684" s="2">
        <f t="shared" si="208"/>
        <v>0</v>
      </c>
      <c r="F1684" s="2">
        <f t="shared" ref="F1684:F1747" si="209">AVERAGE(B1665:B1684)</f>
        <v>0</v>
      </c>
      <c r="G1684" s="2">
        <f t="shared" si="203"/>
        <v>0</v>
      </c>
      <c r="H1684" s="2">
        <f t="shared" si="207"/>
        <v>0</v>
      </c>
      <c r="I1684" s="2">
        <f t="array" ref="I1684">SUMPRODUCT(B1668:B1687, (ROW(B1668:B1687)-ROW(B1668)+1)) / (20*21/2)</f>
        <v>0</v>
      </c>
      <c r="J1684" s="2">
        <f t="shared" si="202"/>
        <v>5.1283418166144832E-30</v>
      </c>
      <c r="K1684" s="2">
        <f t="shared" si="204"/>
        <v>1.035597238163696E-11</v>
      </c>
    </row>
    <row r="1685" spans="1:11" ht="13.5" x14ac:dyDescent="0.25">
      <c r="A1685" s="3">
        <f>TITRES_STAT!B1688</f>
        <v>0</v>
      </c>
      <c r="B1685" s="6">
        <f>TITRES_STAT!D1688</f>
        <v>0</v>
      </c>
      <c r="C1685" s="2">
        <f t="shared" si="205"/>
        <v>0</v>
      </c>
      <c r="D1685" s="2">
        <f t="shared" si="206"/>
        <v>0</v>
      </c>
      <c r="E1685" s="2">
        <f t="shared" si="208"/>
        <v>0</v>
      </c>
      <c r="F1685" s="2">
        <f t="shared" si="209"/>
        <v>0</v>
      </c>
      <c r="G1685" s="2">
        <f t="shared" si="203"/>
        <v>0</v>
      </c>
      <c r="H1685" s="2">
        <f t="shared" si="207"/>
        <v>0</v>
      </c>
      <c r="I1685" s="2">
        <f t="array" ref="I1685">SUMPRODUCT(B1669:B1688, (ROW(B1669:B1688)-ROW(B1669)+1)) / (20*21/2)</f>
        <v>0</v>
      </c>
      <c r="J1685" s="2">
        <f t="shared" ref="J1685:J1748" si="210">$J$4*B1685+J1684*(1-$J$4)</f>
        <v>4.6399283102702469E-30</v>
      </c>
      <c r="K1685" s="2">
        <f t="shared" si="204"/>
        <v>9.9498558176511984E-12</v>
      </c>
    </row>
    <row r="1686" spans="1:11" ht="13.5" x14ac:dyDescent="0.25">
      <c r="A1686" s="3">
        <f>TITRES_STAT!B1689</f>
        <v>0</v>
      </c>
      <c r="B1686" s="6">
        <f>TITRES_STAT!D1689</f>
        <v>0</v>
      </c>
      <c r="C1686" s="2">
        <f t="shared" si="205"/>
        <v>0</v>
      </c>
      <c r="D1686" s="2">
        <f t="shared" si="206"/>
        <v>0</v>
      </c>
      <c r="E1686" s="2">
        <f t="shared" si="208"/>
        <v>0</v>
      </c>
      <c r="F1686" s="2">
        <f t="shared" si="209"/>
        <v>0</v>
      </c>
      <c r="G1686" s="2">
        <f t="shared" si="203"/>
        <v>0</v>
      </c>
      <c r="H1686" s="2">
        <f t="shared" si="207"/>
        <v>0</v>
      </c>
      <c r="I1686" s="2">
        <f t="array" ref="I1686">SUMPRODUCT(B1670:B1689, (ROW(B1670:B1689)-ROW(B1670)+1)) / (20*21/2)</f>
        <v>0</v>
      </c>
      <c r="J1686" s="2">
        <f t="shared" si="210"/>
        <v>4.1980303759587947E-30</v>
      </c>
      <c r="K1686" s="2">
        <f t="shared" si="204"/>
        <v>9.5596653934295828E-12</v>
      </c>
    </row>
    <row r="1687" spans="1:11" ht="13.5" x14ac:dyDescent="0.25">
      <c r="A1687" s="3">
        <f>TITRES_STAT!B1690</f>
        <v>0</v>
      </c>
      <c r="B1687" s="6">
        <f>TITRES_STAT!D1690</f>
        <v>0</v>
      </c>
      <c r="C1687" s="2">
        <f t="shared" si="205"/>
        <v>0</v>
      </c>
      <c r="D1687" s="2">
        <f t="shared" si="206"/>
        <v>0</v>
      </c>
      <c r="E1687" s="2">
        <f t="shared" si="208"/>
        <v>0</v>
      </c>
      <c r="F1687" s="2">
        <f t="shared" si="209"/>
        <v>0</v>
      </c>
      <c r="G1687" s="2">
        <f t="shared" si="203"/>
        <v>0</v>
      </c>
      <c r="H1687" s="2">
        <f t="shared" si="207"/>
        <v>0</v>
      </c>
      <c r="I1687" s="2">
        <f t="array" ref="I1687">SUMPRODUCT(B1671:B1690, (ROW(B1671:B1690)-ROW(B1671)+1)) / (20*21/2)</f>
        <v>0</v>
      </c>
      <c r="J1687" s="2">
        <f t="shared" si="210"/>
        <v>3.7982179592008144E-30</v>
      </c>
      <c r="K1687" s="2">
        <f t="shared" si="204"/>
        <v>9.1847765544715595E-12</v>
      </c>
    </row>
    <row r="1688" spans="1:11" ht="13.5" x14ac:dyDescent="0.25">
      <c r="A1688" s="3">
        <f>TITRES_STAT!B1691</f>
        <v>0</v>
      </c>
      <c r="B1688" s="6">
        <f>TITRES_STAT!D1691</f>
        <v>0</v>
      </c>
      <c r="C1688" s="2">
        <f t="shared" si="205"/>
        <v>0</v>
      </c>
      <c r="D1688" s="2">
        <f t="shared" si="206"/>
        <v>0</v>
      </c>
      <c r="E1688" s="2">
        <f t="shared" si="208"/>
        <v>0</v>
      </c>
      <c r="F1688" s="2">
        <f t="shared" si="209"/>
        <v>0</v>
      </c>
      <c r="G1688" s="2">
        <f t="shared" si="203"/>
        <v>0</v>
      </c>
      <c r="H1688" s="2">
        <f t="shared" si="207"/>
        <v>0</v>
      </c>
      <c r="I1688" s="2">
        <f t="array" ref="I1688">SUMPRODUCT(B1672:B1691, (ROW(B1672:B1691)-ROW(B1672)+1)) / (20*21/2)</f>
        <v>0</v>
      </c>
      <c r="J1688" s="2">
        <f t="shared" si="210"/>
        <v>3.4364829154674036E-30</v>
      </c>
      <c r="K1688" s="2">
        <f t="shared" si="204"/>
        <v>8.8245892386099294E-12</v>
      </c>
    </row>
    <row r="1689" spans="1:11" ht="13.5" x14ac:dyDescent="0.25">
      <c r="A1689" s="3">
        <f>TITRES_STAT!B1692</f>
        <v>0</v>
      </c>
      <c r="B1689" s="6">
        <f>TITRES_STAT!D1692</f>
        <v>0</v>
      </c>
      <c r="C1689" s="2">
        <f t="shared" si="205"/>
        <v>0</v>
      </c>
      <c r="D1689" s="2">
        <f t="shared" si="206"/>
        <v>0</v>
      </c>
      <c r="E1689" s="2">
        <f t="shared" si="208"/>
        <v>0</v>
      </c>
      <c r="F1689" s="2">
        <f t="shared" si="209"/>
        <v>0</v>
      </c>
      <c r="G1689" s="2">
        <f t="shared" si="203"/>
        <v>0</v>
      </c>
      <c r="H1689" s="2">
        <f t="shared" si="207"/>
        <v>0</v>
      </c>
      <c r="I1689" s="2">
        <f t="array" ref="I1689">SUMPRODUCT(B1673:B1692, (ROW(B1673:B1692)-ROW(B1673)+1)) / (20*21/2)</f>
        <v>0</v>
      </c>
      <c r="J1689" s="2">
        <f t="shared" si="210"/>
        <v>3.1091988282800319E-30</v>
      </c>
      <c r="K1689" s="2">
        <f t="shared" si="204"/>
        <v>8.4785269155271871E-12</v>
      </c>
    </row>
    <row r="1690" spans="1:11" ht="13.5" x14ac:dyDescent="0.25">
      <c r="A1690" s="3">
        <f>TITRES_STAT!B1693</f>
        <v>0</v>
      </c>
      <c r="B1690" s="6">
        <f>TITRES_STAT!D1693</f>
        <v>0</v>
      </c>
      <c r="C1690" s="2">
        <f t="shared" si="205"/>
        <v>0</v>
      </c>
      <c r="D1690" s="2">
        <f t="shared" si="206"/>
        <v>0</v>
      </c>
      <c r="E1690" s="2">
        <f t="shared" si="208"/>
        <v>0</v>
      </c>
      <c r="F1690" s="2">
        <f t="shared" si="209"/>
        <v>0</v>
      </c>
      <c r="G1690" s="2">
        <f t="shared" si="203"/>
        <v>0</v>
      </c>
      <c r="H1690" s="2">
        <f t="shared" si="207"/>
        <v>0</v>
      </c>
      <c r="I1690" s="2">
        <f t="array" ref="I1690">SUMPRODUCT(B1674:B1693, (ROW(B1674:B1693)-ROW(B1674)+1)) / (20*21/2)</f>
        <v>0</v>
      </c>
      <c r="J1690" s="2">
        <f t="shared" si="210"/>
        <v>2.8130846541581243E-30</v>
      </c>
      <c r="K1690" s="2">
        <f t="shared" si="204"/>
        <v>8.1460356639378865E-12</v>
      </c>
    </row>
    <row r="1691" spans="1:11" ht="13.5" x14ac:dyDescent="0.25">
      <c r="A1691" s="3">
        <f>TITRES_STAT!B1694</f>
        <v>0</v>
      </c>
      <c r="B1691" s="6">
        <f>TITRES_STAT!D1694</f>
        <v>0</v>
      </c>
      <c r="C1691" s="2">
        <f t="shared" si="205"/>
        <v>0</v>
      </c>
      <c r="D1691" s="2">
        <f t="shared" si="206"/>
        <v>0</v>
      </c>
      <c r="E1691" s="2">
        <f t="shared" si="208"/>
        <v>0</v>
      </c>
      <c r="F1691" s="2">
        <f t="shared" si="209"/>
        <v>0</v>
      </c>
      <c r="G1691" s="2">
        <f t="shared" si="203"/>
        <v>0</v>
      </c>
      <c r="H1691" s="2">
        <f t="shared" si="207"/>
        <v>0</v>
      </c>
      <c r="I1691" s="2">
        <f t="array" ref="I1691">SUMPRODUCT(B1675:B1694, (ROW(B1675:B1694)-ROW(B1675)+1)) / (20*21/2)</f>
        <v>0</v>
      </c>
      <c r="J1691" s="2">
        <f t="shared" si="210"/>
        <v>2.5451718299525888E-30</v>
      </c>
      <c r="K1691" s="2">
        <f t="shared" si="204"/>
        <v>7.8265832849599297E-12</v>
      </c>
    </row>
    <row r="1692" spans="1:11" ht="13.5" x14ac:dyDescent="0.25">
      <c r="A1692" s="3">
        <f>TITRES_STAT!B1695</f>
        <v>0</v>
      </c>
      <c r="B1692" s="6">
        <f>TITRES_STAT!D1695</f>
        <v>0</v>
      </c>
      <c r="C1692" s="2">
        <f t="shared" si="205"/>
        <v>0</v>
      </c>
      <c r="D1692" s="2">
        <f t="shared" si="206"/>
        <v>0</v>
      </c>
      <c r="E1692" s="2">
        <f t="shared" si="208"/>
        <v>0</v>
      </c>
      <c r="F1692" s="2">
        <f t="shared" si="209"/>
        <v>0</v>
      </c>
      <c r="G1692" s="2">
        <f t="shared" si="203"/>
        <v>0</v>
      </c>
      <c r="H1692" s="2">
        <f t="shared" si="207"/>
        <v>0</v>
      </c>
      <c r="I1692" s="2">
        <f t="array" ref="I1692">SUMPRODUCT(B1676:B1695, (ROW(B1676:B1695)-ROW(B1676)+1)) / (20*21/2)</f>
        <v>0</v>
      </c>
      <c r="J1692" s="2">
        <f t="shared" si="210"/>
        <v>2.3027745128142471E-30</v>
      </c>
      <c r="K1692" s="2">
        <f t="shared" si="204"/>
        <v>7.5196584502556184E-12</v>
      </c>
    </row>
    <row r="1693" spans="1:11" ht="13.5" x14ac:dyDescent="0.25">
      <c r="A1693" s="3">
        <f>TITRES_STAT!B1696</f>
        <v>0</v>
      </c>
      <c r="B1693" s="6">
        <f>TITRES_STAT!D1696</f>
        <v>0</v>
      </c>
      <c r="C1693" s="2">
        <f t="shared" si="205"/>
        <v>0</v>
      </c>
      <c r="D1693" s="2">
        <f t="shared" si="206"/>
        <v>0</v>
      </c>
      <c r="E1693" s="2">
        <f t="shared" si="208"/>
        <v>0</v>
      </c>
      <c r="F1693" s="2">
        <f t="shared" si="209"/>
        <v>0</v>
      </c>
      <c r="G1693" s="2">
        <f t="shared" si="203"/>
        <v>0</v>
      </c>
      <c r="H1693" s="2">
        <f t="shared" si="207"/>
        <v>0</v>
      </c>
      <c r="I1693" s="2">
        <f t="array" ref="I1693">SUMPRODUCT(B1677:B1696, (ROW(B1677:B1696)-ROW(B1677)+1)) / (20*21/2)</f>
        <v>0</v>
      </c>
      <c r="J1693" s="2">
        <f t="shared" si="210"/>
        <v>2.0834626544509854E-30</v>
      </c>
      <c r="K1693" s="2">
        <f t="shared" si="204"/>
        <v>7.2247698835789277E-12</v>
      </c>
    </row>
    <row r="1694" spans="1:11" ht="13.5" x14ac:dyDescent="0.25">
      <c r="A1694" s="3">
        <f>TITRES_STAT!B1697</f>
        <v>0</v>
      </c>
      <c r="B1694" s="6">
        <f>TITRES_STAT!D1697</f>
        <v>0</v>
      </c>
      <c r="C1694" s="2">
        <f t="shared" si="205"/>
        <v>0</v>
      </c>
      <c r="D1694" s="2">
        <f t="shared" si="206"/>
        <v>0</v>
      </c>
      <c r="E1694" s="2">
        <f t="shared" si="208"/>
        <v>0</v>
      </c>
      <c r="F1694" s="2">
        <f t="shared" si="209"/>
        <v>0</v>
      </c>
      <c r="G1694" s="2">
        <f t="shared" si="203"/>
        <v>0</v>
      </c>
      <c r="H1694" s="2">
        <f t="shared" si="207"/>
        <v>0</v>
      </c>
      <c r="I1694" s="2">
        <f t="array" ref="I1694">SUMPRODUCT(B1678:B1697, (ROW(B1678:B1697)-ROW(B1678)+1)) / (20*21/2)</f>
        <v>0</v>
      </c>
      <c r="J1694" s="2">
        <f t="shared" si="210"/>
        <v>1.8850376397413677E-30</v>
      </c>
      <c r="K1694" s="2">
        <f t="shared" si="204"/>
        <v>6.9414455744189702E-12</v>
      </c>
    </row>
    <row r="1695" spans="1:11" ht="13.5" x14ac:dyDescent="0.25">
      <c r="A1695" s="3">
        <f>TITRES_STAT!B1698</f>
        <v>0</v>
      </c>
      <c r="B1695" s="6">
        <f>TITRES_STAT!D1698</f>
        <v>0</v>
      </c>
      <c r="C1695" s="2">
        <f t="shared" si="205"/>
        <v>0</v>
      </c>
      <c r="D1695" s="2">
        <f t="shared" si="206"/>
        <v>0</v>
      </c>
      <c r="E1695" s="2">
        <f t="shared" si="208"/>
        <v>0</v>
      </c>
      <c r="F1695" s="2">
        <f t="shared" si="209"/>
        <v>0</v>
      </c>
      <c r="G1695" s="2">
        <f t="shared" si="203"/>
        <v>0</v>
      </c>
      <c r="H1695" s="2">
        <f t="shared" si="207"/>
        <v>0</v>
      </c>
      <c r="I1695" s="2">
        <f t="array" ref="I1695">SUMPRODUCT(B1679:B1698, (ROW(B1679:B1698)-ROW(B1679)+1)) / (20*21/2)</f>
        <v>0</v>
      </c>
      <c r="J1695" s="2">
        <f t="shared" si="210"/>
        <v>1.705510245480285E-30</v>
      </c>
      <c r="K1695" s="2">
        <f t="shared" si="204"/>
        <v>6.6692320224809715E-12</v>
      </c>
    </row>
    <row r="1696" spans="1:11" ht="13.5" x14ac:dyDescent="0.25">
      <c r="A1696" s="3">
        <f>TITRES_STAT!B1699</f>
        <v>0</v>
      </c>
      <c r="B1696" s="6">
        <f>TITRES_STAT!D1699</f>
        <v>0</v>
      </c>
      <c r="C1696" s="2">
        <f t="shared" si="205"/>
        <v>0</v>
      </c>
      <c r="D1696" s="2">
        <f t="shared" si="206"/>
        <v>0</v>
      </c>
      <c r="E1696" s="2">
        <f t="shared" si="208"/>
        <v>0</v>
      </c>
      <c r="F1696" s="2">
        <f t="shared" si="209"/>
        <v>0</v>
      </c>
      <c r="G1696" s="2">
        <f t="shared" si="203"/>
        <v>0</v>
      </c>
      <c r="H1696" s="2">
        <f t="shared" si="207"/>
        <v>0</v>
      </c>
      <c r="I1696" s="2">
        <f t="array" ref="I1696">SUMPRODUCT(B1680:B1699, (ROW(B1680:B1699)-ROW(B1680)+1)) / (20*21/2)</f>
        <v>0</v>
      </c>
      <c r="J1696" s="2">
        <f t="shared" si="210"/>
        <v>1.5430806982916863E-30</v>
      </c>
      <c r="K1696" s="2">
        <f t="shared" si="204"/>
        <v>6.407693511795443E-12</v>
      </c>
    </row>
    <row r="1697" spans="1:11" ht="13.5" x14ac:dyDescent="0.25">
      <c r="A1697" s="3">
        <f>TITRES_STAT!B1700</f>
        <v>0</v>
      </c>
      <c r="B1697" s="6">
        <f>TITRES_STAT!D1700</f>
        <v>0</v>
      </c>
      <c r="C1697" s="2">
        <f t="shared" si="205"/>
        <v>0</v>
      </c>
      <c r="D1697" s="2">
        <f t="shared" si="206"/>
        <v>0</v>
      </c>
      <c r="E1697" s="2">
        <f t="shared" si="208"/>
        <v>0</v>
      </c>
      <c r="F1697" s="2">
        <f t="shared" si="209"/>
        <v>0</v>
      </c>
      <c r="G1697" s="2">
        <f t="shared" si="203"/>
        <v>0</v>
      </c>
      <c r="H1697" s="2">
        <f t="shared" si="207"/>
        <v>0</v>
      </c>
      <c r="I1697" s="2">
        <f t="array" ref="I1697">SUMPRODUCT(B1681:B1700, (ROW(B1681:B1700)-ROW(B1681)+1)) / (20*21/2)</f>
        <v>0</v>
      </c>
      <c r="J1697" s="2">
        <f t="shared" si="210"/>
        <v>1.3961206317877162E-30</v>
      </c>
      <c r="K1697" s="2">
        <f t="shared" si="204"/>
        <v>6.1564114132936608E-12</v>
      </c>
    </row>
    <row r="1698" spans="1:11" ht="13.5" x14ac:dyDescent="0.25">
      <c r="A1698" s="3">
        <f>TITRES_STAT!B1701</f>
        <v>0</v>
      </c>
      <c r="B1698" s="6">
        <f>TITRES_STAT!D1701</f>
        <v>0</v>
      </c>
      <c r="C1698" s="2">
        <f t="shared" si="205"/>
        <v>0</v>
      </c>
      <c r="D1698" s="2">
        <f t="shared" si="206"/>
        <v>0</v>
      </c>
      <c r="E1698" s="2">
        <f t="shared" si="208"/>
        <v>0</v>
      </c>
      <c r="F1698" s="2">
        <f t="shared" si="209"/>
        <v>0</v>
      </c>
      <c r="G1698" s="2">
        <f t="shared" si="203"/>
        <v>0</v>
      </c>
      <c r="H1698" s="2">
        <f t="shared" si="207"/>
        <v>0</v>
      </c>
      <c r="I1698" s="2">
        <f t="array" ref="I1698">SUMPRODUCT(B1682:B1701, (ROW(B1682:B1701)-ROW(B1682)+1)) / (20*21/2)</f>
        <v>0</v>
      </c>
      <c r="J1698" s="2">
        <f t="shared" si="210"/>
        <v>1.263156762093648E-30</v>
      </c>
      <c r="K1698" s="2">
        <f t="shared" si="204"/>
        <v>5.9149835147331254E-12</v>
      </c>
    </row>
    <row r="1699" spans="1:11" ht="13.5" x14ac:dyDescent="0.25">
      <c r="A1699" s="3">
        <f>TITRES_STAT!B1702</f>
        <v>0</v>
      </c>
      <c r="B1699" s="6">
        <f>TITRES_STAT!D1702</f>
        <v>0</v>
      </c>
      <c r="C1699" s="2">
        <f t="shared" si="205"/>
        <v>0</v>
      </c>
      <c r="D1699" s="2">
        <f t="shared" si="206"/>
        <v>0</v>
      </c>
      <c r="E1699" s="2">
        <f t="shared" si="208"/>
        <v>0</v>
      </c>
      <c r="F1699" s="2">
        <f t="shared" si="209"/>
        <v>0</v>
      </c>
      <c r="G1699" s="2">
        <f t="shared" si="203"/>
        <v>0</v>
      </c>
      <c r="H1699" s="2">
        <f t="shared" si="207"/>
        <v>0</v>
      </c>
      <c r="I1699" s="2">
        <f t="array" ref="I1699">SUMPRODUCT(B1683:B1702, (ROW(B1683:B1702)-ROW(B1683)+1)) / (20*21/2)</f>
        <v>0</v>
      </c>
      <c r="J1699" s="2">
        <f t="shared" si="210"/>
        <v>1.1428561180847292E-30</v>
      </c>
      <c r="K1699" s="2">
        <f t="shared" si="204"/>
        <v>5.6830233769004544E-12</v>
      </c>
    </row>
    <row r="1700" spans="1:11" ht="13.5" x14ac:dyDescent="0.25">
      <c r="A1700" s="3">
        <f>TITRES_STAT!B1703</f>
        <v>0</v>
      </c>
      <c r="B1700" s="6">
        <f>TITRES_STAT!D1703</f>
        <v>0</v>
      </c>
      <c r="C1700" s="2">
        <f t="shared" si="205"/>
        <v>0</v>
      </c>
      <c r="D1700" s="2">
        <f t="shared" si="206"/>
        <v>0</v>
      </c>
      <c r="E1700" s="2">
        <f t="shared" si="208"/>
        <v>0</v>
      </c>
      <c r="F1700" s="2">
        <f t="shared" si="209"/>
        <v>0</v>
      </c>
      <c r="G1700" s="2">
        <f t="shared" si="203"/>
        <v>0</v>
      </c>
      <c r="H1700" s="2">
        <f t="shared" si="207"/>
        <v>0</v>
      </c>
      <c r="I1700" s="2">
        <f t="array" ref="I1700">SUMPRODUCT(B1684:B1703, (ROW(B1684:B1703)-ROW(B1684)+1)) / (20*21/2)</f>
        <v>0</v>
      </c>
      <c r="J1700" s="2">
        <f t="shared" si="210"/>
        <v>1.0340126782671359E-30</v>
      </c>
      <c r="K1700" s="2">
        <f t="shared" si="204"/>
        <v>5.4601597150612212E-12</v>
      </c>
    </row>
    <row r="1701" spans="1:11" ht="13.5" x14ac:dyDescent="0.25">
      <c r="A1701" s="3">
        <f>TITRES_STAT!B1704</f>
        <v>0</v>
      </c>
      <c r="B1701" s="6">
        <f>TITRES_STAT!D1704</f>
        <v>0</v>
      </c>
      <c r="C1701" s="2">
        <f t="shared" si="205"/>
        <v>0</v>
      </c>
      <c r="D1701" s="2">
        <f t="shared" si="206"/>
        <v>0</v>
      </c>
      <c r="E1701" s="2">
        <f t="shared" si="208"/>
        <v>0</v>
      </c>
      <c r="F1701" s="2">
        <f t="shared" si="209"/>
        <v>0</v>
      </c>
      <c r="G1701" s="2">
        <f t="shared" si="203"/>
        <v>0</v>
      </c>
      <c r="H1701" s="2">
        <f t="shared" si="207"/>
        <v>0</v>
      </c>
      <c r="I1701" s="2">
        <f t="array" ref="I1701">SUMPRODUCT(B1685:B1704, (ROW(B1685:B1704)-ROW(B1685)+1)) / (20*21/2)</f>
        <v>0</v>
      </c>
      <c r="J1701" s="2">
        <f t="shared" si="210"/>
        <v>9.3553528033693249E-31</v>
      </c>
      <c r="K1701" s="2">
        <f t="shared" si="204"/>
        <v>5.2460358046666636E-12</v>
      </c>
    </row>
    <row r="1702" spans="1:11" ht="13.5" x14ac:dyDescent="0.25">
      <c r="A1702" s="3">
        <f>TITRES_STAT!B1705</f>
        <v>0</v>
      </c>
      <c r="B1702" s="6">
        <f>TITRES_STAT!D1705</f>
        <v>0</v>
      </c>
      <c r="C1702" s="2">
        <f t="shared" si="205"/>
        <v>0</v>
      </c>
      <c r="D1702" s="2">
        <f t="shared" si="206"/>
        <v>0</v>
      </c>
      <c r="E1702" s="2">
        <f t="shared" si="208"/>
        <v>0</v>
      </c>
      <c r="F1702" s="2">
        <f t="shared" si="209"/>
        <v>0</v>
      </c>
      <c r="G1702" s="2">
        <f t="shared" si="203"/>
        <v>0</v>
      </c>
      <c r="H1702" s="2">
        <f t="shared" si="207"/>
        <v>0</v>
      </c>
      <c r="I1702" s="2">
        <f t="array" ref="I1702">SUMPRODUCT(B1686:B1705, (ROW(B1686:B1705)-ROW(B1686)+1)) / (20*21/2)</f>
        <v>0</v>
      </c>
      <c r="J1702" s="2">
        <f t="shared" si="210"/>
        <v>8.4643668220960568E-31</v>
      </c>
      <c r="K1702" s="2">
        <f t="shared" si="204"/>
        <v>5.0403089103660103E-12</v>
      </c>
    </row>
    <row r="1703" spans="1:11" ht="13.5" x14ac:dyDescent="0.25">
      <c r="A1703" s="3">
        <f>TITRES_STAT!B1706</f>
        <v>0</v>
      </c>
      <c r="B1703" s="6">
        <f>TITRES_STAT!D1706</f>
        <v>0</v>
      </c>
      <c r="C1703" s="2">
        <f t="shared" si="205"/>
        <v>0</v>
      </c>
      <c r="D1703" s="2">
        <f t="shared" si="206"/>
        <v>0</v>
      </c>
      <c r="E1703" s="2">
        <f t="shared" si="208"/>
        <v>0</v>
      </c>
      <c r="F1703" s="2">
        <f t="shared" si="209"/>
        <v>0</v>
      </c>
      <c r="G1703" s="2">
        <f t="shared" si="203"/>
        <v>0</v>
      </c>
      <c r="H1703" s="2">
        <f t="shared" si="207"/>
        <v>0</v>
      </c>
      <c r="I1703" s="2">
        <f t="array" ref="I1703">SUMPRODUCT(B1687:B1706, (ROW(B1687:B1706)-ROW(B1687)+1)) / (20*21/2)</f>
        <v>0</v>
      </c>
      <c r="J1703" s="2">
        <f t="shared" si="210"/>
        <v>7.6582366485630992E-31</v>
      </c>
      <c r="K1703" s="2">
        <f t="shared" si="204"/>
        <v>4.8426497374104807E-12</v>
      </c>
    </row>
    <row r="1704" spans="1:11" ht="13.5" x14ac:dyDescent="0.25">
      <c r="A1704" s="3">
        <f>TITRES_STAT!B1707</f>
        <v>0</v>
      </c>
      <c r="B1704" s="6">
        <f>TITRES_STAT!D1707</f>
        <v>0</v>
      </c>
      <c r="C1704" s="2">
        <f t="shared" si="205"/>
        <v>0</v>
      </c>
      <c r="D1704" s="2">
        <f t="shared" si="206"/>
        <v>0</v>
      </c>
      <c r="E1704" s="2">
        <f t="shared" si="208"/>
        <v>0</v>
      </c>
      <c r="F1704" s="2">
        <f t="shared" si="209"/>
        <v>0</v>
      </c>
      <c r="G1704" s="2">
        <f t="shared" si="203"/>
        <v>0</v>
      </c>
      <c r="H1704" s="2">
        <f t="shared" si="207"/>
        <v>0</v>
      </c>
      <c r="I1704" s="2">
        <f t="array" ref="I1704">SUMPRODUCT(B1688:B1707, (ROW(B1688:B1707)-ROW(B1688)+1)) / (20*21/2)</f>
        <v>0</v>
      </c>
      <c r="J1704" s="2">
        <f t="shared" si="210"/>
        <v>6.9288807772713756E-31</v>
      </c>
      <c r="K1704" s="2">
        <f t="shared" si="204"/>
        <v>4.652741904570854E-12</v>
      </c>
    </row>
    <row r="1705" spans="1:11" ht="13.5" x14ac:dyDescent="0.25">
      <c r="A1705" s="3">
        <f>TITRES_STAT!B1708</f>
        <v>0</v>
      </c>
      <c r="B1705" s="6">
        <f>TITRES_STAT!D1708</f>
        <v>0</v>
      </c>
      <c r="C1705" s="2">
        <f t="shared" si="205"/>
        <v>0</v>
      </c>
      <c r="D1705" s="2">
        <f t="shared" si="206"/>
        <v>0</v>
      </c>
      <c r="E1705" s="2">
        <f t="shared" si="208"/>
        <v>0</v>
      </c>
      <c r="F1705" s="2">
        <f t="shared" si="209"/>
        <v>0</v>
      </c>
      <c r="G1705" s="2">
        <f t="shared" si="203"/>
        <v>0</v>
      </c>
      <c r="H1705" s="2">
        <f t="shared" si="207"/>
        <v>0</v>
      </c>
      <c r="I1705" s="2">
        <f t="array" ref="I1705">SUMPRODUCT(B1689:B1708, (ROW(B1689:B1708)-ROW(B1689)+1)) / (20*21/2)</f>
        <v>0</v>
      </c>
      <c r="J1705" s="2">
        <f t="shared" si="210"/>
        <v>6.2689873699121974E-31</v>
      </c>
      <c r="K1705" s="2">
        <f t="shared" si="204"/>
        <v>4.470281437724938E-12</v>
      </c>
    </row>
    <row r="1706" spans="1:11" ht="13.5" x14ac:dyDescent="0.25">
      <c r="A1706" s="3">
        <f>TITRES_STAT!B1709</f>
        <v>0</v>
      </c>
      <c r="B1706" s="6">
        <f>TITRES_STAT!D1709</f>
        <v>0</v>
      </c>
      <c r="C1706" s="2">
        <f t="shared" si="205"/>
        <v>0</v>
      </c>
      <c r="D1706" s="2">
        <f t="shared" si="206"/>
        <v>0</v>
      </c>
      <c r="E1706" s="2">
        <f t="shared" si="208"/>
        <v>0</v>
      </c>
      <c r="F1706" s="2">
        <f t="shared" si="209"/>
        <v>0</v>
      </c>
      <c r="G1706" s="2">
        <f t="shared" si="203"/>
        <v>0</v>
      </c>
      <c r="H1706" s="2">
        <f t="shared" si="207"/>
        <v>0</v>
      </c>
      <c r="I1706" s="2">
        <f t="array" ref="I1706">SUMPRODUCT(B1690:B1709, (ROW(B1690:B1709)-ROW(B1690)+1)) / (20*21/2)</f>
        <v>0</v>
      </c>
      <c r="J1706" s="2">
        <f t="shared" si="210"/>
        <v>5.671940953730083E-31</v>
      </c>
      <c r="K1706" s="2">
        <f t="shared" si="204"/>
        <v>4.2949762833043527E-12</v>
      </c>
    </row>
    <row r="1707" spans="1:11" ht="13.5" x14ac:dyDescent="0.25">
      <c r="A1707" s="3">
        <f>TITRES_STAT!B1710</f>
        <v>0</v>
      </c>
      <c r="B1707" s="6">
        <f>TITRES_STAT!D1710</f>
        <v>0</v>
      </c>
      <c r="C1707" s="2">
        <f t="shared" si="205"/>
        <v>0</v>
      </c>
      <c r="D1707" s="2">
        <f t="shared" si="206"/>
        <v>0</v>
      </c>
      <c r="E1707" s="2">
        <f t="shared" si="208"/>
        <v>0</v>
      </c>
      <c r="F1707" s="2">
        <f t="shared" si="209"/>
        <v>0</v>
      </c>
      <c r="G1707" s="2">
        <f t="shared" si="203"/>
        <v>0</v>
      </c>
      <c r="H1707" s="2">
        <f t="shared" si="207"/>
        <v>0</v>
      </c>
      <c r="I1707" s="2">
        <f t="array" ref="I1707">SUMPRODUCT(B1691:B1710, (ROW(B1691:B1710)-ROW(B1691)+1)) / (20*21/2)</f>
        <v>0</v>
      </c>
      <c r="J1707" s="2">
        <f t="shared" si="210"/>
        <v>5.1317561009938849E-31</v>
      </c>
      <c r="K1707" s="2">
        <f t="shared" si="204"/>
        <v>4.1265458408218293E-12</v>
      </c>
    </row>
    <row r="1708" spans="1:11" ht="13.5" x14ac:dyDescent="0.25">
      <c r="A1708" s="3">
        <f>TITRES_STAT!B1711</f>
        <v>0</v>
      </c>
      <c r="B1708" s="6">
        <f>TITRES_STAT!D1711</f>
        <v>0</v>
      </c>
      <c r="C1708" s="2">
        <f t="shared" si="205"/>
        <v>0</v>
      </c>
      <c r="D1708" s="2">
        <f t="shared" si="206"/>
        <v>0</v>
      </c>
      <c r="E1708" s="2">
        <f t="shared" si="208"/>
        <v>0</v>
      </c>
      <c r="F1708" s="2">
        <f t="shared" si="209"/>
        <v>0</v>
      </c>
      <c r="G1708" s="2">
        <f t="shared" si="203"/>
        <v>0</v>
      </c>
      <c r="H1708" s="2">
        <f t="shared" si="207"/>
        <v>0</v>
      </c>
      <c r="I1708" s="2">
        <f t="array" ref="I1708">SUMPRODUCT(B1692:B1711, (ROW(B1692:B1711)-ROW(B1692)+1)) / (20*21/2)</f>
        <v>0</v>
      </c>
      <c r="J1708" s="2">
        <f t="shared" si="210"/>
        <v>4.6430174247087526E-31</v>
      </c>
      <c r="K1708" s="2">
        <f t="shared" si="204"/>
        <v>3.9647205137307777E-12</v>
      </c>
    </row>
    <row r="1709" spans="1:11" ht="13.5" x14ac:dyDescent="0.25">
      <c r="A1709" s="3">
        <f>TITRES_STAT!B1712</f>
        <v>0</v>
      </c>
      <c r="B1709" s="6">
        <f>TITRES_STAT!D1712</f>
        <v>0</v>
      </c>
      <c r="C1709" s="2">
        <f t="shared" si="205"/>
        <v>0</v>
      </c>
      <c r="D1709" s="2">
        <f t="shared" si="206"/>
        <v>0</v>
      </c>
      <c r="E1709" s="2">
        <f t="shared" si="208"/>
        <v>0</v>
      </c>
      <c r="F1709" s="2">
        <f t="shared" si="209"/>
        <v>0</v>
      </c>
      <c r="G1709" s="2">
        <f t="shared" si="203"/>
        <v>0</v>
      </c>
      <c r="H1709" s="2">
        <f t="shared" si="207"/>
        <v>0</v>
      </c>
      <c r="I1709" s="2">
        <f t="array" ref="I1709">SUMPRODUCT(B1693:B1712, (ROW(B1693:B1712)-ROW(B1693)+1)) / (20*21/2)</f>
        <v>0</v>
      </c>
      <c r="J1709" s="2">
        <f t="shared" si="210"/>
        <v>4.2008252890222047E-31</v>
      </c>
      <c r="K1709" s="2">
        <f t="shared" si="204"/>
        <v>3.8092412778981985E-12</v>
      </c>
    </row>
    <row r="1710" spans="1:11" ht="13.5" x14ac:dyDescent="0.25">
      <c r="A1710" s="3">
        <f>TITRES_STAT!B1713</f>
        <v>0</v>
      </c>
      <c r="B1710" s="6">
        <f>TITRES_STAT!D1713</f>
        <v>0</v>
      </c>
      <c r="C1710" s="2">
        <f t="shared" si="205"/>
        <v>0</v>
      </c>
      <c r="D1710" s="2">
        <f t="shared" si="206"/>
        <v>0</v>
      </c>
      <c r="E1710" s="2">
        <f t="shared" si="208"/>
        <v>0</v>
      </c>
      <c r="F1710" s="2">
        <f t="shared" si="209"/>
        <v>0</v>
      </c>
      <c r="G1710" s="2">
        <f t="shared" si="203"/>
        <v>0</v>
      </c>
      <c r="H1710" s="2">
        <f t="shared" si="207"/>
        <v>0</v>
      </c>
      <c r="I1710" s="2">
        <f t="array" ref="I1710">SUMPRODUCT(B1694:B1713, (ROW(B1694:B1713)-ROW(B1694)+1)) / (20*21/2)</f>
        <v>0</v>
      </c>
      <c r="J1710" s="2">
        <f t="shared" si="210"/>
        <v>3.8007466900677091E-31</v>
      </c>
      <c r="K1710" s="2">
        <f t="shared" si="204"/>
        <v>3.6598592670002302E-12</v>
      </c>
    </row>
    <row r="1711" spans="1:11" ht="13.5" x14ac:dyDescent="0.25">
      <c r="A1711" s="3">
        <f>TITRES_STAT!B1714</f>
        <v>0</v>
      </c>
      <c r="B1711" s="6">
        <f>TITRES_STAT!D1714</f>
        <v>0</v>
      </c>
      <c r="C1711" s="2">
        <f t="shared" si="205"/>
        <v>0</v>
      </c>
      <c r="D1711" s="2">
        <f t="shared" si="206"/>
        <v>0</v>
      </c>
      <c r="E1711" s="2">
        <f t="shared" si="208"/>
        <v>0</v>
      </c>
      <c r="F1711" s="2">
        <f t="shared" si="209"/>
        <v>0</v>
      </c>
      <c r="G1711" s="2">
        <f t="shared" si="203"/>
        <v>0</v>
      </c>
      <c r="H1711" s="2">
        <f t="shared" si="207"/>
        <v>0</v>
      </c>
      <c r="I1711" s="2">
        <f t="array" ref="I1711">SUMPRODUCT(B1695:B1714, (ROW(B1695:B1714)-ROW(B1695)+1)) / (20*21/2)</f>
        <v>0</v>
      </c>
      <c r="J1711" s="2">
        <f t="shared" si="210"/>
        <v>3.4387708148231653E-31</v>
      </c>
      <c r="K1711" s="2">
        <f t="shared" si="204"/>
        <v>3.5163353741766916E-12</v>
      </c>
    </row>
    <row r="1712" spans="1:11" ht="13.5" x14ac:dyDescent="0.25">
      <c r="A1712" s="3">
        <f>TITRES_STAT!B1715</f>
        <v>0</v>
      </c>
      <c r="B1712" s="6">
        <f>TITRES_STAT!D1715</f>
        <v>0</v>
      </c>
      <c r="C1712" s="2">
        <f t="shared" si="205"/>
        <v>0</v>
      </c>
      <c r="D1712" s="2">
        <f t="shared" si="206"/>
        <v>0</v>
      </c>
      <c r="E1712" s="2">
        <f t="shared" si="208"/>
        <v>0</v>
      </c>
      <c r="F1712" s="2">
        <f t="shared" si="209"/>
        <v>0</v>
      </c>
      <c r="G1712" s="2">
        <f t="shared" si="203"/>
        <v>0</v>
      </c>
      <c r="H1712" s="2">
        <f t="shared" si="207"/>
        <v>0</v>
      </c>
      <c r="I1712" s="2">
        <f t="array" ref="I1712">SUMPRODUCT(B1696:B1715, (ROW(B1696:B1715)-ROW(B1696)+1)) / (20*21/2)</f>
        <v>0</v>
      </c>
      <c r="J1712" s="2">
        <f t="shared" si="210"/>
        <v>3.1112688324590541E-31</v>
      </c>
      <c r="K1712" s="2">
        <f t="shared" si="204"/>
        <v>3.3784398693070177E-12</v>
      </c>
    </row>
    <row r="1713" spans="1:11" ht="13.5" x14ac:dyDescent="0.25">
      <c r="A1713" s="3">
        <f>TITRES_STAT!B1716</f>
        <v>0</v>
      </c>
      <c r="B1713" s="6">
        <f>TITRES_STAT!D1716</f>
        <v>0</v>
      </c>
      <c r="C1713" s="2">
        <f t="shared" si="205"/>
        <v>0</v>
      </c>
      <c r="D1713" s="2">
        <f t="shared" si="206"/>
        <v>0</v>
      </c>
      <c r="E1713" s="2">
        <f t="shared" si="208"/>
        <v>0</v>
      </c>
      <c r="F1713" s="2">
        <f t="shared" si="209"/>
        <v>0</v>
      </c>
      <c r="G1713" s="2">
        <f t="shared" si="203"/>
        <v>0</v>
      </c>
      <c r="H1713" s="2">
        <f t="shared" si="207"/>
        <v>0</v>
      </c>
      <c r="I1713" s="2">
        <f t="array" ref="I1713">SUMPRODUCT(B1697:B1716, (ROW(B1697:B1716)-ROW(B1697)+1)) / (20*21/2)</f>
        <v>0</v>
      </c>
      <c r="J1713" s="2">
        <f t="shared" si="210"/>
        <v>2.8149575150820014E-31</v>
      </c>
      <c r="K1713" s="2">
        <f t="shared" si="204"/>
        <v>3.245952031294978E-12</v>
      </c>
    </row>
    <row r="1714" spans="1:11" ht="13.5" x14ac:dyDescent="0.25">
      <c r="A1714" s="3">
        <f>TITRES_STAT!B1717</f>
        <v>0</v>
      </c>
      <c r="B1714" s="6">
        <f>TITRES_STAT!D1717</f>
        <v>0</v>
      </c>
      <c r="C1714" s="2">
        <f t="shared" si="205"/>
        <v>0</v>
      </c>
      <c r="D1714" s="2">
        <f t="shared" si="206"/>
        <v>0</v>
      </c>
      <c r="E1714" s="2">
        <f t="shared" si="208"/>
        <v>0</v>
      </c>
      <c r="F1714" s="2">
        <f t="shared" si="209"/>
        <v>0</v>
      </c>
      <c r="G1714" s="2">
        <f t="shared" ref="G1714:G1777" si="211">AVERAGE(B1665:B1714)</f>
        <v>0</v>
      </c>
      <c r="H1714" s="2">
        <f t="shared" si="207"/>
        <v>0</v>
      </c>
      <c r="I1714" s="2">
        <f t="array" ref="I1714">SUMPRODUCT(B1698:B1717, (ROW(B1698:B1717)-ROW(B1698)+1)) / (20*21/2)</f>
        <v>0</v>
      </c>
      <c r="J1714" s="2">
        <f t="shared" si="210"/>
        <v>2.5468663231694301E-31</v>
      </c>
      <c r="K1714" s="2">
        <f t="shared" si="204"/>
        <v>3.1186597947736066E-12</v>
      </c>
    </row>
    <row r="1715" spans="1:11" ht="13.5" x14ac:dyDescent="0.25">
      <c r="A1715" s="3">
        <f>TITRES_STAT!B1718</f>
        <v>0</v>
      </c>
      <c r="B1715" s="6">
        <f>TITRES_STAT!D1718</f>
        <v>0</v>
      </c>
      <c r="C1715" s="2">
        <f t="shared" si="205"/>
        <v>0</v>
      </c>
      <c r="D1715" s="2">
        <f t="shared" si="206"/>
        <v>0</v>
      </c>
      <c r="E1715" s="2">
        <f t="shared" si="208"/>
        <v>0</v>
      </c>
      <c r="F1715" s="2">
        <f t="shared" si="209"/>
        <v>0</v>
      </c>
      <c r="G1715" s="2">
        <f t="shared" si="211"/>
        <v>0</v>
      </c>
      <c r="H1715" s="2">
        <f t="shared" si="207"/>
        <v>0</v>
      </c>
      <c r="I1715" s="2">
        <f t="array" ref="I1715">SUMPRODUCT(B1699:B1718, (ROW(B1699:B1718)-ROW(B1699)+1)) / (20*21/2)</f>
        <v>0</v>
      </c>
      <c r="J1715" s="2">
        <f t="shared" si="210"/>
        <v>2.3043076257247225E-31</v>
      </c>
      <c r="K1715" s="2">
        <f t="shared" ref="K1715:K1778" si="212">$K$4*B1715+(1-$K$4)*K1714</f>
        <v>2.9963594106648376E-12</v>
      </c>
    </row>
    <row r="1716" spans="1:11" ht="13.5" x14ac:dyDescent="0.25">
      <c r="A1716" s="3">
        <f>TITRES_STAT!B1719</f>
        <v>0</v>
      </c>
      <c r="B1716" s="6">
        <f>TITRES_STAT!D1719</f>
        <v>0</v>
      </c>
      <c r="C1716" s="2">
        <f t="shared" si="205"/>
        <v>0</v>
      </c>
      <c r="D1716" s="2">
        <f t="shared" si="206"/>
        <v>0</v>
      </c>
      <c r="E1716" s="2">
        <f t="shared" si="208"/>
        <v>0</v>
      </c>
      <c r="F1716" s="2">
        <f t="shared" si="209"/>
        <v>0</v>
      </c>
      <c r="G1716" s="2">
        <f t="shared" si="211"/>
        <v>0</v>
      </c>
      <c r="H1716" s="2">
        <f t="shared" si="207"/>
        <v>0</v>
      </c>
      <c r="I1716" s="2">
        <f t="array" ref="I1716">SUMPRODUCT(B1700:B1719, (ROW(B1700:B1719)-ROW(B1700)+1)) / (20*21/2)</f>
        <v>0</v>
      </c>
      <c r="J1716" s="2">
        <f t="shared" si="210"/>
        <v>2.0848497566080823E-31</v>
      </c>
      <c r="K1716" s="2">
        <f t="shared" si="212"/>
        <v>2.8788551200505302E-12</v>
      </c>
    </row>
    <row r="1717" spans="1:11" ht="13.5" x14ac:dyDescent="0.25">
      <c r="A1717" s="3">
        <f>TITRES_STAT!B1720</f>
        <v>0</v>
      </c>
      <c r="B1717" s="6">
        <f>TITRES_STAT!D1720</f>
        <v>0</v>
      </c>
      <c r="C1717" s="2">
        <f t="shared" si="205"/>
        <v>0</v>
      </c>
      <c r="D1717" s="2">
        <f t="shared" si="206"/>
        <v>0</v>
      </c>
      <c r="E1717" s="2">
        <f t="shared" si="208"/>
        <v>0</v>
      </c>
      <c r="F1717" s="2">
        <f t="shared" si="209"/>
        <v>0</v>
      </c>
      <c r="G1717" s="2">
        <f t="shared" si="211"/>
        <v>0</v>
      </c>
      <c r="H1717" s="2">
        <f t="shared" si="207"/>
        <v>0</v>
      </c>
      <c r="I1717" s="2">
        <f t="array" ref="I1717">SUMPRODUCT(B1701:B1720, (ROW(B1701:B1720)-ROW(B1701)+1)) / (20*21/2)</f>
        <v>0</v>
      </c>
      <c r="J1717" s="2">
        <f t="shared" si="210"/>
        <v>1.8862926369311222E-31</v>
      </c>
      <c r="K1717" s="2">
        <f t="shared" si="212"/>
        <v>2.7659588408328623E-12</v>
      </c>
    </row>
    <row r="1718" spans="1:11" ht="13.5" x14ac:dyDescent="0.25">
      <c r="A1718" s="3">
        <f>TITRES_STAT!B1721</f>
        <v>0</v>
      </c>
      <c r="B1718" s="6">
        <f>TITRES_STAT!D1721</f>
        <v>0</v>
      </c>
      <c r="C1718" s="2">
        <f t="shared" si="205"/>
        <v>0</v>
      </c>
      <c r="D1718" s="2">
        <f t="shared" si="206"/>
        <v>0</v>
      </c>
      <c r="E1718" s="2">
        <f t="shared" si="208"/>
        <v>0</v>
      </c>
      <c r="F1718" s="2">
        <f t="shared" si="209"/>
        <v>0</v>
      </c>
      <c r="G1718" s="2">
        <f t="shared" si="211"/>
        <v>0</v>
      </c>
      <c r="H1718" s="2">
        <f t="shared" si="207"/>
        <v>0</v>
      </c>
      <c r="I1718" s="2">
        <f t="array" ref="I1718">SUMPRODUCT(B1702:B1721, (ROW(B1702:B1721)-ROW(B1702)+1)) / (20*21/2)</f>
        <v>0</v>
      </c>
      <c r="J1718" s="2">
        <f t="shared" si="210"/>
        <v>1.7066457191281582E-31</v>
      </c>
      <c r="K1718" s="2">
        <f t="shared" si="212"/>
        <v>2.6574898666825541E-12</v>
      </c>
    </row>
    <row r="1719" spans="1:11" ht="13.5" x14ac:dyDescent="0.25">
      <c r="A1719" s="3">
        <f>TITRES_STAT!B1722</f>
        <v>0</v>
      </c>
      <c r="B1719" s="6">
        <f>TITRES_STAT!D1722</f>
        <v>0</v>
      </c>
      <c r="C1719" s="2">
        <f t="shared" si="205"/>
        <v>0</v>
      </c>
      <c r="D1719" s="2">
        <f t="shared" si="206"/>
        <v>0</v>
      </c>
      <c r="E1719" s="2">
        <f t="shared" si="208"/>
        <v>0</v>
      </c>
      <c r="F1719" s="2">
        <f t="shared" si="209"/>
        <v>0</v>
      </c>
      <c r="G1719" s="2">
        <f t="shared" si="211"/>
        <v>0</v>
      </c>
      <c r="H1719" s="2">
        <f t="shared" si="207"/>
        <v>0</v>
      </c>
      <c r="I1719" s="2">
        <f t="array" ref="I1719">SUMPRODUCT(B1703:B1722, (ROW(B1703:B1722)-ROW(B1703)+1)) / (20*21/2)</f>
        <v>0</v>
      </c>
      <c r="J1719" s="2">
        <f t="shared" si="210"/>
        <v>1.5441080315921432E-31</v>
      </c>
      <c r="K1719" s="2">
        <f t="shared" si="212"/>
        <v>2.5532745777930423E-12</v>
      </c>
    </row>
    <row r="1720" spans="1:11" ht="13.5" x14ac:dyDescent="0.25">
      <c r="A1720" s="3">
        <f>TITRES_STAT!B1723</f>
        <v>0</v>
      </c>
      <c r="B1720" s="6">
        <f>TITRES_STAT!D1723</f>
        <v>0</v>
      </c>
      <c r="C1720" s="2">
        <f t="shared" si="205"/>
        <v>0</v>
      </c>
      <c r="D1720" s="2">
        <f t="shared" si="206"/>
        <v>0</v>
      </c>
      <c r="E1720" s="2">
        <f t="shared" si="208"/>
        <v>0</v>
      </c>
      <c r="F1720" s="2">
        <f t="shared" si="209"/>
        <v>0</v>
      </c>
      <c r="G1720" s="2">
        <f t="shared" si="211"/>
        <v>0</v>
      </c>
      <c r="H1720" s="2">
        <f t="shared" si="207"/>
        <v>0</v>
      </c>
      <c r="I1720" s="2">
        <f t="array" ref="I1720">SUMPRODUCT(B1704:B1723, (ROW(B1704:B1723)-ROW(B1704)+1)) / (20*21/2)</f>
        <v>0</v>
      </c>
      <c r="J1720" s="2">
        <f t="shared" si="210"/>
        <v>1.3970501238214629E-31</v>
      </c>
      <c r="K1720" s="2">
        <f t="shared" si="212"/>
        <v>2.4531461629776291E-12</v>
      </c>
    </row>
    <row r="1721" spans="1:11" ht="13.5" x14ac:dyDescent="0.25">
      <c r="A1721" s="3">
        <f>TITRES_STAT!B1724</f>
        <v>0</v>
      </c>
      <c r="B1721" s="6">
        <f>TITRES_STAT!D1724</f>
        <v>0</v>
      </c>
      <c r="C1721" s="2">
        <f t="shared" si="205"/>
        <v>0</v>
      </c>
      <c r="D1721" s="2">
        <f t="shared" si="206"/>
        <v>0</v>
      </c>
      <c r="E1721" s="2">
        <f t="shared" si="208"/>
        <v>0</v>
      </c>
      <c r="F1721" s="2">
        <f t="shared" si="209"/>
        <v>0</v>
      </c>
      <c r="G1721" s="2">
        <f t="shared" si="211"/>
        <v>0</v>
      </c>
      <c r="H1721" s="2">
        <f t="shared" si="207"/>
        <v>0</v>
      </c>
      <c r="I1721" s="2">
        <f t="array" ref="I1721">SUMPRODUCT(B1705:B1724, (ROW(B1705:B1724)-ROW(B1705)+1)) / (20*21/2)</f>
        <v>0</v>
      </c>
      <c r="J1721" s="2">
        <f t="shared" si="210"/>
        <v>1.2639977310765616E-31</v>
      </c>
      <c r="K1721" s="2">
        <f t="shared" si="212"/>
        <v>2.3569443526647809E-12</v>
      </c>
    </row>
    <row r="1722" spans="1:11" ht="13.5" x14ac:dyDescent="0.25">
      <c r="A1722" s="3">
        <f>TITRES_STAT!B1725</f>
        <v>0</v>
      </c>
      <c r="B1722" s="6">
        <f>TITRES_STAT!D1725</f>
        <v>0</v>
      </c>
      <c r="C1722" s="2">
        <f t="shared" si="205"/>
        <v>0</v>
      </c>
      <c r="D1722" s="2">
        <f t="shared" si="206"/>
        <v>0</v>
      </c>
      <c r="E1722" s="2">
        <f t="shared" si="208"/>
        <v>0</v>
      </c>
      <c r="F1722" s="2">
        <f t="shared" si="209"/>
        <v>0</v>
      </c>
      <c r="G1722" s="2">
        <f t="shared" si="211"/>
        <v>0</v>
      </c>
      <c r="H1722" s="2">
        <f t="shared" si="207"/>
        <v>0</v>
      </c>
      <c r="I1722" s="2">
        <f t="array" ref="I1722">SUMPRODUCT(B1706:B1725, (ROW(B1706:B1725)-ROW(B1706)+1)) / (20*21/2)</f>
        <v>0</v>
      </c>
      <c r="J1722" s="2">
        <f t="shared" si="210"/>
        <v>1.1436169947835558E-31</v>
      </c>
      <c r="K1722" s="2">
        <f t="shared" si="212"/>
        <v>2.2645151623642012E-12</v>
      </c>
    </row>
    <row r="1723" spans="1:11" ht="13.5" x14ac:dyDescent="0.25">
      <c r="A1723" s="3">
        <f>TITRES_STAT!B1726</f>
        <v>0</v>
      </c>
      <c r="B1723" s="6">
        <f>TITRES_STAT!D1726</f>
        <v>0</v>
      </c>
      <c r="C1723" s="2">
        <f t="shared" si="205"/>
        <v>0</v>
      </c>
      <c r="D1723" s="2">
        <f t="shared" si="206"/>
        <v>0</v>
      </c>
      <c r="E1723" s="2">
        <f t="shared" si="208"/>
        <v>0</v>
      </c>
      <c r="F1723" s="2">
        <f t="shared" si="209"/>
        <v>0</v>
      </c>
      <c r="G1723" s="2">
        <f t="shared" si="211"/>
        <v>0</v>
      </c>
      <c r="H1723" s="2">
        <f t="shared" si="207"/>
        <v>0</v>
      </c>
      <c r="I1723" s="2">
        <f t="array" ref="I1723">SUMPRODUCT(B1707:B1726, (ROW(B1707:B1726)-ROW(B1707)+1)) / (20*21/2)</f>
        <v>0</v>
      </c>
      <c r="J1723" s="2">
        <f t="shared" si="210"/>
        <v>1.0347010905184553E-31</v>
      </c>
      <c r="K1723" s="2">
        <f t="shared" si="212"/>
        <v>2.1757106461930561E-12</v>
      </c>
    </row>
    <row r="1724" spans="1:11" ht="13.5" x14ac:dyDescent="0.25">
      <c r="A1724" s="3">
        <f>TITRES_STAT!B1727</f>
        <v>0</v>
      </c>
      <c r="B1724" s="6">
        <f>TITRES_STAT!D1727</f>
        <v>0</v>
      </c>
      <c r="C1724" s="2">
        <f t="shared" si="205"/>
        <v>0</v>
      </c>
      <c r="D1724" s="2">
        <f t="shared" si="206"/>
        <v>0</v>
      </c>
      <c r="E1724" s="2">
        <f t="shared" si="208"/>
        <v>0</v>
      </c>
      <c r="F1724" s="2">
        <f t="shared" si="209"/>
        <v>0</v>
      </c>
      <c r="G1724" s="2">
        <f t="shared" si="211"/>
        <v>0</v>
      </c>
      <c r="H1724" s="2">
        <f t="shared" si="207"/>
        <v>0</v>
      </c>
      <c r="I1724" s="2">
        <f t="array" ref="I1724">SUMPRODUCT(B1708:B1727, (ROW(B1708:B1727)-ROW(B1708)+1)) / (20*21/2)</f>
        <v>0</v>
      </c>
      <c r="J1724" s="2">
        <f t="shared" si="210"/>
        <v>9.3615812951669767E-32</v>
      </c>
      <c r="K1724" s="2">
        <f t="shared" si="212"/>
        <v>2.0903886600678382E-12</v>
      </c>
    </row>
    <row r="1725" spans="1:11" ht="13.5" x14ac:dyDescent="0.25">
      <c r="A1725" s="3">
        <f>TITRES_STAT!B1728</f>
        <v>0</v>
      </c>
      <c r="B1725" s="6">
        <f>TITRES_STAT!D1728</f>
        <v>0</v>
      </c>
      <c r="C1725" s="2">
        <f t="shared" si="205"/>
        <v>0</v>
      </c>
      <c r="D1725" s="2">
        <f t="shared" si="206"/>
        <v>0</v>
      </c>
      <c r="E1725" s="2">
        <f t="shared" si="208"/>
        <v>0</v>
      </c>
      <c r="F1725" s="2">
        <f t="shared" si="209"/>
        <v>0</v>
      </c>
      <c r="G1725" s="2">
        <f t="shared" si="211"/>
        <v>0</v>
      </c>
      <c r="H1725" s="2">
        <f t="shared" si="207"/>
        <v>0</v>
      </c>
      <c r="I1725" s="2">
        <f t="array" ref="I1725">SUMPRODUCT(B1709:B1728, (ROW(B1709:B1728)-ROW(B1709)+1)) / (20*21/2)</f>
        <v>0</v>
      </c>
      <c r="J1725" s="2">
        <f t="shared" si="210"/>
        <v>8.4700021241986933E-32</v>
      </c>
      <c r="K1725" s="2">
        <f t="shared" si="212"/>
        <v>2.008412634182825E-12</v>
      </c>
    </row>
    <row r="1726" spans="1:11" ht="13.5" x14ac:dyDescent="0.25">
      <c r="A1726" s="3">
        <f>TITRES_STAT!B1729</f>
        <v>0</v>
      </c>
      <c r="B1726" s="6">
        <f>TITRES_STAT!D1729</f>
        <v>0</v>
      </c>
      <c r="C1726" s="2">
        <f t="shared" si="205"/>
        <v>0</v>
      </c>
      <c r="D1726" s="2">
        <f t="shared" si="206"/>
        <v>0</v>
      </c>
      <c r="E1726" s="2">
        <f t="shared" si="208"/>
        <v>0</v>
      </c>
      <c r="F1726" s="2">
        <f t="shared" si="209"/>
        <v>0</v>
      </c>
      <c r="G1726" s="2">
        <f t="shared" si="211"/>
        <v>0</v>
      </c>
      <c r="H1726" s="2">
        <f t="shared" si="207"/>
        <v>0</v>
      </c>
      <c r="I1726" s="2">
        <f t="array" ref="I1726">SUMPRODUCT(B1710:B1729, (ROW(B1710:B1729)-ROW(B1710)+1)) / (20*21/2)</f>
        <v>0</v>
      </c>
      <c r="J1726" s="2">
        <f t="shared" si="210"/>
        <v>7.6633352552273894E-32</v>
      </c>
      <c r="K1726" s="2">
        <f t="shared" si="212"/>
        <v>1.9296513544109494E-12</v>
      </c>
    </row>
    <row r="1727" spans="1:11" ht="13.5" x14ac:dyDescent="0.25">
      <c r="A1727" s="3">
        <f>TITRES_STAT!B1730</f>
        <v>0</v>
      </c>
      <c r="B1727" s="6">
        <f>TITRES_STAT!D1730</f>
        <v>0</v>
      </c>
      <c r="C1727" s="2">
        <f t="shared" si="205"/>
        <v>0</v>
      </c>
      <c r="D1727" s="2">
        <f t="shared" si="206"/>
        <v>0</v>
      </c>
      <c r="E1727" s="2">
        <f t="shared" si="208"/>
        <v>0</v>
      </c>
      <c r="F1727" s="2">
        <f t="shared" si="209"/>
        <v>0</v>
      </c>
      <c r="G1727" s="2">
        <f t="shared" si="211"/>
        <v>0</v>
      </c>
      <c r="H1727" s="2">
        <f t="shared" si="207"/>
        <v>0</v>
      </c>
      <c r="I1727" s="2">
        <f t="array" ref="I1727">SUMPRODUCT(B1711:B1730, (ROW(B1711:B1730)-ROW(B1711)+1)) / (20*21/2)</f>
        <v>0</v>
      </c>
      <c r="J1727" s="2">
        <f t="shared" si="210"/>
        <v>6.9334938023485905E-32</v>
      </c>
      <c r="K1727" s="2">
        <f t="shared" si="212"/>
        <v>1.8539787522771869E-12</v>
      </c>
    </row>
    <row r="1728" spans="1:11" ht="13.5" x14ac:dyDescent="0.25">
      <c r="A1728" s="3">
        <f>TITRES_STAT!B1731</f>
        <v>0</v>
      </c>
      <c r="B1728" s="6">
        <f>TITRES_STAT!D1731</f>
        <v>0</v>
      </c>
      <c r="C1728" s="2">
        <f t="shared" si="205"/>
        <v>0</v>
      </c>
      <c r="D1728" s="2">
        <f t="shared" si="206"/>
        <v>0</v>
      </c>
      <c r="E1728" s="2">
        <f t="shared" si="208"/>
        <v>0</v>
      </c>
      <c r="F1728" s="2">
        <f t="shared" si="209"/>
        <v>0</v>
      </c>
      <c r="G1728" s="2">
        <f t="shared" si="211"/>
        <v>0</v>
      </c>
      <c r="H1728" s="2">
        <f t="shared" si="207"/>
        <v>0</v>
      </c>
      <c r="I1728" s="2">
        <f t="array" ref="I1728">SUMPRODUCT(B1712:B1731, (ROW(B1712:B1731)-ROW(B1712)+1)) / (20*21/2)</f>
        <v>0</v>
      </c>
      <c r="J1728" s="2">
        <f t="shared" si="210"/>
        <v>6.2731610592677722E-32</v>
      </c>
      <c r="K1728" s="2">
        <f t="shared" si="212"/>
        <v>1.7812737031682777E-12</v>
      </c>
    </row>
    <row r="1729" spans="1:11" ht="13.5" x14ac:dyDescent="0.25">
      <c r="A1729" s="3">
        <f>TITRES_STAT!B1732</f>
        <v>0</v>
      </c>
      <c r="B1729" s="6">
        <f>TITRES_STAT!D1732</f>
        <v>0</v>
      </c>
      <c r="C1729" s="2">
        <f t="shared" si="205"/>
        <v>0</v>
      </c>
      <c r="D1729" s="2">
        <f t="shared" si="206"/>
        <v>0</v>
      </c>
      <c r="E1729" s="2">
        <f t="shared" si="208"/>
        <v>0</v>
      </c>
      <c r="F1729" s="2">
        <f t="shared" si="209"/>
        <v>0</v>
      </c>
      <c r="G1729" s="2">
        <f t="shared" si="211"/>
        <v>0</v>
      </c>
      <c r="H1729" s="2">
        <f t="shared" si="207"/>
        <v>0</v>
      </c>
      <c r="I1729" s="2">
        <f t="array" ref="I1729">SUMPRODUCT(B1713:B1732, (ROW(B1713:B1732)-ROW(B1713)+1)) / (20*21/2)</f>
        <v>0</v>
      </c>
      <c r="J1729" s="2">
        <f t="shared" si="210"/>
        <v>5.6757171488613172E-32</v>
      </c>
      <c r="K1729" s="2">
        <f t="shared" si="212"/>
        <v>1.7114198324557962E-12</v>
      </c>
    </row>
    <row r="1730" spans="1:11" ht="13.5" x14ac:dyDescent="0.25">
      <c r="A1730" s="3">
        <f>TITRES_STAT!B1733</f>
        <v>0</v>
      </c>
      <c r="B1730" s="6">
        <f>TITRES_STAT!D1733</f>
        <v>0</v>
      </c>
      <c r="C1730" s="2">
        <f t="shared" si="205"/>
        <v>0</v>
      </c>
      <c r="D1730" s="2">
        <f t="shared" si="206"/>
        <v>0</v>
      </c>
      <c r="E1730" s="2">
        <f t="shared" si="208"/>
        <v>0</v>
      </c>
      <c r="F1730" s="2">
        <f t="shared" si="209"/>
        <v>0</v>
      </c>
      <c r="G1730" s="2">
        <f t="shared" si="211"/>
        <v>0</v>
      </c>
      <c r="H1730" s="2">
        <f t="shared" si="207"/>
        <v>0</v>
      </c>
      <c r="I1730" s="2">
        <f t="array" ref="I1730">SUMPRODUCT(B1714:B1733, (ROW(B1714:B1733)-ROW(B1714)+1)) / (20*21/2)</f>
        <v>0</v>
      </c>
      <c r="J1730" s="2">
        <f t="shared" si="210"/>
        <v>5.1351726584935724E-32</v>
      </c>
      <c r="K1730" s="2">
        <f t="shared" si="212"/>
        <v>1.6443053292222356E-12</v>
      </c>
    </row>
    <row r="1731" spans="1:11" ht="13.5" x14ac:dyDescent="0.25">
      <c r="A1731" s="3">
        <f>TITRES_STAT!B1734</f>
        <v>0</v>
      </c>
      <c r="B1731" s="6">
        <f>TITRES_STAT!D1734</f>
        <v>0</v>
      </c>
      <c r="C1731" s="2">
        <f t="shared" si="205"/>
        <v>0</v>
      </c>
      <c r="D1731" s="2">
        <f t="shared" si="206"/>
        <v>0</v>
      </c>
      <c r="E1731" s="2">
        <f t="shared" si="208"/>
        <v>0</v>
      </c>
      <c r="F1731" s="2">
        <f t="shared" si="209"/>
        <v>0</v>
      </c>
      <c r="G1731" s="2">
        <f t="shared" si="211"/>
        <v>0</v>
      </c>
      <c r="H1731" s="2">
        <f t="shared" si="207"/>
        <v>0</v>
      </c>
      <c r="I1731" s="2">
        <f t="array" ref="I1731">SUMPRODUCT(B1715:B1734, (ROW(B1715:B1734)-ROW(B1715)+1)) / (20*21/2)</f>
        <v>0</v>
      </c>
      <c r="J1731" s="2">
        <f t="shared" si="210"/>
        <v>4.6461085957798986E-32</v>
      </c>
      <c r="K1731" s="2">
        <f t="shared" si="212"/>
        <v>1.579822767291952E-12</v>
      </c>
    </row>
    <row r="1732" spans="1:11" ht="13.5" x14ac:dyDescent="0.25">
      <c r="A1732" s="3">
        <f>TITRES_STAT!B1735</f>
        <v>0</v>
      </c>
      <c r="B1732" s="6">
        <f>TITRES_STAT!D1735</f>
        <v>0</v>
      </c>
      <c r="C1732" s="2">
        <f t="shared" ref="C1732:C1795" si="213">B1732-B1731</f>
        <v>0</v>
      </c>
      <c r="D1732" s="2">
        <f t="shared" si="206"/>
        <v>0</v>
      </c>
      <c r="E1732" s="2">
        <f t="shared" si="208"/>
        <v>0</v>
      </c>
      <c r="F1732" s="2">
        <f t="shared" si="209"/>
        <v>0</v>
      </c>
      <c r="G1732" s="2">
        <f t="shared" si="211"/>
        <v>0</v>
      </c>
      <c r="H1732" s="2">
        <f t="shared" si="207"/>
        <v>0</v>
      </c>
      <c r="I1732" s="2">
        <f t="array" ref="I1732">SUMPRODUCT(B1716:B1735, (ROW(B1716:B1735)-ROW(B1716)+1)) / (20*21/2)</f>
        <v>0</v>
      </c>
      <c r="J1732" s="2">
        <f t="shared" si="210"/>
        <v>4.2036220628484797E-32</v>
      </c>
      <c r="K1732" s="2">
        <f t="shared" si="212"/>
        <v>1.5178689332805029E-12</v>
      </c>
    </row>
    <row r="1733" spans="1:11" ht="13.5" x14ac:dyDescent="0.25">
      <c r="A1733" s="3">
        <f>TITRES_STAT!B1736</f>
        <v>0</v>
      </c>
      <c r="B1733" s="6">
        <f>TITRES_STAT!D1736</f>
        <v>0</v>
      </c>
      <c r="C1733" s="2">
        <f t="shared" si="213"/>
        <v>0</v>
      </c>
      <c r="D1733" s="2">
        <f t="shared" si="206"/>
        <v>0</v>
      </c>
      <c r="E1733" s="2">
        <f t="shared" si="208"/>
        <v>0</v>
      </c>
      <c r="F1733" s="2">
        <f t="shared" si="209"/>
        <v>0</v>
      </c>
      <c r="G1733" s="2">
        <f t="shared" si="211"/>
        <v>0</v>
      </c>
      <c r="H1733" s="2">
        <f t="shared" si="207"/>
        <v>0</v>
      </c>
      <c r="I1733" s="2">
        <f t="array" ref="I1733">SUMPRODUCT(B1717:B1736, (ROW(B1717:B1736)-ROW(B1717)+1)) / (20*21/2)</f>
        <v>0</v>
      </c>
      <c r="J1733" s="2">
        <f t="shared" si="210"/>
        <v>3.8032771044819578E-32</v>
      </c>
      <c r="K1733" s="2">
        <f t="shared" si="212"/>
        <v>1.4583446613871499E-12</v>
      </c>
    </row>
    <row r="1734" spans="1:11" ht="13.5" x14ac:dyDescent="0.25">
      <c r="A1734" s="3">
        <f>TITRES_STAT!B1737</f>
        <v>0</v>
      </c>
      <c r="B1734" s="6">
        <f>TITRES_STAT!D1737</f>
        <v>0</v>
      </c>
      <c r="C1734" s="2">
        <f t="shared" si="213"/>
        <v>0</v>
      </c>
      <c r="D1734" s="2">
        <f t="shared" ref="D1734:D1797" si="214">AVERAGE(B1730:B1734)</f>
        <v>0</v>
      </c>
      <c r="E1734" s="2">
        <f t="shared" si="208"/>
        <v>0</v>
      </c>
      <c r="F1734" s="2">
        <f t="shared" si="209"/>
        <v>0</v>
      </c>
      <c r="G1734" s="2">
        <f t="shared" si="211"/>
        <v>0</v>
      </c>
      <c r="H1734" s="2">
        <f t="shared" si="207"/>
        <v>0</v>
      </c>
      <c r="I1734" s="2">
        <f t="array" ref="I1734">SUMPRODUCT(B1718:B1737, (ROW(B1718:B1737)-ROW(B1718)+1)) / (20*21/2)</f>
        <v>0</v>
      </c>
      <c r="J1734" s="2">
        <f t="shared" si="210"/>
        <v>3.4410602373884383E-32</v>
      </c>
      <c r="K1734" s="2">
        <f t="shared" si="212"/>
        <v>1.4011546746660852E-12</v>
      </c>
    </row>
    <row r="1735" spans="1:11" ht="13.5" x14ac:dyDescent="0.25">
      <c r="A1735" s="3">
        <f>TITRES_STAT!B1738</f>
        <v>0</v>
      </c>
      <c r="B1735" s="6">
        <f>TITRES_STAT!D1738</f>
        <v>0</v>
      </c>
      <c r="C1735" s="2">
        <f t="shared" si="213"/>
        <v>0</v>
      </c>
      <c r="D1735" s="2">
        <f t="shared" si="214"/>
        <v>0</v>
      </c>
      <c r="E1735" s="2">
        <f t="shared" si="208"/>
        <v>0</v>
      </c>
      <c r="F1735" s="2">
        <f t="shared" si="209"/>
        <v>0</v>
      </c>
      <c r="G1735" s="2">
        <f t="shared" si="211"/>
        <v>0</v>
      </c>
      <c r="H1735" s="2">
        <f t="shared" si="207"/>
        <v>0</v>
      </c>
      <c r="I1735" s="2">
        <f t="array" ref="I1735">SUMPRODUCT(B1719:B1738, (ROW(B1719:B1738)-ROW(B1719)+1)) / (20*21/2)</f>
        <v>0</v>
      </c>
      <c r="J1735" s="2">
        <f t="shared" si="210"/>
        <v>3.1133402147800155E-32</v>
      </c>
      <c r="K1735" s="2">
        <f t="shared" si="212"/>
        <v>1.3462074325223172E-12</v>
      </c>
    </row>
    <row r="1736" spans="1:11" ht="13.5" x14ac:dyDescent="0.25">
      <c r="A1736" s="3">
        <f>TITRES_STAT!B1739</f>
        <v>0</v>
      </c>
      <c r="B1736" s="6">
        <f>TITRES_STAT!D1739</f>
        <v>0</v>
      </c>
      <c r="C1736" s="2">
        <f t="shared" si="213"/>
        <v>0</v>
      </c>
      <c r="D1736" s="2">
        <f t="shared" si="214"/>
        <v>0</v>
      </c>
      <c r="E1736" s="2">
        <f t="shared" si="208"/>
        <v>0</v>
      </c>
      <c r="F1736" s="2">
        <f t="shared" si="209"/>
        <v>0</v>
      </c>
      <c r="G1736" s="2">
        <f t="shared" si="211"/>
        <v>0</v>
      </c>
      <c r="H1736" s="2">
        <f t="shared" si="207"/>
        <v>0</v>
      </c>
      <c r="I1736" s="2">
        <f t="array" ref="I1736">SUMPRODUCT(B1720:B1739, (ROW(B1720:B1739)-ROW(B1720)+1)) / (20*21/2)</f>
        <v>0</v>
      </c>
      <c r="J1736" s="2">
        <f t="shared" si="210"/>
        <v>2.8168316228962044E-32</v>
      </c>
      <c r="K1736" s="2">
        <f t="shared" si="212"/>
        <v>1.2934149841881087E-12</v>
      </c>
    </row>
    <row r="1737" spans="1:11" ht="13.5" x14ac:dyDescent="0.25">
      <c r="A1737" s="3">
        <f>TITRES_STAT!B1740</f>
        <v>0</v>
      </c>
      <c r="B1737" s="6">
        <f>TITRES_STAT!D1740</f>
        <v>0</v>
      </c>
      <c r="C1737" s="2">
        <f t="shared" si="213"/>
        <v>0</v>
      </c>
      <c r="D1737" s="2">
        <f t="shared" si="214"/>
        <v>0</v>
      </c>
      <c r="E1737" s="2">
        <f t="shared" si="208"/>
        <v>0</v>
      </c>
      <c r="F1737" s="2">
        <f t="shared" si="209"/>
        <v>0</v>
      </c>
      <c r="G1737" s="2">
        <f t="shared" si="211"/>
        <v>0</v>
      </c>
      <c r="H1737" s="2">
        <f t="shared" si="207"/>
        <v>0</v>
      </c>
      <c r="I1737" s="2">
        <f t="array" ref="I1737">SUMPRODUCT(B1721:B1740, (ROW(B1721:B1740)-ROW(B1721)+1)) / (20*21/2)</f>
        <v>0</v>
      </c>
      <c r="J1737" s="2">
        <f t="shared" si="210"/>
        <v>2.5485619445251371E-32</v>
      </c>
      <c r="K1737" s="2">
        <f t="shared" si="212"/>
        <v>1.2426928279454377E-12</v>
      </c>
    </row>
    <row r="1738" spans="1:11" ht="13.5" x14ac:dyDescent="0.25">
      <c r="A1738" s="3">
        <f>TITRES_STAT!B1741</f>
        <v>0</v>
      </c>
      <c r="B1738" s="6">
        <f>TITRES_STAT!D1741</f>
        <v>0</v>
      </c>
      <c r="C1738" s="2">
        <f t="shared" si="213"/>
        <v>0</v>
      </c>
      <c r="D1738" s="2">
        <f t="shared" si="214"/>
        <v>0</v>
      </c>
      <c r="E1738" s="2">
        <f t="shared" si="208"/>
        <v>0</v>
      </c>
      <c r="F1738" s="2">
        <f t="shared" si="209"/>
        <v>0</v>
      </c>
      <c r="G1738" s="2">
        <f t="shared" si="211"/>
        <v>0</v>
      </c>
      <c r="H1738" s="2">
        <f t="shared" ref="H1738:H1801" si="215">AVERAGE(B1539:B1738)</f>
        <v>0</v>
      </c>
      <c r="I1738" s="2">
        <f t="array" ref="I1738">SUMPRODUCT(B1722:B1741, (ROW(B1722:B1741)-ROW(B1722)+1)) / (20*21/2)</f>
        <v>0</v>
      </c>
      <c r="J1738" s="2">
        <f t="shared" si="210"/>
        <v>2.305841759332267E-32</v>
      </c>
      <c r="K1738" s="2">
        <f t="shared" si="212"/>
        <v>1.1939597758691461E-12</v>
      </c>
    </row>
    <row r="1739" spans="1:11" ht="13.5" x14ac:dyDescent="0.25">
      <c r="A1739" s="3">
        <f>TITRES_STAT!B1742</f>
        <v>0</v>
      </c>
      <c r="B1739" s="6">
        <f>TITRES_STAT!D1742</f>
        <v>0</v>
      </c>
      <c r="C1739" s="2">
        <f t="shared" si="213"/>
        <v>0</v>
      </c>
      <c r="D1739" s="2">
        <f t="shared" si="214"/>
        <v>0</v>
      </c>
      <c r="E1739" s="2">
        <f t="shared" si="208"/>
        <v>0</v>
      </c>
      <c r="F1739" s="2">
        <f t="shared" si="209"/>
        <v>0</v>
      </c>
      <c r="G1739" s="2">
        <f t="shared" si="211"/>
        <v>0</v>
      </c>
      <c r="H1739" s="2">
        <f t="shared" si="215"/>
        <v>0</v>
      </c>
      <c r="I1739" s="2">
        <f t="array" ref="I1739">SUMPRODUCT(B1723:B1742, (ROW(B1723:B1742)-ROW(B1723)+1)) / (20*21/2)</f>
        <v>0</v>
      </c>
      <c r="J1739" s="2">
        <f t="shared" si="210"/>
        <v>2.0862377822530035E-32</v>
      </c>
      <c r="K1739" s="2">
        <f t="shared" si="212"/>
        <v>1.1471378238742777E-12</v>
      </c>
    </row>
    <row r="1740" spans="1:11" ht="13.5" x14ac:dyDescent="0.25">
      <c r="A1740" s="3">
        <f>TITRES_STAT!B1743</f>
        <v>0</v>
      </c>
      <c r="B1740" s="6">
        <f>TITRES_STAT!D1743</f>
        <v>0</v>
      </c>
      <c r="C1740" s="2">
        <f t="shared" si="213"/>
        <v>0</v>
      </c>
      <c r="D1740" s="2">
        <f t="shared" si="214"/>
        <v>0</v>
      </c>
      <c r="E1740" s="2">
        <f t="shared" ref="E1740:E1803" si="216">AVERAGE(B1731:B1740)</f>
        <v>0</v>
      </c>
      <c r="F1740" s="2">
        <f t="shared" si="209"/>
        <v>0</v>
      </c>
      <c r="G1740" s="2">
        <f t="shared" si="211"/>
        <v>0</v>
      </c>
      <c r="H1740" s="2">
        <f t="shared" si="215"/>
        <v>0</v>
      </c>
      <c r="I1740" s="2">
        <f t="array" ref="I1740">SUMPRODUCT(B1724:B1743, (ROW(B1724:B1743)-ROW(B1724)+1)) / (20*21/2)</f>
        <v>0</v>
      </c>
      <c r="J1740" s="2">
        <f t="shared" si="210"/>
        <v>1.8875484696574795E-32</v>
      </c>
      <c r="K1740" s="2">
        <f t="shared" si="212"/>
        <v>1.1021520268596002E-12</v>
      </c>
    </row>
    <row r="1741" spans="1:11" ht="13.5" x14ac:dyDescent="0.25">
      <c r="A1741" s="3">
        <f>TITRES_STAT!B1744</f>
        <v>0</v>
      </c>
      <c r="B1741" s="6">
        <f>TITRES_STAT!D1744</f>
        <v>0</v>
      </c>
      <c r="C1741" s="2">
        <f t="shared" si="213"/>
        <v>0</v>
      </c>
      <c r="D1741" s="2">
        <f t="shared" si="214"/>
        <v>0</v>
      </c>
      <c r="E1741" s="2">
        <f t="shared" si="216"/>
        <v>0</v>
      </c>
      <c r="F1741" s="2">
        <f t="shared" si="209"/>
        <v>0</v>
      </c>
      <c r="G1741" s="2">
        <f t="shared" si="211"/>
        <v>0</v>
      </c>
      <c r="H1741" s="2">
        <f t="shared" si="215"/>
        <v>0</v>
      </c>
      <c r="I1741" s="2">
        <f t="array" ref="I1741">SUMPRODUCT(B1725:B1744, (ROW(B1725:B1744)-ROW(B1725)+1)) / (20*21/2)</f>
        <v>0</v>
      </c>
      <c r="J1741" s="2">
        <f t="shared" si="210"/>
        <v>1.7077819487377195E-32</v>
      </c>
      <c r="K1741" s="2">
        <f t="shared" si="212"/>
        <v>1.058930378747459E-12</v>
      </c>
    </row>
    <row r="1742" spans="1:11" ht="13.5" x14ac:dyDescent="0.25">
      <c r="A1742" s="3">
        <f>TITRES_STAT!B1745</f>
        <v>0</v>
      </c>
      <c r="B1742" s="6">
        <f>TITRES_STAT!D1745</f>
        <v>0</v>
      </c>
      <c r="C1742" s="2">
        <f t="shared" si="213"/>
        <v>0</v>
      </c>
      <c r="D1742" s="2">
        <f t="shared" si="214"/>
        <v>0</v>
      </c>
      <c r="E1742" s="2">
        <f t="shared" si="216"/>
        <v>0</v>
      </c>
      <c r="F1742" s="2">
        <f t="shared" si="209"/>
        <v>0</v>
      </c>
      <c r="G1742" s="2">
        <f t="shared" si="211"/>
        <v>0</v>
      </c>
      <c r="H1742" s="2">
        <f t="shared" si="215"/>
        <v>0</v>
      </c>
      <c r="I1742" s="2">
        <f t="array" ref="I1742">SUMPRODUCT(B1726:B1745, (ROW(B1726:B1745)-ROW(B1726)+1)) / (20*21/2)</f>
        <v>0</v>
      </c>
      <c r="J1742" s="2">
        <f t="shared" si="210"/>
        <v>1.5451360488579366E-32</v>
      </c>
      <c r="K1742" s="2">
        <f t="shared" si="212"/>
        <v>1.0174036972279508E-12</v>
      </c>
    </row>
    <row r="1743" spans="1:11" ht="13.5" x14ac:dyDescent="0.25">
      <c r="A1743" s="3">
        <f>TITRES_STAT!B1746</f>
        <v>0</v>
      </c>
      <c r="B1743" s="6">
        <f>TITRES_STAT!D1746</f>
        <v>0</v>
      </c>
      <c r="C1743" s="2">
        <f t="shared" si="213"/>
        <v>0</v>
      </c>
      <c r="D1743" s="2">
        <f t="shared" si="214"/>
        <v>0</v>
      </c>
      <c r="E1743" s="2">
        <f t="shared" si="216"/>
        <v>0</v>
      </c>
      <c r="F1743" s="2">
        <f t="shared" si="209"/>
        <v>0</v>
      </c>
      <c r="G1743" s="2">
        <f t="shared" si="211"/>
        <v>0</v>
      </c>
      <c r="H1743" s="2">
        <f t="shared" si="215"/>
        <v>0</v>
      </c>
      <c r="I1743" s="2">
        <f t="array" ref="I1743">SUMPRODUCT(B1727:B1746, (ROW(B1727:B1746)-ROW(B1727)+1)) / (20*21/2)</f>
        <v>0</v>
      </c>
      <c r="J1743" s="2">
        <f t="shared" si="210"/>
        <v>1.3979802346809903E-32</v>
      </c>
      <c r="K1743" s="2">
        <f t="shared" si="212"/>
        <v>9.7750551302293302E-13</v>
      </c>
    </row>
    <row r="1744" spans="1:11" ht="13.5" x14ac:dyDescent="0.25">
      <c r="A1744" s="3">
        <f>TITRES_STAT!B1747</f>
        <v>0</v>
      </c>
      <c r="B1744" s="6">
        <f>TITRES_STAT!D1747</f>
        <v>0</v>
      </c>
      <c r="C1744" s="2">
        <f t="shared" si="213"/>
        <v>0</v>
      </c>
      <c r="D1744" s="2">
        <f t="shared" si="214"/>
        <v>0</v>
      </c>
      <c r="E1744" s="2">
        <f t="shared" si="216"/>
        <v>0</v>
      </c>
      <c r="F1744" s="2">
        <f t="shared" si="209"/>
        <v>0</v>
      </c>
      <c r="G1744" s="2">
        <f t="shared" si="211"/>
        <v>0</v>
      </c>
      <c r="H1744" s="2">
        <f t="shared" si="215"/>
        <v>0</v>
      </c>
      <c r="I1744" s="2">
        <f t="array" ref="I1744">SUMPRODUCT(B1728:B1747, (ROW(B1728:B1747)-ROW(B1728)+1)) / (20*21/2)</f>
        <v>0</v>
      </c>
      <c r="J1744" s="2">
        <f t="shared" si="210"/>
        <v>1.2648392599494673E-32</v>
      </c>
      <c r="K1744" s="2">
        <f t="shared" si="212"/>
        <v>9.3917196349262203E-13</v>
      </c>
    </row>
    <row r="1745" spans="1:11" ht="13.5" x14ac:dyDescent="0.25">
      <c r="A1745" s="3">
        <f>TITRES_STAT!B1748</f>
        <v>0</v>
      </c>
      <c r="B1745" s="6">
        <f>TITRES_STAT!D1748</f>
        <v>0</v>
      </c>
      <c r="C1745" s="2">
        <f t="shared" si="213"/>
        <v>0</v>
      </c>
      <c r="D1745" s="2">
        <f t="shared" si="214"/>
        <v>0</v>
      </c>
      <c r="E1745" s="2">
        <f t="shared" si="216"/>
        <v>0</v>
      </c>
      <c r="F1745" s="2">
        <f t="shared" si="209"/>
        <v>0</v>
      </c>
      <c r="G1745" s="2">
        <f t="shared" si="211"/>
        <v>0</v>
      </c>
      <c r="H1745" s="2">
        <f t="shared" si="215"/>
        <v>0</v>
      </c>
      <c r="I1745" s="2">
        <f t="array" ref="I1745">SUMPRODUCT(B1729:B1748, (ROW(B1729:B1748)-ROW(B1729)+1)) / (20*21/2)</f>
        <v>0</v>
      </c>
      <c r="J1745" s="2">
        <f t="shared" si="210"/>
        <v>1.144378378049518E-32</v>
      </c>
      <c r="K1745" s="2">
        <f t="shared" si="212"/>
        <v>9.0234169041448005E-13</v>
      </c>
    </row>
    <row r="1746" spans="1:11" ht="13.5" x14ac:dyDescent="0.25">
      <c r="A1746" s="3">
        <f>TITRES_STAT!B1749</f>
        <v>0</v>
      </c>
      <c r="B1746" s="6">
        <f>TITRES_STAT!D1749</f>
        <v>0</v>
      </c>
      <c r="C1746" s="2">
        <f t="shared" si="213"/>
        <v>0</v>
      </c>
      <c r="D1746" s="2">
        <f t="shared" si="214"/>
        <v>0</v>
      </c>
      <c r="E1746" s="2">
        <f t="shared" si="216"/>
        <v>0</v>
      </c>
      <c r="F1746" s="2">
        <f t="shared" si="209"/>
        <v>0</v>
      </c>
      <c r="G1746" s="2">
        <f t="shared" si="211"/>
        <v>0</v>
      </c>
      <c r="H1746" s="2">
        <f t="shared" si="215"/>
        <v>0</v>
      </c>
      <c r="I1746" s="2">
        <f t="array" ref="I1746">SUMPRODUCT(B1730:B1749, (ROW(B1730:B1749)-ROW(B1730)+1)) / (20*21/2)</f>
        <v>0</v>
      </c>
      <c r="J1746" s="2">
        <f t="shared" si="210"/>
        <v>1.035389961092421E-32</v>
      </c>
      <c r="K1746" s="2">
        <f t="shared" si="212"/>
        <v>8.6695574177077494E-13</v>
      </c>
    </row>
    <row r="1747" spans="1:11" ht="13.5" x14ac:dyDescent="0.25">
      <c r="A1747" s="3">
        <f>TITRES_STAT!B1750</f>
        <v>0</v>
      </c>
      <c r="B1747" s="6">
        <f>TITRES_STAT!D1750</f>
        <v>0</v>
      </c>
      <c r="C1747" s="2">
        <f t="shared" si="213"/>
        <v>0</v>
      </c>
      <c r="D1747" s="2">
        <f t="shared" si="214"/>
        <v>0</v>
      </c>
      <c r="E1747" s="2">
        <f t="shared" si="216"/>
        <v>0</v>
      </c>
      <c r="F1747" s="2">
        <f t="shared" si="209"/>
        <v>0</v>
      </c>
      <c r="G1747" s="2">
        <f t="shared" si="211"/>
        <v>0</v>
      </c>
      <c r="H1747" s="2">
        <f t="shared" si="215"/>
        <v>0</v>
      </c>
      <c r="I1747" s="2">
        <f t="array" ref="I1747">SUMPRODUCT(B1731:B1750, (ROW(B1731:B1750)-ROW(B1731)+1)) / (20*21/2)</f>
        <v>0</v>
      </c>
      <c r="J1747" s="2">
        <f t="shared" si="210"/>
        <v>9.3678139336933326E-33</v>
      </c>
      <c r="K1747" s="2">
        <f t="shared" si="212"/>
        <v>8.3295747738760733E-13</v>
      </c>
    </row>
    <row r="1748" spans="1:11" ht="13.5" x14ac:dyDescent="0.25">
      <c r="A1748" s="3">
        <f>TITRES_STAT!B1751</f>
        <v>0</v>
      </c>
      <c r="B1748" s="6">
        <f>TITRES_STAT!D1751</f>
        <v>0</v>
      </c>
      <c r="C1748" s="2">
        <f t="shared" si="213"/>
        <v>0</v>
      </c>
      <c r="D1748" s="2">
        <f t="shared" si="214"/>
        <v>0</v>
      </c>
      <c r="E1748" s="2">
        <f t="shared" si="216"/>
        <v>0</v>
      </c>
      <c r="F1748" s="2">
        <f t="shared" ref="F1748:F1811" si="217">AVERAGE(B1729:B1748)</f>
        <v>0</v>
      </c>
      <c r="G1748" s="2">
        <f t="shared" si="211"/>
        <v>0</v>
      </c>
      <c r="H1748" s="2">
        <f t="shared" si="215"/>
        <v>0</v>
      </c>
      <c r="I1748" s="2">
        <f t="array" ref="I1748">SUMPRODUCT(B1732:B1751, (ROW(B1732:B1751)-ROW(B1732)+1)) / (20*21/2)</f>
        <v>0</v>
      </c>
      <c r="J1748" s="2">
        <f t="shared" si="210"/>
        <v>8.4756411781034916E-33</v>
      </c>
      <c r="K1748" s="2">
        <f t="shared" si="212"/>
        <v>8.0029247827436783E-13</v>
      </c>
    </row>
    <row r="1749" spans="1:11" ht="13.5" x14ac:dyDescent="0.25">
      <c r="A1749" s="3">
        <f>TITRES_STAT!B1752</f>
        <v>0</v>
      </c>
      <c r="B1749" s="6">
        <f>TITRES_STAT!D1752</f>
        <v>0</v>
      </c>
      <c r="C1749" s="2">
        <f t="shared" si="213"/>
        <v>0</v>
      </c>
      <c r="D1749" s="2">
        <f t="shared" si="214"/>
        <v>0</v>
      </c>
      <c r="E1749" s="2">
        <f t="shared" si="216"/>
        <v>0</v>
      </c>
      <c r="F1749" s="2">
        <f t="shared" si="217"/>
        <v>0</v>
      </c>
      <c r="G1749" s="2">
        <f t="shared" si="211"/>
        <v>0</v>
      </c>
      <c r="H1749" s="2">
        <f t="shared" si="215"/>
        <v>0</v>
      </c>
      <c r="I1749" s="2">
        <f t="array" ref="I1749">SUMPRODUCT(B1733:B1752, (ROW(B1733:B1752)-ROW(B1733)+1)) / (20*21/2)</f>
        <v>0</v>
      </c>
      <c r="J1749" s="2">
        <f t="shared" ref="J1749:J1812" si="218">$J$4*B1749+J1748*(1-$J$4)</f>
        <v>7.6684372563793493E-33</v>
      </c>
      <c r="K1749" s="2">
        <f t="shared" si="212"/>
        <v>7.689084595185103E-13</v>
      </c>
    </row>
    <row r="1750" spans="1:11" ht="13.5" x14ac:dyDescent="0.25">
      <c r="A1750" s="3">
        <f>TITRES_STAT!B1753</f>
        <v>0</v>
      </c>
      <c r="B1750" s="6">
        <f>TITRES_STAT!D1753</f>
        <v>0</v>
      </c>
      <c r="C1750" s="2">
        <f t="shared" si="213"/>
        <v>0</v>
      </c>
      <c r="D1750" s="2">
        <f t="shared" si="214"/>
        <v>0</v>
      </c>
      <c r="E1750" s="2">
        <f t="shared" si="216"/>
        <v>0</v>
      </c>
      <c r="F1750" s="2">
        <f t="shared" si="217"/>
        <v>0</v>
      </c>
      <c r="G1750" s="2">
        <f t="shared" si="211"/>
        <v>0</v>
      </c>
      <c r="H1750" s="2">
        <f t="shared" si="215"/>
        <v>0</v>
      </c>
      <c r="I1750" s="2">
        <f t="array" ref="I1750">SUMPRODUCT(B1734:B1753, (ROW(B1734:B1753)-ROW(B1734)+1)) / (20*21/2)</f>
        <v>0</v>
      </c>
      <c r="J1750" s="2">
        <f t="shared" si="218"/>
        <v>6.9381098986289354E-33</v>
      </c>
      <c r="K1750" s="2">
        <f t="shared" si="212"/>
        <v>7.3875518659621584E-13</v>
      </c>
    </row>
    <row r="1751" spans="1:11" ht="13.5" x14ac:dyDescent="0.25">
      <c r="A1751" s="3">
        <f>TITRES_STAT!B1754</f>
        <v>0</v>
      </c>
      <c r="B1751" s="6">
        <f>TITRES_STAT!D1754</f>
        <v>0</v>
      </c>
      <c r="C1751" s="2">
        <f t="shared" si="213"/>
        <v>0</v>
      </c>
      <c r="D1751" s="2">
        <f t="shared" si="214"/>
        <v>0</v>
      </c>
      <c r="E1751" s="2">
        <f t="shared" si="216"/>
        <v>0</v>
      </c>
      <c r="F1751" s="2">
        <f t="shared" si="217"/>
        <v>0</v>
      </c>
      <c r="G1751" s="2">
        <f t="shared" si="211"/>
        <v>0</v>
      </c>
      <c r="H1751" s="2">
        <f t="shared" si="215"/>
        <v>0</v>
      </c>
      <c r="I1751" s="2">
        <f t="array" ref="I1751">SUMPRODUCT(B1735:B1754, (ROW(B1735:B1754)-ROW(B1735)+1)) / (20*21/2)</f>
        <v>0</v>
      </c>
      <c r="J1751" s="2">
        <f t="shared" si="218"/>
        <v>6.2773375273309411E-33</v>
      </c>
      <c r="K1751" s="2">
        <f t="shared" si="212"/>
        <v>7.0978439496499174E-13</v>
      </c>
    </row>
    <row r="1752" spans="1:11" ht="13.5" x14ac:dyDescent="0.25">
      <c r="A1752" s="3">
        <f>TITRES_STAT!B1755</f>
        <v>0</v>
      </c>
      <c r="B1752" s="6">
        <f>TITRES_STAT!D1755</f>
        <v>0</v>
      </c>
      <c r="C1752" s="2">
        <f t="shared" si="213"/>
        <v>0</v>
      </c>
      <c r="D1752" s="2">
        <f t="shared" si="214"/>
        <v>0</v>
      </c>
      <c r="E1752" s="2">
        <f t="shared" si="216"/>
        <v>0</v>
      </c>
      <c r="F1752" s="2">
        <f t="shared" si="217"/>
        <v>0</v>
      </c>
      <c r="G1752" s="2">
        <f t="shared" si="211"/>
        <v>0</v>
      </c>
      <c r="H1752" s="2">
        <f t="shared" si="215"/>
        <v>0</v>
      </c>
      <c r="I1752" s="2">
        <f t="array" ref="I1752">SUMPRODUCT(B1736:B1755, (ROW(B1736:B1755)-ROW(B1736)+1)) / (20*21/2)</f>
        <v>0</v>
      </c>
      <c r="J1752" s="2">
        <f t="shared" si="218"/>
        <v>5.6794958580613278E-33</v>
      </c>
      <c r="K1752" s="2">
        <f t="shared" si="212"/>
        <v>6.8194971280950194E-13</v>
      </c>
    </row>
    <row r="1753" spans="1:11" ht="13.5" x14ac:dyDescent="0.25">
      <c r="A1753" s="3">
        <f>TITRES_STAT!B1756</f>
        <v>0</v>
      </c>
      <c r="B1753" s="6">
        <f>TITRES_STAT!D1756</f>
        <v>0</v>
      </c>
      <c r="C1753" s="2">
        <f t="shared" si="213"/>
        <v>0</v>
      </c>
      <c r="D1753" s="2">
        <f t="shared" si="214"/>
        <v>0</v>
      </c>
      <c r="E1753" s="2">
        <f t="shared" si="216"/>
        <v>0</v>
      </c>
      <c r="F1753" s="2">
        <f t="shared" si="217"/>
        <v>0</v>
      </c>
      <c r="G1753" s="2">
        <f t="shared" si="211"/>
        <v>0</v>
      </c>
      <c r="H1753" s="2">
        <f t="shared" si="215"/>
        <v>0</v>
      </c>
      <c r="I1753" s="2">
        <f t="array" ref="I1753">SUMPRODUCT(B1737:B1756, (ROW(B1737:B1756)-ROW(B1737)+1)) / (20*21/2)</f>
        <v>0</v>
      </c>
      <c r="J1753" s="2">
        <f t="shared" si="218"/>
        <v>5.1385914906269154E-33</v>
      </c>
      <c r="K1753" s="2">
        <f t="shared" si="212"/>
        <v>6.5520658681697251E-13</v>
      </c>
    </row>
    <row r="1754" spans="1:11" ht="13.5" x14ac:dyDescent="0.25">
      <c r="A1754" s="3">
        <f>TITRES_STAT!B1757</f>
        <v>0</v>
      </c>
      <c r="B1754" s="6">
        <f>TITRES_STAT!D1757</f>
        <v>0</v>
      </c>
      <c r="C1754" s="2">
        <f t="shared" si="213"/>
        <v>0</v>
      </c>
      <c r="D1754" s="2">
        <f t="shared" si="214"/>
        <v>0</v>
      </c>
      <c r="E1754" s="2">
        <f t="shared" si="216"/>
        <v>0</v>
      </c>
      <c r="F1754" s="2">
        <f t="shared" si="217"/>
        <v>0</v>
      </c>
      <c r="G1754" s="2">
        <f t="shared" si="211"/>
        <v>0</v>
      </c>
      <c r="H1754" s="2">
        <f t="shared" si="215"/>
        <v>0</v>
      </c>
      <c r="I1754" s="2">
        <f t="array" ref="I1754">SUMPRODUCT(B1738:B1757, (ROW(B1738:B1757)-ROW(B1738)+1)) / (20*21/2)</f>
        <v>0</v>
      </c>
      <c r="J1754" s="2">
        <f t="shared" si="218"/>
        <v>4.6492018248529232E-33</v>
      </c>
      <c r="K1754" s="2">
        <f t="shared" si="212"/>
        <v>6.2951221086336578E-13</v>
      </c>
    </row>
    <row r="1755" spans="1:11" ht="13.5" x14ac:dyDescent="0.25">
      <c r="A1755" s="3">
        <f>TITRES_STAT!B1758</f>
        <v>0</v>
      </c>
      <c r="B1755" s="6">
        <f>TITRES_STAT!D1758</f>
        <v>0</v>
      </c>
      <c r="C1755" s="2">
        <f t="shared" si="213"/>
        <v>0</v>
      </c>
      <c r="D1755" s="2">
        <f t="shared" si="214"/>
        <v>0</v>
      </c>
      <c r="E1755" s="2">
        <f t="shared" si="216"/>
        <v>0</v>
      </c>
      <c r="F1755" s="2">
        <f t="shared" si="217"/>
        <v>0</v>
      </c>
      <c r="G1755" s="2">
        <f t="shared" si="211"/>
        <v>0</v>
      </c>
      <c r="H1755" s="2">
        <f t="shared" si="215"/>
        <v>0</v>
      </c>
      <c r="I1755" s="2">
        <f t="array" ref="I1755">SUMPRODUCT(B1739:B1758, (ROW(B1739:B1758)-ROW(B1739)+1)) / (20*21/2)</f>
        <v>0</v>
      </c>
      <c r="J1755" s="2">
        <f t="shared" si="218"/>
        <v>4.2064206986764546E-33</v>
      </c>
      <c r="K1755" s="2">
        <f t="shared" si="212"/>
        <v>6.0482545749617502E-13</v>
      </c>
    </row>
    <row r="1756" spans="1:11" ht="13.5" x14ac:dyDescent="0.25">
      <c r="A1756" s="3">
        <f>TITRES_STAT!B1759</f>
        <v>0</v>
      </c>
      <c r="B1756" s="6">
        <f>TITRES_STAT!D1759</f>
        <v>0</v>
      </c>
      <c r="C1756" s="2">
        <f t="shared" si="213"/>
        <v>0</v>
      </c>
      <c r="D1756" s="2">
        <f t="shared" si="214"/>
        <v>0</v>
      </c>
      <c r="E1756" s="2">
        <f t="shared" si="216"/>
        <v>0</v>
      </c>
      <c r="F1756" s="2">
        <f t="shared" si="217"/>
        <v>0</v>
      </c>
      <c r="G1756" s="2">
        <f t="shared" si="211"/>
        <v>0</v>
      </c>
      <c r="H1756" s="2">
        <f t="shared" si="215"/>
        <v>0</v>
      </c>
      <c r="I1756" s="2">
        <f t="array" ref="I1756">SUMPRODUCT(B1740:B1759, (ROW(B1740:B1759)-ROW(B1740)+1)) / (20*21/2)</f>
        <v>0</v>
      </c>
      <c r="J1756" s="2">
        <f t="shared" si="218"/>
        <v>3.8058092035644115E-33</v>
      </c>
      <c r="K1756" s="2">
        <f t="shared" si="212"/>
        <v>5.8110681210416814E-13</v>
      </c>
    </row>
    <row r="1757" spans="1:11" ht="13.5" x14ac:dyDescent="0.25">
      <c r="A1757" s="3">
        <f>TITRES_STAT!B1760</f>
        <v>0</v>
      </c>
      <c r="B1757" s="6">
        <f>TITRES_STAT!D1760</f>
        <v>0</v>
      </c>
      <c r="C1757" s="2">
        <f t="shared" si="213"/>
        <v>0</v>
      </c>
      <c r="D1757" s="2">
        <f t="shared" si="214"/>
        <v>0</v>
      </c>
      <c r="E1757" s="2">
        <f t="shared" si="216"/>
        <v>0</v>
      </c>
      <c r="F1757" s="2">
        <f t="shared" si="217"/>
        <v>0</v>
      </c>
      <c r="G1757" s="2">
        <f t="shared" si="211"/>
        <v>0</v>
      </c>
      <c r="H1757" s="2">
        <f t="shared" si="215"/>
        <v>0</v>
      </c>
      <c r="I1757" s="2">
        <f t="array" ref="I1757">SUMPRODUCT(B1741:B1760, (ROW(B1741:B1760)-ROW(B1741)+1)) / (20*21/2)</f>
        <v>0</v>
      </c>
      <c r="J1757" s="2">
        <f t="shared" si="218"/>
        <v>3.443351184177325E-33</v>
      </c>
      <c r="K1757" s="2">
        <f t="shared" si="212"/>
        <v>5.5831830966871053E-13</v>
      </c>
    </row>
    <row r="1758" spans="1:11" ht="13.5" x14ac:dyDescent="0.25">
      <c r="A1758" s="3">
        <f>TITRES_STAT!B1761</f>
        <v>0</v>
      </c>
      <c r="B1758" s="6">
        <f>TITRES_STAT!D1761</f>
        <v>0</v>
      </c>
      <c r="C1758" s="2">
        <f t="shared" si="213"/>
        <v>0</v>
      </c>
      <c r="D1758" s="2">
        <f t="shared" si="214"/>
        <v>0</v>
      </c>
      <c r="E1758" s="2">
        <f t="shared" si="216"/>
        <v>0</v>
      </c>
      <c r="F1758" s="2">
        <f t="shared" si="217"/>
        <v>0</v>
      </c>
      <c r="G1758" s="2">
        <f t="shared" si="211"/>
        <v>0</v>
      </c>
      <c r="H1758" s="2">
        <f t="shared" si="215"/>
        <v>0</v>
      </c>
      <c r="I1758" s="2">
        <f t="array" ref="I1758">SUMPRODUCT(B1742:B1761, (ROW(B1742:B1761)-ROW(B1742)+1)) / (20*21/2)</f>
        <v>0</v>
      </c>
      <c r="J1758" s="2">
        <f t="shared" si="218"/>
        <v>3.1154129761604371E-33</v>
      </c>
      <c r="K1758" s="2">
        <f t="shared" si="212"/>
        <v>5.3642347399542776E-13</v>
      </c>
    </row>
    <row r="1759" spans="1:11" ht="13.5" x14ac:dyDescent="0.25">
      <c r="A1759" s="3">
        <f>TITRES_STAT!B1762</f>
        <v>0</v>
      </c>
      <c r="B1759" s="6">
        <f>TITRES_STAT!D1762</f>
        <v>0</v>
      </c>
      <c r="C1759" s="2">
        <f t="shared" si="213"/>
        <v>0</v>
      </c>
      <c r="D1759" s="2">
        <f t="shared" si="214"/>
        <v>0</v>
      </c>
      <c r="E1759" s="2">
        <f t="shared" si="216"/>
        <v>0</v>
      </c>
      <c r="F1759" s="2">
        <f t="shared" si="217"/>
        <v>0</v>
      </c>
      <c r="G1759" s="2">
        <f t="shared" si="211"/>
        <v>0</v>
      </c>
      <c r="H1759" s="2">
        <f t="shared" si="215"/>
        <v>0</v>
      </c>
      <c r="I1759" s="2">
        <f t="array" ref="I1759">SUMPRODUCT(B1743:B1762, (ROW(B1743:B1762)-ROW(B1743)+1)) / (20*21/2)</f>
        <v>0</v>
      </c>
      <c r="J1759" s="2">
        <f t="shared" si="218"/>
        <v>2.8187069784308717E-33</v>
      </c>
      <c r="K1759" s="2">
        <f t="shared" si="212"/>
        <v>5.1538725932894044E-13</v>
      </c>
    </row>
    <row r="1760" spans="1:11" ht="13.5" x14ac:dyDescent="0.25">
      <c r="A1760" s="3">
        <f>TITRES_STAT!B1763</f>
        <v>0</v>
      </c>
      <c r="B1760" s="6">
        <f>TITRES_STAT!D1763</f>
        <v>0</v>
      </c>
      <c r="C1760" s="2">
        <f t="shared" si="213"/>
        <v>0</v>
      </c>
      <c r="D1760" s="2">
        <f t="shared" si="214"/>
        <v>0</v>
      </c>
      <c r="E1760" s="2">
        <f t="shared" si="216"/>
        <v>0</v>
      </c>
      <c r="F1760" s="2">
        <f t="shared" si="217"/>
        <v>0</v>
      </c>
      <c r="G1760" s="2">
        <f t="shared" si="211"/>
        <v>0</v>
      </c>
      <c r="H1760" s="2">
        <f t="shared" si="215"/>
        <v>0</v>
      </c>
      <c r="I1760" s="2">
        <f t="array" ref="I1760">SUMPRODUCT(B1744:B1763, (ROW(B1744:B1763)-ROW(B1744)+1)) / (20*21/2)</f>
        <v>0</v>
      </c>
      <c r="J1760" s="2">
        <f t="shared" si="218"/>
        <v>2.5502586947707887E-33</v>
      </c>
      <c r="K1760" s="2">
        <f t="shared" si="212"/>
        <v>4.9517599425721734E-13</v>
      </c>
    </row>
    <row r="1761" spans="1:11" ht="13.5" x14ac:dyDescent="0.25">
      <c r="A1761" s="3">
        <f>TITRES_STAT!B1764</f>
        <v>0</v>
      </c>
      <c r="B1761" s="6">
        <f>TITRES_STAT!D1764</f>
        <v>0</v>
      </c>
      <c r="C1761" s="2">
        <f t="shared" si="213"/>
        <v>0</v>
      </c>
      <c r="D1761" s="2">
        <f t="shared" si="214"/>
        <v>0</v>
      </c>
      <c r="E1761" s="2">
        <f t="shared" si="216"/>
        <v>0</v>
      </c>
      <c r="F1761" s="2">
        <f t="shared" si="217"/>
        <v>0</v>
      </c>
      <c r="G1761" s="2">
        <f t="shared" si="211"/>
        <v>0</v>
      </c>
      <c r="H1761" s="2">
        <f t="shared" si="215"/>
        <v>0</v>
      </c>
      <c r="I1761" s="2">
        <f t="array" ref="I1761">SUMPRODUCT(B1745:B1764, (ROW(B1745:B1764)-ROW(B1745)+1)) / (20*21/2)</f>
        <v>0</v>
      </c>
      <c r="J1761" s="2">
        <f t="shared" si="218"/>
        <v>2.307376914316428E-33</v>
      </c>
      <c r="K1761" s="2">
        <f t="shared" si="212"/>
        <v>4.757573278157579E-13</v>
      </c>
    </row>
    <row r="1762" spans="1:11" ht="13.5" x14ac:dyDescent="0.25">
      <c r="A1762" s="3">
        <f>TITRES_STAT!B1765</f>
        <v>0</v>
      </c>
      <c r="B1762" s="6">
        <f>TITRES_STAT!D1765</f>
        <v>0</v>
      </c>
      <c r="C1762" s="2">
        <f t="shared" si="213"/>
        <v>0</v>
      </c>
      <c r="D1762" s="2">
        <f t="shared" si="214"/>
        <v>0</v>
      </c>
      <c r="E1762" s="2">
        <f t="shared" si="216"/>
        <v>0</v>
      </c>
      <c r="F1762" s="2">
        <f t="shared" si="217"/>
        <v>0</v>
      </c>
      <c r="G1762" s="2">
        <f t="shared" si="211"/>
        <v>0</v>
      </c>
      <c r="H1762" s="2">
        <f t="shared" si="215"/>
        <v>0</v>
      </c>
      <c r="I1762" s="2">
        <f t="array" ref="I1762">SUMPRODUCT(B1746:B1765, (ROW(B1746:B1765)-ROW(B1746)+1)) / (20*21/2)</f>
        <v>0</v>
      </c>
      <c r="J1762" s="2">
        <f t="shared" si="218"/>
        <v>2.0876267320005778E-33</v>
      </c>
      <c r="K1762" s="2">
        <f t="shared" si="212"/>
        <v>4.5710017770533604E-13</v>
      </c>
    </row>
    <row r="1763" spans="1:11" ht="13.5" x14ac:dyDescent="0.25">
      <c r="A1763" s="3">
        <f>TITRES_STAT!B1766</f>
        <v>0</v>
      </c>
      <c r="B1763" s="6">
        <f>TITRES_STAT!D1766</f>
        <v>0</v>
      </c>
      <c r="C1763" s="2">
        <f t="shared" si="213"/>
        <v>0</v>
      </c>
      <c r="D1763" s="2">
        <f t="shared" si="214"/>
        <v>0</v>
      </c>
      <c r="E1763" s="2">
        <f t="shared" si="216"/>
        <v>0</v>
      </c>
      <c r="F1763" s="2">
        <f t="shared" si="217"/>
        <v>0</v>
      </c>
      <c r="G1763" s="2">
        <f t="shared" si="211"/>
        <v>0</v>
      </c>
      <c r="H1763" s="2">
        <f t="shared" si="215"/>
        <v>0</v>
      </c>
      <c r="I1763" s="2">
        <f t="array" ref="I1763">SUMPRODUCT(B1747:B1766, (ROW(B1747:B1766)-ROW(B1747)+1)) / (20*21/2)</f>
        <v>0</v>
      </c>
      <c r="J1763" s="2">
        <f t="shared" si="218"/>
        <v>1.8888051384767131E-33</v>
      </c>
      <c r="K1763" s="2">
        <f t="shared" si="212"/>
        <v>4.3917468054042092E-13</v>
      </c>
    </row>
    <row r="1764" spans="1:11" ht="13.5" x14ac:dyDescent="0.25">
      <c r="A1764" s="3">
        <f>TITRES_STAT!B1767</f>
        <v>0</v>
      </c>
      <c r="B1764" s="6">
        <f>TITRES_STAT!D1767</f>
        <v>0</v>
      </c>
      <c r="C1764" s="2">
        <f t="shared" si="213"/>
        <v>0</v>
      </c>
      <c r="D1764" s="2">
        <f t="shared" si="214"/>
        <v>0</v>
      </c>
      <c r="E1764" s="2">
        <f t="shared" si="216"/>
        <v>0</v>
      </c>
      <c r="F1764" s="2">
        <f t="shared" si="217"/>
        <v>0</v>
      </c>
      <c r="G1764" s="2">
        <f t="shared" si="211"/>
        <v>0</v>
      </c>
      <c r="H1764" s="2">
        <f t="shared" si="215"/>
        <v>0</v>
      </c>
      <c r="I1764" s="2">
        <f t="array" ref="I1764">SUMPRODUCT(B1748:B1767, (ROW(B1748:B1767)-ROW(B1748)+1)) / (20*21/2)</f>
        <v>0</v>
      </c>
      <c r="J1764" s="2">
        <f t="shared" si="218"/>
        <v>1.7089189348122641E-33</v>
      </c>
      <c r="K1764" s="2">
        <f t="shared" si="212"/>
        <v>4.2195214404863973E-13</v>
      </c>
    </row>
    <row r="1765" spans="1:11" ht="13.5" x14ac:dyDescent="0.25">
      <c r="A1765" s="3">
        <f>TITRES_STAT!B1768</f>
        <v>0</v>
      </c>
      <c r="B1765" s="6">
        <f>TITRES_STAT!D1768</f>
        <v>0</v>
      </c>
      <c r="C1765" s="2">
        <f t="shared" si="213"/>
        <v>0</v>
      </c>
      <c r="D1765" s="2">
        <f t="shared" si="214"/>
        <v>0</v>
      </c>
      <c r="E1765" s="2">
        <f t="shared" si="216"/>
        <v>0</v>
      </c>
      <c r="F1765" s="2">
        <f t="shared" si="217"/>
        <v>0</v>
      </c>
      <c r="G1765" s="2">
        <f t="shared" si="211"/>
        <v>0</v>
      </c>
      <c r="H1765" s="2">
        <f t="shared" si="215"/>
        <v>0</v>
      </c>
      <c r="I1765" s="2">
        <f t="array" ref="I1765">SUMPRODUCT(B1749:B1768, (ROW(B1749:B1768)-ROW(B1749)+1)) / (20*21/2)</f>
        <v>0</v>
      </c>
      <c r="J1765" s="2">
        <f t="shared" si="218"/>
        <v>1.5461647505444293E-33</v>
      </c>
      <c r="K1765" s="2">
        <f t="shared" si="212"/>
        <v>4.054050011447715E-13</v>
      </c>
    </row>
    <row r="1766" spans="1:11" ht="13.5" x14ac:dyDescent="0.25">
      <c r="A1766" s="3">
        <f>TITRES_STAT!B1769</f>
        <v>0</v>
      </c>
      <c r="B1766" s="6">
        <f>TITRES_STAT!D1769</f>
        <v>0</v>
      </c>
      <c r="C1766" s="2">
        <f t="shared" si="213"/>
        <v>0</v>
      </c>
      <c r="D1766" s="2">
        <f t="shared" si="214"/>
        <v>0</v>
      </c>
      <c r="E1766" s="2">
        <f t="shared" si="216"/>
        <v>0</v>
      </c>
      <c r="F1766" s="2">
        <f t="shared" si="217"/>
        <v>0</v>
      </c>
      <c r="G1766" s="2">
        <f t="shared" si="211"/>
        <v>0</v>
      </c>
      <c r="H1766" s="2">
        <f t="shared" si="215"/>
        <v>0</v>
      </c>
      <c r="I1766" s="2">
        <f t="array" ref="I1766">SUMPRODUCT(B1750:B1769, (ROW(B1750:B1769)-ROW(B1750)+1)) / (20*21/2)</f>
        <v>0</v>
      </c>
      <c r="J1766" s="2">
        <f t="shared" si="218"/>
        <v>1.3989109647782931E-33</v>
      </c>
      <c r="K1766" s="2">
        <f t="shared" si="212"/>
        <v>3.8950676580576085E-13</v>
      </c>
    </row>
    <row r="1767" spans="1:11" ht="13.5" x14ac:dyDescent="0.25">
      <c r="A1767" s="3">
        <f>TITRES_STAT!B1770</f>
        <v>0</v>
      </c>
      <c r="B1767" s="6">
        <f>TITRES_STAT!D1770</f>
        <v>0</v>
      </c>
      <c r="C1767" s="2">
        <f t="shared" si="213"/>
        <v>0</v>
      </c>
      <c r="D1767" s="2">
        <f t="shared" si="214"/>
        <v>0</v>
      </c>
      <c r="E1767" s="2">
        <f t="shared" si="216"/>
        <v>0</v>
      </c>
      <c r="F1767" s="2">
        <f t="shared" si="217"/>
        <v>0</v>
      </c>
      <c r="G1767" s="2">
        <f t="shared" si="211"/>
        <v>0</v>
      </c>
      <c r="H1767" s="2">
        <f t="shared" si="215"/>
        <v>0</v>
      </c>
      <c r="I1767" s="2">
        <f t="array" ref="I1767">SUMPRODUCT(B1751:B1770, (ROW(B1751:B1770)-ROW(B1751)+1)) / (20*21/2)</f>
        <v>0</v>
      </c>
      <c r="J1767" s="2">
        <f t="shared" si="218"/>
        <v>1.2656813490851224E-33</v>
      </c>
      <c r="K1767" s="2">
        <f t="shared" si="212"/>
        <v>3.7423199067612318E-13</v>
      </c>
    </row>
    <row r="1768" spans="1:11" ht="13.5" x14ac:dyDescent="0.25">
      <c r="A1768" s="3">
        <f>TITRES_STAT!B1771</f>
        <v>0</v>
      </c>
      <c r="B1768" s="6">
        <f>TITRES_STAT!D1771</f>
        <v>0</v>
      </c>
      <c r="C1768" s="2">
        <f t="shared" si="213"/>
        <v>0</v>
      </c>
      <c r="D1768" s="2">
        <f t="shared" si="214"/>
        <v>0</v>
      </c>
      <c r="E1768" s="2">
        <f t="shared" si="216"/>
        <v>0</v>
      </c>
      <c r="F1768" s="2">
        <f t="shared" si="217"/>
        <v>0</v>
      </c>
      <c r="G1768" s="2">
        <f t="shared" si="211"/>
        <v>0</v>
      </c>
      <c r="H1768" s="2">
        <f t="shared" si="215"/>
        <v>0</v>
      </c>
      <c r="I1768" s="2">
        <f t="array" ref="I1768">SUMPRODUCT(B1752:B1771, (ROW(B1752:B1771)-ROW(B1752)+1)) / (20*21/2)</f>
        <v>0</v>
      </c>
      <c r="J1768" s="2">
        <f t="shared" si="218"/>
        <v>1.1451402682198727E-33</v>
      </c>
      <c r="K1768" s="2">
        <f t="shared" si="212"/>
        <v>3.5955622633588308E-13</v>
      </c>
    </row>
    <row r="1769" spans="1:11" ht="13.5" x14ac:dyDescent="0.25">
      <c r="A1769" s="3">
        <f>TITRES_STAT!B1772</f>
        <v>0</v>
      </c>
      <c r="B1769" s="6">
        <f>TITRES_STAT!D1772</f>
        <v>0</v>
      </c>
      <c r="C1769" s="2">
        <f t="shared" si="213"/>
        <v>0</v>
      </c>
      <c r="D1769" s="2">
        <f t="shared" si="214"/>
        <v>0</v>
      </c>
      <c r="E1769" s="2">
        <f t="shared" si="216"/>
        <v>0</v>
      </c>
      <c r="F1769" s="2">
        <f t="shared" si="217"/>
        <v>0</v>
      </c>
      <c r="G1769" s="2">
        <f t="shared" si="211"/>
        <v>0</v>
      </c>
      <c r="H1769" s="2">
        <f t="shared" si="215"/>
        <v>0</v>
      </c>
      <c r="I1769" s="2">
        <f t="array" ref="I1769">SUMPRODUCT(B1753:B1772, (ROW(B1753:B1772)-ROW(B1753)+1)) / (20*21/2)</f>
        <v>0</v>
      </c>
      <c r="J1769" s="2">
        <f t="shared" si="218"/>
        <v>1.0360792902941705E-33</v>
      </c>
      <c r="K1769" s="2">
        <f t="shared" si="212"/>
        <v>3.4545598216584845E-13</v>
      </c>
    </row>
    <row r="1770" spans="1:11" ht="13.5" x14ac:dyDescent="0.25">
      <c r="A1770" s="3">
        <f>TITRES_STAT!B1773</f>
        <v>0</v>
      </c>
      <c r="B1770" s="6">
        <f>TITRES_STAT!D1773</f>
        <v>0</v>
      </c>
      <c r="C1770" s="2">
        <f t="shared" si="213"/>
        <v>0</v>
      </c>
      <c r="D1770" s="2">
        <f t="shared" si="214"/>
        <v>0</v>
      </c>
      <c r="E1770" s="2">
        <f t="shared" si="216"/>
        <v>0</v>
      </c>
      <c r="F1770" s="2">
        <f t="shared" si="217"/>
        <v>0</v>
      </c>
      <c r="G1770" s="2">
        <f t="shared" si="211"/>
        <v>0</v>
      </c>
      <c r="H1770" s="2">
        <f t="shared" si="215"/>
        <v>0</v>
      </c>
      <c r="I1770" s="2">
        <f t="array" ref="I1770">SUMPRODUCT(B1754:B1773, (ROW(B1754:B1773)-ROW(B1754)+1)) / (20*21/2)</f>
        <v>0</v>
      </c>
      <c r="J1770" s="2">
        <f t="shared" si="218"/>
        <v>9.374050721709162E-34</v>
      </c>
      <c r="K1770" s="2">
        <f t="shared" si="212"/>
        <v>3.3190868874757991E-13</v>
      </c>
    </row>
    <row r="1771" spans="1:11" ht="13.5" x14ac:dyDescent="0.25">
      <c r="A1771" s="3">
        <f>TITRES_STAT!B1774</f>
        <v>0</v>
      </c>
      <c r="B1771" s="6">
        <f>TITRES_STAT!D1774</f>
        <v>0</v>
      </c>
      <c r="C1771" s="2">
        <f t="shared" si="213"/>
        <v>0</v>
      </c>
      <c r="D1771" s="2">
        <f t="shared" si="214"/>
        <v>0</v>
      </c>
      <c r="E1771" s="2">
        <f t="shared" si="216"/>
        <v>0</v>
      </c>
      <c r="F1771" s="2">
        <f t="shared" si="217"/>
        <v>0</v>
      </c>
      <c r="G1771" s="2">
        <f t="shared" si="211"/>
        <v>0</v>
      </c>
      <c r="H1771" s="2">
        <f t="shared" si="215"/>
        <v>0</v>
      </c>
      <c r="I1771" s="2">
        <f t="array" ref="I1771">SUMPRODUCT(B1755:B1774, (ROW(B1755:B1774)-ROW(B1755)+1)) / (20*21/2)</f>
        <v>0</v>
      </c>
      <c r="J1771" s="2">
        <f t="shared" si="218"/>
        <v>8.4812839863082896E-34</v>
      </c>
      <c r="K1771" s="2">
        <f t="shared" si="212"/>
        <v>3.1889266173787089E-13</v>
      </c>
    </row>
    <row r="1772" spans="1:11" ht="13.5" x14ac:dyDescent="0.25">
      <c r="A1772" s="3">
        <f>TITRES_STAT!B1775</f>
        <v>0</v>
      </c>
      <c r="B1772" s="6">
        <f>TITRES_STAT!D1775</f>
        <v>0</v>
      </c>
      <c r="C1772" s="2">
        <f t="shared" si="213"/>
        <v>0</v>
      </c>
      <c r="D1772" s="2">
        <f t="shared" si="214"/>
        <v>0</v>
      </c>
      <c r="E1772" s="2">
        <f t="shared" si="216"/>
        <v>0</v>
      </c>
      <c r="F1772" s="2">
        <f t="shared" si="217"/>
        <v>0</v>
      </c>
      <c r="G1772" s="2">
        <f t="shared" si="211"/>
        <v>0</v>
      </c>
      <c r="H1772" s="2">
        <f t="shared" si="215"/>
        <v>0</v>
      </c>
      <c r="I1772" s="2">
        <f t="array" ref="I1772">SUMPRODUCT(B1756:B1775, (ROW(B1756:B1775)-ROW(B1756)+1)) / (20*21/2)</f>
        <v>0</v>
      </c>
      <c r="J1772" s="2">
        <f t="shared" si="218"/>
        <v>7.673542654278929E-34</v>
      </c>
      <c r="K1772" s="2">
        <f t="shared" si="212"/>
        <v>3.0638706715991516E-13</v>
      </c>
    </row>
    <row r="1773" spans="1:11" ht="13.5" x14ac:dyDescent="0.25">
      <c r="A1773" s="3">
        <f>TITRES_STAT!B1776</f>
        <v>0</v>
      </c>
      <c r="B1773" s="6">
        <f>TITRES_STAT!D1776</f>
        <v>0</v>
      </c>
      <c r="C1773" s="2">
        <f t="shared" si="213"/>
        <v>0</v>
      </c>
      <c r="D1773" s="2">
        <f t="shared" si="214"/>
        <v>0</v>
      </c>
      <c r="E1773" s="2">
        <f t="shared" si="216"/>
        <v>0</v>
      </c>
      <c r="F1773" s="2">
        <f t="shared" si="217"/>
        <v>0</v>
      </c>
      <c r="G1773" s="2">
        <f t="shared" si="211"/>
        <v>0</v>
      </c>
      <c r="H1773" s="2">
        <f t="shared" si="215"/>
        <v>0</v>
      </c>
      <c r="I1773" s="2">
        <f t="array" ref="I1773">SUMPRODUCT(B1757:B1776, (ROW(B1757:B1776)-ROW(B1757)+1)) / (20*21/2)</f>
        <v>0</v>
      </c>
      <c r="J1773" s="2">
        <f t="shared" si="218"/>
        <v>6.9427290681571261E-34</v>
      </c>
      <c r="K1773" s="2">
        <f t="shared" si="212"/>
        <v>2.9437188805560477E-13</v>
      </c>
    </row>
    <row r="1774" spans="1:11" ht="13.5" x14ac:dyDescent="0.25">
      <c r="A1774" s="3">
        <f>TITRES_STAT!B1777</f>
        <v>0</v>
      </c>
      <c r="B1774" s="6">
        <f>TITRES_STAT!D1777</f>
        <v>0</v>
      </c>
      <c r="C1774" s="2">
        <f t="shared" si="213"/>
        <v>0</v>
      </c>
      <c r="D1774" s="2">
        <f t="shared" si="214"/>
        <v>0</v>
      </c>
      <c r="E1774" s="2">
        <f t="shared" si="216"/>
        <v>0</v>
      </c>
      <c r="F1774" s="2">
        <f t="shared" si="217"/>
        <v>0</v>
      </c>
      <c r="G1774" s="2">
        <f t="shared" si="211"/>
        <v>0</v>
      </c>
      <c r="H1774" s="2">
        <f t="shared" si="215"/>
        <v>0</v>
      </c>
      <c r="I1774" s="2">
        <f t="array" ref="I1774">SUMPRODUCT(B1758:B1777, (ROW(B1758:B1777)-ROW(B1758)+1)) / (20*21/2)</f>
        <v>0</v>
      </c>
      <c r="J1774" s="2">
        <f t="shared" si="218"/>
        <v>6.2815167759516853E-34</v>
      </c>
      <c r="K1774" s="2">
        <f t="shared" si="212"/>
        <v>2.8282789244558107E-13</v>
      </c>
    </row>
    <row r="1775" spans="1:11" ht="13.5" x14ac:dyDescent="0.25">
      <c r="A1775" s="3">
        <f>TITRES_STAT!B1778</f>
        <v>0</v>
      </c>
      <c r="B1775" s="6">
        <f>TITRES_STAT!D1778</f>
        <v>0</v>
      </c>
      <c r="C1775" s="2">
        <f t="shared" si="213"/>
        <v>0</v>
      </c>
      <c r="D1775" s="2">
        <f t="shared" si="214"/>
        <v>0</v>
      </c>
      <c r="E1775" s="2">
        <f t="shared" si="216"/>
        <v>0</v>
      </c>
      <c r="F1775" s="2">
        <f t="shared" si="217"/>
        <v>0</v>
      </c>
      <c r="G1775" s="2">
        <f t="shared" si="211"/>
        <v>0</v>
      </c>
      <c r="H1775" s="2">
        <f t="shared" si="215"/>
        <v>0</v>
      </c>
      <c r="I1775" s="2">
        <f t="array" ref="I1775">SUMPRODUCT(B1759:B1778, (ROW(B1759:B1778)-ROW(B1759)+1)) / (20*21/2)</f>
        <v>0</v>
      </c>
      <c r="J1775" s="2">
        <f t="shared" si="218"/>
        <v>5.6832770830039059E-34</v>
      </c>
      <c r="K1775" s="2">
        <f t="shared" si="212"/>
        <v>2.7173660254575438E-13</v>
      </c>
    </row>
    <row r="1776" spans="1:11" ht="13.5" x14ac:dyDescent="0.25">
      <c r="A1776" s="3">
        <f>TITRES_STAT!B1779</f>
        <v>0</v>
      </c>
      <c r="B1776" s="6">
        <f>TITRES_STAT!D1779</f>
        <v>0</v>
      </c>
      <c r="C1776" s="2">
        <f t="shared" si="213"/>
        <v>0</v>
      </c>
      <c r="D1776" s="2">
        <f t="shared" si="214"/>
        <v>0</v>
      </c>
      <c r="E1776" s="2">
        <f t="shared" si="216"/>
        <v>0</v>
      </c>
      <c r="F1776" s="2">
        <f t="shared" si="217"/>
        <v>0</v>
      </c>
      <c r="G1776" s="2">
        <f t="shared" si="211"/>
        <v>0</v>
      </c>
      <c r="H1776" s="2">
        <f t="shared" si="215"/>
        <v>0</v>
      </c>
      <c r="I1776" s="2">
        <f t="array" ref="I1776">SUMPRODUCT(B1760:B1779, (ROW(B1760:B1779)-ROW(B1760)+1)) / (20*21/2)</f>
        <v>0</v>
      </c>
      <c r="J1776" s="2">
        <f t="shared" si="218"/>
        <v>5.1420125989082962E-34</v>
      </c>
      <c r="K1776" s="2">
        <f t="shared" si="212"/>
        <v>2.610802651910189E-13</v>
      </c>
    </row>
    <row r="1777" spans="1:11" ht="13.5" x14ac:dyDescent="0.25">
      <c r="A1777" s="3">
        <f>TITRES_STAT!B1780</f>
        <v>0</v>
      </c>
      <c r="B1777" s="6">
        <f>TITRES_STAT!D1780</f>
        <v>0</v>
      </c>
      <c r="C1777" s="2">
        <f t="shared" si="213"/>
        <v>0</v>
      </c>
      <c r="D1777" s="2">
        <f t="shared" si="214"/>
        <v>0</v>
      </c>
      <c r="E1777" s="2">
        <f t="shared" si="216"/>
        <v>0</v>
      </c>
      <c r="F1777" s="2">
        <f t="shared" si="217"/>
        <v>0</v>
      </c>
      <c r="G1777" s="2">
        <f t="shared" si="211"/>
        <v>0</v>
      </c>
      <c r="H1777" s="2">
        <f t="shared" si="215"/>
        <v>0</v>
      </c>
      <c r="I1777" s="2">
        <f t="array" ref="I1777">SUMPRODUCT(B1761:B1780, (ROW(B1761:B1780)-ROW(B1761)+1)) / (20*21/2)</f>
        <v>0</v>
      </c>
      <c r="J1777" s="2">
        <f t="shared" si="218"/>
        <v>4.6522971132979819E-34</v>
      </c>
      <c r="K1777" s="2">
        <f t="shared" si="212"/>
        <v>2.5084182341882211E-13</v>
      </c>
    </row>
    <row r="1778" spans="1:11" ht="13.5" x14ac:dyDescent="0.25">
      <c r="A1778" s="3">
        <f>TITRES_STAT!B1781</f>
        <v>0</v>
      </c>
      <c r="B1778" s="6">
        <f>TITRES_STAT!D1781</f>
        <v>0</v>
      </c>
      <c r="C1778" s="2">
        <f t="shared" si="213"/>
        <v>0</v>
      </c>
      <c r="D1778" s="2">
        <f t="shared" si="214"/>
        <v>0</v>
      </c>
      <c r="E1778" s="2">
        <f t="shared" si="216"/>
        <v>0</v>
      </c>
      <c r="F1778" s="2">
        <f t="shared" si="217"/>
        <v>0</v>
      </c>
      <c r="G1778" s="2">
        <f t="shared" ref="G1778:G1841" si="219">AVERAGE(B1729:B1778)</f>
        <v>0</v>
      </c>
      <c r="H1778" s="2">
        <f t="shared" si="215"/>
        <v>0</v>
      </c>
      <c r="I1778" s="2">
        <f t="array" ref="I1778">SUMPRODUCT(B1762:B1781, (ROW(B1762:B1781)-ROW(B1762)+1)) / (20*21/2)</f>
        <v>0</v>
      </c>
      <c r="J1778" s="2">
        <f t="shared" si="218"/>
        <v>4.2092211977457933E-34</v>
      </c>
      <c r="K1778" s="2">
        <f t="shared" si="212"/>
        <v>2.4100488916710359E-13</v>
      </c>
    </row>
    <row r="1779" spans="1:11" ht="13.5" x14ac:dyDescent="0.25">
      <c r="A1779" s="3">
        <f>TITRES_STAT!B1782</f>
        <v>0</v>
      </c>
      <c r="B1779" s="6">
        <f>TITRES_STAT!D1782</f>
        <v>0</v>
      </c>
      <c r="C1779" s="2">
        <f t="shared" si="213"/>
        <v>0</v>
      </c>
      <c r="D1779" s="2">
        <f t="shared" si="214"/>
        <v>0</v>
      </c>
      <c r="E1779" s="2">
        <f t="shared" si="216"/>
        <v>0</v>
      </c>
      <c r="F1779" s="2">
        <f t="shared" si="217"/>
        <v>0</v>
      </c>
      <c r="G1779" s="2">
        <f t="shared" si="219"/>
        <v>0</v>
      </c>
      <c r="H1779" s="2">
        <f t="shared" si="215"/>
        <v>0</v>
      </c>
      <c r="I1779" s="2">
        <f t="array" ref="I1779">SUMPRODUCT(B1763:B1782, (ROW(B1763:B1782)-ROW(B1763)+1)) / (20*21/2)</f>
        <v>0</v>
      </c>
      <c r="J1779" s="2">
        <f t="shared" si="218"/>
        <v>3.8083429884366703E-34</v>
      </c>
      <c r="K1779" s="2">
        <f t="shared" ref="K1779:K1842" si="220">$K$4*B1779+(1-$K$4)*K1778</f>
        <v>2.3155371704290347E-13</v>
      </c>
    </row>
    <row r="1780" spans="1:11" ht="13.5" x14ac:dyDescent="0.25">
      <c r="A1780" s="3">
        <f>TITRES_STAT!B1783</f>
        <v>0</v>
      </c>
      <c r="B1780" s="6">
        <f>TITRES_STAT!D1783</f>
        <v>0</v>
      </c>
      <c r="C1780" s="2">
        <f t="shared" si="213"/>
        <v>0</v>
      </c>
      <c r="D1780" s="2">
        <f t="shared" si="214"/>
        <v>0</v>
      </c>
      <c r="E1780" s="2">
        <f t="shared" si="216"/>
        <v>0</v>
      </c>
      <c r="F1780" s="2">
        <f t="shared" si="217"/>
        <v>0</v>
      </c>
      <c r="G1780" s="2">
        <f t="shared" si="219"/>
        <v>0</v>
      </c>
      <c r="H1780" s="2">
        <f t="shared" si="215"/>
        <v>0</v>
      </c>
      <c r="I1780" s="2">
        <f t="array" ref="I1780">SUMPRODUCT(B1764:B1783, (ROW(B1764:B1783)-ROW(B1764)+1)) / (20*21/2)</f>
        <v>0</v>
      </c>
      <c r="J1780" s="2">
        <f t="shared" si="218"/>
        <v>3.4456436562046066E-34</v>
      </c>
      <c r="K1780" s="2">
        <f t="shared" si="220"/>
        <v>2.2247317911965235E-13</v>
      </c>
    </row>
    <row r="1781" spans="1:11" ht="13.5" x14ac:dyDescent="0.25">
      <c r="A1781" s="3">
        <f>TITRES_STAT!B1784</f>
        <v>0</v>
      </c>
      <c r="B1781" s="6">
        <f>TITRES_STAT!D1784</f>
        <v>0</v>
      </c>
      <c r="C1781" s="2">
        <f t="shared" si="213"/>
        <v>0</v>
      </c>
      <c r="D1781" s="2">
        <f t="shared" si="214"/>
        <v>0</v>
      </c>
      <c r="E1781" s="2">
        <f t="shared" si="216"/>
        <v>0</v>
      </c>
      <c r="F1781" s="2">
        <f t="shared" si="217"/>
        <v>0</v>
      </c>
      <c r="G1781" s="2">
        <f t="shared" si="219"/>
        <v>0</v>
      </c>
      <c r="H1781" s="2">
        <f t="shared" si="215"/>
        <v>0</v>
      </c>
      <c r="I1781" s="2">
        <f t="array" ref="I1781">SUMPRODUCT(B1765:B1784, (ROW(B1765:B1784)-ROW(B1765)+1)) / (20*21/2)</f>
        <v>0</v>
      </c>
      <c r="J1781" s="2">
        <f t="shared" si="218"/>
        <v>3.1174871175184536E-34</v>
      </c>
      <c r="K1781" s="2">
        <f t="shared" si="220"/>
        <v>2.1374874072280326E-13</v>
      </c>
    </row>
    <row r="1782" spans="1:11" ht="13.5" x14ac:dyDescent="0.25">
      <c r="A1782" s="3">
        <f>TITRES_STAT!B1785</f>
        <v>0</v>
      </c>
      <c r="B1782" s="6">
        <f>TITRES_STAT!D1785</f>
        <v>0</v>
      </c>
      <c r="C1782" s="2">
        <f t="shared" si="213"/>
        <v>0</v>
      </c>
      <c r="D1782" s="2">
        <f t="shared" si="214"/>
        <v>0</v>
      </c>
      <c r="E1782" s="2">
        <f t="shared" si="216"/>
        <v>0</v>
      </c>
      <c r="F1782" s="2">
        <f t="shared" si="217"/>
        <v>0</v>
      </c>
      <c r="G1782" s="2">
        <f t="shared" si="219"/>
        <v>0</v>
      </c>
      <c r="H1782" s="2">
        <f t="shared" si="215"/>
        <v>0</v>
      </c>
      <c r="I1782" s="2">
        <f t="array" ref="I1782">SUMPRODUCT(B1766:B1785, (ROW(B1766:B1785)-ROW(B1766)+1)) / (20*21/2)</f>
        <v>0</v>
      </c>
      <c r="J1782" s="2">
        <f t="shared" si="218"/>
        <v>2.8205835825166959E-34</v>
      </c>
      <c r="K1782" s="2">
        <f t="shared" si="220"/>
        <v>2.0536643716504628E-13</v>
      </c>
    </row>
    <row r="1783" spans="1:11" ht="13.5" x14ac:dyDescent="0.25">
      <c r="A1783" s="3">
        <f>TITRES_STAT!B1786</f>
        <v>0</v>
      </c>
      <c r="B1783" s="6">
        <f>TITRES_STAT!D1786</f>
        <v>0</v>
      </c>
      <c r="C1783" s="2">
        <f t="shared" si="213"/>
        <v>0</v>
      </c>
      <c r="D1783" s="2">
        <f t="shared" si="214"/>
        <v>0</v>
      </c>
      <c r="E1783" s="2">
        <f t="shared" si="216"/>
        <v>0</v>
      </c>
      <c r="F1783" s="2">
        <f t="shared" si="217"/>
        <v>0</v>
      </c>
      <c r="G1783" s="2">
        <f t="shared" si="219"/>
        <v>0</v>
      </c>
      <c r="H1783" s="2">
        <f t="shared" si="215"/>
        <v>0</v>
      </c>
      <c r="I1783" s="2">
        <f t="array" ref="I1783">SUMPRODUCT(B1767:B1786, (ROW(B1767:B1786)-ROW(B1767)+1)) / (20*21/2)</f>
        <v>0</v>
      </c>
      <c r="J1783" s="2">
        <f t="shared" si="218"/>
        <v>2.5519565746579631E-34</v>
      </c>
      <c r="K1783" s="2">
        <f t="shared" si="220"/>
        <v>1.9731285139386799E-13</v>
      </c>
    </row>
    <row r="1784" spans="1:11" ht="13.5" x14ac:dyDescent="0.25">
      <c r="A1784" s="3">
        <f>TITRES_STAT!B1787</f>
        <v>0</v>
      </c>
      <c r="B1784" s="6">
        <f>TITRES_STAT!D1787</f>
        <v>0</v>
      </c>
      <c r="C1784" s="2">
        <f t="shared" si="213"/>
        <v>0</v>
      </c>
      <c r="D1784" s="2">
        <f t="shared" si="214"/>
        <v>0</v>
      </c>
      <c r="E1784" s="2">
        <f t="shared" si="216"/>
        <v>0</v>
      </c>
      <c r="F1784" s="2">
        <f t="shared" si="217"/>
        <v>0</v>
      </c>
      <c r="G1784" s="2">
        <f t="shared" si="219"/>
        <v>0</v>
      </c>
      <c r="H1784" s="2">
        <f t="shared" si="215"/>
        <v>0</v>
      </c>
      <c r="I1784" s="2">
        <f t="array" ref="I1784">SUMPRODUCT(B1768:B1787, (ROW(B1768:B1787)-ROW(B1768)+1)) / (20*21/2)</f>
        <v>0</v>
      </c>
      <c r="J1784" s="2">
        <f t="shared" si="218"/>
        <v>2.3089130913572047E-34</v>
      </c>
      <c r="K1784" s="2">
        <f t="shared" si="220"/>
        <v>1.895750925156771E-13</v>
      </c>
    </row>
    <row r="1785" spans="1:11" ht="13.5" x14ac:dyDescent="0.25">
      <c r="A1785" s="3">
        <f>TITRES_STAT!B1788</f>
        <v>0</v>
      </c>
      <c r="B1785" s="6">
        <f>TITRES_STAT!D1788</f>
        <v>0</v>
      </c>
      <c r="C1785" s="2">
        <f t="shared" si="213"/>
        <v>0</v>
      </c>
      <c r="D1785" s="2">
        <f t="shared" si="214"/>
        <v>0</v>
      </c>
      <c r="E1785" s="2">
        <f t="shared" si="216"/>
        <v>0</v>
      </c>
      <c r="F1785" s="2">
        <f t="shared" si="217"/>
        <v>0</v>
      </c>
      <c r="G1785" s="2">
        <f t="shared" si="219"/>
        <v>0</v>
      </c>
      <c r="H1785" s="2">
        <f t="shared" si="215"/>
        <v>0</v>
      </c>
      <c r="I1785" s="2">
        <f t="array" ref="I1785">SUMPRODUCT(B1769:B1788, (ROW(B1769:B1788)-ROW(B1769)+1)) / (20*21/2)</f>
        <v>0</v>
      </c>
      <c r="J1785" s="2">
        <f t="shared" si="218"/>
        <v>2.0890166064660424E-34</v>
      </c>
      <c r="K1785" s="2">
        <f t="shared" si="220"/>
        <v>1.8214077516212113E-13</v>
      </c>
    </row>
    <row r="1786" spans="1:11" ht="13.5" x14ac:dyDescent="0.25">
      <c r="A1786" s="3">
        <f>TITRES_STAT!B1789</f>
        <v>0</v>
      </c>
      <c r="B1786" s="6">
        <f>TITRES_STAT!D1789</f>
        <v>0</v>
      </c>
      <c r="C1786" s="2">
        <f t="shared" si="213"/>
        <v>0</v>
      </c>
      <c r="D1786" s="2">
        <f t="shared" si="214"/>
        <v>0</v>
      </c>
      <c r="E1786" s="2">
        <f t="shared" si="216"/>
        <v>0</v>
      </c>
      <c r="F1786" s="2">
        <f t="shared" si="217"/>
        <v>0</v>
      </c>
      <c r="G1786" s="2">
        <f t="shared" si="219"/>
        <v>0</v>
      </c>
      <c r="H1786" s="2">
        <f t="shared" si="215"/>
        <v>0</v>
      </c>
      <c r="I1786" s="2">
        <f t="array" ref="I1786">SUMPRODUCT(B1770:B1789, (ROW(B1770:B1789)-ROW(B1770)+1)) / (20*21/2)</f>
        <v>0</v>
      </c>
      <c r="J1786" s="2">
        <f t="shared" si="218"/>
        <v>1.8900626439454669E-34</v>
      </c>
      <c r="K1786" s="2">
        <f t="shared" si="220"/>
        <v>1.7499799966556737E-13</v>
      </c>
    </row>
    <row r="1787" spans="1:11" ht="13.5" x14ac:dyDescent="0.25">
      <c r="A1787" s="3">
        <f>TITRES_STAT!B1790</f>
        <v>0</v>
      </c>
      <c r="B1787" s="6">
        <f>TITRES_STAT!D1790</f>
        <v>0</v>
      </c>
      <c r="C1787" s="2">
        <f t="shared" si="213"/>
        <v>0</v>
      </c>
      <c r="D1787" s="2">
        <f t="shared" si="214"/>
        <v>0</v>
      </c>
      <c r="E1787" s="2">
        <f t="shared" si="216"/>
        <v>0</v>
      </c>
      <c r="F1787" s="2">
        <f t="shared" si="217"/>
        <v>0</v>
      </c>
      <c r="G1787" s="2">
        <f t="shared" si="219"/>
        <v>0</v>
      </c>
      <c r="H1787" s="2">
        <f t="shared" si="215"/>
        <v>0</v>
      </c>
      <c r="I1787" s="2">
        <f t="array" ref="I1787">SUMPRODUCT(B1771:B1790, (ROW(B1771:B1790)-ROW(B1771)+1)) / (20*21/2)</f>
        <v>0</v>
      </c>
      <c r="J1787" s="2">
        <f t="shared" si="218"/>
        <v>1.7100566778554225E-34</v>
      </c>
      <c r="K1787" s="2">
        <f t="shared" si="220"/>
        <v>1.6813533301201571E-13</v>
      </c>
    </row>
    <row r="1788" spans="1:11" ht="13.5" x14ac:dyDescent="0.25">
      <c r="A1788" s="3">
        <f>TITRES_STAT!B1791</f>
        <v>0</v>
      </c>
      <c r="B1788" s="6">
        <f>TITRES_STAT!D1791</f>
        <v>0</v>
      </c>
      <c r="C1788" s="2">
        <f t="shared" si="213"/>
        <v>0</v>
      </c>
      <c r="D1788" s="2">
        <f t="shared" si="214"/>
        <v>0</v>
      </c>
      <c r="E1788" s="2">
        <f t="shared" si="216"/>
        <v>0</v>
      </c>
      <c r="F1788" s="2">
        <f t="shared" si="217"/>
        <v>0</v>
      </c>
      <c r="G1788" s="2">
        <f t="shared" si="219"/>
        <v>0</v>
      </c>
      <c r="H1788" s="2">
        <f t="shared" si="215"/>
        <v>0</v>
      </c>
      <c r="I1788" s="2">
        <f t="array" ref="I1788">SUMPRODUCT(B1772:B1791, (ROW(B1772:B1791)-ROW(B1772)+1)) / (20*21/2)</f>
        <v>0</v>
      </c>
      <c r="J1788" s="2">
        <f t="shared" si="218"/>
        <v>1.547194137107287E-34</v>
      </c>
      <c r="K1788" s="2">
        <f t="shared" si="220"/>
        <v>1.6154179054095628E-13</v>
      </c>
    </row>
    <row r="1789" spans="1:11" ht="13.5" x14ac:dyDescent="0.25">
      <c r="A1789" s="3">
        <f>TITRES_STAT!B1792</f>
        <v>0</v>
      </c>
      <c r="B1789" s="6">
        <f>TITRES_STAT!D1792</f>
        <v>0</v>
      </c>
      <c r="C1789" s="2">
        <f t="shared" si="213"/>
        <v>0</v>
      </c>
      <c r="D1789" s="2">
        <f t="shared" si="214"/>
        <v>0</v>
      </c>
      <c r="E1789" s="2">
        <f t="shared" si="216"/>
        <v>0</v>
      </c>
      <c r="F1789" s="2">
        <f t="shared" si="217"/>
        <v>0</v>
      </c>
      <c r="G1789" s="2">
        <f t="shared" si="219"/>
        <v>0</v>
      </c>
      <c r="H1789" s="2">
        <f t="shared" si="215"/>
        <v>0</v>
      </c>
      <c r="I1789" s="2">
        <f t="array" ref="I1789">SUMPRODUCT(B1773:B1792, (ROW(B1773:B1792)-ROW(B1773)+1)) / (20*21/2)</f>
        <v>0</v>
      </c>
      <c r="J1789" s="2">
        <f t="shared" si="218"/>
        <v>1.3998423145256407E-34</v>
      </c>
      <c r="K1789" s="2">
        <f t="shared" si="220"/>
        <v>1.5520681836287958E-13</v>
      </c>
    </row>
    <row r="1790" spans="1:11" ht="13.5" x14ac:dyDescent="0.25">
      <c r="A1790" s="3">
        <f>TITRES_STAT!B1793</f>
        <v>0</v>
      </c>
      <c r="B1790" s="6">
        <f>TITRES_STAT!D1793</f>
        <v>0</v>
      </c>
      <c r="C1790" s="2">
        <f t="shared" si="213"/>
        <v>0</v>
      </c>
      <c r="D1790" s="2">
        <f t="shared" si="214"/>
        <v>0</v>
      </c>
      <c r="E1790" s="2">
        <f t="shared" si="216"/>
        <v>0</v>
      </c>
      <c r="F1790" s="2">
        <f t="shared" si="217"/>
        <v>0</v>
      </c>
      <c r="G1790" s="2">
        <f t="shared" si="219"/>
        <v>0</v>
      </c>
      <c r="H1790" s="2">
        <f t="shared" si="215"/>
        <v>0</v>
      </c>
      <c r="I1790" s="2">
        <f t="array" ref="I1790">SUMPRODUCT(B1774:B1793, (ROW(B1774:B1793)-ROW(B1774)+1)) / (20*21/2)</f>
        <v>0</v>
      </c>
      <c r="J1790" s="2">
        <f t="shared" si="218"/>
        <v>1.2665239988565322E-34</v>
      </c>
      <c r="K1790" s="2">
        <f t="shared" si="220"/>
        <v>1.4912027646629609E-13</v>
      </c>
    </row>
    <row r="1791" spans="1:11" ht="13.5" x14ac:dyDescent="0.25">
      <c r="A1791" s="3">
        <f>TITRES_STAT!B1794</f>
        <v>0</v>
      </c>
      <c r="B1791" s="6">
        <f>TITRES_STAT!D1794</f>
        <v>0</v>
      </c>
      <c r="C1791" s="2">
        <f t="shared" si="213"/>
        <v>0</v>
      </c>
      <c r="D1791" s="2">
        <f t="shared" si="214"/>
        <v>0</v>
      </c>
      <c r="E1791" s="2">
        <f t="shared" si="216"/>
        <v>0</v>
      </c>
      <c r="F1791" s="2">
        <f t="shared" si="217"/>
        <v>0</v>
      </c>
      <c r="G1791" s="2">
        <f t="shared" si="219"/>
        <v>0</v>
      </c>
      <c r="H1791" s="2">
        <f t="shared" si="215"/>
        <v>0</v>
      </c>
      <c r="I1791" s="2">
        <f t="array" ref="I1791">SUMPRODUCT(B1775:B1794, (ROW(B1775:B1794)-ROW(B1775)+1)) / (20*21/2)</f>
        <v>0</v>
      </c>
      <c r="J1791" s="2">
        <f t="shared" si="218"/>
        <v>1.1459026656321006E-34</v>
      </c>
      <c r="K1791" s="2">
        <f t="shared" si="220"/>
        <v>1.4327242248722565E-13</v>
      </c>
    </row>
    <row r="1792" spans="1:11" ht="13.5" x14ac:dyDescent="0.25">
      <c r="A1792" s="3">
        <f>TITRES_STAT!B1795</f>
        <v>0</v>
      </c>
      <c r="B1792" s="6">
        <f>TITRES_STAT!D1795</f>
        <v>0</v>
      </c>
      <c r="C1792" s="2">
        <f t="shared" si="213"/>
        <v>0</v>
      </c>
      <c r="D1792" s="2">
        <f t="shared" si="214"/>
        <v>0</v>
      </c>
      <c r="E1792" s="2">
        <f t="shared" si="216"/>
        <v>0</v>
      </c>
      <c r="F1792" s="2">
        <f t="shared" si="217"/>
        <v>0</v>
      </c>
      <c r="G1792" s="2">
        <f t="shared" si="219"/>
        <v>0</v>
      </c>
      <c r="H1792" s="2">
        <f t="shared" si="215"/>
        <v>0</v>
      </c>
      <c r="I1792" s="2">
        <f t="array" ref="I1792">SUMPRODUCT(B1776:B1795, (ROW(B1776:B1795)-ROW(B1776)+1)) / (20*21/2)</f>
        <v>0</v>
      </c>
      <c r="J1792" s="2">
        <f t="shared" si="218"/>
        <v>1.0367690784290435E-34</v>
      </c>
      <c r="K1792" s="2">
        <f t="shared" si="220"/>
        <v>1.3765389611517758E-13</v>
      </c>
    </row>
    <row r="1793" spans="1:11" ht="13.5" x14ac:dyDescent="0.25">
      <c r="A1793" s="3">
        <f>TITRES_STAT!B1796</f>
        <v>0</v>
      </c>
      <c r="B1793" s="6">
        <f>TITRES_STAT!D1796</f>
        <v>0</v>
      </c>
      <c r="C1793" s="2">
        <f t="shared" si="213"/>
        <v>0</v>
      </c>
      <c r="D1793" s="2">
        <f t="shared" si="214"/>
        <v>0</v>
      </c>
      <c r="E1793" s="2">
        <f t="shared" si="216"/>
        <v>0</v>
      </c>
      <c r="F1793" s="2">
        <f t="shared" si="217"/>
        <v>0</v>
      </c>
      <c r="G1793" s="2">
        <f t="shared" si="219"/>
        <v>0</v>
      </c>
      <c r="H1793" s="2">
        <f t="shared" si="215"/>
        <v>0</v>
      </c>
      <c r="I1793" s="2">
        <f t="array" ref="I1793">SUMPRODUCT(B1777:B1796, (ROW(B1777:B1796)-ROW(B1777)+1)) / (20*21/2)</f>
        <v>0</v>
      </c>
      <c r="J1793" s="2">
        <f t="shared" si="218"/>
        <v>9.3802916619770606E-35</v>
      </c>
      <c r="K1793" s="2">
        <f t="shared" si="220"/>
        <v>1.3225570411066083E-13</v>
      </c>
    </row>
    <row r="1794" spans="1:11" ht="13.5" x14ac:dyDescent="0.25">
      <c r="A1794" s="3">
        <f>TITRES_STAT!B1797</f>
        <v>0</v>
      </c>
      <c r="B1794" s="6">
        <f>TITRES_STAT!D1797</f>
        <v>0</v>
      </c>
      <c r="C1794" s="2">
        <f t="shared" si="213"/>
        <v>0</v>
      </c>
      <c r="D1794" s="2">
        <f t="shared" si="214"/>
        <v>0</v>
      </c>
      <c r="E1794" s="2">
        <f t="shared" si="216"/>
        <v>0</v>
      </c>
      <c r="F1794" s="2">
        <f t="shared" si="217"/>
        <v>0</v>
      </c>
      <c r="G1794" s="2">
        <f t="shared" si="219"/>
        <v>0</v>
      </c>
      <c r="H1794" s="2">
        <f t="shared" si="215"/>
        <v>0</v>
      </c>
      <c r="I1794" s="2">
        <f t="array" ref="I1794">SUMPRODUCT(B1778:B1797, (ROW(B1778:B1797)-ROW(B1778)+1)) / (20*21/2)</f>
        <v>0</v>
      </c>
      <c r="J1794" s="2">
        <f t="shared" si="218"/>
        <v>8.4869305513125791E-35</v>
      </c>
      <c r="K1794" s="2">
        <f t="shared" si="220"/>
        <v>1.2706920591024276E-13</v>
      </c>
    </row>
    <row r="1795" spans="1:11" ht="13.5" x14ac:dyDescent="0.25">
      <c r="A1795" s="3">
        <f>TITRES_STAT!B1798</f>
        <v>0</v>
      </c>
      <c r="B1795" s="6">
        <f>TITRES_STAT!D1798</f>
        <v>0</v>
      </c>
      <c r="C1795" s="2">
        <f t="shared" si="213"/>
        <v>0</v>
      </c>
      <c r="D1795" s="2">
        <f t="shared" si="214"/>
        <v>0</v>
      </c>
      <c r="E1795" s="2">
        <f t="shared" si="216"/>
        <v>0</v>
      </c>
      <c r="F1795" s="2">
        <f t="shared" si="217"/>
        <v>0</v>
      </c>
      <c r="G1795" s="2">
        <f t="shared" si="219"/>
        <v>0</v>
      </c>
      <c r="H1795" s="2">
        <f t="shared" si="215"/>
        <v>0</v>
      </c>
      <c r="I1795" s="2">
        <f t="array" ref="I1795">SUMPRODUCT(B1779:B1798, (ROW(B1779:B1798)-ROW(B1779)+1)) / (20*21/2)</f>
        <v>0</v>
      </c>
      <c r="J1795" s="2">
        <f t="shared" si="218"/>
        <v>7.6786514511875718E-35</v>
      </c>
      <c r="K1795" s="2">
        <f t="shared" si="220"/>
        <v>1.2208609979611559E-13</v>
      </c>
    </row>
    <row r="1796" spans="1:11" ht="13.5" x14ac:dyDescent="0.25">
      <c r="A1796" s="3">
        <f>TITRES_STAT!B1799</f>
        <v>0</v>
      </c>
      <c r="B1796" s="6">
        <f>TITRES_STAT!D1799</f>
        <v>0</v>
      </c>
      <c r="C1796" s="2">
        <f t="shared" ref="C1796:C1859" si="221">B1796-B1795</f>
        <v>0</v>
      </c>
      <c r="D1796" s="2">
        <f t="shared" si="214"/>
        <v>0</v>
      </c>
      <c r="E1796" s="2">
        <f t="shared" si="216"/>
        <v>0</v>
      </c>
      <c r="F1796" s="2">
        <f t="shared" si="217"/>
        <v>0</v>
      </c>
      <c r="G1796" s="2">
        <f t="shared" si="219"/>
        <v>0</v>
      </c>
      <c r="H1796" s="2">
        <f t="shared" si="215"/>
        <v>0</v>
      </c>
      <c r="I1796" s="2">
        <f t="array" ref="I1796">SUMPRODUCT(B1780:B1799, (ROW(B1780:B1799)-ROW(B1780)+1)) / (20*21/2)</f>
        <v>0</v>
      </c>
      <c r="J1796" s="2">
        <f t="shared" si="218"/>
        <v>6.9473513129792317E-35</v>
      </c>
      <c r="K1796" s="2">
        <f t="shared" si="220"/>
        <v>1.1729840960803262E-13</v>
      </c>
    </row>
    <row r="1797" spans="1:11" ht="13.5" x14ac:dyDescent="0.25">
      <c r="A1797" s="3">
        <f>TITRES_STAT!B1800</f>
        <v>0</v>
      </c>
      <c r="B1797" s="6">
        <f>TITRES_STAT!D1800</f>
        <v>0</v>
      </c>
      <c r="C1797" s="2">
        <f t="shared" si="221"/>
        <v>0</v>
      </c>
      <c r="D1797" s="2">
        <f t="shared" si="214"/>
        <v>0</v>
      </c>
      <c r="E1797" s="2">
        <f t="shared" si="216"/>
        <v>0</v>
      </c>
      <c r="F1797" s="2">
        <f t="shared" si="217"/>
        <v>0</v>
      </c>
      <c r="G1797" s="2">
        <f t="shared" si="219"/>
        <v>0</v>
      </c>
      <c r="H1797" s="2">
        <f t="shared" si="215"/>
        <v>0</v>
      </c>
      <c r="I1797" s="2">
        <f t="array" ref="I1797">SUMPRODUCT(B1781:B1800, (ROW(B1781:B1800)-ROW(B1781)+1)) / (20*21/2)</f>
        <v>0</v>
      </c>
      <c r="J1797" s="2">
        <f t="shared" si="218"/>
        <v>6.2856988069812094E-35</v>
      </c>
      <c r="K1797" s="2">
        <f t="shared" si="220"/>
        <v>1.1269847197634508E-13</v>
      </c>
    </row>
    <row r="1798" spans="1:11" ht="13.5" x14ac:dyDescent="0.25">
      <c r="A1798" s="3">
        <f>TITRES_STAT!B1801</f>
        <v>0</v>
      </c>
      <c r="B1798" s="6">
        <f>TITRES_STAT!D1801</f>
        <v>0</v>
      </c>
      <c r="C1798" s="2">
        <f t="shared" si="221"/>
        <v>0</v>
      </c>
      <c r="D1798" s="2">
        <f t="shared" ref="D1798:D1861" si="222">AVERAGE(B1794:B1798)</f>
        <v>0</v>
      </c>
      <c r="E1798" s="2">
        <f t="shared" si="216"/>
        <v>0</v>
      </c>
      <c r="F1798" s="2">
        <f t="shared" si="217"/>
        <v>0</v>
      </c>
      <c r="G1798" s="2">
        <f t="shared" si="219"/>
        <v>0</v>
      </c>
      <c r="H1798" s="2">
        <f t="shared" si="215"/>
        <v>0</v>
      </c>
      <c r="I1798" s="2">
        <f t="array" ref="I1798">SUMPRODUCT(B1782:B1801, (ROW(B1782:B1801)-ROW(B1782)+1)) / (20*21/2)</f>
        <v>0</v>
      </c>
      <c r="J1798" s="2">
        <f t="shared" si="218"/>
        <v>5.6870608253639517E-35</v>
      </c>
      <c r="K1798" s="2">
        <f t="shared" si="220"/>
        <v>1.0827892405570409E-13</v>
      </c>
    </row>
    <row r="1799" spans="1:11" ht="13.5" x14ac:dyDescent="0.25">
      <c r="A1799" s="3">
        <f>TITRES_STAT!B1802</f>
        <v>0</v>
      </c>
      <c r="B1799" s="6">
        <f>TITRES_STAT!D1802</f>
        <v>0</v>
      </c>
      <c r="C1799" s="2">
        <f t="shared" si="221"/>
        <v>0</v>
      </c>
      <c r="D1799" s="2">
        <f t="shared" si="222"/>
        <v>0</v>
      </c>
      <c r="E1799" s="2">
        <f t="shared" si="216"/>
        <v>0</v>
      </c>
      <c r="F1799" s="2">
        <f t="shared" si="217"/>
        <v>0</v>
      </c>
      <c r="G1799" s="2">
        <f t="shared" si="219"/>
        <v>0</v>
      </c>
      <c r="H1799" s="2">
        <f t="shared" si="215"/>
        <v>0</v>
      </c>
      <c r="I1799" s="2">
        <f t="array" ref="I1799">SUMPRODUCT(B1783:B1802, (ROW(B1783:B1802)-ROW(B1783)+1)) / (20*21/2)</f>
        <v>0</v>
      </c>
      <c r="J1799" s="2">
        <f t="shared" si="218"/>
        <v>5.1454359848530993E-35</v>
      </c>
      <c r="K1799" s="2">
        <f t="shared" si="220"/>
        <v>1.0403269173979414E-13</v>
      </c>
    </row>
    <row r="1800" spans="1:11" ht="13.5" x14ac:dyDescent="0.25">
      <c r="A1800" s="3">
        <f>TITRES_STAT!B1803</f>
        <v>0</v>
      </c>
      <c r="B1800" s="6">
        <f>TITRES_STAT!D1803</f>
        <v>0</v>
      </c>
      <c r="C1800" s="2">
        <f t="shared" si="221"/>
        <v>0</v>
      </c>
      <c r="D1800" s="2">
        <f t="shared" si="222"/>
        <v>0</v>
      </c>
      <c r="E1800" s="2">
        <f t="shared" si="216"/>
        <v>0</v>
      </c>
      <c r="F1800" s="2">
        <f t="shared" si="217"/>
        <v>0</v>
      </c>
      <c r="G1800" s="2">
        <f t="shared" si="219"/>
        <v>0</v>
      </c>
      <c r="H1800" s="2">
        <f t="shared" si="215"/>
        <v>0</v>
      </c>
      <c r="I1800" s="2">
        <f t="array" ref="I1800">SUMPRODUCT(B1784:B1803, (ROW(B1784:B1803)-ROW(B1784)+1)) / (20*21/2)</f>
        <v>0</v>
      </c>
      <c r="J1800" s="2">
        <f t="shared" si="218"/>
        <v>4.6553944624861375E-35</v>
      </c>
      <c r="K1800" s="2">
        <f t="shared" si="220"/>
        <v>9.9952978338233579E-14</v>
      </c>
    </row>
    <row r="1801" spans="1:11" ht="13.5" x14ac:dyDescent="0.25">
      <c r="A1801" s="3">
        <f>TITRES_STAT!B1804</f>
        <v>0</v>
      </c>
      <c r="B1801" s="6">
        <f>TITRES_STAT!D1804</f>
        <v>0</v>
      </c>
      <c r="C1801" s="2">
        <f t="shared" si="221"/>
        <v>0</v>
      </c>
      <c r="D1801" s="2">
        <f t="shared" si="222"/>
        <v>0</v>
      </c>
      <c r="E1801" s="2">
        <f t="shared" si="216"/>
        <v>0</v>
      </c>
      <c r="F1801" s="2">
        <f t="shared" si="217"/>
        <v>0</v>
      </c>
      <c r="G1801" s="2">
        <f t="shared" si="219"/>
        <v>0</v>
      </c>
      <c r="H1801" s="2">
        <f t="shared" si="215"/>
        <v>0</v>
      </c>
      <c r="I1801" s="2">
        <f t="array" ref="I1801">SUMPRODUCT(B1785:B1804, (ROW(B1785:B1804)-ROW(B1785)+1)) / (20*21/2)</f>
        <v>0</v>
      </c>
      <c r="J1801" s="2">
        <f t="shared" si="218"/>
        <v>4.2120235612969813E-35</v>
      </c>
      <c r="K1801" s="2">
        <f t="shared" si="220"/>
        <v>9.6033253697518534E-14</v>
      </c>
    </row>
    <row r="1802" spans="1:11" ht="13.5" x14ac:dyDescent="0.25">
      <c r="A1802" s="3">
        <f>TITRES_STAT!B1805</f>
        <v>0</v>
      </c>
      <c r="B1802" s="6">
        <f>TITRES_STAT!D1805</f>
        <v>0</v>
      </c>
      <c r="C1802" s="2">
        <f t="shared" si="221"/>
        <v>0</v>
      </c>
      <c r="D1802" s="2">
        <f t="shared" si="222"/>
        <v>0</v>
      </c>
      <c r="E1802" s="2">
        <f t="shared" si="216"/>
        <v>0</v>
      </c>
      <c r="F1802" s="2">
        <f t="shared" si="217"/>
        <v>0</v>
      </c>
      <c r="G1802" s="2">
        <f t="shared" si="219"/>
        <v>0</v>
      </c>
      <c r="H1802" s="2">
        <f t="shared" ref="H1802:H1865" si="223">AVERAGE(B1603:B1802)</f>
        <v>0</v>
      </c>
      <c r="I1802" s="2">
        <f t="array" ref="I1802">SUMPRODUCT(B1786:B1805, (ROW(B1786:B1805)-ROW(B1786)+1)) / (20*21/2)</f>
        <v>0</v>
      </c>
      <c r="J1802" s="2">
        <f t="shared" si="218"/>
        <v>3.8108784602210786E-35</v>
      </c>
      <c r="K1802" s="2">
        <f t="shared" si="220"/>
        <v>9.2267243748596238E-14</v>
      </c>
    </row>
    <row r="1803" spans="1:11" ht="13.5" x14ac:dyDescent="0.25">
      <c r="A1803" s="3">
        <f>TITRES_STAT!B1806</f>
        <v>0</v>
      </c>
      <c r="B1803" s="6">
        <f>TITRES_STAT!D1806</f>
        <v>0</v>
      </c>
      <c r="C1803" s="2">
        <f t="shared" si="221"/>
        <v>0</v>
      </c>
      <c r="D1803" s="2">
        <f t="shared" si="222"/>
        <v>0</v>
      </c>
      <c r="E1803" s="2">
        <f t="shared" si="216"/>
        <v>0</v>
      </c>
      <c r="F1803" s="2">
        <f t="shared" si="217"/>
        <v>0</v>
      </c>
      <c r="G1803" s="2">
        <f t="shared" si="219"/>
        <v>0</v>
      </c>
      <c r="H1803" s="2">
        <f t="shared" si="223"/>
        <v>0</v>
      </c>
      <c r="I1803" s="2">
        <f t="array" ref="I1803">SUMPRODUCT(B1787:B1806, (ROW(B1787:B1806)-ROW(B1787)+1)) / (20*21/2)</f>
        <v>0</v>
      </c>
      <c r="J1803" s="2">
        <f t="shared" si="218"/>
        <v>3.4479376544857379E-35</v>
      </c>
      <c r="K1803" s="2">
        <f t="shared" si="220"/>
        <v>8.8648920464337563E-14</v>
      </c>
    </row>
    <row r="1804" spans="1:11" ht="13.5" x14ac:dyDescent="0.25">
      <c r="A1804" s="3">
        <f>TITRES_STAT!B1807</f>
        <v>0</v>
      </c>
      <c r="B1804" s="6">
        <f>TITRES_STAT!D1807</f>
        <v>0</v>
      </c>
      <c r="C1804" s="2">
        <f t="shared" si="221"/>
        <v>0</v>
      </c>
      <c r="D1804" s="2">
        <f t="shared" si="222"/>
        <v>0</v>
      </c>
      <c r="E1804" s="2">
        <f t="shared" ref="E1804:E1867" si="224">AVERAGE(B1795:B1804)</f>
        <v>0</v>
      </c>
      <c r="F1804" s="2">
        <f t="shared" si="217"/>
        <v>0</v>
      </c>
      <c r="G1804" s="2">
        <f t="shared" si="219"/>
        <v>0</v>
      </c>
      <c r="H1804" s="2">
        <f t="shared" si="223"/>
        <v>0</v>
      </c>
      <c r="I1804" s="2">
        <f t="array" ref="I1804">SUMPRODUCT(B1788:B1807, (ROW(B1788:B1807)-ROW(B1788)+1)) / (20*21/2)</f>
        <v>0</v>
      </c>
      <c r="J1804" s="2">
        <f t="shared" si="218"/>
        <v>3.1195626397728107E-35</v>
      </c>
      <c r="K1804" s="2">
        <f t="shared" si="220"/>
        <v>8.5172492210834131E-14</v>
      </c>
    </row>
    <row r="1805" spans="1:11" ht="13.5" x14ac:dyDescent="0.25">
      <c r="A1805" s="3">
        <f>TITRES_STAT!B1808</f>
        <v>0</v>
      </c>
      <c r="B1805" s="6">
        <f>TITRES_STAT!D1808</f>
        <v>0</v>
      </c>
      <c r="C1805" s="2">
        <f t="shared" si="221"/>
        <v>0</v>
      </c>
      <c r="D1805" s="2">
        <f t="shared" si="222"/>
        <v>0</v>
      </c>
      <c r="E1805" s="2">
        <f t="shared" si="224"/>
        <v>0</v>
      </c>
      <c r="F1805" s="2">
        <f t="shared" si="217"/>
        <v>0</v>
      </c>
      <c r="G1805" s="2">
        <f t="shared" si="219"/>
        <v>0</v>
      </c>
      <c r="H1805" s="2">
        <f t="shared" si="223"/>
        <v>0</v>
      </c>
      <c r="I1805" s="2">
        <f t="array" ref="I1805">SUMPRODUCT(B1789:B1808, (ROW(B1789:B1808)-ROW(B1789)+1)) / (20*21/2)</f>
        <v>0</v>
      </c>
      <c r="J1805" s="2">
        <f t="shared" si="218"/>
        <v>2.8224614359849239E-35</v>
      </c>
      <c r="K1805" s="2">
        <f t="shared" si="220"/>
        <v>8.1832394477075927E-14</v>
      </c>
    </row>
    <row r="1806" spans="1:11" ht="13.5" x14ac:dyDescent="0.25">
      <c r="A1806" s="3">
        <f>TITRES_STAT!B1809</f>
        <v>0</v>
      </c>
      <c r="B1806" s="6">
        <f>TITRES_STAT!D1809</f>
        <v>0</v>
      </c>
      <c r="C1806" s="2">
        <f t="shared" si="221"/>
        <v>0</v>
      </c>
      <c r="D1806" s="2">
        <f t="shared" si="222"/>
        <v>0</v>
      </c>
      <c r="E1806" s="2">
        <f t="shared" si="224"/>
        <v>0</v>
      </c>
      <c r="F1806" s="2">
        <f t="shared" si="217"/>
        <v>0</v>
      </c>
      <c r="G1806" s="2">
        <f t="shared" si="219"/>
        <v>0</v>
      </c>
      <c r="H1806" s="2">
        <f t="shared" si="223"/>
        <v>0</v>
      </c>
      <c r="I1806" s="2">
        <f t="array" ref="I1806">SUMPRODUCT(B1790:B1809, (ROW(B1790:B1809)-ROW(B1790)+1)) / (20*21/2)</f>
        <v>0</v>
      </c>
      <c r="J1806" s="2">
        <f t="shared" si="218"/>
        <v>2.5536555849387407E-35</v>
      </c>
      <c r="K1806" s="2">
        <f t="shared" si="220"/>
        <v>7.8623280968170996E-14</v>
      </c>
    </row>
    <row r="1807" spans="1:11" ht="13.5" x14ac:dyDescent="0.25">
      <c r="A1807" s="3">
        <f>TITRES_STAT!B1810</f>
        <v>0</v>
      </c>
      <c r="B1807" s="6">
        <f>TITRES_STAT!D1810</f>
        <v>0</v>
      </c>
      <c r="C1807" s="2">
        <f t="shared" si="221"/>
        <v>0</v>
      </c>
      <c r="D1807" s="2">
        <f t="shared" si="222"/>
        <v>0</v>
      </c>
      <c r="E1807" s="2">
        <f t="shared" si="224"/>
        <v>0</v>
      </c>
      <c r="F1807" s="2">
        <f t="shared" si="217"/>
        <v>0</v>
      </c>
      <c r="G1807" s="2">
        <f t="shared" si="219"/>
        <v>0</v>
      </c>
      <c r="H1807" s="2">
        <f t="shared" si="223"/>
        <v>0</v>
      </c>
      <c r="I1807" s="2">
        <f t="array" ref="I1807">SUMPRODUCT(B1791:B1810, (ROW(B1791:B1810)-ROW(B1791)+1)) / (20*21/2)</f>
        <v>0</v>
      </c>
      <c r="J1807" s="2">
        <f t="shared" si="218"/>
        <v>2.3104502911350512E-35</v>
      </c>
      <c r="K1807" s="2">
        <f t="shared" si="220"/>
        <v>7.5540015047850564E-14</v>
      </c>
    </row>
    <row r="1808" spans="1:11" ht="13.5" x14ac:dyDescent="0.25">
      <c r="A1808" s="3">
        <f>TITRES_STAT!B1811</f>
        <v>0</v>
      </c>
      <c r="B1808" s="6">
        <f>TITRES_STAT!D1811</f>
        <v>0</v>
      </c>
      <c r="C1808" s="2">
        <f t="shared" si="221"/>
        <v>0</v>
      </c>
      <c r="D1808" s="2">
        <f t="shared" si="222"/>
        <v>0</v>
      </c>
      <c r="E1808" s="2">
        <f t="shared" si="224"/>
        <v>0</v>
      </c>
      <c r="F1808" s="2">
        <f t="shared" si="217"/>
        <v>0</v>
      </c>
      <c r="G1808" s="2">
        <f t="shared" si="219"/>
        <v>0</v>
      </c>
      <c r="H1808" s="2">
        <f t="shared" si="223"/>
        <v>0</v>
      </c>
      <c r="I1808" s="2">
        <f t="array" ref="I1808">SUMPRODUCT(B1792:B1811, (ROW(B1792:B1811)-ROW(B1792)+1)) / (20*21/2)</f>
        <v>0</v>
      </c>
      <c r="J1808" s="2">
        <f t="shared" si="218"/>
        <v>2.0904074062650464E-35</v>
      </c>
      <c r="K1808" s="2">
        <f t="shared" si="220"/>
        <v>7.2577661516562305E-14</v>
      </c>
    </row>
    <row r="1809" spans="1:11" ht="13.5" x14ac:dyDescent="0.25">
      <c r="A1809" s="3">
        <f>TITRES_STAT!B1812</f>
        <v>0</v>
      </c>
      <c r="B1809" s="6">
        <f>TITRES_STAT!D1812</f>
        <v>0</v>
      </c>
      <c r="C1809" s="2">
        <f t="shared" si="221"/>
        <v>0</v>
      </c>
      <c r="D1809" s="2">
        <f t="shared" si="222"/>
        <v>0</v>
      </c>
      <c r="E1809" s="2">
        <f t="shared" si="224"/>
        <v>0</v>
      </c>
      <c r="F1809" s="2">
        <f t="shared" si="217"/>
        <v>0</v>
      </c>
      <c r="G1809" s="2">
        <f t="shared" si="219"/>
        <v>0</v>
      </c>
      <c r="H1809" s="2">
        <f t="shared" si="223"/>
        <v>0</v>
      </c>
      <c r="I1809" s="2">
        <f t="array" ref="I1809">SUMPRODUCT(B1793:B1812, (ROW(B1793:B1812)-ROW(B1793)+1)) / (20*21/2)</f>
        <v>0</v>
      </c>
      <c r="J1809" s="2">
        <f t="shared" si="218"/>
        <v>1.8913209866207562E-35</v>
      </c>
      <c r="K1809" s="2">
        <f t="shared" si="220"/>
        <v>6.973147871199124E-14</v>
      </c>
    </row>
    <row r="1810" spans="1:11" ht="13.5" x14ac:dyDescent="0.25">
      <c r="A1810" s="3">
        <f>TITRES_STAT!B1813</f>
        <v>0</v>
      </c>
      <c r="B1810" s="6">
        <f>TITRES_STAT!D1813</f>
        <v>0</v>
      </c>
      <c r="C1810" s="2">
        <f t="shared" si="221"/>
        <v>0</v>
      </c>
      <c r="D1810" s="2">
        <f t="shared" si="222"/>
        <v>0</v>
      </c>
      <c r="E1810" s="2">
        <f t="shared" si="224"/>
        <v>0</v>
      </c>
      <c r="F1810" s="2">
        <f t="shared" si="217"/>
        <v>0</v>
      </c>
      <c r="G1810" s="2">
        <f t="shared" si="219"/>
        <v>0</v>
      </c>
      <c r="H1810" s="2">
        <f t="shared" si="223"/>
        <v>0</v>
      </c>
      <c r="I1810" s="2">
        <f t="array" ref="I1810">SUMPRODUCT(B1794:B1813, (ROW(B1794:B1813)-ROW(B1794)+1)) / (20*21/2)</f>
        <v>0</v>
      </c>
      <c r="J1810" s="2">
        <f t="shared" si="218"/>
        <v>1.7111951783711603E-35</v>
      </c>
      <c r="K1810" s="2">
        <f t="shared" si="220"/>
        <v>6.699691091936414E-14</v>
      </c>
    </row>
    <row r="1811" spans="1:11" ht="13.5" x14ac:dyDescent="0.25">
      <c r="A1811" s="3">
        <f>TITRES_STAT!B1814</f>
        <v>0</v>
      </c>
      <c r="B1811" s="6">
        <f>TITRES_STAT!D1814</f>
        <v>0</v>
      </c>
      <c r="C1811" s="2">
        <f t="shared" si="221"/>
        <v>0</v>
      </c>
      <c r="D1811" s="2">
        <f t="shared" si="222"/>
        <v>0</v>
      </c>
      <c r="E1811" s="2">
        <f t="shared" si="224"/>
        <v>0</v>
      </c>
      <c r="F1811" s="2">
        <f t="shared" si="217"/>
        <v>0</v>
      </c>
      <c r="G1811" s="2">
        <f t="shared" si="219"/>
        <v>0</v>
      </c>
      <c r="H1811" s="2">
        <f t="shared" si="223"/>
        <v>0</v>
      </c>
      <c r="I1811" s="2">
        <f t="array" ref="I1811">SUMPRODUCT(B1795:B1814, (ROW(B1795:B1814)-ROW(B1795)+1)) / (20*21/2)</f>
        <v>0</v>
      </c>
      <c r="J1811" s="2">
        <f t="shared" si="218"/>
        <v>1.5482242090024783E-35</v>
      </c>
      <c r="K1811" s="2">
        <f t="shared" si="220"/>
        <v>6.4369581079389082E-14</v>
      </c>
    </row>
    <row r="1812" spans="1:11" ht="13.5" x14ac:dyDescent="0.25">
      <c r="A1812" s="3">
        <f>TITRES_STAT!B1815</f>
        <v>0</v>
      </c>
      <c r="B1812" s="6">
        <f>TITRES_STAT!D1815</f>
        <v>0</v>
      </c>
      <c r="C1812" s="2">
        <f t="shared" si="221"/>
        <v>0</v>
      </c>
      <c r="D1812" s="2">
        <f t="shared" si="222"/>
        <v>0</v>
      </c>
      <c r="E1812" s="2">
        <f t="shared" si="224"/>
        <v>0</v>
      </c>
      <c r="F1812" s="2">
        <f t="shared" ref="F1812:F1875" si="225">AVERAGE(B1793:B1812)</f>
        <v>0</v>
      </c>
      <c r="G1812" s="2">
        <f t="shared" si="219"/>
        <v>0</v>
      </c>
      <c r="H1812" s="2">
        <f t="shared" si="223"/>
        <v>0</v>
      </c>
      <c r="I1812" s="2">
        <f t="array" ref="I1812">SUMPRODUCT(B1796:B1815, (ROW(B1796:B1815)-ROW(B1796)+1)) / (20*21/2)</f>
        <v>0</v>
      </c>
      <c r="J1812" s="2">
        <f t="shared" si="218"/>
        <v>1.4007742843355757E-35</v>
      </c>
      <c r="K1812" s="2">
        <f t="shared" si="220"/>
        <v>6.1845283782158143E-14</v>
      </c>
    </row>
    <row r="1813" spans="1:11" ht="13.5" x14ac:dyDescent="0.25">
      <c r="A1813" s="3">
        <f>TITRES_STAT!B1816</f>
        <v>0</v>
      </c>
      <c r="B1813" s="6">
        <f>TITRES_STAT!D1816</f>
        <v>0</v>
      </c>
      <c r="C1813" s="2">
        <f t="shared" si="221"/>
        <v>0</v>
      </c>
      <c r="D1813" s="2">
        <f t="shared" si="222"/>
        <v>0</v>
      </c>
      <c r="E1813" s="2">
        <f t="shared" si="224"/>
        <v>0</v>
      </c>
      <c r="F1813" s="2">
        <f t="shared" si="225"/>
        <v>0</v>
      </c>
      <c r="G1813" s="2">
        <f t="shared" si="219"/>
        <v>0</v>
      </c>
      <c r="H1813" s="2">
        <f t="shared" si="223"/>
        <v>0</v>
      </c>
      <c r="I1813" s="2">
        <f t="array" ref="I1813">SUMPRODUCT(B1797:B1816, (ROW(B1797:B1816)-ROW(B1797)+1)) / (20*21/2)</f>
        <v>0</v>
      </c>
      <c r="J1813" s="2">
        <f t="shared" ref="J1813:J1876" si="226">$J$4*B1813+J1812*(1-$J$4)</f>
        <v>1.2673672096369494E-35</v>
      </c>
      <c r="K1813" s="2">
        <f t="shared" si="220"/>
        <v>5.9419978535799002E-14</v>
      </c>
    </row>
    <row r="1814" spans="1:11" ht="13.5" x14ac:dyDescent="0.25">
      <c r="A1814" s="3">
        <f>TITRES_STAT!B1817</f>
        <v>0</v>
      </c>
      <c r="B1814" s="6">
        <f>TITRES_STAT!D1817</f>
        <v>0</v>
      </c>
      <c r="C1814" s="2">
        <f t="shared" si="221"/>
        <v>0</v>
      </c>
      <c r="D1814" s="2">
        <f t="shared" si="222"/>
        <v>0</v>
      </c>
      <c r="E1814" s="2">
        <f t="shared" si="224"/>
        <v>0</v>
      </c>
      <c r="F1814" s="2">
        <f t="shared" si="225"/>
        <v>0</v>
      </c>
      <c r="G1814" s="2">
        <f t="shared" si="219"/>
        <v>0</v>
      </c>
      <c r="H1814" s="2">
        <f t="shared" si="223"/>
        <v>0</v>
      </c>
      <c r="I1814" s="2">
        <f t="array" ref="I1814">SUMPRODUCT(B1798:B1817, (ROW(B1798:B1817)-ROW(B1798)+1)) / (20*21/2)</f>
        <v>0</v>
      </c>
      <c r="J1814" s="2">
        <f t="shared" si="226"/>
        <v>1.1466655706239067E-35</v>
      </c>
      <c r="K1814" s="2">
        <f t="shared" si="220"/>
        <v>5.7089783299100999E-14</v>
      </c>
    </row>
    <row r="1815" spans="1:11" ht="13.5" x14ac:dyDescent="0.25">
      <c r="A1815" s="3">
        <f>TITRES_STAT!B1818</f>
        <v>0</v>
      </c>
      <c r="B1815" s="6">
        <f>TITRES_STAT!D1818</f>
        <v>0</v>
      </c>
      <c r="C1815" s="2">
        <f t="shared" si="221"/>
        <v>0</v>
      </c>
      <c r="D1815" s="2">
        <f t="shared" si="222"/>
        <v>0</v>
      </c>
      <c r="E1815" s="2">
        <f t="shared" si="224"/>
        <v>0</v>
      </c>
      <c r="F1815" s="2">
        <f t="shared" si="225"/>
        <v>0</v>
      </c>
      <c r="G1815" s="2">
        <f t="shared" si="219"/>
        <v>0</v>
      </c>
      <c r="H1815" s="2">
        <f t="shared" si="223"/>
        <v>0</v>
      </c>
      <c r="I1815" s="2">
        <f t="array" ref="I1815">SUMPRODUCT(B1799:B1818, (ROW(B1799:B1818)-ROW(B1799)+1)) / (20*21/2)</f>
        <v>0</v>
      </c>
      <c r="J1815" s="2">
        <f t="shared" si="226"/>
        <v>1.0374593258025822E-35</v>
      </c>
      <c r="K1815" s="2">
        <f t="shared" si="220"/>
        <v>5.4850968267763704E-14</v>
      </c>
    </row>
    <row r="1816" spans="1:11" ht="13.5" x14ac:dyDescent="0.25">
      <c r="A1816" s="3">
        <f>TITRES_STAT!B1819</f>
        <v>0</v>
      </c>
      <c r="B1816" s="6">
        <f>TITRES_STAT!D1819</f>
        <v>0</v>
      </c>
      <c r="C1816" s="2">
        <f t="shared" si="221"/>
        <v>0</v>
      </c>
      <c r="D1816" s="2">
        <f t="shared" si="222"/>
        <v>0</v>
      </c>
      <c r="E1816" s="2">
        <f t="shared" si="224"/>
        <v>0</v>
      </c>
      <c r="F1816" s="2">
        <f t="shared" si="225"/>
        <v>0</v>
      </c>
      <c r="G1816" s="2">
        <f t="shared" si="219"/>
        <v>0</v>
      </c>
      <c r="H1816" s="2">
        <f t="shared" si="223"/>
        <v>0</v>
      </c>
      <c r="I1816" s="2">
        <f t="array" ref="I1816">SUMPRODUCT(B1800:B1819, (ROW(B1800:B1819)-ROW(B1800)+1)) / (20*21/2)</f>
        <v>0</v>
      </c>
      <c r="J1816" s="2">
        <f t="shared" si="226"/>
        <v>9.3865367572614575E-36</v>
      </c>
      <c r="K1816" s="2">
        <f t="shared" si="220"/>
        <v>5.2699949904321991E-14</v>
      </c>
    </row>
    <row r="1817" spans="1:11" ht="13.5" x14ac:dyDescent="0.25">
      <c r="A1817" s="3">
        <f>TITRES_STAT!B1820</f>
        <v>0</v>
      </c>
      <c r="B1817" s="6">
        <f>TITRES_STAT!D1820</f>
        <v>0</v>
      </c>
      <c r="C1817" s="2">
        <f t="shared" si="221"/>
        <v>0</v>
      </c>
      <c r="D1817" s="2">
        <f t="shared" si="222"/>
        <v>0</v>
      </c>
      <c r="E1817" s="2">
        <f t="shared" si="224"/>
        <v>0</v>
      </c>
      <c r="F1817" s="2">
        <f t="shared" si="225"/>
        <v>0</v>
      </c>
      <c r="G1817" s="2">
        <f t="shared" si="219"/>
        <v>0</v>
      </c>
      <c r="H1817" s="2">
        <f t="shared" si="223"/>
        <v>0</v>
      </c>
      <c r="I1817" s="2">
        <f t="array" ref="I1817">SUMPRODUCT(B1801:B1820, (ROW(B1801:B1820)-ROW(B1801)+1)) / (20*21/2)</f>
        <v>0</v>
      </c>
      <c r="J1817" s="2">
        <f t="shared" si="226"/>
        <v>8.4925808756175096E-36</v>
      </c>
      <c r="K1817" s="2">
        <f t="shared" si="220"/>
        <v>5.0633285202191717E-14</v>
      </c>
    </row>
    <row r="1818" spans="1:11" ht="13.5" x14ac:dyDescent="0.25">
      <c r="A1818" s="3">
        <f>TITRES_STAT!B1821</f>
        <v>0</v>
      </c>
      <c r="B1818" s="6">
        <f>TITRES_STAT!D1821</f>
        <v>0</v>
      </c>
      <c r="C1818" s="2">
        <f t="shared" si="221"/>
        <v>0</v>
      </c>
      <c r="D1818" s="2">
        <f t="shared" si="222"/>
        <v>0</v>
      </c>
      <c r="E1818" s="2">
        <f t="shared" si="224"/>
        <v>0</v>
      </c>
      <c r="F1818" s="2">
        <f t="shared" si="225"/>
        <v>0</v>
      </c>
      <c r="G1818" s="2">
        <f t="shared" si="219"/>
        <v>0</v>
      </c>
      <c r="H1818" s="2">
        <f t="shared" si="223"/>
        <v>0</v>
      </c>
      <c r="I1818" s="2">
        <f t="array" ref="I1818">SUMPRODUCT(B1802:B1821, (ROW(B1802:B1821)-ROW(B1802)+1)) / (20*21/2)</f>
        <v>0</v>
      </c>
      <c r="J1818" s="2">
        <f t="shared" si="226"/>
        <v>7.6837636493682232E-36</v>
      </c>
      <c r="K1818" s="2">
        <f t="shared" si="220"/>
        <v>4.8647666174654786E-14</v>
      </c>
    </row>
    <row r="1819" spans="1:11" ht="13.5" x14ac:dyDescent="0.25">
      <c r="A1819" s="3">
        <f>TITRES_STAT!B1822</f>
        <v>0</v>
      </c>
      <c r="B1819" s="6">
        <f>TITRES_STAT!D1822</f>
        <v>0</v>
      </c>
      <c r="C1819" s="2">
        <f t="shared" si="221"/>
        <v>0</v>
      </c>
      <c r="D1819" s="2">
        <f t="shared" si="222"/>
        <v>0</v>
      </c>
      <c r="E1819" s="2">
        <f t="shared" si="224"/>
        <v>0</v>
      </c>
      <c r="F1819" s="2">
        <f t="shared" si="225"/>
        <v>0</v>
      </c>
      <c r="G1819" s="2">
        <f t="shared" si="219"/>
        <v>0</v>
      </c>
      <c r="H1819" s="2">
        <f t="shared" si="223"/>
        <v>0</v>
      </c>
      <c r="I1819" s="2">
        <f t="array" ref="I1819">SUMPRODUCT(B1803:B1822, (ROW(B1803:B1822)-ROW(B1803)+1)) / (20*21/2)</f>
        <v>0</v>
      </c>
      <c r="J1819" s="2">
        <f t="shared" si="226"/>
        <v>6.9519766351426781E-36</v>
      </c>
      <c r="K1819" s="2">
        <f t="shared" si="220"/>
        <v>4.6739914559962445E-14</v>
      </c>
    </row>
    <row r="1820" spans="1:11" ht="13.5" x14ac:dyDescent="0.25">
      <c r="A1820" s="3">
        <f>TITRES_STAT!B1823</f>
        <v>0</v>
      </c>
      <c r="B1820" s="6">
        <f>TITRES_STAT!D1823</f>
        <v>0</v>
      </c>
      <c r="C1820" s="2">
        <f t="shared" si="221"/>
        <v>0</v>
      </c>
      <c r="D1820" s="2">
        <f t="shared" si="222"/>
        <v>0</v>
      </c>
      <c r="E1820" s="2">
        <f t="shared" si="224"/>
        <v>0</v>
      </c>
      <c r="F1820" s="2">
        <f t="shared" si="225"/>
        <v>0</v>
      </c>
      <c r="G1820" s="2">
        <f t="shared" si="219"/>
        <v>0</v>
      </c>
      <c r="H1820" s="2">
        <f t="shared" si="223"/>
        <v>0</v>
      </c>
      <c r="I1820" s="2">
        <f t="array" ref="I1820">SUMPRODUCT(B1804:B1823, (ROW(B1804:B1823)-ROW(B1804)+1)) / (20*21/2)</f>
        <v>0</v>
      </c>
      <c r="J1820" s="2">
        <f t="shared" si="226"/>
        <v>6.2898836222719471E-36</v>
      </c>
      <c r="K1820" s="2">
        <f t="shared" si="220"/>
        <v>4.4906976734081568E-14</v>
      </c>
    </row>
    <row r="1821" spans="1:11" ht="13.5" x14ac:dyDescent="0.25">
      <c r="A1821" s="3">
        <f>TITRES_STAT!B1824</f>
        <v>0</v>
      </c>
      <c r="B1821" s="6">
        <f>TITRES_STAT!D1824</f>
        <v>0</v>
      </c>
      <c r="C1821" s="2">
        <f t="shared" si="221"/>
        <v>0</v>
      </c>
      <c r="D1821" s="2">
        <f t="shared" si="222"/>
        <v>0</v>
      </c>
      <c r="E1821" s="2">
        <f t="shared" si="224"/>
        <v>0</v>
      </c>
      <c r="F1821" s="2">
        <f t="shared" si="225"/>
        <v>0</v>
      </c>
      <c r="G1821" s="2">
        <f t="shared" si="219"/>
        <v>0</v>
      </c>
      <c r="H1821" s="2">
        <f t="shared" si="223"/>
        <v>0</v>
      </c>
      <c r="I1821" s="2">
        <f t="array" ref="I1821">SUMPRODUCT(B1805:B1824, (ROW(B1805:B1824)-ROW(B1805)+1)) / (20*21/2)</f>
        <v>0</v>
      </c>
      <c r="J1821" s="2">
        <f t="shared" si="226"/>
        <v>5.6908470868174759E-36</v>
      </c>
      <c r="K1821" s="2">
        <f t="shared" si="220"/>
        <v>4.3145918822941117E-14</v>
      </c>
    </row>
    <row r="1822" spans="1:11" ht="13.5" x14ac:dyDescent="0.25">
      <c r="A1822" s="3">
        <f>TITRES_STAT!B1825</f>
        <v>0</v>
      </c>
      <c r="B1822" s="6">
        <f>TITRES_STAT!D1825</f>
        <v>0</v>
      </c>
      <c r="C1822" s="2">
        <f t="shared" si="221"/>
        <v>0</v>
      </c>
      <c r="D1822" s="2">
        <f t="shared" si="222"/>
        <v>0</v>
      </c>
      <c r="E1822" s="2">
        <f t="shared" si="224"/>
        <v>0</v>
      </c>
      <c r="F1822" s="2">
        <f t="shared" si="225"/>
        <v>0</v>
      </c>
      <c r="G1822" s="2">
        <f t="shared" si="219"/>
        <v>0</v>
      </c>
      <c r="H1822" s="2">
        <f t="shared" si="223"/>
        <v>0</v>
      </c>
      <c r="I1822" s="2">
        <f t="array" ref="I1822">SUMPRODUCT(B1806:B1825, (ROW(B1806:B1825)-ROW(B1806)+1)) / (20*21/2)</f>
        <v>0</v>
      </c>
      <c r="J1822" s="2">
        <f t="shared" si="226"/>
        <v>5.1488616499777162E-36</v>
      </c>
      <c r="K1822" s="2">
        <f t="shared" si="220"/>
        <v>4.1453922006355193E-14</v>
      </c>
    </row>
    <row r="1823" spans="1:11" ht="13.5" x14ac:dyDescent="0.25">
      <c r="A1823" s="3">
        <f>TITRES_STAT!B1826</f>
        <v>0</v>
      </c>
      <c r="B1823" s="6">
        <f>TITRES_STAT!D1826</f>
        <v>0</v>
      </c>
      <c r="C1823" s="2">
        <f t="shared" si="221"/>
        <v>0</v>
      </c>
      <c r="D1823" s="2">
        <f t="shared" si="222"/>
        <v>0</v>
      </c>
      <c r="E1823" s="2">
        <f t="shared" si="224"/>
        <v>0</v>
      </c>
      <c r="F1823" s="2">
        <f t="shared" si="225"/>
        <v>0</v>
      </c>
      <c r="G1823" s="2">
        <f t="shared" si="219"/>
        <v>0</v>
      </c>
      <c r="H1823" s="2">
        <f t="shared" si="223"/>
        <v>0</v>
      </c>
      <c r="I1823" s="2">
        <f t="array" ref="I1823">SUMPRODUCT(B1807:B1826, (ROW(B1807:B1826)-ROW(B1807)+1)) / (20*21/2)</f>
        <v>0</v>
      </c>
      <c r="J1823" s="2">
        <f t="shared" si="226"/>
        <v>4.6584938737893624E-36</v>
      </c>
      <c r="K1823" s="2">
        <f t="shared" si="220"/>
        <v>3.9828278006105973E-14</v>
      </c>
    </row>
    <row r="1824" spans="1:11" ht="13.5" x14ac:dyDescent="0.25">
      <c r="A1824" s="3">
        <f>TITRES_STAT!B1827</f>
        <v>0</v>
      </c>
      <c r="B1824" s="6">
        <f>TITRES_STAT!D1827</f>
        <v>0</v>
      </c>
      <c r="C1824" s="2">
        <f t="shared" si="221"/>
        <v>0</v>
      </c>
      <c r="D1824" s="2">
        <f t="shared" si="222"/>
        <v>0</v>
      </c>
      <c r="E1824" s="2">
        <f t="shared" si="224"/>
        <v>0</v>
      </c>
      <c r="F1824" s="2">
        <f t="shared" si="225"/>
        <v>0</v>
      </c>
      <c r="G1824" s="2">
        <f t="shared" si="219"/>
        <v>0</v>
      </c>
      <c r="H1824" s="2">
        <f t="shared" si="223"/>
        <v>0</v>
      </c>
      <c r="I1824" s="2">
        <f t="array" ref="I1824">SUMPRODUCT(B1808:B1827, (ROW(B1808:B1827)-ROW(B1808)+1)) / (20*21/2)</f>
        <v>0</v>
      </c>
      <c r="J1824" s="2">
        <f t="shared" si="226"/>
        <v>4.2148277905713282E-36</v>
      </c>
      <c r="K1824" s="2">
        <f t="shared" si="220"/>
        <v>3.8266384750964562E-14</v>
      </c>
    </row>
    <row r="1825" spans="1:11" ht="13.5" x14ac:dyDescent="0.25">
      <c r="A1825" s="3">
        <f>TITRES_STAT!B1828</f>
        <v>0</v>
      </c>
      <c r="B1825" s="6">
        <f>TITRES_STAT!D1828</f>
        <v>0</v>
      </c>
      <c r="C1825" s="2">
        <f t="shared" si="221"/>
        <v>0</v>
      </c>
      <c r="D1825" s="2">
        <f t="shared" si="222"/>
        <v>0</v>
      </c>
      <c r="E1825" s="2">
        <f t="shared" si="224"/>
        <v>0</v>
      </c>
      <c r="F1825" s="2">
        <f t="shared" si="225"/>
        <v>0</v>
      </c>
      <c r="G1825" s="2">
        <f t="shared" si="219"/>
        <v>0</v>
      </c>
      <c r="H1825" s="2">
        <f t="shared" si="223"/>
        <v>0</v>
      </c>
      <c r="I1825" s="2">
        <f t="array" ref="I1825">SUMPRODUCT(B1809:B1828, (ROW(B1809:B1828)-ROW(B1809)+1)) / (20*21/2)</f>
        <v>0</v>
      </c>
      <c r="J1825" s="2">
        <f t="shared" si="226"/>
        <v>3.8134156200407255E-36</v>
      </c>
      <c r="K1825" s="2">
        <f t="shared" si="220"/>
        <v>3.6765742211711051E-14</v>
      </c>
    </row>
    <row r="1826" spans="1:11" ht="13.5" x14ac:dyDescent="0.25">
      <c r="A1826" s="3">
        <f>TITRES_STAT!B1829</f>
        <v>0</v>
      </c>
      <c r="B1826" s="6">
        <f>TITRES_STAT!D1829</f>
        <v>0</v>
      </c>
      <c r="C1826" s="2">
        <f t="shared" si="221"/>
        <v>0</v>
      </c>
      <c r="D1826" s="2">
        <f t="shared" si="222"/>
        <v>0</v>
      </c>
      <c r="E1826" s="2">
        <f t="shared" si="224"/>
        <v>0</v>
      </c>
      <c r="F1826" s="2">
        <f t="shared" si="225"/>
        <v>0</v>
      </c>
      <c r="G1826" s="2">
        <f t="shared" si="219"/>
        <v>0</v>
      </c>
      <c r="H1826" s="2">
        <f t="shared" si="223"/>
        <v>0</v>
      </c>
      <c r="I1826" s="2">
        <f t="array" ref="I1826">SUMPRODUCT(B1810:B1829, (ROW(B1810:B1829)-ROW(B1810)+1)) / (20*21/2)</f>
        <v>0</v>
      </c>
      <c r="J1826" s="2">
        <f t="shared" si="226"/>
        <v>3.450233180036847E-36</v>
      </c>
      <c r="K1826" s="2">
        <f t="shared" si="220"/>
        <v>3.5323948399487086E-14</v>
      </c>
    </row>
    <row r="1827" spans="1:11" ht="13.5" x14ac:dyDescent="0.25">
      <c r="A1827" s="3">
        <f>TITRES_STAT!B1830</f>
        <v>0</v>
      </c>
      <c r="B1827" s="6">
        <f>TITRES_STAT!D1830</f>
        <v>0</v>
      </c>
      <c r="C1827" s="2">
        <f t="shared" si="221"/>
        <v>0</v>
      </c>
      <c r="D1827" s="2">
        <f t="shared" si="222"/>
        <v>0</v>
      </c>
      <c r="E1827" s="2">
        <f t="shared" si="224"/>
        <v>0</v>
      </c>
      <c r="F1827" s="2">
        <f t="shared" si="225"/>
        <v>0</v>
      </c>
      <c r="G1827" s="2">
        <f t="shared" si="219"/>
        <v>0</v>
      </c>
      <c r="H1827" s="2">
        <f t="shared" si="223"/>
        <v>0</v>
      </c>
      <c r="I1827" s="2">
        <f t="array" ref="I1827">SUMPRODUCT(B1811:B1830, (ROW(B1811:B1830)-ROW(B1811)+1)) / (20*21/2)</f>
        <v>0</v>
      </c>
      <c r="J1827" s="2">
        <f t="shared" si="226"/>
        <v>3.1216395438428617E-36</v>
      </c>
      <c r="K1827" s="2">
        <f t="shared" si="220"/>
        <v>3.3938695521075829E-14</v>
      </c>
    </row>
    <row r="1828" spans="1:11" ht="13.5" x14ac:dyDescent="0.25">
      <c r="A1828" s="3">
        <f>TITRES_STAT!B1831</f>
        <v>0</v>
      </c>
      <c r="B1828" s="6">
        <f>TITRES_STAT!D1831</f>
        <v>0</v>
      </c>
      <c r="C1828" s="2">
        <f t="shared" si="221"/>
        <v>0</v>
      </c>
      <c r="D1828" s="2">
        <f t="shared" si="222"/>
        <v>0</v>
      </c>
      <c r="E1828" s="2">
        <f t="shared" si="224"/>
        <v>0</v>
      </c>
      <c r="F1828" s="2">
        <f t="shared" si="225"/>
        <v>0</v>
      </c>
      <c r="G1828" s="2">
        <f t="shared" si="219"/>
        <v>0</v>
      </c>
      <c r="H1828" s="2">
        <f t="shared" si="223"/>
        <v>0</v>
      </c>
      <c r="I1828" s="2">
        <f t="array" ref="I1828">SUMPRODUCT(B1812:B1831, (ROW(B1812:B1831)-ROW(B1812)+1)) / (20*21/2)</f>
        <v>0</v>
      </c>
      <c r="J1828" s="2">
        <f t="shared" si="226"/>
        <v>2.824340539667351E-36</v>
      </c>
      <c r="K1828" s="2">
        <f t="shared" si="220"/>
        <v>3.2607766284955212E-14</v>
      </c>
    </row>
    <row r="1829" spans="1:11" ht="13.5" x14ac:dyDescent="0.25">
      <c r="A1829" s="3">
        <f>TITRES_STAT!B1832</f>
        <v>0</v>
      </c>
      <c r="B1829" s="6">
        <f>TITRES_STAT!D1832</f>
        <v>0</v>
      </c>
      <c r="C1829" s="2">
        <f t="shared" si="221"/>
        <v>0</v>
      </c>
      <c r="D1829" s="2">
        <f t="shared" si="222"/>
        <v>0</v>
      </c>
      <c r="E1829" s="2">
        <f t="shared" si="224"/>
        <v>0</v>
      </c>
      <c r="F1829" s="2">
        <f t="shared" si="225"/>
        <v>0</v>
      </c>
      <c r="G1829" s="2">
        <f t="shared" si="219"/>
        <v>0</v>
      </c>
      <c r="H1829" s="2">
        <f t="shared" si="223"/>
        <v>0</v>
      </c>
      <c r="I1829" s="2">
        <f t="array" ref="I1829">SUMPRODUCT(B1813:B1832, (ROW(B1813:B1832)-ROW(B1813)+1)) / (20*21/2)</f>
        <v>0</v>
      </c>
      <c r="J1829" s="2">
        <f t="shared" si="226"/>
        <v>2.5553557263656986E-36</v>
      </c>
      <c r="K1829" s="2">
        <f t="shared" si="220"/>
        <v>3.1329030352211868E-14</v>
      </c>
    </row>
    <row r="1830" spans="1:11" ht="13.5" x14ac:dyDescent="0.25">
      <c r="A1830" s="3">
        <f>TITRES_STAT!B1833</f>
        <v>0</v>
      </c>
      <c r="B1830" s="6">
        <f>TITRES_STAT!D1833</f>
        <v>0</v>
      </c>
      <c r="C1830" s="2">
        <f t="shared" si="221"/>
        <v>0</v>
      </c>
      <c r="D1830" s="2">
        <f t="shared" si="222"/>
        <v>0</v>
      </c>
      <c r="E1830" s="2">
        <f t="shared" si="224"/>
        <v>0</v>
      </c>
      <c r="F1830" s="2">
        <f t="shared" si="225"/>
        <v>0</v>
      </c>
      <c r="G1830" s="2">
        <f t="shared" si="219"/>
        <v>0</v>
      </c>
      <c r="H1830" s="2">
        <f t="shared" si="223"/>
        <v>0</v>
      </c>
      <c r="I1830" s="2">
        <f t="array" ref="I1830">SUMPRODUCT(B1814:B1833, (ROW(B1814:B1833)-ROW(B1814)+1)) / (20*21/2)</f>
        <v>0</v>
      </c>
      <c r="J1830" s="2">
        <f t="shared" si="226"/>
        <v>2.3119885143308703E-36</v>
      </c>
      <c r="K1830" s="2">
        <f t="shared" si="220"/>
        <v>3.0100440926634934E-14</v>
      </c>
    </row>
    <row r="1831" spans="1:11" ht="13.5" x14ac:dyDescent="0.25">
      <c r="A1831" s="3">
        <f>TITRES_STAT!B1834</f>
        <v>0</v>
      </c>
      <c r="B1831" s="6">
        <f>TITRES_STAT!D1834</f>
        <v>0</v>
      </c>
      <c r="C1831" s="2">
        <f t="shared" si="221"/>
        <v>0</v>
      </c>
      <c r="D1831" s="2">
        <f t="shared" si="222"/>
        <v>0</v>
      </c>
      <c r="E1831" s="2">
        <f t="shared" si="224"/>
        <v>0</v>
      </c>
      <c r="F1831" s="2">
        <f t="shared" si="225"/>
        <v>0</v>
      </c>
      <c r="G1831" s="2">
        <f t="shared" si="219"/>
        <v>0</v>
      </c>
      <c r="H1831" s="2">
        <f t="shared" si="223"/>
        <v>0</v>
      </c>
      <c r="I1831" s="2">
        <f t="array" ref="I1831">SUMPRODUCT(B1815:B1834, (ROW(B1815:B1834)-ROW(B1815)+1)) / (20*21/2)</f>
        <v>0</v>
      </c>
      <c r="J1831" s="2">
        <f t="shared" si="226"/>
        <v>2.0917991320136447E-36</v>
      </c>
      <c r="K1831" s="2">
        <f t="shared" si="220"/>
        <v>2.8920031478531607E-14</v>
      </c>
    </row>
    <row r="1832" spans="1:11" ht="13.5" x14ac:dyDescent="0.25">
      <c r="A1832" s="3">
        <f>TITRES_STAT!B1835</f>
        <v>0</v>
      </c>
      <c r="B1832" s="6">
        <f>TITRES_STAT!D1835</f>
        <v>0</v>
      </c>
      <c r="C1832" s="2">
        <f t="shared" si="221"/>
        <v>0</v>
      </c>
      <c r="D1832" s="2">
        <f t="shared" si="222"/>
        <v>0</v>
      </c>
      <c r="E1832" s="2">
        <f t="shared" si="224"/>
        <v>0</v>
      </c>
      <c r="F1832" s="2">
        <f t="shared" si="225"/>
        <v>0</v>
      </c>
      <c r="G1832" s="2">
        <f t="shared" si="219"/>
        <v>0</v>
      </c>
      <c r="H1832" s="2">
        <f t="shared" si="223"/>
        <v>0</v>
      </c>
      <c r="I1832" s="2">
        <f t="array" ref="I1832">SUMPRODUCT(B1816:B1835, (ROW(B1816:B1835)-ROW(B1816)+1)) / (20*21/2)</f>
        <v>0</v>
      </c>
      <c r="J1832" s="2">
        <f t="shared" si="226"/>
        <v>1.8925801670599641E-36</v>
      </c>
      <c r="K1832" s="2">
        <f t="shared" si="220"/>
        <v>2.7785912597020565E-14</v>
      </c>
    </row>
    <row r="1833" spans="1:11" ht="13.5" x14ac:dyDescent="0.25">
      <c r="A1833" s="3">
        <f>TITRES_STAT!B1836</f>
        <v>0</v>
      </c>
      <c r="B1833" s="6">
        <f>TITRES_STAT!D1836</f>
        <v>0</v>
      </c>
      <c r="C1833" s="2">
        <f t="shared" si="221"/>
        <v>0</v>
      </c>
      <c r="D1833" s="2">
        <f t="shared" si="222"/>
        <v>0</v>
      </c>
      <c r="E1833" s="2">
        <f t="shared" si="224"/>
        <v>0</v>
      </c>
      <c r="F1833" s="2">
        <f t="shared" si="225"/>
        <v>0</v>
      </c>
      <c r="G1833" s="2">
        <f t="shared" si="219"/>
        <v>0</v>
      </c>
      <c r="H1833" s="2">
        <f t="shared" si="223"/>
        <v>0</v>
      </c>
      <c r="I1833" s="2">
        <f t="array" ref="I1833">SUMPRODUCT(B1817:B1836, (ROW(B1817:B1836)-ROW(B1817)+1)) / (20*21/2)</f>
        <v>0</v>
      </c>
      <c r="J1833" s="2">
        <f t="shared" si="226"/>
        <v>1.7123344368637772E-36</v>
      </c>
      <c r="K1833" s="2">
        <f t="shared" si="220"/>
        <v>2.6696268965764859E-14</v>
      </c>
    </row>
    <row r="1834" spans="1:11" ht="13.5" x14ac:dyDescent="0.25">
      <c r="A1834" s="3">
        <f>TITRES_STAT!B1837</f>
        <v>0</v>
      </c>
      <c r="B1834" s="6">
        <f>TITRES_STAT!D1837</f>
        <v>0</v>
      </c>
      <c r="C1834" s="2">
        <f t="shared" si="221"/>
        <v>0</v>
      </c>
      <c r="D1834" s="2">
        <f t="shared" si="222"/>
        <v>0</v>
      </c>
      <c r="E1834" s="2">
        <f t="shared" si="224"/>
        <v>0</v>
      </c>
      <c r="F1834" s="2">
        <f t="shared" si="225"/>
        <v>0</v>
      </c>
      <c r="G1834" s="2">
        <f t="shared" si="219"/>
        <v>0</v>
      </c>
      <c r="H1834" s="2">
        <f t="shared" si="223"/>
        <v>0</v>
      </c>
      <c r="I1834" s="2">
        <f t="array" ref="I1834">SUMPRODUCT(B1818:B1837, (ROW(B1818:B1837)-ROW(B1818)+1)) / (20*21/2)</f>
        <v>0</v>
      </c>
      <c r="J1834" s="2">
        <f t="shared" si="226"/>
        <v>1.5492549666862747E-36</v>
      </c>
      <c r="K1834" s="2">
        <f t="shared" si="220"/>
        <v>2.5649356457303493E-14</v>
      </c>
    </row>
    <row r="1835" spans="1:11" ht="13.5" x14ac:dyDescent="0.25">
      <c r="A1835" s="3">
        <f>TITRES_STAT!B1838</f>
        <v>0</v>
      </c>
      <c r="B1835" s="6">
        <f>TITRES_STAT!D1838</f>
        <v>0</v>
      </c>
      <c r="C1835" s="2">
        <f t="shared" si="221"/>
        <v>0</v>
      </c>
      <c r="D1835" s="2">
        <f t="shared" si="222"/>
        <v>0</v>
      </c>
      <c r="E1835" s="2">
        <f t="shared" si="224"/>
        <v>0</v>
      </c>
      <c r="F1835" s="2">
        <f t="shared" si="225"/>
        <v>0</v>
      </c>
      <c r="G1835" s="2">
        <f t="shared" si="219"/>
        <v>0</v>
      </c>
      <c r="H1835" s="2">
        <f t="shared" si="223"/>
        <v>0</v>
      </c>
      <c r="I1835" s="2">
        <f t="array" ref="I1835">SUMPRODUCT(B1819:B1838, (ROW(B1819:B1838)-ROW(B1819)+1)) / (20*21/2)</f>
        <v>0</v>
      </c>
      <c r="J1835" s="2">
        <f t="shared" si="226"/>
        <v>1.4017068746209152E-36</v>
      </c>
      <c r="K1835" s="2">
        <f t="shared" si="220"/>
        <v>2.4643499341330806E-14</v>
      </c>
    </row>
    <row r="1836" spans="1:11" ht="13.5" x14ac:dyDescent="0.25">
      <c r="A1836" s="3">
        <f>TITRES_STAT!B1839</f>
        <v>0</v>
      </c>
      <c r="B1836" s="6">
        <f>TITRES_STAT!D1839</f>
        <v>0</v>
      </c>
      <c r="C1836" s="2">
        <f t="shared" si="221"/>
        <v>0</v>
      </c>
      <c r="D1836" s="2">
        <f t="shared" si="222"/>
        <v>0</v>
      </c>
      <c r="E1836" s="2">
        <f t="shared" si="224"/>
        <v>0</v>
      </c>
      <c r="F1836" s="2">
        <f t="shared" si="225"/>
        <v>0</v>
      </c>
      <c r="G1836" s="2">
        <f t="shared" si="219"/>
        <v>0</v>
      </c>
      <c r="H1836" s="2">
        <f t="shared" si="223"/>
        <v>0</v>
      </c>
      <c r="I1836" s="2">
        <f t="array" ref="I1836">SUMPRODUCT(B1820:B1839, (ROW(B1820:B1839)-ROW(B1820)+1)) / (20*21/2)</f>
        <v>0</v>
      </c>
      <c r="J1836" s="2">
        <f t="shared" si="226"/>
        <v>1.2682109817998757E-36</v>
      </c>
      <c r="K1836" s="2">
        <f t="shared" si="220"/>
        <v>2.367708760245509E-14</v>
      </c>
    </row>
    <row r="1837" spans="1:11" ht="13.5" x14ac:dyDescent="0.25">
      <c r="A1837" s="3">
        <f>TITRES_STAT!B1840</f>
        <v>0</v>
      </c>
      <c r="B1837" s="6">
        <f>TITRES_STAT!D1840</f>
        <v>0</v>
      </c>
      <c r="C1837" s="2">
        <f t="shared" si="221"/>
        <v>0</v>
      </c>
      <c r="D1837" s="2">
        <f t="shared" si="222"/>
        <v>0</v>
      </c>
      <c r="E1837" s="2">
        <f t="shared" si="224"/>
        <v>0</v>
      </c>
      <c r="F1837" s="2">
        <f t="shared" si="225"/>
        <v>0</v>
      </c>
      <c r="G1837" s="2">
        <f t="shared" si="219"/>
        <v>0</v>
      </c>
      <c r="H1837" s="2">
        <f t="shared" si="223"/>
        <v>0</v>
      </c>
      <c r="I1837" s="2">
        <f t="array" ref="I1837">SUMPRODUCT(B1821:B1840, (ROW(B1821:B1840)-ROW(B1821)+1)) / (20*21/2)</f>
        <v>0</v>
      </c>
      <c r="J1837" s="2">
        <f t="shared" si="226"/>
        <v>1.147428983533221E-36</v>
      </c>
      <c r="K1837" s="2">
        <f t="shared" si="220"/>
        <v>2.2748574363143127E-14</v>
      </c>
    </row>
    <row r="1838" spans="1:11" ht="13.5" x14ac:dyDescent="0.25">
      <c r="A1838" s="3">
        <f>TITRES_STAT!B1841</f>
        <v>0</v>
      </c>
      <c r="B1838" s="6">
        <f>TITRES_STAT!D1841</f>
        <v>0</v>
      </c>
      <c r="C1838" s="2">
        <f t="shared" si="221"/>
        <v>0</v>
      </c>
      <c r="D1838" s="2">
        <f t="shared" si="222"/>
        <v>0</v>
      </c>
      <c r="E1838" s="2">
        <f t="shared" si="224"/>
        <v>0</v>
      </c>
      <c r="F1838" s="2">
        <f t="shared" si="225"/>
        <v>0</v>
      </c>
      <c r="G1838" s="2">
        <f t="shared" si="219"/>
        <v>0</v>
      </c>
      <c r="H1838" s="2">
        <f t="shared" si="223"/>
        <v>0</v>
      </c>
      <c r="I1838" s="2">
        <f t="array" ref="I1838">SUMPRODUCT(B1822:B1841, (ROW(B1822:B1841)-ROW(B1822)+1)) / (20*21/2)</f>
        <v>0</v>
      </c>
      <c r="J1838" s="2">
        <f t="shared" si="226"/>
        <v>1.0381500327205332E-36</v>
      </c>
      <c r="K1838" s="2">
        <f t="shared" si="220"/>
        <v>2.1856473407725749E-14</v>
      </c>
    </row>
    <row r="1839" spans="1:11" ht="13.5" x14ac:dyDescent="0.25">
      <c r="A1839" s="3">
        <f>TITRES_STAT!B1842</f>
        <v>0</v>
      </c>
      <c r="B1839" s="6">
        <f>TITRES_STAT!D1842</f>
        <v>0</v>
      </c>
      <c r="C1839" s="2">
        <f t="shared" si="221"/>
        <v>0</v>
      </c>
      <c r="D1839" s="2">
        <f t="shared" si="222"/>
        <v>0</v>
      </c>
      <c r="E1839" s="2">
        <f t="shared" si="224"/>
        <v>0</v>
      </c>
      <c r="F1839" s="2">
        <f t="shared" si="225"/>
        <v>0</v>
      </c>
      <c r="G1839" s="2">
        <f t="shared" si="219"/>
        <v>0</v>
      </c>
      <c r="H1839" s="2">
        <f t="shared" si="223"/>
        <v>0</v>
      </c>
      <c r="I1839" s="2">
        <f t="array" ref="I1839">SUMPRODUCT(B1823:B1842, (ROW(B1823:B1842)-ROW(B1823)+1)) / (20*21/2)</f>
        <v>0</v>
      </c>
      <c r="J1839" s="2">
        <f t="shared" si="226"/>
        <v>9.3927860103286332E-37</v>
      </c>
      <c r="K1839" s="2">
        <f t="shared" si="220"/>
        <v>2.0999356803501209E-14</v>
      </c>
    </row>
    <row r="1840" spans="1:11" ht="13.5" x14ac:dyDescent="0.25">
      <c r="A1840" s="3">
        <f>TITRES_STAT!B1843</f>
        <v>0</v>
      </c>
      <c r="B1840" s="6">
        <f>TITRES_STAT!D1843</f>
        <v>0</v>
      </c>
      <c r="C1840" s="2">
        <f t="shared" si="221"/>
        <v>0</v>
      </c>
      <c r="D1840" s="2">
        <f t="shared" si="222"/>
        <v>0</v>
      </c>
      <c r="E1840" s="2">
        <f t="shared" si="224"/>
        <v>0</v>
      </c>
      <c r="F1840" s="2">
        <f t="shared" si="225"/>
        <v>0</v>
      </c>
      <c r="G1840" s="2">
        <f t="shared" si="219"/>
        <v>0</v>
      </c>
      <c r="H1840" s="2">
        <f t="shared" si="223"/>
        <v>0</v>
      </c>
      <c r="I1840" s="2">
        <f t="array" ref="I1840">SUMPRODUCT(B1824:B1843, (ROW(B1824:B1843)-ROW(B1824)+1)) / (20*21/2)</f>
        <v>0</v>
      </c>
      <c r="J1840" s="2">
        <f t="shared" si="226"/>
        <v>8.4982349617259057E-37</v>
      </c>
      <c r="K1840" s="2">
        <f t="shared" si="220"/>
        <v>2.0175852615128614E-14</v>
      </c>
    </row>
    <row r="1841" spans="1:11" ht="13.5" x14ac:dyDescent="0.25">
      <c r="A1841" s="3">
        <f>TITRES_STAT!B1844</f>
        <v>0</v>
      </c>
      <c r="B1841" s="6">
        <f>TITRES_STAT!D1844</f>
        <v>0</v>
      </c>
      <c r="C1841" s="2">
        <f t="shared" si="221"/>
        <v>0</v>
      </c>
      <c r="D1841" s="2">
        <f t="shared" si="222"/>
        <v>0</v>
      </c>
      <c r="E1841" s="2">
        <f t="shared" si="224"/>
        <v>0</v>
      </c>
      <c r="F1841" s="2">
        <f t="shared" si="225"/>
        <v>0</v>
      </c>
      <c r="G1841" s="2">
        <f t="shared" si="219"/>
        <v>0</v>
      </c>
      <c r="H1841" s="2">
        <f t="shared" si="223"/>
        <v>0</v>
      </c>
      <c r="I1841" s="2">
        <f t="array" ref="I1841">SUMPRODUCT(B1825:B1844, (ROW(B1825:B1844)-ROW(B1825)+1)) / (20*21/2)</f>
        <v>0</v>
      </c>
      <c r="J1841" s="2">
        <f t="shared" si="226"/>
        <v>7.6888792510853427E-37</v>
      </c>
      <c r="K1841" s="2">
        <f t="shared" si="220"/>
        <v>1.9384642708652983E-14</v>
      </c>
    </row>
    <row r="1842" spans="1:11" ht="13.5" x14ac:dyDescent="0.25">
      <c r="A1842" s="3">
        <f>TITRES_STAT!B1845</f>
        <v>0</v>
      </c>
      <c r="B1842" s="6">
        <f>TITRES_STAT!D1845</f>
        <v>0</v>
      </c>
      <c r="C1842" s="2">
        <f t="shared" si="221"/>
        <v>0</v>
      </c>
      <c r="D1842" s="2">
        <f t="shared" si="222"/>
        <v>0</v>
      </c>
      <c r="E1842" s="2">
        <f t="shared" si="224"/>
        <v>0</v>
      </c>
      <c r="F1842" s="2">
        <f t="shared" si="225"/>
        <v>0</v>
      </c>
      <c r="G1842" s="2">
        <f t="shared" ref="G1842:G1905" si="227">AVERAGE(B1793:B1842)</f>
        <v>0</v>
      </c>
      <c r="H1842" s="2">
        <f t="shared" si="223"/>
        <v>0</v>
      </c>
      <c r="I1842" s="2">
        <f t="array" ref="I1842">SUMPRODUCT(B1826:B1845, (ROW(B1826:B1845)-ROW(B1826)+1)) / (20*21/2)</f>
        <v>0</v>
      </c>
      <c r="J1842" s="2">
        <f t="shared" si="226"/>
        <v>6.9566050366962625E-37</v>
      </c>
      <c r="K1842" s="2">
        <f t="shared" si="220"/>
        <v>1.8624460641646983E-14</v>
      </c>
    </row>
    <row r="1843" spans="1:11" ht="13.5" x14ac:dyDescent="0.25">
      <c r="A1843" s="3">
        <f>TITRES_STAT!B1846</f>
        <v>0</v>
      </c>
      <c r="B1843" s="6">
        <f>TITRES_STAT!D1846</f>
        <v>0</v>
      </c>
      <c r="C1843" s="2">
        <f t="shared" si="221"/>
        <v>0</v>
      </c>
      <c r="D1843" s="2">
        <f t="shared" si="222"/>
        <v>0</v>
      </c>
      <c r="E1843" s="2">
        <f t="shared" si="224"/>
        <v>0</v>
      </c>
      <c r="F1843" s="2">
        <f t="shared" si="225"/>
        <v>0</v>
      </c>
      <c r="G1843" s="2">
        <f t="shared" si="227"/>
        <v>0</v>
      </c>
      <c r="H1843" s="2">
        <f t="shared" si="223"/>
        <v>0</v>
      </c>
      <c r="I1843" s="2">
        <f t="array" ref="I1843">SUMPRODUCT(B1827:B1846, (ROW(B1827:B1846)-ROW(B1827)+1)) / (20*21/2)</f>
        <v>0</v>
      </c>
      <c r="J1843" s="2">
        <f t="shared" si="226"/>
        <v>6.2940712236775711E-37</v>
      </c>
      <c r="K1843" s="2">
        <f t="shared" ref="K1843:K1906" si="228">$K$4*B1843+(1-$K$4)*K1842</f>
        <v>1.78940896360922E-14</v>
      </c>
    </row>
    <row r="1844" spans="1:11" ht="13.5" x14ac:dyDescent="0.25">
      <c r="A1844" s="3">
        <f>TITRES_STAT!B1847</f>
        <v>0</v>
      </c>
      <c r="B1844" s="6">
        <f>TITRES_STAT!D1847</f>
        <v>0</v>
      </c>
      <c r="C1844" s="2">
        <f t="shared" si="221"/>
        <v>0</v>
      </c>
      <c r="D1844" s="2">
        <f t="shared" si="222"/>
        <v>0</v>
      </c>
      <c r="E1844" s="2">
        <f t="shared" si="224"/>
        <v>0</v>
      </c>
      <c r="F1844" s="2">
        <f t="shared" si="225"/>
        <v>0</v>
      </c>
      <c r="G1844" s="2">
        <f t="shared" si="227"/>
        <v>0</v>
      </c>
      <c r="H1844" s="2">
        <f t="shared" si="223"/>
        <v>0</v>
      </c>
      <c r="I1844" s="2">
        <f t="array" ref="I1844">SUMPRODUCT(B1828:B1847, (ROW(B1828:B1847)-ROW(B1828)+1)) / (20*21/2)</f>
        <v>0</v>
      </c>
      <c r="J1844" s="2">
        <f t="shared" si="226"/>
        <v>5.6946358690416119E-37</v>
      </c>
      <c r="K1844" s="2">
        <f t="shared" si="228"/>
        <v>1.7192360630755252E-14</v>
      </c>
    </row>
    <row r="1845" spans="1:11" ht="13.5" x14ac:dyDescent="0.25">
      <c r="A1845" s="3">
        <f>TITRES_STAT!B1848</f>
        <v>0</v>
      </c>
      <c r="B1845" s="6">
        <f>TITRES_STAT!D1848</f>
        <v>0</v>
      </c>
      <c r="C1845" s="2">
        <f t="shared" si="221"/>
        <v>0</v>
      </c>
      <c r="D1845" s="2">
        <f t="shared" si="222"/>
        <v>0</v>
      </c>
      <c r="E1845" s="2">
        <f t="shared" si="224"/>
        <v>0</v>
      </c>
      <c r="F1845" s="2">
        <f t="shared" si="225"/>
        <v>0</v>
      </c>
      <c r="G1845" s="2">
        <f t="shared" si="227"/>
        <v>0</v>
      </c>
      <c r="H1845" s="2">
        <f t="shared" si="223"/>
        <v>0</v>
      </c>
      <c r="I1845" s="2">
        <f t="array" ref="I1845">SUMPRODUCT(B1829:B1848, (ROW(B1829:B1848)-ROW(B1829)+1)) / (20*21/2)</f>
        <v>0</v>
      </c>
      <c r="J1845" s="2">
        <f t="shared" si="226"/>
        <v>5.1522895957995535E-37</v>
      </c>
      <c r="K1845" s="2">
        <f t="shared" si="228"/>
        <v>1.651815040994132E-14</v>
      </c>
    </row>
    <row r="1846" spans="1:11" ht="13.5" x14ac:dyDescent="0.25">
      <c r="A1846" s="3">
        <f>TITRES_STAT!B1849</f>
        <v>0</v>
      </c>
      <c r="B1846" s="6">
        <f>TITRES_STAT!D1849</f>
        <v>0</v>
      </c>
      <c r="C1846" s="2">
        <f t="shared" si="221"/>
        <v>0</v>
      </c>
      <c r="D1846" s="2">
        <f t="shared" si="222"/>
        <v>0</v>
      </c>
      <c r="E1846" s="2">
        <f t="shared" si="224"/>
        <v>0</v>
      </c>
      <c r="F1846" s="2">
        <f t="shared" si="225"/>
        <v>0</v>
      </c>
      <c r="G1846" s="2">
        <f t="shared" si="227"/>
        <v>0</v>
      </c>
      <c r="H1846" s="2">
        <f t="shared" si="223"/>
        <v>0</v>
      </c>
      <c r="I1846" s="2">
        <f t="array" ref="I1846">SUMPRODUCT(B1830:B1849, (ROW(B1830:B1849)-ROW(B1830)+1)) / (20*21/2)</f>
        <v>0</v>
      </c>
      <c r="J1846" s="2">
        <f t="shared" si="226"/>
        <v>4.6615953485805482E-37</v>
      </c>
      <c r="K1846" s="2">
        <f t="shared" si="228"/>
        <v>1.5870379805629896E-14</v>
      </c>
    </row>
    <row r="1847" spans="1:11" ht="13.5" x14ac:dyDescent="0.25">
      <c r="A1847" s="3">
        <f>TITRES_STAT!B1850</f>
        <v>0</v>
      </c>
      <c r="B1847" s="6">
        <f>TITRES_STAT!D1850</f>
        <v>0</v>
      </c>
      <c r="C1847" s="2">
        <f t="shared" si="221"/>
        <v>0</v>
      </c>
      <c r="D1847" s="2">
        <f t="shared" si="222"/>
        <v>0</v>
      </c>
      <c r="E1847" s="2">
        <f t="shared" si="224"/>
        <v>0</v>
      </c>
      <c r="F1847" s="2">
        <f t="shared" si="225"/>
        <v>0</v>
      </c>
      <c r="G1847" s="2">
        <f t="shared" si="227"/>
        <v>0</v>
      </c>
      <c r="H1847" s="2">
        <f t="shared" si="223"/>
        <v>0</v>
      </c>
      <c r="I1847" s="2">
        <f t="array" ref="I1847">SUMPRODUCT(B1831:B1850, (ROW(B1831:B1850)-ROW(B1831)+1)) / (20*21/2)</f>
        <v>0</v>
      </c>
      <c r="J1847" s="2">
        <f t="shared" si="226"/>
        <v>4.217633886810972E-37</v>
      </c>
      <c r="K1847" s="2">
        <f t="shared" si="228"/>
        <v>1.5248011970114998E-14</v>
      </c>
    </row>
    <row r="1848" spans="1:11" ht="13.5" x14ac:dyDescent="0.25">
      <c r="A1848" s="3">
        <f>TITRES_STAT!B1851</f>
        <v>0</v>
      </c>
      <c r="B1848" s="6">
        <f>TITRES_STAT!D1851</f>
        <v>0</v>
      </c>
      <c r="C1848" s="2">
        <f t="shared" si="221"/>
        <v>0</v>
      </c>
      <c r="D1848" s="2">
        <f t="shared" si="222"/>
        <v>0</v>
      </c>
      <c r="E1848" s="2">
        <f t="shared" si="224"/>
        <v>0</v>
      </c>
      <c r="F1848" s="2">
        <f t="shared" si="225"/>
        <v>0</v>
      </c>
      <c r="G1848" s="2">
        <f t="shared" si="227"/>
        <v>0</v>
      </c>
      <c r="H1848" s="2">
        <f t="shared" si="223"/>
        <v>0</v>
      </c>
      <c r="I1848" s="2">
        <f t="array" ref="I1848">SUMPRODUCT(B1832:B1851, (ROW(B1832:B1851)-ROW(B1832)+1)) / (20*21/2)</f>
        <v>0</v>
      </c>
      <c r="J1848" s="2">
        <f t="shared" si="226"/>
        <v>3.8159544690194506E-37</v>
      </c>
      <c r="K1848" s="2">
        <f t="shared" si="228"/>
        <v>1.4650050716384997E-14</v>
      </c>
    </row>
    <row r="1849" spans="1:11" ht="13.5" x14ac:dyDescent="0.25">
      <c r="A1849" s="3">
        <f>TITRES_STAT!B1852</f>
        <v>0</v>
      </c>
      <c r="B1849" s="6">
        <f>TITRES_STAT!D1852</f>
        <v>0</v>
      </c>
      <c r="C1849" s="2">
        <f t="shared" si="221"/>
        <v>0</v>
      </c>
      <c r="D1849" s="2">
        <f t="shared" si="222"/>
        <v>0</v>
      </c>
      <c r="E1849" s="2">
        <f t="shared" si="224"/>
        <v>0</v>
      </c>
      <c r="F1849" s="2">
        <f t="shared" si="225"/>
        <v>0</v>
      </c>
      <c r="G1849" s="2">
        <f t="shared" si="227"/>
        <v>0</v>
      </c>
      <c r="H1849" s="2">
        <f t="shared" si="223"/>
        <v>0</v>
      </c>
      <c r="I1849" s="2">
        <f t="array" ref="I1849">SUMPRODUCT(B1833:B1852, (ROW(B1833:B1852)-ROW(B1833)+1)) / (20*21/2)</f>
        <v>0</v>
      </c>
      <c r="J1849" s="2">
        <f t="shared" si="226"/>
        <v>3.452530233874741E-37</v>
      </c>
      <c r="K1849" s="2">
        <f t="shared" si="228"/>
        <v>1.4075538923585586E-14</v>
      </c>
    </row>
    <row r="1850" spans="1:11" ht="13.5" x14ac:dyDescent="0.25">
      <c r="A1850" s="3">
        <f>TITRES_STAT!B1853</f>
        <v>0</v>
      </c>
      <c r="B1850" s="6">
        <f>TITRES_STAT!D1853</f>
        <v>0</v>
      </c>
      <c r="C1850" s="2">
        <f t="shared" si="221"/>
        <v>0</v>
      </c>
      <c r="D1850" s="2">
        <f t="shared" si="222"/>
        <v>0</v>
      </c>
      <c r="E1850" s="2">
        <f t="shared" si="224"/>
        <v>0</v>
      </c>
      <c r="F1850" s="2">
        <f t="shared" si="225"/>
        <v>0</v>
      </c>
      <c r="G1850" s="2">
        <f t="shared" si="227"/>
        <v>0</v>
      </c>
      <c r="H1850" s="2">
        <f t="shared" si="223"/>
        <v>0</v>
      </c>
      <c r="I1850" s="2">
        <f t="array" ref="I1850">SUMPRODUCT(B1834:B1853, (ROW(B1834:B1853)-ROW(B1834)+1)) / (20*21/2)</f>
        <v>0</v>
      </c>
      <c r="J1850" s="2">
        <f t="shared" si="226"/>
        <v>3.1237178306485752E-37</v>
      </c>
      <c r="K1850" s="2">
        <f t="shared" si="228"/>
        <v>1.3523557005013603E-14</v>
      </c>
    </row>
    <row r="1851" spans="1:11" ht="13.5" x14ac:dyDescent="0.25">
      <c r="A1851" s="3">
        <f>TITRES_STAT!B1854</f>
        <v>0</v>
      </c>
      <c r="B1851" s="6">
        <f>TITRES_STAT!D1854</f>
        <v>0</v>
      </c>
      <c r="C1851" s="2">
        <f t="shared" si="221"/>
        <v>0</v>
      </c>
      <c r="D1851" s="2">
        <f t="shared" si="222"/>
        <v>0</v>
      </c>
      <c r="E1851" s="2">
        <f t="shared" si="224"/>
        <v>0</v>
      </c>
      <c r="F1851" s="2">
        <f t="shared" si="225"/>
        <v>0</v>
      </c>
      <c r="G1851" s="2">
        <f t="shared" si="227"/>
        <v>0</v>
      </c>
      <c r="H1851" s="2">
        <f t="shared" si="223"/>
        <v>0</v>
      </c>
      <c r="I1851" s="2">
        <f t="array" ref="I1851">SUMPRODUCT(B1835:B1854, (ROW(B1835:B1854)-ROW(B1835)+1)) / (20*21/2)</f>
        <v>0</v>
      </c>
      <c r="J1851" s="2">
        <f t="shared" si="226"/>
        <v>2.8262208943963302E-37</v>
      </c>
      <c r="K1851" s="2">
        <f t="shared" si="228"/>
        <v>1.2993221436189541E-14</v>
      </c>
    </row>
    <row r="1852" spans="1:11" ht="13.5" x14ac:dyDescent="0.25">
      <c r="A1852" s="3">
        <f>TITRES_STAT!B1855</f>
        <v>0</v>
      </c>
      <c r="B1852" s="6">
        <f>TITRES_STAT!D1855</f>
        <v>0</v>
      </c>
      <c r="C1852" s="2">
        <f t="shared" si="221"/>
        <v>0</v>
      </c>
      <c r="D1852" s="2">
        <f t="shared" si="222"/>
        <v>0</v>
      </c>
      <c r="E1852" s="2">
        <f t="shared" si="224"/>
        <v>0</v>
      </c>
      <c r="F1852" s="2">
        <f t="shared" si="225"/>
        <v>0</v>
      </c>
      <c r="G1852" s="2">
        <f t="shared" si="227"/>
        <v>0</v>
      </c>
      <c r="H1852" s="2">
        <f t="shared" si="223"/>
        <v>0</v>
      </c>
      <c r="I1852" s="2">
        <f t="array" ref="I1852">SUMPRODUCT(B1836:B1855, (ROW(B1836:B1855)-ROW(B1836)+1)) / (20*21/2)</f>
        <v>0</v>
      </c>
      <c r="J1852" s="2">
        <f t="shared" si="226"/>
        <v>2.557056999691918E-37</v>
      </c>
      <c r="K1852" s="2">
        <f t="shared" si="228"/>
        <v>1.2483683340652696E-14</v>
      </c>
    </row>
    <row r="1853" spans="1:11" ht="13.5" x14ac:dyDescent="0.25">
      <c r="A1853" s="3">
        <f>TITRES_STAT!B1856</f>
        <v>0</v>
      </c>
      <c r="B1853" s="6">
        <f>TITRES_STAT!D1856</f>
        <v>0</v>
      </c>
      <c r="C1853" s="2">
        <f t="shared" si="221"/>
        <v>0</v>
      </c>
      <c r="D1853" s="2">
        <f t="shared" si="222"/>
        <v>0</v>
      </c>
      <c r="E1853" s="2">
        <f t="shared" si="224"/>
        <v>0</v>
      </c>
      <c r="F1853" s="2">
        <f t="shared" si="225"/>
        <v>0</v>
      </c>
      <c r="G1853" s="2">
        <f t="shared" si="227"/>
        <v>0</v>
      </c>
      <c r="H1853" s="2">
        <f t="shared" si="223"/>
        <v>0</v>
      </c>
      <c r="I1853" s="2">
        <f t="array" ref="I1853">SUMPRODUCT(B1837:B1856, (ROW(B1837:B1856)-ROW(B1837)+1)) / (20*21/2)</f>
        <v>0</v>
      </c>
      <c r="J1853" s="2">
        <f t="shared" si="226"/>
        <v>2.3135277616260211E-37</v>
      </c>
      <c r="K1853" s="2">
        <f t="shared" si="228"/>
        <v>1.1994127131215336E-14</v>
      </c>
    </row>
    <row r="1854" spans="1:11" ht="13.5" x14ac:dyDescent="0.25">
      <c r="A1854" s="3">
        <f>TITRES_STAT!B1857</f>
        <v>0</v>
      </c>
      <c r="B1854" s="6">
        <f>TITRES_STAT!D1857</f>
        <v>0</v>
      </c>
      <c r="C1854" s="2">
        <f t="shared" si="221"/>
        <v>0</v>
      </c>
      <c r="D1854" s="2">
        <f t="shared" si="222"/>
        <v>0</v>
      </c>
      <c r="E1854" s="2">
        <f t="shared" si="224"/>
        <v>0</v>
      </c>
      <c r="F1854" s="2">
        <f t="shared" si="225"/>
        <v>0</v>
      </c>
      <c r="G1854" s="2">
        <f t="shared" si="227"/>
        <v>0</v>
      </c>
      <c r="H1854" s="2">
        <f t="shared" si="223"/>
        <v>0</v>
      </c>
      <c r="I1854" s="2">
        <f t="array" ref="I1854">SUMPRODUCT(B1838:B1857, (ROW(B1838:B1857)-ROW(B1838)+1)) / (20*21/2)</f>
        <v>0</v>
      </c>
      <c r="J1854" s="2">
        <f t="shared" si="226"/>
        <v>2.0931917843283049E-37</v>
      </c>
      <c r="K1854" s="2">
        <f t="shared" si="228"/>
        <v>1.1523769204501009E-14</v>
      </c>
    </row>
    <row r="1855" spans="1:11" ht="13.5" x14ac:dyDescent="0.25">
      <c r="A1855" s="3">
        <f>TITRES_STAT!B1858</f>
        <v>0</v>
      </c>
      <c r="B1855" s="6">
        <f>TITRES_STAT!D1858</f>
        <v>0</v>
      </c>
      <c r="C1855" s="2">
        <f t="shared" si="221"/>
        <v>0</v>
      </c>
      <c r="D1855" s="2">
        <f t="shared" si="222"/>
        <v>0</v>
      </c>
      <c r="E1855" s="2">
        <f t="shared" si="224"/>
        <v>0</v>
      </c>
      <c r="F1855" s="2">
        <f t="shared" si="225"/>
        <v>0</v>
      </c>
      <c r="G1855" s="2">
        <f t="shared" si="227"/>
        <v>0</v>
      </c>
      <c r="H1855" s="2">
        <f t="shared" si="223"/>
        <v>0</v>
      </c>
      <c r="I1855" s="2">
        <f t="array" ref="I1855">SUMPRODUCT(B1839:B1858, (ROW(B1839:B1858)-ROW(B1839)+1)) / (20*21/2)</f>
        <v>0</v>
      </c>
      <c r="J1855" s="2">
        <f t="shared" si="226"/>
        <v>1.8938401858208475E-37</v>
      </c>
      <c r="K1855" s="2">
        <f t="shared" si="228"/>
        <v>1.107185668667744E-14</v>
      </c>
    </row>
    <row r="1856" spans="1:11" ht="13.5" x14ac:dyDescent="0.25">
      <c r="A1856" s="3">
        <f>TITRES_STAT!B1859</f>
        <v>0</v>
      </c>
      <c r="B1856" s="6">
        <f>TITRES_STAT!D1859</f>
        <v>0</v>
      </c>
      <c r="C1856" s="2">
        <f t="shared" si="221"/>
        <v>0</v>
      </c>
      <c r="D1856" s="2">
        <f t="shared" si="222"/>
        <v>0</v>
      </c>
      <c r="E1856" s="2">
        <f t="shared" si="224"/>
        <v>0</v>
      </c>
      <c r="F1856" s="2">
        <f t="shared" si="225"/>
        <v>0</v>
      </c>
      <c r="G1856" s="2">
        <f t="shared" si="227"/>
        <v>0</v>
      </c>
      <c r="H1856" s="2">
        <f t="shared" si="223"/>
        <v>0</v>
      </c>
      <c r="I1856" s="2">
        <f t="array" ref="I1856">SUMPRODUCT(B1840:B1859, (ROW(B1840:B1859)-ROW(B1840)+1)) / (20*21/2)</f>
        <v>0</v>
      </c>
      <c r="J1856" s="2">
        <f t="shared" si="226"/>
        <v>1.7134744538379097E-37</v>
      </c>
      <c r="K1856" s="2">
        <f t="shared" si="228"/>
        <v>1.0637666228376365E-14</v>
      </c>
    </row>
    <row r="1857" spans="1:11" ht="13.5" x14ac:dyDescent="0.25">
      <c r="A1857" s="3">
        <f>TITRES_STAT!B1860</f>
        <v>0</v>
      </c>
      <c r="B1857" s="6">
        <f>TITRES_STAT!D1860</f>
        <v>0</v>
      </c>
      <c r="C1857" s="2">
        <f t="shared" si="221"/>
        <v>0</v>
      </c>
      <c r="D1857" s="2">
        <f t="shared" si="222"/>
        <v>0</v>
      </c>
      <c r="E1857" s="2">
        <f t="shared" si="224"/>
        <v>0</v>
      </c>
      <c r="F1857" s="2">
        <f t="shared" si="225"/>
        <v>0</v>
      </c>
      <c r="G1857" s="2">
        <f t="shared" si="227"/>
        <v>0</v>
      </c>
      <c r="H1857" s="2">
        <f t="shared" si="223"/>
        <v>0</v>
      </c>
      <c r="I1857" s="2">
        <f t="array" ref="I1857">SUMPRODUCT(B1841:B1860, (ROW(B1841:B1860)-ROW(B1841)+1)) / (20*21/2)</f>
        <v>0</v>
      </c>
      <c r="J1857" s="2">
        <f t="shared" si="226"/>
        <v>1.5502864106152517E-37</v>
      </c>
      <c r="K1857" s="2">
        <f t="shared" si="228"/>
        <v>1.022050284687141E-14</v>
      </c>
    </row>
    <row r="1858" spans="1:11" ht="13.5" x14ac:dyDescent="0.25">
      <c r="A1858" s="3">
        <f>TITRES_STAT!B1861</f>
        <v>0</v>
      </c>
      <c r="B1858" s="6">
        <f>TITRES_STAT!D1861</f>
        <v>0</v>
      </c>
      <c r="C1858" s="2">
        <f t="shared" si="221"/>
        <v>0</v>
      </c>
      <c r="D1858" s="2">
        <f t="shared" si="222"/>
        <v>0</v>
      </c>
      <c r="E1858" s="2">
        <f t="shared" si="224"/>
        <v>0</v>
      </c>
      <c r="F1858" s="2">
        <f t="shared" si="225"/>
        <v>0</v>
      </c>
      <c r="G1858" s="2">
        <f t="shared" si="227"/>
        <v>0</v>
      </c>
      <c r="H1858" s="2">
        <f t="shared" si="223"/>
        <v>0</v>
      </c>
      <c r="I1858" s="2">
        <f t="array" ref="I1858">SUMPRODUCT(B1842:B1861, (ROW(B1842:B1861)-ROW(B1842)+1)) / (20*21/2)</f>
        <v>0</v>
      </c>
      <c r="J1858" s="2">
        <f t="shared" si="226"/>
        <v>1.4026400857947515E-37</v>
      </c>
      <c r="K1858" s="2">
        <f t="shared" si="228"/>
        <v>9.8196988136607658E-15</v>
      </c>
    </row>
    <row r="1859" spans="1:11" ht="13.5" x14ac:dyDescent="0.25">
      <c r="A1859" s="3">
        <f>TITRES_STAT!B1862</f>
        <v>0</v>
      </c>
      <c r="B1859" s="6">
        <f>TITRES_STAT!D1862</f>
        <v>0</v>
      </c>
      <c r="C1859" s="2">
        <f t="shared" si="221"/>
        <v>0</v>
      </c>
      <c r="D1859" s="2">
        <f t="shared" si="222"/>
        <v>0</v>
      </c>
      <c r="E1859" s="2">
        <f t="shared" si="224"/>
        <v>0</v>
      </c>
      <c r="F1859" s="2">
        <f t="shared" si="225"/>
        <v>0</v>
      </c>
      <c r="G1859" s="2">
        <f t="shared" si="227"/>
        <v>0</v>
      </c>
      <c r="H1859" s="2">
        <f t="shared" si="223"/>
        <v>0</v>
      </c>
      <c r="I1859" s="2">
        <f t="array" ref="I1859">SUMPRODUCT(B1843:B1862, (ROW(B1843:B1862)-ROW(B1843)+1)) / (20*21/2)</f>
        <v>0</v>
      </c>
      <c r="J1859" s="2">
        <f t="shared" si="226"/>
        <v>1.2690553157190608E-37</v>
      </c>
      <c r="K1859" s="2">
        <f t="shared" si="228"/>
        <v>9.4346125856740698E-15</v>
      </c>
    </row>
    <row r="1860" spans="1:11" ht="13.5" x14ac:dyDescent="0.25">
      <c r="A1860" s="3">
        <f>TITRES_STAT!B1863</f>
        <v>0</v>
      </c>
      <c r="B1860" s="6">
        <f>TITRES_STAT!D1863</f>
        <v>0</v>
      </c>
      <c r="C1860" s="2">
        <f t="shared" ref="C1860:C1923" si="229">B1860-B1859</f>
        <v>0</v>
      </c>
      <c r="D1860" s="2">
        <f t="shared" si="222"/>
        <v>0</v>
      </c>
      <c r="E1860" s="2">
        <f t="shared" si="224"/>
        <v>0</v>
      </c>
      <c r="F1860" s="2">
        <f t="shared" si="225"/>
        <v>0</v>
      </c>
      <c r="G1860" s="2">
        <f t="shared" si="227"/>
        <v>0</v>
      </c>
      <c r="H1860" s="2">
        <f t="shared" si="223"/>
        <v>0</v>
      </c>
      <c r="I1860" s="2">
        <f t="array" ref="I1860">SUMPRODUCT(B1844:B1863, (ROW(B1844:B1863)-ROW(B1844)+1)) / (20*21/2)</f>
        <v>0</v>
      </c>
      <c r="J1860" s="2">
        <f t="shared" si="226"/>
        <v>1.1481929046981978E-37</v>
      </c>
      <c r="K1860" s="2">
        <f t="shared" si="228"/>
        <v>9.0646277783927333E-15</v>
      </c>
    </row>
    <row r="1861" spans="1:11" ht="13.5" x14ac:dyDescent="0.25">
      <c r="A1861" s="3">
        <f>TITRES_STAT!B1864</f>
        <v>0</v>
      </c>
      <c r="B1861" s="6">
        <f>TITRES_STAT!D1864</f>
        <v>0</v>
      </c>
      <c r="C1861" s="2">
        <f t="shared" si="229"/>
        <v>0</v>
      </c>
      <c r="D1861" s="2">
        <f t="shared" si="222"/>
        <v>0</v>
      </c>
      <c r="E1861" s="2">
        <f t="shared" si="224"/>
        <v>0</v>
      </c>
      <c r="F1861" s="2">
        <f t="shared" si="225"/>
        <v>0</v>
      </c>
      <c r="G1861" s="2">
        <f t="shared" si="227"/>
        <v>0</v>
      </c>
      <c r="H1861" s="2">
        <f t="shared" si="223"/>
        <v>0</v>
      </c>
      <c r="I1861" s="2">
        <f t="array" ref="I1861">SUMPRODUCT(B1845:B1864, (ROW(B1845:B1864)-ROW(B1845)+1)) / (20*21/2)</f>
        <v>0</v>
      </c>
      <c r="J1861" s="2">
        <f t="shared" si="226"/>
        <v>1.0388411994888456E-37</v>
      </c>
      <c r="K1861" s="2">
        <f t="shared" si="228"/>
        <v>8.7091521792400772E-15</v>
      </c>
    </row>
    <row r="1862" spans="1:11" ht="13.5" x14ac:dyDescent="0.25">
      <c r="A1862" s="3">
        <f>TITRES_STAT!B1865</f>
        <v>0</v>
      </c>
      <c r="B1862" s="6">
        <f>TITRES_STAT!D1865</f>
        <v>0</v>
      </c>
      <c r="C1862" s="2">
        <f t="shared" si="229"/>
        <v>0</v>
      </c>
      <c r="D1862" s="2">
        <f t="shared" ref="D1862:D1925" si="230">AVERAGE(B1858:B1862)</f>
        <v>0</v>
      </c>
      <c r="E1862" s="2">
        <f t="shared" si="224"/>
        <v>0</v>
      </c>
      <c r="F1862" s="2">
        <f t="shared" si="225"/>
        <v>0</v>
      </c>
      <c r="G1862" s="2">
        <f t="shared" si="227"/>
        <v>0</v>
      </c>
      <c r="H1862" s="2">
        <f t="shared" si="223"/>
        <v>0</v>
      </c>
      <c r="I1862" s="2">
        <f t="array" ref="I1862">SUMPRODUCT(B1846:B1865, (ROW(B1846:B1865)-ROW(B1846)+1)) / (20*21/2)</f>
        <v>0</v>
      </c>
      <c r="J1862" s="2">
        <f t="shared" si="226"/>
        <v>9.3990394239466984E-38</v>
      </c>
      <c r="K1862" s="2">
        <f t="shared" si="228"/>
        <v>8.3676167996620345E-15</v>
      </c>
    </row>
    <row r="1863" spans="1:11" ht="13.5" x14ac:dyDescent="0.25">
      <c r="A1863" s="3">
        <f>TITRES_STAT!B1866</f>
        <v>0</v>
      </c>
      <c r="B1863" s="6">
        <f>TITRES_STAT!D1866</f>
        <v>0</v>
      </c>
      <c r="C1863" s="2">
        <f t="shared" si="229"/>
        <v>0</v>
      </c>
      <c r="D1863" s="2">
        <f t="shared" si="230"/>
        <v>0</v>
      </c>
      <c r="E1863" s="2">
        <f t="shared" si="224"/>
        <v>0</v>
      </c>
      <c r="F1863" s="2">
        <f t="shared" si="225"/>
        <v>0</v>
      </c>
      <c r="G1863" s="2">
        <f t="shared" si="227"/>
        <v>0</v>
      </c>
      <c r="H1863" s="2">
        <f t="shared" si="223"/>
        <v>0</v>
      </c>
      <c r="I1863" s="2">
        <f t="array" ref="I1863">SUMPRODUCT(B1847:B1866, (ROW(B1847:B1866)-ROW(B1847)+1)) / (20*21/2)</f>
        <v>0</v>
      </c>
      <c r="J1863" s="2">
        <f t="shared" si="226"/>
        <v>8.5038928121422508E-38</v>
      </c>
      <c r="K1863" s="2">
        <f t="shared" si="228"/>
        <v>8.0394749643811705E-15</v>
      </c>
    </row>
    <row r="1864" spans="1:11" ht="13.5" x14ac:dyDescent="0.25">
      <c r="A1864" s="3">
        <f>TITRES_STAT!B1867</f>
        <v>0</v>
      </c>
      <c r="B1864" s="6">
        <f>TITRES_STAT!D1867</f>
        <v>0</v>
      </c>
      <c r="C1864" s="2">
        <f t="shared" si="229"/>
        <v>0</v>
      </c>
      <c r="D1864" s="2">
        <f t="shared" si="230"/>
        <v>0</v>
      </c>
      <c r="E1864" s="2">
        <f t="shared" si="224"/>
        <v>0</v>
      </c>
      <c r="F1864" s="2">
        <f t="shared" si="225"/>
        <v>0</v>
      </c>
      <c r="G1864" s="2">
        <f t="shared" si="227"/>
        <v>0</v>
      </c>
      <c r="H1864" s="2">
        <f t="shared" si="223"/>
        <v>0</v>
      </c>
      <c r="I1864" s="2">
        <f t="array" ref="I1864">SUMPRODUCT(B1848:B1867, (ROW(B1848:B1867)-ROW(B1848)+1)) / (20*21/2)</f>
        <v>0</v>
      </c>
      <c r="J1864" s="2">
        <f t="shared" si="226"/>
        <v>7.6939982586048937E-38</v>
      </c>
      <c r="K1864" s="2">
        <f t="shared" si="228"/>
        <v>7.7242014363662228E-15</v>
      </c>
    </row>
    <row r="1865" spans="1:11" ht="13.5" x14ac:dyDescent="0.25">
      <c r="A1865" s="3">
        <f>TITRES_STAT!B1868</f>
        <v>0</v>
      </c>
      <c r="B1865" s="6">
        <f>TITRES_STAT!D1868</f>
        <v>0</v>
      </c>
      <c r="C1865" s="2">
        <f t="shared" si="229"/>
        <v>0</v>
      </c>
      <c r="D1865" s="2">
        <f t="shared" si="230"/>
        <v>0</v>
      </c>
      <c r="E1865" s="2">
        <f t="shared" si="224"/>
        <v>0</v>
      </c>
      <c r="F1865" s="2">
        <f t="shared" si="225"/>
        <v>0</v>
      </c>
      <c r="G1865" s="2">
        <f t="shared" si="227"/>
        <v>0</v>
      </c>
      <c r="H1865" s="2">
        <f t="shared" si="223"/>
        <v>0</v>
      </c>
      <c r="I1865" s="2">
        <f t="array" ref="I1865">SUMPRODUCT(B1849:B1868, (ROW(B1849:B1868)-ROW(B1849)+1)) / (20*21/2)</f>
        <v>0</v>
      </c>
      <c r="J1865" s="2">
        <f t="shared" si="226"/>
        <v>6.9612365196901418E-38</v>
      </c>
      <c r="K1865" s="2">
        <f t="shared" si="228"/>
        <v>7.421291576116568E-15</v>
      </c>
    </row>
    <row r="1866" spans="1:11" ht="13.5" x14ac:dyDescent="0.25">
      <c r="A1866" s="3">
        <f>TITRES_STAT!B1869</f>
        <v>0</v>
      </c>
      <c r="B1866" s="6">
        <f>TITRES_STAT!D1869</f>
        <v>0</v>
      </c>
      <c r="C1866" s="2">
        <f t="shared" si="229"/>
        <v>0</v>
      </c>
      <c r="D1866" s="2">
        <f t="shared" si="230"/>
        <v>0</v>
      </c>
      <c r="E1866" s="2">
        <f t="shared" si="224"/>
        <v>0</v>
      </c>
      <c r="F1866" s="2">
        <f t="shared" si="225"/>
        <v>0</v>
      </c>
      <c r="G1866" s="2">
        <f t="shared" si="227"/>
        <v>0</v>
      </c>
      <c r="H1866" s="2">
        <f t="shared" ref="H1866:H1929" si="231">AVERAGE(B1667:B1866)</f>
        <v>0</v>
      </c>
      <c r="I1866" s="2">
        <f t="array" ref="I1866">SUMPRODUCT(B1850:B1869, (ROW(B1850:B1869)-ROW(B1850)+1)) / (20*21/2)</f>
        <v>0</v>
      </c>
      <c r="J1866" s="2">
        <f t="shared" si="226"/>
        <v>6.2982616130529856E-38</v>
      </c>
      <c r="K1866" s="2">
        <f t="shared" si="228"/>
        <v>7.1302605339159189E-15</v>
      </c>
    </row>
    <row r="1867" spans="1:11" ht="13.5" x14ac:dyDescent="0.25">
      <c r="A1867" s="3">
        <f>TITRES_STAT!B1870</f>
        <v>0</v>
      </c>
      <c r="B1867" s="6">
        <f>TITRES_STAT!D1870</f>
        <v>0</v>
      </c>
      <c r="C1867" s="2">
        <f t="shared" si="229"/>
        <v>0</v>
      </c>
      <c r="D1867" s="2">
        <f t="shared" si="230"/>
        <v>0</v>
      </c>
      <c r="E1867" s="2">
        <f t="shared" si="224"/>
        <v>0</v>
      </c>
      <c r="F1867" s="2">
        <f t="shared" si="225"/>
        <v>0</v>
      </c>
      <c r="G1867" s="2">
        <f t="shared" si="227"/>
        <v>0</v>
      </c>
      <c r="H1867" s="2">
        <f t="shared" si="231"/>
        <v>0</v>
      </c>
      <c r="I1867" s="2">
        <f t="array" ref="I1867">SUMPRODUCT(B1851:B1870, (ROW(B1851:B1870)-ROW(B1851)+1)) / (20*21/2)</f>
        <v>0</v>
      </c>
      <c r="J1867" s="2">
        <f t="shared" si="226"/>
        <v>5.6984271737146058E-38</v>
      </c>
      <c r="K1867" s="2">
        <f t="shared" si="228"/>
        <v>6.8506424737623537E-15</v>
      </c>
    </row>
    <row r="1868" spans="1:11" ht="13.5" x14ac:dyDescent="0.25">
      <c r="A1868" s="3">
        <f>TITRES_STAT!B1871</f>
        <v>0</v>
      </c>
      <c r="B1868" s="6">
        <f>TITRES_STAT!D1871</f>
        <v>0</v>
      </c>
      <c r="C1868" s="2">
        <f t="shared" si="229"/>
        <v>0</v>
      </c>
      <c r="D1868" s="2">
        <f t="shared" si="230"/>
        <v>0</v>
      </c>
      <c r="E1868" s="2">
        <f t="shared" ref="E1868:E1931" si="232">AVERAGE(B1859:B1868)</f>
        <v>0</v>
      </c>
      <c r="F1868" s="2">
        <f t="shared" si="225"/>
        <v>0</v>
      </c>
      <c r="G1868" s="2">
        <f t="shared" si="227"/>
        <v>0</v>
      </c>
      <c r="H1868" s="2">
        <f t="shared" si="231"/>
        <v>0</v>
      </c>
      <c r="I1868" s="2">
        <f t="array" ref="I1868">SUMPRODUCT(B1852:B1871, (ROW(B1852:B1871)-ROW(B1852)+1)) / (20*21/2)</f>
        <v>0</v>
      </c>
      <c r="J1868" s="2">
        <f t="shared" si="226"/>
        <v>5.1557198238370242E-38</v>
      </c>
      <c r="K1868" s="2">
        <f t="shared" si="228"/>
        <v>6.5819898277324575E-15</v>
      </c>
    </row>
    <row r="1869" spans="1:11" ht="13.5" x14ac:dyDescent="0.25">
      <c r="A1869" s="3">
        <f>TITRES_STAT!B1872</f>
        <v>0</v>
      </c>
      <c r="B1869" s="6">
        <f>TITRES_STAT!D1872</f>
        <v>0</v>
      </c>
      <c r="C1869" s="2">
        <f t="shared" si="229"/>
        <v>0</v>
      </c>
      <c r="D1869" s="2">
        <f t="shared" si="230"/>
        <v>0</v>
      </c>
      <c r="E1869" s="2">
        <f t="shared" si="232"/>
        <v>0</v>
      </c>
      <c r="F1869" s="2">
        <f t="shared" si="225"/>
        <v>0</v>
      </c>
      <c r="G1869" s="2">
        <f t="shared" si="227"/>
        <v>0</v>
      </c>
      <c r="H1869" s="2">
        <f t="shared" si="231"/>
        <v>0</v>
      </c>
      <c r="I1869" s="2">
        <f t="array" ref="I1869">SUMPRODUCT(B1853:B1872, (ROW(B1853:B1872)-ROW(B1853)+1)) / (20*21/2)</f>
        <v>0</v>
      </c>
      <c r="J1869" s="2">
        <f t="shared" si="226"/>
        <v>4.6646988882334979E-38</v>
      </c>
      <c r="K1869" s="2">
        <f t="shared" si="228"/>
        <v>6.3238725795860865E-15</v>
      </c>
    </row>
    <row r="1870" spans="1:11" ht="13.5" x14ac:dyDescent="0.25">
      <c r="A1870" s="3">
        <f>TITRES_STAT!B1873</f>
        <v>0</v>
      </c>
      <c r="B1870" s="6">
        <f>TITRES_STAT!D1873</f>
        <v>0</v>
      </c>
      <c r="C1870" s="2">
        <f t="shared" si="229"/>
        <v>0</v>
      </c>
      <c r="D1870" s="2">
        <f t="shared" si="230"/>
        <v>0</v>
      </c>
      <c r="E1870" s="2">
        <f t="shared" si="232"/>
        <v>0</v>
      </c>
      <c r="F1870" s="2">
        <f t="shared" si="225"/>
        <v>0</v>
      </c>
      <c r="G1870" s="2">
        <f t="shared" si="227"/>
        <v>0</v>
      </c>
      <c r="H1870" s="2">
        <f t="shared" si="231"/>
        <v>0</v>
      </c>
      <c r="I1870" s="2">
        <f t="array" ref="I1870">SUMPRODUCT(B1854:B1873, (ROW(B1854:B1873)-ROW(B1854)+1)) / (20*21/2)</f>
        <v>0</v>
      </c>
      <c r="J1870" s="2">
        <f t="shared" si="226"/>
        <v>4.2204418512588789E-38</v>
      </c>
      <c r="K1870" s="2">
        <f t="shared" si="228"/>
        <v>6.0758775764650639E-15</v>
      </c>
    </row>
    <row r="1871" spans="1:11" ht="13.5" x14ac:dyDescent="0.25">
      <c r="A1871" s="3">
        <f>TITRES_STAT!B1874</f>
        <v>0</v>
      </c>
      <c r="B1871" s="6">
        <f>TITRES_STAT!D1874</f>
        <v>0</v>
      </c>
      <c r="C1871" s="2">
        <f t="shared" si="229"/>
        <v>0</v>
      </c>
      <c r="D1871" s="2">
        <f t="shared" si="230"/>
        <v>0</v>
      </c>
      <c r="E1871" s="2">
        <f t="shared" si="232"/>
        <v>0</v>
      </c>
      <c r="F1871" s="2">
        <f t="shared" si="225"/>
        <v>0</v>
      </c>
      <c r="G1871" s="2">
        <f t="shared" si="227"/>
        <v>0</v>
      </c>
      <c r="H1871" s="2">
        <f t="shared" si="231"/>
        <v>0</v>
      </c>
      <c r="I1871" s="2">
        <f t="array" ref="I1871">SUMPRODUCT(B1855:B1874, (ROW(B1855:B1874)-ROW(B1855)+1)) / (20*21/2)</f>
        <v>0</v>
      </c>
      <c r="J1871" s="2">
        <f t="shared" si="226"/>
        <v>3.8184950082818426E-38</v>
      </c>
      <c r="K1871" s="2">
        <f t="shared" si="228"/>
        <v>5.8376078675840813E-15</v>
      </c>
    </row>
    <row r="1872" spans="1:11" ht="13.5" x14ac:dyDescent="0.25">
      <c r="A1872" s="3">
        <f>TITRES_STAT!B1875</f>
        <v>0</v>
      </c>
      <c r="B1872" s="6">
        <f>TITRES_STAT!D1875</f>
        <v>0</v>
      </c>
      <c r="C1872" s="2">
        <f t="shared" si="229"/>
        <v>0</v>
      </c>
      <c r="D1872" s="2">
        <f t="shared" si="230"/>
        <v>0</v>
      </c>
      <c r="E1872" s="2">
        <f t="shared" si="232"/>
        <v>0</v>
      </c>
      <c r="F1872" s="2">
        <f t="shared" si="225"/>
        <v>0</v>
      </c>
      <c r="G1872" s="2">
        <f t="shared" si="227"/>
        <v>0</v>
      </c>
      <c r="H1872" s="2">
        <f t="shared" si="231"/>
        <v>0</v>
      </c>
      <c r="I1872" s="2">
        <f t="array" ref="I1872">SUMPRODUCT(B1856:B1875, (ROW(B1856:B1875)-ROW(B1856)+1)) / (20*21/2)</f>
        <v>0</v>
      </c>
      <c r="J1872" s="2">
        <f t="shared" si="226"/>
        <v>3.4548288170169055E-38</v>
      </c>
      <c r="K1872" s="2">
        <f t="shared" si="228"/>
        <v>5.6086820688552941E-15</v>
      </c>
    </row>
    <row r="1873" spans="1:11" ht="13.5" x14ac:dyDescent="0.25">
      <c r="A1873" s="3">
        <f>TITRES_STAT!B1876</f>
        <v>0</v>
      </c>
      <c r="B1873" s="6">
        <f>TITRES_STAT!D1876</f>
        <v>0</v>
      </c>
      <c r="C1873" s="2">
        <f t="shared" si="229"/>
        <v>0</v>
      </c>
      <c r="D1873" s="2">
        <f t="shared" si="230"/>
        <v>0</v>
      </c>
      <c r="E1873" s="2">
        <f t="shared" si="232"/>
        <v>0</v>
      </c>
      <c r="F1873" s="2">
        <f t="shared" si="225"/>
        <v>0</v>
      </c>
      <c r="G1873" s="2">
        <f t="shared" si="227"/>
        <v>0</v>
      </c>
      <c r="H1873" s="2">
        <f t="shared" si="231"/>
        <v>0</v>
      </c>
      <c r="I1873" s="2">
        <f t="array" ref="I1873">SUMPRODUCT(B1857:B1876, (ROW(B1857:B1876)-ROW(B1857)+1)) / (20*21/2)</f>
        <v>0</v>
      </c>
      <c r="J1873" s="2">
        <f t="shared" si="226"/>
        <v>3.1257975011105337E-38</v>
      </c>
      <c r="K1873" s="2">
        <f t="shared" si="228"/>
        <v>5.3887337524295965E-15</v>
      </c>
    </row>
    <row r="1874" spans="1:11" ht="13.5" x14ac:dyDescent="0.25">
      <c r="A1874" s="3">
        <f>TITRES_STAT!B1877</f>
        <v>0</v>
      </c>
      <c r="B1874" s="6">
        <f>TITRES_STAT!D1877</f>
        <v>0</v>
      </c>
      <c r="C1874" s="2">
        <f t="shared" si="229"/>
        <v>0</v>
      </c>
      <c r="D1874" s="2">
        <f t="shared" si="230"/>
        <v>0</v>
      </c>
      <c r="E1874" s="2">
        <f t="shared" si="232"/>
        <v>0</v>
      </c>
      <c r="F1874" s="2">
        <f t="shared" si="225"/>
        <v>0</v>
      </c>
      <c r="G1874" s="2">
        <f t="shared" si="227"/>
        <v>0</v>
      </c>
      <c r="H1874" s="2">
        <f t="shared" si="231"/>
        <v>0</v>
      </c>
      <c r="I1874" s="2">
        <f t="array" ref="I1874">SUMPRODUCT(B1858:B1877, (ROW(B1858:B1877)-ROW(B1858)+1)) / (20*21/2)</f>
        <v>0</v>
      </c>
      <c r="J1874" s="2">
        <f t="shared" si="226"/>
        <v>2.8281025010047687E-38</v>
      </c>
      <c r="K1874" s="2">
        <f t="shared" si="228"/>
        <v>5.1774108601774555E-15</v>
      </c>
    </row>
    <row r="1875" spans="1:11" ht="13.5" x14ac:dyDescent="0.25">
      <c r="A1875" s="3">
        <f>TITRES_STAT!B1878</f>
        <v>0</v>
      </c>
      <c r="B1875" s="6">
        <f>TITRES_STAT!D1878</f>
        <v>0</v>
      </c>
      <c r="C1875" s="2">
        <f t="shared" si="229"/>
        <v>0</v>
      </c>
      <c r="D1875" s="2">
        <f t="shared" si="230"/>
        <v>0</v>
      </c>
      <c r="E1875" s="2">
        <f t="shared" si="232"/>
        <v>0</v>
      </c>
      <c r="F1875" s="2">
        <f t="shared" si="225"/>
        <v>0</v>
      </c>
      <c r="G1875" s="2">
        <f t="shared" si="227"/>
        <v>0</v>
      </c>
      <c r="H1875" s="2">
        <f t="shared" si="231"/>
        <v>0</v>
      </c>
      <c r="I1875" s="2">
        <f t="array" ref="I1875">SUMPRODUCT(B1859:B1878, (ROW(B1859:B1878)-ROW(B1859)+1)) / (20*21/2)</f>
        <v>0</v>
      </c>
      <c r="J1875" s="2">
        <f t="shared" si="226"/>
        <v>2.558759405670981E-38</v>
      </c>
      <c r="K1875" s="2">
        <f t="shared" si="228"/>
        <v>4.9743751401704968E-15</v>
      </c>
    </row>
    <row r="1876" spans="1:11" ht="13.5" x14ac:dyDescent="0.25">
      <c r="A1876" s="3">
        <f>TITRES_STAT!B1879</f>
        <v>0</v>
      </c>
      <c r="B1876" s="6">
        <f>TITRES_STAT!D1879</f>
        <v>0</v>
      </c>
      <c r="C1876" s="2">
        <f t="shared" si="229"/>
        <v>0</v>
      </c>
      <c r="D1876" s="2">
        <f t="shared" si="230"/>
        <v>0</v>
      </c>
      <c r="E1876" s="2">
        <f t="shared" si="232"/>
        <v>0</v>
      </c>
      <c r="F1876" s="2">
        <f t="shared" ref="F1876:F1939" si="233">AVERAGE(B1857:B1876)</f>
        <v>0</v>
      </c>
      <c r="G1876" s="2">
        <f t="shared" si="227"/>
        <v>0</v>
      </c>
      <c r="H1876" s="2">
        <f t="shared" si="231"/>
        <v>0</v>
      </c>
      <c r="I1876" s="2">
        <f t="array" ref="I1876">SUMPRODUCT(B1860:B1879, (ROW(B1860:B1879)-ROW(B1860)+1)) / (20*21/2)</f>
        <v>0</v>
      </c>
      <c r="J1876" s="2">
        <f t="shared" si="226"/>
        <v>2.3150680337023161E-38</v>
      </c>
      <c r="K1876" s="2">
        <f t="shared" si="228"/>
        <v>4.7793016052618496E-15</v>
      </c>
    </row>
    <row r="1877" spans="1:11" ht="13.5" x14ac:dyDescent="0.25">
      <c r="A1877" s="3">
        <f>TITRES_STAT!B1880</f>
        <v>0</v>
      </c>
      <c r="B1877" s="6">
        <f>TITRES_STAT!D1880</f>
        <v>0</v>
      </c>
      <c r="C1877" s="2">
        <f t="shared" si="229"/>
        <v>0</v>
      </c>
      <c r="D1877" s="2">
        <f t="shared" si="230"/>
        <v>0</v>
      </c>
      <c r="E1877" s="2">
        <f t="shared" si="232"/>
        <v>0</v>
      </c>
      <c r="F1877" s="2">
        <f t="shared" si="233"/>
        <v>0</v>
      </c>
      <c r="G1877" s="2">
        <f t="shared" si="227"/>
        <v>0</v>
      </c>
      <c r="H1877" s="2">
        <f t="shared" si="231"/>
        <v>0</v>
      </c>
      <c r="I1877" s="2">
        <f t="array" ref="I1877">SUMPRODUCT(B1861:B1880, (ROW(B1861:B1880)-ROW(B1861)+1)) / (20*21/2)</f>
        <v>0</v>
      </c>
      <c r="J1877" s="2">
        <f t="shared" ref="J1877:J1940" si="234">$J$4*B1877+J1876*(1-$J$4)</f>
        <v>2.0945853638259052E-38</v>
      </c>
      <c r="K1877" s="2">
        <f t="shared" si="228"/>
        <v>4.5918780128986398E-15</v>
      </c>
    </row>
    <row r="1878" spans="1:11" ht="13.5" x14ac:dyDescent="0.25">
      <c r="A1878" s="3">
        <f>TITRES_STAT!B1881</f>
        <v>0</v>
      </c>
      <c r="B1878" s="6">
        <f>TITRES_STAT!D1881</f>
        <v>0</v>
      </c>
      <c r="C1878" s="2">
        <f t="shared" si="229"/>
        <v>0</v>
      </c>
      <c r="D1878" s="2">
        <f t="shared" si="230"/>
        <v>0</v>
      </c>
      <c r="E1878" s="2">
        <f t="shared" si="232"/>
        <v>0</v>
      </c>
      <c r="F1878" s="2">
        <f t="shared" si="233"/>
        <v>0</v>
      </c>
      <c r="G1878" s="2">
        <f t="shared" si="227"/>
        <v>0</v>
      </c>
      <c r="H1878" s="2">
        <f t="shared" si="231"/>
        <v>0</v>
      </c>
      <c r="I1878" s="2">
        <f t="array" ref="I1878">SUMPRODUCT(B1862:B1881, (ROW(B1862:B1881)-ROW(B1862)+1)) / (20*21/2)</f>
        <v>0</v>
      </c>
      <c r="J1878" s="2">
        <f t="shared" si="234"/>
        <v>1.8951010434615333E-38</v>
      </c>
      <c r="K1878" s="2">
        <f t="shared" si="228"/>
        <v>4.4118043653339876E-15</v>
      </c>
    </row>
    <row r="1879" spans="1:11" ht="13.5" x14ac:dyDescent="0.25">
      <c r="A1879" s="3">
        <f>TITRES_STAT!B1882</f>
        <v>0</v>
      </c>
      <c r="B1879" s="6">
        <f>TITRES_STAT!D1882</f>
        <v>0</v>
      </c>
      <c r="C1879" s="2">
        <f t="shared" si="229"/>
        <v>0</v>
      </c>
      <c r="D1879" s="2">
        <f t="shared" si="230"/>
        <v>0</v>
      </c>
      <c r="E1879" s="2">
        <f t="shared" si="232"/>
        <v>0</v>
      </c>
      <c r="F1879" s="2">
        <f t="shared" si="233"/>
        <v>0</v>
      </c>
      <c r="G1879" s="2">
        <f t="shared" si="227"/>
        <v>0</v>
      </c>
      <c r="H1879" s="2">
        <f t="shared" si="231"/>
        <v>0</v>
      </c>
      <c r="I1879" s="2">
        <f t="array" ref="I1879">SUMPRODUCT(B1863:B1882, (ROW(B1863:B1882)-ROW(B1863)+1)) / (20*21/2)</f>
        <v>0</v>
      </c>
      <c r="J1879" s="2">
        <f t="shared" si="234"/>
        <v>1.7146152297985302E-38</v>
      </c>
      <c r="K1879" s="2">
        <f t="shared" si="228"/>
        <v>4.2387924294385369E-15</v>
      </c>
    </row>
    <row r="1880" spans="1:11" ht="13.5" x14ac:dyDescent="0.25">
      <c r="A1880" s="3">
        <f>TITRES_STAT!B1883</f>
        <v>0</v>
      </c>
      <c r="B1880" s="6">
        <f>TITRES_STAT!D1883</f>
        <v>0</v>
      </c>
      <c r="C1880" s="2">
        <f t="shared" si="229"/>
        <v>0</v>
      </c>
      <c r="D1880" s="2">
        <f t="shared" si="230"/>
        <v>0</v>
      </c>
      <c r="E1880" s="2">
        <f t="shared" si="232"/>
        <v>0</v>
      </c>
      <c r="F1880" s="2">
        <f t="shared" si="233"/>
        <v>0</v>
      </c>
      <c r="G1880" s="2">
        <f t="shared" si="227"/>
        <v>0</v>
      </c>
      <c r="H1880" s="2">
        <f t="shared" si="231"/>
        <v>0</v>
      </c>
      <c r="I1880" s="2">
        <f t="array" ref="I1880">SUMPRODUCT(B1864:B1883, (ROW(B1864:B1883)-ROW(B1864)+1)) / (20*21/2)</f>
        <v>0</v>
      </c>
      <c r="J1880" s="2">
        <f t="shared" si="234"/>
        <v>1.5513185412462891E-38</v>
      </c>
      <c r="K1880" s="2">
        <f t="shared" si="228"/>
        <v>4.0725652753429083E-15</v>
      </c>
    </row>
    <row r="1881" spans="1:11" ht="13.5" x14ac:dyDescent="0.25">
      <c r="A1881" s="3">
        <f>TITRES_STAT!B1884</f>
        <v>0</v>
      </c>
      <c r="B1881" s="6">
        <f>TITRES_STAT!D1884</f>
        <v>0</v>
      </c>
      <c r="C1881" s="2">
        <f t="shared" si="229"/>
        <v>0</v>
      </c>
      <c r="D1881" s="2">
        <f t="shared" si="230"/>
        <v>0</v>
      </c>
      <c r="E1881" s="2">
        <f t="shared" si="232"/>
        <v>0</v>
      </c>
      <c r="F1881" s="2">
        <f t="shared" si="233"/>
        <v>0</v>
      </c>
      <c r="G1881" s="2">
        <f t="shared" si="227"/>
        <v>0</v>
      </c>
      <c r="H1881" s="2">
        <f t="shared" si="231"/>
        <v>0</v>
      </c>
      <c r="I1881" s="2">
        <f t="array" ref="I1881">SUMPRODUCT(B1865:B1884, (ROW(B1865:B1884)-ROW(B1865)+1)) / (20*21/2)</f>
        <v>0</v>
      </c>
      <c r="J1881" s="2">
        <f t="shared" si="234"/>
        <v>1.403573918270452E-38</v>
      </c>
      <c r="K1881" s="2">
        <f t="shared" si="228"/>
        <v>3.9128568331725982E-15</v>
      </c>
    </row>
    <row r="1882" spans="1:11" ht="13.5" x14ac:dyDescent="0.25">
      <c r="A1882" s="3">
        <f>TITRES_STAT!B1885</f>
        <v>0</v>
      </c>
      <c r="B1882" s="6">
        <f>TITRES_STAT!D1885</f>
        <v>0</v>
      </c>
      <c r="C1882" s="2">
        <f t="shared" si="229"/>
        <v>0</v>
      </c>
      <c r="D1882" s="2">
        <f t="shared" si="230"/>
        <v>0</v>
      </c>
      <c r="E1882" s="2">
        <f t="shared" si="232"/>
        <v>0</v>
      </c>
      <c r="F1882" s="2">
        <f t="shared" si="233"/>
        <v>0</v>
      </c>
      <c r="G1882" s="2">
        <f t="shared" si="227"/>
        <v>0</v>
      </c>
      <c r="H1882" s="2">
        <f t="shared" si="231"/>
        <v>0</v>
      </c>
      <c r="I1882" s="2">
        <f t="array" ref="I1882">SUMPRODUCT(B1866:B1885, (ROW(B1866:B1885)-ROW(B1866)+1)) / (20*21/2)</f>
        <v>0</v>
      </c>
      <c r="J1882" s="2">
        <f t="shared" si="234"/>
        <v>1.2699002117685043E-38</v>
      </c>
      <c r="K1882" s="2">
        <f t="shared" si="228"/>
        <v>3.7594114671658301E-15</v>
      </c>
    </row>
    <row r="1883" spans="1:11" ht="13.5" x14ac:dyDescent="0.25">
      <c r="A1883" s="3">
        <f>TITRES_STAT!B1886</f>
        <v>0</v>
      </c>
      <c r="B1883" s="6">
        <f>TITRES_STAT!D1886</f>
        <v>0</v>
      </c>
      <c r="C1883" s="2">
        <f t="shared" si="229"/>
        <v>0</v>
      </c>
      <c r="D1883" s="2">
        <f t="shared" si="230"/>
        <v>0</v>
      </c>
      <c r="E1883" s="2">
        <f t="shared" si="232"/>
        <v>0</v>
      </c>
      <c r="F1883" s="2">
        <f t="shared" si="233"/>
        <v>0</v>
      </c>
      <c r="G1883" s="2">
        <f t="shared" si="227"/>
        <v>0</v>
      </c>
      <c r="H1883" s="2">
        <f t="shared" si="231"/>
        <v>0</v>
      </c>
      <c r="I1883" s="2">
        <f t="array" ref="I1883">SUMPRODUCT(B1867:B1886, (ROW(B1867:B1886)-ROW(B1867)+1)) / (20*21/2)</f>
        <v>0</v>
      </c>
      <c r="J1883" s="2">
        <f t="shared" si="234"/>
        <v>1.1489573344572182E-38</v>
      </c>
      <c r="K1883" s="2">
        <f t="shared" si="228"/>
        <v>3.6119835664926606E-15</v>
      </c>
    </row>
    <row r="1884" spans="1:11" ht="13.5" x14ac:dyDescent="0.25">
      <c r="A1884" s="3">
        <f>TITRES_STAT!B1887</f>
        <v>0</v>
      </c>
      <c r="B1884" s="6">
        <f>TITRES_STAT!D1887</f>
        <v>0</v>
      </c>
      <c r="C1884" s="2">
        <f t="shared" si="229"/>
        <v>0</v>
      </c>
      <c r="D1884" s="2">
        <f t="shared" si="230"/>
        <v>0</v>
      </c>
      <c r="E1884" s="2">
        <f t="shared" si="232"/>
        <v>0</v>
      </c>
      <c r="F1884" s="2">
        <f t="shared" si="233"/>
        <v>0</v>
      </c>
      <c r="G1884" s="2">
        <f t="shared" si="227"/>
        <v>0</v>
      </c>
      <c r="H1884" s="2">
        <f t="shared" si="231"/>
        <v>0</v>
      </c>
      <c r="I1884" s="2">
        <f t="array" ref="I1884">SUMPRODUCT(B1868:B1887, (ROW(B1868:B1887)-ROW(B1868)+1)) / (20*21/2)</f>
        <v>0</v>
      </c>
      <c r="J1884" s="2">
        <f t="shared" si="234"/>
        <v>1.0395328264136737E-38</v>
      </c>
      <c r="K1884" s="2">
        <f t="shared" si="228"/>
        <v>3.4703371521203994E-15</v>
      </c>
    </row>
    <row r="1885" spans="1:11" ht="13.5" x14ac:dyDescent="0.25">
      <c r="A1885" s="3">
        <f>TITRES_STAT!B1888</f>
        <v>0</v>
      </c>
      <c r="B1885" s="6">
        <f>TITRES_STAT!D1888</f>
        <v>0</v>
      </c>
      <c r="C1885" s="2">
        <f t="shared" si="229"/>
        <v>0</v>
      </c>
      <c r="D1885" s="2">
        <f t="shared" si="230"/>
        <v>0</v>
      </c>
      <c r="E1885" s="2">
        <f t="shared" si="232"/>
        <v>0</v>
      </c>
      <c r="F1885" s="2">
        <f t="shared" si="233"/>
        <v>0</v>
      </c>
      <c r="G1885" s="2">
        <f t="shared" si="227"/>
        <v>0</v>
      </c>
      <c r="H1885" s="2">
        <f t="shared" si="231"/>
        <v>0</v>
      </c>
      <c r="I1885" s="2">
        <f t="array" ref="I1885">SUMPRODUCT(B1869:B1888, (ROW(B1869:B1888)-ROW(B1869)+1)) / (20*21/2)</f>
        <v>0</v>
      </c>
      <c r="J1885" s="2">
        <f t="shared" si="234"/>
        <v>9.4052970008856196E-39</v>
      </c>
      <c r="K1885" s="2">
        <f t="shared" si="228"/>
        <v>3.33424549909607E-15</v>
      </c>
    </row>
    <row r="1886" spans="1:11" ht="13.5" x14ac:dyDescent="0.25">
      <c r="A1886" s="3">
        <f>TITRES_STAT!B1889</f>
        <v>0</v>
      </c>
      <c r="B1886" s="6">
        <f>TITRES_STAT!D1889</f>
        <v>0</v>
      </c>
      <c r="C1886" s="2">
        <f t="shared" si="229"/>
        <v>0</v>
      </c>
      <c r="D1886" s="2">
        <f t="shared" si="230"/>
        <v>0</v>
      </c>
      <c r="E1886" s="2">
        <f t="shared" si="232"/>
        <v>0</v>
      </c>
      <c r="F1886" s="2">
        <f t="shared" si="233"/>
        <v>0</v>
      </c>
      <c r="G1886" s="2">
        <f t="shared" si="227"/>
        <v>0</v>
      </c>
      <c r="H1886" s="2">
        <f t="shared" si="231"/>
        <v>0</v>
      </c>
      <c r="I1886" s="2">
        <f t="array" ref="I1886">SUMPRODUCT(B1870:B1889, (ROW(B1870:B1889)-ROW(B1870)+1)) / (20*21/2)</f>
        <v>0</v>
      </c>
      <c r="J1886" s="2">
        <f t="shared" si="234"/>
        <v>8.5095544293727038E-39</v>
      </c>
      <c r="K1886" s="2">
        <f t="shared" si="228"/>
        <v>3.2034907736413222E-15</v>
      </c>
    </row>
    <row r="1887" spans="1:11" ht="13.5" x14ac:dyDescent="0.25">
      <c r="A1887" s="3">
        <f>TITRES_STAT!B1890</f>
        <v>0</v>
      </c>
      <c r="B1887" s="6">
        <f>TITRES_STAT!D1890</f>
        <v>0</v>
      </c>
      <c r="C1887" s="2">
        <f t="shared" si="229"/>
        <v>0</v>
      </c>
      <c r="D1887" s="2">
        <f t="shared" si="230"/>
        <v>0</v>
      </c>
      <c r="E1887" s="2">
        <f t="shared" si="232"/>
        <v>0</v>
      </c>
      <c r="F1887" s="2">
        <f t="shared" si="233"/>
        <v>0</v>
      </c>
      <c r="G1887" s="2">
        <f t="shared" si="227"/>
        <v>0</v>
      </c>
      <c r="H1887" s="2">
        <f t="shared" si="231"/>
        <v>0</v>
      </c>
      <c r="I1887" s="2">
        <f t="array" ref="I1887">SUMPRODUCT(B1871:B1890, (ROW(B1871:B1890)-ROW(B1871)+1)) / (20*21/2)</f>
        <v>0</v>
      </c>
      <c r="J1887" s="2">
        <f t="shared" si="234"/>
        <v>7.6991206741943518E-39</v>
      </c>
      <c r="K1887" s="2">
        <f t="shared" si="228"/>
        <v>3.0778636844789175E-15</v>
      </c>
    </row>
    <row r="1888" spans="1:11" ht="13.5" x14ac:dyDescent="0.25">
      <c r="A1888" s="3">
        <f>TITRES_STAT!B1891</f>
        <v>0</v>
      </c>
      <c r="B1888" s="6">
        <f>TITRES_STAT!D1891</f>
        <v>0</v>
      </c>
      <c r="C1888" s="2">
        <f t="shared" si="229"/>
        <v>0</v>
      </c>
      <c r="D1888" s="2">
        <f t="shared" si="230"/>
        <v>0</v>
      </c>
      <c r="E1888" s="2">
        <f t="shared" si="232"/>
        <v>0</v>
      </c>
      <c r="F1888" s="2">
        <f t="shared" si="233"/>
        <v>0</v>
      </c>
      <c r="G1888" s="2">
        <f t="shared" si="227"/>
        <v>0</v>
      </c>
      <c r="H1888" s="2">
        <f t="shared" si="231"/>
        <v>0</v>
      </c>
      <c r="I1888" s="2">
        <f t="array" ref="I1888">SUMPRODUCT(B1872:B1891, (ROW(B1872:B1891)-ROW(B1872)+1)) / (20*21/2)</f>
        <v>0</v>
      </c>
      <c r="J1888" s="2">
        <f t="shared" si="234"/>
        <v>6.9658710861758422E-39</v>
      </c>
      <c r="K1888" s="2">
        <f t="shared" si="228"/>
        <v>2.9571631478326855E-15</v>
      </c>
    </row>
    <row r="1889" spans="1:11" ht="13.5" x14ac:dyDescent="0.25">
      <c r="A1889" s="3">
        <f>TITRES_STAT!B1892</f>
        <v>0</v>
      </c>
      <c r="B1889" s="6">
        <f>TITRES_STAT!D1892</f>
        <v>0</v>
      </c>
      <c r="C1889" s="2">
        <f t="shared" si="229"/>
        <v>0</v>
      </c>
      <c r="D1889" s="2">
        <f t="shared" si="230"/>
        <v>0</v>
      </c>
      <c r="E1889" s="2">
        <f t="shared" si="232"/>
        <v>0</v>
      </c>
      <c r="F1889" s="2">
        <f t="shared" si="233"/>
        <v>0</v>
      </c>
      <c r="G1889" s="2">
        <f t="shared" si="227"/>
        <v>0</v>
      </c>
      <c r="H1889" s="2">
        <f t="shared" si="231"/>
        <v>0</v>
      </c>
      <c r="I1889" s="2">
        <f t="array" ref="I1889">SUMPRODUCT(B1873:B1892, (ROW(B1873:B1892)-ROW(B1873)+1)) / (20*21/2)</f>
        <v>0</v>
      </c>
      <c r="J1889" s="2">
        <f t="shared" si="234"/>
        <v>6.3024547922543335E-39</v>
      </c>
      <c r="K1889" s="2">
        <f t="shared" si="228"/>
        <v>2.8411959655647373E-15</v>
      </c>
    </row>
    <row r="1890" spans="1:11" ht="13.5" x14ac:dyDescent="0.25">
      <c r="A1890" s="3">
        <f>TITRES_STAT!B1893</f>
        <v>0</v>
      </c>
      <c r="B1890" s="6">
        <f>TITRES_STAT!D1893</f>
        <v>0</v>
      </c>
      <c r="C1890" s="2">
        <f t="shared" si="229"/>
        <v>0</v>
      </c>
      <c r="D1890" s="2">
        <f t="shared" si="230"/>
        <v>0</v>
      </c>
      <c r="E1890" s="2">
        <f t="shared" si="232"/>
        <v>0</v>
      </c>
      <c r="F1890" s="2">
        <f t="shared" si="233"/>
        <v>0</v>
      </c>
      <c r="G1890" s="2">
        <f t="shared" si="227"/>
        <v>0</v>
      </c>
      <c r="H1890" s="2">
        <f t="shared" si="231"/>
        <v>0</v>
      </c>
      <c r="I1890" s="2">
        <f t="array" ref="I1890">SUMPRODUCT(B1874:B1893, (ROW(B1874:B1893)-ROW(B1874)+1)) / (20*21/2)</f>
        <v>0</v>
      </c>
      <c r="J1890" s="2">
        <f t="shared" si="234"/>
        <v>5.7022210025158255E-39</v>
      </c>
      <c r="K1890" s="2">
        <f t="shared" si="228"/>
        <v>2.7297765159347475E-15</v>
      </c>
    </row>
    <row r="1891" spans="1:11" ht="13.5" x14ac:dyDescent="0.25">
      <c r="A1891" s="3">
        <f>TITRES_STAT!B1894</f>
        <v>0</v>
      </c>
      <c r="B1891" s="6">
        <f>TITRES_STAT!D1894</f>
        <v>0</v>
      </c>
      <c r="C1891" s="2">
        <f t="shared" si="229"/>
        <v>0</v>
      </c>
      <c r="D1891" s="2">
        <f t="shared" si="230"/>
        <v>0</v>
      </c>
      <c r="E1891" s="2">
        <f t="shared" si="232"/>
        <v>0</v>
      </c>
      <c r="F1891" s="2">
        <f t="shared" si="233"/>
        <v>0</v>
      </c>
      <c r="G1891" s="2">
        <f t="shared" si="227"/>
        <v>0</v>
      </c>
      <c r="H1891" s="2">
        <f t="shared" si="231"/>
        <v>0</v>
      </c>
      <c r="I1891" s="2">
        <f t="array" ref="I1891">SUMPRODUCT(B1875:B1894, (ROW(B1875:B1894)-ROW(B1875)+1)) / (20*21/2)</f>
        <v>0</v>
      </c>
      <c r="J1891" s="2">
        <f t="shared" si="234"/>
        <v>5.1591523356095565E-39</v>
      </c>
      <c r="K1891" s="2">
        <f t="shared" si="228"/>
        <v>2.6227264564863261E-15</v>
      </c>
    </row>
    <row r="1892" spans="1:11" ht="13.5" x14ac:dyDescent="0.25">
      <c r="A1892" s="3">
        <f>TITRES_STAT!B1895</f>
        <v>0</v>
      </c>
      <c r="B1892" s="6">
        <f>TITRES_STAT!D1895</f>
        <v>0</v>
      </c>
      <c r="C1892" s="2">
        <f t="shared" si="229"/>
        <v>0</v>
      </c>
      <c r="D1892" s="2">
        <f t="shared" si="230"/>
        <v>0</v>
      </c>
      <c r="E1892" s="2">
        <f t="shared" si="232"/>
        <v>0</v>
      </c>
      <c r="F1892" s="2">
        <f t="shared" si="233"/>
        <v>0</v>
      </c>
      <c r="G1892" s="2">
        <f t="shared" si="227"/>
        <v>0</v>
      </c>
      <c r="H1892" s="2">
        <f t="shared" si="231"/>
        <v>0</v>
      </c>
      <c r="I1892" s="2">
        <f t="array" ref="I1892">SUMPRODUCT(B1876:B1895, (ROW(B1876:B1895)-ROW(B1876)+1)) / (20*21/2)</f>
        <v>0</v>
      </c>
      <c r="J1892" s="2">
        <f t="shared" si="234"/>
        <v>4.6678044941229324E-39</v>
      </c>
      <c r="K1892" s="2">
        <f t="shared" si="228"/>
        <v>2.5198744385849015E-15</v>
      </c>
    </row>
    <row r="1893" spans="1:11" ht="13.5" x14ac:dyDescent="0.25">
      <c r="A1893" s="3">
        <f>TITRES_STAT!B1896</f>
        <v>0</v>
      </c>
      <c r="B1893" s="6">
        <f>TITRES_STAT!D1896</f>
        <v>0</v>
      </c>
      <c r="C1893" s="2">
        <f t="shared" si="229"/>
        <v>0</v>
      </c>
      <c r="D1893" s="2">
        <f t="shared" si="230"/>
        <v>0</v>
      </c>
      <c r="E1893" s="2">
        <f t="shared" si="232"/>
        <v>0</v>
      </c>
      <c r="F1893" s="2">
        <f t="shared" si="233"/>
        <v>0</v>
      </c>
      <c r="G1893" s="2">
        <f t="shared" si="227"/>
        <v>0</v>
      </c>
      <c r="H1893" s="2">
        <f t="shared" si="231"/>
        <v>0</v>
      </c>
      <c r="I1893" s="2">
        <f t="array" ref="I1893">SUMPRODUCT(B1877:B1896, (ROW(B1877:B1896)-ROW(B1877)+1)) / (20*21/2)</f>
        <v>0</v>
      </c>
      <c r="J1893" s="2">
        <f t="shared" si="234"/>
        <v>4.2232516851588439E-39</v>
      </c>
      <c r="K1893" s="2">
        <f t="shared" si="228"/>
        <v>2.4210558331501996E-15</v>
      </c>
    </row>
    <row r="1894" spans="1:11" ht="13.5" x14ac:dyDescent="0.25">
      <c r="A1894" s="3">
        <f>TITRES_STAT!B1897</f>
        <v>0</v>
      </c>
      <c r="B1894" s="6">
        <f>TITRES_STAT!D1897</f>
        <v>0</v>
      </c>
      <c r="C1894" s="2">
        <f t="shared" si="229"/>
        <v>0</v>
      </c>
      <c r="D1894" s="2">
        <f t="shared" si="230"/>
        <v>0</v>
      </c>
      <c r="E1894" s="2">
        <f t="shared" si="232"/>
        <v>0</v>
      </c>
      <c r="F1894" s="2">
        <f t="shared" si="233"/>
        <v>0</v>
      </c>
      <c r="G1894" s="2">
        <f t="shared" si="227"/>
        <v>0</v>
      </c>
      <c r="H1894" s="2">
        <f t="shared" si="231"/>
        <v>0</v>
      </c>
      <c r="I1894" s="2">
        <f t="array" ref="I1894">SUMPRODUCT(B1878:B1897, (ROW(B1878:B1897)-ROW(B1878)+1)) / (20*21/2)</f>
        <v>0</v>
      </c>
      <c r="J1894" s="2">
        <f t="shared" si="234"/>
        <v>3.8210372389532399E-39</v>
      </c>
      <c r="K1894" s="2">
        <f t="shared" si="228"/>
        <v>2.3261124671443095E-15</v>
      </c>
    </row>
    <row r="1895" spans="1:11" ht="13.5" x14ac:dyDescent="0.25">
      <c r="A1895" s="3">
        <f>TITRES_STAT!B1898</f>
        <v>0</v>
      </c>
      <c r="B1895" s="6">
        <f>TITRES_STAT!D1898</f>
        <v>0</v>
      </c>
      <c r="C1895" s="2">
        <f t="shared" si="229"/>
        <v>0</v>
      </c>
      <c r="D1895" s="2">
        <f t="shared" si="230"/>
        <v>0</v>
      </c>
      <c r="E1895" s="2">
        <f t="shared" si="232"/>
        <v>0</v>
      </c>
      <c r="F1895" s="2">
        <f t="shared" si="233"/>
        <v>0</v>
      </c>
      <c r="G1895" s="2">
        <f t="shared" si="227"/>
        <v>0</v>
      </c>
      <c r="H1895" s="2">
        <f t="shared" si="231"/>
        <v>0</v>
      </c>
      <c r="I1895" s="2">
        <f t="array" ref="I1895">SUMPRODUCT(B1879:B1898, (ROW(B1879:B1898)-ROW(B1879)+1)) / (20*21/2)</f>
        <v>0</v>
      </c>
      <c r="J1895" s="2">
        <f t="shared" si="234"/>
        <v>3.4571289304815031E-39</v>
      </c>
      <c r="K1895" s="2">
        <f t="shared" si="228"/>
        <v>2.2348923703935523E-15</v>
      </c>
    </row>
    <row r="1896" spans="1:11" ht="13.5" x14ac:dyDescent="0.25">
      <c r="A1896" s="3">
        <f>TITRES_STAT!B1899</f>
        <v>0</v>
      </c>
      <c r="B1896" s="6">
        <f>TITRES_STAT!D1899</f>
        <v>0</v>
      </c>
      <c r="C1896" s="2">
        <f t="shared" si="229"/>
        <v>0</v>
      </c>
      <c r="D1896" s="2">
        <f t="shared" si="230"/>
        <v>0</v>
      </c>
      <c r="E1896" s="2">
        <f t="shared" si="232"/>
        <v>0</v>
      </c>
      <c r="F1896" s="2">
        <f t="shared" si="233"/>
        <v>0</v>
      </c>
      <c r="G1896" s="2">
        <f t="shared" si="227"/>
        <v>0</v>
      </c>
      <c r="H1896" s="2">
        <f t="shared" si="231"/>
        <v>0</v>
      </c>
      <c r="I1896" s="2">
        <f t="array" ref="I1896">SUMPRODUCT(B1880:B1899, (ROW(B1880:B1899)-ROW(B1880)+1)) / (20*21/2)</f>
        <v>0</v>
      </c>
      <c r="J1896" s="2">
        <f t="shared" si="234"/>
        <v>3.1278785561499316E-39</v>
      </c>
      <c r="K1896" s="2">
        <f t="shared" si="228"/>
        <v>2.1472495323389032E-15</v>
      </c>
    </row>
    <row r="1897" spans="1:11" ht="13.5" x14ac:dyDescent="0.25">
      <c r="A1897" s="3">
        <f>TITRES_STAT!B1900</f>
        <v>0</v>
      </c>
      <c r="B1897" s="6">
        <f>TITRES_STAT!D1900</f>
        <v>0</v>
      </c>
      <c r="C1897" s="2">
        <f t="shared" si="229"/>
        <v>0</v>
      </c>
      <c r="D1897" s="2">
        <f t="shared" si="230"/>
        <v>0</v>
      </c>
      <c r="E1897" s="2">
        <f t="shared" si="232"/>
        <v>0</v>
      </c>
      <c r="F1897" s="2">
        <f t="shared" si="233"/>
        <v>0</v>
      </c>
      <c r="G1897" s="2">
        <f t="shared" si="227"/>
        <v>0</v>
      </c>
      <c r="H1897" s="2">
        <f t="shared" si="231"/>
        <v>0</v>
      </c>
      <c r="I1897" s="2">
        <f t="array" ref="I1897">SUMPRODUCT(B1881:B1900, (ROW(B1881:B1900)-ROW(B1881)+1)) / (20*21/2)</f>
        <v>0</v>
      </c>
      <c r="J1897" s="2">
        <f t="shared" si="234"/>
        <v>2.8299853603261287E-39</v>
      </c>
      <c r="K1897" s="2">
        <f t="shared" si="228"/>
        <v>2.063043668325613E-15</v>
      </c>
    </row>
    <row r="1898" spans="1:11" ht="13.5" x14ac:dyDescent="0.25">
      <c r="A1898" s="3">
        <f>TITRES_STAT!B1901</f>
        <v>0</v>
      </c>
      <c r="B1898" s="6">
        <f>TITRES_STAT!D1901</f>
        <v>0</v>
      </c>
      <c r="C1898" s="2">
        <f t="shared" si="229"/>
        <v>0</v>
      </c>
      <c r="D1898" s="2">
        <f t="shared" si="230"/>
        <v>0</v>
      </c>
      <c r="E1898" s="2">
        <f t="shared" si="232"/>
        <v>0</v>
      </c>
      <c r="F1898" s="2">
        <f t="shared" si="233"/>
        <v>0</v>
      </c>
      <c r="G1898" s="2">
        <f t="shared" si="227"/>
        <v>0</v>
      </c>
      <c r="H1898" s="2">
        <f t="shared" si="231"/>
        <v>0</v>
      </c>
      <c r="I1898" s="2">
        <f t="array" ref="I1898">SUMPRODUCT(B1882:B1901, (ROW(B1882:B1901)-ROW(B1882)+1)) / (20*21/2)</f>
        <v>0</v>
      </c>
      <c r="J1898" s="2">
        <f t="shared" si="234"/>
        <v>2.5604629450569736E-39</v>
      </c>
      <c r="K1898" s="2">
        <f t="shared" si="228"/>
        <v>1.9821399950579421E-15</v>
      </c>
    </row>
    <row r="1899" spans="1:11" ht="13.5" x14ac:dyDescent="0.25">
      <c r="A1899" s="3">
        <f>TITRES_STAT!B1902</f>
        <v>0</v>
      </c>
      <c r="B1899" s="6">
        <f>TITRES_STAT!D1902</f>
        <v>0</v>
      </c>
      <c r="C1899" s="2">
        <f t="shared" si="229"/>
        <v>0</v>
      </c>
      <c r="D1899" s="2">
        <f t="shared" si="230"/>
        <v>0</v>
      </c>
      <c r="E1899" s="2">
        <f t="shared" si="232"/>
        <v>0</v>
      </c>
      <c r="F1899" s="2">
        <f t="shared" si="233"/>
        <v>0</v>
      </c>
      <c r="G1899" s="2">
        <f t="shared" si="227"/>
        <v>0</v>
      </c>
      <c r="H1899" s="2">
        <f t="shared" si="231"/>
        <v>0</v>
      </c>
      <c r="I1899" s="2">
        <f t="array" ref="I1899">SUMPRODUCT(B1883:B1902, (ROW(B1883:B1902)-ROW(B1883)+1)) / (20*21/2)</f>
        <v>0</v>
      </c>
      <c r="J1899" s="2">
        <f t="shared" si="234"/>
        <v>2.3166093312420239E-39</v>
      </c>
      <c r="K1899" s="2">
        <f t="shared" si="228"/>
        <v>1.9044090148595913E-15</v>
      </c>
    </row>
    <row r="1900" spans="1:11" ht="13.5" x14ac:dyDescent="0.25">
      <c r="A1900" s="3">
        <f>TITRES_STAT!B1903</f>
        <v>0</v>
      </c>
      <c r="B1900" s="6">
        <f>TITRES_STAT!D1903</f>
        <v>0</v>
      </c>
      <c r="C1900" s="2">
        <f t="shared" si="229"/>
        <v>0</v>
      </c>
      <c r="D1900" s="2">
        <f t="shared" si="230"/>
        <v>0</v>
      </c>
      <c r="E1900" s="2">
        <f t="shared" si="232"/>
        <v>0</v>
      </c>
      <c r="F1900" s="2">
        <f t="shared" si="233"/>
        <v>0</v>
      </c>
      <c r="G1900" s="2">
        <f t="shared" si="227"/>
        <v>0</v>
      </c>
      <c r="H1900" s="2">
        <f t="shared" si="231"/>
        <v>0</v>
      </c>
      <c r="I1900" s="2">
        <f t="array" ref="I1900">SUMPRODUCT(B1884:B1903, (ROW(B1884:B1903)-ROW(B1884)+1)) / (20*21/2)</f>
        <v>0</v>
      </c>
      <c r="J1900" s="2">
        <f t="shared" si="234"/>
        <v>2.0959798711237358E-39</v>
      </c>
      <c r="K1900" s="2">
        <f t="shared" si="228"/>
        <v>1.8297263083945092E-15</v>
      </c>
    </row>
    <row r="1901" spans="1:11" ht="13.5" x14ac:dyDescent="0.25">
      <c r="A1901" s="3">
        <f>TITRES_STAT!B1904</f>
        <v>0</v>
      </c>
      <c r="B1901" s="6">
        <f>TITRES_STAT!D1904</f>
        <v>0</v>
      </c>
      <c r="C1901" s="2">
        <f t="shared" si="229"/>
        <v>0</v>
      </c>
      <c r="D1901" s="2">
        <f t="shared" si="230"/>
        <v>0</v>
      </c>
      <c r="E1901" s="2">
        <f t="shared" si="232"/>
        <v>0</v>
      </c>
      <c r="F1901" s="2">
        <f t="shared" si="233"/>
        <v>0</v>
      </c>
      <c r="G1901" s="2">
        <f t="shared" si="227"/>
        <v>0</v>
      </c>
      <c r="H1901" s="2">
        <f t="shared" si="231"/>
        <v>0</v>
      </c>
      <c r="I1901" s="2">
        <f t="array" ref="I1901">SUMPRODUCT(B1885:B1904, (ROW(B1885:B1904)-ROW(B1885)+1)) / (20*21/2)</f>
        <v>0</v>
      </c>
      <c r="J1901" s="2">
        <f t="shared" si="234"/>
        <v>1.896362740540523E-39</v>
      </c>
      <c r="K1901" s="2">
        <f t="shared" si="228"/>
        <v>1.7579723355162933E-15</v>
      </c>
    </row>
    <row r="1902" spans="1:11" ht="13.5" x14ac:dyDescent="0.25">
      <c r="A1902" s="3">
        <f>TITRES_STAT!B1905</f>
        <v>0</v>
      </c>
      <c r="B1902" s="6">
        <f>TITRES_STAT!D1905</f>
        <v>0</v>
      </c>
      <c r="C1902" s="2">
        <f t="shared" si="229"/>
        <v>0</v>
      </c>
      <c r="D1902" s="2">
        <f t="shared" si="230"/>
        <v>0</v>
      </c>
      <c r="E1902" s="2">
        <f t="shared" si="232"/>
        <v>0</v>
      </c>
      <c r="F1902" s="2">
        <f t="shared" si="233"/>
        <v>0</v>
      </c>
      <c r="G1902" s="2">
        <f t="shared" si="227"/>
        <v>0</v>
      </c>
      <c r="H1902" s="2">
        <f t="shared" si="231"/>
        <v>0</v>
      </c>
      <c r="I1902" s="2">
        <f t="array" ref="I1902">SUMPRODUCT(B1886:B1905, (ROW(B1886:B1905)-ROW(B1886)+1)) / (20*21/2)</f>
        <v>0</v>
      </c>
      <c r="J1902" s="2">
        <f t="shared" si="234"/>
        <v>1.7157567652509493E-39</v>
      </c>
      <c r="K1902" s="2">
        <f t="shared" si="228"/>
        <v>1.6890322439274191E-15</v>
      </c>
    </row>
    <row r="1903" spans="1:11" ht="13.5" x14ac:dyDescent="0.25">
      <c r="A1903" s="3">
        <f>TITRES_STAT!B1906</f>
        <v>0</v>
      </c>
      <c r="B1903" s="6">
        <f>TITRES_STAT!D1906</f>
        <v>0</v>
      </c>
      <c r="C1903" s="2">
        <f t="shared" si="229"/>
        <v>0</v>
      </c>
      <c r="D1903" s="2">
        <f t="shared" si="230"/>
        <v>0</v>
      </c>
      <c r="E1903" s="2">
        <f t="shared" si="232"/>
        <v>0</v>
      </c>
      <c r="F1903" s="2">
        <f t="shared" si="233"/>
        <v>0</v>
      </c>
      <c r="G1903" s="2">
        <f t="shared" si="227"/>
        <v>0</v>
      </c>
      <c r="H1903" s="2">
        <f t="shared" si="231"/>
        <v>0</v>
      </c>
      <c r="I1903" s="2">
        <f t="array" ref="I1903">SUMPRODUCT(B1887:B1906, (ROW(B1887:B1906)-ROW(B1887)+1)) / (20*21/2)</f>
        <v>0</v>
      </c>
      <c r="J1903" s="2">
        <f t="shared" si="234"/>
        <v>1.5523513590365733E-39</v>
      </c>
      <c r="K1903" s="2">
        <f t="shared" si="228"/>
        <v>1.6227956853420302E-15</v>
      </c>
    </row>
    <row r="1904" spans="1:11" ht="13.5" x14ac:dyDescent="0.25">
      <c r="A1904" s="3">
        <f>TITRES_STAT!B1907</f>
        <v>0</v>
      </c>
      <c r="B1904" s="6">
        <f>TITRES_STAT!D1907</f>
        <v>0</v>
      </c>
      <c r="C1904" s="2">
        <f t="shared" si="229"/>
        <v>0</v>
      </c>
      <c r="D1904" s="2">
        <f t="shared" si="230"/>
        <v>0</v>
      </c>
      <c r="E1904" s="2">
        <f t="shared" si="232"/>
        <v>0</v>
      </c>
      <c r="F1904" s="2">
        <f t="shared" si="233"/>
        <v>0</v>
      </c>
      <c r="G1904" s="2">
        <f t="shared" si="227"/>
        <v>0</v>
      </c>
      <c r="H1904" s="2">
        <f t="shared" si="231"/>
        <v>0</v>
      </c>
      <c r="I1904" s="2">
        <f t="array" ref="I1904">SUMPRODUCT(B1888:B1907, (ROW(B1888:B1907)-ROW(B1888)+1)) / (20*21/2)</f>
        <v>0</v>
      </c>
      <c r="J1904" s="2">
        <f t="shared" si="234"/>
        <v>1.4045083724616615E-39</v>
      </c>
      <c r="K1904" s="2">
        <f t="shared" si="228"/>
        <v>1.5591566388580291E-15</v>
      </c>
    </row>
    <row r="1905" spans="1:11" ht="13.5" x14ac:dyDescent="0.25">
      <c r="A1905" s="3">
        <f>TITRES_STAT!B1908</f>
        <v>0</v>
      </c>
      <c r="B1905" s="6">
        <f>TITRES_STAT!D1908</f>
        <v>0</v>
      </c>
      <c r="C1905" s="2">
        <f t="shared" si="229"/>
        <v>0</v>
      </c>
      <c r="D1905" s="2">
        <f t="shared" si="230"/>
        <v>0</v>
      </c>
      <c r="E1905" s="2">
        <f t="shared" si="232"/>
        <v>0</v>
      </c>
      <c r="F1905" s="2">
        <f t="shared" si="233"/>
        <v>0</v>
      </c>
      <c r="G1905" s="2">
        <f t="shared" si="227"/>
        <v>0</v>
      </c>
      <c r="H1905" s="2">
        <f t="shared" si="231"/>
        <v>0</v>
      </c>
      <c r="I1905" s="2">
        <f t="array" ref="I1905">SUMPRODUCT(B1889:B1908, (ROW(B1889:B1908)-ROW(B1889)+1)) / (20*21/2)</f>
        <v>0</v>
      </c>
      <c r="J1905" s="2">
        <f t="shared" si="234"/>
        <v>1.2707456703224557E-39</v>
      </c>
      <c r="K1905" s="2">
        <f t="shared" si="228"/>
        <v>1.4980132412557534E-15</v>
      </c>
    </row>
    <row r="1906" spans="1:11" ht="13.5" x14ac:dyDescent="0.25">
      <c r="A1906" s="3">
        <f>TITRES_STAT!B1909</f>
        <v>0</v>
      </c>
      <c r="B1906" s="6">
        <f>TITRES_STAT!D1909</f>
        <v>0</v>
      </c>
      <c r="C1906" s="2">
        <f t="shared" si="229"/>
        <v>0</v>
      </c>
      <c r="D1906" s="2">
        <f t="shared" si="230"/>
        <v>0</v>
      </c>
      <c r="E1906" s="2">
        <f t="shared" si="232"/>
        <v>0</v>
      </c>
      <c r="F1906" s="2">
        <f t="shared" si="233"/>
        <v>0</v>
      </c>
      <c r="G1906" s="2">
        <f t="shared" ref="G1906:G1969" si="235">AVERAGE(B1857:B1906)</f>
        <v>0</v>
      </c>
      <c r="H1906" s="2">
        <f t="shared" si="231"/>
        <v>0</v>
      </c>
      <c r="I1906" s="2">
        <f t="array" ref="I1906">SUMPRODUCT(B1890:B1909, (ROW(B1890:B1909)-ROW(B1890)+1)) / (20*21/2)</f>
        <v>0</v>
      </c>
      <c r="J1906" s="2">
        <f t="shared" si="234"/>
        <v>1.1497222731488884E-39</v>
      </c>
      <c r="K1906" s="2">
        <f t="shared" si="228"/>
        <v>1.4392676239516063E-15</v>
      </c>
    </row>
    <row r="1907" spans="1:11" ht="13.5" x14ac:dyDescent="0.25">
      <c r="A1907" s="3">
        <f>TITRES_STAT!B1910</f>
        <v>0</v>
      </c>
      <c r="B1907" s="6">
        <f>TITRES_STAT!D1910</f>
        <v>0</v>
      </c>
      <c r="C1907" s="2">
        <f t="shared" si="229"/>
        <v>0</v>
      </c>
      <c r="D1907" s="2">
        <f t="shared" si="230"/>
        <v>0</v>
      </c>
      <c r="E1907" s="2">
        <f t="shared" si="232"/>
        <v>0</v>
      </c>
      <c r="F1907" s="2">
        <f t="shared" si="233"/>
        <v>0</v>
      </c>
      <c r="G1907" s="2">
        <f t="shared" si="235"/>
        <v>0</v>
      </c>
      <c r="H1907" s="2">
        <f t="shared" si="231"/>
        <v>0</v>
      </c>
      <c r="I1907" s="2">
        <f t="array" ref="I1907">SUMPRODUCT(B1891:B1910, (ROW(B1891:B1910)-ROW(B1891)+1)) / (20*21/2)</f>
        <v>0</v>
      </c>
      <c r="J1907" s="2">
        <f t="shared" si="234"/>
        <v>1.0402249138013753E-39</v>
      </c>
      <c r="K1907" s="2">
        <f t="shared" ref="K1907:K1970" si="236">$K$4*B1907+(1-$K$4)*K1906</f>
        <v>1.382825756345661E-15</v>
      </c>
    </row>
    <row r="1908" spans="1:11" ht="13.5" x14ac:dyDescent="0.25">
      <c r="A1908" s="3">
        <f>TITRES_STAT!B1911</f>
        <v>0</v>
      </c>
      <c r="B1908" s="6">
        <f>TITRES_STAT!D1911</f>
        <v>0</v>
      </c>
      <c r="C1908" s="2">
        <f t="shared" si="229"/>
        <v>0</v>
      </c>
      <c r="D1908" s="2">
        <f t="shared" si="230"/>
        <v>0</v>
      </c>
      <c r="E1908" s="2">
        <f t="shared" si="232"/>
        <v>0</v>
      </c>
      <c r="F1908" s="2">
        <f t="shared" si="233"/>
        <v>0</v>
      </c>
      <c r="G1908" s="2">
        <f t="shared" si="235"/>
        <v>0</v>
      </c>
      <c r="H1908" s="2">
        <f t="shared" si="231"/>
        <v>0</v>
      </c>
      <c r="I1908" s="2">
        <f t="array" ref="I1908">SUMPRODUCT(B1892:B1911, (ROW(B1892:B1911)-ROW(B1892)+1)) / (20*21/2)</f>
        <v>0</v>
      </c>
      <c r="J1908" s="2">
        <f t="shared" si="234"/>
        <v>9.4115587439172049E-40</v>
      </c>
      <c r="K1908" s="2">
        <f t="shared" si="236"/>
        <v>1.3285972953124978E-15</v>
      </c>
    </row>
    <row r="1909" spans="1:11" ht="13.5" x14ac:dyDescent="0.25">
      <c r="A1909" s="3">
        <f>TITRES_STAT!B1912</f>
        <v>0</v>
      </c>
      <c r="B1909" s="6">
        <f>TITRES_STAT!D1912</f>
        <v>0</v>
      </c>
      <c r="C1909" s="2">
        <f t="shared" si="229"/>
        <v>0</v>
      </c>
      <c r="D1909" s="2">
        <f t="shared" si="230"/>
        <v>0</v>
      </c>
      <c r="E1909" s="2">
        <f t="shared" si="232"/>
        <v>0</v>
      </c>
      <c r="F1909" s="2">
        <f t="shared" si="233"/>
        <v>0</v>
      </c>
      <c r="G1909" s="2">
        <f t="shared" si="235"/>
        <v>0</v>
      </c>
      <c r="H1909" s="2">
        <f t="shared" si="231"/>
        <v>0</v>
      </c>
      <c r="I1909" s="2">
        <f t="array" ref="I1909">SUMPRODUCT(B1893:B1912, (ROW(B1893:B1912)-ROW(B1893)+1)) / (20*21/2)</f>
        <v>0</v>
      </c>
      <c r="J1909" s="2">
        <f t="shared" si="234"/>
        <v>8.5152198159250898E-40</v>
      </c>
      <c r="K1909" s="2">
        <f t="shared" si="236"/>
        <v>1.2764954405943607E-15</v>
      </c>
    </row>
    <row r="1910" spans="1:11" ht="13.5" x14ac:dyDescent="0.25">
      <c r="A1910" s="3">
        <f>TITRES_STAT!B1913</f>
        <v>0</v>
      </c>
      <c r="B1910" s="6">
        <f>TITRES_STAT!D1913</f>
        <v>0</v>
      </c>
      <c r="C1910" s="2">
        <f t="shared" si="229"/>
        <v>0</v>
      </c>
      <c r="D1910" s="2">
        <f t="shared" si="230"/>
        <v>0</v>
      </c>
      <c r="E1910" s="2">
        <f t="shared" si="232"/>
        <v>0</v>
      </c>
      <c r="F1910" s="2">
        <f t="shared" si="233"/>
        <v>0</v>
      </c>
      <c r="G1910" s="2">
        <f t="shared" si="235"/>
        <v>0</v>
      </c>
      <c r="H1910" s="2">
        <f t="shared" si="231"/>
        <v>0</v>
      </c>
      <c r="I1910" s="2">
        <f t="array" ref="I1910">SUMPRODUCT(B1894:B1913, (ROW(B1894:B1913)-ROW(B1894)+1)) / (20*21/2)</f>
        <v>0</v>
      </c>
      <c r="J1910" s="2">
        <f t="shared" si="234"/>
        <v>7.704246500122701E-40</v>
      </c>
      <c r="K1910" s="2">
        <f t="shared" si="236"/>
        <v>1.22643679586517E-15</v>
      </c>
    </row>
    <row r="1911" spans="1:11" ht="13.5" x14ac:dyDescent="0.25">
      <c r="A1911" s="3">
        <f>TITRES_STAT!B1914</f>
        <v>0</v>
      </c>
      <c r="B1911" s="6">
        <f>TITRES_STAT!D1914</f>
        <v>0</v>
      </c>
      <c r="C1911" s="2">
        <f t="shared" si="229"/>
        <v>0</v>
      </c>
      <c r="D1911" s="2">
        <f t="shared" si="230"/>
        <v>0</v>
      </c>
      <c r="E1911" s="2">
        <f t="shared" si="232"/>
        <v>0</v>
      </c>
      <c r="F1911" s="2">
        <f t="shared" si="233"/>
        <v>0</v>
      </c>
      <c r="G1911" s="2">
        <f t="shared" si="235"/>
        <v>0</v>
      </c>
      <c r="H1911" s="2">
        <f t="shared" si="231"/>
        <v>0</v>
      </c>
      <c r="I1911" s="2">
        <f t="array" ref="I1911">SUMPRODUCT(B1895:B1914, (ROW(B1895:B1914)-ROW(B1895)+1)) / (20*21/2)</f>
        <v>0</v>
      </c>
      <c r="J1911" s="2">
        <f t="shared" si="234"/>
        <v>6.970508738206253E-40</v>
      </c>
      <c r="K1911" s="2">
        <f t="shared" si="236"/>
        <v>1.1783412352430065E-15</v>
      </c>
    </row>
    <row r="1912" spans="1:11" ht="13.5" x14ac:dyDescent="0.25">
      <c r="A1912" s="3">
        <f>TITRES_STAT!B1915</f>
        <v>0</v>
      </c>
      <c r="B1912" s="6">
        <f>TITRES_STAT!D1915</f>
        <v>0</v>
      </c>
      <c r="C1912" s="2">
        <f t="shared" si="229"/>
        <v>0</v>
      </c>
      <c r="D1912" s="2">
        <f t="shared" si="230"/>
        <v>0</v>
      </c>
      <c r="E1912" s="2">
        <f t="shared" si="232"/>
        <v>0</v>
      </c>
      <c r="F1912" s="2">
        <f t="shared" si="233"/>
        <v>0</v>
      </c>
      <c r="G1912" s="2">
        <f t="shared" si="235"/>
        <v>0</v>
      </c>
      <c r="H1912" s="2">
        <f t="shared" si="231"/>
        <v>0</v>
      </c>
      <c r="I1912" s="2">
        <f t="array" ref="I1912">SUMPRODUCT(B1896:B1915, (ROW(B1896:B1915)-ROW(B1896)+1)) / (20*21/2)</f>
        <v>0</v>
      </c>
      <c r="J1912" s="2">
        <f t="shared" si="234"/>
        <v>6.306650763138991E-40</v>
      </c>
      <c r="K1912" s="2">
        <f t="shared" si="236"/>
        <v>1.1321317750373985E-15</v>
      </c>
    </row>
    <row r="1913" spans="1:11" ht="13.5" x14ac:dyDescent="0.25">
      <c r="A1913" s="3">
        <f>TITRES_STAT!B1916</f>
        <v>0</v>
      </c>
      <c r="B1913" s="6">
        <f>TITRES_STAT!D1916</f>
        <v>0</v>
      </c>
      <c r="C1913" s="2">
        <f t="shared" si="229"/>
        <v>0</v>
      </c>
      <c r="D1913" s="2">
        <f t="shared" si="230"/>
        <v>0</v>
      </c>
      <c r="E1913" s="2">
        <f t="shared" si="232"/>
        <v>0</v>
      </c>
      <c r="F1913" s="2">
        <f t="shared" si="233"/>
        <v>0</v>
      </c>
      <c r="G1913" s="2">
        <f t="shared" si="235"/>
        <v>0</v>
      </c>
      <c r="H1913" s="2">
        <f t="shared" si="231"/>
        <v>0</v>
      </c>
      <c r="I1913" s="2">
        <f t="array" ref="I1913">SUMPRODUCT(B1897:B1916, (ROW(B1897:B1916)-ROW(B1897)+1)) / (20*21/2)</f>
        <v>0</v>
      </c>
      <c r="J1913" s="2">
        <f t="shared" si="234"/>
        <v>5.7060173571257535E-40</v>
      </c>
      <c r="K1913" s="2">
        <f t="shared" si="236"/>
        <v>1.087734450526128E-15</v>
      </c>
    </row>
    <row r="1914" spans="1:11" ht="13.5" x14ac:dyDescent="0.25">
      <c r="A1914" s="3">
        <f>TITRES_STAT!B1917</f>
        <v>0</v>
      </c>
      <c r="B1914" s="6">
        <f>TITRES_STAT!D1917</f>
        <v>0</v>
      </c>
      <c r="C1914" s="2">
        <f t="shared" si="229"/>
        <v>0</v>
      </c>
      <c r="D1914" s="2">
        <f t="shared" si="230"/>
        <v>0</v>
      </c>
      <c r="E1914" s="2">
        <f t="shared" si="232"/>
        <v>0</v>
      </c>
      <c r="F1914" s="2">
        <f t="shared" si="233"/>
        <v>0</v>
      </c>
      <c r="G1914" s="2">
        <f t="shared" si="235"/>
        <v>0</v>
      </c>
      <c r="H1914" s="2">
        <f t="shared" si="231"/>
        <v>0</v>
      </c>
      <c r="I1914" s="2">
        <f t="array" ref="I1914">SUMPRODUCT(B1898:B1917, (ROW(B1898:B1917)-ROW(B1898)+1)) / (20*21/2)</f>
        <v>0</v>
      </c>
      <c r="J1914" s="2">
        <f t="shared" si="234"/>
        <v>5.1625871326375864E-40</v>
      </c>
      <c r="K1914" s="2">
        <f t="shared" si="236"/>
        <v>1.0450781975643191E-15</v>
      </c>
    </row>
    <row r="1915" spans="1:11" ht="13.5" x14ac:dyDescent="0.25">
      <c r="A1915" s="3">
        <f>TITRES_STAT!B1918</f>
        <v>0</v>
      </c>
      <c r="B1915" s="6">
        <f>TITRES_STAT!D1918</f>
        <v>0</v>
      </c>
      <c r="C1915" s="2">
        <f t="shared" si="229"/>
        <v>0</v>
      </c>
      <c r="D1915" s="2">
        <f t="shared" si="230"/>
        <v>0</v>
      </c>
      <c r="E1915" s="2">
        <f t="shared" si="232"/>
        <v>0</v>
      </c>
      <c r="F1915" s="2">
        <f t="shared" si="233"/>
        <v>0</v>
      </c>
      <c r="G1915" s="2">
        <f t="shared" si="235"/>
        <v>0</v>
      </c>
      <c r="H1915" s="2">
        <f t="shared" si="231"/>
        <v>0</v>
      </c>
      <c r="I1915" s="2">
        <f t="array" ref="I1915">SUMPRODUCT(B1899:B1918, (ROW(B1899:B1918)-ROW(B1899)+1)) / (20*21/2)</f>
        <v>0</v>
      </c>
      <c r="J1915" s="2">
        <f t="shared" si="234"/>
        <v>4.6709121676244832E-40</v>
      </c>
      <c r="K1915" s="2">
        <f t="shared" si="236"/>
        <v>1.0040947388363066E-15</v>
      </c>
    </row>
    <row r="1916" spans="1:11" ht="13.5" x14ac:dyDescent="0.25">
      <c r="A1916" s="3">
        <f>TITRES_STAT!B1919</f>
        <v>0</v>
      </c>
      <c r="B1916" s="6">
        <f>TITRES_STAT!D1919</f>
        <v>0</v>
      </c>
      <c r="C1916" s="2">
        <f t="shared" si="229"/>
        <v>0</v>
      </c>
      <c r="D1916" s="2">
        <f t="shared" si="230"/>
        <v>0</v>
      </c>
      <c r="E1916" s="2">
        <f t="shared" si="232"/>
        <v>0</v>
      </c>
      <c r="F1916" s="2">
        <f t="shared" si="233"/>
        <v>0</v>
      </c>
      <c r="G1916" s="2">
        <f t="shared" si="235"/>
        <v>0</v>
      </c>
      <c r="H1916" s="2">
        <f t="shared" si="231"/>
        <v>0</v>
      </c>
      <c r="I1916" s="2">
        <f t="array" ref="I1916">SUMPRODUCT(B1900:B1919, (ROW(B1900:B1919)-ROW(B1900)+1)) / (20*21/2)</f>
        <v>0</v>
      </c>
      <c r="J1916" s="2">
        <f t="shared" si="234"/>
        <v>4.2260633897554851E-40</v>
      </c>
      <c r="K1916" s="2">
        <f t="shared" si="236"/>
        <v>9.647184745682161E-16</v>
      </c>
    </row>
    <row r="1917" spans="1:11" ht="13.5" x14ac:dyDescent="0.25">
      <c r="A1917" s="3">
        <f>TITRES_STAT!B1920</f>
        <v>0</v>
      </c>
      <c r="B1917" s="6">
        <f>TITRES_STAT!D1920</f>
        <v>0</v>
      </c>
      <c r="C1917" s="2">
        <f t="shared" si="229"/>
        <v>0</v>
      </c>
      <c r="D1917" s="2">
        <f t="shared" si="230"/>
        <v>0</v>
      </c>
      <c r="E1917" s="2">
        <f t="shared" si="232"/>
        <v>0</v>
      </c>
      <c r="F1917" s="2">
        <f t="shared" si="233"/>
        <v>0</v>
      </c>
      <c r="G1917" s="2">
        <f t="shared" si="235"/>
        <v>0</v>
      </c>
      <c r="H1917" s="2">
        <f t="shared" si="231"/>
        <v>0</v>
      </c>
      <c r="I1917" s="2">
        <f t="array" ref="I1917">SUMPRODUCT(B1901:B1920, (ROW(B1901:B1920)-ROW(B1901)+1)) / (20*21/2)</f>
        <v>0</v>
      </c>
      <c r="J1917" s="2">
        <f t="shared" si="234"/>
        <v>3.8235811621597247E-40</v>
      </c>
      <c r="K1917" s="2">
        <f t="shared" si="236"/>
        <v>9.268863775263253E-16</v>
      </c>
    </row>
    <row r="1918" spans="1:11" ht="13.5" x14ac:dyDescent="0.25">
      <c r="A1918" s="3">
        <f>TITRES_STAT!B1921</f>
        <v>0</v>
      </c>
      <c r="B1918" s="6">
        <f>TITRES_STAT!D1921</f>
        <v>0</v>
      </c>
      <c r="C1918" s="2">
        <f t="shared" si="229"/>
        <v>0</v>
      </c>
      <c r="D1918" s="2">
        <f t="shared" si="230"/>
        <v>0</v>
      </c>
      <c r="E1918" s="2">
        <f t="shared" si="232"/>
        <v>0</v>
      </c>
      <c r="F1918" s="2">
        <f t="shared" si="233"/>
        <v>0</v>
      </c>
      <c r="G1918" s="2">
        <f t="shared" si="235"/>
        <v>0</v>
      </c>
      <c r="H1918" s="2">
        <f t="shared" si="231"/>
        <v>0</v>
      </c>
      <c r="I1918" s="2">
        <f t="array" ref="I1918">SUMPRODUCT(B1902:B1921, (ROW(B1902:B1921)-ROW(B1902)+1)) / (20*21/2)</f>
        <v>0</v>
      </c>
      <c r="J1918" s="2">
        <f t="shared" si="234"/>
        <v>3.4594305752873701E-40</v>
      </c>
      <c r="K1918" s="2">
        <f t="shared" si="236"/>
        <v>8.9053789213313615E-16</v>
      </c>
    </row>
    <row r="1919" spans="1:11" ht="13.5" x14ac:dyDescent="0.25">
      <c r="A1919" s="3">
        <f>TITRES_STAT!B1922</f>
        <v>0</v>
      </c>
      <c r="B1919" s="6">
        <f>TITRES_STAT!D1922</f>
        <v>0</v>
      </c>
      <c r="C1919" s="2">
        <f t="shared" si="229"/>
        <v>0</v>
      </c>
      <c r="D1919" s="2">
        <f t="shared" si="230"/>
        <v>0</v>
      </c>
      <c r="E1919" s="2">
        <f t="shared" si="232"/>
        <v>0</v>
      </c>
      <c r="F1919" s="2">
        <f t="shared" si="233"/>
        <v>0</v>
      </c>
      <c r="G1919" s="2">
        <f t="shared" si="235"/>
        <v>0</v>
      </c>
      <c r="H1919" s="2">
        <f t="shared" si="231"/>
        <v>0</v>
      </c>
      <c r="I1919" s="2">
        <f t="array" ref="I1919">SUMPRODUCT(B1903:B1922, (ROW(B1903:B1922)-ROW(B1903)+1)) / (20*21/2)</f>
        <v>0</v>
      </c>
      <c r="J1919" s="2">
        <f t="shared" si="234"/>
        <v>3.129960996688573E-40</v>
      </c>
      <c r="K1919" s="2">
        <f t="shared" si="236"/>
        <v>8.5561483753967983E-16</v>
      </c>
    </row>
    <row r="1920" spans="1:11" ht="13.5" x14ac:dyDescent="0.25">
      <c r="A1920" s="3">
        <f>TITRES_STAT!B1923</f>
        <v>0</v>
      </c>
      <c r="B1920" s="6">
        <f>TITRES_STAT!D1923</f>
        <v>0</v>
      </c>
      <c r="C1920" s="2">
        <f t="shared" si="229"/>
        <v>0</v>
      </c>
      <c r="D1920" s="2">
        <f t="shared" si="230"/>
        <v>0</v>
      </c>
      <c r="E1920" s="2">
        <f t="shared" si="232"/>
        <v>0</v>
      </c>
      <c r="F1920" s="2">
        <f t="shared" si="233"/>
        <v>0</v>
      </c>
      <c r="G1920" s="2">
        <f t="shared" si="235"/>
        <v>0</v>
      </c>
      <c r="H1920" s="2">
        <f t="shared" si="231"/>
        <v>0</v>
      </c>
      <c r="I1920" s="2">
        <f t="array" ref="I1920">SUMPRODUCT(B1904:B1923, (ROW(B1904:B1923)-ROW(B1904)+1)) / (20*21/2)</f>
        <v>0</v>
      </c>
      <c r="J1920" s="2">
        <f t="shared" si="234"/>
        <v>2.8318694731944233E-40</v>
      </c>
      <c r="K1920" s="2">
        <f t="shared" si="236"/>
        <v>8.2206131449890811E-16</v>
      </c>
    </row>
    <row r="1921" spans="1:11" ht="13.5" x14ac:dyDescent="0.25">
      <c r="A1921" s="3">
        <f>TITRES_STAT!B1924</f>
        <v>0</v>
      </c>
      <c r="B1921" s="6">
        <f>TITRES_STAT!D1924</f>
        <v>0</v>
      </c>
      <c r="C1921" s="2">
        <f t="shared" si="229"/>
        <v>0</v>
      </c>
      <c r="D1921" s="2">
        <f t="shared" si="230"/>
        <v>0</v>
      </c>
      <c r="E1921" s="2">
        <f t="shared" si="232"/>
        <v>0</v>
      </c>
      <c r="F1921" s="2">
        <f t="shared" si="233"/>
        <v>0</v>
      </c>
      <c r="G1921" s="2">
        <f t="shared" si="235"/>
        <v>0</v>
      </c>
      <c r="H1921" s="2">
        <f t="shared" si="231"/>
        <v>0</v>
      </c>
      <c r="I1921" s="2">
        <f t="array" ref="I1921">SUMPRODUCT(B1905:B1924, (ROW(B1905:B1924)-ROW(B1905)+1)) / (20*21/2)</f>
        <v>0</v>
      </c>
      <c r="J1921" s="2">
        <f t="shared" si="234"/>
        <v>2.5621676186044782E-40</v>
      </c>
      <c r="K1921" s="2">
        <f t="shared" si="236"/>
        <v>7.8982361589110785E-16</v>
      </c>
    </row>
    <row r="1922" spans="1:11" ht="13.5" x14ac:dyDescent="0.25">
      <c r="A1922" s="3">
        <f>TITRES_STAT!B1925</f>
        <v>0</v>
      </c>
      <c r="B1922" s="6">
        <f>TITRES_STAT!D1925</f>
        <v>0</v>
      </c>
      <c r="C1922" s="2">
        <f t="shared" si="229"/>
        <v>0</v>
      </c>
      <c r="D1922" s="2">
        <f t="shared" si="230"/>
        <v>0</v>
      </c>
      <c r="E1922" s="2">
        <f t="shared" si="232"/>
        <v>0</v>
      </c>
      <c r="F1922" s="2">
        <f t="shared" si="233"/>
        <v>0</v>
      </c>
      <c r="G1922" s="2">
        <f t="shared" si="235"/>
        <v>0</v>
      </c>
      <c r="H1922" s="2">
        <f t="shared" si="231"/>
        <v>0</v>
      </c>
      <c r="I1922" s="2">
        <f t="array" ref="I1922">SUMPRODUCT(B1906:B1925, (ROW(B1906:B1925)-ROW(B1906)+1)) / (20*21/2)</f>
        <v>0</v>
      </c>
      <c r="J1922" s="2">
        <f t="shared" si="234"/>
        <v>2.3181516549278613E-40</v>
      </c>
      <c r="K1922" s="2">
        <f t="shared" si="236"/>
        <v>7.5885014075812321E-16</v>
      </c>
    </row>
    <row r="1923" spans="1:11" ht="13.5" x14ac:dyDescent="0.25">
      <c r="A1923" s="3">
        <f>TITRES_STAT!B1926</f>
        <v>0</v>
      </c>
      <c r="B1923" s="6">
        <f>TITRES_STAT!D1926</f>
        <v>0</v>
      </c>
      <c r="C1923" s="2">
        <f t="shared" si="229"/>
        <v>0</v>
      </c>
      <c r="D1923" s="2">
        <f t="shared" si="230"/>
        <v>0</v>
      </c>
      <c r="E1923" s="2">
        <f t="shared" si="232"/>
        <v>0</v>
      </c>
      <c r="F1923" s="2">
        <f t="shared" si="233"/>
        <v>0</v>
      </c>
      <c r="G1923" s="2">
        <f t="shared" si="235"/>
        <v>0</v>
      </c>
      <c r="H1923" s="2">
        <f t="shared" si="231"/>
        <v>0</v>
      </c>
      <c r="I1923" s="2">
        <f t="array" ref="I1923">SUMPRODUCT(B1907:B1926, (ROW(B1907:B1926)-ROW(B1907)+1)) / (20*21/2)</f>
        <v>0</v>
      </c>
      <c r="J1923" s="2">
        <f t="shared" si="234"/>
        <v>2.0973753068394936E-40</v>
      </c>
      <c r="K1923" s="2">
        <f t="shared" si="236"/>
        <v>7.2909131170878508E-16</v>
      </c>
    </row>
    <row r="1924" spans="1:11" ht="13.5" x14ac:dyDescent="0.25">
      <c r="A1924" s="3">
        <f>TITRES_STAT!B1927</f>
        <v>0</v>
      </c>
      <c r="B1924" s="6">
        <f>TITRES_STAT!D1927</f>
        <v>0</v>
      </c>
      <c r="C1924" s="2">
        <f t="shared" ref="C1924:C1987" si="237">B1924-B1923</f>
        <v>0</v>
      </c>
      <c r="D1924" s="2">
        <f t="shared" si="230"/>
        <v>0</v>
      </c>
      <c r="E1924" s="2">
        <f t="shared" si="232"/>
        <v>0</v>
      </c>
      <c r="F1924" s="2">
        <f t="shared" si="233"/>
        <v>0</v>
      </c>
      <c r="G1924" s="2">
        <f t="shared" si="235"/>
        <v>0</v>
      </c>
      <c r="H1924" s="2">
        <f t="shared" si="231"/>
        <v>0</v>
      </c>
      <c r="I1924" s="2">
        <f t="array" ref="I1924">SUMPRODUCT(B1908:B1927, (ROW(B1908:B1927)-ROW(B1908)+1)) / (20*21/2)</f>
        <v>0</v>
      </c>
      <c r="J1924" s="2">
        <f t="shared" si="234"/>
        <v>1.8976252776166847E-40</v>
      </c>
      <c r="K1924" s="2">
        <f t="shared" si="236"/>
        <v>7.0049949556334257E-16</v>
      </c>
    </row>
    <row r="1925" spans="1:11" ht="13.5" x14ac:dyDescent="0.25">
      <c r="A1925" s="3">
        <f>TITRES_STAT!B1928</f>
        <v>0</v>
      </c>
      <c r="B1925" s="6">
        <f>TITRES_STAT!D1928</f>
        <v>0</v>
      </c>
      <c r="C1925" s="2">
        <f t="shared" si="237"/>
        <v>0</v>
      </c>
      <c r="D1925" s="2">
        <f t="shared" si="230"/>
        <v>0</v>
      </c>
      <c r="E1925" s="2">
        <f t="shared" si="232"/>
        <v>0</v>
      </c>
      <c r="F1925" s="2">
        <f t="shared" si="233"/>
        <v>0</v>
      </c>
      <c r="G1925" s="2">
        <f t="shared" si="235"/>
        <v>0</v>
      </c>
      <c r="H1925" s="2">
        <f t="shared" si="231"/>
        <v>0</v>
      </c>
      <c r="I1925" s="2">
        <f t="array" ref="I1925">SUMPRODUCT(B1909:B1928, (ROW(B1909:B1928)-ROW(B1909)+1)) / (20*21/2)</f>
        <v>0</v>
      </c>
      <c r="J1925" s="2">
        <f t="shared" si="234"/>
        <v>1.71689906070081E-40</v>
      </c>
      <c r="K1925" s="2">
        <f t="shared" si="236"/>
        <v>6.7302892710987822E-16</v>
      </c>
    </row>
    <row r="1926" spans="1:11" ht="13.5" x14ac:dyDescent="0.25">
      <c r="A1926" s="3">
        <f>TITRES_STAT!B1929</f>
        <v>0</v>
      </c>
      <c r="B1926" s="6">
        <f>TITRES_STAT!D1929</f>
        <v>0</v>
      </c>
      <c r="C1926" s="2">
        <f t="shared" si="237"/>
        <v>0</v>
      </c>
      <c r="D1926" s="2">
        <f t="shared" ref="D1926:D1989" si="238">AVERAGE(B1922:B1926)</f>
        <v>0</v>
      </c>
      <c r="E1926" s="2">
        <f t="shared" si="232"/>
        <v>0</v>
      </c>
      <c r="F1926" s="2">
        <f t="shared" si="233"/>
        <v>0</v>
      </c>
      <c r="G1926" s="2">
        <f t="shared" si="235"/>
        <v>0</v>
      </c>
      <c r="H1926" s="2">
        <f t="shared" si="231"/>
        <v>0</v>
      </c>
      <c r="I1926" s="2">
        <f t="array" ref="I1926">SUMPRODUCT(B1910:B1929, (ROW(B1910:B1929)-ROW(B1910)+1)) / (20*21/2)</f>
        <v>0</v>
      </c>
      <c r="J1926" s="2">
        <f t="shared" si="234"/>
        <v>1.5533848644435901E-40</v>
      </c>
      <c r="K1926" s="2">
        <f t="shared" si="236"/>
        <v>6.4663563585066736E-16</v>
      </c>
    </row>
    <row r="1927" spans="1:11" ht="13.5" x14ac:dyDescent="0.25">
      <c r="A1927" s="3">
        <f>TITRES_STAT!B1930</f>
        <v>0</v>
      </c>
      <c r="B1927" s="6">
        <f>TITRES_STAT!D1930</f>
        <v>0</v>
      </c>
      <c r="C1927" s="2">
        <f t="shared" si="237"/>
        <v>0</v>
      </c>
      <c r="D1927" s="2">
        <f t="shared" si="238"/>
        <v>0</v>
      </c>
      <c r="E1927" s="2">
        <f t="shared" si="232"/>
        <v>0</v>
      </c>
      <c r="F1927" s="2">
        <f t="shared" si="233"/>
        <v>0</v>
      </c>
      <c r="G1927" s="2">
        <f t="shared" si="235"/>
        <v>0</v>
      </c>
      <c r="H1927" s="2">
        <f t="shared" si="231"/>
        <v>0</v>
      </c>
      <c r="I1927" s="2">
        <f t="array" ref="I1927">SUMPRODUCT(B1911:B1930, (ROW(B1911:B1930)-ROW(B1911)+1)) / (20*21/2)</f>
        <v>0</v>
      </c>
      <c r="J1927" s="2">
        <f t="shared" si="234"/>
        <v>1.4054434487822959E-40</v>
      </c>
      <c r="K1927" s="2">
        <f t="shared" si="236"/>
        <v>6.2127737562122943E-16</v>
      </c>
    </row>
    <row r="1928" spans="1:11" ht="13.5" x14ac:dyDescent="0.25">
      <c r="A1928" s="3">
        <f>TITRES_STAT!B1931</f>
        <v>0</v>
      </c>
      <c r="B1928" s="6">
        <f>TITRES_STAT!D1931</f>
        <v>0</v>
      </c>
      <c r="C1928" s="2">
        <f t="shared" si="237"/>
        <v>0</v>
      </c>
      <c r="D1928" s="2">
        <f t="shared" si="238"/>
        <v>0</v>
      </c>
      <c r="E1928" s="2">
        <f t="shared" si="232"/>
        <v>0</v>
      </c>
      <c r="F1928" s="2">
        <f t="shared" si="233"/>
        <v>0</v>
      </c>
      <c r="G1928" s="2">
        <f t="shared" si="235"/>
        <v>0</v>
      </c>
      <c r="H1928" s="2">
        <f t="shared" si="231"/>
        <v>0</v>
      </c>
      <c r="I1928" s="2">
        <f t="array" ref="I1928">SUMPRODUCT(B1912:B1931, (ROW(B1912:B1931)-ROW(B1912)+1)) / (20*21/2)</f>
        <v>0</v>
      </c>
      <c r="J1928" s="2">
        <f t="shared" si="234"/>
        <v>1.2715916917554105E-40</v>
      </c>
      <c r="K1928" s="2">
        <f t="shared" si="236"/>
        <v>5.9691355696941651E-16</v>
      </c>
    </row>
    <row r="1929" spans="1:11" ht="13.5" x14ac:dyDescent="0.25">
      <c r="A1929" s="3">
        <f>TITRES_STAT!B1932</f>
        <v>0</v>
      </c>
      <c r="B1929" s="6">
        <f>TITRES_STAT!D1932</f>
        <v>0</v>
      </c>
      <c r="C1929" s="2">
        <f t="shared" si="237"/>
        <v>0</v>
      </c>
      <c r="D1929" s="2">
        <f t="shared" si="238"/>
        <v>0</v>
      </c>
      <c r="E1929" s="2">
        <f t="shared" si="232"/>
        <v>0</v>
      </c>
      <c r="F1929" s="2">
        <f t="shared" si="233"/>
        <v>0</v>
      </c>
      <c r="G1929" s="2">
        <f t="shared" si="235"/>
        <v>0</v>
      </c>
      <c r="H1929" s="2">
        <f t="shared" si="231"/>
        <v>0</v>
      </c>
      <c r="I1929" s="2">
        <f t="array" ref="I1929">SUMPRODUCT(B1913:B1932, (ROW(B1913:B1932)-ROW(B1913)+1)) / (20*21/2)</f>
        <v>0</v>
      </c>
      <c r="J1929" s="2">
        <f t="shared" si="234"/>
        <v>1.150487721112038E-40</v>
      </c>
      <c r="K1929" s="2">
        <f t="shared" si="236"/>
        <v>5.7350518218630217E-16</v>
      </c>
    </row>
    <row r="1930" spans="1:11" ht="13.5" x14ac:dyDescent="0.25">
      <c r="A1930" s="3">
        <f>TITRES_STAT!B1933</f>
        <v>0</v>
      </c>
      <c r="B1930" s="6">
        <f>TITRES_STAT!D1933</f>
        <v>0</v>
      </c>
      <c r="C1930" s="2">
        <f t="shared" si="237"/>
        <v>0</v>
      </c>
      <c r="D1930" s="2">
        <f t="shared" si="238"/>
        <v>0</v>
      </c>
      <c r="E1930" s="2">
        <f t="shared" si="232"/>
        <v>0</v>
      </c>
      <c r="F1930" s="2">
        <f t="shared" si="233"/>
        <v>0</v>
      </c>
      <c r="G1930" s="2">
        <f t="shared" si="235"/>
        <v>0</v>
      </c>
      <c r="H1930" s="2">
        <f t="shared" ref="H1930:H1993" si="239">AVERAGE(B1731:B1930)</f>
        <v>0</v>
      </c>
      <c r="I1930" s="2">
        <f t="array" ref="I1930">SUMPRODUCT(B1914:B1933, (ROW(B1914:B1933)-ROW(B1914)+1)) / (20*21/2)</f>
        <v>0</v>
      </c>
      <c r="J1930" s="2">
        <f t="shared" si="234"/>
        <v>1.0409174619585106E-40</v>
      </c>
      <c r="K1930" s="2">
        <f t="shared" si="236"/>
        <v>5.5101478288487861E-16</v>
      </c>
    </row>
    <row r="1931" spans="1:11" ht="13.5" x14ac:dyDescent="0.25">
      <c r="A1931" s="3">
        <f>TITRES_STAT!B1934</f>
        <v>0</v>
      </c>
      <c r="B1931" s="6">
        <f>TITRES_STAT!D1934</f>
        <v>0</v>
      </c>
      <c r="C1931" s="2">
        <f t="shared" si="237"/>
        <v>0</v>
      </c>
      <c r="D1931" s="2">
        <f t="shared" si="238"/>
        <v>0</v>
      </c>
      <c r="E1931" s="2">
        <f t="shared" si="232"/>
        <v>0</v>
      </c>
      <c r="F1931" s="2">
        <f t="shared" si="233"/>
        <v>0</v>
      </c>
      <c r="G1931" s="2">
        <f t="shared" si="235"/>
        <v>0</v>
      </c>
      <c r="H1931" s="2">
        <f t="shared" si="239"/>
        <v>0</v>
      </c>
      <c r="I1931" s="2">
        <f t="array" ref="I1931">SUMPRODUCT(B1915:B1934, (ROW(B1915:B1934)-ROW(B1915)+1)) / (20*21/2)</f>
        <v>0</v>
      </c>
      <c r="J1931" s="2">
        <f t="shared" si="234"/>
        <v>9.4178246558150962E-41</v>
      </c>
      <c r="K1931" s="2">
        <f t="shared" si="236"/>
        <v>5.2940636002664814E-16</v>
      </c>
    </row>
    <row r="1932" spans="1:11" ht="13.5" x14ac:dyDescent="0.25">
      <c r="A1932" s="3">
        <f>TITRES_STAT!B1935</f>
        <v>0</v>
      </c>
      <c r="B1932" s="6">
        <f>TITRES_STAT!D1935</f>
        <v>0</v>
      </c>
      <c r="C1932" s="2">
        <f t="shared" si="237"/>
        <v>0</v>
      </c>
      <c r="D1932" s="2">
        <f t="shared" si="238"/>
        <v>0</v>
      </c>
      <c r="E1932" s="2">
        <f t="shared" ref="E1932:E1995" si="240">AVERAGE(B1923:B1932)</f>
        <v>0</v>
      </c>
      <c r="F1932" s="2">
        <f t="shared" si="233"/>
        <v>0</v>
      </c>
      <c r="G1932" s="2">
        <f t="shared" si="235"/>
        <v>0</v>
      </c>
      <c r="H1932" s="2">
        <f t="shared" si="239"/>
        <v>0</v>
      </c>
      <c r="I1932" s="2">
        <f t="array" ref="I1932">SUMPRODUCT(B1916:B1935, (ROW(B1916:B1935)-ROW(B1916)+1)) / (20*21/2)</f>
        <v>0</v>
      </c>
      <c r="J1932" s="2">
        <f t="shared" si="234"/>
        <v>8.5208889743088967E-41</v>
      </c>
      <c r="K1932" s="2">
        <f t="shared" si="236"/>
        <v>5.0864532630011293E-16</v>
      </c>
    </row>
    <row r="1933" spans="1:11" ht="13.5" x14ac:dyDescent="0.25">
      <c r="A1933" s="3">
        <f>TITRES_STAT!B1936</f>
        <v>0</v>
      </c>
      <c r="B1933" s="6">
        <f>TITRES_STAT!D1936</f>
        <v>0</v>
      </c>
      <c r="C1933" s="2">
        <f t="shared" si="237"/>
        <v>0</v>
      </c>
      <c r="D1933" s="2">
        <f t="shared" si="238"/>
        <v>0</v>
      </c>
      <c r="E1933" s="2">
        <f t="shared" si="240"/>
        <v>0</v>
      </c>
      <c r="F1933" s="2">
        <f t="shared" si="233"/>
        <v>0</v>
      </c>
      <c r="G1933" s="2">
        <f t="shared" si="235"/>
        <v>0</v>
      </c>
      <c r="H1933" s="2">
        <f t="shared" si="239"/>
        <v>0</v>
      </c>
      <c r="I1933" s="2">
        <f t="array" ref="I1933">SUMPRODUCT(B1917:B1936, (ROW(B1917:B1936)-ROW(B1917)+1)) / (20*21/2)</f>
        <v>0</v>
      </c>
      <c r="J1933" s="2">
        <f t="shared" si="234"/>
        <v>7.7093757386604307E-41</v>
      </c>
      <c r="K1933" s="2">
        <f t="shared" si="236"/>
        <v>4.8869845075893203E-16</v>
      </c>
    </row>
    <row r="1934" spans="1:11" ht="13.5" x14ac:dyDescent="0.25">
      <c r="A1934" s="3">
        <f>TITRES_STAT!B1937</f>
        <v>0</v>
      </c>
      <c r="B1934" s="6">
        <f>TITRES_STAT!D1937</f>
        <v>0</v>
      </c>
      <c r="C1934" s="2">
        <f t="shared" si="237"/>
        <v>0</v>
      </c>
      <c r="D1934" s="2">
        <f t="shared" si="238"/>
        <v>0</v>
      </c>
      <c r="E1934" s="2">
        <f t="shared" si="240"/>
        <v>0</v>
      </c>
      <c r="F1934" s="2">
        <f t="shared" si="233"/>
        <v>0</v>
      </c>
      <c r="G1934" s="2">
        <f t="shared" si="235"/>
        <v>0</v>
      </c>
      <c r="H1934" s="2">
        <f t="shared" si="239"/>
        <v>0</v>
      </c>
      <c r="I1934" s="2">
        <f t="array" ref="I1934">SUMPRODUCT(B1918:B1937, (ROW(B1918:B1937)-ROW(B1918)+1)) / (20*21/2)</f>
        <v>0</v>
      </c>
      <c r="J1934" s="2">
        <f t="shared" si="234"/>
        <v>6.9751494778356279E-41</v>
      </c>
      <c r="K1934" s="2">
        <f t="shared" si="236"/>
        <v>4.6953380563113079E-16</v>
      </c>
    </row>
    <row r="1935" spans="1:11" ht="13.5" x14ac:dyDescent="0.25">
      <c r="A1935" s="3">
        <f>TITRES_STAT!B1938</f>
        <v>0</v>
      </c>
      <c r="B1935" s="6">
        <f>TITRES_STAT!D1938</f>
        <v>0</v>
      </c>
      <c r="C1935" s="2">
        <f t="shared" si="237"/>
        <v>0</v>
      </c>
      <c r="D1935" s="2">
        <f t="shared" si="238"/>
        <v>0</v>
      </c>
      <c r="E1935" s="2">
        <f t="shared" si="240"/>
        <v>0</v>
      </c>
      <c r="F1935" s="2">
        <f t="shared" si="233"/>
        <v>0</v>
      </c>
      <c r="G1935" s="2">
        <f t="shared" si="235"/>
        <v>0</v>
      </c>
      <c r="H1935" s="2">
        <f t="shared" si="239"/>
        <v>0</v>
      </c>
      <c r="I1935" s="2">
        <f t="array" ref="I1935">SUMPRODUCT(B1919:B1938, (ROW(B1919:B1938)-ROW(B1919)+1)) / (20*21/2)</f>
        <v>0</v>
      </c>
      <c r="J1935" s="2">
        <f t="shared" si="234"/>
        <v>6.310849527565568E-41</v>
      </c>
      <c r="K1935" s="2">
        <f t="shared" si="236"/>
        <v>4.5112071521422375E-16</v>
      </c>
    </row>
    <row r="1936" spans="1:11" ht="13.5" x14ac:dyDescent="0.25">
      <c r="A1936" s="3">
        <f>TITRES_STAT!B1939</f>
        <v>0</v>
      </c>
      <c r="B1936" s="6">
        <f>TITRES_STAT!D1939</f>
        <v>0</v>
      </c>
      <c r="C1936" s="2">
        <f t="shared" si="237"/>
        <v>0</v>
      </c>
      <c r="D1936" s="2">
        <f t="shared" si="238"/>
        <v>0</v>
      </c>
      <c r="E1936" s="2">
        <f t="shared" si="240"/>
        <v>0</v>
      </c>
      <c r="F1936" s="2">
        <f t="shared" si="233"/>
        <v>0</v>
      </c>
      <c r="G1936" s="2">
        <f t="shared" si="235"/>
        <v>0</v>
      </c>
      <c r="H1936" s="2">
        <f t="shared" si="239"/>
        <v>0</v>
      </c>
      <c r="I1936" s="2">
        <f t="array" ref="I1936">SUMPRODUCT(B1920:B1939, (ROW(B1920:B1939)-ROW(B1920)+1)) / (20*21/2)</f>
        <v>0</v>
      </c>
      <c r="J1936" s="2">
        <f t="shared" si="234"/>
        <v>5.7098162392259898E-41</v>
      </c>
      <c r="K1936" s="2">
        <f t="shared" si="236"/>
        <v>4.3342970677445029E-16</v>
      </c>
    </row>
    <row r="1937" spans="1:11" ht="13.5" x14ac:dyDescent="0.25">
      <c r="A1937" s="3">
        <f>TITRES_STAT!B1940</f>
        <v>0</v>
      </c>
      <c r="B1937" s="6">
        <f>TITRES_STAT!D1940</f>
        <v>0</v>
      </c>
      <c r="C1937" s="2">
        <f t="shared" si="237"/>
        <v>0</v>
      </c>
      <c r="D1937" s="2">
        <f t="shared" si="238"/>
        <v>0</v>
      </c>
      <c r="E1937" s="2">
        <f t="shared" si="240"/>
        <v>0</v>
      </c>
      <c r="F1937" s="2">
        <f t="shared" si="233"/>
        <v>0</v>
      </c>
      <c r="G1937" s="2">
        <f t="shared" si="235"/>
        <v>0</v>
      </c>
      <c r="H1937" s="2">
        <f t="shared" si="239"/>
        <v>0</v>
      </c>
      <c r="I1937" s="2">
        <f t="array" ref="I1937">SUMPRODUCT(B1921:B1940, (ROW(B1921:B1940)-ROW(B1921)+1)) / (20*21/2)</f>
        <v>0</v>
      </c>
      <c r="J1937" s="2">
        <f t="shared" si="234"/>
        <v>5.1660242164425618E-41</v>
      </c>
      <c r="K1937" s="2">
        <f t="shared" si="236"/>
        <v>4.1643246337153066E-16</v>
      </c>
    </row>
    <row r="1938" spans="1:11" ht="13.5" x14ac:dyDescent="0.25">
      <c r="A1938" s="3">
        <f>TITRES_STAT!B1941</f>
        <v>0</v>
      </c>
      <c r="B1938" s="6">
        <f>TITRES_STAT!D1941</f>
        <v>0</v>
      </c>
      <c r="C1938" s="2">
        <f t="shared" si="237"/>
        <v>0</v>
      </c>
      <c r="D1938" s="2">
        <f t="shared" si="238"/>
        <v>0</v>
      </c>
      <c r="E1938" s="2">
        <f t="shared" si="240"/>
        <v>0</v>
      </c>
      <c r="F1938" s="2">
        <f t="shared" si="233"/>
        <v>0</v>
      </c>
      <c r="G1938" s="2">
        <f t="shared" si="235"/>
        <v>0</v>
      </c>
      <c r="H1938" s="2">
        <f t="shared" si="239"/>
        <v>0</v>
      </c>
      <c r="I1938" s="2">
        <f t="array" ref="I1938">SUMPRODUCT(B1922:B1941, (ROW(B1922:B1941)-ROW(B1922)+1)) / (20*21/2)</f>
        <v>0</v>
      </c>
      <c r="J1938" s="2">
        <f t="shared" si="234"/>
        <v>4.674021910114699E-41</v>
      </c>
      <c r="K1938" s="2">
        <f t="shared" si="236"/>
        <v>4.0010177853343141E-16</v>
      </c>
    </row>
    <row r="1939" spans="1:11" ht="13.5" x14ac:dyDescent="0.25">
      <c r="A1939" s="3">
        <f>TITRES_STAT!B1942</f>
        <v>0</v>
      </c>
      <c r="B1939" s="6">
        <f>TITRES_STAT!D1942</f>
        <v>0</v>
      </c>
      <c r="C1939" s="2">
        <f t="shared" si="237"/>
        <v>0</v>
      </c>
      <c r="D1939" s="2">
        <f t="shared" si="238"/>
        <v>0</v>
      </c>
      <c r="E1939" s="2">
        <f t="shared" si="240"/>
        <v>0</v>
      </c>
      <c r="F1939" s="2">
        <f t="shared" si="233"/>
        <v>0</v>
      </c>
      <c r="G1939" s="2">
        <f t="shared" si="235"/>
        <v>0</v>
      </c>
      <c r="H1939" s="2">
        <f t="shared" si="239"/>
        <v>0</v>
      </c>
      <c r="I1939" s="2">
        <f t="array" ref="I1939">SUMPRODUCT(B1923:B1942, (ROW(B1923:B1942)-ROW(B1923)+1)) / (20*21/2)</f>
        <v>0</v>
      </c>
      <c r="J1939" s="2">
        <f t="shared" si="234"/>
        <v>4.2288769662942518E-41</v>
      </c>
      <c r="K1939" s="2">
        <f t="shared" si="236"/>
        <v>3.8441151270859099E-16</v>
      </c>
    </row>
    <row r="1940" spans="1:11" ht="13.5" x14ac:dyDescent="0.25">
      <c r="A1940" s="3">
        <f>TITRES_STAT!B1943</f>
        <v>0</v>
      </c>
      <c r="B1940" s="6">
        <f>TITRES_STAT!D1943</f>
        <v>0</v>
      </c>
      <c r="C1940" s="2">
        <f t="shared" si="237"/>
        <v>0</v>
      </c>
      <c r="D1940" s="2">
        <f t="shared" si="238"/>
        <v>0</v>
      </c>
      <c r="E1940" s="2">
        <f t="shared" si="240"/>
        <v>0</v>
      </c>
      <c r="F1940" s="2">
        <f t="shared" ref="F1940:F2003" si="241">AVERAGE(B1921:B1940)</f>
        <v>0</v>
      </c>
      <c r="G1940" s="2">
        <f t="shared" si="235"/>
        <v>0</v>
      </c>
      <c r="H1940" s="2">
        <f t="shared" si="239"/>
        <v>0</v>
      </c>
      <c r="I1940" s="2">
        <f t="array" ref="I1940">SUMPRODUCT(B1924:B1943, (ROW(B1924:B1943)-ROW(B1924)+1)) / (20*21/2)</f>
        <v>0</v>
      </c>
      <c r="J1940" s="2">
        <f t="shared" si="234"/>
        <v>3.8261267790281323E-41</v>
      </c>
      <c r="K1940" s="2">
        <f t="shared" si="236"/>
        <v>3.6933655142590117E-16</v>
      </c>
    </row>
    <row r="1941" spans="1:11" ht="13.5" x14ac:dyDescent="0.25">
      <c r="A1941" s="3">
        <f>TITRES_STAT!B1944</f>
        <v>0</v>
      </c>
      <c r="B1941" s="6">
        <f>TITRES_STAT!D1944</f>
        <v>0</v>
      </c>
      <c r="C1941" s="2">
        <f t="shared" si="237"/>
        <v>0</v>
      </c>
      <c r="D1941" s="2">
        <f t="shared" si="238"/>
        <v>0</v>
      </c>
      <c r="E1941" s="2">
        <f t="shared" si="240"/>
        <v>0</v>
      </c>
      <c r="F1941" s="2">
        <f t="shared" si="241"/>
        <v>0</v>
      </c>
      <c r="G1941" s="2">
        <f t="shared" si="235"/>
        <v>0</v>
      </c>
      <c r="H1941" s="2">
        <f t="shared" si="239"/>
        <v>0</v>
      </c>
      <c r="I1941" s="2">
        <f t="array" ref="I1941">SUMPRODUCT(B1925:B1944, (ROW(B1925:B1944)-ROW(B1925)+1)) / (20*21/2)</f>
        <v>0</v>
      </c>
      <c r="J1941" s="2">
        <f t="shared" ref="J1941:J2004" si="242">$J$4*B1941+J1940*(1-$J$4)</f>
        <v>3.4617337524540247E-41</v>
      </c>
      <c r="K1941" s="2">
        <f t="shared" si="236"/>
        <v>3.548527650954737E-16</v>
      </c>
    </row>
    <row r="1942" spans="1:11" ht="13.5" x14ac:dyDescent="0.25">
      <c r="A1942" s="3">
        <f>TITRES_STAT!B1945</f>
        <v>0</v>
      </c>
      <c r="B1942" s="6">
        <f>TITRES_STAT!D1945</f>
        <v>0</v>
      </c>
      <c r="C1942" s="2">
        <f t="shared" si="237"/>
        <v>0</v>
      </c>
      <c r="D1942" s="2">
        <f t="shared" si="238"/>
        <v>0</v>
      </c>
      <c r="E1942" s="2">
        <f t="shared" si="240"/>
        <v>0</v>
      </c>
      <c r="F1942" s="2">
        <f t="shared" si="241"/>
        <v>0</v>
      </c>
      <c r="G1942" s="2">
        <f t="shared" si="235"/>
        <v>0</v>
      </c>
      <c r="H1942" s="2">
        <f t="shared" si="239"/>
        <v>0</v>
      </c>
      <c r="I1942" s="2">
        <f t="array" ref="I1942">SUMPRODUCT(B1926:B1945, (ROW(B1926:B1945)-ROW(B1926)+1)) / (20*21/2)</f>
        <v>0</v>
      </c>
      <c r="J1942" s="2">
        <f t="shared" si="242"/>
        <v>3.1320448236488794E-41</v>
      </c>
      <c r="K1942" s="2">
        <f t="shared" si="236"/>
        <v>3.4093697038584728E-16</v>
      </c>
    </row>
    <row r="1943" spans="1:11" ht="13.5" x14ac:dyDescent="0.25">
      <c r="A1943" s="3">
        <f>TITRES_STAT!B1946</f>
        <v>0</v>
      </c>
      <c r="B1943" s="6">
        <f>TITRES_STAT!D1946</f>
        <v>0</v>
      </c>
      <c r="C1943" s="2">
        <f t="shared" si="237"/>
        <v>0</v>
      </c>
      <c r="D1943" s="2">
        <f t="shared" si="238"/>
        <v>0</v>
      </c>
      <c r="E1943" s="2">
        <f t="shared" si="240"/>
        <v>0</v>
      </c>
      <c r="F1943" s="2">
        <f t="shared" si="241"/>
        <v>0</v>
      </c>
      <c r="G1943" s="2">
        <f t="shared" si="235"/>
        <v>0</v>
      </c>
      <c r="H1943" s="2">
        <f t="shared" si="239"/>
        <v>0</v>
      </c>
      <c r="I1943" s="2">
        <f t="array" ref="I1943">SUMPRODUCT(B1927:B1946, (ROW(B1927:B1946)-ROW(B1927)+1)) / (20*21/2)</f>
        <v>0</v>
      </c>
      <c r="J1943" s="2">
        <f t="shared" si="242"/>
        <v>2.8337548404442245E-41</v>
      </c>
      <c r="K1943" s="2">
        <f t="shared" si="236"/>
        <v>3.2756689311581404E-16</v>
      </c>
    </row>
    <row r="1944" spans="1:11" ht="13.5" x14ac:dyDescent="0.25">
      <c r="A1944" s="3">
        <f>TITRES_STAT!B1947</f>
        <v>0</v>
      </c>
      <c r="B1944" s="6">
        <f>TITRES_STAT!D1947</f>
        <v>0</v>
      </c>
      <c r="C1944" s="2">
        <f t="shared" si="237"/>
        <v>0</v>
      </c>
      <c r="D1944" s="2">
        <f t="shared" si="238"/>
        <v>0</v>
      </c>
      <c r="E1944" s="2">
        <f t="shared" si="240"/>
        <v>0</v>
      </c>
      <c r="F1944" s="2">
        <f t="shared" si="241"/>
        <v>0</v>
      </c>
      <c r="G1944" s="2">
        <f t="shared" si="235"/>
        <v>0</v>
      </c>
      <c r="H1944" s="2">
        <f t="shared" si="239"/>
        <v>0</v>
      </c>
      <c r="I1944" s="2">
        <f t="array" ref="I1944">SUMPRODUCT(B1928:B1947, (ROW(B1928:B1947)-ROW(B1928)+1)) / (20*21/2)</f>
        <v>0</v>
      </c>
      <c r="J1944" s="2">
        <f t="shared" si="242"/>
        <v>2.5638734270685842E-41</v>
      </c>
      <c r="K1944" s="2">
        <f t="shared" si="236"/>
        <v>3.1472113260146842E-16</v>
      </c>
    </row>
    <row r="1945" spans="1:11" ht="13.5" x14ac:dyDescent="0.25">
      <c r="A1945" s="3">
        <f>TITRES_STAT!B1948</f>
        <v>0</v>
      </c>
      <c r="B1945" s="6">
        <f>TITRES_STAT!D1948</f>
        <v>0</v>
      </c>
      <c r="C1945" s="2">
        <f t="shared" si="237"/>
        <v>0</v>
      </c>
      <c r="D1945" s="2">
        <f t="shared" si="238"/>
        <v>0</v>
      </c>
      <c r="E1945" s="2">
        <f t="shared" si="240"/>
        <v>0</v>
      </c>
      <c r="F1945" s="2">
        <f t="shared" si="241"/>
        <v>0</v>
      </c>
      <c r="G1945" s="2">
        <f t="shared" si="235"/>
        <v>0</v>
      </c>
      <c r="H1945" s="2">
        <f t="shared" si="239"/>
        <v>0</v>
      </c>
      <c r="I1945" s="2">
        <f t="array" ref="I1945">SUMPRODUCT(B1929:B1948, (ROW(B1929:B1948)-ROW(B1929)+1)) / (20*21/2)</f>
        <v>0</v>
      </c>
      <c r="J1945" s="2">
        <f t="shared" si="242"/>
        <v>2.319695005443005E-41</v>
      </c>
      <c r="K1945" s="2">
        <f t="shared" si="236"/>
        <v>3.0237912740141083E-16</v>
      </c>
    </row>
    <row r="1946" spans="1:11" ht="13.5" x14ac:dyDescent="0.25">
      <c r="A1946" s="3">
        <f>TITRES_STAT!B1949</f>
        <v>0</v>
      </c>
      <c r="B1946" s="6">
        <f>TITRES_STAT!D1949</f>
        <v>0</v>
      </c>
      <c r="C1946" s="2">
        <f t="shared" si="237"/>
        <v>0</v>
      </c>
      <c r="D1946" s="2">
        <f t="shared" si="238"/>
        <v>0</v>
      </c>
      <c r="E1946" s="2">
        <f t="shared" si="240"/>
        <v>0</v>
      </c>
      <c r="F1946" s="2">
        <f t="shared" si="241"/>
        <v>0</v>
      </c>
      <c r="G1946" s="2">
        <f t="shared" si="235"/>
        <v>0</v>
      </c>
      <c r="H1946" s="2">
        <f t="shared" si="239"/>
        <v>0</v>
      </c>
      <c r="I1946" s="2">
        <f t="array" ref="I1946">SUMPRODUCT(B1930:B1949, (ROW(B1930:B1949)-ROW(B1930)+1)) / (20*21/2)</f>
        <v>0</v>
      </c>
      <c r="J1946" s="2">
        <f t="shared" si="242"/>
        <v>2.0987716715912902E-41</v>
      </c>
      <c r="K1946" s="2">
        <f t="shared" si="236"/>
        <v>2.9052112240527706E-16</v>
      </c>
    </row>
    <row r="1947" spans="1:11" ht="13.5" x14ac:dyDescent="0.25">
      <c r="A1947" s="3">
        <f>TITRES_STAT!B1950</f>
        <v>0</v>
      </c>
      <c r="B1947" s="6">
        <f>TITRES_STAT!D1950</f>
        <v>0</v>
      </c>
      <c r="C1947" s="2">
        <f t="shared" si="237"/>
        <v>0</v>
      </c>
      <c r="D1947" s="2">
        <f t="shared" si="238"/>
        <v>0</v>
      </c>
      <c r="E1947" s="2">
        <f t="shared" si="240"/>
        <v>0</v>
      </c>
      <c r="F1947" s="2">
        <f t="shared" si="241"/>
        <v>0</v>
      </c>
      <c r="G1947" s="2">
        <f t="shared" si="235"/>
        <v>0</v>
      </c>
      <c r="H1947" s="2">
        <f t="shared" si="239"/>
        <v>0</v>
      </c>
      <c r="I1947" s="2">
        <f t="array" ref="I1947">SUMPRODUCT(B1931:B1950, (ROW(B1931:B1950)-ROW(B1931)+1)) / (20*21/2)</f>
        <v>0</v>
      </c>
      <c r="J1947" s="2">
        <f t="shared" si="242"/>
        <v>1.8988886552492627E-41</v>
      </c>
      <c r="K1947" s="2">
        <f t="shared" si="236"/>
        <v>2.7912813721291325E-16</v>
      </c>
    </row>
    <row r="1948" spans="1:11" ht="13.5" x14ac:dyDescent="0.25">
      <c r="A1948" s="3">
        <f>TITRES_STAT!B1951</f>
        <v>0</v>
      </c>
      <c r="B1948" s="6">
        <f>TITRES_STAT!D1951</f>
        <v>0</v>
      </c>
      <c r="C1948" s="2">
        <f t="shared" si="237"/>
        <v>0</v>
      </c>
      <c r="D1948" s="2">
        <f t="shared" si="238"/>
        <v>0</v>
      </c>
      <c r="E1948" s="2">
        <f t="shared" si="240"/>
        <v>0</v>
      </c>
      <c r="F1948" s="2">
        <f t="shared" si="241"/>
        <v>0</v>
      </c>
      <c r="G1948" s="2">
        <f t="shared" si="235"/>
        <v>0</v>
      </c>
      <c r="H1948" s="2">
        <f t="shared" si="239"/>
        <v>0</v>
      </c>
      <c r="I1948" s="2">
        <f t="array" ref="I1948">SUMPRODUCT(B1932:B1951, (ROW(B1932:B1951)-ROW(B1932)+1)) / (20*21/2)</f>
        <v>0</v>
      </c>
      <c r="J1948" s="2">
        <f t="shared" si="242"/>
        <v>1.7180421166540947E-41</v>
      </c>
      <c r="K1948" s="2">
        <f t="shared" si="236"/>
        <v>2.6818193575358334E-16</v>
      </c>
    </row>
    <row r="1949" spans="1:11" ht="13.5" x14ac:dyDescent="0.25">
      <c r="A1949" s="3">
        <f>TITRES_STAT!B1952</f>
        <v>0</v>
      </c>
      <c r="B1949" s="6">
        <f>TITRES_STAT!D1952</f>
        <v>0</v>
      </c>
      <c r="C1949" s="2">
        <f t="shared" si="237"/>
        <v>0</v>
      </c>
      <c r="D1949" s="2">
        <f t="shared" si="238"/>
        <v>0</v>
      </c>
      <c r="E1949" s="2">
        <f t="shared" si="240"/>
        <v>0</v>
      </c>
      <c r="F1949" s="2">
        <f t="shared" si="241"/>
        <v>0</v>
      </c>
      <c r="G1949" s="2">
        <f t="shared" si="235"/>
        <v>0</v>
      </c>
      <c r="H1949" s="2">
        <f t="shared" si="239"/>
        <v>0</v>
      </c>
      <c r="I1949" s="2">
        <f t="array" ref="I1949">SUMPRODUCT(B1933:B1952, (ROW(B1933:B1952)-ROW(B1933)+1)) / (20*21/2)</f>
        <v>0</v>
      </c>
      <c r="J1949" s="2">
        <f t="shared" si="242"/>
        <v>1.5544190579251333E-41</v>
      </c>
      <c r="K1949" s="2">
        <f t="shared" si="236"/>
        <v>2.576649970965801E-16</v>
      </c>
    </row>
    <row r="1950" spans="1:11" ht="13.5" x14ac:dyDescent="0.25">
      <c r="A1950" s="3">
        <f>TITRES_STAT!B1953</f>
        <v>0</v>
      </c>
      <c r="B1950" s="6">
        <f>TITRES_STAT!D1953</f>
        <v>0</v>
      </c>
      <c r="C1950" s="2">
        <f t="shared" si="237"/>
        <v>0</v>
      </c>
      <c r="D1950" s="2">
        <f t="shared" si="238"/>
        <v>0</v>
      </c>
      <c r="E1950" s="2">
        <f t="shared" si="240"/>
        <v>0</v>
      </c>
      <c r="F1950" s="2">
        <f t="shared" si="241"/>
        <v>0</v>
      </c>
      <c r="G1950" s="2">
        <f t="shared" si="235"/>
        <v>0</v>
      </c>
      <c r="H1950" s="2">
        <f t="shared" si="239"/>
        <v>0</v>
      </c>
      <c r="I1950" s="2">
        <f t="array" ref="I1950">SUMPRODUCT(B1934:B1953, (ROW(B1934:B1953)-ROW(B1934)+1)) / (20*21/2)</f>
        <v>0</v>
      </c>
      <c r="J1950" s="2">
        <f t="shared" si="242"/>
        <v>1.4063791476465492E-41</v>
      </c>
      <c r="K1950" s="2">
        <f t="shared" si="236"/>
        <v>2.4756048740651814E-16</v>
      </c>
    </row>
    <row r="1951" spans="1:11" ht="13.5" x14ac:dyDescent="0.25">
      <c r="A1951" s="3">
        <f>TITRES_STAT!B1954</f>
        <v>0</v>
      </c>
      <c r="B1951" s="6">
        <f>TITRES_STAT!D1954</f>
        <v>0</v>
      </c>
      <c r="C1951" s="2">
        <f t="shared" si="237"/>
        <v>0</v>
      </c>
      <c r="D1951" s="2">
        <f t="shared" si="238"/>
        <v>0</v>
      </c>
      <c r="E1951" s="2">
        <f t="shared" si="240"/>
        <v>0</v>
      </c>
      <c r="F1951" s="2">
        <f t="shared" si="241"/>
        <v>0</v>
      </c>
      <c r="G1951" s="2">
        <f t="shared" si="235"/>
        <v>0</v>
      </c>
      <c r="H1951" s="2">
        <f t="shared" si="239"/>
        <v>0</v>
      </c>
      <c r="I1951" s="2">
        <f t="array" ref="I1951">SUMPRODUCT(B1935:B1954, (ROW(B1935:B1954)-ROW(B1935)+1)) / (20*21/2)</f>
        <v>0</v>
      </c>
      <c r="J1951" s="2">
        <f t="shared" si="242"/>
        <v>1.272438276442116E-41</v>
      </c>
      <c r="K1951" s="2">
        <f t="shared" si="236"/>
        <v>2.3785223299841938E-16</v>
      </c>
    </row>
    <row r="1952" spans="1:11" ht="13.5" x14ac:dyDescent="0.25">
      <c r="A1952" s="3">
        <f>TITRES_STAT!B1955</f>
        <v>0</v>
      </c>
      <c r="B1952" s="6">
        <f>TITRES_STAT!D1955</f>
        <v>0</v>
      </c>
      <c r="C1952" s="2">
        <f t="shared" si="237"/>
        <v>0</v>
      </c>
      <c r="D1952" s="2">
        <f t="shared" si="238"/>
        <v>0</v>
      </c>
      <c r="E1952" s="2">
        <f t="shared" si="240"/>
        <v>0</v>
      </c>
      <c r="F1952" s="2">
        <f t="shared" si="241"/>
        <v>0</v>
      </c>
      <c r="G1952" s="2">
        <f t="shared" si="235"/>
        <v>0</v>
      </c>
      <c r="H1952" s="2">
        <f t="shared" si="239"/>
        <v>0</v>
      </c>
      <c r="I1952" s="2">
        <f t="array" ref="I1952">SUMPRODUCT(B1936:B1955, (ROW(B1936:B1955)-ROW(B1936)+1)) / (20*21/2)</f>
        <v>0</v>
      </c>
      <c r="J1952" s="2">
        <f t="shared" si="242"/>
        <v>1.1512536786857239E-41</v>
      </c>
      <c r="K1952" s="2">
        <f t="shared" si="236"/>
        <v>2.2852469444946177E-16</v>
      </c>
    </row>
    <row r="1953" spans="1:11" ht="13.5" x14ac:dyDescent="0.25">
      <c r="A1953" s="3">
        <f>TITRES_STAT!B1956</f>
        <v>0</v>
      </c>
      <c r="B1953" s="6">
        <f>TITRES_STAT!D1956</f>
        <v>0</v>
      </c>
      <c r="C1953" s="2">
        <f t="shared" si="237"/>
        <v>0</v>
      </c>
      <c r="D1953" s="2">
        <f t="shared" si="238"/>
        <v>0</v>
      </c>
      <c r="E1953" s="2">
        <f t="shared" si="240"/>
        <v>0</v>
      </c>
      <c r="F1953" s="2">
        <f t="shared" si="241"/>
        <v>0</v>
      </c>
      <c r="G1953" s="2">
        <f t="shared" si="235"/>
        <v>0</v>
      </c>
      <c r="H1953" s="2">
        <f t="shared" si="239"/>
        <v>0</v>
      </c>
      <c r="I1953" s="2">
        <f t="array" ref="I1953">SUMPRODUCT(B1937:B1956, (ROW(B1937:B1956)-ROW(B1937)+1)) / (20*21/2)</f>
        <v>0</v>
      </c>
      <c r="J1953" s="2">
        <f t="shared" si="242"/>
        <v>1.0416104711918454E-41</v>
      </c>
      <c r="K1953" s="2">
        <f t="shared" si="236"/>
        <v>2.1956294172595348E-16</v>
      </c>
    </row>
    <row r="1954" spans="1:11" ht="13.5" x14ac:dyDescent="0.25">
      <c r="A1954" s="3">
        <f>TITRES_STAT!B1957</f>
        <v>0</v>
      </c>
      <c r="B1954" s="6">
        <f>TITRES_STAT!D1957</f>
        <v>0</v>
      </c>
      <c r="C1954" s="2">
        <f t="shared" si="237"/>
        <v>0</v>
      </c>
      <c r="D1954" s="2">
        <f t="shared" si="238"/>
        <v>0</v>
      </c>
      <c r="E1954" s="2">
        <f t="shared" si="240"/>
        <v>0</v>
      </c>
      <c r="F1954" s="2">
        <f t="shared" si="241"/>
        <v>0</v>
      </c>
      <c r="G1954" s="2">
        <f t="shared" si="235"/>
        <v>0</v>
      </c>
      <c r="H1954" s="2">
        <f t="shared" si="239"/>
        <v>0</v>
      </c>
      <c r="I1954" s="2">
        <f t="array" ref="I1954">SUMPRODUCT(B1938:B1957, (ROW(B1938:B1957)-ROW(B1938)+1)) / (20*21/2)</f>
        <v>0</v>
      </c>
      <c r="J1954" s="2">
        <f t="shared" si="242"/>
        <v>9.4240947393547924E-42</v>
      </c>
      <c r="K1954" s="2">
        <f t="shared" si="236"/>
        <v>2.1095263028572002E-16</v>
      </c>
    </row>
    <row r="1955" spans="1:11" ht="13.5" x14ac:dyDescent="0.25">
      <c r="A1955" s="3">
        <f>TITRES_STAT!B1958</f>
        <v>0</v>
      </c>
      <c r="B1955" s="6">
        <f>TITRES_STAT!D1958</f>
        <v>0</v>
      </c>
      <c r="C1955" s="2">
        <f t="shared" si="237"/>
        <v>0</v>
      </c>
      <c r="D1955" s="2">
        <f t="shared" si="238"/>
        <v>0</v>
      </c>
      <c r="E1955" s="2">
        <f t="shared" si="240"/>
        <v>0</v>
      </c>
      <c r="F1955" s="2">
        <f t="shared" si="241"/>
        <v>0</v>
      </c>
      <c r="G1955" s="2">
        <f t="shared" si="235"/>
        <v>0</v>
      </c>
      <c r="H1955" s="2">
        <f t="shared" si="239"/>
        <v>0</v>
      </c>
      <c r="I1955" s="2">
        <f t="array" ref="I1955">SUMPRODUCT(B1939:B1958, (ROW(B1939:B1958)-ROW(B1939)+1)) / (20*21/2)</f>
        <v>0</v>
      </c>
      <c r="J1955" s="2">
        <f t="shared" si="242"/>
        <v>8.5265619070352886E-42</v>
      </c>
      <c r="K1955" s="2">
        <f t="shared" si="236"/>
        <v>2.0267997811765258E-16</v>
      </c>
    </row>
    <row r="1956" spans="1:11" ht="13.5" x14ac:dyDescent="0.25">
      <c r="A1956" s="3">
        <f>TITRES_STAT!B1959</f>
        <v>0</v>
      </c>
      <c r="B1956" s="6">
        <f>TITRES_STAT!D1959</f>
        <v>0</v>
      </c>
      <c r="C1956" s="2">
        <f t="shared" si="237"/>
        <v>0</v>
      </c>
      <c r="D1956" s="2">
        <f t="shared" si="238"/>
        <v>0</v>
      </c>
      <c r="E1956" s="2">
        <f t="shared" si="240"/>
        <v>0</v>
      </c>
      <c r="F1956" s="2">
        <f t="shared" si="241"/>
        <v>0</v>
      </c>
      <c r="G1956" s="2">
        <f t="shared" si="235"/>
        <v>0</v>
      </c>
      <c r="H1956" s="2">
        <f t="shared" si="239"/>
        <v>0</v>
      </c>
      <c r="I1956" s="2">
        <f t="array" ref="I1956">SUMPRODUCT(B1940:B1959, (ROW(B1940:B1959)-ROW(B1940)+1)) / (20*21/2)</f>
        <v>0</v>
      </c>
      <c r="J1956" s="2">
        <f t="shared" si="242"/>
        <v>7.7145083920795462E-42</v>
      </c>
      <c r="K1956" s="2">
        <f t="shared" si="236"/>
        <v>1.947317436816662E-16</v>
      </c>
    </row>
    <row r="1957" spans="1:11" ht="13.5" x14ac:dyDescent="0.25">
      <c r="A1957" s="3">
        <f>TITRES_STAT!B1960</f>
        <v>0</v>
      </c>
      <c r="B1957" s="6">
        <f>TITRES_STAT!D1960</f>
        <v>0</v>
      </c>
      <c r="C1957" s="2">
        <f t="shared" si="237"/>
        <v>0</v>
      </c>
      <c r="D1957" s="2">
        <f t="shared" si="238"/>
        <v>0</v>
      </c>
      <c r="E1957" s="2">
        <f t="shared" si="240"/>
        <v>0</v>
      </c>
      <c r="F1957" s="2">
        <f t="shared" si="241"/>
        <v>0</v>
      </c>
      <c r="G1957" s="2">
        <f t="shared" si="235"/>
        <v>0</v>
      </c>
      <c r="H1957" s="2">
        <f t="shared" si="239"/>
        <v>0</v>
      </c>
      <c r="I1957" s="2">
        <f t="array" ref="I1957">SUMPRODUCT(B1941:B1960, (ROW(B1941:B1960)-ROW(B1941)+1)) / (20*21/2)</f>
        <v>0</v>
      </c>
      <c r="J1957" s="2">
        <f t="shared" si="242"/>
        <v>6.979793307119589E-42</v>
      </c>
      <c r="K1957" s="2">
        <f t="shared" si="236"/>
        <v>1.8709520471375773E-16</v>
      </c>
    </row>
    <row r="1958" spans="1:11" ht="13.5" x14ac:dyDescent="0.25">
      <c r="A1958" s="3">
        <f>TITRES_STAT!B1961</f>
        <v>0</v>
      </c>
      <c r="B1958" s="6">
        <f>TITRES_STAT!D1961</f>
        <v>0</v>
      </c>
      <c r="C1958" s="2">
        <f t="shared" si="237"/>
        <v>0</v>
      </c>
      <c r="D1958" s="2">
        <f t="shared" si="238"/>
        <v>0</v>
      </c>
      <c r="E1958" s="2">
        <f t="shared" si="240"/>
        <v>0</v>
      </c>
      <c r="F1958" s="2">
        <f t="shared" si="241"/>
        <v>0</v>
      </c>
      <c r="G1958" s="2">
        <f t="shared" si="235"/>
        <v>0</v>
      </c>
      <c r="H1958" s="2">
        <f t="shared" si="239"/>
        <v>0</v>
      </c>
      <c r="I1958" s="2">
        <f t="array" ref="I1958">SUMPRODUCT(B1942:B1961, (ROW(B1942:B1961)-ROW(B1942)+1)) / (20*21/2)</f>
        <v>0</v>
      </c>
      <c r="J1958" s="2">
        <f t="shared" si="242"/>
        <v>6.3150510873939135E-42</v>
      </c>
      <c r="K1958" s="2">
        <f t="shared" si="236"/>
        <v>1.7975813786223783E-16</v>
      </c>
    </row>
    <row r="1959" spans="1:11" ht="13.5" x14ac:dyDescent="0.25">
      <c r="A1959" s="3">
        <f>TITRES_STAT!B1962</f>
        <v>0</v>
      </c>
      <c r="B1959" s="6">
        <f>TITRES_STAT!D1962</f>
        <v>0</v>
      </c>
      <c r="C1959" s="2">
        <f t="shared" si="237"/>
        <v>0</v>
      </c>
      <c r="D1959" s="2">
        <f t="shared" si="238"/>
        <v>0</v>
      </c>
      <c r="E1959" s="2">
        <f t="shared" si="240"/>
        <v>0</v>
      </c>
      <c r="F1959" s="2">
        <f t="shared" si="241"/>
        <v>0</v>
      </c>
      <c r="G1959" s="2">
        <f t="shared" si="235"/>
        <v>0</v>
      </c>
      <c r="H1959" s="2">
        <f t="shared" si="239"/>
        <v>0</v>
      </c>
      <c r="I1959" s="2">
        <f t="array" ref="I1959">SUMPRODUCT(B1943:B1962, (ROW(B1943:B1962)-ROW(B1943)+1)) / (20*21/2)</f>
        <v>0</v>
      </c>
      <c r="J1959" s="2">
        <f t="shared" si="242"/>
        <v>5.7136176504992551E-42</v>
      </c>
      <c r="K1959" s="2">
        <f t="shared" si="236"/>
        <v>1.7270879912254224E-16</v>
      </c>
    </row>
    <row r="1960" spans="1:11" ht="13.5" x14ac:dyDescent="0.25">
      <c r="A1960" s="3">
        <f>TITRES_STAT!B1963</f>
        <v>0</v>
      </c>
      <c r="B1960" s="6">
        <f>TITRES_STAT!D1963</f>
        <v>0</v>
      </c>
      <c r="C1960" s="2">
        <f t="shared" si="237"/>
        <v>0</v>
      </c>
      <c r="D1960" s="2">
        <f t="shared" si="238"/>
        <v>0</v>
      </c>
      <c r="E1960" s="2">
        <f t="shared" si="240"/>
        <v>0</v>
      </c>
      <c r="F1960" s="2">
        <f t="shared" si="241"/>
        <v>0</v>
      </c>
      <c r="G1960" s="2">
        <f t="shared" si="235"/>
        <v>0</v>
      </c>
      <c r="H1960" s="2">
        <f t="shared" si="239"/>
        <v>0</v>
      </c>
      <c r="I1960" s="2">
        <f t="array" ref="I1960">SUMPRODUCT(B1944:B1963, (ROW(B1944:B1963)-ROW(B1944)+1)) / (20*21/2)</f>
        <v>0</v>
      </c>
      <c r="J1960" s="2">
        <f t="shared" si="242"/>
        <v>5.1694635885469452E-42</v>
      </c>
      <c r="K1960" s="2">
        <f t="shared" si="236"/>
        <v>1.659359050393053E-16</v>
      </c>
    </row>
    <row r="1961" spans="1:11" ht="13.5" x14ac:dyDescent="0.25">
      <c r="A1961" s="3">
        <f>TITRES_STAT!B1964</f>
        <v>0</v>
      </c>
      <c r="B1961" s="6">
        <f>TITRES_STAT!D1964</f>
        <v>0</v>
      </c>
      <c r="C1961" s="2">
        <f t="shared" si="237"/>
        <v>0</v>
      </c>
      <c r="D1961" s="2">
        <f t="shared" si="238"/>
        <v>0</v>
      </c>
      <c r="E1961" s="2">
        <f t="shared" si="240"/>
        <v>0</v>
      </c>
      <c r="F1961" s="2">
        <f t="shared" si="241"/>
        <v>0</v>
      </c>
      <c r="G1961" s="2">
        <f t="shared" si="235"/>
        <v>0</v>
      </c>
      <c r="H1961" s="2">
        <f t="shared" si="239"/>
        <v>0</v>
      </c>
      <c r="I1961" s="2">
        <f t="array" ref="I1961">SUMPRODUCT(B1945:B1964, (ROW(B1945:B1964)-ROW(B1945)+1)) / (20*21/2)</f>
        <v>0</v>
      </c>
      <c r="J1961" s="2">
        <f t="shared" si="242"/>
        <v>4.6771337229710454E-42</v>
      </c>
      <c r="K1961" s="2">
        <f t="shared" si="236"/>
        <v>1.5942861464560706E-16</v>
      </c>
    </row>
    <row r="1962" spans="1:11" ht="13.5" x14ac:dyDescent="0.25">
      <c r="A1962" s="3">
        <f>TITRES_STAT!B1965</f>
        <v>0</v>
      </c>
      <c r="B1962" s="6">
        <f>TITRES_STAT!D1965</f>
        <v>0</v>
      </c>
      <c r="C1962" s="2">
        <f t="shared" si="237"/>
        <v>0</v>
      </c>
      <c r="D1962" s="2">
        <f t="shared" si="238"/>
        <v>0</v>
      </c>
      <c r="E1962" s="2">
        <f t="shared" si="240"/>
        <v>0</v>
      </c>
      <c r="F1962" s="2">
        <f t="shared" si="241"/>
        <v>0</v>
      </c>
      <c r="G1962" s="2">
        <f t="shared" si="235"/>
        <v>0</v>
      </c>
      <c r="H1962" s="2">
        <f t="shared" si="239"/>
        <v>0</v>
      </c>
      <c r="I1962" s="2">
        <f t="array" ref="I1962">SUMPRODUCT(B1946:B1965, (ROW(B1946:B1965)-ROW(B1946)+1)) / (20*21/2)</f>
        <v>0</v>
      </c>
      <c r="J1962" s="2">
        <f t="shared" si="242"/>
        <v>4.231692416021422E-42</v>
      </c>
      <c r="K1962" s="2">
        <f t="shared" si="236"/>
        <v>1.5317651211048523E-16</v>
      </c>
    </row>
    <row r="1963" spans="1:11" ht="13.5" x14ac:dyDescent="0.25">
      <c r="A1963" s="3">
        <f>TITRES_STAT!B1966</f>
        <v>0</v>
      </c>
      <c r="B1963" s="6">
        <f>TITRES_STAT!D1966</f>
        <v>0</v>
      </c>
      <c r="C1963" s="2">
        <f t="shared" si="237"/>
        <v>0</v>
      </c>
      <c r="D1963" s="2">
        <f t="shared" si="238"/>
        <v>0</v>
      </c>
      <c r="E1963" s="2">
        <f t="shared" si="240"/>
        <v>0</v>
      </c>
      <c r="F1963" s="2">
        <f t="shared" si="241"/>
        <v>0</v>
      </c>
      <c r="G1963" s="2">
        <f t="shared" si="235"/>
        <v>0</v>
      </c>
      <c r="H1963" s="2">
        <f t="shared" si="239"/>
        <v>0</v>
      </c>
      <c r="I1963" s="2">
        <f t="array" ref="I1963">SUMPRODUCT(B1947:B1966, (ROW(B1947:B1966)-ROW(B1947)+1)) / (20*21/2)</f>
        <v>0</v>
      </c>
      <c r="J1963" s="2">
        <f t="shared" si="242"/>
        <v>3.8286740906860483E-42</v>
      </c>
      <c r="K1963" s="2">
        <f t="shared" si="236"/>
        <v>1.471695900669368E-16</v>
      </c>
    </row>
    <row r="1964" spans="1:11" ht="13.5" x14ac:dyDescent="0.25">
      <c r="A1964" s="3">
        <f>TITRES_STAT!B1967</f>
        <v>0</v>
      </c>
      <c r="B1964" s="6">
        <f>TITRES_STAT!D1967</f>
        <v>0</v>
      </c>
      <c r="C1964" s="2">
        <f t="shared" si="237"/>
        <v>0</v>
      </c>
      <c r="D1964" s="2">
        <f t="shared" si="238"/>
        <v>0</v>
      </c>
      <c r="E1964" s="2">
        <f t="shared" si="240"/>
        <v>0</v>
      </c>
      <c r="F1964" s="2">
        <f t="shared" si="241"/>
        <v>0</v>
      </c>
      <c r="G1964" s="2">
        <f t="shared" si="235"/>
        <v>0</v>
      </c>
      <c r="H1964" s="2">
        <f t="shared" si="239"/>
        <v>0</v>
      </c>
      <c r="I1964" s="2">
        <f t="array" ref="I1964">SUMPRODUCT(B1948:B1967, (ROW(B1948:B1967)-ROW(B1948)+1)) / (20*21/2)</f>
        <v>0</v>
      </c>
      <c r="J1964" s="2">
        <f t="shared" si="242"/>
        <v>3.4640384630016628E-42</v>
      </c>
      <c r="K1964" s="2">
        <f t="shared" si="236"/>
        <v>1.4139823359372361E-16</v>
      </c>
    </row>
    <row r="1965" spans="1:11" ht="13.5" x14ac:dyDescent="0.25">
      <c r="A1965" s="3">
        <f>TITRES_STAT!B1968</f>
        <v>0</v>
      </c>
      <c r="B1965" s="6">
        <f>TITRES_STAT!D1968</f>
        <v>0</v>
      </c>
      <c r="C1965" s="2">
        <f t="shared" si="237"/>
        <v>0</v>
      </c>
      <c r="D1965" s="2">
        <f t="shared" si="238"/>
        <v>0</v>
      </c>
      <c r="E1965" s="2">
        <f t="shared" si="240"/>
        <v>0</v>
      </c>
      <c r="F1965" s="2">
        <f t="shared" si="241"/>
        <v>0</v>
      </c>
      <c r="G1965" s="2">
        <f t="shared" si="235"/>
        <v>0</v>
      </c>
      <c r="H1965" s="2">
        <f t="shared" si="239"/>
        <v>0</v>
      </c>
      <c r="I1965" s="2">
        <f t="array" ref="I1965">SUMPRODUCT(B1949:B1968, (ROW(B1949:B1968)-ROW(B1949)+1)) / (20*21/2)</f>
        <v>0</v>
      </c>
      <c r="J1965" s="2">
        <f t="shared" si="242"/>
        <v>3.1341300379538851E-42</v>
      </c>
      <c r="K1965" s="2">
        <f t="shared" si="236"/>
        <v>1.3585320482534229E-16</v>
      </c>
    </row>
    <row r="1966" spans="1:11" ht="13.5" x14ac:dyDescent="0.25">
      <c r="A1966" s="3">
        <f>TITRES_STAT!B1969</f>
        <v>0</v>
      </c>
      <c r="B1966" s="6">
        <f>TITRES_STAT!D1969</f>
        <v>0</v>
      </c>
      <c r="C1966" s="2">
        <f t="shared" si="237"/>
        <v>0</v>
      </c>
      <c r="D1966" s="2">
        <f t="shared" si="238"/>
        <v>0</v>
      </c>
      <c r="E1966" s="2">
        <f t="shared" si="240"/>
        <v>0</v>
      </c>
      <c r="F1966" s="2">
        <f t="shared" si="241"/>
        <v>0</v>
      </c>
      <c r="G1966" s="2">
        <f t="shared" si="235"/>
        <v>0</v>
      </c>
      <c r="H1966" s="2">
        <f t="shared" si="239"/>
        <v>0</v>
      </c>
      <c r="I1966" s="2">
        <f t="array" ref="I1966">SUMPRODUCT(B1950:B1969, (ROW(B1950:B1969)-ROW(B1950)+1)) / (20*21/2)</f>
        <v>0</v>
      </c>
      <c r="J1966" s="2">
        <f t="shared" si="242"/>
        <v>2.8356414629106581E-42</v>
      </c>
      <c r="K1966" s="2">
        <f t="shared" si="236"/>
        <v>1.3052562816552496E-16</v>
      </c>
    </row>
    <row r="1967" spans="1:11" ht="13.5" x14ac:dyDescent="0.25">
      <c r="A1967" s="3">
        <f>TITRES_STAT!B1970</f>
        <v>0</v>
      </c>
      <c r="B1967" s="6">
        <f>TITRES_STAT!D1970</f>
        <v>0</v>
      </c>
      <c r="C1967" s="2">
        <f t="shared" si="237"/>
        <v>0</v>
      </c>
      <c r="D1967" s="2">
        <f t="shared" si="238"/>
        <v>0</v>
      </c>
      <c r="E1967" s="2">
        <f t="shared" si="240"/>
        <v>0</v>
      </c>
      <c r="F1967" s="2">
        <f t="shared" si="241"/>
        <v>0</v>
      </c>
      <c r="G1967" s="2">
        <f t="shared" si="235"/>
        <v>0</v>
      </c>
      <c r="H1967" s="2">
        <f t="shared" si="239"/>
        <v>0</v>
      </c>
      <c r="I1967" s="2">
        <f t="array" ref="I1967">SUMPRODUCT(B1951:B1970, (ROW(B1951:B1970)-ROW(B1951)+1)) / (20*21/2)</f>
        <v>0</v>
      </c>
      <c r="J1967" s="2">
        <f t="shared" si="242"/>
        <v>2.5655803712048811E-42</v>
      </c>
      <c r="K1967" s="2">
        <f t="shared" si="236"/>
        <v>1.2540697608060243E-16</v>
      </c>
    </row>
    <row r="1968" spans="1:11" ht="13.5" x14ac:dyDescent="0.25">
      <c r="A1968" s="3">
        <f>TITRES_STAT!B1971</f>
        <v>0</v>
      </c>
      <c r="B1968" s="6">
        <f>TITRES_STAT!D1971</f>
        <v>0</v>
      </c>
      <c r="C1968" s="2">
        <f t="shared" si="237"/>
        <v>0</v>
      </c>
      <c r="D1968" s="2">
        <f t="shared" si="238"/>
        <v>0</v>
      </c>
      <c r="E1968" s="2">
        <f t="shared" si="240"/>
        <v>0</v>
      </c>
      <c r="F1968" s="2">
        <f t="shared" si="241"/>
        <v>0</v>
      </c>
      <c r="G1968" s="2">
        <f t="shared" si="235"/>
        <v>0</v>
      </c>
      <c r="H1968" s="2">
        <f t="shared" si="239"/>
        <v>0</v>
      </c>
      <c r="I1968" s="2">
        <f t="array" ref="I1968">SUMPRODUCT(B1952:B1971, (ROW(B1952:B1971)-ROW(B1952)+1)) / (20*21/2)</f>
        <v>0</v>
      </c>
      <c r="J1968" s="2">
        <f t="shared" si="242"/>
        <v>2.321239383471083E-42</v>
      </c>
      <c r="K1968" s="2">
        <f t="shared" si="236"/>
        <v>1.2048905544999058E-16</v>
      </c>
    </row>
    <row r="1969" spans="1:11" ht="13.5" x14ac:dyDescent="0.25">
      <c r="A1969" s="3">
        <f>TITRES_STAT!B1972</f>
        <v>0</v>
      </c>
      <c r="B1969" s="6">
        <f>TITRES_STAT!D1972</f>
        <v>0</v>
      </c>
      <c r="C1969" s="2">
        <f t="shared" si="237"/>
        <v>0</v>
      </c>
      <c r="D1969" s="2">
        <f t="shared" si="238"/>
        <v>0</v>
      </c>
      <c r="E1969" s="2">
        <f t="shared" si="240"/>
        <v>0</v>
      </c>
      <c r="F1969" s="2">
        <f t="shared" si="241"/>
        <v>0</v>
      </c>
      <c r="G1969" s="2">
        <f t="shared" si="235"/>
        <v>0</v>
      </c>
      <c r="H1969" s="2">
        <f t="shared" si="239"/>
        <v>0</v>
      </c>
      <c r="I1969" s="2">
        <f t="array" ref="I1969">SUMPRODUCT(B1953:B1972, (ROW(B1953:B1972)-ROW(B1953)+1)) / (20*21/2)</f>
        <v>0</v>
      </c>
      <c r="J1969" s="2">
        <f t="shared" si="242"/>
        <v>2.1001689659976465E-42</v>
      </c>
      <c r="K1969" s="2">
        <f t="shared" si="236"/>
        <v>1.1576399445195173E-16</v>
      </c>
    </row>
    <row r="1970" spans="1:11" ht="13.5" x14ac:dyDescent="0.25">
      <c r="A1970" s="3">
        <f>TITRES_STAT!B1973</f>
        <v>0</v>
      </c>
      <c r="B1970" s="6">
        <f>TITRES_STAT!D1973</f>
        <v>0</v>
      </c>
      <c r="C1970" s="2">
        <f t="shared" si="237"/>
        <v>0</v>
      </c>
      <c r="D1970" s="2">
        <f t="shared" si="238"/>
        <v>0</v>
      </c>
      <c r="E1970" s="2">
        <f t="shared" si="240"/>
        <v>0</v>
      </c>
      <c r="F1970" s="2">
        <f t="shared" si="241"/>
        <v>0</v>
      </c>
      <c r="G1970" s="2">
        <f t="shared" ref="G1970:G2033" si="243">AVERAGE(B1921:B1970)</f>
        <v>0</v>
      </c>
      <c r="H1970" s="2">
        <f t="shared" si="239"/>
        <v>0</v>
      </c>
      <c r="I1970" s="2">
        <f t="array" ref="I1970">SUMPRODUCT(B1954:B1973, (ROW(B1954:B1973)-ROW(B1954)+1)) / (20*21/2)</f>
        <v>0</v>
      </c>
      <c r="J1970" s="2">
        <f t="shared" si="242"/>
        <v>1.9001528739978708E-42</v>
      </c>
      <c r="K1970" s="2">
        <f t="shared" si="236"/>
        <v>1.1122422996363991E-16</v>
      </c>
    </row>
    <row r="1971" spans="1:11" ht="13.5" x14ac:dyDescent="0.25">
      <c r="A1971" s="3">
        <f>TITRES_STAT!B1974</f>
        <v>0</v>
      </c>
      <c r="B1971" s="6">
        <f>TITRES_STAT!D1974</f>
        <v>0</v>
      </c>
      <c r="C1971" s="2">
        <f t="shared" si="237"/>
        <v>0</v>
      </c>
      <c r="D1971" s="2">
        <f t="shared" si="238"/>
        <v>0</v>
      </c>
      <c r="E1971" s="2">
        <f t="shared" si="240"/>
        <v>0</v>
      </c>
      <c r="F1971" s="2">
        <f t="shared" si="241"/>
        <v>0</v>
      </c>
      <c r="G1971" s="2">
        <f t="shared" si="243"/>
        <v>0</v>
      </c>
      <c r="H1971" s="2">
        <f t="shared" si="239"/>
        <v>0</v>
      </c>
      <c r="I1971" s="2">
        <f t="array" ref="I1971">SUMPRODUCT(B1955:B1974, (ROW(B1955:B1974)-ROW(B1955)+1)) / (20*21/2)</f>
        <v>0</v>
      </c>
      <c r="J1971" s="2">
        <f t="shared" si="242"/>
        <v>1.7191859336171211E-42</v>
      </c>
      <c r="K1971" s="2">
        <f t="shared" ref="K1971:K2034" si="244">$K$4*B1971+(1-$K$4)*K1970</f>
        <v>1.0686249545526188E-16</v>
      </c>
    </row>
    <row r="1972" spans="1:11" ht="13.5" x14ac:dyDescent="0.25">
      <c r="A1972" s="3">
        <f>TITRES_STAT!B1975</f>
        <v>0</v>
      </c>
      <c r="B1972" s="6">
        <f>TITRES_STAT!D1975</f>
        <v>0</v>
      </c>
      <c r="C1972" s="2">
        <f t="shared" si="237"/>
        <v>0</v>
      </c>
      <c r="D1972" s="2">
        <f t="shared" si="238"/>
        <v>0</v>
      </c>
      <c r="E1972" s="2">
        <f t="shared" si="240"/>
        <v>0</v>
      </c>
      <c r="F1972" s="2">
        <f t="shared" si="241"/>
        <v>0</v>
      </c>
      <c r="G1972" s="2">
        <f t="shared" si="243"/>
        <v>0</v>
      </c>
      <c r="H1972" s="2">
        <f t="shared" si="239"/>
        <v>0</v>
      </c>
      <c r="I1972" s="2">
        <f t="array" ref="I1972">SUMPRODUCT(B1956:B1975, (ROW(B1956:B1975)-ROW(B1956)+1)) / (20*21/2)</f>
        <v>0</v>
      </c>
      <c r="J1972" s="2">
        <f t="shared" si="242"/>
        <v>1.5554539399393E-42</v>
      </c>
      <c r="K1972" s="2">
        <f t="shared" si="244"/>
        <v>1.026718093589771E-16</v>
      </c>
    </row>
    <row r="1973" spans="1:11" ht="13.5" x14ac:dyDescent="0.25">
      <c r="A1973" s="3">
        <f>TITRES_STAT!B1976</f>
        <v>0</v>
      </c>
      <c r="B1973" s="6">
        <f>TITRES_STAT!D1976</f>
        <v>0</v>
      </c>
      <c r="C1973" s="2">
        <f t="shared" si="237"/>
        <v>0</v>
      </c>
      <c r="D1973" s="2">
        <f t="shared" si="238"/>
        <v>0</v>
      </c>
      <c r="E1973" s="2">
        <f t="shared" si="240"/>
        <v>0</v>
      </c>
      <c r="F1973" s="2">
        <f t="shared" si="241"/>
        <v>0</v>
      </c>
      <c r="G1973" s="2">
        <f t="shared" si="243"/>
        <v>0</v>
      </c>
      <c r="H1973" s="2">
        <f t="shared" si="239"/>
        <v>0</v>
      </c>
      <c r="I1973" s="2">
        <f t="array" ref="I1973">SUMPRODUCT(B1957:B1976, (ROW(B1957:B1976)-ROW(B1957)+1)) / (20*21/2)</f>
        <v>0</v>
      </c>
      <c r="J1973" s="2">
        <f t="shared" si="242"/>
        <v>1.4073154694688905E-42</v>
      </c>
      <c r="K1973" s="2">
        <f t="shared" si="244"/>
        <v>9.8645463893919169E-17</v>
      </c>
    </row>
    <row r="1974" spans="1:11" ht="13.5" x14ac:dyDescent="0.25">
      <c r="A1974" s="3">
        <f>TITRES_STAT!B1977</f>
        <v>0</v>
      </c>
      <c r="B1974" s="6">
        <f>TITRES_STAT!D1977</f>
        <v>0</v>
      </c>
      <c r="C1974" s="2">
        <f t="shared" si="237"/>
        <v>0</v>
      </c>
      <c r="D1974" s="2">
        <f t="shared" si="238"/>
        <v>0</v>
      </c>
      <c r="E1974" s="2">
        <f t="shared" si="240"/>
        <v>0</v>
      </c>
      <c r="F1974" s="2">
        <f t="shared" si="241"/>
        <v>0</v>
      </c>
      <c r="G1974" s="2">
        <f t="shared" si="243"/>
        <v>0</v>
      </c>
      <c r="H1974" s="2">
        <f t="shared" si="239"/>
        <v>0</v>
      </c>
      <c r="I1974" s="2">
        <f t="array" ref="I1974">SUMPRODUCT(B1958:B1977, (ROW(B1958:B1977)-ROW(B1958)+1)) / (20*21/2)</f>
        <v>0</v>
      </c>
      <c r="J1974" s="2">
        <f t="shared" si="242"/>
        <v>1.2732854247575677E-42</v>
      </c>
      <c r="K1974" s="2">
        <f t="shared" si="244"/>
        <v>9.4777014329451755E-17</v>
      </c>
    </row>
    <row r="1975" spans="1:11" ht="13.5" x14ac:dyDescent="0.25">
      <c r="A1975" s="3">
        <f>TITRES_STAT!B1978</f>
        <v>0</v>
      </c>
      <c r="B1975" s="6">
        <f>TITRES_STAT!D1978</f>
        <v>0</v>
      </c>
      <c r="C1975" s="2">
        <f t="shared" si="237"/>
        <v>0</v>
      </c>
      <c r="D1975" s="2">
        <f t="shared" si="238"/>
        <v>0</v>
      </c>
      <c r="E1975" s="2">
        <f t="shared" si="240"/>
        <v>0</v>
      </c>
      <c r="F1975" s="2">
        <f t="shared" si="241"/>
        <v>0</v>
      </c>
      <c r="G1975" s="2">
        <f t="shared" si="243"/>
        <v>0</v>
      </c>
      <c r="H1975" s="2">
        <f t="shared" si="239"/>
        <v>0</v>
      </c>
      <c r="I1975" s="2">
        <f t="array" ref="I1975">SUMPRODUCT(B1959:B1978, (ROW(B1959:B1978)-ROW(B1959)+1)) / (20*21/2)</f>
        <v>0</v>
      </c>
      <c r="J1975" s="2">
        <f t="shared" si="242"/>
        <v>1.1520201462092279E-42</v>
      </c>
      <c r="K1975" s="2">
        <f t="shared" si="244"/>
        <v>9.1060268669473259E-17</v>
      </c>
    </row>
    <row r="1976" spans="1:11" ht="13.5" x14ac:dyDescent="0.25">
      <c r="A1976" s="3">
        <f>TITRES_STAT!B1979</f>
        <v>0</v>
      </c>
      <c r="B1976" s="6">
        <f>TITRES_STAT!D1979</f>
        <v>0</v>
      </c>
      <c r="C1976" s="2">
        <f t="shared" si="237"/>
        <v>0</v>
      </c>
      <c r="D1976" s="2">
        <f t="shared" si="238"/>
        <v>0</v>
      </c>
      <c r="E1976" s="2">
        <f t="shared" si="240"/>
        <v>0</v>
      </c>
      <c r="F1976" s="2">
        <f t="shared" si="241"/>
        <v>0</v>
      </c>
      <c r="G1976" s="2">
        <f t="shared" si="243"/>
        <v>0</v>
      </c>
      <c r="H1976" s="2">
        <f t="shared" si="239"/>
        <v>0</v>
      </c>
      <c r="I1976" s="2">
        <f t="array" ref="I1976">SUMPRODUCT(B1960:B1979, (ROW(B1960:B1979)-ROW(B1960)+1)) / (20*21/2)</f>
        <v>0</v>
      </c>
      <c r="J1976" s="2">
        <f t="shared" si="242"/>
        <v>1.0423039418083491E-42</v>
      </c>
      <c r="K1976" s="2">
        <f t="shared" si="244"/>
        <v>8.7489277741258625E-17</v>
      </c>
    </row>
    <row r="1977" spans="1:11" ht="13.5" x14ac:dyDescent="0.25">
      <c r="A1977" s="3">
        <f>TITRES_STAT!B1980</f>
        <v>0</v>
      </c>
      <c r="B1977" s="6">
        <f>TITRES_STAT!D1980</f>
        <v>0</v>
      </c>
      <c r="C1977" s="2">
        <f t="shared" si="237"/>
        <v>0</v>
      </c>
      <c r="D1977" s="2">
        <f t="shared" si="238"/>
        <v>0</v>
      </c>
      <c r="E1977" s="2">
        <f t="shared" si="240"/>
        <v>0</v>
      </c>
      <c r="F1977" s="2">
        <f t="shared" si="241"/>
        <v>0</v>
      </c>
      <c r="G1977" s="2">
        <f t="shared" si="243"/>
        <v>0</v>
      </c>
      <c r="H1977" s="2">
        <f t="shared" si="239"/>
        <v>0</v>
      </c>
      <c r="I1977" s="2">
        <f t="array" ref="I1977">SUMPRODUCT(B1961:B1980, (ROW(B1961:B1980)-ROW(B1961)+1)) / (20*21/2)</f>
        <v>0</v>
      </c>
      <c r="J1977" s="2">
        <f t="shared" si="242"/>
        <v>9.4303689973136349E-43</v>
      </c>
      <c r="K1977" s="2">
        <f t="shared" si="244"/>
        <v>8.4058325672973969E-17</v>
      </c>
    </row>
    <row r="1978" spans="1:11" ht="13.5" x14ac:dyDescent="0.25">
      <c r="A1978" s="3">
        <f>TITRES_STAT!B1981</f>
        <v>0</v>
      </c>
      <c r="B1978" s="6">
        <f>TITRES_STAT!D1981</f>
        <v>0</v>
      </c>
      <c r="C1978" s="2">
        <f t="shared" si="237"/>
        <v>0</v>
      </c>
      <c r="D1978" s="2">
        <f t="shared" si="238"/>
        <v>0</v>
      </c>
      <c r="E1978" s="2">
        <f t="shared" si="240"/>
        <v>0</v>
      </c>
      <c r="F1978" s="2">
        <f t="shared" si="241"/>
        <v>0</v>
      </c>
      <c r="G1978" s="2">
        <f t="shared" si="243"/>
        <v>0</v>
      </c>
      <c r="H1978" s="2">
        <f t="shared" si="239"/>
        <v>0</v>
      </c>
      <c r="I1978" s="2">
        <f t="array" ref="I1978">SUMPRODUCT(B1962:B1981, (ROW(B1962:B1981)-ROW(B1962)+1)) / (20*21/2)</f>
        <v>0</v>
      </c>
      <c r="J1978" s="2">
        <f t="shared" si="242"/>
        <v>8.5322386166170983E-43</v>
      </c>
      <c r="K1978" s="2">
        <f t="shared" si="244"/>
        <v>8.0761920744622046E-17</v>
      </c>
    </row>
    <row r="1979" spans="1:11" ht="13.5" x14ac:dyDescent="0.25">
      <c r="A1979" s="3">
        <f>TITRES_STAT!B1982</f>
        <v>0</v>
      </c>
      <c r="B1979" s="6">
        <f>TITRES_STAT!D1982</f>
        <v>0</v>
      </c>
      <c r="C1979" s="2">
        <f t="shared" si="237"/>
        <v>0</v>
      </c>
      <c r="D1979" s="2">
        <f t="shared" si="238"/>
        <v>0</v>
      </c>
      <c r="E1979" s="2">
        <f t="shared" si="240"/>
        <v>0</v>
      </c>
      <c r="F1979" s="2">
        <f t="shared" si="241"/>
        <v>0</v>
      </c>
      <c r="G1979" s="2">
        <f t="shared" si="243"/>
        <v>0</v>
      </c>
      <c r="H1979" s="2">
        <f t="shared" si="239"/>
        <v>0</v>
      </c>
      <c r="I1979" s="2">
        <f t="array" ref="I1979">SUMPRODUCT(B1963:B1982, (ROW(B1963:B1982)-ROW(B1963)+1)) / (20*21/2)</f>
        <v>0</v>
      </c>
      <c r="J1979" s="2">
        <f t="shared" si="242"/>
        <v>7.7196444626535644E-43</v>
      </c>
      <c r="K1979" s="2">
        <f t="shared" si="244"/>
        <v>7.7594786597774121E-17</v>
      </c>
    </row>
    <row r="1980" spans="1:11" ht="13.5" x14ac:dyDescent="0.25">
      <c r="A1980" s="3">
        <f>TITRES_STAT!B1983</f>
        <v>0</v>
      </c>
      <c r="B1980" s="6">
        <f>TITRES_STAT!D1983</f>
        <v>0</v>
      </c>
      <c r="C1980" s="2">
        <f t="shared" si="237"/>
        <v>0</v>
      </c>
      <c r="D1980" s="2">
        <f t="shared" si="238"/>
        <v>0</v>
      </c>
      <c r="E1980" s="2">
        <f t="shared" si="240"/>
        <v>0</v>
      </c>
      <c r="F1980" s="2">
        <f t="shared" si="241"/>
        <v>0</v>
      </c>
      <c r="G1980" s="2">
        <f t="shared" si="243"/>
        <v>0</v>
      </c>
      <c r="H1980" s="2">
        <f t="shared" si="239"/>
        <v>0</v>
      </c>
      <c r="I1980" s="2">
        <f t="array" ref="I1980">SUMPRODUCT(B1964:B1983, (ROW(B1964:B1983)-ROW(B1964)+1)) / (20*21/2)</f>
        <v>0</v>
      </c>
      <c r="J1980" s="2">
        <f t="shared" si="242"/>
        <v>6.9844402281151297E-43</v>
      </c>
      <c r="K1980" s="2">
        <f t="shared" si="244"/>
        <v>7.455185379001827E-17</v>
      </c>
    </row>
    <row r="1981" spans="1:11" ht="13.5" x14ac:dyDescent="0.25">
      <c r="A1981" s="3">
        <f>TITRES_STAT!B1984</f>
        <v>0</v>
      </c>
      <c r="B1981" s="6">
        <f>TITRES_STAT!D1984</f>
        <v>0</v>
      </c>
      <c r="C1981" s="2">
        <f t="shared" si="237"/>
        <v>0</v>
      </c>
      <c r="D1981" s="2">
        <f t="shared" si="238"/>
        <v>0</v>
      </c>
      <c r="E1981" s="2">
        <f t="shared" si="240"/>
        <v>0</v>
      </c>
      <c r="F1981" s="2">
        <f t="shared" si="241"/>
        <v>0</v>
      </c>
      <c r="G1981" s="2">
        <f t="shared" si="243"/>
        <v>0</v>
      </c>
      <c r="H1981" s="2">
        <f t="shared" si="239"/>
        <v>0</v>
      </c>
      <c r="I1981" s="2">
        <f t="array" ref="I1981">SUMPRODUCT(B1965:B1984, (ROW(B1965:B1984)-ROW(B1965)+1)) / (20*21/2)</f>
        <v>0</v>
      </c>
      <c r="J1981" s="2">
        <f t="shared" si="242"/>
        <v>6.3192554444851172E-43</v>
      </c>
      <c r="K1981" s="2">
        <f t="shared" si="244"/>
        <v>7.1628251680605789E-17</v>
      </c>
    </row>
    <row r="1982" spans="1:11" ht="13.5" x14ac:dyDescent="0.25">
      <c r="A1982" s="3">
        <f>TITRES_STAT!B1985</f>
        <v>0</v>
      </c>
      <c r="B1982" s="6">
        <f>TITRES_STAT!D1985</f>
        <v>0</v>
      </c>
      <c r="C1982" s="2">
        <f t="shared" si="237"/>
        <v>0</v>
      </c>
      <c r="D1982" s="2">
        <f t="shared" si="238"/>
        <v>0</v>
      </c>
      <c r="E1982" s="2">
        <f t="shared" si="240"/>
        <v>0</v>
      </c>
      <c r="F1982" s="2">
        <f t="shared" si="241"/>
        <v>0</v>
      </c>
      <c r="G1982" s="2">
        <f t="shared" si="243"/>
        <v>0</v>
      </c>
      <c r="H1982" s="2">
        <f t="shared" si="239"/>
        <v>0</v>
      </c>
      <c r="I1982" s="2">
        <f t="array" ref="I1982">SUMPRODUCT(B1966:B1985, (ROW(B1966:B1985)-ROW(B1966)+1)) / (20*21/2)</f>
        <v>0</v>
      </c>
      <c r="J1982" s="2">
        <f t="shared" si="242"/>
        <v>5.7174215926293917E-43</v>
      </c>
      <c r="K1982" s="2">
        <f t="shared" si="244"/>
        <v>6.8819300634307528E-17</v>
      </c>
    </row>
    <row r="1983" spans="1:11" ht="13.5" x14ac:dyDescent="0.25">
      <c r="A1983" s="3">
        <f>TITRES_STAT!B1986</f>
        <v>0</v>
      </c>
      <c r="B1983" s="6">
        <f>TITRES_STAT!D1986</f>
        <v>0</v>
      </c>
      <c r="C1983" s="2">
        <f t="shared" si="237"/>
        <v>0</v>
      </c>
      <c r="D1983" s="2">
        <f t="shared" si="238"/>
        <v>0</v>
      </c>
      <c r="E1983" s="2">
        <f t="shared" si="240"/>
        <v>0</v>
      </c>
      <c r="F1983" s="2">
        <f t="shared" si="241"/>
        <v>0</v>
      </c>
      <c r="G1983" s="2">
        <f t="shared" si="243"/>
        <v>0</v>
      </c>
      <c r="H1983" s="2">
        <f t="shared" si="239"/>
        <v>0</v>
      </c>
      <c r="I1983" s="2">
        <f t="array" ref="I1983">SUMPRODUCT(B1967:B1986, (ROW(B1967:B1986)-ROW(B1967)+1)) / (20*21/2)</f>
        <v>0</v>
      </c>
      <c r="J1983" s="2">
        <f t="shared" si="242"/>
        <v>5.1729052504742114E-43</v>
      </c>
      <c r="K1983" s="2">
        <f t="shared" si="244"/>
        <v>6.6120504531001347E-17</v>
      </c>
    </row>
    <row r="1984" spans="1:11" ht="13.5" x14ac:dyDescent="0.25">
      <c r="A1984" s="3">
        <f>TITRES_STAT!B1987</f>
        <v>0</v>
      </c>
      <c r="B1984" s="6">
        <f>TITRES_STAT!D1987</f>
        <v>0</v>
      </c>
      <c r="C1984" s="2">
        <f t="shared" si="237"/>
        <v>0</v>
      </c>
      <c r="D1984" s="2">
        <f t="shared" si="238"/>
        <v>0</v>
      </c>
      <c r="E1984" s="2">
        <f t="shared" si="240"/>
        <v>0</v>
      </c>
      <c r="F1984" s="2">
        <f t="shared" si="241"/>
        <v>0</v>
      </c>
      <c r="G1984" s="2">
        <f t="shared" si="243"/>
        <v>0</v>
      </c>
      <c r="H1984" s="2">
        <f t="shared" si="239"/>
        <v>0</v>
      </c>
      <c r="I1984" s="2">
        <f t="array" ref="I1984">SUMPRODUCT(B1968:B1987, (ROW(B1968:B1987)-ROW(B1968)+1)) / (20*21/2)</f>
        <v>0</v>
      </c>
      <c r="J1984" s="2">
        <f t="shared" si="242"/>
        <v>4.6802476075719057E-43</v>
      </c>
      <c r="K1984" s="2">
        <f t="shared" si="244"/>
        <v>6.3527543569001294E-17</v>
      </c>
    </row>
    <row r="1985" spans="1:11" ht="13.5" x14ac:dyDescent="0.25">
      <c r="A1985" s="3">
        <f>TITRES_STAT!B1988</f>
        <v>0</v>
      </c>
      <c r="B1985" s="6">
        <f>TITRES_STAT!D1988</f>
        <v>0</v>
      </c>
      <c r="C1985" s="2">
        <f t="shared" si="237"/>
        <v>0</v>
      </c>
      <c r="D1985" s="2">
        <f t="shared" si="238"/>
        <v>0</v>
      </c>
      <c r="E1985" s="2">
        <f t="shared" si="240"/>
        <v>0</v>
      </c>
      <c r="F1985" s="2">
        <f t="shared" si="241"/>
        <v>0</v>
      </c>
      <c r="G1985" s="2">
        <f t="shared" si="243"/>
        <v>0</v>
      </c>
      <c r="H1985" s="2">
        <f t="shared" si="239"/>
        <v>0</v>
      </c>
      <c r="I1985" s="2">
        <f t="array" ref="I1985">SUMPRODUCT(B1969:B1988, (ROW(B1969:B1988)-ROW(B1969)+1)) / (20*21/2)</f>
        <v>0</v>
      </c>
      <c r="J1985" s="2">
        <f t="shared" si="242"/>
        <v>4.2345097401841053E-43</v>
      </c>
      <c r="K1985" s="2">
        <f t="shared" si="244"/>
        <v>6.1036267350609092E-17</v>
      </c>
    </row>
    <row r="1986" spans="1:11" ht="13.5" x14ac:dyDescent="0.25">
      <c r="A1986" s="3">
        <f>TITRES_STAT!B1989</f>
        <v>0</v>
      </c>
      <c r="B1986" s="6">
        <f>TITRES_STAT!D1989</f>
        <v>0</v>
      </c>
      <c r="C1986" s="2">
        <f t="shared" si="237"/>
        <v>0</v>
      </c>
      <c r="D1986" s="2">
        <f t="shared" si="238"/>
        <v>0</v>
      </c>
      <c r="E1986" s="2">
        <f t="shared" si="240"/>
        <v>0</v>
      </c>
      <c r="F1986" s="2">
        <f t="shared" si="241"/>
        <v>0</v>
      </c>
      <c r="G1986" s="2">
        <f t="shared" si="243"/>
        <v>0</v>
      </c>
      <c r="H1986" s="2">
        <f t="shared" si="239"/>
        <v>0</v>
      </c>
      <c r="I1986" s="2">
        <f t="array" ref="I1986">SUMPRODUCT(B1970:B1989, (ROW(B1970:B1989)-ROW(B1970)+1)) / (20*21/2)</f>
        <v>0</v>
      </c>
      <c r="J1986" s="2">
        <f t="shared" si="242"/>
        <v>3.8312230982618095E-43</v>
      </c>
      <c r="K1986" s="2">
        <f t="shared" si="244"/>
        <v>5.8642688238820499E-17</v>
      </c>
    </row>
    <row r="1987" spans="1:11" ht="13.5" x14ac:dyDescent="0.25">
      <c r="A1987" s="3">
        <f>TITRES_STAT!B1990</f>
        <v>0</v>
      </c>
      <c r="B1987" s="6">
        <f>TITRES_STAT!D1990</f>
        <v>0</v>
      </c>
      <c r="C1987" s="2">
        <f t="shared" si="237"/>
        <v>0</v>
      </c>
      <c r="D1987" s="2">
        <f t="shared" si="238"/>
        <v>0</v>
      </c>
      <c r="E1987" s="2">
        <f t="shared" si="240"/>
        <v>0</v>
      </c>
      <c r="F1987" s="2">
        <f t="shared" si="241"/>
        <v>0</v>
      </c>
      <c r="G1987" s="2">
        <f t="shared" si="243"/>
        <v>0</v>
      </c>
      <c r="H1987" s="2">
        <f t="shared" si="239"/>
        <v>0</v>
      </c>
      <c r="I1987" s="2">
        <f t="array" ref="I1987">SUMPRODUCT(B1971:B1990, (ROW(B1971:B1990)-ROW(B1971)+1)) / (20*21/2)</f>
        <v>0</v>
      </c>
      <c r="J1987" s="2">
        <f t="shared" si="242"/>
        <v>3.466344707951161E-43</v>
      </c>
      <c r="K1987" s="2">
        <f t="shared" si="244"/>
        <v>5.6342974974553025E-17</v>
      </c>
    </row>
    <row r="1988" spans="1:11" ht="13.5" x14ac:dyDescent="0.25">
      <c r="A1988" s="3">
        <f>TITRES_STAT!B1991</f>
        <v>0</v>
      </c>
      <c r="B1988" s="6">
        <f>TITRES_STAT!D1991</f>
        <v>0</v>
      </c>
      <c r="C1988" s="2">
        <f t="shared" ref="C1988:C2051" si="245">B1988-B1987</f>
        <v>0</v>
      </c>
      <c r="D1988" s="2">
        <f t="shared" si="238"/>
        <v>0</v>
      </c>
      <c r="E1988" s="2">
        <f t="shared" si="240"/>
        <v>0</v>
      </c>
      <c r="F1988" s="2">
        <f t="shared" si="241"/>
        <v>0</v>
      </c>
      <c r="G1988" s="2">
        <f t="shared" si="243"/>
        <v>0</v>
      </c>
      <c r="H1988" s="2">
        <f t="shared" si="239"/>
        <v>0</v>
      </c>
      <c r="I1988" s="2">
        <f t="array" ref="I1988">SUMPRODUCT(B1972:B1991, (ROW(B1972:B1991)-ROW(B1972)+1)) / (20*21/2)</f>
        <v>0</v>
      </c>
      <c r="J1988" s="2">
        <f t="shared" si="242"/>
        <v>3.1362166405272409E-43</v>
      </c>
      <c r="K1988" s="2">
        <f t="shared" si="244"/>
        <v>5.4133446544178397E-17</v>
      </c>
    </row>
    <row r="1989" spans="1:11" ht="13.5" x14ac:dyDescent="0.25">
      <c r="A1989" s="3">
        <f>TITRES_STAT!B1992</f>
        <v>0</v>
      </c>
      <c r="B1989" s="6">
        <f>TITRES_STAT!D1992</f>
        <v>0</v>
      </c>
      <c r="C1989" s="2">
        <f t="shared" si="245"/>
        <v>0</v>
      </c>
      <c r="D1989" s="2">
        <f t="shared" si="238"/>
        <v>0</v>
      </c>
      <c r="E1989" s="2">
        <f t="shared" si="240"/>
        <v>0</v>
      </c>
      <c r="F1989" s="2">
        <f t="shared" si="241"/>
        <v>0</v>
      </c>
      <c r="G1989" s="2">
        <f t="shared" si="243"/>
        <v>0</v>
      </c>
      <c r="H1989" s="2">
        <f t="shared" si="239"/>
        <v>0</v>
      </c>
      <c r="I1989" s="2">
        <f t="array" ref="I1989">SUMPRODUCT(B1973:B1992, (ROW(B1973:B1992)-ROW(B1973)+1)) / (20*21/2)</f>
        <v>0</v>
      </c>
      <c r="J1989" s="2">
        <f t="shared" si="242"/>
        <v>2.8375293414294084E-43</v>
      </c>
      <c r="K1989" s="2">
        <f t="shared" si="244"/>
        <v>5.2010566287543952E-17</v>
      </c>
    </row>
    <row r="1990" spans="1:11" ht="13.5" x14ac:dyDescent="0.25">
      <c r="A1990" s="3">
        <f>TITRES_STAT!B1993</f>
        <v>0</v>
      </c>
      <c r="B1990" s="6">
        <f>TITRES_STAT!D1993</f>
        <v>0</v>
      </c>
      <c r="C1990" s="2">
        <f t="shared" si="245"/>
        <v>0</v>
      </c>
      <c r="D1990" s="2">
        <f t="shared" ref="D1990:D2053" si="246">AVERAGE(B1986:B1990)</f>
        <v>0</v>
      </c>
      <c r="E1990" s="2">
        <f t="shared" si="240"/>
        <v>0</v>
      </c>
      <c r="F1990" s="2">
        <f t="shared" si="241"/>
        <v>0</v>
      </c>
      <c r="G1990" s="2">
        <f t="shared" si="243"/>
        <v>0</v>
      </c>
      <c r="H1990" s="2">
        <f t="shared" si="239"/>
        <v>0</v>
      </c>
      <c r="I1990" s="2">
        <f t="array" ref="I1990">SUMPRODUCT(B1974:B1993, (ROW(B1974:B1993)-ROW(B1974)+1)) / (20*21/2)</f>
        <v>0</v>
      </c>
      <c r="J1990" s="2">
        <f t="shared" si="242"/>
        <v>2.5672884517694648E-43</v>
      </c>
      <c r="K1990" s="2">
        <f t="shared" si="244"/>
        <v>4.9970936237052031E-17</v>
      </c>
    </row>
    <row r="1991" spans="1:11" ht="13.5" x14ac:dyDescent="0.25">
      <c r="A1991" s="3">
        <f>TITRES_STAT!B1994</f>
        <v>0</v>
      </c>
      <c r="B1991" s="6">
        <f>TITRES_STAT!D1994</f>
        <v>0</v>
      </c>
      <c r="C1991" s="2">
        <f t="shared" si="245"/>
        <v>0</v>
      </c>
      <c r="D1991" s="2">
        <f t="shared" si="246"/>
        <v>0</v>
      </c>
      <c r="E1991" s="2">
        <f t="shared" si="240"/>
        <v>0</v>
      </c>
      <c r="F1991" s="2">
        <f t="shared" si="241"/>
        <v>0</v>
      </c>
      <c r="G1991" s="2">
        <f t="shared" si="243"/>
        <v>0</v>
      </c>
      <c r="H1991" s="2">
        <f t="shared" si="239"/>
        <v>0</v>
      </c>
      <c r="I1991" s="2">
        <f t="array" ref="I1991">SUMPRODUCT(B1975:B1994, (ROW(B1975:B1994)-ROW(B1975)+1)) / (20*21/2)</f>
        <v>0</v>
      </c>
      <c r="J1991" s="2">
        <f t="shared" si="242"/>
        <v>2.3227847896961823E-43</v>
      </c>
      <c r="K1991" s="2">
        <f t="shared" si="244"/>
        <v>4.8011291678736267E-17</v>
      </c>
    </row>
    <row r="1992" spans="1:11" ht="13.5" x14ac:dyDescent="0.25">
      <c r="A1992" s="3">
        <f>TITRES_STAT!B1995</f>
        <v>0</v>
      </c>
      <c r="B1992" s="6">
        <f>TITRES_STAT!D1995</f>
        <v>0</v>
      </c>
      <c r="C1992" s="2">
        <f t="shared" si="245"/>
        <v>0</v>
      </c>
      <c r="D1992" s="2">
        <f t="shared" si="246"/>
        <v>0</v>
      </c>
      <c r="E1992" s="2">
        <f t="shared" si="240"/>
        <v>0</v>
      </c>
      <c r="F1992" s="2">
        <f t="shared" si="241"/>
        <v>0</v>
      </c>
      <c r="G1992" s="2">
        <f t="shared" si="243"/>
        <v>0</v>
      </c>
      <c r="H1992" s="2">
        <f t="shared" si="239"/>
        <v>0</v>
      </c>
      <c r="I1992" s="2">
        <f t="array" ref="I1992">SUMPRODUCT(B1976:B1995, (ROW(B1976:B1995)-ROW(B1976)+1)) / (20*21/2)</f>
        <v>0</v>
      </c>
      <c r="J1992" s="2">
        <f t="shared" si="242"/>
        <v>2.1015671906774981E-43</v>
      </c>
      <c r="K1992" s="2">
        <f t="shared" si="244"/>
        <v>4.6128495926628964E-17</v>
      </c>
    </row>
    <row r="1993" spans="1:11" ht="13.5" x14ac:dyDescent="0.25">
      <c r="A1993" s="3">
        <f>TITRES_STAT!B1996</f>
        <v>0</v>
      </c>
      <c r="B1993" s="6">
        <f>TITRES_STAT!D1996</f>
        <v>0</v>
      </c>
      <c r="C1993" s="2">
        <f t="shared" si="245"/>
        <v>0</v>
      </c>
      <c r="D1993" s="2">
        <f t="shared" si="246"/>
        <v>0</v>
      </c>
      <c r="E1993" s="2">
        <f t="shared" si="240"/>
        <v>0</v>
      </c>
      <c r="F1993" s="2">
        <f t="shared" si="241"/>
        <v>0</v>
      </c>
      <c r="G1993" s="2">
        <f t="shared" si="243"/>
        <v>0</v>
      </c>
      <c r="H1993" s="2">
        <f t="shared" si="239"/>
        <v>0</v>
      </c>
      <c r="I1993" s="2">
        <f t="array" ref="I1993">SUMPRODUCT(B1977:B1996, (ROW(B1977:B1996)-ROW(B1977)+1)) / (20*21/2)</f>
        <v>0</v>
      </c>
      <c r="J1993" s="2">
        <f t="shared" si="242"/>
        <v>1.9014179344224984E-43</v>
      </c>
      <c r="K1993" s="2">
        <f t="shared" si="244"/>
        <v>4.431953530205528E-17</v>
      </c>
    </row>
    <row r="1994" spans="1:11" ht="13.5" x14ac:dyDescent="0.25">
      <c r="A1994" s="3">
        <f>TITRES_STAT!B1997</f>
        <v>0</v>
      </c>
      <c r="B1994" s="6">
        <f>TITRES_STAT!D1997</f>
        <v>0</v>
      </c>
      <c r="C1994" s="2">
        <f t="shared" si="245"/>
        <v>0</v>
      </c>
      <c r="D1994" s="2">
        <f t="shared" si="246"/>
        <v>0</v>
      </c>
      <c r="E1994" s="2">
        <f t="shared" si="240"/>
        <v>0</v>
      </c>
      <c r="F1994" s="2">
        <f t="shared" si="241"/>
        <v>0</v>
      </c>
      <c r="G1994" s="2">
        <f t="shared" si="243"/>
        <v>0</v>
      </c>
      <c r="H1994" s="2">
        <f t="shared" ref="H1994:H2057" si="247">AVERAGE(B1795:B1994)</f>
        <v>0</v>
      </c>
      <c r="I1994" s="2">
        <f t="array" ref="I1994">SUMPRODUCT(B1978:B1997, (ROW(B1978:B1997)-ROW(B1978)+1)) / (20*21/2)</f>
        <v>0</v>
      </c>
      <c r="J1994" s="2">
        <f t="shared" si="242"/>
        <v>1.7203305120965462E-43</v>
      </c>
      <c r="K1994" s="2">
        <f t="shared" si="244"/>
        <v>4.2581514309817821E-17</v>
      </c>
    </row>
    <row r="1995" spans="1:11" ht="13.5" x14ac:dyDescent="0.25">
      <c r="A1995" s="3">
        <f>TITRES_STAT!B1998</f>
        <v>0</v>
      </c>
      <c r="B1995" s="6">
        <f>TITRES_STAT!D1998</f>
        <v>0</v>
      </c>
      <c r="C1995" s="2">
        <f t="shared" si="245"/>
        <v>0</v>
      </c>
      <c r="D1995" s="2">
        <f t="shared" si="246"/>
        <v>0</v>
      </c>
      <c r="E1995" s="2">
        <f t="shared" si="240"/>
        <v>0</v>
      </c>
      <c r="F1995" s="2">
        <f t="shared" si="241"/>
        <v>0</v>
      </c>
      <c r="G1995" s="2">
        <f t="shared" si="243"/>
        <v>0</v>
      </c>
      <c r="H1995" s="2">
        <f t="shared" si="247"/>
        <v>0</v>
      </c>
      <c r="I1995" s="2">
        <f t="array" ref="I1995">SUMPRODUCT(B1979:B1998, (ROW(B1979:B1998)-ROW(B1979)+1)) / (20*21/2)</f>
        <v>0</v>
      </c>
      <c r="J1995" s="2">
        <f t="shared" si="242"/>
        <v>1.5564895109444943E-43</v>
      </c>
      <c r="K1995" s="2">
        <f t="shared" si="244"/>
        <v>4.0911651003550455E-17</v>
      </c>
    </row>
    <row r="1996" spans="1:11" ht="13.5" x14ac:dyDescent="0.25">
      <c r="A1996" s="3">
        <f>TITRES_STAT!B1999</f>
        <v>0</v>
      </c>
      <c r="B1996" s="6">
        <f>TITRES_STAT!D1999</f>
        <v>0</v>
      </c>
      <c r="C1996" s="2">
        <f t="shared" si="245"/>
        <v>0</v>
      </c>
      <c r="D1996" s="2">
        <f t="shared" si="246"/>
        <v>0</v>
      </c>
      <c r="E1996" s="2">
        <f t="shared" ref="E1996:E2059" si="248">AVERAGE(B1987:B1996)</f>
        <v>0</v>
      </c>
      <c r="F1996" s="2">
        <f t="shared" si="241"/>
        <v>0</v>
      </c>
      <c r="G1996" s="2">
        <f t="shared" si="243"/>
        <v>0</v>
      </c>
      <c r="H1996" s="2">
        <f t="shared" si="247"/>
        <v>0</v>
      </c>
      <c r="I1996" s="2">
        <f t="array" ref="I1996">SUMPRODUCT(B1980:B1999, (ROW(B1980:B1999)-ROW(B1980)+1)) / (20*21/2)</f>
        <v>0</v>
      </c>
      <c r="J1996" s="2">
        <f t="shared" si="242"/>
        <v>1.4082524146640662E-43</v>
      </c>
      <c r="K1996" s="2">
        <f t="shared" si="244"/>
        <v>3.9307272532822988E-17</v>
      </c>
    </row>
    <row r="1997" spans="1:11" ht="13.5" x14ac:dyDescent="0.25">
      <c r="A1997" s="3">
        <f>TITRES_STAT!B2000</f>
        <v>0</v>
      </c>
      <c r="B1997" s="6">
        <f>TITRES_STAT!D2000</f>
        <v>0</v>
      </c>
      <c r="C1997" s="2">
        <f t="shared" si="245"/>
        <v>0</v>
      </c>
      <c r="D1997" s="2">
        <f t="shared" si="246"/>
        <v>0</v>
      </c>
      <c r="E1997" s="2">
        <f t="shared" si="248"/>
        <v>0</v>
      </c>
      <c r="F1997" s="2">
        <f t="shared" si="241"/>
        <v>0</v>
      </c>
      <c r="G1997" s="2">
        <f t="shared" si="243"/>
        <v>0</v>
      </c>
      <c r="H1997" s="2">
        <f t="shared" si="247"/>
        <v>0</v>
      </c>
      <c r="I1997" s="2">
        <f t="array" ref="I1997">SUMPRODUCT(B1981:B2000, (ROW(B1981:B2000)-ROW(B1981)+1)) / (20*21/2)</f>
        <v>0</v>
      </c>
      <c r="J1997" s="2">
        <f t="shared" si="242"/>
        <v>1.2741331370770124E-43</v>
      </c>
      <c r="K1997" s="2">
        <f t="shared" si="244"/>
        <v>3.7765810864869149E-17</v>
      </c>
    </row>
    <row r="1998" spans="1:11" ht="13.5" x14ac:dyDescent="0.25">
      <c r="A1998" s="3">
        <f>TITRES_STAT!B2001</f>
        <v>0</v>
      </c>
      <c r="B1998" s="6">
        <f>TITRES_STAT!D2001</f>
        <v>0</v>
      </c>
      <c r="C1998" s="2">
        <f t="shared" si="245"/>
        <v>0</v>
      </c>
      <c r="D1998" s="2">
        <f t="shared" si="246"/>
        <v>0</v>
      </c>
      <c r="E1998" s="2">
        <f t="shared" si="248"/>
        <v>0</v>
      </c>
      <c r="F1998" s="2">
        <f t="shared" si="241"/>
        <v>0</v>
      </c>
      <c r="G1998" s="2">
        <f t="shared" si="243"/>
        <v>0</v>
      </c>
      <c r="H1998" s="2">
        <f t="shared" si="247"/>
        <v>0</v>
      </c>
      <c r="I1998" s="2">
        <f t="array" ref="I1998">SUMPRODUCT(B1982:B2001, (ROW(B1982:B2001)-ROW(B1982)+1)) / (20*21/2)</f>
        <v>0</v>
      </c>
      <c r="J1998" s="2">
        <f t="shared" si="242"/>
        <v>1.1527871240220588E-43</v>
      </c>
      <c r="K1998" s="2">
        <f t="shared" si="244"/>
        <v>3.6284798674089967E-17</v>
      </c>
    </row>
    <row r="1999" spans="1:11" ht="13.5" x14ac:dyDescent="0.25">
      <c r="A1999" s="3">
        <f>TITRES_STAT!B2002</f>
        <v>0</v>
      </c>
      <c r="B1999" s="6">
        <f>TITRES_STAT!D2002</f>
        <v>0</v>
      </c>
      <c r="C1999" s="2">
        <f t="shared" si="245"/>
        <v>0</v>
      </c>
      <c r="D1999" s="2">
        <f t="shared" si="246"/>
        <v>0</v>
      </c>
      <c r="E1999" s="2">
        <f t="shared" si="248"/>
        <v>0</v>
      </c>
      <c r="F1999" s="2">
        <f t="shared" si="241"/>
        <v>0</v>
      </c>
      <c r="G1999" s="2">
        <f t="shared" si="243"/>
        <v>0</v>
      </c>
      <c r="H1999" s="2">
        <f t="shared" si="247"/>
        <v>0</v>
      </c>
      <c r="I1999" s="2">
        <f t="array" ref="I1999">SUMPRODUCT(B1983:B2002, (ROW(B1983:B2002)-ROW(B1983)+1)) / (20*21/2)</f>
        <v>0</v>
      </c>
      <c r="J1999" s="2">
        <f t="shared" si="242"/>
        <v>1.0429978741151961E-43</v>
      </c>
      <c r="K1999" s="2">
        <f t="shared" si="244"/>
        <v>3.4861865392753104E-17</v>
      </c>
    </row>
    <row r="2000" spans="1:11" ht="13.5" x14ac:dyDescent="0.25">
      <c r="A2000" s="3">
        <f>TITRES_STAT!B2003</f>
        <v>0</v>
      </c>
      <c r="B2000" s="6">
        <f>TITRES_STAT!D2003</f>
        <v>0</v>
      </c>
      <c r="C2000" s="2">
        <f t="shared" si="245"/>
        <v>0</v>
      </c>
      <c r="D2000" s="2">
        <f t="shared" si="246"/>
        <v>0</v>
      </c>
      <c r="E2000" s="2">
        <f t="shared" si="248"/>
        <v>0</v>
      </c>
      <c r="F2000" s="2">
        <f t="shared" si="241"/>
        <v>0</v>
      </c>
      <c r="G2000" s="2">
        <f t="shared" si="243"/>
        <v>0</v>
      </c>
      <c r="H2000" s="2">
        <f t="shared" si="247"/>
        <v>0</v>
      </c>
      <c r="I2000" s="2">
        <f t="array" ref="I2000">SUMPRODUCT(B1984:B2003, (ROW(B1984:B2003)-ROW(B1984)+1)) / (20*21/2)</f>
        <v>0</v>
      </c>
      <c r="J2000" s="2">
        <f t="shared" si="242"/>
        <v>9.4366474324708221E-44</v>
      </c>
      <c r="K2000" s="2">
        <f t="shared" si="244"/>
        <v>3.3494733416566708E-17</v>
      </c>
    </row>
    <row r="2001" spans="1:11" ht="13.5" x14ac:dyDescent="0.25">
      <c r="A2001" s="3">
        <f>TITRES_STAT!B2004</f>
        <v>0</v>
      </c>
      <c r="B2001" s="6">
        <f>TITRES_STAT!D2004</f>
        <v>0</v>
      </c>
      <c r="C2001" s="2">
        <f t="shared" si="245"/>
        <v>0</v>
      </c>
      <c r="D2001" s="2">
        <f t="shared" si="246"/>
        <v>0</v>
      </c>
      <c r="E2001" s="2">
        <f t="shared" si="248"/>
        <v>0</v>
      </c>
      <c r="F2001" s="2">
        <f t="shared" si="241"/>
        <v>0</v>
      </c>
      <c r="G2001" s="2">
        <f t="shared" si="243"/>
        <v>0</v>
      </c>
      <c r="H2001" s="2">
        <f t="shared" si="247"/>
        <v>0</v>
      </c>
      <c r="I2001" s="2">
        <f t="array" ref="I2001">SUMPRODUCT(B1985:B2004, (ROW(B1985:B2004)-ROW(B1985)+1)) / (20*21/2)</f>
        <v>0</v>
      </c>
      <c r="J2001" s="2">
        <f t="shared" si="242"/>
        <v>8.537919105568839E-44</v>
      </c>
      <c r="K2001" s="2">
        <f t="shared" si="244"/>
        <v>3.2181214459054291E-17</v>
      </c>
    </row>
    <row r="2002" spans="1:11" ht="13.5" x14ac:dyDescent="0.25">
      <c r="A2002" s="3">
        <f>TITRES_STAT!B2005</f>
        <v>0</v>
      </c>
      <c r="B2002" s="6">
        <f>TITRES_STAT!D2005</f>
        <v>0</v>
      </c>
      <c r="C2002" s="2">
        <f t="shared" si="245"/>
        <v>0</v>
      </c>
      <c r="D2002" s="2">
        <f t="shared" si="246"/>
        <v>0</v>
      </c>
      <c r="E2002" s="2">
        <f t="shared" si="248"/>
        <v>0</v>
      </c>
      <c r="F2002" s="2">
        <f t="shared" si="241"/>
        <v>0</v>
      </c>
      <c r="G2002" s="2">
        <f t="shared" si="243"/>
        <v>0</v>
      </c>
      <c r="H2002" s="2">
        <f t="shared" si="247"/>
        <v>0</v>
      </c>
      <c r="I2002" s="2">
        <f t="array" ref="I2002">SUMPRODUCT(B1986:B2005, (ROW(B1986:B2005)-ROW(B1986)+1)) / (20*21/2)</f>
        <v>0</v>
      </c>
      <c r="J2002" s="2">
        <f t="shared" si="242"/>
        <v>7.7247839526575207E-44</v>
      </c>
      <c r="K2002" s="2">
        <f t="shared" si="244"/>
        <v>3.0919206048895301E-17</v>
      </c>
    </row>
    <row r="2003" spans="1:11" ht="13.5" x14ac:dyDescent="0.25">
      <c r="A2003" s="3">
        <f>TITRES_STAT!B2006</f>
        <v>0</v>
      </c>
      <c r="B2003" s="6">
        <f>TITRES_STAT!D2006</f>
        <v>0</v>
      </c>
      <c r="C2003" s="2">
        <f t="shared" si="245"/>
        <v>0</v>
      </c>
      <c r="D2003" s="2">
        <f t="shared" si="246"/>
        <v>0</v>
      </c>
      <c r="E2003" s="2">
        <f t="shared" si="248"/>
        <v>0</v>
      </c>
      <c r="F2003" s="2">
        <f t="shared" si="241"/>
        <v>0</v>
      </c>
      <c r="G2003" s="2">
        <f t="shared" si="243"/>
        <v>0</v>
      </c>
      <c r="H2003" s="2">
        <f t="shared" si="247"/>
        <v>0</v>
      </c>
      <c r="I2003" s="2">
        <f t="array" ref="I2003">SUMPRODUCT(B1987:B2006, (ROW(B1987:B2006)-ROW(B1987)+1)) / (20*21/2)</f>
        <v>0</v>
      </c>
      <c r="J2003" s="2">
        <f t="shared" si="242"/>
        <v>6.9890902428806138E-44</v>
      </c>
      <c r="K2003" s="2">
        <f t="shared" si="244"/>
        <v>2.9706688164624901E-17</v>
      </c>
    </row>
    <row r="2004" spans="1:11" ht="13.5" x14ac:dyDescent="0.25">
      <c r="A2004" s="3">
        <f>TITRES_STAT!B2007</f>
        <v>0</v>
      </c>
      <c r="B2004" s="6">
        <f>TITRES_STAT!D2007</f>
        <v>0</v>
      </c>
      <c r="C2004" s="2">
        <f t="shared" si="245"/>
        <v>0</v>
      </c>
      <c r="D2004" s="2">
        <f t="shared" si="246"/>
        <v>0</v>
      </c>
      <c r="E2004" s="2">
        <f t="shared" si="248"/>
        <v>0</v>
      </c>
      <c r="F2004" s="2">
        <f t="shared" ref="F2004:F2067" si="249">AVERAGE(B1985:B2004)</f>
        <v>0</v>
      </c>
      <c r="G2004" s="2">
        <f t="shared" si="243"/>
        <v>0</v>
      </c>
      <c r="H2004" s="2">
        <f t="shared" si="247"/>
        <v>0</v>
      </c>
      <c r="I2004" s="2">
        <f t="array" ref="I2004">SUMPRODUCT(B1988:B2007, (ROW(B1988:B2007)-ROW(B1988)+1)) / (20*21/2)</f>
        <v>0</v>
      </c>
      <c r="J2004" s="2">
        <f t="shared" si="242"/>
        <v>6.3234626007015075E-44</v>
      </c>
      <c r="K2004" s="2">
        <f t="shared" si="244"/>
        <v>2.8541720001306276E-17</v>
      </c>
    </row>
    <row r="2005" spans="1:11" ht="13.5" x14ac:dyDescent="0.25">
      <c r="A2005" s="3">
        <f>TITRES_STAT!B2008</f>
        <v>0</v>
      </c>
      <c r="B2005" s="6">
        <f>TITRES_STAT!D2008</f>
        <v>0</v>
      </c>
      <c r="C2005" s="2">
        <f t="shared" si="245"/>
        <v>0</v>
      </c>
      <c r="D2005" s="2">
        <f t="shared" si="246"/>
        <v>0</v>
      </c>
      <c r="E2005" s="2">
        <f t="shared" si="248"/>
        <v>0</v>
      </c>
      <c r="F2005" s="2">
        <f t="shared" si="249"/>
        <v>0</v>
      </c>
      <c r="G2005" s="2">
        <f t="shared" si="243"/>
        <v>0</v>
      </c>
      <c r="H2005" s="2">
        <f t="shared" si="247"/>
        <v>0</v>
      </c>
      <c r="I2005" s="2">
        <f t="array" ref="I2005">SUMPRODUCT(B1989:B2008, (ROW(B1989:B2008)-ROW(B1989)+1)) / (20*21/2)</f>
        <v>0</v>
      </c>
      <c r="J2005" s="2">
        <f t="shared" ref="J2005:J2068" si="250">$J$4*B2005+J2004*(1-$J$4)</f>
        <v>5.7212280673013636E-44</v>
      </c>
      <c r="K2005" s="2">
        <f t="shared" si="244"/>
        <v>2.7422436864000147E-17</v>
      </c>
    </row>
    <row r="2006" spans="1:11" ht="13.5" x14ac:dyDescent="0.25">
      <c r="A2006" s="3">
        <f>TITRES_STAT!B2009</f>
        <v>0</v>
      </c>
      <c r="B2006" s="6">
        <f>TITRES_STAT!D2009</f>
        <v>0</v>
      </c>
      <c r="C2006" s="2">
        <f t="shared" si="245"/>
        <v>0</v>
      </c>
      <c r="D2006" s="2">
        <f t="shared" si="246"/>
        <v>0</v>
      </c>
      <c r="E2006" s="2">
        <f t="shared" si="248"/>
        <v>0</v>
      </c>
      <c r="F2006" s="2">
        <f t="shared" si="249"/>
        <v>0</v>
      </c>
      <c r="G2006" s="2">
        <f t="shared" si="243"/>
        <v>0</v>
      </c>
      <c r="H2006" s="2">
        <f t="shared" si="247"/>
        <v>0</v>
      </c>
      <c r="I2006" s="2">
        <f t="array" ref="I2006">SUMPRODUCT(B1990:B2009, (ROW(B1990:B2009)-ROW(B1990)+1)) / (20*21/2)</f>
        <v>0</v>
      </c>
      <c r="J2006" s="2">
        <f t="shared" si="250"/>
        <v>5.1763492037488529E-44</v>
      </c>
      <c r="K2006" s="2">
        <f t="shared" si="244"/>
        <v>2.6347047183058967E-17</v>
      </c>
    </row>
    <row r="2007" spans="1:11" ht="13.5" x14ac:dyDescent="0.25">
      <c r="A2007" s="3">
        <f>TITRES_STAT!B2010</f>
        <v>0</v>
      </c>
      <c r="B2007" s="6">
        <f>TITRES_STAT!D2010</f>
        <v>0</v>
      </c>
      <c r="C2007" s="2">
        <f t="shared" si="245"/>
        <v>0</v>
      </c>
      <c r="D2007" s="2">
        <f t="shared" si="246"/>
        <v>0</v>
      </c>
      <c r="E2007" s="2">
        <f t="shared" si="248"/>
        <v>0</v>
      </c>
      <c r="F2007" s="2">
        <f t="shared" si="249"/>
        <v>0</v>
      </c>
      <c r="G2007" s="2">
        <f t="shared" si="243"/>
        <v>0</v>
      </c>
      <c r="H2007" s="2">
        <f t="shared" si="247"/>
        <v>0</v>
      </c>
      <c r="I2007" s="2">
        <f t="array" ref="I2007">SUMPRODUCT(B1991:B2010, (ROW(B1991:B2010)-ROW(B1991)+1)) / (20*21/2)</f>
        <v>0</v>
      </c>
      <c r="J2007" s="2">
        <f t="shared" si="250"/>
        <v>4.6833635652965816E-44</v>
      </c>
      <c r="K2007" s="2">
        <f t="shared" si="244"/>
        <v>2.5313829646468419E-17</v>
      </c>
    </row>
    <row r="2008" spans="1:11" ht="13.5" x14ac:dyDescent="0.25">
      <c r="A2008" s="3">
        <f>TITRES_STAT!B2011</f>
        <v>0</v>
      </c>
      <c r="B2008" s="6">
        <f>TITRES_STAT!D2011</f>
        <v>0</v>
      </c>
      <c r="C2008" s="2">
        <f t="shared" si="245"/>
        <v>0</v>
      </c>
      <c r="D2008" s="2">
        <f t="shared" si="246"/>
        <v>0</v>
      </c>
      <c r="E2008" s="2">
        <f t="shared" si="248"/>
        <v>0</v>
      </c>
      <c r="F2008" s="2">
        <f t="shared" si="249"/>
        <v>0</v>
      </c>
      <c r="G2008" s="2">
        <f t="shared" si="243"/>
        <v>0</v>
      </c>
      <c r="H2008" s="2">
        <f t="shared" si="247"/>
        <v>0</v>
      </c>
      <c r="I2008" s="2">
        <f t="array" ref="I2008">SUMPRODUCT(B1992:B2011, (ROW(B1992:B2011)-ROW(B1992)+1)) / (20*21/2)</f>
        <v>0</v>
      </c>
      <c r="J2008" s="2">
        <f t="shared" si="250"/>
        <v>4.2373289400302406E-44</v>
      </c>
      <c r="K2008" s="2">
        <f t="shared" si="244"/>
        <v>2.432113044464613E-17</v>
      </c>
    </row>
    <row r="2009" spans="1:11" ht="13.5" x14ac:dyDescent="0.25">
      <c r="A2009" s="3">
        <f>TITRES_STAT!B2012</f>
        <v>0</v>
      </c>
      <c r="B2009" s="6">
        <f>TITRES_STAT!D2012</f>
        <v>0</v>
      </c>
      <c r="C2009" s="2">
        <f t="shared" si="245"/>
        <v>0</v>
      </c>
      <c r="D2009" s="2">
        <f t="shared" si="246"/>
        <v>0</v>
      </c>
      <c r="E2009" s="2">
        <f t="shared" si="248"/>
        <v>0</v>
      </c>
      <c r="F2009" s="2">
        <f t="shared" si="249"/>
        <v>0</v>
      </c>
      <c r="G2009" s="2">
        <f t="shared" si="243"/>
        <v>0</v>
      </c>
      <c r="H2009" s="2">
        <f t="shared" si="247"/>
        <v>0</v>
      </c>
      <c r="I2009" s="2">
        <f t="array" ref="I2009">SUMPRODUCT(B1993:B2012, (ROW(B1993:B2012)-ROW(B1993)+1)) / (20*21/2)</f>
        <v>0</v>
      </c>
      <c r="J2009" s="2">
        <f t="shared" si="250"/>
        <v>3.8337738028845037E-44</v>
      </c>
      <c r="K2009" s="2">
        <f t="shared" si="244"/>
        <v>2.3367360623287459E-17</v>
      </c>
    </row>
    <row r="2010" spans="1:11" ht="13.5" x14ac:dyDescent="0.25">
      <c r="A2010" s="3">
        <f>TITRES_STAT!B2013</f>
        <v>0</v>
      </c>
      <c r="B2010" s="6">
        <f>TITRES_STAT!D2013</f>
        <v>0</v>
      </c>
      <c r="C2010" s="2">
        <f t="shared" si="245"/>
        <v>0</v>
      </c>
      <c r="D2010" s="2">
        <f t="shared" si="246"/>
        <v>0</v>
      </c>
      <c r="E2010" s="2">
        <f t="shared" si="248"/>
        <v>0</v>
      </c>
      <c r="F2010" s="2">
        <f t="shared" si="249"/>
        <v>0</v>
      </c>
      <c r="G2010" s="2">
        <f t="shared" si="243"/>
        <v>0</v>
      </c>
      <c r="H2010" s="2">
        <f t="shared" si="247"/>
        <v>0</v>
      </c>
      <c r="I2010" s="2">
        <f t="array" ref="I2010">SUMPRODUCT(B1994:B2013, (ROW(B1994:B2013)-ROW(B1994)+1)) / (20*21/2)</f>
        <v>0</v>
      </c>
      <c r="J2010" s="2">
        <f t="shared" si="250"/>
        <v>3.4686524883240748E-44</v>
      </c>
      <c r="K2010" s="2">
        <f t="shared" si="244"/>
        <v>2.2450993540021284E-17</v>
      </c>
    </row>
    <row r="2011" spans="1:11" ht="13.5" x14ac:dyDescent="0.25">
      <c r="A2011" s="3">
        <f>TITRES_STAT!B2014</f>
        <v>0</v>
      </c>
      <c r="B2011" s="6">
        <f>TITRES_STAT!D2014</f>
        <v>0</v>
      </c>
      <c r="C2011" s="2">
        <f t="shared" si="245"/>
        <v>0</v>
      </c>
      <c r="D2011" s="2">
        <f t="shared" si="246"/>
        <v>0</v>
      </c>
      <c r="E2011" s="2">
        <f t="shared" si="248"/>
        <v>0</v>
      </c>
      <c r="F2011" s="2">
        <f t="shared" si="249"/>
        <v>0</v>
      </c>
      <c r="G2011" s="2">
        <f t="shared" si="243"/>
        <v>0</v>
      </c>
      <c r="H2011" s="2">
        <f t="shared" si="247"/>
        <v>0</v>
      </c>
      <c r="I2011" s="2">
        <f t="array" ref="I2011">SUMPRODUCT(B1995:B2014, (ROW(B1995:B2014)-ROW(B1995)+1)) / (20*21/2)</f>
        <v>0</v>
      </c>
      <c r="J2011" s="2">
        <f t="shared" si="250"/>
        <v>3.1383046322932107E-44</v>
      </c>
      <c r="K2011" s="2">
        <f t="shared" si="244"/>
        <v>2.1570562420804764E-17</v>
      </c>
    </row>
    <row r="2012" spans="1:11" ht="13.5" x14ac:dyDescent="0.25">
      <c r="A2012" s="3">
        <f>TITRES_STAT!B2015</f>
        <v>0</v>
      </c>
      <c r="B2012" s="6">
        <f>TITRES_STAT!D2015</f>
        <v>0</v>
      </c>
      <c r="C2012" s="2">
        <f t="shared" si="245"/>
        <v>0</v>
      </c>
      <c r="D2012" s="2">
        <f t="shared" si="246"/>
        <v>0</v>
      </c>
      <c r="E2012" s="2">
        <f t="shared" si="248"/>
        <v>0</v>
      </c>
      <c r="F2012" s="2">
        <f t="shared" si="249"/>
        <v>0</v>
      </c>
      <c r="G2012" s="2">
        <f t="shared" si="243"/>
        <v>0</v>
      </c>
      <c r="H2012" s="2">
        <f t="shared" si="247"/>
        <v>0</v>
      </c>
      <c r="I2012" s="2">
        <f t="array" ref="I2012">SUMPRODUCT(B1996:B2015, (ROW(B1996:B2015)-ROW(B1996)+1)) / (20*21/2)</f>
        <v>0</v>
      </c>
      <c r="J2012" s="2">
        <f t="shared" si="250"/>
        <v>2.8394184768367146E-44</v>
      </c>
      <c r="K2012" s="2">
        <f t="shared" si="244"/>
        <v>2.0724658012145753E-17</v>
      </c>
    </row>
    <row r="2013" spans="1:11" ht="13.5" x14ac:dyDescent="0.25">
      <c r="A2013" s="3">
        <f>TITRES_STAT!B2016</f>
        <v>0</v>
      </c>
      <c r="B2013" s="6">
        <f>TITRES_STAT!D2016</f>
        <v>0</v>
      </c>
      <c r="C2013" s="2">
        <f t="shared" si="245"/>
        <v>0</v>
      </c>
      <c r="D2013" s="2">
        <f t="shared" si="246"/>
        <v>0</v>
      </c>
      <c r="E2013" s="2">
        <f t="shared" si="248"/>
        <v>0</v>
      </c>
      <c r="F2013" s="2">
        <f t="shared" si="249"/>
        <v>0</v>
      </c>
      <c r="G2013" s="2">
        <f t="shared" si="243"/>
        <v>0</v>
      </c>
      <c r="H2013" s="2">
        <f t="shared" si="247"/>
        <v>0</v>
      </c>
      <c r="I2013" s="2">
        <f t="array" ref="I2013">SUMPRODUCT(B1997:B2016, (ROW(B1997:B2016)-ROW(B1997)+1)) / (20*21/2)</f>
        <v>0</v>
      </c>
      <c r="J2013" s="2">
        <f t="shared" si="250"/>
        <v>2.5689976695189322E-44</v>
      </c>
      <c r="K2013" s="2">
        <f t="shared" si="244"/>
        <v>1.9911926325394941E-17</v>
      </c>
    </row>
    <row r="2014" spans="1:11" ht="13.5" x14ac:dyDescent="0.25">
      <c r="A2014" s="3">
        <f>TITRES_STAT!B2017</f>
        <v>0</v>
      </c>
      <c r="B2014" s="6">
        <f>TITRES_STAT!D2017</f>
        <v>0</v>
      </c>
      <c r="C2014" s="2">
        <f t="shared" si="245"/>
        <v>0</v>
      </c>
      <c r="D2014" s="2">
        <f t="shared" si="246"/>
        <v>0</v>
      </c>
      <c r="E2014" s="2">
        <f t="shared" si="248"/>
        <v>0</v>
      </c>
      <c r="F2014" s="2">
        <f t="shared" si="249"/>
        <v>0</v>
      </c>
      <c r="G2014" s="2">
        <f t="shared" si="243"/>
        <v>0</v>
      </c>
      <c r="H2014" s="2">
        <f t="shared" si="247"/>
        <v>0</v>
      </c>
      <c r="I2014" s="2">
        <f t="array" ref="I2014">SUMPRODUCT(B1998:B2017, (ROW(B1998:B2017)-ROW(B1998)+1)) / (20*21/2)</f>
        <v>0</v>
      </c>
      <c r="J2014" s="2">
        <f t="shared" si="250"/>
        <v>2.3243312248028435E-44</v>
      </c>
      <c r="K2014" s="2">
        <f t="shared" si="244"/>
        <v>1.91310664694971E-17</v>
      </c>
    </row>
    <row r="2015" spans="1:11" ht="13.5" x14ac:dyDescent="0.25">
      <c r="A2015" s="3">
        <f>TITRES_STAT!B2018</f>
        <v>0</v>
      </c>
      <c r="B2015" s="6">
        <f>TITRES_STAT!D2018</f>
        <v>0</v>
      </c>
      <c r="C2015" s="2">
        <f t="shared" si="245"/>
        <v>0</v>
      </c>
      <c r="D2015" s="2">
        <f t="shared" si="246"/>
        <v>0</v>
      </c>
      <c r="E2015" s="2">
        <f t="shared" si="248"/>
        <v>0</v>
      </c>
      <c r="F2015" s="2">
        <f t="shared" si="249"/>
        <v>0</v>
      </c>
      <c r="G2015" s="2">
        <f t="shared" si="243"/>
        <v>0</v>
      </c>
      <c r="H2015" s="2">
        <f t="shared" si="247"/>
        <v>0</v>
      </c>
      <c r="I2015" s="2">
        <f t="array" ref="I2015">SUMPRODUCT(B1999:B2018, (ROW(B1999:B2018)-ROW(B1999)+1)) / (20*21/2)</f>
        <v>0</v>
      </c>
      <c r="J2015" s="2">
        <f t="shared" si="250"/>
        <v>2.1029663462501917E-44</v>
      </c>
      <c r="K2015" s="2">
        <f t="shared" si="244"/>
        <v>1.8380828568732507E-17</v>
      </c>
    </row>
    <row r="2016" spans="1:11" ht="13.5" x14ac:dyDescent="0.25">
      <c r="A2016" s="3">
        <f>TITRES_STAT!B2019</f>
        <v>0</v>
      </c>
      <c r="B2016" s="6">
        <f>TITRES_STAT!D2019</f>
        <v>0</v>
      </c>
      <c r="C2016" s="2">
        <f t="shared" si="245"/>
        <v>0</v>
      </c>
      <c r="D2016" s="2">
        <f t="shared" si="246"/>
        <v>0</v>
      </c>
      <c r="E2016" s="2">
        <f t="shared" si="248"/>
        <v>0</v>
      </c>
      <c r="F2016" s="2">
        <f t="shared" si="249"/>
        <v>0</v>
      </c>
      <c r="G2016" s="2">
        <f t="shared" si="243"/>
        <v>0</v>
      </c>
      <c r="H2016" s="2">
        <f t="shared" si="247"/>
        <v>0</v>
      </c>
      <c r="I2016" s="2">
        <f t="array" ref="I2016">SUMPRODUCT(B2000:B2019, (ROW(B2000:B2019)-ROW(B2000)+1)) / (20*21/2)</f>
        <v>0</v>
      </c>
      <c r="J2016" s="2">
        <f t="shared" si="250"/>
        <v>1.9026838370835067E-44</v>
      </c>
      <c r="K2016" s="2">
        <f t="shared" si="244"/>
        <v>1.7660011762115546E-17</v>
      </c>
    </row>
    <row r="2017" spans="1:11" ht="13.5" x14ac:dyDescent="0.25">
      <c r="A2017" s="3">
        <f>TITRES_STAT!B2020</f>
        <v>0</v>
      </c>
      <c r="B2017" s="6">
        <f>TITRES_STAT!D2020</f>
        <v>0</v>
      </c>
      <c r="C2017" s="2">
        <f t="shared" si="245"/>
        <v>0</v>
      </c>
      <c r="D2017" s="2">
        <f t="shared" si="246"/>
        <v>0</v>
      </c>
      <c r="E2017" s="2">
        <f t="shared" si="248"/>
        <v>0</v>
      </c>
      <c r="F2017" s="2">
        <f t="shared" si="249"/>
        <v>0</v>
      </c>
      <c r="G2017" s="2">
        <f t="shared" si="243"/>
        <v>0</v>
      </c>
      <c r="H2017" s="2">
        <f t="shared" si="247"/>
        <v>0</v>
      </c>
      <c r="I2017" s="2">
        <f t="array" ref="I2017">SUMPRODUCT(B2001:B2020, (ROW(B2001:B2020)-ROW(B2001)+1)) / (20*21/2)</f>
        <v>0</v>
      </c>
      <c r="J2017" s="2">
        <f t="shared" si="250"/>
        <v>1.7214758525993634E-44</v>
      </c>
      <c r="K2017" s="2">
        <f t="shared" si="244"/>
        <v>1.6967462281248269E-17</v>
      </c>
    </row>
    <row r="2018" spans="1:11" ht="13.5" x14ac:dyDescent="0.25">
      <c r="A2018" s="3">
        <f>TITRES_STAT!B2021</f>
        <v>0</v>
      </c>
      <c r="B2018" s="6">
        <f>TITRES_STAT!D2021</f>
        <v>0</v>
      </c>
      <c r="C2018" s="2">
        <f t="shared" si="245"/>
        <v>0</v>
      </c>
      <c r="D2018" s="2">
        <f t="shared" si="246"/>
        <v>0</v>
      </c>
      <c r="E2018" s="2">
        <f t="shared" si="248"/>
        <v>0</v>
      </c>
      <c r="F2018" s="2">
        <f t="shared" si="249"/>
        <v>0</v>
      </c>
      <c r="G2018" s="2">
        <f t="shared" si="243"/>
        <v>0</v>
      </c>
      <c r="H2018" s="2">
        <f t="shared" si="247"/>
        <v>0</v>
      </c>
      <c r="I2018" s="2">
        <f t="array" ref="I2018">SUMPRODUCT(B2002:B2021, (ROW(B2002:B2021)-ROW(B2002)+1)) / (20*21/2)</f>
        <v>0</v>
      </c>
      <c r="J2018" s="2">
        <f t="shared" si="250"/>
        <v>1.557525771399424E-44</v>
      </c>
      <c r="K2018" s="2">
        <f t="shared" si="244"/>
        <v>1.6302071603552258E-17</v>
      </c>
    </row>
    <row r="2019" spans="1:11" ht="13.5" x14ac:dyDescent="0.25">
      <c r="A2019" s="3">
        <f>TITRES_STAT!B2022</f>
        <v>0</v>
      </c>
      <c r="B2019" s="6">
        <f>TITRES_STAT!D2022</f>
        <v>0</v>
      </c>
      <c r="C2019" s="2">
        <f t="shared" si="245"/>
        <v>0</v>
      </c>
      <c r="D2019" s="2">
        <f t="shared" si="246"/>
        <v>0</v>
      </c>
      <c r="E2019" s="2">
        <f t="shared" si="248"/>
        <v>0</v>
      </c>
      <c r="F2019" s="2">
        <f t="shared" si="249"/>
        <v>0</v>
      </c>
      <c r="G2019" s="2">
        <f t="shared" si="243"/>
        <v>0</v>
      </c>
      <c r="H2019" s="2">
        <f t="shared" si="247"/>
        <v>0</v>
      </c>
      <c r="I2019" s="2">
        <f t="array" ref="I2019">SUMPRODUCT(B2003:B2022, (ROW(B2003:B2022)-ROW(B2003)+1)) / (20*21/2)</f>
        <v>0</v>
      </c>
      <c r="J2019" s="2">
        <f t="shared" si="250"/>
        <v>1.4091899836470979E-44</v>
      </c>
      <c r="K2019" s="2">
        <f t="shared" si="244"/>
        <v>1.5662774677922758E-17</v>
      </c>
    </row>
    <row r="2020" spans="1:11" ht="13.5" x14ac:dyDescent="0.25">
      <c r="A2020" s="3">
        <f>TITRES_STAT!B2023</f>
        <v>0</v>
      </c>
      <c r="B2020" s="6">
        <f>TITRES_STAT!D2023</f>
        <v>0</v>
      </c>
      <c r="C2020" s="2">
        <f t="shared" si="245"/>
        <v>0</v>
      </c>
      <c r="D2020" s="2">
        <f t="shared" si="246"/>
        <v>0</v>
      </c>
      <c r="E2020" s="2">
        <f t="shared" si="248"/>
        <v>0</v>
      </c>
      <c r="F2020" s="2">
        <f t="shared" si="249"/>
        <v>0</v>
      </c>
      <c r="G2020" s="2">
        <f t="shared" si="243"/>
        <v>0</v>
      </c>
      <c r="H2020" s="2">
        <f t="shared" si="247"/>
        <v>0</v>
      </c>
      <c r="I2020" s="2">
        <f t="array" ref="I2020">SUMPRODUCT(B2004:B2023, (ROW(B2004:B2023)-ROW(B2004)+1)) / (20*21/2)</f>
        <v>0</v>
      </c>
      <c r="J2020" s="2">
        <f t="shared" si="250"/>
        <v>1.2749814137759458E-44</v>
      </c>
      <c r="K2020" s="2">
        <f t="shared" si="244"/>
        <v>1.5048548219965004E-17</v>
      </c>
    </row>
    <row r="2021" spans="1:11" ht="13.5" x14ac:dyDescent="0.25">
      <c r="A2021" s="3">
        <f>TITRES_STAT!B2024</f>
        <v>0</v>
      </c>
      <c r="B2021" s="6">
        <f>TITRES_STAT!D2024</f>
        <v>0</v>
      </c>
      <c r="C2021" s="2">
        <f t="shared" si="245"/>
        <v>0</v>
      </c>
      <c r="D2021" s="2">
        <f t="shared" si="246"/>
        <v>0</v>
      </c>
      <c r="E2021" s="2">
        <f t="shared" si="248"/>
        <v>0</v>
      </c>
      <c r="F2021" s="2">
        <f t="shared" si="249"/>
        <v>0</v>
      </c>
      <c r="G2021" s="2">
        <f t="shared" si="243"/>
        <v>0</v>
      </c>
      <c r="H2021" s="2">
        <f t="shared" si="247"/>
        <v>0</v>
      </c>
      <c r="I2021" s="2">
        <f t="array" ref="I2021">SUMPRODUCT(B2005:B2024, (ROW(B2005:B2024)-ROW(B2005)+1)) / (20*21/2)</f>
        <v>0</v>
      </c>
      <c r="J2021" s="2">
        <f t="shared" si="250"/>
        <v>1.153554612463951E-44</v>
      </c>
      <c r="K2021" s="2">
        <f t="shared" si="244"/>
        <v>1.4458409074084023E-17</v>
      </c>
    </row>
    <row r="2022" spans="1:11" ht="13.5" x14ac:dyDescent="0.25">
      <c r="A2022" s="3">
        <f>TITRES_STAT!B2025</f>
        <v>0</v>
      </c>
      <c r="B2022" s="6">
        <f>TITRES_STAT!D2025</f>
        <v>0</v>
      </c>
      <c r="C2022" s="2">
        <f t="shared" si="245"/>
        <v>0</v>
      </c>
      <c r="D2022" s="2">
        <f t="shared" si="246"/>
        <v>0</v>
      </c>
      <c r="E2022" s="2">
        <f t="shared" si="248"/>
        <v>0</v>
      </c>
      <c r="F2022" s="2">
        <f t="shared" si="249"/>
        <v>0</v>
      </c>
      <c r="G2022" s="2">
        <f t="shared" si="243"/>
        <v>0</v>
      </c>
      <c r="H2022" s="2">
        <f t="shared" si="247"/>
        <v>0</v>
      </c>
      <c r="I2022" s="2">
        <f t="array" ref="I2022">SUMPRODUCT(B2006:B2025, (ROW(B2006:B2025)-ROW(B2006)+1)) / (20*21/2)</f>
        <v>0</v>
      </c>
      <c r="J2022" s="2">
        <f t="shared" si="250"/>
        <v>1.0436922684197652E-44</v>
      </c>
      <c r="K2022" s="2">
        <f t="shared" si="244"/>
        <v>1.389141263980622E-17</v>
      </c>
    </row>
    <row r="2023" spans="1:11" ht="13.5" x14ac:dyDescent="0.25">
      <c r="A2023" s="3">
        <f>TITRES_STAT!B2026</f>
        <v>0</v>
      </c>
      <c r="B2023" s="6">
        <f>TITRES_STAT!D2026</f>
        <v>0</v>
      </c>
      <c r="C2023" s="2">
        <f t="shared" si="245"/>
        <v>0</v>
      </c>
      <c r="D2023" s="2">
        <f t="shared" si="246"/>
        <v>0</v>
      </c>
      <c r="E2023" s="2">
        <f t="shared" si="248"/>
        <v>0</v>
      </c>
      <c r="F2023" s="2">
        <f t="shared" si="249"/>
        <v>0</v>
      </c>
      <c r="G2023" s="2">
        <f t="shared" si="243"/>
        <v>0</v>
      </c>
      <c r="H2023" s="2">
        <f t="shared" si="247"/>
        <v>0</v>
      </c>
      <c r="I2023" s="2">
        <f t="array" ref="I2023">SUMPRODUCT(B2007:B2026, (ROW(B2007:B2026)-ROW(B2007)+1)) / (20*21/2)</f>
        <v>0</v>
      </c>
      <c r="J2023" s="2">
        <f t="shared" si="250"/>
        <v>9.4429300476073992E-45</v>
      </c>
      <c r="K2023" s="2">
        <f t="shared" si="244"/>
        <v>1.3346651359813819E-17</v>
      </c>
    </row>
    <row r="2024" spans="1:11" ht="13.5" x14ac:dyDescent="0.25">
      <c r="A2024" s="3">
        <f>TITRES_STAT!B2027</f>
        <v>0</v>
      </c>
      <c r="B2024" s="6">
        <f>TITRES_STAT!D2027</f>
        <v>0</v>
      </c>
      <c r="C2024" s="2">
        <f t="shared" si="245"/>
        <v>0</v>
      </c>
      <c r="D2024" s="2">
        <f t="shared" si="246"/>
        <v>0</v>
      </c>
      <c r="E2024" s="2">
        <f t="shared" si="248"/>
        <v>0</v>
      </c>
      <c r="F2024" s="2">
        <f t="shared" si="249"/>
        <v>0</v>
      </c>
      <c r="G2024" s="2">
        <f t="shared" si="243"/>
        <v>0</v>
      </c>
      <c r="H2024" s="2">
        <f t="shared" si="247"/>
        <v>0</v>
      </c>
      <c r="I2024" s="2">
        <f t="array" ref="I2024">SUMPRODUCT(B2008:B2027, (ROW(B2008:B2027)-ROW(B2008)+1)) / (20*21/2)</f>
        <v>0</v>
      </c>
      <c r="J2024" s="2">
        <f t="shared" si="250"/>
        <v>8.5436033764066947E-45</v>
      </c>
      <c r="K2024" s="2">
        <f t="shared" si="244"/>
        <v>1.2823253267272102E-17</v>
      </c>
    </row>
    <row r="2025" spans="1:11" ht="13.5" x14ac:dyDescent="0.25">
      <c r="A2025" s="3">
        <f>TITRES_STAT!B2028</f>
        <v>0</v>
      </c>
      <c r="B2025" s="6">
        <f>TITRES_STAT!D2028</f>
        <v>0</v>
      </c>
      <c r="C2025" s="2">
        <f t="shared" si="245"/>
        <v>0</v>
      </c>
      <c r="D2025" s="2">
        <f t="shared" si="246"/>
        <v>0</v>
      </c>
      <c r="E2025" s="2">
        <f t="shared" si="248"/>
        <v>0</v>
      </c>
      <c r="F2025" s="2">
        <f t="shared" si="249"/>
        <v>0</v>
      </c>
      <c r="G2025" s="2">
        <f t="shared" si="243"/>
        <v>0</v>
      </c>
      <c r="H2025" s="2">
        <f t="shared" si="247"/>
        <v>0</v>
      </c>
      <c r="I2025" s="2">
        <f t="array" ref="I2025">SUMPRODUCT(B2009:B2028, (ROW(B2009:B2028)-ROW(B2009)+1)) / (20*21/2)</f>
        <v>0</v>
      </c>
      <c r="J2025" s="2">
        <f t="shared" si="250"/>
        <v>7.729926864367962E-45</v>
      </c>
      <c r="K2025" s="2">
        <f t="shared" si="244"/>
        <v>1.2320380590124177E-17</v>
      </c>
    </row>
    <row r="2026" spans="1:11" ht="13.5" x14ac:dyDescent="0.25">
      <c r="A2026" s="3">
        <f>TITRES_STAT!B2029</f>
        <v>0</v>
      </c>
      <c r="B2026" s="6">
        <f>TITRES_STAT!D2029</f>
        <v>0</v>
      </c>
      <c r="C2026" s="2">
        <f t="shared" si="245"/>
        <v>0</v>
      </c>
      <c r="D2026" s="2">
        <f t="shared" si="246"/>
        <v>0</v>
      </c>
      <c r="E2026" s="2">
        <f t="shared" si="248"/>
        <v>0</v>
      </c>
      <c r="F2026" s="2">
        <f t="shared" si="249"/>
        <v>0</v>
      </c>
      <c r="G2026" s="2">
        <f t="shared" si="243"/>
        <v>0</v>
      </c>
      <c r="H2026" s="2">
        <f t="shared" si="247"/>
        <v>0</v>
      </c>
      <c r="I2026" s="2">
        <f t="array" ref="I2026">SUMPRODUCT(B2010:B2029, (ROW(B2010:B2029)-ROW(B2010)+1)) / (20*21/2)</f>
        <v>0</v>
      </c>
      <c r="J2026" s="2">
        <f t="shared" si="250"/>
        <v>6.993743353475775E-45</v>
      </c>
      <c r="K2026" s="2">
        <f t="shared" si="244"/>
        <v>1.1837228410119308E-17</v>
      </c>
    </row>
    <row r="2027" spans="1:11" ht="13.5" x14ac:dyDescent="0.25">
      <c r="A2027" s="3">
        <f>TITRES_STAT!B2030</f>
        <v>0</v>
      </c>
      <c r="B2027" s="6">
        <f>TITRES_STAT!D2030</f>
        <v>0</v>
      </c>
      <c r="C2027" s="2">
        <f t="shared" si="245"/>
        <v>0</v>
      </c>
      <c r="D2027" s="2">
        <f t="shared" si="246"/>
        <v>0</v>
      </c>
      <c r="E2027" s="2">
        <f t="shared" si="248"/>
        <v>0</v>
      </c>
      <c r="F2027" s="2">
        <f t="shared" si="249"/>
        <v>0</v>
      </c>
      <c r="G2027" s="2">
        <f t="shared" si="243"/>
        <v>0</v>
      </c>
      <c r="H2027" s="2">
        <f t="shared" si="247"/>
        <v>0</v>
      </c>
      <c r="I2027" s="2">
        <f t="array" ref="I2027">SUMPRODUCT(B2011:B2030, (ROW(B2011:B2030)-ROW(B2011)+1)) / (20*21/2)</f>
        <v>0</v>
      </c>
      <c r="J2027" s="2">
        <f t="shared" si="250"/>
        <v>6.3276725579066534E-45</v>
      </c>
      <c r="K2027" s="2">
        <f t="shared" si="244"/>
        <v>1.1373023374428355E-17</v>
      </c>
    </row>
    <row r="2028" spans="1:11" ht="13.5" x14ac:dyDescent="0.25">
      <c r="A2028" s="3">
        <f>TITRES_STAT!B2031</f>
        <v>0</v>
      </c>
      <c r="B2028" s="6">
        <f>TITRES_STAT!D2031</f>
        <v>0</v>
      </c>
      <c r="C2028" s="2">
        <f t="shared" si="245"/>
        <v>0</v>
      </c>
      <c r="D2028" s="2">
        <f t="shared" si="246"/>
        <v>0</v>
      </c>
      <c r="E2028" s="2">
        <f t="shared" si="248"/>
        <v>0</v>
      </c>
      <c r="F2028" s="2">
        <f t="shared" si="249"/>
        <v>0</v>
      </c>
      <c r="G2028" s="2">
        <f t="shared" si="243"/>
        <v>0</v>
      </c>
      <c r="H2028" s="2">
        <f t="shared" si="247"/>
        <v>0</v>
      </c>
      <c r="I2028" s="2">
        <f t="array" ref="I2028">SUMPRODUCT(B2012:B2031, (ROW(B2012:B2031)-ROW(B2012)+1)) / (20*21/2)</f>
        <v>0</v>
      </c>
      <c r="J2028" s="2">
        <f t="shared" si="250"/>
        <v>5.7250370762012584E-45</v>
      </c>
      <c r="K2028" s="2">
        <f t="shared" si="244"/>
        <v>1.0927022457784107E-17</v>
      </c>
    </row>
    <row r="2029" spans="1:11" ht="13.5" x14ac:dyDescent="0.25">
      <c r="A2029" s="3">
        <f>TITRES_STAT!B2032</f>
        <v>0</v>
      </c>
      <c r="B2029" s="6">
        <f>TITRES_STAT!D2032</f>
        <v>0</v>
      </c>
      <c r="C2029" s="2">
        <f t="shared" si="245"/>
        <v>0</v>
      </c>
      <c r="D2029" s="2">
        <f t="shared" si="246"/>
        <v>0</v>
      </c>
      <c r="E2029" s="2">
        <f t="shared" si="248"/>
        <v>0</v>
      </c>
      <c r="F2029" s="2">
        <f t="shared" si="249"/>
        <v>0</v>
      </c>
      <c r="G2029" s="2">
        <f t="shared" si="243"/>
        <v>0</v>
      </c>
      <c r="H2029" s="2">
        <f t="shared" si="247"/>
        <v>0</v>
      </c>
      <c r="I2029" s="2">
        <f t="array" ref="I2029">SUMPRODUCT(B2013:B2032, (ROW(B2013:B2032)-ROW(B2013)+1)) / (20*21/2)</f>
        <v>0</v>
      </c>
      <c r="J2029" s="2">
        <f t="shared" si="250"/>
        <v>5.1797954498963766E-45</v>
      </c>
      <c r="K2029" s="2">
        <f t="shared" si="244"/>
        <v>1.0498511773165122E-17</v>
      </c>
    </row>
    <row r="2030" spans="1:11" ht="13.5" x14ac:dyDescent="0.25">
      <c r="A2030" s="3">
        <f>TITRES_STAT!B2033</f>
        <v>0</v>
      </c>
      <c r="B2030" s="6">
        <f>TITRES_STAT!D2033</f>
        <v>0</v>
      </c>
      <c r="C2030" s="2">
        <f t="shared" si="245"/>
        <v>0</v>
      </c>
      <c r="D2030" s="2">
        <f t="shared" si="246"/>
        <v>0</v>
      </c>
      <c r="E2030" s="2">
        <f t="shared" si="248"/>
        <v>0</v>
      </c>
      <c r="F2030" s="2">
        <f t="shared" si="249"/>
        <v>0</v>
      </c>
      <c r="G2030" s="2">
        <f t="shared" si="243"/>
        <v>0</v>
      </c>
      <c r="H2030" s="2">
        <f t="shared" si="247"/>
        <v>0</v>
      </c>
      <c r="I2030" s="2">
        <f t="array" ref="I2030">SUMPRODUCT(B2014:B2033, (ROW(B2014:B2033)-ROW(B2014)+1)) / (20*21/2)</f>
        <v>0</v>
      </c>
      <c r="J2030" s="2">
        <f t="shared" si="250"/>
        <v>4.6864815975252932E-45</v>
      </c>
      <c r="K2030" s="2">
        <f t="shared" si="244"/>
        <v>1.0086805429119432E-17</v>
      </c>
    </row>
    <row r="2031" spans="1:11" ht="13.5" x14ac:dyDescent="0.25">
      <c r="A2031" s="3">
        <f>TITRES_STAT!B2034</f>
        <v>0</v>
      </c>
      <c r="B2031" s="6">
        <f>TITRES_STAT!D2034</f>
        <v>0</v>
      </c>
      <c r="C2031" s="2">
        <f t="shared" si="245"/>
        <v>0</v>
      </c>
      <c r="D2031" s="2">
        <f t="shared" si="246"/>
        <v>0</v>
      </c>
      <c r="E2031" s="2">
        <f t="shared" si="248"/>
        <v>0</v>
      </c>
      <c r="F2031" s="2">
        <f t="shared" si="249"/>
        <v>0</v>
      </c>
      <c r="G2031" s="2">
        <f t="shared" si="243"/>
        <v>0</v>
      </c>
      <c r="H2031" s="2">
        <f t="shared" si="247"/>
        <v>0</v>
      </c>
      <c r="I2031" s="2">
        <f t="array" ref="I2031">SUMPRODUCT(B2015:B2034, (ROW(B2015:B2034)-ROW(B2015)+1)) / (20*21/2)</f>
        <v>0</v>
      </c>
      <c r="J2031" s="2">
        <f t="shared" si="250"/>
        <v>4.2401500168085985E-45</v>
      </c>
      <c r="K2031" s="2">
        <f t="shared" si="244"/>
        <v>9.691244431899062E-18</v>
      </c>
    </row>
    <row r="2032" spans="1:11" ht="13.5" x14ac:dyDescent="0.25">
      <c r="A2032" s="3">
        <f>TITRES_STAT!B2035</f>
        <v>0</v>
      </c>
      <c r="B2032" s="6">
        <f>TITRES_STAT!D2035</f>
        <v>0</v>
      </c>
      <c r="C2032" s="2">
        <f t="shared" si="245"/>
        <v>0</v>
      </c>
      <c r="D2032" s="2">
        <f t="shared" si="246"/>
        <v>0</v>
      </c>
      <c r="E2032" s="2">
        <f t="shared" si="248"/>
        <v>0</v>
      </c>
      <c r="F2032" s="2">
        <f t="shared" si="249"/>
        <v>0</v>
      </c>
      <c r="G2032" s="2">
        <f t="shared" si="243"/>
        <v>0</v>
      </c>
      <c r="H2032" s="2">
        <f t="shared" si="247"/>
        <v>0</v>
      </c>
      <c r="I2032" s="2">
        <f t="array" ref="I2032">SUMPRODUCT(B2016:B2035, (ROW(B2016:B2035)-ROW(B2016)+1)) / (20*21/2)</f>
        <v>0</v>
      </c>
      <c r="J2032" s="2">
        <f t="shared" si="250"/>
        <v>3.8363262056839702E-45</v>
      </c>
      <c r="K2032" s="2">
        <f t="shared" si="244"/>
        <v>9.3111956306481187E-18</v>
      </c>
    </row>
    <row r="2033" spans="1:11" ht="13.5" x14ac:dyDescent="0.25">
      <c r="A2033" s="3">
        <f>TITRES_STAT!B2036</f>
        <v>0</v>
      </c>
      <c r="B2033" s="6">
        <f>TITRES_STAT!D2036</f>
        <v>0</v>
      </c>
      <c r="C2033" s="2">
        <f t="shared" si="245"/>
        <v>0</v>
      </c>
      <c r="D2033" s="2">
        <f t="shared" si="246"/>
        <v>0</v>
      </c>
      <c r="E2033" s="2">
        <f t="shared" si="248"/>
        <v>0</v>
      </c>
      <c r="F2033" s="2">
        <f t="shared" si="249"/>
        <v>0</v>
      </c>
      <c r="G2033" s="2">
        <f t="shared" si="243"/>
        <v>0</v>
      </c>
      <c r="H2033" s="2">
        <f t="shared" si="247"/>
        <v>0</v>
      </c>
      <c r="I2033" s="2">
        <f t="array" ref="I2033">SUMPRODUCT(B2017:B2036, (ROW(B2017:B2036)-ROW(B2017)+1)) / (20*21/2)</f>
        <v>0</v>
      </c>
      <c r="J2033" s="2">
        <f t="shared" si="250"/>
        <v>3.4709618051426397E-45</v>
      </c>
      <c r="K2033" s="2">
        <f t="shared" si="244"/>
        <v>8.9460507039560358E-18</v>
      </c>
    </row>
    <row r="2034" spans="1:11" ht="13.5" x14ac:dyDescent="0.25">
      <c r="A2034" s="3">
        <f>TITRES_STAT!B2037</f>
        <v>0</v>
      </c>
      <c r="B2034" s="6">
        <f>TITRES_STAT!D2037</f>
        <v>0</v>
      </c>
      <c r="C2034" s="2">
        <f t="shared" si="245"/>
        <v>0</v>
      </c>
      <c r="D2034" s="2">
        <f t="shared" si="246"/>
        <v>0</v>
      </c>
      <c r="E2034" s="2">
        <f t="shared" si="248"/>
        <v>0</v>
      </c>
      <c r="F2034" s="2">
        <f t="shared" si="249"/>
        <v>0</v>
      </c>
      <c r="G2034" s="2">
        <f t="shared" ref="G2034:G2097" si="251">AVERAGE(B1985:B2034)</f>
        <v>0</v>
      </c>
      <c r="H2034" s="2">
        <f t="shared" si="247"/>
        <v>0</v>
      </c>
      <c r="I2034" s="2">
        <f t="array" ref="I2034">SUMPRODUCT(B2018:B2037, (ROW(B2018:B2037)-ROW(B2018)+1)) / (20*21/2)</f>
        <v>0</v>
      </c>
      <c r="J2034" s="2">
        <f t="shared" si="250"/>
        <v>3.1403940141766738E-45</v>
      </c>
      <c r="K2034" s="2">
        <f t="shared" si="244"/>
        <v>8.5952251861538391E-18</v>
      </c>
    </row>
    <row r="2035" spans="1:11" ht="13.5" x14ac:dyDescent="0.25">
      <c r="A2035" s="3">
        <f>TITRES_STAT!B2038</f>
        <v>0</v>
      </c>
      <c r="B2035" s="6">
        <f>TITRES_STAT!D2038</f>
        <v>0</v>
      </c>
      <c r="C2035" s="2">
        <f t="shared" si="245"/>
        <v>0</v>
      </c>
      <c r="D2035" s="2">
        <f t="shared" si="246"/>
        <v>0</v>
      </c>
      <c r="E2035" s="2">
        <f t="shared" si="248"/>
        <v>0</v>
      </c>
      <c r="F2035" s="2">
        <f t="shared" si="249"/>
        <v>0</v>
      </c>
      <c r="G2035" s="2">
        <f t="shared" si="251"/>
        <v>0</v>
      </c>
      <c r="H2035" s="2">
        <f t="shared" si="247"/>
        <v>0</v>
      </c>
      <c r="I2035" s="2">
        <f t="array" ref="I2035">SUMPRODUCT(B2019:B2038, (ROW(B2019:B2038)-ROW(B2019)+1)) / (20*21/2)</f>
        <v>0</v>
      </c>
      <c r="J2035" s="2">
        <f t="shared" si="250"/>
        <v>2.8413088699693718E-45</v>
      </c>
      <c r="K2035" s="2">
        <f t="shared" ref="K2035:K2098" si="252">$K$4*B2035+(1-$K$4)*K2034</f>
        <v>8.2581575317948659E-18</v>
      </c>
    </row>
    <row r="2036" spans="1:11" ht="13.5" x14ac:dyDescent="0.25">
      <c r="A2036" s="3">
        <f>TITRES_STAT!B2039</f>
        <v>0</v>
      </c>
      <c r="B2036" s="6">
        <f>TITRES_STAT!D2039</f>
        <v>0</v>
      </c>
      <c r="C2036" s="2">
        <f t="shared" si="245"/>
        <v>0</v>
      </c>
      <c r="D2036" s="2">
        <f t="shared" si="246"/>
        <v>0</v>
      </c>
      <c r="E2036" s="2">
        <f t="shared" si="248"/>
        <v>0</v>
      </c>
      <c r="F2036" s="2">
        <f t="shared" si="249"/>
        <v>0</v>
      </c>
      <c r="G2036" s="2">
        <f t="shared" si="251"/>
        <v>0</v>
      </c>
      <c r="H2036" s="2">
        <f t="shared" si="247"/>
        <v>0</v>
      </c>
      <c r="I2036" s="2">
        <f t="array" ref="I2036">SUMPRODUCT(B2020:B2039, (ROW(B2020:B2039)-ROW(B2020)+1)) / (20*21/2)</f>
        <v>0</v>
      </c>
      <c r="J2036" s="2">
        <f t="shared" si="250"/>
        <v>2.570708025210384E-45</v>
      </c>
      <c r="K2036" s="2">
        <f t="shared" si="252"/>
        <v>7.9343082168225183E-18</v>
      </c>
    </row>
    <row r="2037" spans="1:11" ht="13.5" x14ac:dyDescent="0.25">
      <c r="A2037" s="3">
        <f>TITRES_STAT!B2040</f>
        <v>0</v>
      </c>
      <c r="B2037" s="6">
        <f>TITRES_STAT!D2040</f>
        <v>0</v>
      </c>
      <c r="C2037" s="2">
        <f t="shared" si="245"/>
        <v>0</v>
      </c>
      <c r="D2037" s="2">
        <f t="shared" si="246"/>
        <v>0</v>
      </c>
      <c r="E2037" s="2">
        <f t="shared" si="248"/>
        <v>0</v>
      </c>
      <c r="F2037" s="2">
        <f t="shared" si="249"/>
        <v>0</v>
      </c>
      <c r="G2037" s="2">
        <f t="shared" si="251"/>
        <v>0</v>
      </c>
      <c r="H2037" s="2">
        <f t="shared" si="247"/>
        <v>0</v>
      </c>
      <c r="I2037" s="2">
        <f t="array" ref="I2037">SUMPRODUCT(B2021:B2040, (ROW(B2021:B2040)-ROW(B2021)+1)) / (20*21/2)</f>
        <v>0</v>
      </c>
      <c r="J2037" s="2">
        <f t="shared" si="250"/>
        <v>2.3258786894760617E-45</v>
      </c>
      <c r="K2037" s="2">
        <f t="shared" si="252"/>
        <v>7.6231588749863415E-18</v>
      </c>
    </row>
    <row r="2038" spans="1:11" ht="13.5" x14ac:dyDescent="0.25">
      <c r="A2038" s="3">
        <f>TITRES_STAT!B2041</f>
        <v>0</v>
      </c>
      <c r="B2038" s="6">
        <f>TITRES_STAT!D2041</f>
        <v>0</v>
      </c>
      <c r="C2038" s="2">
        <f t="shared" si="245"/>
        <v>0</v>
      </c>
      <c r="D2038" s="2">
        <f t="shared" si="246"/>
        <v>0</v>
      </c>
      <c r="E2038" s="2">
        <f t="shared" si="248"/>
        <v>0</v>
      </c>
      <c r="F2038" s="2">
        <f t="shared" si="249"/>
        <v>0</v>
      </c>
      <c r="G2038" s="2">
        <f t="shared" si="251"/>
        <v>0</v>
      </c>
      <c r="H2038" s="2">
        <f t="shared" si="247"/>
        <v>0</v>
      </c>
      <c r="I2038" s="2">
        <f t="array" ref="I2038">SUMPRODUCT(B2022:B2041, (ROW(B2022:B2041)-ROW(B2022)+1)) / (20*21/2)</f>
        <v>0</v>
      </c>
      <c r="J2038" s="2">
        <f t="shared" si="250"/>
        <v>2.1043664333354843E-45</v>
      </c>
      <c r="K2038" s="2">
        <f t="shared" si="252"/>
        <v>7.3242114681241319E-18</v>
      </c>
    </row>
    <row r="2039" spans="1:11" ht="13.5" x14ac:dyDescent="0.25">
      <c r="A2039" s="3">
        <f>TITRES_STAT!B2042</f>
        <v>0</v>
      </c>
      <c r="B2039" s="6">
        <f>TITRES_STAT!D2042</f>
        <v>0</v>
      </c>
      <c r="C2039" s="2">
        <f t="shared" si="245"/>
        <v>0</v>
      </c>
      <c r="D2039" s="2">
        <f t="shared" si="246"/>
        <v>0</v>
      </c>
      <c r="E2039" s="2">
        <f t="shared" si="248"/>
        <v>0</v>
      </c>
      <c r="F2039" s="2">
        <f t="shared" si="249"/>
        <v>0</v>
      </c>
      <c r="G2039" s="2">
        <f t="shared" si="251"/>
        <v>0</v>
      </c>
      <c r="H2039" s="2">
        <f t="shared" si="247"/>
        <v>0</v>
      </c>
      <c r="I2039" s="2">
        <f t="array" ref="I2039">SUMPRODUCT(B2023:B2042, (ROW(B2023:B2042)-ROW(B2023)+1)) / (20*21/2)</f>
        <v>0</v>
      </c>
      <c r="J2039" s="2">
        <f t="shared" si="250"/>
        <v>1.9039505825416287E-45</v>
      </c>
      <c r="K2039" s="2">
        <f t="shared" si="252"/>
        <v>7.0369874889820086E-18</v>
      </c>
    </row>
    <row r="2040" spans="1:11" ht="13.5" x14ac:dyDescent="0.25">
      <c r="A2040" s="3">
        <f>TITRES_STAT!B2043</f>
        <v>0</v>
      </c>
      <c r="B2040" s="6">
        <f>TITRES_STAT!D2043</f>
        <v>0</v>
      </c>
      <c r="C2040" s="2">
        <f t="shared" si="245"/>
        <v>0</v>
      </c>
      <c r="D2040" s="2">
        <f t="shared" si="246"/>
        <v>0</v>
      </c>
      <c r="E2040" s="2">
        <f t="shared" si="248"/>
        <v>0</v>
      </c>
      <c r="F2040" s="2">
        <f t="shared" si="249"/>
        <v>0</v>
      </c>
      <c r="G2040" s="2">
        <f t="shared" si="251"/>
        <v>0</v>
      </c>
      <c r="H2040" s="2">
        <f t="shared" si="247"/>
        <v>0</v>
      </c>
      <c r="I2040" s="2">
        <f t="array" ref="I2040">SUMPRODUCT(B2024:B2043, (ROW(B2024:B2043)-ROW(B2024)+1)) / (20*21/2)</f>
        <v>0</v>
      </c>
      <c r="J2040" s="2">
        <f t="shared" si="250"/>
        <v>1.7226219556329022E-45</v>
      </c>
      <c r="K2040" s="2">
        <f t="shared" si="252"/>
        <v>6.7610271952964396E-18</v>
      </c>
    </row>
    <row r="2041" spans="1:11" ht="13.5" x14ac:dyDescent="0.25">
      <c r="A2041" s="3">
        <f>TITRES_STAT!B2044</f>
        <v>0</v>
      </c>
      <c r="B2041" s="6">
        <f>TITRES_STAT!D2044</f>
        <v>0</v>
      </c>
      <c r="C2041" s="2">
        <f t="shared" si="245"/>
        <v>0</v>
      </c>
      <c r="D2041" s="2">
        <f t="shared" si="246"/>
        <v>0</v>
      </c>
      <c r="E2041" s="2">
        <f t="shared" si="248"/>
        <v>0</v>
      </c>
      <c r="F2041" s="2">
        <f t="shared" si="249"/>
        <v>0</v>
      </c>
      <c r="G2041" s="2">
        <f t="shared" si="251"/>
        <v>0</v>
      </c>
      <c r="H2041" s="2">
        <f t="shared" si="247"/>
        <v>0</v>
      </c>
      <c r="I2041" s="2">
        <f t="array" ref="I2041">SUMPRODUCT(B2025:B2044, (ROW(B2025:B2044)-ROW(B2025)+1)) / (20*21/2)</f>
        <v>0</v>
      </c>
      <c r="J2041" s="2">
        <f t="shared" si="250"/>
        <v>1.558562721763102E-45</v>
      </c>
      <c r="K2041" s="2">
        <f t="shared" si="252"/>
        <v>6.4958888739122657E-18</v>
      </c>
    </row>
    <row r="2042" spans="1:11" ht="13.5" x14ac:dyDescent="0.25">
      <c r="A2042" s="3">
        <f>TITRES_STAT!B2045</f>
        <v>0</v>
      </c>
      <c r="B2042" s="6">
        <f>TITRES_STAT!D2045</f>
        <v>0</v>
      </c>
      <c r="C2042" s="2">
        <f t="shared" si="245"/>
        <v>0</v>
      </c>
      <c r="D2042" s="2">
        <f t="shared" si="246"/>
        <v>0</v>
      </c>
      <c r="E2042" s="2">
        <f t="shared" si="248"/>
        <v>0</v>
      </c>
      <c r="F2042" s="2">
        <f t="shared" si="249"/>
        <v>0</v>
      </c>
      <c r="G2042" s="2">
        <f t="shared" si="251"/>
        <v>0</v>
      </c>
      <c r="H2042" s="2">
        <f t="shared" si="247"/>
        <v>0</v>
      </c>
      <c r="I2042" s="2">
        <f t="array" ref="I2042">SUMPRODUCT(B2026:B2045, (ROW(B2026:B2045)-ROW(B2026)+1)) / (20*21/2)</f>
        <v>0</v>
      </c>
      <c r="J2042" s="2">
        <f t="shared" si="250"/>
        <v>1.4101281768332828E-45</v>
      </c>
      <c r="K2042" s="2">
        <f t="shared" si="252"/>
        <v>6.241148133758844E-18</v>
      </c>
    </row>
    <row r="2043" spans="1:11" ht="13.5" x14ac:dyDescent="0.25">
      <c r="A2043" s="3">
        <f>TITRES_STAT!B2046</f>
        <v>0</v>
      </c>
      <c r="B2043" s="6">
        <f>TITRES_STAT!D2046</f>
        <v>0</v>
      </c>
      <c r="C2043" s="2">
        <f t="shared" si="245"/>
        <v>0</v>
      </c>
      <c r="D2043" s="2">
        <f t="shared" si="246"/>
        <v>0</v>
      </c>
      <c r="E2043" s="2">
        <f t="shared" si="248"/>
        <v>0</v>
      </c>
      <c r="F2043" s="2">
        <f t="shared" si="249"/>
        <v>0</v>
      </c>
      <c r="G2043" s="2">
        <f t="shared" si="251"/>
        <v>0</v>
      </c>
      <c r="H2043" s="2">
        <f t="shared" si="247"/>
        <v>0</v>
      </c>
      <c r="I2043" s="2">
        <f t="array" ref="I2043">SUMPRODUCT(B2027:B2046, (ROW(B2027:B2046)-ROW(B2027)+1)) / (20*21/2)</f>
        <v>0</v>
      </c>
      <c r="J2043" s="2">
        <f t="shared" si="250"/>
        <v>1.275830255230113E-45</v>
      </c>
      <c r="K2043" s="2">
        <f t="shared" si="252"/>
        <v>5.996397226552615E-18</v>
      </c>
    </row>
    <row r="2044" spans="1:11" ht="13.5" x14ac:dyDescent="0.25">
      <c r="A2044" s="3">
        <f>TITRES_STAT!B2047</f>
        <v>0</v>
      </c>
      <c r="B2044" s="6">
        <f>TITRES_STAT!D2047</f>
        <v>0</v>
      </c>
      <c r="C2044" s="2">
        <f t="shared" si="245"/>
        <v>0</v>
      </c>
      <c r="D2044" s="2">
        <f t="shared" si="246"/>
        <v>0</v>
      </c>
      <c r="E2044" s="2">
        <f t="shared" si="248"/>
        <v>0</v>
      </c>
      <c r="F2044" s="2">
        <f t="shared" si="249"/>
        <v>0</v>
      </c>
      <c r="G2044" s="2">
        <f t="shared" si="251"/>
        <v>0</v>
      </c>
      <c r="H2044" s="2">
        <f t="shared" si="247"/>
        <v>0</v>
      </c>
      <c r="I2044" s="2">
        <f t="array" ref="I2044">SUMPRODUCT(B2028:B2047, (ROW(B2028:B2047)-ROW(B2028)+1)) / (20*21/2)</f>
        <v>0</v>
      </c>
      <c r="J2044" s="2">
        <f t="shared" si="250"/>
        <v>1.1543226118748642E-45</v>
      </c>
      <c r="K2044" s="2">
        <f t="shared" si="252"/>
        <v>5.7612443941387874E-18</v>
      </c>
    </row>
    <row r="2045" spans="1:11" ht="13.5" x14ac:dyDescent="0.25">
      <c r="A2045" s="3">
        <f>TITRES_STAT!B2048</f>
        <v>0</v>
      </c>
      <c r="B2045" s="6">
        <f>TITRES_STAT!D2048</f>
        <v>0</v>
      </c>
      <c r="C2045" s="2">
        <f t="shared" si="245"/>
        <v>0</v>
      </c>
      <c r="D2045" s="2">
        <f t="shared" si="246"/>
        <v>0</v>
      </c>
      <c r="E2045" s="2">
        <f t="shared" si="248"/>
        <v>0</v>
      </c>
      <c r="F2045" s="2">
        <f t="shared" si="249"/>
        <v>0</v>
      </c>
      <c r="G2045" s="2">
        <f t="shared" si="251"/>
        <v>0</v>
      </c>
      <c r="H2045" s="2">
        <f t="shared" si="247"/>
        <v>0</v>
      </c>
      <c r="I2045" s="2">
        <f t="array" ref="I2045">SUMPRODUCT(B2029:B2048, (ROW(B2029:B2048)-ROW(B2029)+1)) / (20*21/2)</f>
        <v>0</v>
      </c>
      <c r="J2045" s="2">
        <f t="shared" si="250"/>
        <v>1.0443871250296391E-45</v>
      </c>
      <c r="K2045" s="2">
        <f t="shared" si="252"/>
        <v>5.5353132414274626E-18</v>
      </c>
    </row>
    <row r="2046" spans="1:11" ht="13.5" x14ac:dyDescent="0.25">
      <c r="A2046" s="3">
        <f>TITRES_STAT!B2049</f>
        <v>0</v>
      </c>
      <c r="B2046" s="6">
        <f>TITRES_STAT!D2049</f>
        <v>0</v>
      </c>
      <c r="C2046" s="2">
        <f t="shared" si="245"/>
        <v>0</v>
      </c>
      <c r="D2046" s="2">
        <f t="shared" si="246"/>
        <v>0</v>
      </c>
      <c r="E2046" s="2">
        <f t="shared" si="248"/>
        <v>0</v>
      </c>
      <c r="F2046" s="2">
        <f t="shared" si="249"/>
        <v>0</v>
      </c>
      <c r="G2046" s="2">
        <f t="shared" si="251"/>
        <v>0</v>
      </c>
      <c r="H2046" s="2">
        <f t="shared" si="247"/>
        <v>0</v>
      </c>
      <c r="I2046" s="2">
        <f t="array" ref="I2046">SUMPRODUCT(B2030:B2049, (ROW(B2030:B2049)-ROW(B2030)+1)) / (20*21/2)</f>
        <v>0</v>
      </c>
      <c r="J2046" s="2">
        <f t="shared" si="250"/>
        <v>9.4492168455062585E-46</v>
      </c>
      <c r="K2046" s="2">
        <f t="shared" si="252"/>
        <v>5.3182421339205034E-18</v>
      </c>
    </row>
    <row r="2047" spans="1:11" ht="13.5" x14ac:dyDescent="0.25">
      <c r="A2047" s="3">
        <f>TITRES_STAT!B2050</f>
        <v>0</v>
      </c>
      <c r="B2047" s="6">
        <f>TITRES_STAT!D2050</f>
        <v>0</v>
      </c>
      <c r="C2047" s="2">
        <f t="shared" si="245"/>
        <v>0</v>
      </c>
      <c r="D2047" s="2">
        <f t="shared" si="246"/>
        <v>0</v>
      </c>
      <c r="E2047" s="2">
        <f t="shared" si="248"/>
        <v>0</v>
      </c>
      <c r="F2047" s="2">
        <f t="shared" si="249"/>
        <v>0</v>
      </c>
      <c r="G2047" s="2">
        <f t="shared" si="251"/>
        <v>0</v>
      </c>
      <c r="H2047" s="2">
        <f t="shared" si="247"/>
        <v>0</v>
      </c>
      <c r="I2047" s="2">
        <f t="array" ref="I2047">SUMPRODUCT(B2031:B2050, (ROW(B2031:B2050)-ROW(B2031)+1)) / (20*21/2)</f>
        <v>0</v>
      </c>
      <c r="J2047" s="2">
        <f t="shared" si="250"/>
        <v>8.5492914316485195E-46</v>
      </c>
      <c r="K2047" s="2">
        <f t="shared" si="252"/>
        <v>5.1096836188647972E-18</v>
      </c>
    </row>
    <row r="2048" spans="1:11" ht="13.5" x14ac:dyDescent="0.25">
      <c r="A2048" s="3">
        <f>TITRES_STAT!B2051</f>
        <v>0</v>
      </c>
      <c r="B2048" s="6">
        <f>TITRES_STAT!D2051</f>
        <v>0</v>
      </c>
      <c r="C2048" s="2">
        <f t="shared" si="245"/>
        <v>0</v>
      </c>
      <c r="D2048" s="2">
        <f t="shared" si="246"/>
        <v>0</v>
      </c>
      <c r="E2048" s="2">
        <f t="shared" si="248"/>
        <v>0</v>
      </c>
      <c r="F2048" s="2">
        <f t="shared" si="249"/>
        <v>0</v>
      </c>
      <c r="G2048" s="2">
        <f t="shared" si="251"/>
        <v>0</v>
      </c>
      <c r="H2048" s="2">
        <f t="shared" si="247"/>
        <v>0</v>
      </c>
      <c r="I2048" s="2">
        <f t="array" ref="I2048">SUMPRODUCT(B2032:B2051, (ROW(B2032:B2051)-ROW(B2032)+1)) / (20*21/2)</f>
        <v>0</v>
      </c>
      <c r="J2048" s="2">
        <f t="shared" si="250"/>
        <v>7.7350732000629461E-46</v>
      </c>
      <c r="K2048" s="2">
        <f t="shared" si="252"/>
        <v>4.9093038691053933E-18</v>
      </c>
    </row>
    <row r="2049" spans="1:11" ht="13.5" x14ac:dyDescent="0.25">
      <c r="A2049" s="3">
        <f>TITRES_STAT!B2052</f>
        <v>0</v>
      </c>
      <c r="B2049" s="6">
        <f>TITRES_STAT!D2052</f>
        <v>0</v>
      </c>
      <c r="C2049" s="2">
        <f t="shared" si="245"/>
        <v>0</v>
      </c>
      <c r="D2049" s="2">
        <f t="shared" si="246"/>
        <v>0</v>
      </c>
      <c r="E2049" s="2">
        <f t="shared" si="248"/>
        <v>0</v>
      </c>
      <c r="F2049" s="2">
        <f t="shared" si="249"/>
        <v>0</v>
      </c>
      <c r="G2049" s="2">
        <f t="shared" si="251"/>
        <v>0</v>
      </c>
      <c r="H2049" s="2">
        <f t="shared" si="247"/>
        <v>0</v>
      </c>
      <c r="I2049" s="2">
        <f t="array" ref="I2049">SUMPRODUCT(B2033:B2052, (ROW(B2033:B2052)-ROW(B2033)+1)) / (20*21/2)</f>
        <v>0</v>
      </c>
      <c r="J2049" s="2">
        <f t="shared" si="250"/>
        <v>6.9983995619617134E-46</v>
      </c>
      <c r="K2049" s="2">
        <f t="shared" si="252"/>
        <v>4.7167821487483192E-18</v>
      </c>
    </row>
    <row r="2050" spans="1:11" ht="13.5" x14ac:dyDescent="0.25">
      <c r="A2050" s="3">
        <f>TITRES_STAT!B2053</f>
        <v>0</v>
      </c>
      <c r="B2050" s="6">
        <f>TITRES_STAT!D2053</f>
        <v>0</v>
      </c>
      <c r="C2050" s="2">
        <f t="shared" si="245"/>
        <v>0</v>
      </c>
      <c r="D2050" s="2">
        <f t="shared" si="246"/>
        <v>0</v>
      </c>
      <c r="E2050" s="2">
        <f t="shared" si="248"/>
        <v>0</v>
      </c>
      <c r="F2050" s="2">
        <f t="shared" si="249"/>
        <v>0</v>
      </c>
      <c r="G2050" s="2">
        <f t="shared" si="251"/>
        <v>0</v>
      </c>
      <c r="H2050" s="2">
        <f t="shared" si="247"/>
        <v>0</v>
      </c>
      <c r="I2050" s="2">
        <f t="array" ref="I2050">SUMPRODUCT(B2034:B2053, (ROW(B2034:B2053)-ROW(B2034)+1)) / (20*21/2)</f>
        <v>0</v>
      </c>
      <c r="J2050" s="2">
        <f t="shared" si="250"/>
        <v>6.3318853179653598E-46</v>
      </c>
      <c r="K2050" s="2">
        <f t="shared" si="252"/>
        <v>4.5318102997777972E-18</v>
      </c>
    </row>
    <row r="2051" spans="1:11" ht="13.5" x14ac:dyDescent="0.25">
      <c r="A2051" s="3">
        <f>TITRES_STAT!B2054</f>
        <v>0</v>
      </c>
      <c r="B2051" s="6">
        <f>TITRES_STAT!D2054</f>
        <v>0</v>
      </c>
      <c r="C2051" s="2">
        <f t="shared" si="245"/>
        <v>0</v>
      </c>
      <c r="D2051" s="2">
        <f t="shared" si="246"/>
        <v>0</v>
      </c>
      <c r="E2051" s="2">
        <f t="shared" si="248"/>
        <v>0</v>
      </c>
      <c r="F2051" s="2">
        <f t="shared" si="249"/>
        <v>0</v>
      </c>
      <c r="G2051" s="2">
        <f t="shared" si="251"/>
        <v>0</v>
      </c>
      <c r="H2051" s="2">
        <f t="shared" si="247"/>
        <v>0</v>
      </c>
      <c r="I2051" s="2">
        <f t="array" ref="I2051">SUMPRODUCT(B2035:B2054, (ROW(B2035:B2054)-ROW(B2035)+1)) / (20*21/2)</f>
        <v>0</v>
      </c>
      <c r="J2051" s="2">
        <f t="shared" si="250"/>
        <v>5.7288486210162781E-46</v>
      </c>
      <c r="K2051" s="2">
        <f t="shared" si="252"/>
        <v>4.3540922488061192E-18</v>
      </c>
    </row>
    <row r="2052" spans="1:11" ht="13.5" x14ac:dyDescent="0.25">
      <c r="A2052" s="3">
        <f>TITRES_STAT!B2055</f>
        <v>0</v>
      </c>
      <c r="B2052" s="6">
        <f>TITRES_STAT!D2055</f>
        <v>0</v>
      </c>
      <c r="C2052" s="2">
        <f t="shared" ref="C2052:C2115" si="253">B2052-B2051</f>
        <v>0</v>
      </c>
      <c r="D2052" s="2">
        <f t="shared" si="246"/>
        <v>0</v>
      </c>
      <c r="E2052" s="2">
        <f t="shared" si="248"/>
        <v>0</v>
      </c>
      <c r="F2052" s="2">
        <f t="shared" si="249"/>
        <v>0</v>
      </c>
      <c r="G2052" s="2">
        <f t="shared" si="251"/>
        <v>0</v>
      </c>
      <c r="H2052" s="2">
        <f t="shared" si="247"/>
        <v>0</v>
      </c>
      <c r="I2052" s="2">
        <f t="array" ref="I2052">SUMPRODUCT(B2036:B2055, (ROW(B2036:B2055)-ROW(B2036)+1)) / (20*21/2)</f>
        <v>0</v>
      </c>
      <c r="J2052" s="2">
        <f t="shared" si="250"/>
        <v>5.1832439904432994E-46</v>
      </c>
      <c r="K2052" s="2">
        <f t="shared" si="252"/>
        <v>4.183343533166664E-18</v>
      </c>
    </row>
    <row r="2053" spans="1:11" ht="13.5" x14ac:dyDescent="0.25">
      <c r="A2053" s="3">
        <f>TITRES_STAT!B2056</f>
        <v>0</v>
      </c>
      <c r="B2053" s="6">
        <f>TITRES_STAT!D2056</f>
        <v>0</v>
      </c>
      <c r="C2053" s="2">
        <f t="shared" si="253"/>
        <v>0</v>
      </c>
      <c r="D2053" s="2">
        <f t="shared" si="246"/>
        <v>0</v>
      </c>
      <c r="E2053" s="2">
        <f t="shared" si="248"/>
        <v>0</v>
      </c>
      <c r="F2053" s="2">
        <f t="shared" si="249"/>
        <v>0</v>
      </c>
      <c r="G2053" s="2">
        <f t="shared" si="251"/>
        <v>0</v>
      </c>
      <c r="H2053" s="2">
        <f t="shared" si="247"/>
        <v>0</v>
      </c>
      <c r="I2053" s="2">
        <f t="array" ref="I2053">SUMPRODUCT(B2037:B2056, (ROW(B2037:B2056)-ROW(B2037)+1)) / (20*21/2)</f>
        <v>0</v>
      </c>
      <c r="J2053" s="2">
        <f t="shared" si="250"/>
        <v>4.689601705639176E-46</v>
      </c>
      <c r="K2053" s="2">
        <f t="shared" si="252"/>
        <v>4.0192908455915007E-18</v>
      </c>
    </row>
    <row r="2054" spans="1:11" ht="13.5" x14ac:dyDescent="0.25">
      <c r="A2054" s="3">
        <f>TITRES_STAT!B2057</f>
        <v>0</v>
      </c>
      <c r="B2054" s="6">
        <f>TITRES_STAT!D2057</f>
        <v>0</v>
      </c>
      <c r="C2054" s="2">
        <f t="shared" si="253"/>
        <v>0</v>
      </c>
      <c r="D2054" s="2">
        <f t="shared" ref="D2054:D2117" si="254">AVERAGE(B2050:B2054)</f>
        <v>0</v>
      </c>
      <c r="E2054" s="2">
        <f t="shared" si="248"/>
        <v>0</v>
      </c>
      <c r="F2054" s="2">
        <f t="shared" si="249"/>
        <v>0</v>
      </c>
      <c r="G2054" s="2">
        <f t="shared" si="251"/>
        <v>0</v>
      </c>
      <c r="H2054" s="2">
        <f t="shared" si="247"/>
        <v>0</v>
      </c>
      <c r="I2054" s="2">
        <f t="array" ref="I2054">SUMPRODUCT(B2038:B2057, (ROW(B2038:B2057)-ROW(B2038)+1)) / (20*21/2)</f>
        <v>0</v>
      </c>
      <c r="J2054" s="2">
        <f t="shared" si="250"/>
        <v>4.2429729717687781E-46</v>
      </c>
      <c r="K2054" s="2">
        <f t="shared" si="252"/>
        <v>3.8616715967447752E-18</v>
      </c>
    </row>
    <row r="2055" spans="1:11" ht="13.5" x14ac:dyDescent="0.25">
      <c r="A2055" s="3">
        <f>TITRES_STAT!B2058</f>
        <v>0</v>
      </c>
      <c r="B2055" s="6">
        <f>TITRES_STAT!D2058</f>
        <v>0</v>
      </c>
      <c r="C2055" s="2">
        <f t="shared" si="253"/>
        <v>0</v>
      </c>
      <c r="D2055" s="2">
        <f t="shared" si="254"/>
        <v>0</v>
      </c>
      <c r="E2055" s="2">
        <f t="shared" si="248"/>
        <v>0</v>
      </c>
      <c r="F2055" s="2">
        <f t="shared" si="249"/>
        <v>0</v>
      </c>
      <c r="G2055" s="2">
        <f t="shared" si="251"/>
        <v>0</v>
      </c>
      <c r="H2055" s="2">
        <f t="shared" si="247"/>
        <v>0</v>
      </c>
      <c r="I2055" s="2">
        <f t="array" ref="I2055">SUMPRODUCT(B2039:B2058, (ROW(B2039:B2058)-ROW(B2039)+1)) / (20*21/2)</f>
        <v>0</v>
      </c>
      <c r="J2055" s="2">
        <f t="shared" si="250"/>
        <v>3.8388803077907992E-46</v>
      </c>
      <c r="K2055" s="2">
        <f t="shared" si="252"/>
        <v>3.7102334949116472E-18</v>
      </c>
    </row>
    <row r="2056" spans="1:11" ht="13.5" x14ac:dyDescent="0.25">
      <c r="A2056" s="3">
        <f>TITRES_STAT!B2059</f>
        <v>0</v>
      </c>
      <c r="B2056" s="6">
        <f>TITRES_STAT!D2059</f>
        <v>0</v>
      </c>
      <c r="C2056" s="2">
        <f t="shared" si="253"/>
        <v>0</v>
      </c>
      <c r="D2056" s="2">
        <f t="shared" si="254"/>
        <v>0</v>
      </c>
      <c r="E2056" s="2">
        <f t="shared" si="248"/>
        <v>0</v>
      </c>
      <c r="F2056" s="2">
        <f t="shared" si="249"/>
        <v>0</v>
      </c>
      <c r="G2056" s="2">
        <f t="shared" si="251"/>
        <v>0</v>
      </c>
      <c r="H2056" s="2">
        <f t="shared" si="247"/>
        <v>0</v>
      </c>
      <c r="I2056" s="2">
        <f t="array" ref="I2056">SUMPRODUCT(B2040:B2059, (ROW(B2040:B2059)-ROW(B2040)+1)) / (20*21/2)</f>
        <v>0</v>
      </c>
      <c r="J2056" s="2">
        <f t="shared" si="250"/>
        <v>3.4732726594297706E-46</v>
      </c>
      <c r="K2056" s="2">
        <f t="shared" si="252"/>
        <v>3.5647341421700141E-18</v>
      </c>
    </row>
    <row r="2057" spans="1:11" ht="13.5" x14ac:dyDescent="0.25">
      <c r="A2057" s="3">
        <f>TITRES_STAT!B2060</f>
        <v>0</v>
      </c>
      <c r="B2057" s="6">
        <f>TITRES_STAT!D2060</f>
        <v>0</v>
      </c>
      <c r="C2057" s="2">
        <f t="shared" si="253"/>
        <v>0</v>
      </c>
      <c r="D2057" s="2">
        <f t="shared" si="254"/>
        <v>0</v>
      </c>
      <c r="E2057" s="2">
        <f t="shared" si="248"/>
        <v>0</v>
      </c>
      <c r="F2057" s="2">
        <f t="shared" si="249"/>
        <v>0</v>
      </c>
      <c r="G2057" s="2">
        <f t="shared" si="251"/>
        <v>0</v>
      </c>
      <c r="H2057" s="2">
        <f t="shared" si="247"/>
        <v>0</v>
      </c>
      <c r="I2057" s="2">
        <f t="array" ref="I2057">SUMPRODUCT(B2041:B2060, (ROW(B2041:B2060)-ROW(B2041)+1)) / (20*21/2)</f>
        <v>0</v>
      </c>
      <c r="J2057" s="2">
        <f t="shared" si="250"/>
        <v>3.1424847871031257E-46</v>
      </c>
      <c r="K2057" s="2">
        <f t="shared" si="252"/>
        <v>3.4249406463986411E-18</v>
      </c>
    </row>
    <row r="2058" spans="1:11" ht="13.5" x14ac:dyDescent="0.25">
      <c r="A2058" s="3">
        <f>TITRES_STAT!B2061</f>
        <v>0</v>
      </c>
      <c r="B2058" s="6">
        <f>TITRES_STAT!D2061</f>
        <v>0</v>
      </c>
      <c r="C2058" s="2">
        <f t="shared" si="253"/>
        <v>0</v>
      </c>
      <c r="D2058" s="2">
        <f t="shared" si="254"/>
        <v>0</v>
      </c>
      <c r="E2058" s="2">
        <f t="shared" si="248"/>
        <v>0</v>
      </c>
      <c r="F2058" s="2">
        <f t="shared" si="249"/>
        <v>0</v>
      </c>
      <c r="G2058" s="2">
        <f t="shared" si="251"/>
        <v>0</v>
      </c>
      <c r="H2058" s="2">
        <f t="shared" ref="H2058:H2121" si="255">AVERAGE(B1859:B2058)</f>
        <v>0</v>
      </c>
      <c r="I2058" s="2">
        <f t="array" ref="I2058">SUMPRODUCT(B2042:B2061, (ROW(B2042:B2061)-ROW(B2042)+1)) / (20*21/2)</f>
        <v>0</v>
      </c>
      <c r="J2058" s="2">
        <f t="shared" si="250"/>
        <v>2.8432005216647329E-46</v>
      </c>
      <c r="K2058" s="2">
        <f t="shared" si="252"/>
        <v>3.2906292485006551E-18</v>
      </c>
    </row>
    <row r="2059" spans="1:11" ht="13.5" x14ac:dyDescent="0.25">
      <c r="A2059" s="3">
        <f>TITRES_STAT!B2062</f>
        <v>0</v>
      </c>
      <c r="B2059" s="6">
        <f>TITRES_STAT!D2062</f>
        <v>0</v>
      </c>
      <c r="C2059" s="2">
        <f t="shared" si="253"/>
        <v>0</v>
      </c>
      <c r="D2059" s="2">
        <f t="shared" si="254"/>
        <v>0</v>
      </c>
      <c r="E2059" s="2">
        <f t="shared" si="248"/>
        <v>0</v>
      </c>
      <c r="F2059" s="2">
        <f t="shared" si="249"/>
        <v>0</v>
      </c>
      <c r="G2059" s="2">
        <f t="shared" si="251"/>
        <v>0</v>
      </c>
      <c r="H2059" s="2">
        <f t="shared" si="255"/>
        <v>0</v>
      </c>
      <c r="I2059" s="2">
        <f t="array" ref="I2059">SUMPRODUCT(B2043:B2062, (ROW(B2043:B2062)-ROW(B2043)+1)) / (20*21/2)</f>
        <v>0</v>
      </c>
      <c r="J2059" s="2">
        <f t="shared" si="250"/>
        <v>2.5724195196014249E-46</v>
      </c>
      <c r="K2059" s="2">
        <f t="shared" si="252"/>
        <v>3.1615849642457275E-18</v>
      </c>
    </row>
    <row r="2060" spans="1:11" ht="13.5" x14ac:dyDescent="0.25">
      <c r="A2060" s="3">
        <f>TITRES_STAT!B2063</f>
        <v>0</v>
      </c>
      <c r="B2060" s="6">
        <f>TITRES_STAT!D2063</f>
        <v>0</v>
      </c>
      <c r="C2060" s="2">
        <f t="shared" si="253"/>
        <v>0</v>
      </c>
      <c r="D2060" s="2">
        <f t="shared" si="254"/>
        <v>0</v>
      </c>
      <c r="E2060" s="2">
        <f t="shared" ref="E2060:E2123" si="256">AVERAGE(B2051:B2060)</f>
        <v>0</v>
      </c>
      <c r="F2060" s="2">
        <f t="shared" si="249"/>
        <v>0</v>
      </c>
      <c r="G2060" s="2">
        <f t="shared" si="251"/>
        <v>0</v>
      </c>
      <c r="H2060" s="2">
        <f t="shared" si="255"/>
        <v>0</v>
      </c>
      <c r="I2060" s="2">
        <f t="array" ref="I2060">SUMPRODUCT(B2044:B2063, (ROW(B2044:B2063)-ROW(B2044)+1)) / (20*21/2)</f>
        <v>0</v>
      </c>
      <c r="J2060" s="2">
        <f t="shared" si="250"/>
        <v>2.3274271844012894E-46</v>
      </c>
      <c r="K2060" s="2">
        <f t="shared" si="252"/>
        <v>3.0376012401576599E-18</v>
      </c>
    </row>
    <row r="2061" spans="1:11" ht="13.5" x14ac:dyDescent="0.25">
      <c r="A2061" s="3">
        <f>TITRES_STAT!B2064</f>
        <v>0</v>
      </c>
      <c r="B2061" s="6">
        <f>TITRES_STAT!D2064</f>
        <v>0</v>
      </c>
      <c r="C2061" s="2">
        <f t="shared" si="253"/>
        <v>0</v>
      </c>
      <c r="D2061" s="2">
        <f t="shared" si="254"/>
        <v>0</v>
      </c>
      <c r="E2061" s="2">
        <f t="shared" si="256"/>
        <v>0</v>
      </c>
      <c r="F2061" s="2">
        <f t="shared" si="249"/>
        <v>0</v>
      </c>
      <c r="G2061" s="2">
        <f t="shared" si="251"/>
        <v>0</v>
      </c>
      <c r="H2061" s="2">
        <f t="shared" si="255"/>
        <v>0</v>
      </c>
      <c r="I2061" s="2">
        <f t="array" ref="I2061">SUMPRODUCT(B2045:B2064, (ROW(B2045:B2064)-ROW(B2045)+1)) / (20*21/2)</f>
        <v>0</v>
      </c>
      <c r="J2061" s="2">
        <f t="shared" si="250"/>
        <v>2.1057674525535475E-46</v>
      </c>
      <c r="K2061" s="2">
        <f t="shared" si="252"/>
        <v>2.9184796228965752E-18</v>
      </c>
    </row>
    <row r="2062" spans="1:11" ht="13.5" x14ac:dyDescent="0.25">
      <c r="A2062" s="3">
        <f>TITRES_STAT!B2065</f>
        <v>0</v>
      </c>
      <c r="B2062" s="6">
        <f>TITRES_STAT!D2065</f>
        <v>0</v>
      </c>
      <c r="C2062" s="2">
        <f t="shared" si="253"/>
        <v>0</v>
      </c>
      <c r="D2062" s="2">
        <f t="shared" si="254"/>
        <v>0</v>
      </c>
      <c r="E2062" s="2">
        <f t="shared" si="256"/>
        <v>0</v>
      </c>
      <c r="F2062" s="2">
        <f t="shared" si="249"/>
        <v>0</v>
      </c>
      <c r="G2062" s="2">
        <f t="shared" si="251"/>
        <v>0</v>
      </c>
      <c r="H2062" s="2">
        <f t="shared" si="255"/>
        <v>0</v>
      </c>
      <c r="I2062" s="2">
        <f t="array" ref="I2062">SUMPRODUCT(B2046:B2065, (ROW(B2046:B2065)-ROW(B2046)+1)) / (20*21/2)</f>
        <v>0</v>
      </c>
      <c r="J2062" s="2">
        <f t="shared" si="250"/>
        <v>1.9052181713579716E-46</v>
      </c>
      <c r="K2062" s="2">
        <f t="shared" si="252"/>
        <v>2.8040294416065137E-18</v>
      </c>
    </row>
    <row r="2063" spans="1:11" ht="13.5" x14ac:dyDescent="0.25">
      <c r="A2063" s="3">
        <f>TITRES_STAT!B2066</f>
        <v>0</v>
      </c>
      <c r="B2063" s="6">
        <f>TITRES_STAT!D2066</f>
        <v>0</v>
      </c>
      <c r="C2063" s="2">
        <f t="shared" si="253"/>
        <v>0</v>
      </c>
      <c r="D2063" s="2">
        <f t="shared" si="254"/>
        <v>0</v>
      </c>
      <c r="E2063" s="2">
        <f t="shared" si="256"/>
        <v>0</v>
      </c>
      <c r="F2063" s="2">
        <f t="shared" si="249"/>
        <v>0</v>
      </c>
      <c r="G2063" s="2">
        <f t="shared" si="251"/>
        <v>0</v>
      </c>
      <c r="H2063" s="2">
        <f t="shared" si="255"/>
        <v>0</v>
      </c>
      <c r="I2063" s="2">
        <f t="array" ref="I2063">SUMPRODUCT(B2047:B2066, (ROW(B2047:B2066)-ROW(B2047)+1)) / (20*21/2)</f>
        <v>0</v>
      </c>
      <c r="J2063" s="2">
        <f t="shared" si="250"/>
        <v>1.7237688217048314E-46</v>
      </c>
      <c r="K2063" s="2">
        <f t="shared" si="252"/>
        <v>2.6940675027199838E-18</v>
      </c>
    </row>
    <row r="2064" spans="1:11" ht="13.5" x14ac:dyDescent="0.25">
      <c r="A2064" s="3">
        <f>TITRES_STAT!B2067</f>
        <v>0</v>
      </c>
      <c r="B2064" s="6">
        <f>TITRES_STAT!D2067</f>
        <v>0</v>
      </c>
      <c r="C2064" s="2">
        <f t="shared" si="253"/>
        <v>0</v>
      </c>
      <c r="D2064" s="2">
        <f t="shared" si="254"/>
        <v>0</v>
      </c>
      <c r="E2064" s="2">
        <f t="shared" si="256"/>
        <v>0</v>
      </c>
      <c r="F2064" s="2">
        <f t="shared" si="249"/>
        <v>0</v>
      </c>
      <c r="G2064" s="2">
        <f t="shared" si="251"/>
        <v>0</v>
      </c>
      <c r="H2064" s="2">
        <f t="shared" si="255"/>
        <v>0</v>
      </c>
      <c r="I2064" s="2">
        <f t="array" ref="I2064">SUMPRODUCT(B2048:B2067, (ROW(B2048:B2067)-ROW(B2048)+1)) / (20*21/2)</f>
        <v>0</v>
      </c>
      <c r="J2064" s="2">
        <f t="shared" si="250"/>
        <v>1.5596003624948475E-46</v>
      </c>
      <c r="K2064" s="2">
        <f t="shared" si="252"/>
        <v>2.5884177967309651E-18</v>
      </c>
    </row>
    <row r="2065" spans="1:11" ht="13.5" x14ac:dyDescent="0.25">
      <c r="A2065" s="3">
        <f>TITRES_STAT!B2068</f>
        <v>0</v>
      </c>
      <c r="B2065" s="6">
        <f>TITRES_STAT!D2068</f>
        <v>0</v>
      </c>
      <c r="C2065" s="2">
        <f t="shared" si="253"/>
        <v>0</v>
      </c>
      <c r="D2065" s="2">
        <f t="shared" si="254"/>
        <v>0</v>
      </c>
      <c r="E2065" s="2">
        <f t="shared" si="256"/>
        <v>0</v>
      </c>
      <c r="F2065" s="2">
        <f t="shared" si="249"/>
        <v>0</v>
      </c>
      <c r="G2065" s="2">
        <f t="shared" si="251"/>
        <v>0</v>
      </c>
      <c r="H2065" s="2">
        <f t="shared" si="255"/>
        <v>0</v>
      </c>
      <c r="I2065" s="2">
        <f t="array" ref="I2065">SUMPRODUCT(B2049:B2068, (ROW(B2049:B2068)-ROW(B2049)+1)) / (20*21/2)</f>
        <v>0</v>
      </c>
      <c r="J2065" s="2">
        <f t="shared" si="250"/>
        <v>1.4110669946381954E-46</v>
      </c>
      <c r="K2065" s="2">
        <f t="shared" si="252"/>
        <v>2.4869112164670056E-18</v>
      </c>
    </row>
    <row r="2066" spans="1:11" ht="13.5" x14ac:dyDescent="0.25">
      <c r="A2066" s="3">
        <f>TITRES_STAT!B2069</f>
        <v>0</v>
      </c>
      <c r="B2066" s="6">
        <f>TITRES_STAT!D2069</f>
        <v>0</v>
      </c>
      <c r="C2066" s="2">
        <f t="shared" si="253"/>
        <v>0</v>
      </c>
      <c r="D2066" s="2">
        <f t="shared" si="254"/>
        <v>0</v>
      </c>
      <c r="E2066" s="2">
        <f t="shared" si="256"/>
        <v>0</v>
      </c>
      <c r="F2066" s="2">
        <f t="shared" si="249"/>
        <v>0</v>
      </c>
      <c r="G2066" s="2">
        <f t="shared" si="251"/>
        <v>0</v>
      </c>
      <c r="H2066" s="2">
        <f t="shared" si="255"/>
        <v>0</v>
      </c>
      <c r="I2066" s="2">
        <f t="array" ref="I2066">SUMPRODUCT(B2050:B2069, (ROW(B2050:B2069)-ROW(B2050)+1)) / (20*21/2)</f>
        <v>0</v>
      </c>
      <c r="J2066" s="2">
        <f t="shared" si="250"/>
        <v>1.2766796618155102E-46</v>
      </c>
      <c r="K2066" s="2">
        <f t="shared" si="252"/>
        <v>2.3893852864094761E-18</v>
      </c>
    </row>
    <row r="2067" spans="1:11" ht="13.5" x14ac:dyDescent="0.25">
      <c r="A2067" s="3">
        <f>TITRES_STAT!B2070</f>
        <v>0</v>
      </c>
      <c r="B2067" s="6">
        <f>TITRES_STAT!D2070</f>
        <v>0</v>
      </c>
      <c r="C2067" s="2">
        <f t="shared" si="253"/>
        <v>0</v>
      </c>
      <c r="D2067" s="2">
        <f t="shared" si="254"/>
        <v>0</v>
      </c>
      <c r="E2067" s="2">
        <f t="shared" si="256"/>
        <v>0</v>
      </c>
      <c r="F2067" s="2">
        <f t="shared" si="249"/>
        <v>0</v>
      </c>
      <c r="G2067" s="2">
        <f t="shared" si="251"/>
        <v>0</v>
      </c>
      <c r="H2067" s="2">
        <f t="shared" si="255"/>
        <v>0</v>
      </c>
      <c r="I2067" s="2">
        <f t="array" ref="I2067">SUMPRODUCT(B2051:B2070, (ROW(B2051:B2070)-ROW(B2051)+1)) / (20*21/2)</f>
        <v>0</v>
      </c>
      <c r="J2067" s="2">
        <f t="shared" si="250"/>
        <v>1.1550911225949855E-46</v>
      </c>
      <c r="K2067" s="2">
        <f t="shared" si="252"/>
        <v>2.2956839026287123E-18</v>
      </c>
    </row>
    <row r="2068" spans="1:11" ht="13.5" x14ac:dyDescent="0.25">
      <c r="A2068" s="3">
        <f>TITRES_STAT!B2071</f>
        <v>0</v>
      </c>
      <c r="B2068" s="6">
        <f>TITRES_STAT!D2071</f>
        <v>0</v>
      </c>
      <c r="C2068" s="2">
        <f t="shared" si="253"/>
        <v>0</v>
      </c>
      <c r="D2068" s="2">
        <f t="shared" si="254"/>
        <v>0</v>
      </c>
      <c r="E2068" s="2">
        <f t="shared" si="256"/>
        <v>0</v>
      </c>
      <c r="F2068" s="2">
        <f t="shared" ref="F2068:F2131" si="257">AVERAGE(B2049:B2068)</f>
        <v>0</v>
      </c>
      <c r="G2068" s="2">
        <f t="shared" si="251"/>
        <v>0</v>
      </c>
      <c r="H2068" s="2">
        <f t="shared" si="255"/>
        <v>0</v>
      </c>
      <c r="I2068" s="2">
        <f t="array" ref="I2068">SUMPRODUCT(B2052:B2071, (ROW(B2052:B2071)-ROW(B2052)+1)) / (20*21/2)</f>
        <v>0</v>
      </c>
      <c r="J2068" s="2">
        <f t="shared" si="250"/>
        <v>1.0450824442526059E-46</v>
      </c>
      <c r="K2068" s="2">
        <f t="shared" si="252"/>
        <v>2.2056570829177825E-18</v>
      </c>
    </row>
    <row r="2069" spans="1:11" ht="13.5" x14ac:dyDescent="0.25">
      <c r="A2069" s="3">
        <f>TITRES_STAT!B2072</f>
        <v>0</v>
      </c>
      <c r="B2069" s="6">
        <f>TITRES_STAT!D2072</f>
        <v>0</v>
      </c>
      <c r="C2069" s="2">
        <f t="shared" si="253"/>
        <v>0</v>
      </c>
      <c r="D2069" s="2">
        <f t="shared" si="254"/>
        <v>0</v>
      </c>
      <c r="E2069" s="2">
        <f t="shared" si="256"/>
        <v>0</v>
      </c>
      <c r="F2069" s="2">
        <f t="shared" si="257"/>
        <v>0</v>
      </c>
      <c r="G2069" s="2">
        <f t="shared" si="251"/>
        <v>0</v>
      </c>
      <c r="H2069" s="2">
        <f t="shared" si="255"/>
        <v>0</v>
      </c>
      <c r="I2069" s="2">
        <f t="array" ref="I2069">SUMPRODUCT(B2053:B2072, (ROW(B2053:B2072)-ROW(B2053)+1)) / (20*21/2)</f>
        <v>0</v>
      </c>
      <c r="J2069" s="2">
        <f t="shared" ref="J2069:J2132" si="258">$J$4*B2069+J2068*(1-$J$4)</f>
        <v>9.455507828952149E-47</v>
      </c>
      <c r="K2069" s="2">
        <f t="shared" si="252"/>
        <v>2.1191607267249284E-18</v>
      </c>
    </row>
    <row r="2070" spans="1:11" ht="13.5" x14ac:dyDescent="0.25">
      <c r="A2070" s="3">
        <f>TITRES_STAT!B2073</f>
        <v>0</v>
      </c>
      <c r="B2070" s="6">
        <f>TITRES_STAT!D2073</f>
        <v>0</v>
      </c>
      <c r="C2070" s="2">
        <f t="shared" si="253"/>
        <v>0</v>
      </c>
      <c r="D2070" s="2">
        <f t="shared" si="254"/>
        <v>0</v>
      </c>
      <c r="E2070" s="2">
        <f t="shared" si="256"/>
        <v>0</v>
      </c>
      <c r="F2070" s="2">
        <f t="shared" si="257"/>
        <v>0</v>
      </c>
      <c r="G2070" s="2">
        <f t="shared" si="251"/>
        <v>0</v>
      </c>
      <c r="H2070" s="2">
        <f t="shared" si="255"/>
        <v>0</v>
      </c>
      <c r="I2070" s="2">
        <f t="array" ref="I2070">SUMPRODUCT(B2054:B2073, (ROW(B2054:B2073)-ROW(B2054)+1)) / (20*21/2)</f>
        <v>0</v>
      </c>
      <c r="J2070" s="2">
        <f t="shared" si="258"/>
        <v>8.5549832738138487E-47</v>
      </c>
      <c r="K2070" s="2">
        <f t="shared" si="252"/>
        <v>2.0360563845004216E-18</v>
      </c>
    </row>
    <row r="2071" spans="1:11" ht="13.5" x14ac:dyDescent="0.25">
      <c r="A2071" s="3">
        <f>TITRES_STAT!B2074</f>
        <v>0</v>
      </c>
      <c r="B2071" s="6">
        <f>TITRES_STAT!D2074</f>
        <v>0</v>
      </c>
      <c r="C2071" s="2">
        <f t="shared" si="253"/>
        <v>0</v>
      </c>
      <c r="D2071" s="2">
        <f t="shared" si="254"/>
        <v>0</v>
      </c>
      <c r="E2071" s="2">
        <f t="shared" si="256"/>
        <v>0</v>
      </c>
      <c r="F2071" s="2">
        <f t="shared" si="257"/>
        <v>0</v>
      </c>
      <c r="G2071" s="2">
        <f t="shared" si="251"/>
        <v>0</v>
      </c>
      <c r="H2071" s="2">
        <f t="shared" si="255"/>
        <v>0</v>
      </c>
      <c r="I2071" s="2">
        <f t="array" ref="I2071">SUMPRODUCT(B2055:B2074, (ROW(B2055:B2074)-ROW(B2055)+1)) / (20*21/2)</f>
        <v>0</v>
      </c>
      <c r="J2071" s="2">
        <f t="shared" si="258"/>
        <v>7.7402229620220541E-47</v>
      </c>
      <c r="K2071" s="2">
        <f t="shared" si="252"/>
        <v>1.9562110360886404E-18</v>
      </c>
    </row>
    <row r="2072" spans="1:11" ht="13.5" x14ac:dyDescent="0.25">
      <c r="A2072" s="3">
        <f>TITRES_STAT!B2075</f>
        <v>0</v>
      </c>
      <c r="B2072" s="6">
        <f>TITRES_STAT!D2075</f>
        <v>0</v>
      </c>
      <c r="C2072" s="2">
        <f t="shared" si="253"/>
        <v>0</v>
      </c>
      <c r="D2072" s="2">
        <f t="shared" si="254"/>
        <v>0</v>
      </c>
      <c r="E2072" s="2">
        <f t="shared" si="256"/>
        <v>0</v>
      </c>
      <c r="F2072" s="2">
        <f t="shared" si="257"/>
        <v>0</v>
      </c>
      <c r="G2072" s="2">
        <f t="shared" si="251"/>
        <v>0</v>
      </c>
      <c r="H2072" s="2">
        <f t="shared" si="255"/>
        <v>0</v>
      </c>
      <c r="I2072" s="2">
        <f t="array" ref="I2072">SUMPRODUCT(B2056:B2075, (ROW(B2056:B2075)-ROW(B2056)+1)) / (20*21/2)</f>
        <v>0</v>
      </c>
      <c r="J2072" s="2">
        <f t="shared" si="258"/>
        <v>7.0030588704009064E-47</v>
      </c>
      <c r="K2072" s="2">
        <f t="shared" si="252"/>
        <v>1.8794968778106545E-18</v>
      </c>
    </row>
    <row r="2073" spans="1:11" ht="13.5" x14ac:dyDescent="0.25">
      <c r="A2073" s="3">
        <f>TITRES_STAT!B2076</f>
        <v>0</v>
      </c>
      <c r="B2073" s="6">
        <f>TITRES_STAT!D2076</f>
        <v>0</v>
      </c>
      <c r="C2073" s="2">
        <f t="shared" si="253"/>
        <v>0</v>
      </c>
      <c r="D2073" s="2">
        <f t="shared" si="254"/>
        <v>0</v>
      </c>
      <c r="E2073" s="2">
        <f t="shared" si="256"/>
        <v>0</v>
      </c>
      <c r="F2073" s="2">
        <f t="shared" si="257"/>
        <v>0</v>
      </c>
      <c r="G2073" s="2">
        <f t="shared" si="251"/>
        <v>0</v>
      </c>
      <c r="H2073" s="2">
        <f t="shared" si="255"/>
        <v>0</v>
      </c>
      <c r="I2073" s="2">
        <f t="array" ref="I2073">SUMPRODUCT(B2057:B2076, (ROW(B2057:B2076)-ROW(B2057)+1)) / (20*21/2)</f>
        <v>0</v>
      </c>
      <c r="J2073" s="2">
        <f t="shared" si="258"/>
        <v>6.3361008827436768E-47</v>
      </c>
      <c r="K2073" s="2">
        <f t="shared" si="252"/>
        <v>1.8057911178965113E-18</v>
      </c>
    </row>
    <row r="2074" spans="1:11" ht="13.5" x14ac:dyDescent="0.25">
      <c r="A2074" s="3">
        <f>TITRES_STAT!B2077</f>
        <v>0</v>
      </c>
      <c r="B2074" s="6">
        <f>TITRES_STAT!D2077</f>
        <v>0</v>
      </c>
      <c r="C2074" s="2">
        <f t="shared" si="253"/>
        <v>0</v>
      </c>
      <c r="D2074" s="2">
        <f t="shared" si="254"/>
        <v>0</v>
      </c>
      <c r="E2074" s="2">
        <f t="shared" si="256"/>
        <v>0</v>
      </c>
      <c r="F2074" s="2">
        <f t="shared" si="257"/>
        <v>0</v>
      </c>
      <c r="G2074" s="2">
        <f t="shared" si="251"/>
        <v>0</v>
      </c>
      <c r="H2074" s="2">
        <f t="shared" si="255"/>
        <v>0</v>
      </c>
      <c r="I2074" s="2">
        <f t="array" ref="I2074">SUMPRODUCT(B2058:B2077, (ROW(B2058:B2077)-ROW(B2058)+1)) / (20*21/2)</f>
        <v>0</v>
      </c>
      <c r="J2074" s="2">
        <f t="shared" si="258"/>
        <v>5.7326627034347552E-47</v>
      </c>
      <c r="K2074" s="2">
        <f t="shared" si="252"/>
        <v>1.7349757799397854E-18</v>
      </c>
    </row>
    <row r="2075" spans="1:11" ht="13.5" x14ac:dyDescent="0.25">
      <c r="A2075" s="3">
        <f>TITRES_STAT!B2078</f>
        <v>0</v>
      </c>
      <c r="B2075" s="6">
        <f>TITRES_STAT!D2078</f>
        <v>0</v>
      </c>
      <c r="C2075" s="2">
        <f t="shared" si="253"/>
        <v>0</v>
      </c>
      <c r="D2075" s="2">
        <f t="shared" si="254"/>
        <v>0</v>
      </c>
      <c r="E2075" s="2">
        <f t="shared" si="256"/>
        <v>0</v>
      </c>
      <c r="F2075" s="2">
        <f t="shared" si="257"/>
        <v>0</v>
      </c>
      <c r="G2075" s="2">
        <f t="shared" si="251"/>
        <v>0</v>
      </c>
      <c r="H2075" s="2">
        <f t="shared" si="255"/>
        <v>0</v>
      </c>
      <c r="I2075" s="2">
        <f t="array" ref="I2075">SUMPRODUCT(B2059:B2078, (ROW(B2059:B2078)-ROW(B2059)+1)) / (20*21/2)</f>
        <v>0</v>
      </c>
      <c r="J2075" s="2">
        <f t="shared" si="258"/>
        <v>5.1866948269171598E-47</v>
      </c>
      <c r="K2075" s="2">
        <f t="shared" si="252"/>
        <v>1.6669375140597939E-18</v>
      </c>
    </row>
    <row r="2076" spans="1:11" ht="13.5" x14ac:dyDescent="0.25">
      <c r="A2076" s="3">
        <f>TITRES_STAT!B2079</f>
        <v>0</v>
      </c>
      <c r="B2076" s="6">
        <f>TITRES_STAT!D2079</f>
        <v>0</v>
      </c>
      <c r="C2076" s="2">
        <f t="shared" si="253"/>
        <v>0</v>
      </c>
      <c r="D2076" s="2">
        <f t="shared" si="254"/>
        <v>0</v>
      </c>
      <c r="E2076" s="2">
        <f t="shared" si="256"/>
        <v>0</v>
      </c>
      <c r="F2076" s="2">
        <f t="shared" si="257"/>
        <v>0</v>
      </c>
      <c r="G2076" s="2">
        <f t="shared" si="251"/>
        <v>0</v>
      </c>
      <c r="H2076" s="2">
        <f t="shared" si="255"/>
        <v>0</v>
      </c>
      <c r="I2076" s="2">
        <f t="array" ref="I2076">SUMPRODUCT(B2060:B2079, (ROW(B2060:B2079)-ROW(B2060)+1)) / (20*21/2)</f>
        <v>0</v>
      </c>
      <c r="J2076" s="2">
        <f t="shared" si="258"/>
        <v>4.6927238910202874E-47</v>
      </c>
      <c r="K2076" s="2">
        <f t="shared" si="252"/>
        <v>1.6015674154692138E-18</v>
      </c>
    </row>
    <row r="2077" spans="1:11" ht="13.5" x14ac:dyDescent="0.25">
      <c r="A2077" s="3">
        <f>TITRES_STAT!B2080</f>
        <v>0</v>
      </c>
      <c r="B2077" s="6">
        <f>TITRES_STAT!D2080</f>
        <v>0</v>
      </c>
      <c r="C2077" s="2">
        <f t="shared" si="253"/>
        <v>0</v>
      </c>
      <c r="D2077" s="2">
        <f t="shared" si="254"/>
        <v>0</v>
      </c>
      <c r="E2077" s="2">
        <f t="shared" si="256"/>
        <v>0</v>
      </c>
      <c r="F2077" s="2">
        <f t="shared" si="257"/>
        <v>0</v>
      </c>
      <c r="G2077" s="2">
        <f t="shared" si="251"/>
        <v>0</v>
      </c>
      <c r="H2077" s="2">
        <f t="shared" si="255"/>
        <v>0</v>
      </c>
      <c r="I2077" s="2">
        <f t="array" ref="I2077">SUMPRODUCT(B2061:B2080, (ROW(B2061:B2080)-ROW(B2061)+1)) / (20*21/2)</f>
        <v>0</v>
      </c>
      <c r="J2077" s="2">
        <f t="shared" si="258"/>
        <v>4.2457978061612124E-47</v>
      </c>
      <c r="K2077" s="2">
        <f t="shared" si="252"/>
        <v>1.5387608501566958E-18</v>
      </c>
    </row>
    <row r="2078" spans="1:11" ht="13.5" x14ac:dyDescent="0.25">
      <c r="A2078" s="3">
        <f>TITRES_STAT!B2081</f>
        <v>0</v>
      </c>
      <c r="B2078" s="6">
        <f>TITRES_STAT!D2081</f>
        <v>0</v>
      </c>
      <c r="C2078" s="2">
        <f t="shared" si="253"/>
        <v>0</v>
      </c>
      <c r="D2078" s="2">
        <f t="shared" si="254"/>
        <v>0</v>
      </c>
      <c r="E2078" s="2">
        <f t="shared" si="256"/>
        <v>0</v>
      </c>
      <c r="F2078" s="2">
        <f t="shared" si="257"/>
        <v>0</v>
      </c>
      <c r="G2078" s="2">
        <f t="shared" si="251"/>
        <v>0</v>
      </c>
      <c r="H2078" s="2">
        <f t="shared" si="255"/>
        <v>0</v>
      </c>
      <c r="I2078" s="2">
        <f t="array" ref="I2078">SUMPRODUCT(B2062:B2081, (ROW(B2062:B2081)-ROW(B2062)+1)) / (20*21/2)</f>
        <v>0</v>
      </c>
      <c r="J2078" s="2">
        <f t="shared" si="258"/>
        <v>3.8414361103363349E-47</v>
      </c>
      <c r="K2078" s="2">
        <f t="shared" si="252"/>
        <v>1.4784172874054528E-18</v>
      </c>
    </row>
    <row r="2079" spans="1:11" ht="13.5" x14ac:dyDescent="0.25">
      <c r="A2079" s="3">
        <f>TITRES_STAT!B2082</f>
        <v>0</v>
      </c>
      <c r="B2079" s="6">
        <f>TITRES_STAT!D2082</f>
        <v>0</v>
      </c>
      <c r="C2079" s="2">
        <f t="shared" si="253"/>
        <v>0</v>
      </c>
      <c r="D2079" s="2">
        <f t="shared" si="254"/>
        <v>0</v>
      </c>
      <c r="E2079" s="2">
        <f t="shared" si="256"/>
        <v>0</v>
      </c>
      <c r="F2079" s="2">
        <f t="shared" si="257"/>
        <v>0</v>
      </c>
      <c r="G2079" s="2">
        <f t="shared" si="251"/>
        <v>0</v>
      </c>
      <c r="H2079" s="2">
        <f t="shared" si="255"/>
        <v>0</v>
      </c>
      <c r="I2079" s="2">
        <f t="array" ref="I2079">SUMPRODUCT(B2063:B2082, (ROW(B2063:B2082)-ROW(B2063)+1)) / (20*21/2)</f>
        <v>0</v>
      </c>
      <c r="J2079" s="2">
        <f t="shared" si="258"/>
        <v>3.4755850522090651E-47</v>
      </c>
      <c r="K2079" s="2">
        <f t="shared" si="252"/>
        <v>1.4204401388797488E-18</v>
      </c>
    </row>
    <row r="2080" spans="1:11" ht="13.5" x14ac:dyDescent="0.25">
      <c r="A2080" s="3">
        <f>TITRES_STAT!B2083</f>
        <v>0</v>
      </c>
      <c r="B2080" s="6">
        <f>TITRES_STAT!D2083</f>
        <v>0</v>
      </c>
      <c r="C2080" s="2">
        <f t="shared" si="253"/>
        <v>0</v>
      </c>
      <c r="D2080" s="2">
        <f t="shared" si="254"/>
        <v>0</v>
      </c>
      <c r="E2080" s="2">
        <f t="shared" si="256"/>
        <v>0</v>
      </c>
      <c r="F2080" s="2">
        <f t="shared" si="257"/>
        <v>0</v>
      </c>
      <c r="G2080" s="2">
        <f t="shared" si="251"/>
        <v>0</v>
      </c>
      <c r="H2080" s="2">
        <f t="shared" si="255"/>
        <v>0</v>
      </c>
      <c r="I2080" s="2">
        <f t="array" ref="I2080">SUMPRODUCT(B2064:B2083, (ROW(B2064:B2083)-ROW(B2064)+1)) / (20*21/2)</f>
        <v>0</v>
      </c>
      <c r="J2080" s="2">
        <f t="shared" si="258"/>
        <v>3.144576951998678E-47</v>
      </c>
      <c r="K2080" s="2">
        <f t="shared" si="252"/>
        <v>1.3647366040217195E-18</v>
      </c>
    </row>
    <row r="2081" spans="1:11" ht="13.5" x14ac:dyDescent="0.25">
      <c r="A2081" s="3">
        <f>TITRES_STAT!B2084</f>
        <v>0</v>
      </c>
      <c r="B2081" s="6">
        <f>TITRES_STAT!D2084</f>
        <v>0</v>
      </c>
      <c r="C2081" s="2">
        <f t="shared" si="253"/>
        <v>0</v>
      </c>
      <c r="D2081" s="2">
        <f t="shared" si="254"/>
        <v>0</v>
      </c>
      <c r="E2081" s="2">
        <f t="shared" si="256"/>
        <v>0</v>
      </c>
      <c r="F2081" s="2">
        <f t="shared" si="257"/>
        <v>0</v>
      </c>
      <c r="G2081" s="2">
        <f t="shared" si="251"/>
        <v>0</v>
      </c>
      <c r="H2081" s="2">
        <f t="shared" si="255"/>
        <v>0</v>
      </c>
      <c r="I2081" s="2">
        <f t="array" ref="I2081">SUMPRODUCT(B2065:B2084, (ROW(B2065:B2084)-ROW(B2065)+1)) / (20*21/2)</f>
        <v>0</v>
      </c>
      <c r="J2081" s="2">
        <f t="shared" si="258"/>
        <v>2.8450934327607089E-47</v>
      </c>
      <c r="K2081" s="2">
        <f t="shared" si="252"/>
        <v>1.3112175215110639E-18</v>
      </c>
    </row>
    <row r="2082" spans="1:11" ht="13.5" x14ac:dyDescent="0.25">
      <c r="A2082" s="3">
        <f>TITRES_STAT!B2085</f>
        <v>0</v>
      </c>
      <c r="B2082" s="6">
        <f>TITRES_STAT!D2085</f>
        <v>0</v>
      </c>
      <c r="C2082" s="2">
        <f t="shared" si="253"/>
        <v>0</v>
      </c>
      <c r="D2082" s="2">
        <f t="shared" si="254"/>
        <v>0</v>
      </c>
      <c r="E2082" s="2">
        <f t="shared" si="256"/>
        <v>0</v>
      </c>
      <c r="F2082" s="2">
        <f t="shared" si="257"/>
        <v>0</v>
      </c>
      <c r="G2082" s="2">
        <f t="shared" si="251"/>
        <v>0</v>
      </c>
      <c r="H2082" s="2">
        <f t="shared" si="255"/>
        <v>0</v>
      </c>
      <c r="I2082" s="2">
        <f t="array" ref="I2082">SUMPRODUCT(B2066:B2085, (ROW(B2066:B2085)-ROW(B2066)+1)) / (20*21/2)</f>
        <v>0</v>
      </c>
      <c r="J2082" s="2">
        <f t="shared" si="258"/>
        <v>2.5741321534501651E-47</v>
      </c>
      <c r="K2082" s="2">
        <f t="shared" si="252"/>
        <v>1.2597972265498458E-18</v>
      </c>
    </row>
    <row r="2083" spans="1:11" ht="13.5" x14ac:dyDescent="0.25">
      <c r="A2083" s="3">
        <f>TITRES_STAT!B2086</f>
        <v>0</v>
      </c>
      <c r="B2083" s="6">
        <f>TITRES_STAT!D2086</f>
        <v>0</v>
      </c>
      <c r="C2083" s="2">
        <f t="shared" si="253"/>
        <v>0</v>
      </c>
      <c r="D2083" s="2">
        <f t="shared" si="254"/>
        <v>0</v>
      </c>
      <c r="E2083" s="2">
        <f t="shared" si="256"/>
        <v>0</v>
      </c>
      <c r="F2083" s="2">
        <f t="shared" si="257"/>
        <v>0</v>
      </c>
      <c r="G2083" s="2">
        <f t="shared" si="251"/>
        <v>0</v>
      </c>
      <c r="H2083" s="2">
        <f t="shared" si="255"/>
        <v>0</v>
      </c>
      <c r="I2083" s="2">
        <f t="array" ref="I2083">SUMPRODUCT(B2067:B2086, (ROW(B2067:B2086)-ROW(B2067)+1)) / (20*21/2)</f>
        <v>0</v>
      </c>
      <c r="J2083" s="2">
        <f t="shared" si="258"/>
        <v>2.3289767102644353E-47</v>
      </c>
      <c r="K2083" s="2">
        <f t="shared" si="252"/>
        <v>1.2103934137439696E-18</v>
      </c>
    </row>
    <row r="2084" spans="1:11" ht="13.5" x14ac:dyDescent="0.25">
      <c r="A2084" s="3">
        <f>TITRES_STAT!B2087</f>
        <v>0</v>
      </c>
      <c r="B2084" s="6">
        <f>TITRES_STAT!D2087</f>
        <v>0</v>
      </c>
      <c r="C2084" s="2">
        <f t="shared" si="253"/>
        <v>0</v>
      </c>
      <c r="D2084" s="2">
        <f t="shared" si="254"/>
        <v>0</v>
      </c>
      <c r="E2084" s="2">
        <f t="shared" si="256"/>
        <v>0</v>
      </c>
      <c r="F2084" s="2">
        <f t="shared" si="257"/>
        <v>0</v>
      </c>
      <c r="G2084" s="2">
        <f t="shared" si="251"/>
        <v>0</v>
      </c>
      <c r="H2084" s="2">
        <f t="shared" si="255"/>
        <v>0</v>
      </c>
      <c r="I2084" s="2">
        <f t="array" ref="I2084">SUMPRODUCT(B2068:B2087, (ROW(B2068:B2087)-ROW(B2068)+1)) / (20*21/2)</f>
        <v>0</v>
      </c>
      <c r="J2084" s="2">
        <f t="shared" si="258"/>
        <v>2.1071694045249653E-47</v>
      </c>
      <c r="K2084" s="2">
        <f t="shared" si="252"/>
        <v>1.1629270053618532E-18</v>
      </c>
    </row>
    <row r="2085" spans="1:11" ht="13.5" x14ac:dyDescent="0.25">
      <c r="A2085" s="3">
        <f>TITRES_STAT!B2088</f>
        <v>0</v>
      </c>
      <c r="B2085" s="6">
        <f>TITRES_STAT!D2088</f>
        <v>0</v>
      </c>
      <c r="C2085" s="2">
        <f t="shared" si="253"/>
        <v>0</v>
      </c>
      <c r="D2085" s="2">
        <f t="shared" si="254"/>
        <v>0</v>
      </c>
      <c r="E2085" s="2">
        <f t="shared" si="256"/>
        <v>0</v>
      </c>
      <c r="F2085" s="2">
        <f t="shared" si="257"/>
        <v>0</v>
      </c>
      <c r="G2085" s="2">
        <f t="shared" si="251"/>
        <v>0</v>
      </c>
      <c r="H2085" s="2">
        <f t="shared" si="255"/>
        <v>0</v>
      </c>
      <c r="I2085" s="2">
        <f t="array" ref="I2085">SUMPRODUCT(B2069:B2088, (ROW(B2069:B2088)-ROW(B2069)+1)) / (20*21/2)</f>
        <v>0</v>
      </c>
      <c r="J2085" s="2">
        <f t="shared" si="258"/>
        <v>1.9064866040940162E-47</v>
      </c>
      <c r="K2085" s="2">
        <f t="shared" si="252"/>
        <v>1.1173220247594276E-18</v>
      </c>
    </row>
    <row r="2086" spans="1:11" ht="13.5" x14ac:dyDescent="0.25">
      <c r="A2086" s="3">
        <f>TITRES_STAT!B2089</f>
        <v>0</v>
      </c>
      <c r="B2086" s="6">
        <f>TITRES_STAT!D2089</f>
        <v>0</v>
      </c>
      <c r="C2086" s="2">
        <f t="shared" si="253"/>
        <v>0</v>
      </c>
      <c r="D2086" s="2">
        <f t="shared" si="254"/>
        <v>0</v>
      </c>
      <c r="E2086" s="2">
        <f t="shared" si="256"/>
        <v>0</v>
      </c>
      <c r="F2086" s="2">
        <f t="shared" si="257"/>
        <v>0</v>
      </c>
      <c r="G2086" s="2">
        <f t="shared" si="251"/>
        <v>0</v>
      </c>
      <c r="H2086" s="2">
        <f t="shared" si="255"/>
        <v>0</v>
      </c>
      <c r="I2086" s="2">
        <f t="array" ref="I2086">SUMPRODUCT(B2070:B2089, (ROW(B2070:B2089)-ROW(B2070)+1)) / (20*21/2)</f>
        <v>0</v>
      </c>
      <c r="J2086" s="2">
        <f t="shared" si="258"/>
        <v>1.7249164513231575E-47</v>
      </c>
      <c r="K2086" s="2">
        <f t="shared" si="252"/>
        <v>1.0735054747688618E-18</v>
      </c>
    </row>
    <row r="2087" spans="1:11" ht="13.5" x14ac:dyDescent="0.25">
      <c r="A2087" s="3">
        <f>TITRES_STAT!B2090</f>
        <v>0</v>
      </c>
      <c r="B2087" s="6">
        <f>TITRES_STAT!D2090</f>
        <v>0</v>
      </c>
      <c r="C2087" s="2">
        <f t="shared" si="253"/>
        <v>0</v>
      </c>
      <c r="D2087" s="2">
        <f t="shared" si="254"/>
        <v>0</v>
      </c>
      <c r="E2087" s="2">
        <f t="shared" si="256"/>
        <v>0</v>
      </c>
      <c r="F2087" s="2">
        <f t="shared" si="257"/>
        <v>0</v>
      </c>
      <c r="G2087" s="2">
        <f t="shared" si="251"/>
        <v>0</v>
      </c>
      <c r="H2087" s="2">
        <f t="shared" si="255"/>
        <v>0</v>
      </c>
      <c r="I2087" s="2">
        <f t="array" ref="I2087">SUMPRODUCT(B2071:B2090, (ROW(B2071:B2090)-ROW(B2071)+1)) / (20*21/2)</f>
        <v>0</v>
      </c>
      <c r="J2087" s="2">
        <f t="shared" si="258"/>
        <v>1.5606386940542854E-47</v>
      </c>
      <c r="K2087" s="2">
        <f t="shared" si="252"/>
        <v>1.0314072208563575E-18</v>
      </c>
    </row>
    <row r="2088" spans="1:11" ht="13.5" x14ac:dyDescent="0.25">
      <c r="A2088" s="3">
        <f>TITRES_STAT!B2091</f>
        <v>0</v>
      </c>
      <c r="B2088" s="6">
        <f>TITRES_STAT!D2091</f>
        <v>0</v>
      </c>
      <c r="C2088" s="2">
        <f t="shared" si="253"/>
        <v>0</v>
      </c>
      <c r="D2088" s="2">
        <f t="shared" si="254"/>
        <v>0</v>
      </c>
      <c r="E2088" s="2">
        <f t="shared" si="256"/>
        <v>0</v>
      </c>
      <c r="F2088" s="2">
        <f t="shared" si="257"/>
        <v>0</v>
      </c>
      <c r="G2088" s="2">
        <f t="shared" si="251"/>
        <v>0</v>
      </c>
      <c r="H2088" s="2">
        <f t="shared" si="255"/>
        <v>0</v>
      </c>
      <c r="I2088" s="2">
        <f t="array" ref="I2088">SUMPRODUCT(B2072:B2091, (ROW(B2072:B2091)-ROW(B2072)+1)) / (20*21/2)</f>
        <v>0</v>
      </c>
      <c r="J2088" s="2">
        <f t="shared" si="258"/>
        <v>1.4120064374776869E-47</v>
      </c>
      <c r="K2088" s="2">
        <f t="shared" si="252"/>
        <v>9.9095987886199057E-19</v>
      </c>
    </row>
    <row r="2089" spans="1:11" ht="13.5" x14ac:dyDescent="0.25">
      <c r="A2089" s="3">
        <f>TITRES_STAT!B2092</f>
        <v>0</v>
      </c>
      <c r="B2089" s="6">
        <f>TITRES_STAT!D2092</f>
        <v>0</v>
      </c>
      <c r="C2089" s="2">
        <f t="shared" si="253"/>
        <v>0</v>
      </c>
      <c r="D2089" s="2">
        <f t="shared" si="254"/>
        <v>0</v>
      </c>
      <c r="E2089" s="2">
        <f t="shared" si="256"/>
        <v>0</v>
      </c>
      <c r="F2089" s="2">
        <f t="shared" si="257"/>
        <v>0</v>
      </c>
      <c r="G2089" s="2">
        <f t="shared" si="251"/>
        <v>0</v>
      </c>
      <c r="H2089" s="2">
        <f t="shared" si="255"/>
        <v>0</v>
      </c>
      <c r="I2089" s="2">
        <f t="array" ref="I2089">SUMPRODUCT(B2073:B2092, (ROW(B2073:B2092)-ROW(B2073)+1)) / (20*21/2)</f>
        <v>0</v>
      </c>
      <c r="J2089" s="2">
        <f t="shared" si="258"/>
        <v>1.2775296339083834E-47</v>
      </c>
      <c r="K2089" s="2">
        <f t="shared" si="252"/>
        <v>9.5209870714191248E-19</v>
      </c>
    </row>
    <row r="2090" spans="1:11" ht="13.5" x14ac:dyDescent="0.25">
      <c r="A2090" s="3">
        <f>TITRES_STAT!B2093</f>
        <v>0</v>
      </c>
      <c r="B2090" s="6">
        <f>TITRES_STAT!D2093</f>
        <v>0</v>
      </c>
      <c r="C2090" s="2">
        <f t="shared" si="253"/>
        <v>0</v>
      </c>
      <c r="D2090" s="2">
        <f t="shared" si="254"/>
        <v>0</v>
      </c>
      <c r="E2090" s="2">
        <f t="shared" si="256"/>
        <v>0</v>
      </c>
      <c r="F2090" s="2">
        <f t="shared" si="257"/>
        <v>0</v>
      </c>
      <c r="G2090" s="2">
        <f t="shared" si="251"/>
        <v>0</v>
      </c>
      <c r="H2090" s="2">
        <f t="shared" si="255"/>
        <v>0</v>
      </c>
      <c r="I2090" s="2">
        <f t="array" ref="I2090">SUMPRODUCT(B2074:B2093, (ROW(B2074:B2093)-ROW(B2074)+1)) / (20*21/2)</f>
        <v>0</v>
      </c>
      <c r="J2090" s="2">
        <f t="shared" si="258"/>
        <v>1.1558601449647279E-47</v>
      </c>
      <c r="K2090" s="2">
        <f t="shared" si="252"/>
        <v>9.1476150294026896E-19</v>
      </c>
    </row>
    <row r="2091" spans="1:11" ht="13.5" x14ac:dyDescent="0.25">
      <c r="A2091" s="3">
        <f>TITRES_STAT!B2094</f>
        <v>0</v>
      </c>
      <c r="B2091" s="6">
        <f>TITRES_STAT!D2094</f>
        <v>0</v>
      </c>
      <c r="C2091" s="2">
        <f t="shared" si="253"/>
        <v>0</v>
      </c>
      <c r="D2091" s="2">
        <f t="shared" si="254"/>
        <v>0</v>
      </c>
      <c r="E2091" s="2">
        <f t="shared" si="256"/>
        <v>0</v>
      </c>
      <c r="F2091" s="2">
        <f t="shared" si="257"/>
        <v>0</v>
      </c>
      <c r="G2091" s="2">
        <f t="shared" si="251"/>
        <v>0</v>
      </c>
      <c r="H2091" s="2">
        <f t="shared" si="255"/>
        <v>0</v>
      </c>
      <c r="I2091" s="2">
        <f t="array" ref="I2091">SUMPRODUCT(B2075:B2094, (ROW(B2075:B2094)-ROW(B2075)+1)) / (20*21/2)</f>
        <v>0</v>
      </c>
      <c r="J2091" s="2">
        <f t="shared" si="258"/>
        <v>1.0457782263966585E-47</v>
      </c>
      <c r="K2091" s="2">
        <f t="shared" si="252"/>
        <v>8.7888850282496428E-19</v>
      </c>
    </row>
    <row r="2092" spans="1:11" ht="13.5" x14ac:dyDescent="0.25">
      <c r="A2092" s="3">
        <f>TITRES_STAT!B2095</f>
        <v>0</v>
      </c>
      <c r="B2092" s="6">
        <f>TITRES_STAT!D2095</f>
        <v>0</v>
      </c>
      <c r="C2092" s="2">
        <f t="shared" si="253"/>
        <v>0</v>
      </c>
      <c r="D2092" s="2">
        <f t="shared" si="254"/>
        <v>0</v>
      </c>
      <c r="E2092" s="2">
        <f t="shared" si="256"/>
        <v>0</v>
      </c>
      <c r="F2092" s="2">
        <f t="shared" si="257"/>
        <v>0</v>
      </c>
      <c r="G2092" s="2">
        <f t="shared" si="251"/>
        <v>0</v>
      </c>
      <c r="H2092" s="2">
        <f t="shared" si="255"/>
        <v>0</v>
      </c>
      <c r="I2092" s="2">
        <f t="array" ref="I2092">SUMPRODUCT(B2076:B2095, (ROW(B2076:B2095)-ROW(B2076)+1)) / (20*21/2)</f>
        <v>0</v>
      </c>
      <c r="J2092" s="2">
        <f t="shared" si="258"/>
        <v>9.4618030007316727E-48</v>
      </c>
      <c r="K2092" s="2">
        <f t="shared" si="252"/>
        <v>8.444222870279069E-19</v>
      </c>
    </row>
    <row r="2093" spans="1:11" ht="13.5" x14ac:dyDescent="0.25">
      <c r="A2093" s="3">
        <f>TITRES_STAT!B2096</f>
        <v>0</v>
      </c>
      <c r="B2093" s="6">
        <f>TITRES_STAT!D2096</f>
        <v>0</v>
      </c>
      <c r="C2093" s="2">
        <f t="shared" si="253"/>
        <v>0</v>
      </c>
      <c r="D2093" s="2">
        <f t="shared" si="254"/>
        <v>0</v>
      </c>
      <c r="E2093" s="2">
        <f t="shared" si="256"/>
        <v>0</v>
      </c>
      <c r="F2093" s="2">
        <f t="shared" si="257"/>
        <v>0</v>
      </c>
      <c r="G2093" s="2">
        <f t="shared" si="251"/>
        <v>0</v>
      </c>
      <c r="H2093" s="2">
        <f t="shared" si="255"/>
        <v>0</v>
      </c>
      <c r="I2093" s="2">
        <f t="array" ref="I2093">SUMPRODUCT(B2077:B2096, (ROW(B2077:B2096)-ROW(B2077)+1)) / (20*21/2)</f>
        <v>0</v>
      </c>
      <c r="J2093" s="2">
        <f t="shared" si="258"/>
        <v>8.5606789054238944E-48</v>
      </c>
      <c r="K2093" s="2">
        <f t="shared" si="252"/>
        <v>8.1130768753661643E-19</v>
      </c>
    </row>
    <row r="2094" spans="1:11" ht="13.5" x14ac:dyDescent="0.25">
      <c r="A2094" s="3">
        <f>TITRES_STAT!B2097</f>
        <v>0</v>
      </c>
      <c r="B2094" s="6">
        <f>TITRES_STAT!D2097</f>
        <v>0</v>
      </c>
      <c r="C2094" s="2">
        <f t="shared" si="253"/>
        <v>0</v>
      </c>
      <c r="D2094" s="2">
        <f t="shared" si="254"/>
        <v>0</v>
      </c>
      <c r="E2094" s="2">
        <f t="shared" si="256"/>
        <v>0</v>
      </c>
      <c r="F2094" s="2">
        <f t="shared" si="257"/>
        <v>0</v>
      </c>
      <c r="G2094" s="2">
        <f t="shared" si="251"/>
        <v>0</v>
      </c>
      <c r="H2094" s="2">
        <f t="shared" si="255"/>
        <v>0</v>
      </c>
      <c r="I2094" s="2">
        <f t="array" ref="I2094">SUMPRODUCT(B2078:B2097, (ROW(B2078:B2097)-ROW(B2078)+1)) / (20*21/2)</f>
        <v>0</v>
      </c>
      <c r="J2094" s="2">
        <f t="shared" si="258"/>
        <v>7.7453761525263806E-48</v>
      </c>
      <c r="K2094" s="2">
        <f t="shared" si="252"/>
        <v>7.7949169979008244E-19</v>
      </c>
    </row>
    <row r="2095" spans="1:11" ht="13.5" x14ac:dyDescent="0.25">
      <c r="A2095" s="3">
        <f>TITRES_STAT!B2098</f>
        <v>0</v>
      </c>
      <c r="B2095" s="6">
        <f>TITRES_STAT!D2098</f>
        <v>0</v>
      </c>
      <c r="C2095" s="2">
        <f t="shared" si="253"/>
        <v>0</v>
      </c>
      <c r="D2095" s="2">
        <f t="shared" si="254"/>
        <v>0</v>
      </c>
      <c r="E2095" s="2">
        <f t="shared" si="256"/>
        <v>0</v>
      </c>
      <c r="F2095" s="2">
        <f t="shared" si="257"/>
        <v>0</v>
      </c>
      <c r="G2095" s="2">
        <f t="shared" si="251"/>
        <v>0</v>
      </c>
      <c r="H2095" s="2">
        <f t="shared" si="255"/>
        <v>0</v>
      </c>
      <c r="I2095" s="2">
        <f t="array" ref="I2095">SUMPRODUCT(B2079:B2098, (ROW(B2079:B2098)-ROW(B2079)+1)) / (20*21/2)</f>
        <v>0</v>
      </c>
      <c r="J2095" s="2">
        <f t="shared" si="258"/>
        <v>7.0077212808572013E-48</v>
      </c>
      <c r="K2095" s="2">
        <f t="shared" si="252"/>
        <v>7.489233978375302E-19</v>
      </c>
    </row>
    <row r="2096" spans="1:11" ht="13.5" x14ac:dyDescent="0.25">
      <c r="A2096" s="3">
        <f>TITRES_STAT!B2099</f>
        <v>0</v>
      </c>
      <c r="B2096" s="6">
        <f>TITRES_STAT!D2099</f>
        <v>0</v>
      </c>
      <c r="C2096" s="2">
        <f t="shared" si="253"/>
        <v>0</v>
      </c>
      <c r="D2096" s="2">
        <f t="shared" si="254"/>
        <v>0</v>
      </c>
      <c r="E2096" s="2">
        <f t="shared" si="256"/>
        <v>0</v>
      </c>
      <c r="F2096" s="2">
        <f t="shared" si="257"/>
        <v>0</v>
      </c>
      <c r="G2096" s="2">
        <f t="shared" si="251"/>
        <v>0</v>
      </c>
      <c r="H2096" s="2">
        <f t="shared" si="255"/>
        <v>0</v>
      </c>
      <c r="I2096" s="2">
        <f t="array" ref="I2096">SUMPRODUCT(B2080:B2099, (ROW(B2080:B2099)-ROW(B2080)+1)) / (20*21/2)</f>
        <v>0</v>
      </c>
      <c r="J2096" s="2">
        <f t="shared" si="258"/>
        <v>6.3403192541088959E-48</v>
      </c>
      <c r="K2096" s="2">
        <f t="shared" si="252"/>
        <v>7.1955385282429372E-19</v>
      </c>
    </row>
    <row r="2097" spans="1:11" ht="13.5" x14ac:dyDescent="0.25">
      <c r="A2097" s="3">
        <f>TITRES_STAT!B2100</f>
        <v>0</v>
      </c>
      <c r="B2097" s="6">
        <f>TITRES_STAT!D2100</f>
        <v>0</v>
      </c>
      <c r="C2097" s="2">
        <f t="shared" si="253"/>
        <v>0</v>
      </c>
      <c r="D2097" s="2">
        <f t="shared" si="254"/>
        <v>0</v>
      </c>
      <c r="E2097" s="2">
        <f t="shared" si="256"/>
        <v>0</v>
      </c>
      <c r="F2097" s="2">
        <f t="shared" si="257"/>
        <v>0</v>
      </c>
      <c r="G2097" s="2">
        <f t="shared" si="251"/>
        <v>0</v>
      </c>
      <c r="H2097" s="2">
        <f t="shared" si="255"/>
        <v>0</v>
      </c>
      <c r="I2097" s="2">
        <f t="array" ref="I2097">SUMPRODUCT(B2081:B2100, (ROW(B2081:B2100)-ROW(B2081)+1)) / (20*21/2)</f>
        <v>0</v>
      </c>
      <c r="J2097" s="2">
        <f t="shared" si="258"/>
        <v>5.7364793251461437E-48</v>
      </c>
      <c r="K2097" s="2">
        <f t="shared" si="252"/>
        <v>6.9133605467432143E-19</v>
      </c>
    </row>
    <row r="2098" spans="1:11" ht="13.5" x14ac:dyDescent="0.25">
      <c r="A2098" s="3">
        <f>TITRES_STAT!B2101</f>
        <v>0</v>
      </c>
      <c r="B2098" s="6">
        <f>TITRES_STAT!D2101</f>
        <v>0</v>
      </c>
      <c r="C2098" s="2">
        <f t="shared" si="253"/>
        <v>0</v>
      </c>
      <c r="D2098" s="2">
        <f t="shared" si="254"/>
        <v>0</v>
      </c>
      <c r="E2098" s="2">
        <f t="shared" si="256"/>
        <v>0</v>
      </c>
      <c r="F2098" s="2">
        <f t="shared" si="257"/>
        <v>0</v>
      </c>
      <c r="G2098" s="2">
        <f t="shared" ref="G2098:G2161" si="259">AVERAGE(B2049:B2098)</f>
        <v>0</v>
      </c>
      <c r="H2098" s="2">
        <f t="shared" si="255"/>
        <v>0</v>
      </c>
      <c r="I2098" s="2">
        <f t="array" ref="I2098">SUMPRODUCT(B2082:B2101, (ROW(B2082:B2101)-ROW(B2082)+1)) / (20*21/2)</f>
        <v>0</v>
      </c>
      <c r="J2098" s="2">
        <f t="shared" si="258"/>
        <v>5.1901479608465108E-48</v>
      </c>
      <c r="K2098" s="2">
        <f t="shared" si="252"/>
        <v>6.6422483684395587E-19</v>
      </c>
    </row>
    <row r="2099" spans="1:11" ht="13.5" x14ac:dyDescent="0.25">
      <c r="A2099" s="3">
        <f>TITRES_STAT!B2102</f>
        <v>0</v>
      </c>
      <c r="B2099" s="6">
        <f>TITRES_STAT!D2102</f>
        <v>0</v>
      </c>
      <c r="C2099" s="2">
        <f t="shared" si="253"/>
        <v>0</v>
      </c>
      <c r="D2099" s="2">
        <f t="shared" si="254"/>
        <v>0</v>
      </c>
      <c r="E2099" s="2">
        <f t="shared" si="256"/>
        <v>0</v>
      </c>
      <c r="F2099" s="2">
        <f t="shared" si="257"/>
        <v>0</v>
      </c>
      <c r="G2099" s="2">
        <f t="shared" si="259"/>
        <v>0</v>
      </c>
      <c r="H2099" s="2">
        <f t="shared" si="255"/>
        <v>0</v>
      </c>
      <c r="I2099" s="2">
        <f t="array" ref="I2099">SUMPRODUCT(B2083:B2102, (ROW(B2083:B2102)-ROW(B2083)+1)) / (20*21/2)</f>
        <v>0</v>
      </c>
      <c r="J2099" s="2">
        <f t="shared" si="258"/>
        <v>4.6958481550516048E-48</v>
      </c>
      <c r="K2099" s="2">
        <f t="shared" ref="K2099:K2162" si="260">$K$4*B2099+(1-$K$4)*K2098</f>
        <v>6.3817680402654588E-19</v>
      </c>
    </row>
    <row r="2100" spans="1:11" ht="13.5" x14ac:dyDescent="0.25">
      <c r="A2100" s="3">
        <f>TITRES_STAT!B2103</f>
        <v>0</v>
      </c>
      <c r="B2100" s="6">
        <f>TITRES_STAT!D2103</f>
        <v>0</v>
      </c>
      <c r="C2100" s="2">
        <f t="shared" si="253"/>
        <v>0</v>
      </c>
      <c r="D2100" s="2">
        <f t="shared" si="254"/>
        <v>0</v>
      </c>
      <c r="E2100" s="2">
        <f t="shared" si="256"/>
        <v>0</v>
      </c>
      <c r="F2100" s="2">
        <f t="shared" si="257"/>
        <v>0</v>
      </c>
      <c r="G2100" s="2">
        <f t="shared" si="259"/>
        <v>0</v>
      </c>
      <c r="H2100" s="2">
        <f t="shared" si="255"/>
        <v>0</v>
      </c>
      <c r="I2100" s="2">
        <f t="array" ref="I2100">SUMPRODUCT(B2084:B2103, (ROW(B2084:B2103)-ROW(B2084)+1)) / (20*21/2)</f>
        <v>0</v>
      </c>
      <c r="J2100" s="2">
        <f t="shared" si="258"/>
        <v>4.2486245212371661E-48</v>
      </c>
      <c r="K2100" s="2">
        <f t="shared" si="260"/>
        <v>6.1315026269217152E-19</v>
      </c>
    </row>
    <row r="2101" spans="1:11" ht="13.5" x14ac:dyDescent="0.25">
      <c r="A2101" s="3">
        <f>TITRES_STAT!B2104</f>
        <v>0</v>
      </c>
      <c r="B2101" s="6">
        <f>TITRES_STAT!D2104</f>
        <v>0</v>
      </c>
      <c r="C2101" s="2">
        <f t="shared" si="253"/>
        <v>0</v>
      </c>
      <c r="D2101" s="2">
        <f t="shared" si="254"/>
        <v>0</v>
      </c>
      <c r="E2101" s="2">
        <f t="shared" si="256"/>
        <v>0</v>
      </c>
      <c r="F2101" s="2">
        <f t="shared" si="257"/>
        <v>0</v>
      </c>
      <c r="G2101" s="2">
        <f t="shared" si="259"/>
        <v>0</v>
      </c>
      <c r="H2101" s="2">
        <f t="shared" si="255"/>
        <v>0</v>
      </c>
      <c r="I2101" s="2">
        <f t="array" ref="I2101">SUMPRODUCT(B2085:B2104, (ROW(B2085:B2104)-ROW(B2085)+1)) / (20*21/2)</f>
        <v>0</v>
      </c>
      <c r="J2101" s="2">
        <f t="shared" si="258"/>
        <v>3.8439936144526739E-48</v>
      </c>
      <c r="K2101" s="2">
        <f t="shared" si="260"/>
        <v>5.8910515435130207E-19</v>
      </c>
    </row>
    <row r="2102" spans="1:11" ht="13.5" x14ac:dyDescent="0.25">
      <c r="A2102" s="3">
        <f>TITRES_STAT!B2105</f>
        <v>0</v>
      </c>
      <c r="B2102" s="6">
        <f>TITRES_STAT!D2105</f>
        <v>0</v>
      </c>
      <c r="C2102" s="2">
        <f t="shared" si="253"/>
        <v>0</v>
      </c>
      <c r="D2102" s="2">
        <f t="shared" si="254"/>
        <v>0</v>
      </c>
      <c r="E2102" s="2">
        <f t="shared" si="256"/>
        <v>0</v>
      </c>
      <c r="F2102" s="2">
        <f t="shared" si="257"/>
        <v>0</v>
      </c>
      <c r="G2102" s="2">
        <f t="shared" si="259"/>
        <v>0</v>
      </c>
      <c r="H2102" s="2">
        <f t="shared" si="255"/>
        <v>0</v>
      </c>
      <c r="I2102" s="2">
        <f t="array" ref="I2102">SUMPRODUCT(B2086:B2105, (ROW(B2086:B2105)-ROW(B2086)+1)) / (20*21/2)</f>
        <v>0</v>
      </c>
      <c r="J2102" s="2">
        <f t="shared" si="258"/>
        <v>3.4778989845048E-48</v>
      </c>
      <c r="K2102" s="2">
        <f t="shared" si="260"/>
        <v>5.6600299143556479E-19</v>
      </c>
    </row>
    <row r="2103" spans="1:11" ht="13.5" x14ac:dyDescent="0.25">
      <c r="A2103" s="3">
        <f>TITRES_STAT!B2106</f>
        <v>0</v>
      </c>
      <c r="B2103" s="6">
        <f>TITRES_STAT!D2106</f>
        <v>0</v>
      </c>
      <c r="C2103" s="2">
        <f t="shared" si="253"/>
        <v>0</v>
      </c>
      <c r="D2103" s="2">
        <f t="shared" si="254"/>
        <v>0</v>
      </c>
      <c r="E2103" s="2">
        <f t="shared" si="256"/>
        <v>0</v>
      </c>
      <c r="F2103" s="2">
        <f t="shared" si="257"/>
        <v>0</v>
      </c>
      <c r="G2103" s="2">
        <f t="shared" si="259"/>
        <v>0</v>
      </c>
      <c r="H2103" s="2">
        <f t="shared" si="255"/>
        <v>0</v>
      </c>
      <c r="I2103" s="2">
        <f t="array" ref="I2103">SUMPRODUCT(B2087:B2106, (ROW(B2087:B2106)-ROW(B2087)+1)) / (20*21/2)</f>
        <v>0</v>
      </c>
      <c r="J2103" s="2">
        <f t="shared" si="258"/>
        <v>3.1466705097900573E-48</v>
      </c>
      <c r="K2103" s="2">
        <f t="shared" si="260"/>
        <v>5.438067956929936E-19</v>
      </c>
    </row>
    <row r="2104" spans="1:11" ht="13.5" x14ac:dyDescent="0.25">
      <c r="A2104" s="3">
        <f>TITRES_STAT!B2107</f>
        <v>0</v>
      </c>
      <c r="B2104" s="6">
        <f>TITRES_STAT!D2107</f>
        <v>0</v>
      </c>
      <c r="C2104" s="2">
        <f t="shared" si="253"/>
        <v>0</v>
      </c>
      <c r="D2104" s="2">
        <f t="shared" si="254"/>
        <v>0</v>
      </c>
      <c r="E2104" s="2">
        <f t="shared" si="256"/>
        <v>0</v>
      </c>
      <c r="F2104" s="2">
        <f t="shared" si="257"/>
        <v>0</v>
      </c>
      <c r="G2104" s="2">
        <f t="shared" si="259"/>
        <v>0</v>
      </c>
      <c r="H2104" s="2">
        <f t="shared" si="255"/>
        <v>0</v>
      </c>
      <c r="I2104" s="2">
        <f t="array" ref="I2104">SUMPRODUCT(B2088:B2107, (ROW(B2088:B2107)-ROW(B2088)+1)) / (20*21/2)</f>
        <v>0</v>
      </c>
      <c r="J2104" s="2">
        <f t="shared" si="258"/>
        <v>2.8469876040957663E-48</v>
      </c>
      <c r="K2104" s="2">
        <f t="shared" si="260"/>
        <v>5.2248103899915071E-19</v>
      </c>
    </row>
    <row r="2105" spans="1:11" ht="13.5" x14ac:dyDescent="0.25">
      <c r="A2105" s="3">
        <f>TITRES_STAT!B2108</f>
        <v>0</v>
      </c>
      <c r="B2105" s="6">
        <f>TITRES_STAT!D2108</f>
        <v>0</v>
      </c>
      <c r="C2105" s="2">
        <f t="shared" si="253"/>
        <v>0</v>
      </c>
      <c r="D2105" s="2">
        <f t="shared" si="254"/>
        <v>0</v>
      </c>
      <c r="E2105" s="2">
        <f t="shared" si="256"/>
        <v>0</v>
      </c>
      <c r="F2105" s="2">
        <f t="shared" si="257"/>
        <v>0</v>
      </c>
      <c r="G2105" s="2">
        <f t="shared" si="259"/>
        <v>0</v>
      </c>
      <c r="H2105" s="2">
        <f t="shared" si="255"/>
        <v>0</v>
      </c>
      <c r="I2105" s="2">
        <f t="array" ref="I2105">SUMPRODUCT(B2089:B2108, (ROW(B2089:B2108)-ROW(B2089)+1)) / (20*21/2)</f>
        <v>0</v>
      </c>
      <c r="J2105" s="2">
        <f t="shared" si="258"/>
        <v>2.5758459275152173E-48</v>
      </c>
      <c r="K2105" s="2">
        <f t="shared" si="260"/>
        <v>5.019915864893801E-19</v>
      </c>
    </row>
    <row r="2106" spans="1:11" ht="13.5" x14ac:dyDescent="0.25">
      <c r="A2106" s="3">
        <f>TITRES_STAT!B2109</f>
        <v>0</v>
      </c>
      <c r="B2106" s="6">
        <f>TITRES_STAT!D2109</f>
        <v>0</v>
      </c>
      <c r="C2106" s="2">
        <f t="shared" si="253"/>
        <v>0</v>
      </c>
      <c r="D2106" s="2">
        <f t="shared" si="254"/>
        <v>0</v>
      </c>
      <c r="E2106" s="2">
        <f t="shared" si="256"/>
        <v>0</v>
      </c>
      <c r="F2106" s="2">
        <f t="shared" si="257"/>
        <v>0</v>
      </c>
      <c r="G2106" s="2">
        <f t="shared" si="259"/>
        <v>0</v>
      </c>
      <c r="H2106" s="2">
        <f t="shared" si="255"/>
        <v>0</v>
      </c>
      <c r="I2106" s="2">
        <f t="array" ref="I2106">SUMPRODUCT(B2090:B2109, (ROW(B2090:B2109)-ROW(B2090)+1)) / (20*21/2)</f>
        <v>0</v>
      </c>
      <c r="J2106" s="2">
        <f t="shared" si="258"/>
        <v>2.3305272677518632E-48</v>
      </c>
      <c r="K2106" s="2">
        <f t="shared" si="260"/>
        <v>4.8230564192116914E-19</v>
      </c>
    </row>
    <row r="2107" spans="1:11" ht="13.5" x14ac:dyDescent="0.25">
      <c r="A2107" s="3">
        <f>TITRES_STAT!B2110</f>
        <v>0</v>
      </c>
      <c r="B2107" s="6">
        <f>TITRES_STAT!D2110</f>
        <v>0</v>
      </c>
      <c r="C2107" s="2">
        <f t="shared" si="253"/>
        <v>0</v>
      </c>
      <c r="D2107" s="2">
        <f t="shared" si="254"/>
        <v>0</v>
      </c>
      <c r="E2107" s="2">
        <f t="shared" si="256"/>
        <v>0</v>
      </c>
      <c r="F2107" s="2">
        <f t="shared" si="257"/>
        <v>0</v>
      </c>
      <c r="G2107" s="2">
        <f t="shared" si="259"/>
        <v>0</v>
      </c>
      <c r="H2107" s="2">
        <f t="shared" si="255"/>
        <v>0</v>
      </c>
      <c r="I2107" s="2">
        <f t="array" ref="I2107">SUMPRODUCT(B2091:B2110, (ROW(B2091:B2110)-ROW(B2091)+1)) / (20*21/2)</f>
        <v>0</v>
      </c>
      <c r="J2107" s="2">
        <f t="shared" si="258"/>
        <v>2.1085722898707335E-48</v>
      </c>
      <c r="K2107" s="2">
        <f t="shared" si="260"/>
        <v>4.6339169517916252E-19</v>
      </c>
    </row>
    <row r="2108" spans="1:11" ht="13.5" x14ac:dyDescent="0.25">
      <c r="A2108" s="3">
        <f>TITRES_STAT!B2111</f>
        <v>0</v>
      </c>
      <c r="B2108" s="6">
        <f>TITRES_STAT!D2111</f>
        <v>0</v>
      </c>
      <c r="C2108" s="2">
        <f t="shared" si="253"/>
        <v>0</v>
      </c>
      <c r="D2108" s="2">
        <f t="shared" si="254"/>
        <v>0</v>
      </c>
      <c r="E2108" s="2">
        <f t="shared" si="256"/>
        <v>0</v>
      </c>
      <c r="F2108" s="2">
        <f t="shared" si="257"/>
        <v>0</v>
      </c>
      <c r="G2108" s="2">
        <f t="shared" si="259"/>
        <v>0</v>
      </c>
      <c r="H2108" s="2">
        <f t="shared" si="255"/>
        <v>0</v>
      </c>
      <c r="I2108" s="2">
        <f t="array" ref="I2108">SUMPRODUCT(B2092:B2111, (ROW(B2092:B2111)-ROW(B2092)+1)) / (20*21/2)</f>
        <v>0</v>
      </c>
      <c r="J2108" s="2">
        <f t="shared" si="258"/>
        <v>1.907755881311616E-48</v>
      </c>
      <c r="K2108" s="2">
        <f t="shared" si="260"/>
        <v>4.452194718388032E-19</v>
      </c>
    </row>
    <row r="2109" spans="1:11" ht="13.5" x14ac:dyDescent="0.25">
      <c r="A2109" s="3">
        <f>TITRES_STAT!B2112</f>
        <v>0</v>
      </c>
      <c r="B2109" s="6">
        <f>TITRES_STAT!D2112</f>
        <v>0</v>
      </c>
      <c r="C2109" s="2">
        <f t="shared" si="253"/>
        <v>0</v>
      </c>
      <c r="D2109" s="2">
        <f t="shared" si="254"/>
        <v>0</v>
      </c>
      <c r="E2109" s="2">
        <f t="shared" si="256"/>
        <v>0</v>
      </c>
      <c r="F2109" s="2">
        <f t="shared" si="257"/>
        <v>0</v>
      </c>
      <c r="G2109" s="2">
        <f t="shared" si="259"/>
        <v>0</v>
      </c>
      <c r="H2109" s="2">
        <f t="shared" si="255"/>
        <v>0</v>
      </c>
      <c r="I2109" s="2">
        <f t="array" ref="I2109">SUMPRODUCT(B2093:B2112, (ROW(B2093:B2112)-ROW(B2093)+1)) / (20*21/2)</f>
        <v>0</v>
      </c>
      <c r="J2109" s="2">
        <f t="shared" si="258"/>
        <v>1.7260648449962239E-48</v>
      </c>
      <c r="K2109" s="2">
        <f t="shared" si="260"/>
        <v>4.2775988470786977E-19</v>
      </c>
    </row>
    <row r="2110" spans="1:11" ht="13.5" x14ac:dyDescent="0.25">
      <c r="A2110" s="3">
        <f>TITRES_STAT!B2113</f>
        <v>0</v>
      </c>
      <c r="B2110" s="6">
        <f>TITRES_STAT!D2113</f>
        <v>0</v>
      </c>
      <c r="C2110" s="2">
        <f t="shared" si="253"/>
        <v>0</v>
      </c>
      <c r="D2110" s="2">
        <f t="shared" si="254"/>
        <v>0</v>
      </c>
      <c r="E2110" s="2">
        <f t="shared" si="256"/>
        <v>0</v>
      </c>
      <c r="F2110" s="2">
        <f t="shared" si="257"/>
        <v>0</v>
      </c>
      <c r="G2110" s="2">
        <f t="shared" si="259"/>
        <v>0</v>
      </c>
      <c r="H2110" s="2">
        <f t="shared" si="255"/>
        <v>0</v>
      </c>
      <c r="I2110" s="2">
        <f t="array" ref="I2110">SUMPRODUCT(B2094:B2113, (ROW(B2094:B2113)-ROW(B2094)+1)) / (20*21/2)</f>
        <v>0</v>
      </c>
      <c r="J2110" s="2">
        <f t="shared" si="258"/>
        <v>1.5616777169013453E-48</v>
      </c>
      <c r="K2110" s="2">
        <f t="shared" si="260"/>
        <v>4.1098498726834546E-19</v>
      </c>
    </row>
    <row r="2111" spans="1:11" ht="13.5" x14ac:dyDescent="0.25">
      <c r="A2111" s="3">
        <f>TITRES_STAT!B2114</f>
        <v>0</v>
      </c>
      <c r="B2111" s="6">
        <f>TITRES_STAT!D2114</f>
        <v>0</v>
      </c>
      <c r="C2111" s="2">
        <f t="shared" si="253"/>
        <v>0</v>
      </c>
      <c r="D2111" s="2">
        <f t="shared" si="254"/>
        <v>0</v>
      </c>
      <c r="E2111" s="2">
        <f t="shared" si="256"/>
        <v>0</v>
      </c>
      <c r="F2111" s="2">
        <f t="shared" si="257"/>
        <v>0</v>
      </c>
      <c r="G2111" s="2">
        <f t="shared" si="259"/>
        <v>0</v>
      </c>
      <c r="H2111" s="2">
        <f t="shared" si="255"/>
        <v>0</v>
      </c>
      <c r="I2111" s="2">
        <f t="array" ref="I2111">SUMPRODUCT(B2095:B2114, (ROW(B2095:B2114)-ROW(B2095)+1)) / (20*21/2)</f>
        <v>0</v>
      </c>
      <c r="J2111" s="2">
        <f t="shared" si="258"/>
        <v>1.4129465057678838E-48</v>
      </c>
      <c r="K2111" s="2">
        <f t="shared" si="260"/>
        <v>3.9486792894409664E-19</v>
      </c>
    </row>
    <row r="2112" spans="1:11" ht="13.5" x14ac:dyDescent="0.25">
      <c r="A2112" s="3">
        <f>TITRES_STAT!B2115</f>
        <v>0</v>
      </c>
      <c r="B2112" s="6">
        <f>TITRES_STAT!D2115</f>
        <v>0</v>
      </c>
      <c r="C2112" s="2">
        <f t="shared" si="253"/>
        <v>0</v>
      </c>
      <c r="D2112" s="2">
        <f t="shared" si="254"/>
        <v>0</v>
      </c>
      <c r="E2112" s="2">
        <f t="shared" si="256"/>
        <v>0</v>
      </c>
      <c r="F2112" s="2">
        <f t="shared" si="257"/>
        <v>0</v>
      </c>
      <c r="G2112" s="2">
        <f t="shared" si="259"/>
        <v>0</v>
      </c>
      <c r="H2112" s="2">
        <f t="shared" si="255"/>
        <v>0</v>
      </c>
      <c r="I2112" s="2">
        <f t="array" ref="I2112">SUMPRODUCT(B2096:B2115, (ROW(B2096:B2115)-ROW(B2096)+1)) / (20*21/2)</f>
        <v>0</v>
      </c>
      <c r="J2112" s="2">
        <f t="shared" si="258"/>
        <v>1.2783801718852282E-48</v>
      </c>
      <c r="K2112" s="2">
        <f t="shared" si="260"/>
        <v>3.793829121227595E-19</v>
      </c>
    </row>
    <row r="2113" spans="1:11" ht="13.5" x14ac:dyDescent="0.25">
      <c r="A2113" s="3">
        <f>TITRES_STAT!B2116</f>
        <v>0</v>
      </c>
      <c r="B2113" s="6">
        <f>TITRES_STAT!D2116</f>
        <v>0</v>
      </c>
      <c r="C2113" s="2">
        <f t="shared" si="253"/>
        <v>0</v>
      </c>
      <c r="D2113" s="2">
        <f t="shared" si="254"/>
        <v>0</v>
      </c>
      <c r="E2113" s="2">
        <f t="shared" si="256"/>
        <v>0</v>
      </c>
      <c r="F2113" s="2">
        <f t="shared" si="257"/>
        <v>0</v>
      </c>
      <c r="G2113" s="2">
        <f t="shared" si="259"/>
        <v>0</v>
      </c>
      <c r="H2113" s="2">
        <f t="shared" si="255"/>
        <v>0</v>
      </c>
      <c r="I2113" s="2">
        <f t="array" ref="I2113">SUMPRODUCT(B2097:B2116, (ROW(B2097:B2116)-ROW(B2097)+1)) / (20*21/2)</f>
        <v>0</v>
      </c>
      <c r="J2113" s="2">
        <f t="shared" si="258"/>
        <v>1.1566296793247302E-48</v>
      </c>
      <c r="K2113" s="2">
        <f t="shared" si="260"/>
        <v>3.6450515086304347E-19</v>
      </c>
    </row>
    <row r="2114" spans="1:11" ht="13.5" x14ac:dyDescent="0.25">
      <c r="A2114" s="3">
        <f>TITRES_STAT!B2117</f>
        <v>0</v>
      </c>
      <c r="B2114" s="6">
        <f>TITRES_STAT!D2117</f>
        <v>0</v>
      </c>
      <c r="C2114" s="2">
        <f t="shared" si="253"/>
        <v>0</v>
      </c>
      <c r="D2114" s="2">
        <f t="shared" si="254"/>
        <v>0</v>
      </c>
      <c r="E2114" s="2">
        <f t="shared" si="256"/>
        <v>0</v>
      </c>
      <c r="F2114" s="2">
        <f t="shared" si="257"/>
        <v>0</v>
      </c>
      <c r="G2114" s="2">
        <f t="shared" si="259"/>
        <v>0</v>
      </c>
      <c r="H2114" s="2">
        <f t="shared" si="255"/>
        <v>0</v>
      </c>
      <c r="I2114" s="2">
        <f t="array" ref="I2114">SUMPRODUCT(B2098:B2117, (ROW(B2098:B2117)-ROW(B2098)+1)) / (20*21/2)</f>
        <v>0</v>
      </c>
      <c r="J2114" s="2">
        <f t="shared" si="258"/>
        <v>1.0464744717699941E-48</v>
      </c>
      <c r="K2114" s="2">
        <f t="shared" si="260"/>
        <v>3.5021083122135552E-19</v>
      </c>
    </row>
    <row r="2115" spans="1:11" ht="13.5" x14ac:dyDescent="0.25">
      <c r="A2115" s="3">
        <f>TITRES_STAT!B2118</f>
        <v>0</v>
      </c>
      <c r="B2115" s="6">
        <f>TITRES_STAT!D2118</f>
        <v>0</v>
      </c>
      <c r="C2115" s="2">
        <f t="shared" si="253"/>
        <v>0</v>
      </c>
      <c r="D2115" s="2">
        <f t="shared" si="254"/>
        <v>0</v>
      </c>
      <c r="E2115" s="2">
        <f t="shared" si="256"/>
        <v>0</v>
      </c>
      <c r="F2115" s="2">
        <f t="shared" si="257"/>
        <v>0</v>
      </c>
      <c r="G2115" s="2">
        <f t="shared" si="259"/>
        <v>0</v>
      </c>
      <c r="H2115" s="2">
        <f t="shared" si="255"/>
        <v>0</v>
      </c>
      <c r="I2115" s="2">
        <f t="array" ref="I2115">SUMPRODUCT(B2099:B2118, (ROW(B2099:B2118)-ROW(B2099)+1)) / (20*21/2)</f>
        <v>0</v>
      </c>
      <c r="J2115" s="2">
        <f t="shared" si="258"/>
        <v>9.46810236363328E-49</v>
      </c>
      <c r="K2115" s="2">
        <f t="shared" si="260"/>
        <v>3.3647707313424355E-19</v>
      </c>
    </row>
    <row r="2116" spans="1:11" ht="13.5" x14ac:dyDescent="0.25">
      <c r="A2116" s="3">
        <f>TITRES_STAT!B2119</f>
        <v>0</v>
      </c>
      <c r="B2116" s="6">
        <f>TITRES_STAT!D2119</f>
        <v>0</v>
      </c>
      <c r="C2116" s="2">
        <f t="shared" ref="C2116:C2179" si="261">B2116-B2115</f>
        <v>0</v>
      </c>
      <c r="D2116" s="2">
        <f t="shared" si="254"/>
        <v>0</v>
      </c>
      <c r="E2116" s="2">
        <f t="shared" si="256"/>
        <v>0</v>
      </c>
      <c r="F2116" s="2">
        <f t="shared" si="257"/>
        <v>0</v>
      </c>
      <c r="G2116" s="2">
        <f t="shared" si="259"/>
        <v>0</v>
      </c>
      <c r="H2116" s="2">
        <f t="shared" si="255"/>
        <v>0</v>
      </c>
      <c r="I2116" s="2">
        <f t="array" ref="I2116">SUMPRODUCT(B2100:B2119, (ROW(B2100:B2119)-ROW(B2100)+1)) / (20*21/2)</f>
        <v>0</v>
      </c>
      <c r="J2116" s="2">
        <f t="shared" si="258"/>
        <v>8.5663783290015389E-49</v>
      </c>
      <c r="K2116" s="2">
        <f t="shared" si="260"/>
        <v>3.2328189379564576E-19</v>
      </c>
    </row>
    <row r="2117" spans="1:11" ht="13.5" x14ac:dyDescent="0.25">
      <c r="A2117" s="3">
        <f>TITRES_STAT!B2120</f>
        <v>0</v>
      </c>
      <c r="B2117" s="6">
        <f>TITRES_STAT!D2120</f>
        <v>0</v>
      </c>
      <c r="C2117" s="2">
        <f t="shared" si="261"/>
        <v>0</v>
      </c>
      <c r="D2117" s="2">
        <f t="shared" si="254"/>
        <v>0</v>
      </c>
      <c r="E2117" s="2">
        <f t="shared" si="256"/>
        <v>0</v>
      </c>
      <c r="F2117" s="2">
        <f t="shared" si="257"/>
        <v>0</v>
      </c>
      <c r="G2117" s="2">
        <f t="shared" si="259"/>
        <v>0</v>
      </c>
      <c r="H2117" s="2">
        <f t="shared" si="255"/>
        <v>0</v>
      </c>
      <c r="I2117" s="2">
        <f t="array" ref="I2117">SUMPRODUCT(B2101:B2120, (ROW(B2101:B2120)-ROW(B2101)+1)) / (20*21/2)</f>
        <v>0</v>
      </c>
      <c r="J2117" s="2">
        <f t="shared" si="258"/>
        <v>7.7505327738585348E-49</v>
      </c>
      <c r="K2117" s="2">
        <f t="shared" si="260"/>
        <v>3.1060417247032634E-19</v>
      </c>
    </row>
    <row r="2118" spans="1:11" ht="13.5" x14ac:dyDescent="0.25">
      <c r="A2118" s="3">
        <f>TITRES_STAT!B2121</f>
        <v>0</v>
      </c>
      <c r="B2118" s="6">
        <f>TITRES_STAT!D2121</f>
        <v>0</v>
      </c>
      <c r="C2118" s="2">
        <f t="shared" si="261"/>
        <v>0</v>
      </c>
      <c r="D2118" s="2">
        <f t="shared" ref="D2118:D2181" si="262">AVERAGE(B2114:B2118)</f>
        <v>0</v>
      </c>
      <c r="E2118" s="2">
        <f t="shared" si="256"/>
        <v>0</v>
      </c>
      <c r="F2118" s="2">
        <f t="shared" si="257"/>
        <v>0</v>
      </c>
      <c r="G2118" s="2">
        <f t="shared" si="259"/>
        <v>0</v>
      </c>
      <c r="H2118" s="2">
        <f t="shared" si="255"/>
        <v>0</v>
      </c>
      <c r="I2118" s="2">
        <f t="array" ref="I2118">SUMPRODUCT(B2102:B2121, (ROW(B2102:B2121)-ROW(B2102)+1)) / (20*21/2)</f>
        <v>0</v>
      </c>
      <c r="J2118" s="2">
        <f t="shared" si="258"/>
        <v>7.0123867953958173E-49</v>
      </c>
      <c r="K2118" s="2">
        <f t="shared" si="260"/>
        <v>2.9842361668717629E-19</v>
      </c>
    </row>
    <row r="2119" spans="1:11" ht="13.5" x14ac:dyDescent="0.25">
      <c r="A2119" s="3">
        <f>TITRES_STAT!B2122</f>
        <v>0</v>
      </c>
      <c r="B2119" s="6">
        <f>TITRES_STAT!D2122</f>
        <v>0</v>
      </c>
      <c r="C2119" s="2">
        <f t="shared" si="261"/>
        <v>0</v>
      </c>
      <c r="D2119" s="2">
        <f t="shared" si="262"/>
        <v>0</v>
      </c>
      <c r="E2119" s="2">
        <f t="shared" si="256"/>
        <v>0</v>
      </c>
      <c r="F2119" s="2">
        <f t="shared" si="257"/>
        <v>0</v>
      </c>
      <c r="G2119" s="2">
        <f t="shared" si="259"/>
        <v>0</v>
      </c>
      <c r="H2119" s="2">
        <f t="shared" si="255"/>
        <v>0</v>
      </c>
      <c r="I2119" s="2">
        <f t="array" ref="I2119">SUMPRODUCT(B2103:B2122, (ROW(B2103:B2122)-ROW(B2103)+1)) / (20*21/2)</f>
        <v>0</v>
      </c>
      <c r="J2119" s="2">
        <f t="shared" si="258"/>
        <v>6.344540433929549E-49</v>
      </c>
      <c r="K2119" s="2">
        <f t="shared" si="260"/>
        <v>2.8672072975826743E-19</v>
      </c>
    </row>
    <row r="2120" spans="1:11" ht="13.5" x14ac:dyDescent="0.25">
      <c r="A2120" s="3">
        <f>TITRES_STAT!B2123</f>
        <v>0</v>
      </c>
      <c r="B2120" s="6">
        <f>TITRES_STAT!D2123</f>
        <v>0</v>
      </c>
      <c r="C2120" s="2">
        <f t="shared" si="261"/>
        <v>0</v>
      </c>
      <c r="D2120" s="2">
        <f t="shared" si="262"/>
        <v>0</v>
      </c>
      <c r="E2120" s="2">
        <f t="shared" si="256"/>
        <v>0</v>
      </c>
      <c r="F2120" s="2">
        <f t="shared" si="257"/>
        <v>0</v>
      </c>
      <c r="G2120" s="2">
        <f t="shared" si="259"/>
        <v>0</v>
      </c>
      <c r="H2120" s="2">
        <f t="shared" si="255"/>
        <v>0</v>
      </c>
      <c r="I2120" s="2">
        <f t="array" ref="I2120">SUMPRODUCT(B2104:B2123, (ROW(B2104:B2123)-ROW(B2104)+1)) / (20*21/2)</f>
        <v>0</v>
      </c>
      <c r="J2120" s="2">
        <f t="shared" si="258"/>
        <v>5.7402984878410209E-49</v>
      </c>
      <c r="K2120" s="2">
        <f t="shared" si="260"/>
        <v>2.7547677957166873E-19</v>
      </c>
    </row>
    <row r="2121" spans="1:11" ht="13.5" x14ac:dyDescent="0.25">
      <c r="A2121" s="3">
        <f>TITRES_STAT!B2124</f>
        <v>0</v>
      </c>
      <c r="B2121" s="6">
        <f>TITRES_STAT!D2124</f>
        <v>0</v>
      </c>
      <c r="C2121" s="2">
        <f t="shared" si="261"/>
        <v>0</v>
      </c>
      <c r="D2121" s="2">
        <f t="shared" si="262"/>
        <v>0</v>
      </c>
      <c r="E2121" s="2">
        <f t="shared" si="256"/>
        <v>0</v>
      </c>
      <c r="F2121" s="2">
        <f t="shared" si="257"/>
        <v>0</v>
      </c>
      <c r="G2121" s="2">
        <f t="shared" si="259"/>
        <v>0</v>
      </c>
      <c r="H2121" s="2">
        <f t="shared" si="255"/>
        <v>0</v>
      </c>
      <c r="I2121" s="2">
        <f t="array" ref="I2121">SUMPRODUCT(B2105:B2124, (ROW(B2105:B2124)-ROW(B2105)+1)) / (20*21/2)</f>
        <v>0</v>
      </c>
      <c r="J2121" s="2">
        <f t="shared" si="258"/>
        <v>5.1936033937609239E-49</v>
      </c>
      <c r="K2121" s="2">
        <f t="shared" si="260"/>
        <v>2.646737686080739E-19</v>
      </c>
    </row>
    <row r="2122" spans="1:11" ht="13.5" x14ac:dyDescent="0.25">
      <c r="A2122" s="3">
        <f>TITRES_STAT!B2125</f>
        <v>0</v>
      </c>
      <c r="B2122" s="6">
        <f>TITRES_STAT!D2125</f>
        <v>0</v>
      </c>
      <c r="C2122" s="2">
        <f t="shared" si="261"/>
        <v>0</v>
      </c>
      <c r="D2122" s="2">
        <f t="shared" si="262"/>
        <v>0</v>
      </c>
      <c r="E2122" s="2">
        <f t="shared" si="256"/>
        <v>0</v>
      </c>
      <c r="F2122" s="2">
        <f t="shared" si="257"/>
        <v>0</v>
      </c>
      <c r="G2122" s="2">
        <f t="shared" si="259"/>
        <v>0</v>
      </c>
      <c r="H2122" s="2">
        <f t="shared" ref="H2122:H2185" si="263">AVERAGE(B1923:B2122)</f>
        <v>0</v>
      </c>
      <c r="I2122" s="2">
        <f t="array" ref="I2122">SUMPRODUCT(B2106:B2125, (ROW(B2106:B2125)-ROW(B2106)+1)) / (20*21/2)</f>
        <v>0</v>
      </c>
      <c r="J2122" s="2">
        <f t="shared" si="258"/>
        <v>4.6989744991170266E-49</v>
      </c>
      <c r="K2122" s="2">
        <f t="shared" si="260"/>
        <v>2.542944051332475E-19</v>
      </c>
    </row>
    <row r="2123" spans="1:11" ht="13.5" x14ac:dyDescent="0.25">
      <c r="A2123" s="3">
        <f>TITRES_STAT!B2126</f>
        <v>0</v>
      </c>
      <c r="B2123" s="6">
        <f>TITRES_STAT!D2126</f>
        <v>0</v>
      </c>
      <c r="C2123" s="2">
        <f t="shared" si="261"/>
        <v>0</v>
      </c>
      <c r="D2123" s="2">
        <f t="shared" si="262"/>
        <v>0</v>
      </c>
      <c r="E2123" s="2">
        <f t="shared" si="256"/>
        <v>0</v>
      </c>
      <c r="F2123" s="2">
        <f t="shared" si="257"/>
        <v>0</v>
      </c>
      <c r="G2123" s="2">
        <f t="shared" si="259"/>
        <v>0</v>
      </c>
      <c r="H2123" s="2">
        <f t="shared" si="263"/>
        <v>0</v>
      </c>
      <c r="I2123" s="2">
        <f t="array" ref="I2123">SUMPRODUCT(B2107:B2126, (ROW(B2107:B2126)-ROW(B2107)+1)) / (20*21/2)</f>
        <v>0</v>
      </c>
      <c r="J2123" s="2">
        <f t="shared" si="258"/>
        <v>4.2514531182487384E-49</v>
      </c>
      <c r="K2123" s="2">
        <f t="shared" si="260"/>
        <v>2.4432207552017898E-19</v>
      </c>
    </row>
    <row r="2124" spans="1:11" ht="13.5" x14ac:dyDescent="0.25">
      <c r="A2124" s="3">
        <f>TITRES_STAT!B2127</f>
        <v>0</v>
      </c>
      <c r="B2124" s="6">
        <f>TITRES_STAT!D2127</f>
        <v>0</v>
      </c>
      <c r="C2124" s="2">
        <f t="shared" si="261"/>
        <v>0</v>
      </c>
      <c r="D2124" s="2">
        <f t="shared" si="262"/>
        <v>0</v>
      </c>
      <c r="E2124" s="2">
        <f t="shared" ref="E2124:E2187" si="264">AVERAGE(B2115:B2124)</f>
        <v>0</v>
      </c>
      <c r="F2124" s="2">
        <f t="shared" si="257"/>
        <v>0</v>
      </c>
      <c r="G2124" s="2">
        <f t="shared" si="259"/>
        <v>0</v>
      </c>
      <c r="H2124" s="2">
        <f t="shared" si="263"/>
        <v>0</v>
      </c>
      <c r="I2124" s="2">
        <f t="array" ref="I2124">SUMPRODUCT(B2108:B2127, (ROW(B2108:B2127)-ROW(B2108)+1)) / (20*21/2)</f>
        <v>0</v>
      </c>
      <c r="J2124" s="2">
        <f t="shared" si="258"/>
        <v>3.8465528212726679E-49</v>
      </c>
      <c r="K2124" s="2">
        <f t="shared" si="260"/>
        <v>2.3474081765664257E-19</v>
      </c>
    </row>
    <row r="2125" spans="1:11" ht="13.5" x14ac:dyDescent="0.25">
      <c r="A2125" s="3">
        <f>TITRES_STAT!B2128</f>
        <v>0</v>
      </c>
      <c r="B2125" s="6">
        <f>TITRES_STAT!D2128</f>
        <v>0</v>
      </c>
      <c r="C2125" s="2">
        <f t="shared" si="261"/>
        <v>0</v>
      </c>
      <c r="D2125" s="2">
        <f t="shared" si="262"/>
        <v>0</v>
      </c>
      <c r="E2125" s="2">
        <f t="shared" si="264"/>
        <v>0</v>
      </c>
      <c r="F2125" s="2">
        <f t="shared" si="257"/>
        <v>0</v>
      </c>
      <c r="G2125" s="2">
        <f t="shared" si="259"/>
        <v>0</v>
      </c>
      <c r="H2125" s="2">
        <f t="shared" si="263"/>
        <v>0</v>
      </c>
      <c r="I2125" s="2">
        <f t="array" ref="I2125">SUMPRODUCT(B2109:B2128, (ROW(B2109:B2128)-ROW(B2109)+1)) / (20*21/2)</f>
        <v>0</v>
      </c>
      <c r="J2125" s="2">
        <f t="shared" si="258"/>
        <v>3.4802144573419375E-49</v>
      </c>
      <c r="K2125" s="2">
        <f t="shared" si="260"/>
        <v>2.2553529539559778E-19</v>
      </c>
    </row>
    <row r="2126" spans="1:11" ht="13.5" x14ac:dyDescent="0.25">
      <c r="A2126" s="3">
        <f>TITRES_STAT!B2129</f>
        <v>0</v>
      </c>
      <c r="B2126" s="6">
        <f>TITRES_STAT!D2129</f>
        <v>0</v>
      </c>
      <c r="C2126" s="2">
        <f t="shared" si="261"/>
        <v>0</v>
      </c>
      <c r="D2126" s="2">
        <f t="shared" si="262"/>
        <v>0</v>
      </c>
      <c r="E2126" s="2">
        <f t="shared" si="264"/>
        <v>0</v>
      </c>
      <c r="F2126" s="2">
        <f t="shared" si="257"/>
        <v>0</v>
      </c>
      <c r="G2126" s="2">
        <f t="shared" si="259"/>
        <v>0</v>
      </c>
      <c r="H2126" s="2">
        <f t="shared" si="263"/>
        <v>0</v>
      </c>
      <c r="I2126" s="2">
        <f t="array" ref="I2126">SUMPRODUCT(B2110:B2129, (ROW(B2110:B2129)-ROW(B2110)+1)) / (20*21/2)</f>
        <v>0</v>
      </c>
      <c r="J2126" s="2">
        <f t="shared" si="258"/>
        <v>3.1487654614046102E-49</v>
      </c>
      <c r="K2126" s="2">
        <f t="shared" si="260"/>
        <v>2.1669077400753514E-19</v>
      </c>
    </row>
    <row r="2127" spans="1:11" ht="13.5" x14ac:dyDescent="0.25">
      <c r="A2127" s="3">
        <f>TITRES_STAT!B2130</f>
        <v>0</v>
      </c>
      <c r="B2127" s="6">
        <f>TITRES_STAT!D2130</f>
        <v>0</v>
      </c>
      <c r="C2127" s="2">
        <f t="shared" si="261"/>
        <v>0</v>
      </c>
      <c r="D2127" s="2">
        <f t="shared" si="262"/>
        <v>0</v>
      </c>
      <c r="E2127" s="2">
        <f t="shared" si="264"/>
        <v>0</v>
      </c>
      <c r="F2127" s="2">
        <f t="shared" si="257"/>
        <v>0</v>
      </c>
      <c r="G2127" s="2">
        <f t="shared" si="259"/>
        <v>0</v>
      </c>
      <c r="H2127" s="2">
        <f t="shared" si="263"/>
        <v>0</v>
      </c>
      <c r="I2127" s="2">
        <f t="array" ref="I2127">SUMPRODUCT(B2111:B2130, (ROW(B2111:B2130)-ROW(B2111)+1)) / (20*21/2)</f>
        <v>0</v>
      </c>
      <c r="J2127" s="2">
        <f t="shared" si="258"/>
        <v>2.848883036508933E-49</v>
      </c>
      <c r="K2127" s="2">
        <f t="shared" si="260"/>
        <v>2.0819309659547495E-19</v>
      </c>
    </row>
    <row r="2128" spans="1:11" ht="13.5" x14ac:dyDescent="0.25">
      <c r="A2128" s="3">
        <f>TITRES_STAT!B2131</f>
        <v>0</v>
      </c>
      <c r="B2128" s="6">
        <f>TITRES_STAT!D2131</f>
        <v>0</v>
      </c>
      <c r="C2128" s="2">
        <f t="shared" si="261"/>
        <v>0</v>
      </c>
      <c r="D2128" s="2">
        <f t="shared" si="262"/>
        <v>0</v>
      </c>
      <c r="E2128" s="2">
        <f t="shared" si="264"/>
        <v>0</v>
      </c>
      <c r="F2128" s="2">
        <f t="shared" si="257"/>
        <v>0</v>
      </c>
      <c r="G2128" s="2">
        <f t="shared" si="259"/>
        <v>0</v>
      </c>
      <c r="H2128" s="2">
        <f t="shared" si="263"/>
        <v>0</v>
      </c>
      <c r="I2128" s="2">
        <f t="array" ref="I2128">SUMPRODUCT(B2112:B2131, (ROW(B2112:B2131)-ROW(B2112)+1)) / (20*21/2)</f>
        <v>0</v>
      </c>
      <c r="J2128" s="2">
        <f t="shared" si="258"/>
        <v>2.5775608425557014E-49</v>
      </c>
      <c r="K2128" s="2">
        <f t="shared" si="260"/>
        <v>2.000286614348681E-19</v>
      </c>
    </row>
    <row r="2129" spans="1:11" ht="13.5" x14ac:dyDescent="0.25">
      <c r="A2129" s="3">
        <f>TITRES_STAT!B2132</f>
        <v>0</v>
      </c>
      <c r="B2129" s="6">
        <f>TITRES_STAT!D2132</f>
        <v>0</v>
      </c>
      <c r="C2129" s="2">
        <f t="shared" si="261"/>
        <v>0</v>
      </c>
      <c r="D2129" s="2">
        <f t="shared" si="262"/>
        <v>0</v>
      </c>
      <c r="E2129" s="2">
        <f t="shared" si="264"/>
        <v>0</v>
      </c>
      <c r="F2129" s="2">
        <f t="shared" si="257"/>
        <v>0</v>
      </c>
      <c r="G2129" s="2">
        <f t="shared" si="259"/>
        <v>0</v>
      </c>
      <c r="H2129" s="2">
        <f t="shared" si="263"/>
        <v>0</v>
      </c>
      <c r="I2129" s="2">
        <f t="array" ref="I2129">SUMPRODUCT(B2113:B2132, (ROW(B2113:B2132)-ROW(B2113)+1)) / (20*21/2)</f>
        <v>0</v>
      </c>
      <c r="J2129" s="2">
        <f t="shared" si="258"/>
        <v>2.3320788575503967E-49</v>
      </c>
      <c r="K2129" s="2">
        <f t="shared" si="260"/>
        <v>1.9218440020212818E-19</v>
      </c>
    </row>
    <row r="2130" spans="1:11" ht="13.5" x14ac:dyDescent="0.25">
      <c r="A2130" s="3">
        <f>TITRES_STAT!B2133</f>
        <v>0</v>
      </c>
      <c r="B2130" s="6">
        <f>TITRES_STAT!D2133</f>
        <v>0</v>
      </c>
      <c r="C2130" s="2">
        <f t="shared" si="261"/>
        <v>0</v>
      </c>
      <c r="D2130" s="2">
        <f t="shared" si="262"/>
        <v>0</v>
      </c>
      <c r="E2130" s="2">
        <f t="shared" si="264"/>
        <v>0</v>
      </c>
      <c r="F2130" s="2">
        <f t="shared" si="257"/>
        <v>0</v>
      </c>
      <c r="G2130" s="2">
        <f t="shared" si="259"/>
        <v>0</v>
      </c>
      <c r="H2130" s="2">
        <f t="shared" si="263"/>
        <v>0</v>
      </c>
      <c r="I2130" s="2">
        <f t="array" ref="I2130">SUMPRODUCT(B2114:B2133, (ROW(B2114:B2133)-ROW(B2114)+1)) / (20*21/2)</f>
        <v>0</v>
      </c>
      <c r="J2130" s="2">
        <f t="shared" si="258"/>
        <v>2.1099761092122638E-49</v>
      </c>
      <c r="K2130" s="2">
        <f t="shared" si="260"/>
        <v>1.846477570569467E-19</v>
      </c>
    </row>
    <row r="2131" spans="1:11" ht="13.5" x14ac:dyDescent="0.25">
      <c r="A2131" s="3">
        <f>TITRES_STAT!B2134</f>
        <v>0</v>
      </c>
      <c r="B2131" s="6">
        <f>TITRES_STAT!D2134</f>
        <v>0</v>
      </c>
      <c r="C2131" s="2">
        <f t="shared" si="261"/>
        <v>0</v>
      </c>
      <c r="D2131" s="2">
        <f t="shared" si="262"/>
        <v>0</v>
      </c>
      <c r="E2131" s="2">
        <f t="shared" si="264"/>
        <v>0</v>
      </c>
      <c r="F2131" s="2">
        <f t="shared" si="257"/>
        <v>0</v>
      </c>
      <c r="G2131" s="2">
        <f t="shared" si="259"/>
        <v>0</v>
      </c>
      <c r="H2131" s="2">
        <f t="shared" si="263"/>
        <v>0</v>
      </c>
      <c r="I2131" s="2">
        <f t="array" ref="I2131">SUMPRODUCT(B2115:B2134, (ROW(B2115:B2134)-ROW(B2115)+1)) / (20*21/2)</f>
        <v>0</v>
      </c>
      <c r="J2131" s="2">
        <f t="shared" si="258"/>
        <v>1.9090260035730005E-49</v>
      </c>
      <c r="K2131" s="2">
        <f t="shared" si="260"/>
        <v>1.7740666854490957E-19</v>
      </c>
    </row>
    <row r="2132" spans="1:11" ht="13.5" x14ac:dyDescent="0.25">
      <c r="A2132" s="3">
        <f>TITRES_STAT!B2135</f>
        <v>0</v>
      </c>
      <c r="B2132" s="6">
        <f>TITRES_STAT!D2135</f>
        <v>0</v>
      </c>
      <c r="C2132" s="2">
        <f t="shared" si="261"/>
        <v>0</v>
      </c>
      <c r="D2132" s="2">
        <f t="shared" si="262"/>
        <v>0</v>
      </c>
      <c r="E2132" s="2">
        <f t="shared" si="264"/>
        <v>0</v>
      </c>
      <c r="F2132" s="2">
        <f t="shared" ref="F2132:F2195" si="265">AVERAGE(B2113:B2132)</f>
        <v>0</v>
      </c>
      <c r="G2132" s="2">
        <f t="shared" si="259"/>
        <v>0</v>
      </c>
      <c r="H2132" s="2">
        <f t="shared" si="263"/>
        <v>0</v>
      </c>
      <c r="I2132" s="2">
        <f t="array" ref="I2132">SUMPRODUCT(B2116:B2135, (ROW(B2116:B2135)-ROW(B2116)+1)) / (20*21/2)</f>
        <v>0</v>
      </c>
      <c r="J2132" s="2">
        <f t="shared" si="258"/>
        <v>1.7272140032327146E-49</v>
      </c>
      <c r="K2132" s="2">
        <f t="shared" si="260"/>
        <v>1.7044954428824645E-19</v>
      </c>
    </row>
    <row r="2133" spans="1:11" ht="13.5" x14ac:dyDescent="0.25">
      <c r="A2133" s="3">
        <f>TITRES_STAT!B2136</f>
        <v>0</v>
      </c>
      <c r="B2133" s="6">
        <f>TITRES_STAT!D2136</f>
        <v>0</v>
      </c>
      <c r="C2133" s="2">
        <f t="shared" si="261"/>
        <v>0</v>
      </c>
      <c r="D2133" s="2">
        <f t="shared" si="262"/>
        <v>0</v>
      </c>
      <c r="E2133" s="2">
        <f t="shared" si="264"/>
        <v>0</v>
      </c>
      <c r="F2133" s="2">
        <f t="shared" si="265"/>
        <v>0</v>
      </c>
      <c r="G2133" s="2">
        <f t="shared" si="259"/>
        <v>0</v>
      </c>
      <c r="H2133" s="2">
        <f t="shared" si="263"/>
        <v>0</v>
      </c>
      <c r="I2133" s="2">
        <f t="array" ref="I2133">SUMPRODUCT(B2117:B2136, (ROW(B2117:B2136)-ROW(B2117)+1)) / (20*21/2)</f>
        <v>0</v>
      </c>
      <c r="J2133" s="2">
        <f t="shared" ref="J2133:J2196" si="266">$J$4*B2133+J2132*(1-$J$4)</f>
        <v>1.5627174314962656E-49</v>
      </c>
      <c r="K2133" s="2">
        <f t="shared" si="260"/>
        <v>1.6376524843380542E-19</v>
      </c>
    </row>
    <row r="2134" spans="1:11" ht="13.5" x14ac:dyDescent="0.25">
      <c r="A2134" s="3">
        <f>TITRES_STAT!B2137</f>
        <v>0</v>
      </c>
      <c r="B2134" s="6">
        <f>TITRES_STAT!D2137</f>
        <v>0</v>
      </c>
      <c r="C2134" s="2">
        <f t="shared" si="261"/>
        <v>0</v>
      </c>
      <c r="D2134" s="2">
        <f t="shared" si="262"/>
        <v>0</v>
      </c>
      <c r="E2134" s="2">
        <f t="shared" si="264"/>
        <v>0</v>
      </c>
      <c r="F2134" s="2">
        <f t="shared" si="265"/>
        <v>0</v>
      </c>
      <c r="G2134" s="2">
        <f t="shared" si="259"/>
        <v>0</v>
      </c>
      <c r="H2134" s="2">
        <f t="shared" si="263"/>
        <v>0</v>
      </c>
      <c r="I2134" s="2">
        <f t="array" ref="I2134">SUMPRODUCT(B2118:B2137, (ROW(B2118:B2137)-ROW(B2118)+1)) / (20*21/2)</f>
        <v>0</v>
      </c>
      <c r="J2134" s="2">
        <f t="shared" si="266"/>
        <v>1.4138871999251927E-49</v>
      </c>
      <c r="K2134" s="2">
        <f t="shared" si="260"/>
        <v>1.5734308182855816E-19</v>
      </c>
    </row>
    <row r="2135" spans="1:11" ht="13.5" x14ac:dyDescent="0.25">
      <c r="A2135" s="3">
        <f>TITRES_STAT!B2138</f>
        <v>0</v>
      </c>
      <c r="B2135" s="6">
        <f>TITRES_STAT!D2138</f>
        <v>0</v>
      </c>
      <c r="C2135" s="2">
        <f t="shared" si="261"/>
        <v>0</v>
      </c>
      <c r="D2135" s="2">
        <f t="shared" si="262"/>
        <v>0</v>
      </c>
      <c r="E2135" s="2">
        <f t="shared" si="264"/>
        <v>0</v>
      </c>
      <c r="F2135" s="2">
        <f t="shared" si="265"/>
        <v>0</v>
      </c>
      <c r="G2135" s="2">
        <f t="shared" si="259"/>
        <v>0</v>
      </c>
      <c r="H2135" s="2">
        <f t="shared" si="263"/>
        <v>0</v>
      </c>
      <c r="I2135" s="2">
        <f t="array" ref="I2135">SUMPRODUCT(B2119:B2138, (ROW(B2119:B2138)-ROW(B2119)+1)) / (20*21/2)</f>
        <v>0</v>
      </c>
      <c r="J2135" s="2">
        <f t="shared" si="266"/>
        <v>1.2792312761227935E-49</v>
      </c>
      <c r="K2135" s="2">
        <f t="shared" si="260"/>
        <v>1.5117276489410491E-19</v>
      </c>
    </row>
    <row r="2136" spans="1:11" ht="13.5" x14ac:dyDescent="0.25">
      <c r="A2136" s="3">
        <f>TITRES_STAT!B2139</f>
        <v>0</v>
      </c>
      <c r="B2136" s="6">
        <f>TITRES_STAT!D2139</f>
        <v>0</v>
      </c>
      <c r="C2136" s="2">
        <f t="shared" si="261"/>
        <v>0</v>
      </c>
      <c r="D2136" s="2">
        <f t="shared" si="262"/>
        <v>0</v>
      </c>
      <c r="E2136" s="2">
        <f t="shared" si="264"/>
        <v>0</v>
      </c>
      <c r="F2136" s="2">
        <f t="shared" si="265"/>
        <v>0</v>
      </c>
      <c r="G2136" s="2">
        <f t="shared" si="259"/>
        <v>0</v>
      </c>
      <c r="H2136" s="2">
        <f t="shared" si="263"/>
        <v>0</v>
      </c>
      <c r="I2136" s="2">
        <f t="array" ref="I2136">SUMPRODUCT(B2120:B2139, (ROW(B2120:B2139)-ROW(B2120)+1)) / (20*21/2)</f>
        <v>0</v>
      </c>
      <c r="J2136" s="2">
        <f t="shared" si="266"/>
        <v>1.1573997260158607E-49</v>
      </c>
      <c r="K2136" s="2">
        <f t="shared" si="260"/>
        <v>1.4524442117276746E-19</v>
      </c>
    </row>
    <row r="2137" spans="1:11" ht="13.5" x14ac:dyDescent="0.25">
      <c r="A2137" s="3">
        <f>TITRES_STAT!B2140</f>
        <v>0</v>
      </c>
      <c r="B2137" s="6">
        <f>TITRES_STAT!D2140</f>
        <v>0</v>
      </c>
      <c r="C2137" s="2">
        <f t="shared" si="261"/>
        <v>0</v>
      </c>
      <c r="D2137" s="2">
        <f t="shared" si="262"/>
        <v>0</v>
      </c>
      <c r="E2137" s="2">
        <f t="shared" si="264"/>
        <v>0</v>
      </c>
      <c r="F2137" s="2">
        <f t="shared" si="265"/>
        <v>0</v>
      </c>
      <c r="G2137" s="2">
        <f t="shared" si="259"/>
        <v>0</v>
      </c>
      <c r="H2137" s="2">
        <f t="shared" si="263"/>
        <v>0</v>
      </c>
      <c r="I2137" s="2">
        <f t="array" ref="I2137">SUMPRODUCT(B2121:B2140, (ROW(B2121:B2140)-ROW(B2121)+1)) / (20*21/2)</f>
        <v>0</v>
      </c>
      <c r="J2137" s="2">
        <f t="shared" si="266"/>
        <v>1.0471711806810168E-49</v>
      </c>
      <c r="K2137" s="2">
        <f t="shared" si="260"/>
        <v>1.3954856151893344E-19</v>
      </c>
    </row>
    <row r="2138" spans="1:11" ht="13.5" x14ac:dyDescent="0.25">
      <c r="A2138" s="3">
        <f>TITRES_STAT!B2141</f>
        <v>0</v>
      </c>
      <c r="B2138" s="6">
        <f>TITRES_STAT!D2141</f>
        <v>0</v>
      </c>
      <c r="C2138" s="2">
        <f t="shared" si="261"/>
        <v>0</v>
      </c>
      <c r="D2138" s="2">
        <f t="shared" si="262"/>
        <v>0</v>
      </c>
      <c r="E2138" s="2">
        <f t="shared" si="264"/>
        <v>0</v>
      </c>
      <c r="F2138" s="2">
        <f t="shared" si="265"/>
        <v>0</v>
      </c>
      <c r="G2138" s="2">
        <f t="shared" si="259"/>
        <v>0</v>
      </c>
      <c r="H2138" s="2">
        <f t="shared" si="263"/>
        <v>0</v>
      </c>
      <c r="I2138" s="2">
        <f t="array" ref="I2138">SUMPRODUCT(B2122:B2141, (ROW(B2122:B2141)-ROW(B2122)+1)) / (20*21/2)</f>
        <v>0</v>
      </c>
      <c r="J2138" s="2">
        <f t="shared" si="266"/>
        <v>9.4744059204472955E-50</v>
      </c>
      <c r="K2138" s="2">
        <f t="shared" si="260"/>
        <v>1.3407606891034783E-19</v>
      </c>
    </row>
    <row r="2139" spans="1:11" ht="13.5" x14ac:dyDescent="0.25">
      <c r="A2139" s="3">
        <f>TITRES_STAT!B2142</f>
        <v>0</v>
      </c>
      <c r="B2139" s="6">
        <f>TITRES_STAT!D2142</f>
        <v>0</v>
      </c>
      <c r="C2139" s="2">
        <f t="shared" si="261"/>
        <v>0</v>
      </c>
      <c r="D2139" s="2">
        <f t="shared" si="262"/>
        <v>0</v>
      </c>
      <c r="E2139" s="2">
        <f t="shared" si="264"/>
        <v>0</v>
      </c>
      <c r="F2139" s="2">
        <f t="shared" si="265"/>
        <v>0</v>
      </c>
      <c r="G2139" s="2">
        <f t="shared" si="259"/>
        <v>0</v>
      </c>
      <c r="H2139" s="2">
        <f t="shared" si="263"/>
        <v>0</v>
      </c>
      <c r="I2139" s="2">
        <f t="array" ref="I2139">SUMPRODUCT(B2123:B2142, (ROW(B2123:B2142)-ROW(B2123)+1)) / (20*21/2)</f>
        <v>0</v>
      </c>
      <c r="J2139" s="2">
        <f t="shared" si="266"/>
        <v>8.572081547071362E-50</v>
      </c>
      <c r="K2139" s="2">
        <f t="shared" si="260"/>
        <v>1.2881818385504009E-19</v>
      </c>
    </row>
    <row r="2140" spans="1:11" ht="13.5" x14ac:dyDescent="0.25">
      <c r="A2140" s="3">
        <f>TITRES_STAT!B2143</f>
        <v>0</v>
      </c>
      <c r="B2140" s="6">
        <f>TITRES_STAT!D2143</f>
        <v>0</v>
      </c>
      <c r="C2140" s="2">
        <f t="shared" si="261"/>
        <v>0</v>
      </c>
      <c r="D2140" s="2">
        <f t="shared" si="262"/>
        <v>0</v>
      </c>
      <c r="E2140" s="2">
        <f t="shared" si="264"/>
        <v>0</v>
      </c>
      <c r="F2140" s="2">
        <f t="shared" si="265"/>
        <v>0</v>
      </c>
      <c r="G2140" s="2">
        <f t="shared" si="259"/>
        <v>0</v>
      </c>
      <c r="H2140" s="2">
        <f t="shared" si="263"/>
        <v>0</v>
      </c>
      <c r="I2140" s="2">
        <f t="array" ref="I2140">SUMPRODUCT(B2124:B2143, (ROW(B2124:B2143)-ROW(B2124)+1)) / (20*21/2)</f>
        <v>0</v>
      </c>
      <c r="J2140" s="2">
        <f t="shared" si="266"/>
        <v>7.7556928283026605E-50</v>
      </c>
      <c r="K2140" s="2">
        <f t="shared" si="260"/>
        <v>1.2376649037052872E-19</v>
      </c>
    </row>
    <row r="2141" spans="1:11" ht="13.5" x14ac:dyDescent="0.25">
      <c r="A2141" s="3">
        <f>TITRES_STAT!B2144</f>
        <v>0</v>
      </c>
      <c r="B2141" s="6">
        <f>TITRES_STAT!D2144</f>
        <v>0</v>
      </c>
      <c r="C2141" s="2">
        <f t="shared" si="261"/>
        <v>0</v>
      </c>
      <c r="D2141" s="2">
        <f t="shared" si="262"/>
        <v>0</v>
      </c>
      <c r="E2141" s="2">
        <f t="shared" si="264"/>
        <v>0</v>
      </c>
      <c r="F2141" s="2">
        <f t="shared" si="265"/>
        <v>0</v>
      </c>
      <c r="G2141" s="2">
        <f t="shared" si="259"/>
        <v>0</v>
      </c>
      <c r="H2141" s="2">
        <f t="shared" si="263"/>
        <v>0</v>
      </c>
      <c r="I2141" s="2">
        <f t="array" ref="I2141">SUMPRODUCT(B2125:B2144, (ROW(B2125:B2144)-ROW(B2125)+1)) / (20*21/2)</f>
        <v>0</v>
      </c>
      <c r="J2141" s="2">
        <f t="shared" si="266"/>
        <v>7.0170554160833598E-50</v>
      </c>
      <c r="K2141" s="2">
        <f t="shared" si="260"/>
        <v>1.1891290251286093E-19</v>
      </c>
    </row>
    <row r="2142" spans="1:11" ht="13.5" x14ac:dyDescent="0.25">
      <c r="A2142" s="3">
        <f>TITRES_STAT!B2145</f>
        <v>0</v>
      </c>
      <c r="B2142" s="6">
        <f>TITRES_STAT!D2145</f>
        <v>0</v>
      </c>
      <c r="C2142" s="2">
        <f t="shared" si="261"/>
        <v>0</v>
      </c>
      <c r="D2142" s="2">
        <f t="shared" si="262"/>
        <v>0</v>
      </c>
      <c r="E2142" s="2">
        <f t="shared" si="264"/>
        <v>0</v>
      </c>
      <c r="F2142" s="2">
        <f t="shared" si="265"/>
        <v>0</v>
      </c>
      <c r="G2142" s="2">
        <f t="shared" si="259"/>
        <v>0</v>
      </c>
      <c r="H2142" s="2">
        <f t="shared" si="263"/>
        <v>0</v>
      </c>
      <c r="I2142" s="2">
        <f t="array" ref="I2142">SUMPRODUCT(B2126:B2145, (ROW(B2126:B2145)-ROW(B2126)+1)) / (20*21/2)</f>
        <v>0</v>
      </c>
      <c r="J2142" s="2">
        <f t="shared" si="266"/>
        <v>6.3487644240754208E-50</v>
      </c>
      <c r="K2142" s="2">
        <f t="shared" si="260"/>
        <v>1.142496514339252E-19</v>
      </c>
    </row>
    <row r="2143" spans="1:11" ht="13.5" x14ac:dyDescent="0.25">
      <c r="A2143" s="3">
        <f>TITRES_STAT!B2146</f>
        <v>0</v>
      </c>
      <c r="B2143" s="6">
        <f>TITRES_STAT!D2146</f>
        <v>0</v>
      </c>
      <c r="C2143" s="2">
        <f t="shared" si="261"/>
        <v>0</v>
      </c>
      <c r="D2143" s="2">
        <f t="shared" si="262"/>
        <v>0</v>
      </c>
      <c r="E2143" s="2">
        <f t="shared" si="264"/>
        <v>0</v>
      </c>
      <c r="F2143" s="2">
        <f t="shared" si="265"/>
        <v>0</v>
      </c>
      <c r="G2143" s="2">
        <f t="shared" si="259"/>
        <v>0</v>
      </c>
      <c r="H2143" s="2">
        <f t="shared" si="263"/>
        <v>0</v>
      </c>
      <c r="I2143" s="2">
        <f t="array" ref="I2143">SUMPRODUCT(B2127:B2146, (ROW(B2127:B2146)-ROW(B2127)+1)) / (20*21/2)</f>
        <v>0</v>
      </c>
      <c r="J2143" s="2">
        <f t="shared" si="266"/>
        <v>5.744120193211095E-50</v>
      </c>
      <c r="K2143" s="2">
        <f t="shared" si="260"/>
        <v>1.0976927294632029E-19</v>
      </c>
    </row>
    <row r="2144" spans="1:11" ht="13.5" x14ac:dyDescent="0.25">
      <c r="A2144" s="3">
        <f>TITRES_STAT!B2147</f>
        <v>0</v>
      </c>
      <c r="B2144" s="6">
        <f>TITRES_STAT!D2147</f>
        <v>0</v>
      </c>
      <c r="C2144" s="2">
        <f t="shared" si="261"/>
        <v>0</v>
      </c>
      <c r="D2144" s="2">
        <f t="shared" si="262"/>
        <v>0</v>
      </c>
      <c r="E2144" s="2">
        <f t="shared" si="264"/>
        <v>0</v>
      </c>
      <c r="F2144" s="2">
        <f t="shared" si="265"/>
        <v>0</v>
      </c>
      <c r="G2144" s="2">
        <f t="shared" si="259"/>
        <v>0</v>
      </c>
      <c r="H2144" s="2">
        <f t="shared" si="263"/>
        <v>0</v>
      </c>
      <c r="I2144" s="2">
        <f t="array" ref="I2144">SUMPRODUCT(B2128:B2147, (ROW(B2128:B2147)-ROW(B2128)+1)) / (20*21/2)</f>
        <v>0</v>
      </c>
      <c r="J2144" s="2">
        <f t="shared" si="266"/>
        <v>5.1970611271909908E-50</v>
      </c>
      <c r="K2144" s="2">
        <f t="shared" si="260"/>
        <v>1.0546459557587635E-19</v>
      </c>
    </row>
    <row r="2145" spans="1:11" ht="13.5" x14ac:dyDescent="0.25">
      <c r="A2145" s="3">
        <f>TITRES_STAT!B2148</f>
        <v>0</v>
      </c>
      <c r="B2145" s="6">
        <f>TITRES_STAT!D2148</f>
        <v>0</v>
      </c>
      <c r="C2145" s="2">
        <f t="shared" si="261"/>
        <v>0</v>
      </c>
      <c r="D2145" s="2">
        <f t="shared" si="262"/>
        <v>0</v>
      </c>
      <c r="E2145" s="2">
        <f t="shared" si="264"/>
        <v>0</v>
      </c>
      <c r="F2145" s="2">
        <f t="shared" si="265"/>
        <v>0</v>
      </c>
      <c r="G2145" s="2">
        <f t="shared" si="259"/>
        <v>0</v>
      </c>
      <c r="H2145" s="2">
        <f t="shared" si="263"/>
        <v>0</v>
      </c>
      <c r="I2145" s="2">
        <f t="array" ref="I2145">SUMPRODUCT(B2129:B2148, (ROW(B2129:B2148)-ROW(B2129)+1)) / (20*21/2)</f>
        <v>0</v>
      </c>
      <c r="J2145" s="2">
        <f t="shared" si="266"/>
        <v>4.7021029246013725E-50</v>
      </c>
      <c r="K2145" s="2">
        <f t="shared" si="260"/>
        <v>1.0132872908270474E-19</v>
      </c>
    </row>
    <row r="2146" spans="1:11" ht="13.5" x14ac:dyDescent="0.25">
      <c r="A2146" s="3">
        <f>TITRES_STAT!B2149</f>
        <v>0</v>
      </c>
      <c r="B2146" s="6">
        <f>TITRES_STAT!D2149</f>
        <v>0</v>
      </c>
      <c r="C2146" s="2">
        <f t="shared" si="261"/>
        <v>0</v>
      </c>
      <c r="D2146" s="2">
        <f t="shared" si="262"/>
        <v>0</v>
      </c>
      <c r="E2146" s="2">
        <f t="shared" si="264"/>
        <v>0</v>
      </c>
      <c r="F2146" s="2">
        <f t="shared" si="265"/>
        <v>0</v>
      </c>
      <c r="G2146" s="2">
        <f t="shared" si="259"/>
        <v>0</v>
      </c>
      <c r="H2146" s="2">
        <f t="shared" si="263"/>
        <v>0</v>
      </c>
      <c r="I2146" s="2">
        <f t="array" ref="I2146">SUMPRODUCT(B2130:B2149, (ROW(B2130:B2149)-ROW(B2130)+1)) / (20*21/2)</f>
        <v>0</v>
      </c>
      <c r="J2146" s="2">
        <f t="shared" si="266"/>
        <v>4.2542835984488608E-50</v>
      </c>
      <c r="K2146" s="2">
        <f t="shared" si="260"/>
        <v>9.7355053432402589E-20</v>
      </c>
    </row>
    <row r="2147" spans="1:11" ht="13.5" x14ac:dyDescent="0.25">
      <c r="A2147" s="3">
        <f>TITRES_STAT!B2150</f>
        <v>0</v>
      </c>
      <c r="B2147" s="6">
        <f>TITRES_STAT!D2150</f>
        <v>0</v>
      </c>
      <c r="C2147" s="2">
        <f t="shared" si="261"/>
        <v>0</v>
      </c>
      <c r="D2147" s="2">
        <f t="shared" si="262"/>
        <v>0</v>
      </c>
      <c r="E2147" s="2">
        <f t="shared" si="264"/>
        <v>0</v>
      </c>
      <c r="F2147" s="2">
        <f t="shared" si="265"/>
        <v>0</v>
      </c>
      <c r="G2147" s="2">
        <f t="shared" si="259"/>
        <v>0</v>
      </c>
      <c r="H2147" s="2">
        <f t="shared" si="263"/>
        <v>0</v>
      </c>
      <c r="I2147" s="2">
        <f t="array" ref="I2147">SUMPRODUCT(B2131:B2150, (ROW(B2131:B2150)-ROW(B2131)+1)) / (20*21/2)</f>
        <v>0</v>
      </c>
      <c r="J2147" s="2">
        <f t="shared" si="266"/>
        <v>3.8491137319299217E-50</v>
      </c>
      <c r="K2147" s="2">
        <f t="shared" si="260"/>
        <v>9.3537208199759356E-20</v>
      </c>
    </row>
    <row r="2148" spans="1:11" ht="13.5" x14ac:dyDescent="0.25">
      <c r="A2148" s="3">
        <f>TITRES_STAT!B2151</f>
        <v>0</v>
      </c>
      <c r="B2148" s="6">
        <f>TITRES_STAT!D2151</f>
        <v>0</v>
      </c>
      <c r="C2148" s="2">
        <f t="shared" si="261"/>
        <v>0</v>
      </c>
      <c r="D2148" s="2">
        <f t="shared" si="262"/>
        <v>0</v>
      </c>
      <c r="E2148" s="2">
        <f t="shared" si="264"/>
        <v>0</v>
      </c>
      <c r="F2148" s="2">
        <f t="shared" si="265"/>
        <v>0</v>
      </c>
      <c r="G2148" s="2">
        <f t="shared" si="259"/>
        <v>0</v>
      </c>
      <c r="H2148" s="2">
        <f t="shared" si="263"/>
        <v>0</v>
      </c>
      <c r="I2148" s="2">
        <f t="array" ref="I2148">SUMPRODUCT(B2132:B2151, (ROW(B2132:B2151)-ROW(B2132)+1)) / (20*21/2)</f>
        <v>0</v>
      </c>
      <c r="J2148" s="2">
        <f t="shared" si="266"/>
        <v>3.4825314717461194E-50</v>
      </c>
      <c r="K2148" s="2">
        <f t="shared" si="260"/>
        <v>8.9869082388004092E-20</v>
      </c>
    </row>
    <row r="2149" spans="1:11" ht="13.5" x14ac:dyDescent="0.25">
      <c r="A2149" s="3">
        <f>TITRES_STAT!B2152</f>
        <v>0</v>
      </c>
      <c r="B2149" s="6">
        <f>TITRES_STAT!D2152</f>
        <v>0</v>
      </c>
      <c r="C2149" s="2">
        <f t="shared" si="261"/>
        <v>0</v>
      </c>
      <c r="D2149" s="2">
        <f t="shared" si="262"/>
        <v>0</v>
      </c>
      <c r="E2149" s="2">
        <f t="shared" si="264"/>
        <v>0</v>
      </c>
      <c r="F2149" s="2">
        <f t="shared" si="265"/>
        <v>0</v>
      </c>
      <c r="G2149" s="2">
        <f t="shared" si="259"/>
        <v>0</v>
      </c>
      <c r="H2149" s="2">
        <f t="shared" si="263"/>
        <v>0</v>
      </c>
      <c r="I2149" s="2">
        <f t="array" ref="I2149">SUMPRODUCT(B2133:B2152, (ROW(B2133:B2152)-ROW(B2133)+1)) / (20*21/2)</f>
        <v>0</v>
      </c>
      <c r="J2149" s="2">
        <f t="shared" si="266"/>
        <v>3.1508618077702986E-50</v>
      </c>
      <c r="K2149" s="2">
        <f t="shared" si="260"/>
        <v>8.6344804647298052E-20</v>
      </c>
    </row>
    <row r="2150" spans="1:11" ht="13.5" x14ac:dyDescent="0.25">
      <c r="A2150" s="3">
        <f>TITRES_STAT!B2153</f>
        <v>0</v>
      </c>
      <c r="B2150" s="6">
        <f>TITRES_STAT!D2153</f>
        <v>0</v>
      </c>
      <c r="C2150" s="2">
        <f t="shared" si="261"/>
        <v>0</v>
      </c>
      <c r="D2150" s="2">
        <f t="shared" si="262"/>
        <v>0</v>
      </c>
      <c r="E2150" s="2">
        <f t="shared" si="264"/>
        <v>0</v>
      </c>
      <c r="F2150" s="2">
        <f t="shared" si="265"/>
        <v>0</v>
      </c>
      <c r="G2150" s="2">
        <f t="shared" si="259"/>
        <v>0</v>
      </c>
      <c r="H2150" s="2">
        <f t="shared" si="263"/>
        <v>0</v>
      </c>
      <c r="I2150" s="2">
        <f t="array" ref="I2150">SUMPRODUCT(B2134:B2153, (ROW(B2134:B2153)-ROW(B2134)+1)) / (20*21/2)</f>
        <v>0</v>
      </c>
      <c r="J2150" s="2">
        <f t="shared" si="266"/>
        <v>2.8507797308397941E-50</v>
      </c>
      <c r="K2150" s="2">
        <f t="shared" si="260"/>
        <v>8.2958733876815784E-20</v>
      </c>
    </row>
    <row r="2151" spans="1:11" ht="13.5" x14ac:dyDescent="0.25">
      <c r="A2151" s="3">
        <f>TITRES_STAT!B2154</f>
        <v>0</v>
      </c>
      <c r="B2151" s="6">
        <f>TITRES_STAT!D2154</f>
        <v>0</v>
      </c>
      <c r="C2151" s="2">
        <f t="shared" si="261"/>
        <v>0</v>
      </c>
      <c r="D2151" s="2">
        <f t="shared" si="262"/>
        <v>0</v>
      </c>
      <c r="E2151" s="2">
        <f t="shared" si="264"/>
        <v>0</v>
      </c>
      <c r="F2151" s="2">
        <f t="shared" si="265"/>
        <v>0</v>
      </c>
      <c r="G2151" s="2">
        <f t="shared" si="259"/>
        <v>0</v>
      </c>
      <c r="H2151" s="2">
        <f t="shared" si="263"/>
        <v>0</v>
      </c>
      <c r="I2151" s="2">
        <f t="array" ref="I2151">SUMPRODUCT(B2135:B2154, (ROW(B2135:B2154)-ROW(B2135)+1)) / (20*21/2)</f>
        <v>0</v>
      </c>
      <c r="J2151" s="2">
        <f t="shared" si="266"/>
        <v>2.5792768993312423E-50</v>
      </c>
      <c r="K2151" s="2">
        <f t="shared" si="260"/>
        <v>7.9705450195372034E-20</v>
      </c>
    </row>
    <row r="2152" spans="1:11" ht="13.5" x14ac:dyDescent="0.25">
      <c r="A2152" s="3">
        <f>TITRES_STAT!B2155</f>
        <v>0</v>
      </c>
      <c r="B2152" s="6">
        <f>TITRES_STAT!D2155</f>
        <v>0</v>
      </c>
      <c r="C2152" s="2">
        <f t="shared" si="261"/>
        <v>0</v>
      </c>
      <c r="D2152" s="2">
        <f t="shared" si="262"/>
        <v>0</v>
      </c>
      <c r="E2152" s="2">
        <f t="shared" si="264"/>
        <v>0</v>
      </c>
      <c r="F2152" s="2">
        <f t="shared" si="265"/>
        <v>0</v>
      </c>
      <c r="G2152" s="2">
        <f t="shared" si="259"/>
        <v>0</v>
      </c>
      <c r="H2152" s="2">
        <f t="shared" si="263"/>
        <v>0</v>
      </c>
      <c r="I2152" s="2">
        <f t="array" ref="I2152">SUMPRODUCT(B2136:B2155, (ROW(B2136:B2155)-ROW(B2136)+1)) / (20*21/2)</f>
        <v>0</v>
      </c>
      <c r="J2152" s="2">
        <f t="shared" si="266"/>
        <v>2.3336314803473144E-50</v>
      </c>
      <c r="K2152" s="2">
        <f t="shared" si="260"/>
        <v>7.6579746266141761E-20</v>
      </c>
    </row>
    <row r="2153" spans="1:11" ht="13.5" x14ac:dyDescent="0.25">
      <c r="A2153" s="3">
        <f>TITRES_STAT!B2156</f>
        <v>0</v>
      </c>
      <c r="B2153" s="6">
        <f>TITRES_STAT!D2156</f>
        <v>0</v>
      </c>
      <c r="C2153" s="2">
        <f t="shared" si="261"/>
        <v>0</v>
      </c>
      <c r="D2153" s="2">
        <f t="shared" si="262"/>
        <v>0</v>
      </c>
      <c r="E2153" s="2">
        <f t="shared" si="264"/>
        <v>0</v>
      </c>
      <c r="F2153" s="2">
        <f t="shared" si="265"/>
        <v>0</v>
      </c>
      <c r="G2153" s="2">
        <f t="shared" si="259"/>
        <v>0</v>
      </c>
      <c r="H2153" s="2">
        <f t="shared" si="263"/>
        <v>0</v>
      </c>
      <c r="I2153" s="2">
        <f t="array" ref="I2153">SUMPRODUCT(B2137:B2156, (ROW(B2137:B2156)-ROW(B2137)+1)) / (20*21/2)</f>
        <v>0</v>
      </c>
      <c r="J2153" s="2">
        <f t="shared" si="266"/>
        <v>2.1113808631713797E-50</v>
      </c>
      <c r="K2153" s="2">
        <f t="shared" si="260"/>
        <v>7.3576618961587188E-20</v>
      </c>
    </row>
    <row r="2154" spans="1:11" ht="13.5" x14ac:dyDescent="0.25">
      <c r="A2154" s="3">
        <f>TITRES_STAT!B2157</f>
        <v>0</v>
      </c>
      <c r="B2154" s="6">
        <f>TITRES_STAT!D2157</f>
        <v>0</v>
      </c>
      <c r="C2154" s="2">
        <f t="shared" si="261"/>
        <v>0</v>
      </c>
      <c r="D2154" s="2">
        <f t="shared" si="262"/>
        <v>0</v>
      </c>
      <c r="E2154" s="2">
        <f t="shared" si="264"/>
        <v>0</v>
      </c>
      <c r="F2154" s="2">
        <f t="shared" si="265"/>
        <v>0</v>
      </c>
      <c r="G2154" s="2">
        <f t="shared" si="259"/>
        <v>0</v>
      </c>
      <c r="H2154" s="2">
        <f t="shared" si="263"/>
        <v>0</v>
      </c>
      <c r="I2154" s="2">
        <f t="array" ref="I2154">SUMPRODUCT(B2138:B2157, (ROW(B2138:B2157)-ROW(B2138)+1)) / (20*21/2)</f>
        <v>0</v>
      </c>
      <c r="J2154" s="2">
        <f t="shared" si="266"/>
        <v>1.9102969714407721E-50</v>
      </c>
      <c r="K2154" s="2">
        <f t="shared" si="260"/>
        <v>7.0691261355250438E-20</v>
      </c>
    </row>
    <row r="2155" spans="1:11" ht="13.5" x14ac:dyDescent="0.25">
      <c r="A2155" s="3">
        <f>TITRES_STAT!B2158</f>
        <v>0</v>
      </c>
      <c r="B2155" s="6">
        <f>TITRES_STAT!D2158</f>
        <v>0</v>
      </c>
      <c r="C2155" s="2">
        <f t="shared" si="261"/>
        <v>0</v>
      </c>
      <c r="D2155" s="2">
        <f t="shared" si="262"/>
        <v>0</v>
      </c>
      <c r="E2155" s="2">
        <f t="shared" si="264"/>
        <v>0</v>
      </c>
      <c r="F2155" s="2">
        <f t="shared" si="265"/>
        <v>0</v>
      </c>
      <c r="G2155" s="2">
        <f t="shared" si="259"/>
        <v>0</v>
      </c>
      <c r="H2155" s="2">
        <f t="shared" si="263"/>
        <v>0</v>
      </c>
      <c r="I2155" s="2">
        <f t="array" ref="I2155">SUMPRODUCT(B2139:B2158, (ROW(B2139:B2158)-ROW(B2139)+1)) / (20*21/2)</f>
        <v>0</v>
      </c>
      <c r="J2155" s="2">
        <f t="shared" si="266"/>
        <v>1.728363926541651E-50</v>
      </c>
      <c r="K2155" s="2">
        <f t="shared" si="260"/>
        <v>6.7919055027593559E-20</v>
      </c>
    </row>
    <row r="2156" spans="1:11" ht="13.5" x14ac:dyDescent="0.25">
      <c r="A2156" s="3">
        <f>TITRES_STAT!B2159</f>
        <v>0</v>
      </c>
      <c r="B2156" s="6">
        <f>TITRES_STAT!D2159</f>
        <v>0</v>
      </c>
      <c r="C2156" s="2">
        <f t="shared" si="261"/>
        <v>0</v>
      </c>
      <c r="D2156" s="2">
        <f t="shared" si="262"/>
        <v>0</v>
      </c>
      <c r="E2156" s="2">
        <f t="shared" si="264"/>
        <v>0</v>
      </c>
      <c r="F2156" s="2">
        <f t="shared" si="265"/>
        <v>0</v>
      </c>
      <c r="G2156" s="2">
        <f t="shared" si="259"/>
        <v>0</v>
      </c>
      <c r="H2156" s="2">
        <f t="shared" si="263"/>
        <v>0</v>
      </c>
      <c r="I2156" s="2">
        <f t="array" ref="I2156">SUMPRODUCT(B2140:B2159, (ROW(B2140:B2159)-ROW(B2140)+1)) / (20*21/2)</f>
        <v>0</v>
      </c>
      <c r="J2156" s="2">
        <f t="shared" si="266"/>
        <v>1.563757838299589E-50</v>
      </c>
      <c r="K2156" s="2">
        <f t="shared" si="260"/>
        <v>6.5255562673570288E-20</v>
      </c>
    </row>
    <row r="2157" spans="1:11" ht="13.5" x14ac:dyDescent="0.25">
      <c r="A2157" s="3">
        <f>TITRES_STAT!B2160</f>
        <v>0</v>
      </c>
      <c r="B2157" s="6">
        <f>TITRES_STAT!D2160</f>
        <v>0</v>
      </c>
      <c r="C2157" s="2">
        <f t="shared" si="261"/>
        <v>0</v>
      </c>
      <c r="D2157" s="2">
        <f t="shared" si="262"/>
        <v>0</v>
      </c>
      <c r="E2157" s="2">
        <f t="shared" si="264"/>
        <v>0</v>
      </c>
      <c r="F2157" s="2">
        <f t="shared" si="265"/>
        <v>0</v>
      </c>
      <c r="G2157" s="2">
        <f t="shared" si="259"/>
        <v>0</v>
      </c>
      <c r="H2157" s="2">
        <f t="shared" si="263"/>
        <v>0</v>
      </c>
      <c r="I2157" s="2">
        <f t="array" ref="I2157">SUMPRODUCT(B2141:B2160, (ROW(B2141:B2160)-ROW(B2141)+1)) / (20*21/2)</f>
        <v>0</v>
      </c>
      <c r="J2157" s="2">
        <f t="shared" si="266"/>
        <v>1.4148285203662949E-50</v>
      </c>
      <c r="K2157" s="2">
        <f t="shared" si="260"/>
        <v>6.2696521000096939E-20</v>
      </c>
    </row>
    <row r="2158" spans="1:11" ht="13.5" x14ac:dyDescent="0.25">
      <c r="A2158" s="3">
        <f>TITRES_STAT!B2161</f>
        <v>0</v>
      </c>
      <c r="B2158" s="6">
        <f>TITRES_STAT!D2161</f>
        <v>0</v>
      </c>
      <c r="C2158" s="2">
        <f t="shared" si="261"/>
        <v>0</v>
      </c>
      <c r="D2158" s="2">
        <f t="shared" si="262"/>
        <v>0</v>
      </c>
      <c r="E2158" s="2">
        <f t="shared" si="264"/>
        <v>0</v>
      </c>
      <c r="F2158" s="2">
        <f t="shared" si="265"/>
        <v>0</v>
      </c>
      <c r="G2158" s="2">
        <f t="shared" si="259"/>
        <v>0</v>
      </c>
      <c r="H2158" s="2">
        <f t="shared" si="263"/>
        <v>0</v>
      </c>
      <c r="I2158" s="2">
        <f t="array" ref="I2158">SUMPRODUCT(B2142:B2161, (ROW(B2142:B2161)-ROW(B2142)+1)) / (20*21/2)</f>
        <v>0</v>
      </c>
      <c r="J2158" s="2">
        <f t="shared" si="266"/>
        <v>1.2800829469980764E-50</v>
      </c>
      <c r="K2158" s="2">
        <f t="shared" si="260"/>
        <v>6.0237833902053921E-20</v>
      </c>
    </row>
    <row r="2159" spans="1:11" ht="13.5" x14ac:dyDescent="0.25">
      <c r="A2159" s="3">
        <f>TITRES_STAT!B2162</f>
        <v>0</v>
      </c>
      <c r="B2159" s="6">
        <f>TITRES_STAT!D2162</f>
        <v>0</v>
      </c>
      <c r="C2159" s="2">
        <f t="shared" si="261"/>
        <v>0</v>
      </c>
      <c r="D2159" s="2">
        <f t="shared" si="262"/>
        <v>0</v>
      </c>
      <c r="E2159" s="2">
        <f t="shared" si="264"/>
        <v>0</v>
      </c>
      <c r="F2159" s="2">
        <f t="shared" si="265"/>
        <v>0</v>
      </c>
      <c r="G2159" s="2">
        <f t="shared" si="259"/>
        <v>0</v>
      </c>
      <c r="H2159" s="2">
        <f t="shared" si="263"/>
        <v>0</v>
      </c>
      <c r="I2159" s="2">
        <f t="array" ref="I2159">SUMPRODUCT(B2143:B2162, (ROW(B2143:B2162)-ROW(B2143)+1)) / (20*21/2)</f>
        <v>0</v>
      </c>
      <c r="J2159" s="2">
        <f t="shared" si="266"/>
        <v>1.1581702853792119E-50</v>
      </c>
      <c r="K2159" s="2">
        <f t="shared" si="260"/>
        <v>5.7875565905894943E-20</v>
      </c>
    </row>
    <row r="2160" spans="1:11" ht="13.5" x14ac:dyDescent="0.25">
      <c r="A2160" s="3">
        <f>TITRES_STAT!B2163</f>
        <v>0</v>
      </c>
      <c r="B2160" s="6">
        <f>TITRES_STAT!D2163</f>
        <v>0</v>
      </c>
      <c r="C2160" s="2">
        <f t="shared" si="261"/>
        <v>0</v>
      </c>
      <c r="D2160" s="2">
        <f t="shared" si="262"/>
        <v>0</v>
      </c>
      <c r="E2160" s="2">
        <f t="shared" si="264"/>
        <v>0</v>
      </c>
      <c r="F2160" s="2">
        <f t="shared" si="265"/>
        <v>0</v>
      </c>
      <c r="G2160" s="2">
        <f t="shared" si="259"/>
        <v>0</v>
      </c>
      <c r="H2160" s="2">
        <f t="shared" si="263"/>
        <v>0</v>
      </c>
      <c r="I2160" s="2">
        <f t="array" ref="I2160">SUMPRODUCT(B2144:B2163, (ROW(B2144:B2163)-ROW(B2144)+1)) / (20*21/2)</f>
        <v>0</v>
      </c>
      <c r="J2160" s="2">
        <f t="shared" si="266"/>
        <v>1.0478683534383346E-50</v>
      </c>
      <c r="K2160" s="2">
        <f t="shared" si="260"/>
        <v>5.5605935870369653E-20</v>
      </c>
    </row>
    <row r="2161" spans="1:11" ht="13.5" x14ac:dyDescent="0.25">
      <c r="A2161" s="3">
        <f>TITRES_STAT!B2164</f>
        <v>0</v>
      </c>
      <c r="B2161" s="6">
        <f>TITRES_STAT!D2164</f>
        <v>0</v>
      </c>
      <c r="C2161" s="2">
        <f t="shared" si="261"/>
        <v>0</v>
      </c>
      <c r="D2161" s="2">
        <f t="shared" si="262"/>
        <v>0</v>
      </c>
      <c r="E2161" s="2">
        <f t="shared" si="264"/>
        <v>0</v>
      </c>
      <c r="F2161" s="2">
        <f t="shared" si="265"/>
        <v>0</v>
      </c>
      <c r="G2161" s="2">
        <f t="shared" si="259"/>
        <v>0</v>
      </c>
      <c r="H2161" s="2">
        <f t="shared" si="263"/>
        <v>0</v>
      </c>
      <c r="I2161" s="2">
        <f t="array" ref="I2161">SUMPRODUCT(B2145:B2164, (ROW(B2145:B2164)-ROW(B2145)+1)) / (20*21/2)</f>
        <v>0</v>
      </c>
      <c r="J2161" s="2">
        <f t="shared" si="266"/>
        <v>9.4807136739658846E-51</v>
      </c>
      <c r="K2161" s="2">
        <f t="shared" si="260"/>
        <v>5.3425310934276729E-20</v>
      </c>
    </row>
    <row r="2162" spans="1:11" ht="13.5" x14ac:dyDescent="0.25">
      <c r="A2162" s="3">
        <f>TITRES_STAT!B2165</f>
        <v>0</v>
      </c>
      <c r="B2162" s="6">
        <f>TITRES_STAT!D2165</f>
        <v>0</v>
      </c>
      <c r="C2162" s="2">
        <f t="shared" si="261"/>
        <v>0</v>
      </c>
      <c r="D2162" s="2">
        <f t="shared" si="262"/>
        <v>0</v>
      </c>
      <c r="E2162" s="2">
        <f t="shared" si="264"/>
        <v>0</v>
      </c>
      <c r="F2162" s="2">
        <f t="shared" si="265"/>
        <v>0</v>
      </c>
      <c r="G2162" s="2">
        <f t="shared" ref="G2162:G2225" si="267">AVERAGE(B2113:B2162)</f>
        <v>0</v>
      </c>
      <c r="H2162" s="2">
        <f t="shared" si="263"/>
        <v>0</v>
      </c>
      <c r="I2162" s="2">
        <f t="array" ref="I2162">SUMPRODUCT(B2146:B2165, (ROW(B2146:B2165)-ROW(B2146)+1)) / (20*21/2)</f>
        <v>0</v>
      </c>
      <c r="J2162" s="2">
        <f t="shared" si="266"/>
        <v>8.57778856215961E-51</v>
      </c>
      <c r="K2162" s="2">
        <f t="shared" si="260"/>
        <v>5.1330200701559999E-20</v>
      </c>
    </row>
    <row r="2163" spans="1:11" ht="13.5" x14ac:dyDescent="0.25">
      <c r="A2163" s="3">
        <f>TITRES_STAT!B2166</f>
        <v>0</v>
      </c>
      <c r="B2163" s="6">
        <f>TITRES_STAT!D2166</f>
        <v>0</v>
      </c>
      <c r="C2163" s="2">
        <f t="shared" si="261"/>
        <v>0</v>
      </c>
      <c r="D2163" s="2">
        <f t="shared" si="262"/>
        <v>0</v>
      </c>
      <c r="E2163" s="2">
        <f t="shared" si="264"/>
        <v>0</v>
      </c>
      <c r="F2163" s="2">
        <f t="shared" si="265"/>
        <v>0</v>
      </c>
      <c r="G2163" s="2">
        <f t="shared" si="267"/>
        <v>0</v>
      </c>
      <c r="H2163" s="2">
        <f t="shared" si="263"/>
        <v>0</v>
      </c>
      <c r="I2163" s="2">
        <f t="array" ref="I2163">SUMPRODUCT(B2147:B2166, (ROW(B2147:B2166)-ROW(B2147)+1)) / (20*21/2)</f>
        <v>0</v>
      </c>
      <c r="J2163" s="2">
        <f t="shared" si="266"/>
        <v>7.7608563181444093E-51</v>
      </c>
      <c r="K2163" s="2">
        <f t="shared" ref="K2163:K2226" si="268">$K$4*B2163+(1-$K$4)*K2162</f>
        <v>4.931725165444E-20</v>
      </c>
    </row>
    <row r="2164" spans="1:11" ht="13.5" x14ac:dyDescent="0.25">
      <c r="A2164" s="3">
        <f>TITRES_STAT!B2167</f>
        <v>0</v>
      </c>
      <c r="B2164" s="6">
        <f>TITRES_STAT!D2167</f>
        <v>0</v>
      </c>
      <c r="C2164" s="2">
        <f t="shared" si="261"/>
        <v>0</v>
      </c>
      <c r="D2164" s="2">
        <f t="shared" si="262"/>
        <v>0</v>
      </c>
      <c r="E2164" s="2">
        <f t="shared" si="264"/>
        <v>0</v>
      </c>
      <c r="F2164" s="2">
        <f t="shared" si="265"/>
        <v>0</v>
      </c>
      <c r="G2164" s="2">
        <f t="shared" si="267"/>
        <v>0</v>
      </c>
      <c r="H2164" s="2">
        <f t="shared" si="263"/>
        <v>0</v>
      </c>
      <c r="I2164" s="2">
        <f t="array" ref="I2164">SUMPRODUCT(B2148:B2167, (ROW(B2148:B2167)-ROW(B2148)+1)) / (20*21/2)</f>
        <v>0</v>
      </c>
      <c r="J2164" s="2">
        <f t="shared" si="266"/>
        <v>7.0217271449877985E-51</v>
      </c>
      <c r="K2164" s="2">
        <f t="shared" si="268"/>
        <v>4.7383241785638435E-20</v>
      </c>
    </row>
    <row r="2165" spans="1:11" ht="13.5" x14ac:dyDescent="0.25">
      <c r="A2165" s="3">
        <f>TITRES_STAT!B2168</f>
        <v>0</v>
      </c>
      <c r="B2165" s="6">
        <f>TITRES_STAT!D2168</f>
        <v>0</v>
      </c>
      <c r="C2165" s="2">
        <f t="shared" si="261"/>
        <v>0</v>
      </c>
      <c r="D2165" s="2">
        <f t="shared" si="262"/>
        <v>0</v>
      </c>
      <c r="E2165" s="2">
        <f t="shared" si="264"/>
        <v>0</v>
      </c>
      <c r="F2165" s="2">
        <f t="shared" si="265"/>
        <v>0</v>
      </c>
      <c r="G2165" s="2">
        <f t="shared" si="267"/>
        <v>0</v>
      </c>
      <c r="H2165" s="2">
        <f t="shared" si="263"/>
        <v>0</v>
      </c>
      <c r="I2165" s="2">
        <f t="array" ref="I2165">SUMPRODUCT(B2149:B2168, (ROW(B2149:B2168)-ROW(B2149)+1)) / (20*21/2)</f>
        <v>0</v>
      </c>
      <c r="J2165" s="2">
        <f t="shared" si="266"/>
        <v>6.3529912264175324E-51</v>
      </c>
      <c r="K2165" s="2">
        <f t="shared" si="268"/>
        <v>4.5525075441103599E-20</v>
      </c>
    </row>
    <row r="2166" spans="1:11" ht="13.5" x14ac:dyDescent="0.25">
      <c r="A2166" s="3">
        <f>TITRES_STAT!B2169</f>
        <v>0</v>
      </c>
      <c r="B2166" s="6">
        <f>TITRES_STAT!D2169</f>
        <v>0</v>
      </c>
      <c r="C2166" s="2">
        <f t="shared" si="261"/>
        <v>0</v>
      </c>
      <c r="D2166" s="2">
        <f t="shared" si="262"/>
        <v>0</v>
      </c>
      <c r="E2166" s="2">
        <f t="shared" si="264"/>
        <v>0</v>
      </c>
      <c r="F2166" s="2">
        <f t="shared" si="265"/>
        <v>0</v>
      </c>
      <c r="G2166" s="2">
        <f t="shared" si="267"/>
        <v>0</v>
      </c>
      <c r="H2166" s="2">
        <f t="shared" si="263"/>
        <v>0</v>
      </c>
      <c r="I2166" s="2">
        <f t="array" ref="I2166">SUMPRODUCT(B2150:B2169, (ROW(B2150:B2169)-ROW(B2150)+1)) / (20*21/2)</f>
        <v>0</v>
      </c>
      <c r="J2166" s="2">
        <f t="shared" si="266"/>
        <v>5.7479444429491965E-51</v>
      </c>
      <c r="K2166" s="2">
        <f t="shared" si="268"/>
        <v>4.3739778364981891E-20</v>
      </c>
    </row>
    <row r="2167" spans="1:11" ht="13.5" x14ac:dyDescent="0.25">
      <c r="A2167" s="3">
        <f>TITRES_STAT!B2170</f>
        <v>0</v>
      </c>
      <c r="B2167" s="6">
        <f>TITRES_STAT!D2170</f>
        <v>0</v>
      </c>
      <c r="C2167" s="2">
        <f t="shared" si="261"/>
        <v>0</v>
      </c>
      <c r="D2167" s="2">
        <f t="shared" si="262"/>
        <v>0</v>
      </c>
      <c r="E2167" s="2">
        <f t="shared" si="264"/>
        <v>0</v>
      </c>
      <c r="F2167" s="2">
        <f t="shared" si="265"/>
        <v>0</v>
      </c>
      <c r="G2167" s="2">
        <f t="shared" si="267"/>
        <v>0</v>
      </c>
      <c r="H2167" s="2">
        <f t="shared" si="263"/>
        <v>0</v>
      </c>
      <c r="I2167" s="2">
        <f t="array" ref="I2167">SUMPRODUCT(B2151:B2170, (ROW(B2151:B2170)-ROW(B2151)+1)) / (20*21/2)</f>
        <v>0</v>
      </c>
      <c r="J2167" s="2">
        <f t="shared" si="266"/>
        <v>5.2005211626683206E-51</v>
      </c>
      <c r="K2167" s="2">
        <f t="shared" si="268"/>
        <v>4.2024492938904174E-20</v>
      </c>
    </row>
    <row r="2168" spans="1:11" ht="13.5" x14ac:dyDescent="0.25">
      <c r="A2168" s="3">
        <f>TITRES_STAT!B2171</f>
        <v>0</v>
      </c>
      <c r="B2168" s="6">
        <f>TITRES_STAT!D2171</f>
        <v>0</v>
      </c>
      <c r="C2168" s="2">
        <f t="shared" si="261"/>
        <v>0</v>
      </c>
      <c r="D2168" s="2">
        <f t="shared" si="262"/>
        <v>0</v>
      </c>
      <c r="E2168" s="2">
        <f t="shared" si="264"/>
        <v>0</v>
      </c>
      <c r="F2168" s="2">
        <f t="shared" si="265"/>
        <v>0</v>
      </c>
      <c r="G2168" s="2">
        <f t="shared" si="267"/>
        <v>0</v>
      </c>
      <c r="H2168" s="2">
        <f t="shared" si="263"/>
        <v>0</v>
      </c>
      <c r="I2168" s="2">
        <f t="array" ref="I2168">SUMPRODUCT(B2152:B2171, (ROW(B2152:B2171)-ROW(B2152)+1)) / (20*21/2)</f>
        <v>0</v>
      </c>
      <c r="J2168" s="2">
        <f t="shared" si="266"/>
        <v>4.7052334328903855E-51</v>
      </c>
      <c r="K2168" s="2">
        <f t="shared" si="268"/>
        <v>4.0376473607966754E-20</v>
      </c>
    </row>
    <row r="2169" spans="1:11" ht="13.5" x14ac:dyDescent="0.25">
      <c r="A2169" s="3">
        <f>TITRES_STAT!B2172</f>
        <v>0</v>
      </c>
      <c r="B2169" s="6">
        <f>TITRES_STAT!D2172</f>
        <v>0</v>
      </c>
      <c r="C2169" s="2">
        <f t="shared" si="261"/>
        <v>0</v>
      </c>
      <c r="D2169" s="2">
        <f t="shared" si="262"/>
        <v>0</v>
      </c>
      <c r="E2169" s="2">
        <f t="shared" si="264"/>
        <v>0</v>
      </c>
      <c r="F2169" s="2">
        <f t="shared" si="265"/>
        <v>0</v>
      </c>
      <c r="G2169" s="2">
        <f t="shared" si="267"/>
        <v>0</v>
      </c>
      <c r="H2169" s="2">
        <f t="shared" si="263"/>
        <v>0</v>
      </c>
      <c r="I2169" s="2">
        <f t="array" ref="I2169">SUMPRODUCT(B2153:B2172, (ROW(B2153:B2172)-ROW(B2153)+1)) / (20*21/2)</f>
        <v>0</v>
      </c>
      <c r="J2169" s="2">
        <f t="shared" si="266"/>
        <v>4.2571159630913009E-51</v>
      </c>
      <c r="K2169" s="2">
        <f t="shared" si="268"/>
        <v>3.8793082486085706E-20</v>
      </c>
    </row>
    <row r="2170" spans="1:11" ht="13.5" x14ac:dyDescent="0.25">
      <c r="A2170" s="3">
        <f>TITRES_STAT!B2173</f>
        <v>0</v>
      </c>
      <c r="B2170" s="6">
        <f>TITRES_STAT!D2173</f>
        <v>0</v>
      </c>
      <c r="C2170" s="2">
        <f t="shared" si="261"/>
        <v>0</v>
      </c>
      <c r="D2170" s="2">
        <f t="shared" si="262"/>
        <v>0</v>
      </c>
      <c r="E2170" s="2">
        <f t="shared" si="264"/>
        <v>0</v>
      </c>
      <c r="F2170" s="2">
        <f t="shared" si="265"/>
        <v>0</v>
      </c>
      <c r="G2170" s="2">
        <f t="shared" si="267"/>
        <v>0</v>
      </c>
      <c r="H2170" s="2">
        <f t="shared" si="263"/>
        <v>0</v>
      </c>
      <c r="I2170" s="2">
        <f t="array" ref="I2170">SUMPRODUCT(B2154:B2173, (ROW(B2154:B2173)-ROW(B2154)+1)) / (20*21/2)</f>
        <v>0</v>
      </c>
      <c r="J2170" s="2">
        <f t="shared" si="266"/>
        <v>3.8516763475587963E-51</v>
      </c>
      <c r="K2170" s="2">
        <f t="shared" si="268"/>
        <v>3.7271785133690189E-20</v>
      </c>
    </row>
    <row r="2171" spans="1:11" ht="13.5" x14ac:dyDescent="0.25">
      <c r="A2171" s="3">
        <f>TITRES_STAT!B2174</f>
        <v>0</v>
      </c>
      <c r="B2171" s="6">
        <f>TITRES_STAT!D2174</f>
        <v>0</v>
      </c>
      <c r="C2171" s="2">
        <f t="shared" si="261"/>
        <v>0</v>
      </c>
      <c r="D2171" s="2">
        <f t="shared" si="262"/>
        <v>0</v>
      </c>
      <c r="E2171" s="2">
        <f t="shared" si="264"/>
        <v>0</v>
      </c>
      <c r="F2171" s="2">
        <f t="shared" si="265"/>
        <v>0</v>
      </c>
      <c r="G2171" s="2">
        <f t="shared" si="267"/>
        <v>0</v>
      </c>
      <c r="H2171" s="2">
        <f t="shared" si="263"/>
        <v>0</v>
      </c>
      <c r="I2171" s="2">
        <f t="array" ref="I2171">SUMPRODUCT(B2155:B2174, (ROW(B2155:B2174)-ROW(B2155)+1)) / (20*21/2)</f>
        <v>0</v>
      </c>
      <c r="J2171" s="2">
        <f t="shared" si="266"/>
        <v>3.4848500287436728E-51</v>
      </c>
      <c r="K2171" s="2">
        <f t="shared" si="268"/>
        <v>3.5810146500996455E-20</v>
      </c>
    </row>
    <row r="2172" spans="1:11" ht="13.5" x14ac:dyDescent="0.25">
      <c r="A2172" s="3">
        <f>TITRES_STAT!B2175</f>
        <v>0</v>
      </c>
      <c r="B2172" s="6">
        <f>TITRES_STAT!D2175</f>
        <v>0</v>
      </c>
      <c r="C2172" s="2">
        <f t="shared" si="261"/>
        <v>0</v>
      </c>
      <c r="D2172" s="2">
        <f t="shared" si="262"/>
        <v>0</v>
      </c>
      <c r="E2172" s="2">
        <f t="shared" si="264"/>
        <v>0</v>
      </c>
      <c r="F2172" s="2">
        <f t="shared" si="265"/>
        <v>0</v>
      </c>
      <c r="G2172" s="2">
        <f t="shared" si="267"/>
        <v>0</v>
      </c>
      <c r="H2172" s="2">
        <f t="shared" si="263"/>
        <v>0</v>
      </c>
      <c r="I2172" s="2">
        <f t="array" ref="I2172">SUMPRODUCT(B2156:B2175, (ROW(B2156:B2175)-ROW(B2156)+1)) / (20*21/2)</f>
        <v>0</v>
      </c>
      <c r="J2172" s="2">
        <f t="shared" si="266"/>
        <v>3.152959549815704E-51</v>
      </c>
      <c r="K2172" s="2">
        <f t="shared" si="268"/>
        <v>3.4405827030369146E-20</v>
      </c>
    </row>
    <row r="2173" spans="1:11" ht="13.5" x14ac:dyDescent="0.25">
      <c r="A2173" s="3">
        <f>TITRES_STAT!B2176</f>
        <v>0</v>
      </c>
      <c r="B2173" s="6">
        <f>TITRES_STAT!D2176</f>
        <v>0</v>
      </c>
      <c r="C2173" s="2">
        <f t="shared" si="261"/>
        <v>0</v>
      </c>
      <c r="D2173" s="2">
        <f t="shared" si="262"/>
        <v>0</v>
      </c>
      <c r="E2173" s="2">
        <f t="shared" si="264"/>
        <v>0</v>
      </c>
      <c r="F2173" s="2">
        <f t="shared" si="265"/>
        <v>0</v>
      </c>
      <c r="G2173" s="2">
        <f t="shared" si="267"/>
        <v>0</v>
      </c>
      <c r="H2173" s="2">
        <f t="shared" si="263"/>
        <v>0</v>
      </c>
      <c r="I2173" s="2">
        <f t="array" ref="I2173">SUMPRODUCT(B2157:B2176, (ROW(B2157:B2176)-ROW(B2157)+1)) / (20*21/2)</f>
        <v>0</v>
      </c>
      <c r="J2173" s="2">
        <f t="shared" si="266"/>
        <v>2.8526776879284942E-51</v>
      </c>
      <c r="K2173" s="2">
        <f t="shared" si="268"/>
        <v>3.3056578911531142E-20</v>
      </c>
    </row>
    <row r="2174" spans="1:11" ht="13.5" x14ac:dyDescent="0.25">
      <c r="A2174" s="3">
        <f>TITRES_STAT!B2177</f>
        <v>0</v>
      </c>
      <c r="B2174" s="6">
        <f>TITRES_STAT!D2177</f>
        <v>0</v>
      </c>
      <c r="C2174" s="2">
        <f t="shared" si="261"/>
        <v>0</v>
      </c>
      <c r="D2174" s="2">
        <f t="shared" si="262"/>
        <v>0</v>
      </c>
      <c r="E2174" s="2">
        <f t="shared" si="264"/>
        <v>0</v>
      </c>
      <c r="F2174" s="2">
        <f t="shared" si="265"/>
        <v>0</v>
      </c>
      <c r="G2174" s="2">
        <f t="shared" si="267"/>
        <v>0</v>
      </c>
      <c r="H2174" s="2">
        <f t="shared" si="263"/>
        <v>0</v>
      </c>
      <c r="I2174" s="2">
        <f t="array" ref="I2174">SUMPRODUCT(B2158:B2177, (ROW(B2158:B2177)-ROW(B2158)+1)) / (20*21/2)</f>
        <v>0</v>
      </c>
      <c r="J2174" s="2">
        <f t="shared" si="266"/>
        <v>2.5809940986019711E-51</v>
      </c>
      <c r="K2174" s="2">
        <f t="shared" si="268"/>
        <v>3.1760242483627963E-20</v>
      </c>
    </row>
    <row r="2175" spans="1:11" ht="13.5" x14ac:dyDescent="0.25">
      <c r="A2175" s="3">
        <f>TITRES_STAT!B2178</f>
        <v>0</v>
      </c>
      <c r="B2175" s="6">
        <f>TITRES_STAT!D2178</f>
        <v>0</v>
      </c>
      <c r="C2175" s="2">
        <f t="shared" si="261"/>
        <v>0</v>
      </c>
      <c r="D2175" s="2">
        <f t="shared" si="262"/>
        <v>0</v>
      </c>
      <c r="E2175" s="2">
        <f t="shared" si="264"/>
        <v>0</v>
      </c>
      <c r="F2175" s="2">
        <f t="shared" si="265"/>
        <v>0</v>
      </c>
      <c r="G2175" s="2">
        <f t="shared" si="267"/>
        <v>0</v>
      </c>
      <c r="H2175" s="2">
        <f t="shared" si="263"/>
        <v>0</v>
      </c>
      <c r="I2175" s="2">
        <f t="array" ref="I2175">SUMPRODUCT(B2159:B2178, (ROW(B2159:B2178)-ROW(B2159)+1)) / (20*21/2)</f>
        <v>0</v>
      </c>
      <c r="J2175" s="2">
        <f t="shared" si="266"/>
        <v>2.3351851368303547E-51</v>
      </c>
      <c r="K2175" s="2">
        <f t="shared" si="268"/>
        <v>3.0514742778387654E-20</v>
      </c>
    </row>
    <row r="2176" spans="1:11" ht="13.5" x14ac:dyDescent="0.25">
      <c r="A2176" s="3">
        <f>TITRES_STAT!B2179</f>
        <v>0</v>
      </c>
      <c r="B2176" s="6">
        <f>TITRES_STAT!D2179</f>
        <v>0</v>
      </c>
      <c r="C2176" s="2">
        <f t="shared" si="261"/>
        <v>0</v>
      </c>
      <c r="D2176" s="2">
        <f t="shared" si="262"/>
        <v>0</v>
      </c>
      <c r="E2176" s="2">
        <f t="shared" si="264"/>
        <v>0</v>
      </c>
      <c r="F2176" s="2">
        <f t="shared" si="265"/>
        <v>0</v>
      </c>
      <c r="G2176" s="2">
        <f t="shared" si="267"/>
        <v>0</v>
      </c>
      <c r="H2176" s="2">
        <f t="shared" si="263"/>
        <v>0</v>
      </c>
      <c r="I2176" s="2">
        <f t="array" ref="I2176">SUMPRODUCT(B2160:B2179, (ROW(B2160:B2179)-ROW(B2160)+1)) / (20*21/2)</f>
        <v>0</v>
      </c>
      <c r="J2176" s="2">
        <f t="shared" si="266"/>
        <v>2.1127865523703211E-51</v>
      </c>
      <c r="K2176" s="2">
        <f t="shared" si="268"/>
        <v>2.931808619884304E-20</v>
      </c>
    </row>
    <row r="2177" spans="1:11" ht="13.5" x14ac:dyDescent="0.25">
      <c r="A2177" s="3">
        <f>TITRES_STAT!B2180</f>
        <v>0</v>
      </c>
      <c r="B2177" s="6">
        <f>TITRES_STAT!D2180</f>
        <v>0</v>
      </c>
      <c r="C2177" s="2">
        <f t="shared" si="261"/>
        <v>0</v>
      </c>
      <c r="D2177" s="2">
        <f t="shared" si="262"/>
        <v>0</v>
      </c>
      <c r="E2177" s="2">
        <f t="shared" si="264"/>
        <v>0</v>
      </c>
      <c r="F2177" s="2">
        <f t="shared" si="265"/>
        <v>0</v>
      </c>
      <c r="G2177" s="2">
        <f t="shared" si="267"/>
        <v>0</v>
      </c>
      <c r="H2177" s="2">
        <f t="shared" si="263"/>
        <v>0</v>
      </c>
      <c r="I2177" s="2">
        <f t="array" ref="I2177">SUMPRODUCT(B2161:B2180, (ROW(B2161:B2180)-ROW(B2161)+1)) / (20*21/2)</f>
        <v>0</v>
      </c>
      <c r="J2177" s="2">
        <f t="shared" si="266"/>
        <v>1.9115687854779094E-51</v>
      </c>
      <c r="K2177" s="2">
        <f t="shared" si="268"/>
        <v>2.8168357328300177E-20</v>
      </c>
    </row>
    <row r="2178" spans="1:11" ht="13.5" x14ac:dyDescent="0.25">
      <c r="A2178" s="3">
        <f>TITRES_STAT!B2181</f>
        <v>0</v>
      </c>
      <c r="B2178" s="6">
        <f>TITRES_STAT!D2181</f>
        <v>0</v>
      </c>
      <c r="C2178" s="2">
        <f t="shared" si="261"/>
        <v>0</v>
      </c>
      <c r="D2178" s="2">
        <f t="shared" si="262"/>
        <v>0</v>
      </c>
      <c r="E2178" s="2">
        <f t="shared" si="264"/>
        <v>0</v>
      </c>
      <c r="F2178" s="2">
        <f t="shared" si="265"/>
        <v>0</v>
      </c>
      <c r="G2178" s="2">
        <f t="shared" si="267"/>
        <v>0</v>
      </c>
      <c r="H2178" s="2">
        <f t="shared" si="263"/>
        <v>0</v>
      </c>
      <c r="I2178" s="2">
        <f t="array" ref="I2178">SUMPRODUCT(B2162:B2181, (ROW(B2162:B2181)-ROW(B2162)+1)) / (20*21/2)</f>
        <v>0</v>
      </c>
      <c r="J2178" s="2">
        <f t="shared" si="266"/>
        <v>1.7295146154323942E-51</v>
      </c>
      <c r="K2178" s="2">
        <f t="shared" si="268"/>
        <v>2.7063715864445268E-20</v>
      </c>
    </row>
    <row r="2179" spans="1:11" ht="13.5" x14ac:dyDescent="0.25">
      <c r="A2179" s="3">
        <f>TITRES_STAT!B2182</f>
        <v>0</v>
      </c>
      <c r="B2179" s="6">
        <f>TITRES_STAT!D2182</f>
        <v>0</v>
      </c>
      <c r="C2179" s="2">
        <f t="shared" si="261"/>
        <v>0</v>
      </c>
      <c r="D2179" s="2">
        <f t="shared" si="262"/>
        <v>0</v>
      </c>
      <c r="E2179" s="2">
        <f t="shared" si="264"/>
        <v>0</v>
      </c>
      <c r="F2179" s="2">
        <f t="shared" si="265"/>
        <v>0</v>
      </c>
      <c r="G2179" s="2">
        <f t="shared" si="267"/>
        <v>0</v>
      </c>
      <c r="H2179" s="2">
        <f t="shared" si="263"/>
        <v>0</v>
      </c>
      <c r="I2179" s="2">
        <f t="array" ref="I2179">SUMPRODUCT(B2163:B2182, (ROW(B2163:B2182)-ROW(B2163)+1)) / (20*21/2)</f>
        <v>0</v>
      </c>
      <c r="J2179" s="2">
        <f t="shared" si="266"/>
        <v>1.5647989377721663E-51</v>
      </c>
      <c r="K2179" s="2">
        <f t="shared" si="268"/>
        <v>2.600239367368271E-20</v>
      </c>
    </row>
    <row r="2180" spans="1:11" ht="13.5" x14ac:dyDescent="0.25">
      <c r="A2180" s="3">
        <f>TITRES_STAT!B2183</f>
        <v>0</v>
      </c>
      <c r="B2180" s="6">
        <f>TITRES_STAT!D2183</f>
        <v>0</v>
      </c>
      <c r="C2180" s="2">
        <f t="shared" ref="C2180:C2243" si="269">B2180-B2179</f>
        <v>0</v>
      </c>
      <c r="D2180" s="2">
        <f t="shared" si="262"/>
        <v>0</v>
      </c>
      <c r="E2180" s="2">
        <f t="shared" si="264"/>
        <v>0</v>
      </c>
      <c r="F2180" s="2">
        <f t="shared" si="265"/>
        <v>0</v>
      </c>
      <c r="G2180" s="2">
        <f t="shared" si="267"/>
        <v>0</v>
      </c>
      <c r="H2180" s="2">
        <f t="shared" si="263"/>
        <v>0</v>
      </c>
      <c r="I2180" s="2">
        <f t="array" ref="I2180">SUMPRODUCT(B2164:B2183, (ROW(B2164:B2183)-ROW(B2164)+1)) / (20*21/2)</f>
        <v>0</v>
      </c>
      <c r="J2180" s="2">
        <f t="shared" si="266"/>
        <v>1.4157704675081505E-51</v>
      </c>
      <c r="K2180" s="2">
        <f t="shared" si="268"/>
        <v>2.4982691960989272E-20</v>
      </c>
    </row>
    <row r="2181" spans="1:11" ht="13.5" x14ac:dyDescent="0.25">
      <c r="A2181" s="3">
        <f>TITRES_STAT!B2184</f>
        <v>0</v>
      </c>
      <c r="B2181" s="6">
        <f>TITRES_STAT!D2184</f>
        <v>0</v>
      </c>
      <c r="C2181" s="2">
        <f t="shared" si="269"/>
        <v>0</v>
      </c>
      <c r="D2181" s="2">
        <f t="shared" si="262"/>
        <v>0</v>
      </c>
      <c r="E2181" s="2">
        <f t="shared" si="264"/>
        <v>0</v>
      </c>
      <c r="F2181" s="2">
        <f t="shared" si="265"/>
        <v>0</v>
      </c>
      <c r="G2181" s="2">
        <f t="shared" si="267"/>
        <v>0</v>
      </c>
      <c r="H2181" s="2">
        <f t="shared" si="263"/>
        <v>0</v>
      </c>
      <c r="I2181" s="2">
        <f t="array" ref="I2181">SUMPRODUCT(B2165:B2184, (ROW(B2165:B2184)-ROW(B2165)+1)) / (20*21/2)</f>
        <v>0</v>
      </c>
      <c r="J2181" s="2">
        <f t="shared" si="266"/>
        <v>1.2809351848883266E-51</v>
      </c>
      <c r="K2181" s="2">
        <f t="shared" si="268"/>
        <v>2.40029785507544E-20</v>
      </c>
    </row>
    <row r="2182" spans="1:11" ht="13.5" x14ac:dyDescent="0.25">
      <c r="A2182" s="3">
        <f>TITRES_STAT!B2185</f>
        <v>0</v>
      </c>
      <c r="B2182" s="6">
        <f>TITRES_STAT!D2185</f>
        <v>0</v>
      </c>
      <c r="C2182" s="2">
        <f t="shared" si="269"/>
        <v>0</v>
      </c>
      <c r="D2182" s="2">
        <f t="shared" ref="D2182:D2245" si="270">AVERAGE(B2178:B2182)</f>
        <v>0</v>
      </c>
      <c r="E2182" s="2">
        <f t="shared" si="264"/>
        <v>0</v>
      </c>
      <c r="F2182" s="2">
        <f t="shared" si="265"/>
        <v>0</v>
      </c>
      <c r="G2182" s="2">
        <f t="shared" si="267"/>
        <v>0</v>
      </c>
      <c r="H2182" s="2">
        <f t="shared" si="263"/>
        <v>0</v>
      </c>
      <c r="I2182" s="2">
        <f t="array" ref="I2182">SUMPRODUCT(B2166:B2185, (ROW(B2166:B2185)-ROW(B2166)+1)) / (20*21/2)</f>
        <v>0</v>
      </c>
      <c r="J2182" s="2">
        <f t="shared" si="266"/>
        <v>1.158941357756105E-51</v>
      </c>
      <c r="K2182" s="2">
        <f t="shared" si="268"/>
        <v>2.3061685274254228E-20</v>
      </c>
    </row>
    <row r="2183" spans="1:11" ht="13.5" x14ac:dyDescent="0.25">
      <c r="A2183" s="3">
        <f>TITRES_STAT!B2186</f>
        <v>0</v>
      </c>
      <c r="B2183" s="6">
        <f>TITRES_STAT!D2186</f>
        <v>0</v>
      </c>
      <c r="C2183" s="2">
        <f t="shared" si="269"/>
        <v>0</v>
      </c>
      <c r="D2183" s="2">
        <f t="shared" si="270"/>
        <v>0</v>
      </c>
      <c r="E2183" s="2">
        <f t="shared" si="264"/>
        <v>0</v>
      </c>
      <c r="F2183" s="2">
        <f t="shared" si="265"/>
        <v>0</v>
      </c>
      <c r="G2183" s="2">
        <f t="shared" si="267"/>
        <v>0</v>
      </c>
      <c r="H2183" s="2">
        <f t="shared" si="263"/>
        <v>0</v>
      </c>
      <c r="I2183" s="2">
        <f t="array" ref="I2183">SUMPRODUCT(B2167:B2186, (ROW(B2167:B2186)-ROW(B2167)+1)) / (20*21/2)</f>
        <v>0</v>
      </c>
      <c r="J2183" s="2">
        <f t="shared" si="266"/>
        <v>1.0485659903507617E-51</v>
      </c>
      <c r="K2183" s="2">
        <f t="shared" si="268"/>
        <v>2.2157305459577591E-20</v>
      </c>
    </row>
    <row r="2184" spans="1:11" ht="13.5" x14ac:dyDescent="0.25">
      <c r="A2184" s="3">
        <f>TITRES_STAT!B2187</f>
        <v>0</v>
      </c>
      <c r="B2184" s="6">
        <f>TITRES_STAT!D2187</f>
        <v>0</v>
      </c>
      <c r="C2184" s="2">
        <f t="shared" si="269"/>
        <v>0</v>
      </c>
      <c r="D2184" s="2">
        <f t="shared" si="270"/>
        <v>0</v>
      </c>
      <c r="E2184" s="2">
        <f t="shared" si="264"/>
        <v>0</v>
      </c>
      <c r="F2184" s="2">
        <f t="shared" si="265"/>
        <v>0</v>
      </c>
      <c r="G2184" s="2">
        <f t="shared" si="267"/>
        <v>0</v>
      </c>
      <c r="H2184" s="2">
        <f t="shared" si="263"/>
        <v>0</v>
      </c>
      <c r="I2184" s="2">
        <f t="array" ref="I2184">SUMPRODUCT(B2168:B2187, (ROW(B2168:B2187)-ROW(B2168)+1)) / (20*21/2)</f>
        <v>0</v>
      </c>
      <c r="J2184" s="2">
        <f t="shared" si="266"/>
        <v>9.4870256269830816E-52</v>
      </c>
      <c r="K2184" s="2">
        <f t="shared" si="268"/>
        <v>2.1288391519986315E-20</v>
      </c>
    </row>
    <row r="2185" spans="1:11" ht="13.5" x14ac:dyDescent="0.25">
      <c r="A2185" s="3">
        <f>TITRES_STAT!B2188</f>
        <v>0</v>
      </c>
      <c r="B2185" s="6">
        <f>TITRES_STAT!D2188</f>
        <v>0</v>
      </c>
      <c r="C2185" s="2">
        <f t="shared" si="269"/>
        <v>0</v>
      </c>
      <c r="D2185" s="2">
        <f t="shared" si="270"/>
        <v>0</v>
      </c>
      <c r="E2185" s="2">
        <f t="shared" si="264"/>
        <v>0</v>
      </c>
      <c r="F2185" s="2">
        <f t="shared" si="265"/>
        <v>0</v>
      </c>
      <c r="G2185" s="2">
        <f t="shared" si="267"/>
        <v>0</v>
      </c>
      <c r="H2185" s="2">
        <f t="shared" si="263"/>
        <v>0</v>
      </c>
      <c r="I2185" s="2">
        <f t="array" ref="I2185">SUMPRODUCT(B2169:B2188, (ROW(B2169:B2188)-ROW(B2169)+1)) / (20*21/2)</f>
        <v>0</v>
      </c>
      <c r="J2185" s="2">
        <f t="shared" si="266"/>
        <v>8.5834993767942168E-52</v>
      </c>
      <c r="K2185" s="2">
        <f t="shared" si="268"/>
        <v>2.0453552636849598E-20</v>
      </c>
    </row>
    <row r="2186" spans="1:11" ht="13.5" x14ac:dyDescent="0.25">
      <c r="A2186" s="3">
        <f>TITRES_STAT!B2189</f>
        <v>0</v>
      </c>
      <c r="B2186" s="6">
        <f>TITRES_STAT!D2189</f>
        <v>0</v>
      </c>
      <c r="C2186" s="2">
        <f t="shared" si="269"/>
        <v>0</v>
      </c>
      <c r="D2186" s="2">
        <f t="shared" si="270"/>
        <v>0</v>
      </c>
      <c r="E2186" s="2">
        <f t="shared" si="264"/>
        <v>0</v>
      </c>
      <c r="F2186" s="2">
        <f t="shared" si="265"/>
        <v>0</v>
      </c>
      <c r="G2186" s="2">
        <f t="shared" si="267"/>
        <v>0</v>
      </c>
      <c r="H2186" s="2">
        <f t="shared" ref="H2186:H2249" si="271">AVERAGE(B1987:B2186)</f>
        <v>0</v>
      </c>
      <c r="I2186" s="2">
        <f t="array" ref="I2186">SUMPRODUCT(B2170:B2189, (ROW(B2170:B2189)-ROW(B2170)+1)) / (20*21/2)</f>
        <v>0</v>
      </c>
      <c r="J2186" s="2">
        <f t="shared" si="266"/>
        <v>7.7660232456709588E-52</v>
      </c>
      <c r="K2186" s="2">
        <f t="shared" si="268"/>
        <v>1.9651452533443732E-20</v>
      </c>
    </row>
    <row r="2187" spans="1:11" ht="13.5" x14ac:dyDescent="0.25">
      <c r="A2187" s="3">
        <f>TITRES_STAT!B2190</f>
        <v>0</v>
      </c>
      <c r="B2187" s="6">
        <f>TITRES_STAT!D2190</f>
        <v>0</v>
      </c>
      <c r="C2187" s="2">
        <f t="shared" si="269"/>
        <v>0</v>
      </c>
      <c r="D2187" s="2">
        <f t="shared" si="270"/>
        <v>0</v>
      </c>
      <c r="E2187" s="2">
        <f t="shared" si="264"/>
        <v>0</v>
      </c>
      <c r="F2187" s="2">
        <f t="shared" si="265"/>
        <v>0</v>
      </c>
      <c r="G2187" s="2">
        <f t="shared" si="267"/>
        <v>0</v>
      </c>
      <c r="H2187" s="2">
        <f t="shared" si="271"/>
        <v>0</v>
      </c>
      <c r="I2187" s="2">
        <f t="array" ref="I2187">SUMPRODUCT(B2171:B2190, (ROW(B2171:B2190)-ROW(B2171)+1)) / (20*21/2)</f>
        <v>0</v>
      </c>
      <c r="J2187" s="2">
        <f t="shared" si="266"/>
        <v>7.0264019841784869E-52</v>
      </c>
      <c r="K2187" s="2">
        <f t="shared" si="268"/>
        <v>1.8880807336053784E-20</v>
      </c>
    </row>
    <row r="2188" spans="1:11" ht="13.5" x14ac:dyDescent="0.25">
      <c r="A2188" s="3">
        <f>TITRES_STAT!B2191</f>
        <v>0</v>
      </c>
      <c r="B2188" s="6">
        <f>TITRES_STAT!D2191</f>
        <v>0</v>
      </c>
      <c r="C2188" s="2">
        <f t="shared" si="269"/>
        <v>0</v>
      </c>
      <c r="D2188" s="2">
        <f t="shared" si="270"/>
        <v>0</v>
      </c>
      <c r="E2188" s="2">
        <f t="shared" ref="E2188:E2251" si="272">AVERAGE(B2179:B2188)</f>
        <v>0</v>
      </c>
      <c r="F2188" s="2">
        <f t="shared" si="265"/>
        <v>0</v>
      </c>
      <c r="G2188" s="2">
        <f t="shared" si="267"/>
        <v>0</v>
      </c>
      <c r="H2188" s="2">
        <f t="shared" si="271"/>
        <v>0</v>
      </c>
      <c r="I2188" s="2">
        <f t="array" ref="I2188">SUMPRODUCT(B2172:B2191, (ROW(B2172:B2191)-ROW(B2172)+1)) / (20*21/2)</f>
        <v>0</v>
      </c>
      <c r="J2188" s="2">
        <f t="shared" si="266"/>
        <v>6.357220842828155E-52</v>
      </c>
      <c r="K2188" s="2">
        <f t="shared" si="268"/>
        <v>1.8140383518953635E-20</v>
      </c>
    </row>
    <row r="2189" spans="1:11" ht="13.5" x14ac:dyDescent="0.25">
      <c r="A2189" s="3">
        <f>TITRES_STAT!B2192</f>
        <v>0</v>
      </c>
      <c r="B2189" s="6">
        <f>TITRES_STAT!D2192</f>
        <v>0</v>
      </c>
      <c r="C2189" s="2">
        <f t="shared" si="269"/>
        <v>0</v>
      </c>
      <c r="D2189" s="2">
        <f t="shared" si="270"/>
        <v>0</v>
      </c>
      <c r="E2189" s="2">
        <f t="shared" si="272"/>
        <v>0</v>
      </c>
      <c r="F2189" s="2">
        <f t="shared" si="265"/>
        <v>0</v>
      </c>
      <c r="G2189" s="2">
        <f t="shared" si="267"/>
        <v>0</v>
      </c>
      <c r="H2189" s="2">
        <f t="shared" si="271"/>
        <v>0</v>
      </c>
      <c r="I2189" s="2">
        <f t="array" ref="I2189">SUMPRODUCT(B2173:B2192, (ROW(B2173:B2192)-ROW(B2173)+1)) / (20*21/2)</f>
        <v>0</v>
      </c>
      <c r="J2189" s="2">
        <f t="shared" si="266"/>
        <v>5.751771238749283E-52</v>
      </c>
      <c r="K2189" s="2">
        <f t="shared" si="268"/>
        <v>1.7428995929975062E-20</v>
      </c>
    </row>
    <row r="2190" spans="1:11" ht="13.5" x14ac:dyDescent="0.25">
      <c r="A2190" s="3">
        <f>TITRES_STAT!B2193</f>
        <v>0</v>
      </c>
      <c r="B2190" s="6">
        <f>TITRES_STAT!D2193</f>
        <v>0</v>
      </c>
      <c r="C2190" s="2">
        <f t="shared" si="269"/>
        <v>0</v>
      </c>
      <c r="D2190" s="2">
        <f t="shared" si="270"/>
        <v>0</v>
      </c>
      <c r="E2190" s="2">
        <f t="shared" si="272"/>
        <v>0</v>
      </c>
      <c r="F2190" s="2">
        <f t="shared" si="265"/>
        <v>0</v>
      </c>
      <c r="G2190" s="2">
        <f t="shared" si="267"/>
        <v>0</v>
      </c>
      <c r="H2190" s="2">
        <f t="shared" si="271"/>
        <v>0</v>
      </c>
      <c r="I2190" s="2">
        <f t="array" ref="I2190">SUMPRODUCT(B2174:B2193, (ROW(B2174:B2193)-ROW(B2174)+1)) / (20*21/2)</f>
        <v>0</v>
      </c>
      <c r="J2190" s="2">
        <f t="shared" si="266"/>
        <v>5.2039835017255419E-52</v>
      </c>
      <c r="K2190" s="2">
        <f t="shared" si="268"/>
        <v>1.6745505893505451E-20</v>
      </c>
    </row>
    <row r="2191" spans="1:11" ht="13.5" x14ac:dyDescent="0.25">
      <c r="A2191" s="3">
        <f>TITRES_STAT!B2194</f>
        <v>0</v>
      </c>
      <c r="B2191" s="6">
        <f>TITRES_STAT!D2194</f>
        <v>0</v>
      </c>
      <c r="C2191" s="2">
        <f t="shared" si="269"/>
        <v>0</v>
      </c>
      <c r="D2191" s="2">
        <f t="shared" si="270"/>
        <v>0</v>
      </c>
      <c r="E2191" s="2">
        <f t="shared" si="272"/>
        <v>0</v>
      </c>
      <c r="F2191" s="2">
        <f t="shared" si="265"/>
        <v>0</v>
      </c>
      <c r="G2191" s="2">
        <f t="shared" si="267"/>
        <v>0</v>
      </c>
      <c r="H2191" s="2">
        <f t="shared" si="271"/>
        <v>0</v>
      </c>
      <c r="I2191" s="2">
        <f t="array" ref="I2191">SUMPRODUCT(B2175:B2194, (ROW(B2175:B2194)-ROW(B2175)+1)) / (20*21/2)</f>
        <v>0</v>
      </c>
      <c r="J2191" s="2">
        <f t="shared" si="266"/>
        <v>4.7083660253707286E-52</v>
      </c>
      <c r="K2191" s="2">
        <f t="shared" si="268"/>
        <v>1.6088819387877787E-20</v>
      </c>
    </row>
    <row r="2192" spans="1:11" ht="13.5" x14ac:dyDescent="0.25">
      <c r="A2192" s="3">
        <f>TITRES_STAT!B2195</f>
        <v>0</v>
      </c>
      <c r="B2192" s="6">
        <f>TITRES_STAT!D2195</f>
        <v>0</v>
      </c>
      <c r="C2192" s="2">
        <f t="shared" si="269"/>
        <v>0</v>
      </c>
      <c r="D2192" s="2">
        <f t="shared" si="270"/>
        <v>0</v>
      </c>
      <c r="E2192" s="2">
        <f t="shared" si="272"/>
        <v>0</v>
      </c>
      <c r="F2192" s="2">
        <f t="shared" si="265"/>
        <v>0</v>
      </c>
      <c r="G2192" s="2">
        <f t="shared" si="267"/>
        <v>0</v>
      </c>
      <c r="H2192" s="2">
        <f t="shared" si="271"/>
        <v>0</v>
      </c>
      <c r="I2192" s="2">
        <f t="array" ref="I2192">SUMPRODUCT(B2176:B2195, (ROW(B2176:B2195)-ROW(B2176)+1)) / (20*21/2)</f>
        <v>0</v>
      </c>
      <c r="J2192" s="2">
        <f t="shared" si="266"/>
        <v>4.2599502134306593E-52</v>
      </c>
      <c r="K2192" s="2">
        <f t="shared" si="268"/>
        <v>1.5457885294235522E-20</v>
      </c>
    </row>
    <row r="2193" spans="1:11" ht="13.5" x14ac:dyDescent="0.25">
      <c r="A2193" s="3">
        <f>TITRES_STAT!B2196</f>
        <v>0</v>
      </c>
      <c r="B2193" s="6">
        <f>TITRES_STAT!D2196</f>
        <v>0</v>
      </c>
      <c r="C2193" s="2">
        <f t="shared" si="269"/>
        <v>0</v>
      </c>
      <c r="D2193" s="2">
        <f t="shared" si="270"/>
        <v>0</v>
      </c>
      <c r="E2193" s="2">
        <f t="shared" si="272"/>
        <v>0</v>
      </c>
      <c r="F2193" s="2">
        <f t="shared" si="265"/>
        <v>0</v>
      </c>
      <c r="G2193" s="2">
        <f t="shared" si="267"/>
        <v>0</v>
      </c>
      <c r="H2193" s="2">
        <f t="shared" si="271"/>
        <v>0</v>
      </c>
      <c r="I2193" s="2">
        <f t="array" ref="I2193">SUMPRODUCT(B2177:B2196, (ROW(B2177:B2196)-ROW(B2177)+1)) / (20*21/2)</f>
        <v>0</v>
      </c>
      <c r="J2193" s="2">
        <f t="shared" si="266"/>
        <v>3.8542406692944063E-52</v>
      </c>
      <c r="K2193" s="2">
        <f t="shared" si="268"/>
        <v>1.4851693714069423E-20</v>
      </c>
    </row>
    <row r="2194" spans="1:11" ht="13.5" x14ac:dyDescent="0.25">
      <c r="A2194" s="3">
        <f>TITRES_STAT!B2197</f>
        <v>0</v>
      </c>
      <c r="B2194" s="6">
        <f>TITRES_STAT!D2197</f>
        <v>0</v>
      </c>
      <c r="C2194" s="2">
        <f t="shared" si="269"/>
        <v>0</v>
      </c>
      <c r="D2194" s="2">
        <f t="shared" si="270"/>
        <v>0</v>
      </c>
      <c r="E2194" s="2">
        <f t="shared" si="272"/>
        <v>0</v>
      </c>
      <c r="F2194" s="2">
        <f t="shared" si="265"/>
        <v>0</v>
      </c>
      <c r="G2194" s="2">
        <f t="shared" si="267"/>
        <v>0</v>
      </c>
      <c r="H2194" s="2">
        <f t="shared" si="271"/>
        <v>0</v>
      </c>
      <c r="I2194" s="2">
        <f t="array" ref="I2194">SUMPRODUCT(B2178:B2197, (ROW(B2178:B2197)-ROW(B2178)+1)) / (20*21/2)</f>
        <v>0</v>
      </c>
      <c r="J2194" s="2">
        <f t="shared" si="266"/>
        <v>3.4871701293616054E-52</v>
      </c>
      <c r="K2194" s="2">
        <f t="shared" si="268"/>
        <v>1.4269274352733367E-20</v>
      </c>
    </row>
    <row r="2195" spans="1:11" ht="13.5" x14ac:dyDescent="0.25">
      <c r="A2195" s="3">
        <f>TITRES_STAT!B2198</f>
        <v>0</v>
      </c>
      <c r="B2195" s="6">
        <f>TITRES_STAT!D2198</f>
        <v>0</v>
      </c>
      <c r="C2195" s="2">
        <f t="shared" si="269"/>
        <v>0</v>
      </c>
      <c r="D2195" s="2">
        <f t="shared" si="270"/>
        <v>0</v>
      </c>
      <c r="E2195" s="2">
        <f t="shared" si="272"/>
        <v>0</v>
      </c>
      <c r="F2195" s="2">
        <f t="shared" si="265"/>
        <v>0</v>
      </c>
      <c r="G2195" s="2">
        <f t="shared" si="267"/>
        <v>0</v>
      </c>
      <c r="H2195" s="2">
        <f t="shared" si="271"/>
        <v>0</v>
      </c>
      <c r="I2195" s="2">
        <f t="array" ref="I2195">SUMPRODUCT(B2179:B2198, (ROW(B2179:B2198)-ROW(B2179)+1)) / (20*21/2)</f>
        <v>0</v>
      </c>
      <c r="J2195" s="2">
        <f t="shared" si="266"/>
        <v>3.1550586884700239E-52</v>
      </c>
      <c r="K2195" s="2">
        <f t="shared" si="268"/>
        <v>1.3709694966351667E-20</v>
      </c>
    </row>
    <row r="2196" spans="1:11" ht="13.5" x14ac:dyDescent="0.25">
      <c r="A2196" s="3">
        <f>TITRES_STAT!B2199</f>
        <v>0</v>
      </c>
      <c r="B2196" s="6">
        <f>TITRES_STAT!D2199</f>
        <v>0</v>
      </c>
      <c r="C2196" s="2">
        <f t="shared" si="269"/>
        <v>0</v>
      </c>
      <c r="D2196" s="2">
        <f t="shared" si="270"/>
        <v>0</v>
      </c>
      <c r="E2196" s="2">
        <f t="shared" si="272"/>
        <v>0</v>
      </c>
      <c r="F2196" s="2">
        <f t="shared" ref="F2196:F2259" si="273">AVERAGE(B2177:B2196)</f>
        <v>0</v>
      </c>
      <c r="G2196" s="2">
        <f t="shared" si="267"/>
        <v>0</v>
      </c>
      <c r="H2196" s="2">
        <f t="shared" si="271"/>
        <v>0</v>
      </c>
      <c r="I2196" s="2">
        <f t="array" ref="I2196">SUMPRODUCT(B2180:B2199, (ROW(B2180:B2199)-ROW(B2180)+1)) / (20*21/2)</f>
        <v>0</v>
      </c>
      <c r="J2196" s="2">
        <f t="shared" si="266"/>
        <v>2.8545769086157361E-52</v>
      </c>
      <c r="K2196" s="2">
        <f t="shared" si="268"/>
        <v>1.3172059869631994E-20</v>
      </c>
    </row>
    <row r="2197" spans="1:11" ht="13.5" x14ac:dyDescent="0.25">
      <c r="A2197" s="3">
        <f>TITRES_STAT!B2200</f>
        <v>0</v>
      </c>
      <c r="B2197" s="6">
        <f>TITRES_STAT!D2200</f>
        <v>0</v>
      </c>
      <c r="C2197" s="2">
        <f t="shared" si="269"/>
        <v>0</v>
      </c>
      <c r="D2197" s="2">
        <f t="shared" si="270"/>
        <v>0</v>
      </c>
      <c r="E2197" s="2">
        <f t="shared" si="272"/>
        <v>0</v>
      </c>
      <c r="F2197" s="2">
        <f t="shared" si="273"/>
        <v>0</v>
      </c>
      <c r="G2197" s="2">
        <f t="shared" si="267"/>
        <v>0</v>
      </c>
      <c r="H2197" s="2">
        <f t="shared" si="271"/>
        <v>0</v>
      </c>
      <c r="I2197" s="2">
        <f t="array" ref="I2197">SUMPRODUCT(B2181:B2200, (ROW(B2181:B2200)-ROW(B2181)+1)) / (20*21/2)</f>
        <v>0</v>
      </c>
      <c r="J2197" s="2">
        <f t="shared" ref="J2197:J2260" si="274">$J$4*B2197+J2196*(1-$J$4)</f>
        <v>2.5827124411285231E-52</v>
      </c>
      <c r="K2197" s="2">
        <f t="shared" si="268"/>
        <v>1.2655508502195447E-20</v>
      </c>
    </row>
    <row r="2198" spans="1:11" ht="13.5" x14ac:dyDescent="0.25">
      <c r="A2198" s="3">
        <f>TITRES_STAT!B2201</f>
        <v>0</v>
      </c>
      <c r="B2198" s="6">
        <f>TITRES_STAT!D2201</f>
        <v>0</v>
      </c>
      <c r="C2198" s="2">
        <f t="shared" si="269"/>
        <v>0</v>
      </c>
      <c r="D2198" s="2">
        <f t="shared" si="270"/>
        <v>0</v>
      </c>
      <c r="E2198" s="2">
        <f t="shared" si="272"/>
        <v>0</v>
      </c>
      <c r="F2198" s="2">
        <f t="shared" si="273"/>
        <v>0</v>
      </c>
      <c r="G2198" s="2">
        <f t="shared" si="267"/>
        <v>0</v>
      </c>
      <c r="H2198" s="2">
        <f t="shared" si="271"/>
        <v>0</v>
      </c>
      <c r="I2198" s="2">
        <f t="array" ref="I2198">SUMPRODUCT(B2182:B2201, (ROW(B2182:B2201)-ROW(B2182)+1)) / (20*21/2)</f>
        <v>0</v>
      </c>
      <c r="J2198" s="2">
        <f t="shared" si="274"/>
        <v>2.3367398276877116E-52</v>
      </c>
      <c r="K2198" s="2">
        <f t="shared" si="268"/>
        <v>1.2159214051128959E-20</v>
      </c>
    </row>
    <row r="2199" spans="1:11" ht="13.5" x14ac:dyDescent="0.25">
      <c r="A2199" s="3">
        <f>TITRES_STAT!B2202</f>
        <v>0</v>
      </c>
      <c r="B2199" s="6">
        <f>TITRES_STAT!D2202</f>
        <v>0</v>
      </c>
      <c r="C2199" s="2">
        <f t="shared" si="269"/>
        <v>0</v>
      </c>
      <c r="D2199" s="2">
        <f t="shared" si="270"/>
        <v>0</v>
      </c>
      <c r="E2199" s="2">
        <f t="shared" si="272"/>
        <v>0</v>
      </c>
      <c r="F2199" s="2">
        <f t="shared" si="273"/>
        <v>0</v>
      </c>
      <c r="G2199" s="2">
        <f t="shared" si="267"/>
        <v>0</v>
      </c>
      <c r="H2199" s="2">
        <f t="shared" si="271"/>
        <v>0</v>
      </c>
      <c r="I2199" s="2">
        <f t="array" ref="I2199">SUMPRODUCT(B2183:B2202, (ROW(B2183:B2202)-ROW(B2183)+1)) / (20*21/2)</f>
        <v>0</v>
      </c>
      <c r="J2199" s="2">
        <f t="shared" si="274"/>
        <v>2.1141931774317389E-52</v>
      </c>
      <c r="K2199" s="2">
        <f t="shared" si="268"/>
        <v>1.1682382127555275E-20</v>
      </c>
    </row>
    <row r="2200" spans="1:11" ht="13.5" x14ac:dyDescent="0.25">
      <c r="A2200" s="3">
        <f>TITRES_STAT!B2203</f>
        <v>0</v>
      </c>
      <c r="B2200" s="6">
        <f>TITRES_STAT!D2203</f>
        <v>0</v>
      </c>
      <c r="C2200" s="2">
        <f t="shared" si="269"/>
        <v>0</v>
      </c>
      <c r="D2200" s="2">
        <f t="shared" si="270"/>
        <v>0</v>
      </c>
      <c r="E2200" s="2">
        <f t="shared" si="272"/>
        <v>0</v>
      </c>
      <c r="F2200" s="2">
        <f t="shared" si="273"/>
        <v>0</v>
      </c>
      <c r="G2200" s="2">
        <f t="shared" si="267"/>
        <v>0</v>
      </c>
      <c r="H2200" s="2">
        <f t="shared" si="271"/>
        <v>0</v>
      </c>
      <c r="I2200" s="2">
        <f t="array" ref="I2200">SUMPRODUCT(B2184:B2203, (ROW(B2184:B2203)-ROW(B2184)+1)) / (20*21/2)</f>
        <v>0</v>
      </c>
      <c r="J2200" s="2">
        <f t="shared" si="274"/>
        <v>1.9128414462477638E-52</v>
      </c>
      <c r="K2200" s="2">
        <f t="shared" si="268"/>
        <v>1.1224249495102127E-20</v>
      </c>
    </row>
    <row r="2201" spans="1:11" ht="13.5" x14ac:dyDescent="0.25">
      <c r="A2201" s="3">
        <f>TITRES_STAT!B2204</f>
        <v>0</v>
      </c>
      <c r="B2201" s="6">
        <f>TITRES_STAT!D2204</f>
        <v>0</v>
      </c>
      <c r="C2201" s="2">
        <f t="shared" si="269"/>
        <v>0</v>
      </c>
      <c r="D2201" s="2">
        <f t="shared" si="270"/>
        <v>0</v>
      </c>
      <c r="E2201" s="2">
        <f t="shared" si="272"/>
        <v>0</v>
      </c>
      <c r="F2201" s="2">
        <f t="shared" si="273"/>
        <v>0</v>
      </c>
      <c r="G2201" s="2">
        <f t="shared" si="267"/>
        <v>0</v>
      </c>
      <c r="H2201" s="2">
        <f t="shared" si="271"/>
        <v>0</v>
      </c>
      <c r="I2201" s="2">
        <f t="array" ref="I2201">SUMPRODUCT(B2185:B2204, (ROW(B2185:B2204)-ROW(B2185)+1)) / (20*21/2)</f>
        <v>0</v>
      </c>
      <c r="J2201" s="2">
        <f t="shared" si="274"/>
        <v>1.7306660704146434E-52</v>
      </c>
      <c r="K2201" s="2">
        <f t="shared" si="268"/>
        <v>1.0784082848235378E-20</v>
      </c>
    </row>
    <row r="2202" spans="1:11" ht="13.5" x14ac:dyDescent="0.25">
      <c r="A2202" s="3">
        <f>TITRES_STAT!B2205</f>
        <v>0</v>
      </c>
      <c r="B2202" s="6">
        <f>TITRES_STAT!D2205</f>
        <v>0</v>
      </c>
      <c r="C2202" s="2">
        <f t="shared" si="269"/>
        <v>0</v>
      </c>
      <c r="D2202" s="2">
        <f t="shared" si="270"/>
        <v>0</v>
      </c>
      <c r="E2202" s="2">
        <f t="shared" si="272"/>
        <v>0</v>
      </c>
      <c r="F2202" s="2">
        <f t="shared" si="273"/>
        <v>0</v>
      </c>
      <c r="G2202" s="2">
        <f t="shared" si="267"/>
        <v>0</v>
      </c>
      <c r="H2202" s="2">
        <f t="shared" si="271"/>
        <v>0</v>
      </c>
      <c r="I2202" s="2">
        <f t="array" ref="I2202">SUMPRODUCT(B2186:B2205, (ROW(B2186:B2205)-ROW(B2186)+1)) / (20*21/2)</f>
        <v>0</v>
      </c>
      <c r="J2202" s="2">
        <f t="shared" si="274"/>
        <v>1.5658407303751536E-52</v>
      </c>
      <c r="K2202" s="2">
        <f t="shared" si="268"/>
        <v>1.0361177638500657E-20</v>
      </c>
    </row>
    <row r="2203" spans="1:11" ht="13.5" x14ac:dyDescent="0.25">
      <c r="A2203" s="3">
        <f>TITRES_STAT!B2206</f>
        <v>0</v>
      </c>
      <c r="B2203" s="6">
        <f>TITRES_STAT!D2206</f>
        <v>0</v>
      </c>
      <c r="C2203" s="2">
        <f t="shared" si="269"/>
        <v>0</v>
      </c>
      <c r="D2203" s="2">
        <f t="shared" si="270"/>
        <v>0</v>
      </c>
      <c r="E2203" s="2">
        <f t="shared" si="272"/>
        <v>0</v>
      </c>
      <c r="F2203" s="2">
        <f t="shared" si="273"/>
        <v>0</v>
      </c>
      <c r="G2203" s="2">
        <f t="shared" si="267"/>
        <v>0</v>
      </c>
      <c r="H2203" s="2">
        <f t="shared" si="271"/>
        <v>0</v>
      </c>
      <c r="I2203" s="2">
        <f t="array" ref="I2203">SUMPRODUCT(B2187:B2206, (ROW(B2187:B2206)-ROW(B2187)+1)) / (20*21/2)</f>
        <v>0</v>
      </c>
      <c r="J2203" s="2">
        <f t="shared" si="274"/>
        <v>1.416713041767996E-52</v>
      </c>
      <c r="K2203" s="2">
        <f t="shared" si="268"/>
        <v>9.9548569467947497E-21</v>
      </c>
    </row>
    <row r="2204" spans="1:11" ht="13.5" x14ac:dyDescent="0.25">
      <c r="A2204" s="3">
        <f>TITRES_STAT!B2207</f>
        <v>0</v>
      </c>
      <c r="B2204" s="6">
        <f>TITRES_STAT!D2207</f>
        <v>0</v>
      </c>
      <c r="C2204" s="2">
        <f t="shared" si="269"/>
        <v>0</v>
      </c>
      <c r="D2204" s="2">
        <f t="shared" si="270"/>
        <v>0</v>
      </c>
      <c r="E2204" s="2">
        <f t="shared" si="272"/>
        <v>0</v>
      </c>
      <c r="F2204" s="2">
        <f t="shared" si="273"/>
        <v>0</v>
      </c>
      <c r="G2204" s="2">
        <f t="shared" si="267"/>
        <v>0</v>
      </c>
      <c r="H2204" s="2">
        <f t="shared" si="271"/>
        <v>0</v>
      </c>
      <c r="I2204" s="2">
        <f t="array" ref="I2204">SUMPRODUCT(B2188:B2207, (ROW(B2188:B2207)-ROW(B2188)+1)) / (20*21/2)</f>
        <v>0</v>
      </c>
      <c r="J2204" s="2">
        <f t="shared" si="274"/>
        <v>1.281787990171044E-52</v>
      </c>
      <c r="K2204" s="2">
        <f t="shared" si="268"/>
        <v>9.564470399861623E-21</v>
      </c>
    </row>
    <row r="2205" spans="1:11" ht="13.5" x14ac:dyDescent="0.25">
      <c r="A2205" s="3">
        <f>TITRES_STAT!B2208</f>
        <v>0</v>
      </c>
      <c r="B2205" s="6">
        <f>TITRES_STAT!D2208</f>
        <v>0</v>
      </c>
      <c r="C2205" s="2">
        <f t="shared" si="269"/>
        <v>0</v>
      </c>
      <c r="D2205" s="2">
        <f t="shared" si="270"/>
        <v>0</v>
      </c>
      <c r="E2205" s="2">
        <f t="shared" si="272"/>
        <v>0</v>
      </c>
      <c r="F2205" s="2">
        <f t="shared" si="273"/>
        <v>0</v>
      </c>
      <c r="G2205" s="2">
        <f t="shared" si="267"/>
        <v>0</v>
      </c>
      <c r="H2205" s="2">
        <f t="shared" si="271"/>
        <v>0</v>
      </c>
      <c r="I2205" s="2">
        <f t="array" ref="I2205">SUMPRODUCT(B2189:B2208, (ROW(B2189:B2208)-ROW(B2189)+1)) / (20*21/2)</f>
        <v>0</v>
      </c>
      <c r="J2205" s="2">
        <f t="shared" si="274"/>
        <v>1.1597129434880874E-52</v>
      </c>
      <c r="K2205" s="2">
        <f t="shared" si="268"/>
        <v>9.1893931292788138E-21</v>
      </c>
    </row>
    <row r="2206" spans="1:11" ht="13.5" x14ac:dyDescent="0.25">
      <c r="A2206" s="3">
        <f>TITRES_STAT!B2209</f>
        <v>0</v>
      </c>
      <c r="B2206" s="6">
        <f>TITRES_STAT!D2209</f>
        <v>0</v>
      </c>
      <c r="C2206" s="2">
        <f t="shared" si="269"/>
        <v>0</v>
      </c>
      <c r="D2206" s="2">
        <f t="shared" si="270"/>
        <v>0</v>
      </c>
      <c r="E2206" s="2">
        <f t="shared" si="272"/>
        <v>0</v>
      </c>
      <c r="F2206" s="2">
        <f t="shared" si="273"/>
        <v>0</v>
      </c>
      <c r="G2206" s="2">
        <f t="shared" si="267"/>
        <v>0</v>
      </c>
      <c r="H2206" s="2">
        <f t="shared" si="271"/>
        <v>0</v>
      </c>
      <c r="I2206" s="2">
        <f t="array" ref="I2206">SUMPRODUCT(B2190:B2209, (ROW(B2190:B2209)-ROW(B2190)+1)) / (20*21/2)</f>
        <v>0</v>
      </c>
      <c r="J2206" s="2">
        <f t="shared" si="274"/>
        <v>1.0492640917273173E-52</v>
      </c>
      <c r="K2206" s="2">
        <f t="shared" si="268"/>
        <v>8.8290247712678804E-21</v>
      </c>
    </row>
    <row r="2207" spans="1:11" ht="13.5" x14ac:dyDescent="0.25">
      <c r="A2207" s="3">
        <f>TITRES_STAT!B2210</f>
        <v>0</v>
      </c>
      <c r="B2207" s="6">
        <f>TITRES_STAT!D2210</f>
        <v>0</v>
      </c>
      <c r="C2207" s="2">
        <f t="shared" si="269"/>
        <v>0</v>
      </c>
      <c r="D2207" s="2">
        <f t="shared" si="270"/>
        <v>0</v>
      </c>
      <c r="E2207" s="2">
        <f t="shared" si="272"/>
        <v>0</v>
      </c>
      <c r="F2207" s="2">
        <f t="shared" si="273"/>
        <v>0</v>
      </c>
      <c r="G2207" s="2">
        <f t="shared" si="267"/>
        <v>0</v>
      </c>
      <c r="H2207" s="2">
        <f t="shared" si="271"/>
        <v>0</v>
      </c>
      <c r="I2207" s="2">
        <f t="array" ref="I2207">SUMPRODUCT(B2191:B2210, (ROW(B2191:B2210)-ROW(B2191)+1)) / (20*21/2)</f>
        <v>0</v>
      </c>
      <c r="J2207" s="2">
        <f t="shared" si="274"/>
        <v>9.4933417822947756E-53</v>
      </c>
      <c r="K2207" s="2">
        <f t="shared" si="268"/>
        <v>8.4827885057279633E-21</v>
      </c>
    </row>
    <row r="2208" spans="1:11" ht="13.5" x14ac:dyDescent="0.25">
      <c r="A2208" s="3">
        <f>TITRES_STAT!B2211</f>
        <v>0</v>
      </c>
      <c r="B2208" s="6">
        <f>TITRES_STAT!D2211</f>
        <v>0</v>
      </c>
      <c r="C2208" s="2">
        <f t="shared" si="269"/>
        <v>0</v>
      </c>
      <c r="D2208" s="2">
        <f t="shared" si="270"/>
        <v>0</v>
      </c>
      <c r="E2208" s="2">
        <f t="shared" si="272"/>
        <v>0</v>
      </c>
      <c r="F2208" s="2">
        <f t="shared" si="273"/>
        <v>0</v>
      </c>
      <c r="G2208" s="2">
        <f t="shared" si="267"/>
        <v>0</v>
      </c>
      <c r="H2208" s="2">
        <f t="shared" si="271"/>
        <v>0</v>
      </c>
      <c r="I2208" s="2">
        <f t="array" ref="I2208">SUMPRODUCT(B2192:B2211, (ROW(B2192:B2211)-ROW(B2192)+1)) / (20*21/2)</f>
        <v>0</v>
      </c>
      <c r="J2208" s="2">
        <f t="shared" si="274"/>
        <v>8.5892139935047974E-53</v>
      </c>
      <c r="K2208" s="2">
        <f t="shared" si="268"/>
        <v>8.150130132954318E-21</v>
      </c>
    </row>
    <row r="2209" spans="1:11" ht="13.5" x14ac:dyDescent="0.25">
      <c r="A2209" s="3">
        <f>TITRES_STAT!B2212</f>
        <v>0</v>
      </c>
      <c r="B2209" s="6">
        <f>TITRES_STAT!D2212</f>
        <v>0</v>
      </c>
      <c r="C2209" s="2">
        <f t="shared" si="269"/>
        <v>0</v>
      </c>
      <c r="D2209" s="2">
        <f t="shared" si="270"/>
        <v>0</v>
      </c>
      <c r="E2209" s="2">
        <f t="shared" si="272"/>
        <v>0</v>
      </c>
      <c r="F2209" s="2">
        <f t="shared" si="273"/>
        <v>0</v>
      </c>
      <c r="G2209" s="2">
        <f t="shared" si="267"/>
        <v>0</v>
      </c>
      <c r="H2209" s="2">
        <f t="shared" si="271"/>
        <v>0</v>
      </c>
      <c r="I2209" s="2">
        <f t="array" ref="I2209">SUMPRODUCT(B2193:B2212, (ROW(B2193:B2212)-ROW(B2193)+1)) / (20*21/2)</f>
        <v>0</v>
      </c>
      <c r="J2209" s="2">
        <f t="shared" si="274"/>
        <v>7.7711936131710069E-53</v>
      </c>
      <c r="K2209" s="2">
        <f t="shared" si="268"/>
        <v>7.8305171865639534E-21</v>
      </c>
    </row>
    <row r="2210" spans="1:11" ht="13.5" x14ac:dyDescent="0.25">
      <c r="A2210" s="3">
        <f>TITRES_STAT!B2213</f>
        <v>0</v>
      </c>
      <c r="B2210" s="6">
        <f>TITRES_STAT!D2213</f>
        <v>0</v>
      </c>
      <c r="C2210" s="2">
        <f t="shared" si="269"/>
        <v>0</v>
      </c>
      <c r="D2210" s="2">
        <f t="shared" si="270"/>
        <v>0</v>
      </c>
      <c r="E2210" s="2">
        <f t="shared" si="272"/>
        <v>0</v>
      </c>
      <c r="F2210" s="2">
        <f t="shared" si="273"/>
        <v>0</v>
      </c>
      <c r="G2210" s="2">
        <f t="shared" si="267"/>
        <v>0</v>
      </c>
      <c r="H2210" s="2">
        <f t="shared" si="271"/>
        <v>0</v>
      </c>
      <c r="I2210" s="2">
        <f t="array" ref="I2210">SUMPRODUCT(B2194:B2213, (ROW(B2194:B2213)-ROW(B2194)+1)) / (20*21/2)</f>
        <v>0</v>
      </c>
      <c r="J2210" s="2">
        <f t="shared" si="274"/>
        <v>7.031079935726149E-53</v>
      </c>
      <c r="K2210" s="2">
        <f t="shared" si="268"/>
        <v>7.5234380812085048E-21</v>
      </c>
    </row>
    <row r="2211" spans="1:11" ht="13.5" x14ac:dyDescent="0.25">
      <c r="A2211" s="3">
        <f>TITRES_STAT!B2214</f>
        <v>0</v>
      </c>
      <c r="B2211" s="6">
        <f>TITRES_STAT!D2214</f>
        <v>0</v>
      </c>
      <c r="C2211" s="2">
        <f t="shared" si="269"/>
        <v>0</v>
      </c>
      <c r="D2211" s="2">
        <f t="shared" si="270"/>
        <v>0</v>
      </c>
      <c r="E2211" s="2">
        <f t="shared" si="272"/>
        <v>0</v>
      </c>
      <c r="F2211" s="2">
        <f t="shared" si="273"/>
        <v>0</v>
      </c>
      <c r="G2211" s="2">
        <f t="shared" si="267"/>
        <v>0</v>
      </c>
      <c r="H2211" s="2">
        <f t="shared" si="271"/>
        <v>0</v>
      </c>
      <c r="I2211" s="2">
        <f t="array" ref="I2211">SUMPRODUCT(B2195:B2214, (ROW(B2195:B2214)-ROW(B2195)+1)) / (20*21/2)</f>
        <v>0</v>
      </c>
      <c r="J2211" s="2">
        <f t="shared" si="274"/>
        <v>6.3614532751808016E-53</v>
      </c>
      <c r="K2211" s="2">
        <f t="shared" si="268"/>
        <v>7.2284012937101322E-21</v>
      </c>
    </row>
    <row r="2212" spans="1:11" ht="13.5" x14ac:dyDescent="0.25">
      <c r="A2212" s="3">
        <f>TITRES_STAT!B2215</f>
        <v>0</v>
      </c>
      <c r="B2212" s="6">
        <f>TITRES_STAT!D2215</f>
        <v>0</v>
      </c>
      <c r="C2212" s="2">
        <f t="shared" si="269"/>
        <v>0</v>
      </c>
      <c r="D2212" s="2">
        <f t="shared" si="270"/>
        <v>0</v>
      </c>
      <c r="E2212" s="2">
        <f t="shared" si="272"/>
        <v>0</v>
      </c>
      <c r="F2212" s="2">
        <f t="shared" si="273"/>
        <v>0</v>
      </c>
      <c r="G2212" s="2">
        <f t="shared" si="267"/>
        <v>0</v>
      </c>
      <c r="H2212" s="2">
        <f t="shared" si="271"/>
        <v>0</v>
      </c>
      <c r="I2212" s="2">
        <f t="array" ref="I2212">SUMPRODUCT(B2196:B2215, (ROW(B2196:B2215)-ROW(B2196)+1)) / (20*21/2)</f>
        <v>0</v>
      </c>
      <c r="J2212" s="2">
        <f t="shared" si="274"/>
        <v>5.7556005823064395E-53</v>
      </c>
      <c r="K2212" s="2">
        <f t="shared" si="268"/>
        <v>6.9449345763097343E-21</v>
      </c>
    </row>
    <row r="2213" spans="1:11" ht="13.5" x14ac:dyDescent="0.25">
      <c r="A2213" s="3">
        <f>TITRES_STAT!B2216</f>
        <v>0</v>
      </c>
      <c r="B2213" s="6">
        <f>TITRES_STAT!D2216</f>
        <v>0</v>
      </c>
      <c r="C2213" s="2">
        <f t="shared" si="269"/>
        <v>0</v>
      </c>
      <c r="D2213" s="2">
        <f t="shared" si="270"/>
        <v>0</v>
      </c>
      <c r="E2213" s="2">
        <f t="shared" si="272"/>
        <v>0</v>
      </c>
      <c r="F2213" s="2">
        <f t="shared" si="273"/>
        <v>0</v>
      </c>
      <c r="G2213" s="2">
        <f t="shared" si="267"/>
        <v>0</v>
      </c>
      <c r="H2213" s="2">
        <f t="shared" si="271"/>
        <v>0</v>
      </c>
      <c r="I2213" s="2">
        <f t="array" ref="I2213">SUMPRODUCT(B2197:B2216, (ROW(B2197:B2216)-ROW(B2197)+1)) / (20*21/2)</f>
        <v>0</v>
      </c>
      <c r="J2213" s="2">
        <f t="shared" si="274"/>
        <v>5.2074481458963025E-53</v>
      </c>
      <c r="K2213" s="2">
        <f t="shared" si="268"/>
        <v>6.6725842007681765E-21</v>
      </c>
    </row>
    <row r="2214" spans="1:11" ht="13.5" x14ac:dyDescent="0.25">
      <c r="A2214" s="3">
        <f>TITRES_STAT!B2217</f>
        <v>0</v>
      </c>
      <c r="B2214" s="6">
        <f>TITRES_STAT!D2217</f>
        <v>0</v>
      </c>
      <c r="C2214" s="2">
        <f t="shared" si="269"/>
        <v>0</v>
      </c>
      <c r="D2214" s="2">
        <f t="shared" si="270"/>
        <v>0</v>
      </c>
      <c r="E2214" s="2">
        <f t="shared" si="272"/>
        <v>0</v>
      </c>
      <c r="F2214" s="2">
        <f t="shared" si="273"/>
        <v>0</v>
      </c>
      <c r="G2214" s="2">
        <f t="shared" si="267"/>
        <v>0</v>
      </c>
      <c r="H2214" s="2">
        <f t="shared" si="271"/>
        <v>0</v>
      </c>
      <c r="I2214" s="2">
        <f t="array" ref="I2214">SUMPRODUCT(B2198:B2217, (ROW(B2198:B2217)-ROW(B2198)+1)) / (20*21/2)</f>
        <v>0</v>
      </c>
      <c r="J2214" s="2">
        <f t="shared" si="274"/>
        <v>4.711500703429988E-53</v>
      </c>
      <c r="K2214" s="2">
        <f t="shared" si="268"/>
        <v>6.4109142321106009E-21</v>
      </c>
    </row>
    <row r="2215" spans="1:11" ht="13.5" x14ac:dyDescent="0.25">
      <c r="A2215" s="3">
        <f>TITRES_STAT!B2218</f>
        <v>0</v>
      </c>
      <c r="B2215" s="6">
        <f>TITRES_STAT!D2218</f>
        <v>0</v>
      </c>
      <c r="C2215" s="2">
        <f t="shared" si="269"/>
        <v>0</v>
      </c>
      <c r="D2215" s="2">
        <f t="shared" si="270"/>
        <v>0</v>
      </c>
      <c r="E2215" s="2">
        <f t="shared" si="272"/>
        <v>0</v>
      </c>
      <c r="F2215" s="2">
        <f t="shared" si="273"/>
        <v>0</v>
      </c>
      <c r="G2215" s="2">
        <f t="shared" si="267"/>
        <v>0</v>
      </c>
      <c r="H2215" s="2">
        <f t="shared" si="271"/>
        <v>0</v>
      </c>
      <c r="I2215" s="2">
        <f t="array" ref="I2215">SUMPRODUCT(B2199:B2218, (ROW(B2199:B2218)-ROW(B2199)+1)) / (20*21/2)</f>
        <v>0</v>
      </c>
      <c r="J2215" s="2">
        <f t="shared" si="274"/>
        <v>4.2627863507223701E-53</v>
      </c>
      <c r="K2215" s="2">
        <f t="shared" si="268"/>
        <v>6.159505830851362E-21</v>
      </c>
    </row>
    <row r="2216" spans="1:11" ht="13.5" x14ac:dyDescent="0.25">
      <c r="A2216" s="3">
        <f>TITRES_STAT!B2219</f>
        <v>0</v>
      </c>
      <c r="B2216" s="6">
        <f>TITRES_STAT!D2219</f>
        <v>0</v>
      </c>
      <c r="C2216" s="2">
        <f t="shared" si="269"/>
        <v>0</v>
      </c>
      <c r="D2216" s="2">
        <f t="shared" si="270"/>
        <v>0</v>
      </c>
      <c r="E2216" s="2">
        <f t="shared" si="272"/>
        <v>0</v>
      </c>
      <c r="F2216" s="2">
        <f t="shared" si="273"/>
        <v>0</v>
      </c>
      <c r="G2216" s="2">
        <f t="shared" si="267"/>
        <v>0</v>
      </c>
      <c r="H2216" s="2">
        <f t="shared" si="271"/>
        <v>0</v>
      </c>
      <c r="I2216" s="2">
        <f t="array" ref="I2216">SUMPRODUCT(B2200:B2219, (ROW(B2200:B2219)-ROW(B2200)+1)) / (20*21/2)</f>
        <v>0</v>
      </c>
      <c r="J2216" s="2">
        <f t="shared" si="274"/>
        <v>3.8568066982726206E-53</v>
      </c>
      <c r="K2216" s="2">
        <f t="shared" si="268"/>
        <v>5.9179565825826817E-21</v>
      </c>
    </row>
    <row r="2217" spans="1:11" ht="13.5" x14ac:dyDescent="0.25">
      <c r="A2217" s="3">
        <f>TITRES_STAT!B2220</f>
        <v>0</v>
      </c>
      <c r="B2217" s="6">
        <f>TITRES_STAT!D2220</f>
        <v>0</v>
      </c>
      <c r="C2217" s="2">
        <f t="shared" si="269"/>
        <v>0</v>
      </c>
      <c r="D2217" s="2">
        <f t="shared" si="270"/>
        <v>0</v>
      </c>
      <c r="E2217" s="2">
        <f t="shared" si="272"/>
        <v>0</v>
      </c>
      <c r="F2217" s="2">
        <f t="shared" si="273"/>
        <v>0</v>
      </c>
      <c r="G2217" s="2">
        <f t="shared" si="267"/>
        <v>0</v>
      </c>
      <c r="H2217" s="2">
        <f t="shared" si="271"/>
        <v>0</v>
      </c>
      <c r="I2217" s="2">
        <f t="array" ref="I2217">SUMPRODUCT(B2201:B2220, (ROW(B2201:B2220)-ROW(B2201)+1)) / (20*21/2)</f>
        <v>0</v>
      </c>
      <c r="J2217" s="2">
        <f t="shared" si="274"/>
        <v>3.4894917746276093E-53</v>
      </c>
      <c r="K2217" s="2">
        <f t="shared" si="268"/>
        <v>5.685879853853949E-21</v>
      </c>
    </row>
    <row r="2218" spans="1:11" ht="13.5" x14ac:dyDescent="0.25">
      <c r="A2218" s="3">
        <f>TITRES_STAT!B2221</f>
        <v>0</v>
      </c>
      <c r="B2218" s="6">
        <f>TITRES_STAT!D2221</f>
        <v>0</v>
      </c>
      <c r="C2218" s="2">
        <f t="shared" si="269"/>
        <v>0</v>
      </c>
      <c r="D2218" s="2">
        <f t="shared" si="270"/>
        <v>0</v>
      </c>
      <c r="E2218" s="2">
        <f t="shared" si="272"/>
        <v>0</v>
      </c>
      <c r="F2218" s="2">
        <f t="shared" si="273"/>
        <v>0</v>
      </c>
      <c r="G2218" s="2">
        <f t="shared" si="267"/>
        <v>0</v>
      </c>
      <c r="H2218" s="2">
        <f t="shared" si="271"/>
        <v>0</v>
      </c>
      <c r="I2218" s="2">
        <f t="array" ref="I2218">SUMPRODUCT(B2202:B2221, (ROW(B2202:B2221)-ROW(B2202)+1)) / (20*21/2)</f>
        <v>0</v>
      </c>
      <c r="J2218" s="2">
        <f t="shared" si="274"/>
        <v>3.1571592246630753E-53</v>
      </c>
      <c r="K2218" s="2">
        <f t="shared" si="268"/>
        <v>5.4629041733106568E-21</v>
      </c>
    </row>
    <row r="2219" spans="1:11" ht="13.5" x14ac:dyDescent="0.25">
      <c r="A2219" s="3">
        <f>TITRES_STAT!B2222</f>
        <v>0</v>
      </c>
      <c r="B2219" s="6">
        <f>TITRES_STAT!D2222</f>
        <v>0</v>
      </c>
      <c r="C2219" s="2">
        <f t="shared" si="269"/>
        <v>0</v>
      </c>
      <c r="D2219" s="2">
        <f t="shared" si="270"/>
        <v>0</v>
      </c>
      <c r="E2219" s="2">
        <f t="shared" si="272"/>
        <v>0</v>
      </c>
      <c r="F2219" s="2">
        <f t="shared" si="273"/>
        <v>0</v>
      </c>
      <c r="G2219" s="2">
        <f t="shared" si="267"/>
        <v>0</v>
      </c>
      <c r="H2219" s="2">
        <f t="shared" si="271"/>
        <v>0</v>
      </c>
      <c r="I2219" s="2">
        <f t="array" ref="I2219">SUMPRODUCT(B2203:B2222, (ROW(B2203:B2222)-ROW(B2203)+1)) / (20*21/2)</f>
        <v>0</v>
      </c>
      <c r="J2219" s="2">
        <f t="shared" si="274"/>
        <v>2.8564773937427825E-53</v>
      </c>
      <c r="K2219" s="2">
        <f t="shared" si="268"/>
        <v>5.2486726371023961E-21</v>
      </c>
    </row>
    <row r="2220" spans="1:11" ht="13.5" x14ac:dyDescent="0.25">
      <c r="A2220" s="3">
        <f>TITRES_STAT!B2223</f>
        <v>0</v>
      </c>
      <c r="B2220" s="6">
        <f>TITRES_STAT!D2223</f>
        <v>0</v>
      </c>
      <c r="C2220" s="2">
        <f t="shared" si="269"/>
        <v>0</v>
      </c>
      <c r="D2220" s="2">
        <f t="shared" si="270"/>
        <v>0</v>
      </c>
      <c r="E2220" s="2">
        <f t="shared" si="272"/>
        <v>0</v>
      </c>
      <c r="F2220" s="2">
        <f t="shared" si="273"/>
        <v>0</v>
      </c>
      <c r="G2220" s="2">
        <f t="shared" si="267"/>
        <v>0</v>
      </c>
      <c r="H2220" s="2">
        <f t="shared" si="271"/>
        <v>0</v>
      </c>
      <c r="I2220" s="2">
        <f t="array" ref="I2220">SUMPRODUCT(B2204:B2223, (ROW(B2204:B2223)-ROW(B2204)+1)) / (20*21/2)</f>
        <v>0</v>
      </c>
      <c r="J2220" s="2">
        <f t="shared" si="274"/>
        <v>2.5844319276720412E-53</v>
      </c>
      <c r="K2220" s="2">
        <f t="shared" si="268"/>
        <v>5.0428423376081844E-21</v>
      </c>
    </row>
    <row r="2221" spans="1:11" ht="13.5" x14ac:dyDescent="0.25">
      <c r="A2221" s="3">
        <f>TITRES_STAT!B2224</f>
        <v>0</v>
      </c>
      <c r="B2221" s="6">
        <f>TITRES_STAT!D2224</f>
        <v>0</v>
      </c>
      <c r="C2221" s="2">
        <f t="shared" si="269"/>
        <v>0</v>
      </c>
      <c r="D2221" s="2">
        <f t="shared" si="270"/>
        <v>0</v>
      </c>
      <c r="E2221" s="2">
        <f t="shared" si="272"/>
        <v>0</v>
      </c>
      <c r="F2221" s="2">
        <f t="shared" si="273"/>
        <v>0</v>
      </c>
      <c r="G2221" s="2">
        <f t="shared" si="267"/>
        <v>0</v>
      </c>
      <c r="H2221" s="2">
        <f t="shared" si="271"/>
        <v>0</v>
      </c>
      <c r="I2221" s="2">
        <f t="array" ref="I2221">SUMPRODUCT(B2205:B2224, (ROW(B2205:B2224)-ROW(B2205)+1)) / (20*21/2)</f>
        <v>0</v>
      </c>
      <c r="J2221" s="2">
        <f t="shared" si="274"/>
        <v>2.3382955536080372E-53</v>
      </c>
      <c r="K2221" s="2">
        <f t="shared" si="268"/>
        <v>4.8450838145647262E-21</v>
      </c>
    </row>
    <row r="2222" spans="1:11" ht="13.5" x14ac:dyDescent="0.25">
      <c r="A2222" s="3">
        <f>TITRES_STAT!B2225</f>
        <v>0</v>
      </c>
      <c r="B2222" s="6">
        <f>TITRES_STAT!D2225</f>
        <v>0</v>
      </c>
      <c r="C2222" s="2">
        <f t="shared" si="269"/>
        <v>0</v>
      </c>
      <c r="D2222" s="2">
        <f t="shared" si="270"/>
        <v>0</v>
      </c>
      <c r="E2222" s="2">
        <f t="shared" si="272"/>
        <v>0</v>
      </c>
      <c r="F2222" s="2">
        <f t="shared" si="273"/>
        <v>0</v>
      </c>
      <c r="G2222" s="2">
        <f t="shared" si="267"/>
        <v>0</v>
      </c>
      <c r="H2222" s="2">
        <f t="shared" si="271"/>
        <v>0</v>
      </c>
      <c r="I2222" s="2">
        <f t="array" ref="I2222">SUMPRODUCT(B2206:B2225, (ROW(B2206:B2225)-ROW(B2206)+1)) / (20*21/2)</f>
        <v>0</v>
      </c>
      <c r="J2222" s="2">
        <f t="shared" si="274"/>
        <v>2.1156007389787001E-53</v>
      </c>
      <c r="K2222" s="2">
        <f t="shared" si="268"/>
        <v>4.6550805277190505E-21</v>
      </c>
    </row>
    <row r="2223" spans="1:11" ht="13.5" x14ac:dyDescent="0.25">
      <c r="A2223" s="3">
        <f>TITRES_STAT!B2226</f>
        <v>0</v>
      </c>
      <c r="B2223" s="6">
        <f>TITRES_STAT!D2226</f>
        <v>0</v>
      </c>
      <c r="C2223" s="2">
        <f t="shared" si="269"/>
        <v>0</v>
      </c>
      <c r="D2223" s="2">
        <f t="shared" si="270"/>
        <v>0</v>
      </c>
      <c r="E2223" s="2">
        <f t="shared" si="272"/>
        <v>0</v>
      </c>
      <c r="F2223" s="2">
        <f t="shared" si="273"/>
        <v>0</v>
      </c>
      <c r="G2223" s="2">
        <f t="shared" si="267"/>
        <v>0</v>
      </c>
      <c r="H2223" s="2">
        <f t="shared" si="271"/>
        <v>0</v>
      </c>
      <c r="I2223" s="2">
        <f t="array" ref="I2223">SUMPRODUCT(B2207:B2226, (ROW(B2207:B2226)-ROW(B2207)+1)) / (20*21/2)</f>
        <v>0</v>
      </c>
      <c r="J2223" s="2">
        <f t="shared" si="274"/>
        <v>1.914114954314062E-53</v>
      </c>
      <c r="K2223" s="2">
        <f t="shared" si="268"/>
        <v>4.4725283501614405E-21</v>
      </c>
    </row>
    <row r="2224" spans="1:11" ht="13.5" x14ac:dyDescent="0.25">
      <c r="A2224" s="3">
        <f>TITRES_STAT!B2227</f>
        <v>0</v>
      </c>
      <c r="B2224" s="6">
        <f>TITRES_STAT!D2227</f>
        <v>0</v>
      </c>
      <c r="C2224" s="2">
        <f t="shared" si="269"/>
        <v>0</v>
      </c>
      <c r="D2224" s="2">
        <f t="shared" si="270"/>
        <v>0</v>
      </c>
      <c r="E2224" s="2">
        <f t="shared" si="272"/>
        <v>0</v>
      </c>
      <c r="F2224" s="2">
        <f t="shared" si="273"/>
        <v>0</v>
      </c>
      <c r="G2224" s="2">
        <f t="shared" si="267"/>
        <v>0</v>
      </c>
      <c r="H2224" s="2">
        <f t="shared" si="271"/>
        <v>0</v>
      </c>
      <c r="I2224" s="2">
        <f t="array" ref="I2224">SUMPRODUCT(B2208:B2227, (ROW(B2208:B2227)-ROW(B2208)+1)) / (20*21/2)</f>
        <v>0</v>
      </c>
      <c r="J2224" s="2">
        <f t="shared" si="274"/>
        <v>1.731818291998437E-53</v>
      </c>
      <c r="K2224" s="2">
        <f t="shared" si="268"/>
        <v>4.2971350815276588E-21</v>
      </c>
    </row>
    <row r="2225" spans="1:11" ht="13.5" x14ac:dyDescent="0.25">
      <c r="A2225" s="3">
        <f>TITRES_STAT!B2228</f>
        <v>0</v>
      </c>
      <c r="B2225" s="6">
        <f>TITRES_STAT!D2228</f>
        <v>0</v>
      </c>
      <c r="C2225" s="2">
        <f t="shared" si="269"/>
        <v>0</v>
      </c>
      <c r="D2225" s="2">
        <f t="shared" si="270"/>
        <v>0</v>
      </c>
      <c r="E2225" s="2">
        <f t="shared" si="272"/>
        <v>0</v>
      </c>
      <c r="F2225" s="2">
        <f t="shared" si="273"/>
        <v>0</v>
      </c>
      <c r="G2225" s="2">
        <f t="shared" si="267"/>
        <v>0</v>
      </c>
      <c r="H2225" s="2">
        <f t="shared" si="271"/>
        <v>0</v>
      </c>
      <c r="I2225" s="2">
        <f t="array" ref="I2225">SUMPRODUCT(B2209:B2228, (ROW(B2209:B2228)-ROW(B2209)+1)) / (20*21/2)</f>
        <v>0</v>
      </c>
      <c r="J2225" s="2">
        <f t="shared" si="274"/>
        <v>1.5668832165700145E-53</v>
      </c>
      <c r="K2225" s="2">
        <f t="shared" si="268"/>
        <v>4.12861998029128E-21</v>
      </c>
    </row>
    <row r="2226" spans="1:11" ht="13.5" x14ac:dyDescent="0.25">
      <c r="A2226" s="3">
        <f>TITRES_STAT!B2229</f>
        <v>0</v>
      </c>
      <c r="B2226" s="6">
        <f>TITRES_STAT!D2229</f>
        <v>0</v>
      </c>
      <c r="C2226" s="2">
        <f t="shared" si="269"/>
        <v>0</v>
      </c>
      <c r="D2226" s="2">
        <f t="shared" si="270"/>
        <v>0</v>
      </c>
      <c r="E2226" s="2">
        <f t="shared" si="272"/>
        <v>0</v>
      </c>
      <c r="F2226" s="2">
        <f t="shared" si="273"/>
        <v>0</v>
      </c>
      <c r="G2226" s="2">
        <f t="shared" ref="G2226:G2289" si="275">AVERAGE(B2177:B2226)</f>
        <v>0</v>
      </c>
      <c r="H2226" s="2">
        <f t="shared" si="271"/>
        <v>0</v>
      </c>
      <c r="I2226" s="2">
        <f t="array" ref="I2226">SUMPRODUCT(B2210:B2229, (ROW(B2210:B2229)-ROW(B2210)+1)) / (20*21/2)</f>
        <v>0</v>
      </c>
      <c r="J2226" s="2">
        <f t="shared" si="274"/>
        <v>1.4176562435633464E-53</v>
      </c>
      <c r="K2226" s="2">
        <f t="shared" si="268"/>
        <v>3.9667133143975047E-21</v>
      </c>
    </row>
    <row r="2227" spans="1:11" ht="13.5" x14ac:dyDescent="0.25">
      <c r="A2227" s="3">
        <f>TITRES_STAT!B2230</f>
        <v>0</v>
      </c>
      <c r="B2227" s="6">
        <f>TITRES_STAT!D2230</f>
        <v>0</v>
      </c>
      <c r="C2227" s="2">
        <f t="shared" si="269"/>
        <v>0</v>
      </c>
      <c r="D2227" s="2">
        <f t="shared" si="270"/>
        <v>0</v>
      </c>
      <c r="E2227" s="2">
        <f t="shared" si="272"/>
        <v>0</v>
      </c>
      <c r="F2227" s="2">
        <f t="shared" si="273"/>
        <v>0</v>
      </c>
      <c r="G2227" s="2">
        <f t="shared" si="275"/>
        <v>0</v>
      </c>
      <c r="H2227" s="2">
        <f t="shared" si="271"/>
        <v>0</v>
      </c>
      <c r="I2227" s="2">
        <f t="array" ref="I2227">SUMPRODUCT(B2211:B2230, (ROW(B2211:B2230)-ROW(B2211)+1)) / (20*21/2)</f>
        <v>0</v>
      </c>
      <c r="J2227" s="2">
        <f t="shared" si="274"/>
        <v>1.28264136322398E-53</v>
      </c>
      <c r="K2227" s="2">
        <f t="shared" ref="K2227:K2290" si="276">$K$4*B2227+(1-$K$4)*K2226</f>
        <v>3.8111559295191712E-21</v>
      </c>
    </row>
    <row r="2228" spans="1:11" ht="13.5" x14ac:dyDescent="0.25">
      <c r="A2228" s="3">
        <f>TITRES_STAT!B2231</f>
        <v>0</v>
      </c>
      <c r="B2228" s="6">
        <f>TITRES_STAT!D2231</f>
        <v>0</v>
      </c>
      <c r="C2228" s="2">
        <f t="shared" si="269"/>
        <v>0</v>
      </c>
      <c r="D2228" s="2">
        <f t="shared" si="270"/>
        <v>0</v>
      </c>
      <c r="E2228" s="2">
        <f t="shared" si="272"/>
        <v>0</v>
      </c>
      <c r="F2228" s="2">
        <f t="shared" si="273"/>
        <v>0</v>
      </c>
      <c r="G2228" s="2">
        <f t="shared" si="275"/>
        <v>0</v>
      </c>
      <c r="H2228" s="2">
        <f t="shared" si="271"/>
        <v>0</v>
      </c>
      <c r="I2228" s="2">
        <f t="array" ref="I2228">SUMPRODUCT(B2212:B2231, (ROW(B2212:B2231)-ROW(B2212)+1)) / (20*21/2)</f>
        <v>0</v>
      </c>
      <c r="J2228" s="2">
        <f t="shared" si="274"/>
        <v>1.1604850429169343E-53</v>
      </c>
      <c r="K2228" s="2">
        <f t="shared" si="276"/>
        <v>3.6616988342439097E-21</v>
      </c>
    </row>
    <row r="2229" spans="1:11" ht="13.5" x14ac:dyDescent="0.25">
      <c r="A2229" s="3">
        <f>TITRES_STAT!B2232</f>
        <v>0</v>
      </c>
      <c r="B2229" s="6">
        <f>TITRES_STAT!D2232</f>
        <v>0</v>
      </c>
      <c r="C2229" s="2">
        <f t="shared" si="269"/>
        <v>0</v>
      </c>
      <c r="D2229" s="2">
        <f t="shared" si="270"/>
        <v>0</v>
      </c>
      <c r="E2229" s="2">
        <f t="shared" si="272"/>
        <v>0</v>
      </c>
      <c r="F2229" s="2">
        <f t="shared" si="273"/>
        <v>0</v>
      </c>
      <c r="G2229" s="2">
        <f t="shared" si="275"/>
        <v>0</v>
      </c>
      <c r="H2229" s="2">
        <f t="shared" si="271"/>
        <v>0</v>
      </c>
      <c r="I2229" s="2">
        <f t="array" ref="I2229">SUMPRODUCT(B2213:B2232, (ROW(B2213:B2232)-ROW(B2213)+1)) / (20*21/2)</f>
        <v>0</v>
      </c>
      <c r="J2229" s="2">
        <f t="shared" si="274"/>
        <v>1.0499626578772261E-53</v>
      </c>
      <c r="K2229" s="2">
        <f t="shared" si="276"/>
        <v>3.5181028015284626E-21</v>
      </c>
    </row>
    <row r="2230" spans="1:11" ht="13.5" x14ac:dyDescent="0.25">
      <c r="A2230" s="3">
        <f>TITRES_STAT!B2233</f>
        <v>0</v>
      </c>
      <c r="B2230" s="6">
        <f>TITRES_STAT!D2233</f>
        <v>0</v>
      </c>
      <c r="C2230" s="2">
        <f t="shared" si="269"/>
        <v>0</v>
      </c>
      <c r="D2230" s="2">
        <f t="shared" si="270"/>
        <v>0</v>
      </c>
      <c r="E2230" s="2">
        <f t="shared" si="272"/>
        <v>0</v>
      </c>
      <c r="F2230" s="2">
        <f t="shared" si="273"/>
        <v>0</v>
      </c>
      <c r="G2230" s="2">
        <f t="shared" si="275"/>
        <v>0</v>
      </c>
      <c r="H2230" s="2">
        <f t="shared" si="271"/>
        <v>0</v>
      </c>
      <c r="I2230" s="2">
        <f t="array" ref="I2230">SUMPRODUCT(B2214:B2233, (ROW(B2214:B2233)-ROW(B2214)+1)) / (20*21/2)</f>
        <v>0</v>
      </c>
      <c r="J2230" s="2">
        <f t="shared" si="274"/>
        <v>9.4996621426987121E-54</v>
      </c>
      <c r="K2230" s="2">
        <f t="shared" si="276"/>
        <v>3.3801379857822484E-21</v>
      </c>
    </row>
    <row r="2231" spans="1:11" ht="13.5" x14ac:dyDescent="0.25">
      <c r="A2231" s="3">
        <f>TITRES_STAT!B2234</f>
        <v>0</v>
      </c>
      <c r="B2231" s="6">
        <f>TITRES_STAT!D2234</f>
        <v>0</v>
      </c>
      <c r="C2231" s="2">
        <f t="shared" si="269"/>
        <v>0</v>
      </c>
      <c r="D2231" s="2">
        <f t="shared" si="270"/>
        <v>0</v>
      </c>
      <c r="E2231" s="2">
        <f t="shared" si="272"/>
        <v>0</v>
      </c>
      <c r="F2231" s="2">
        <f t="shared" si="273"/>
        <v>0</v>
      </c>
      <c r="G2231" s="2">
        <f t="shared" si="275"/>
        <v>0</v>
      </c>
      <c r="H2231" s="2">
        <f t="shared" si="271"/>
        <v>0</v>
      </c>
      <c r="I2231" s="2">
        <f t="array" ref="I2231">SUMPRODUCT(B2215:B2234, (ROW(B2215:B2234)-ROW(B2215)+1)) / (20*21/2)</f>
        <v>0</v>
      </c>
      <c r="J2231" s="2">
        <f t="shared" si="274"/>
        <v>8.5949324148226443E-54</v>
      </c>
      <c r="K2231" s="2">
        <f t="shared" si="276"/>
        <v>3.2475835549672584E-21</v>
      </c>
    </row>
    <row r="2232" spans="1:11" ht="13.5" x14ac:dyDescent="0.25">
      <c r="A2232" s="3">
        <f>TITRES_STAT!B2235</f>
        <v>0</v>
      </c>
      <c r="B2232" s="6">
        <f>TITRES_STAT!D2235</f>
        <v>0</v>
      </c>
      <c r="C2232" s="2">
        <f t="shared" si="269"/>
        <v>0</v>
      </c>
      <c r="D2232" s="2">
        <f t="shared" si="270"/>
        <v>0</v>
      </c>
      <c r="E2232" s="2">
        <f t="shared" si="272"/>
        <v>0</v>
      </c>
      <c r="F2232" s="2">
        <f t="shared" si="273"/>
        <v>0</v>
      </c>
      <c r="G2232" s="2">
        <f t="shared" si="275"/>
        <v>0</v>
      </c>
      <c r="H2232" s="2">
        <f t="shared" si="271"/>
        <v>0</v>
      </c>
      <c r="I2232" s="2">
        <f t="array" ref="I2232">SUMPRODUCT(B2216:B2235, (ROW(B2216:B2235)-ROW(B2216)+1)) / (20*21/2)</f>
        <v>0</v>
      </c>
      <c r="J2232" s="2">
        <f t="shared" si="274"/>
        <v>7.7763674229347735E-54</v>
      </c>
      <c r="K2232" s="2">
        <f t="shared" si="276"/>
        <v>3.1202273371254053E-21</v>
      </c>
    </row>
    <row r="2233" spans="1:11" ht="13.5" x14ac:dyDescent="0.25">
      <c r="A2233" s="3">
        <f>TITRES_STAT!B2236</f>
        <v>0</v>
      </c>
      <c r="B2233" s="6">
        <f>TITRES_STAT!D2236</f>
        <v>0</v>
      </c>
      <c r="C2233" s="2">
        <f t="shared" si="269"/>
        <v>0</v>
      </c>
      <c r="D2233" s="2">
        <f t="shared" si="270"/>
        <v>0</v>
      </c>
      <c r="E2233" s="2">
        <f t="shared" si="272"/>
        <v>0</v>
      </c>
      <c r="F2233" s="2">
        <f t="shared" si="273"/>
        <v>0</v>
      </c>
      <c r="G2233" s="2">
        <f t="shared" si="275"/>
        <v>0</v>
      </c>
      <c r="H2233" s="2">
        <f t="shared" si="271"/>
        <v>0</v>
      </c>
      <c r="I2233" s="2">
        <f t="array" ref="I2233">SUMPRODUCT(B2217:B2236, (ROW(B2217:B2236)-ROW(B2217)+1)) / (20*21/2)</f>
        <v>0</v>
      </c>
      <c r="J2233" s="2">
        <f t="shared" si="274"/>
        <v>7.0357610017028902E-54</v>
      </c>
      <c r="K2233" s="2">
        <f t="shared" si="276"/>
        <v>2.9978654807675464E-21</v>
      </c>
    </row>
    <row r="2234" spans="1:11" ht="13.5" x14ac:dyDescent="0.25">
      <c r="A2234" s="3">
        <f>TITRES_STAT!B2237</f>
        <v>0</v>
      </c>
      <c r="B2234" s="6">
        <f>TITRES_STAT!D2237</f>
        <v>0</v>
      </c>
      <c r="C2234" s="2">
        <f t="shared" si="269"/>
        <v>0</v>
      </c>
      <c r="D2234" s="2">
        <f t="shared" si="270"/>
        <v>0</v>
      </c>
      <c r="E2234" s="2">
        <f t="shared" si="272"/>
        <v>0</v>
      </c>
      <c r="F2234" s="2">
        <f t="shared" si="273"/>
        <v>0</v>
      </c>
      <c r="G2234" s="2">
        <f t="shared" si="275"/>
        <v>0</v>
      </c>
      <c r="H2234" s="2">
        <f t="shared" si="271"/>
        <v>0</v>
      </c>
      <c r="I2234" s="2">
        <f t="array" ref="I2234">SUMPRODUCT(B2218:B2237, (ROW(B2218:B2237)-ROW(B2218)+1)) / (20*21/2)</f>
        <v>0</v>
      </c>
      <c r="J2234" s="2">
        <f t="shared" si="274"/>
        <v>6.3656885253502345E-54</v>
      </c>
      <c r="K2234" s="2">
        <f t="shared" si="276"/>
        <v>2.8803021285805838E-21</v>
      </c>
    </row>
    <row r="2235" spans="1:11" ht="13.5" x14ac:dyDescent="0.25">
      <c r="A2235" s="3">
        <f>TITRES_STAT!B2238</f>
        <v>0</v>
      </c>
      <c r="B2235" s="6">
        <f>TITRES_STAT!D2238</f>
        <v>0</v>
      </c>
      <c r="C2235" s="2">
        <f t="shared" si="269"/>
        <v>0</v>
      </c>
      <c r="D2235" s="2">
        <f t="shared" si="270"/>
        <v>0</v>
      </c>
      <c r="E2235" s="2">
        <f t="shared" si="272"/>
        <v>0</v>
      </c>
      <c r="F2235" s="2">
        <f t="shared" si="273"/>
        <v>0</v>
      </c>
      <c r="G2235" s="2">
        <f t="shared" si="275"/>
        <v>0</v>
      </c>
      <c r="H2235" s="2">
        <f t="shared" si="271"/>
        <v>0</v>
      </c>
      <c r="I2235" s="2">
        <f t="array" ref="I2235">SUMPRODUCT(B2219:B2238, (ROW(B2219:B2238)-ROW(B2219)+1)) / (20*21/2)</f>
        <v>0</v>
      </c>
      <c r="J2235" s="2">
        <f t="shared" si="274"/>
        <v>5.7594324753168785E-54</v>
      </c>
      <c r="K2235" s="2">
        <f t="shared" si="276"/>
        <v>2.7673491039303651E-21</v>
      </c>
    </row>
    <row r="2236" spans="1:11" ht="13.5" x14ac:dyDescent="0.25">
      <c r="A2236" s="3">
        <f>TITRES_STAT!B2239</f>
        <v>0</v>
      </c>
      <c r="B2236" s="6">
        <f>TITRES_STAT!D2239</f>
        <v>0</v>
      </c>
      <c r="C2236" s="2">
        <f t="shared" si="269"/>
        <v>0</v>
      </c>
      <c r="D2236" s="2">
        <f t="shared" si="270"/>
        <v>0</v>
      </c>
      <c r="E2236" s="2">
        <f t="shared" si="272"/>
        <v>0</v>
      </c>
      <c r="F2236" s="2">
        <f t="shared" si="273"/>
        <v>0</v>
      </c>
      <c r="G2236" s="2">
        <f t="shared" si="275"/>
        <v>0</v>
      </c>
      <c r="H2236" s="2">
        <f t="shared" si="271"/>
        <v>0</v>
      </c>
      <c r="I2236" s="2">
        <f t="array" ref="I2236">SUMPRODUCT(B2220:B2239, (ROW(B2220:B2239)-ROW(B2220)+1)) / (20*21/2)</f>
        <v>0</v>
      </c>
      <c r="J2236" s="2">
        <f t="shared" si="274"/>
        <v>5.2109150967152711E-54</v>
      </c>
      <c r="K2236" s="2">
        <f t="shared" si="276"/>
        <v>2.6588256096585861E-21</v>
      </c>
    </row>
    <row r="2237" spans="1:11" ht="13.5" x14ac:dyDescent="0.25">
      <c r="A2237" s="3">
        <f>TITRES_STAT!B2240</f>
        <v>0</v>
      </c>
      <c r="B2237" s="6">
        <f>TITRES_STAT!D2240</f>
        <v>0</v>
      </c>
      <c r="C2237" s="2">
        <f t="shared" si="269"/>
        <v>0</v>
      </c>
      <c r="D2237" s="2">
        <f t="shared" si="270"/>
        <v>0</v>
      </c>
      <c r="E2237" s="2">
        <f t="shared" si="272"/>
        <v>0</v>
      </c>
      <c r="F2237" s="2">
        <f t="shared" si="273"/>
        <v>0</v>
      </c>
      <c r="G2237" s="2">
        <f t="shared" si="275"/>
        <v>0</v>
      </c>
      <c r="H2237" s="2">
        <f t="shared" si="271"/>
        <v>0</v>
      </c>
      <c r="I2237" s="2">
        <f t="array" ref="I2237">SUMPRODUCT(B2221:B2240, (ROW(B2221:B2240)-ROW(B2221)+1)) / (20*21/2)</f>
        <v>0</v>
      </c>
      <c r="J2237" s="2">
        <f t="shared" si="274"/>
        <v>4.7146374684566738E-54</v>
      </c>
      <c r="K2237" s="2">
        <f t="shared" si="276"/>
        <v>2.5545579386915827E-21</v>
      </c>
    </row>
    <row r="2238" spans="1:11" ht="13.5" x14ac:dyDescent="0.25">
      <c r="A2238" s="3">
        <f>TITRES_STAT!B2241</f>
        <v>0</v>
      </c>
      <c r="B2238" s="6">
        <f>TITRES_STAT!D2241</f>
        <v>0</v>
      </c>
      <c r="C2238" s="2">
        <f t="shared" si="269"/>
        <v>0</v>
      </c>
      <c r="D2238" s="2">
        <f t="shared" si="270"/>
        <v>0</v>
      </c>
      <c r="E2238" s="2">
        <f t="shared" si="272"/>
        <v>0</v>
      </c>
      <c r="F2238" s="2">
        <f t="shared" si="273"/>
        <v>0</v>
      </c>
      <c r="G2238" s="2">
        <f t="shared" si="275"/>
        <v>0</v>
      </c>
      <c r="H2238" s="2">
        <f t="shared" si="271"/>
        <v>0</v>
      </c>
      <c r="I2238" s="2">
        <f t="array" ref="I2238">SUMPRODUCT(B2222:B2241, (ROW(B2222:B2241)-ROW(B2222)+1)) / (20*21/2)</f>
        <v>0</v>
      </c>
      <c r="J2238" s="2">
        <f t="shared" si="274"/>
        <v>4.265624376222705E-54</v>
      </c>
      <c r="K2238" s="2">
        <f t="shared" si="276"/>
        <v>2.4543791959977952E-21</v>
      </c>
    </row>
    <row r="2239" spans="1:11" ht="13.5" x14ac:dyDescent="0.25">
      <c r="A2239" s="3">
        <f>TITRES_STAT!B2242</f>
        <v>0</v>
      </c>
      <c r="B2239" s="6">
        <f>TITRES_STAT!D2242</f>
        <v>0</v>
      </c>
      <c r="C2239" s="2">
        <f t="shared" si="269"/>
        <v>0</v>
      </c>
      <c r="D2239" s="2">
        <f t="shared" si="270"/>
        <v>0</v>
      </c>
      <c r="E2239" s="2">
        <f t="shared" si="272"/>
        <v>0</v>
      </c>
      <c r="F2239" s="2">
        <f t="shared" si="273"/>
        <v>0</v>
      </c>
      <c r="G2239" s="2">
        <f t="shared" si="275"/>
        <v>0</v>
      </c>
      <c r="H2239" s="2">
        <f t="shared" si="271"/>
        <v>0</v>
      </c>
      <c r="I2239" s="2">
        <f t="array" ref="I2239">SUMPRODUCT(B2223:B2242, (ROW(B2223:B2242)-ROW(B2223)+1)) / (20*21/2)</f>
        <v>0</v>
      </c>
      <c r="J2239" s="2">
        <f t="shared" si="274"/>
        <v>3.8593744356300663E-54</v>
      </c>
      <c r="K2239" s="2">
        <f t="shared" si="276"/>
        <v>2.3581290314488622E-21</v>
      </c>
    </row>
    <row r="2240" spans="1:11" ht="13.5" x14ac:dyDescent="0.25">
      <c r="A2240" s="3">
        <f>TITRES_STAT!B2243</f>
        <v>0</v>
      </c>
      <c r="B2240" s="6">
        <f>TITRES_STAT!D2243</f>
        <v>0</v>
      </c>
      <c r="C2240" s="2">
        <f t="shared" si="269"/>
        <v>0</v>
      </c>
      <c r="D2240" s="2">
        <f t="shared" si="270"/>
        <v>0</v>
      </c>
      <c r="E2240" s="2">
        <f t="shared" si="272"/>
        <v>0</v>
      </c>
      <c r="F2240" s="2">
        <f t="shared" si="273"/>
        <v>0</v>
      </c>
      <c r="G2240" s="2">
        <f t="shared" si="275"/>
        <v>0</v>
      </c>
      <c r="H2240" s="2">
        <f t="shared" si="271"/>
        <v>0</v>
      </c>
      <c r="I2240" s="2">
        <f t="array" ref="I2240">SUMPRODUCT(B2224:B2243, (ROW(B2224:B2243)-ROW(B2224)+1)) / (20*21/2)</f>
        <v>0</v>
      </c>
      <c r="J2240" s="2">
        <f t="shared" si="274"/>
        <v>3.49181496557006E-54</v>
      </c>
      <c r="K2240" s="2">
        <f t="shared" si="276"/>
        <v>2.2656533831567501E-21</v>
      </c>
    </row>
    <row r="2241" spans="1:11" ht="13.5" x14ac:dyDescent="0.25">
      <c r="A2241" s="3">
        <f>TITRES_STAT!B2244</f>
        <v>0</v>
      </c>
      <c r="B2241" s="6">
        <f>TITRES_STAT!D2244</f>
        <v>0</v>
      </c>
      <c r="C2241" s="2">
        <f t="shared" si="269"/>
        <v>0</v>
      </c>
      <c r="D2241" s="2">
        <f t="shared" si="270"/>
        <v>0</v>
      </c>
      <c r="E2241" s="2">
        <f t="shared" si="272"/>
        <v>0</v>
      </c>
      <c r="F2241" s="2">
        <f t="shared" si="273"/>
        <v>0</v>
      </c>
      <c r="G2241" s="2">
        <f t="shared" si="275"/>
        <v>0</v>
      </c>
      <c r="H2241" s="2">
        <f t="shared" si="271"/>
        <v>0</v>
      </c>
      <c r="I2241" s="2">
        <f t="array" ref="I2241">SUMPRODUCT(B2225:B2244, (ROW(B2225:B2244)-ROW(B2225)+1)) / (20*21/2)</f>
        <v>0</v>
      </c>
      <c r="J2241" s="2">
        <f t="shared" si="274"/>
        <v>3.1592611593252927E-54</v>
      </c>
      <c r="K2241" s="2">
        <f t="shared" si="276"/>
        <v>2.1768042308760935E-21</v>
      </c>
    </row>
    <row r="2242" spans="1:11" ht="13.5" x14ac:dyDescent="0.25">
      <c r="A2242" s="3">
        <f>TITRES_STAT!B2245</f>
        <v>0</v>
      </c>
      <c r="B2242" s="6">
        <f>TITRES_STAT!D2245</f>
        <v>0</v>
      </c>
      <c r="C2242" s="2">
        <f t="shared" si="269"/>
        <v>0</v>
      </c>
      <c r="D2242" s="2">
        <f t="shared" si="270"/>
        <v>0</v>
      </c>
      <c r="E2242" s="2">
        <f t="shared" si="272"/>
        <v>0</v>
      </c>
      <c r="F2242" s="2">
        <f t="shared" si="273"/>
        <v>0</v>
      </c>
      <c r="G2242" s="2">
        <f t="shared" si="275"/>
        <v>0</v>
      </c>
      <c r="H2242" s="2">
        <f t="shared" si="271"/>
        <v>0</v>
      </c>
      <c r="I2242" s="2">
        <f t="array" ref="I2242">SUMPRODUCT(B2226:B2245, (ROW(B2226:B2245)-ROW(B2226)+1)) / (20*21/2)</f>
        <v>0</v>
      </c>
      <c r="J2242" s="2">
        <f t="shared" si="274"/>
        <v>2.8583791441514552E-54</v>
      </c>
      <c r="K2242" s="2">
        <f t="shared" si="276"/>
        <v>2.0914393590770311E-21</v>
      </c>
    </row>
    <row r="2243" spans="1:11" ht="13.5" x14ac:dyDescent="0.25">
      <c r="A2243" s="3">
        <f>TITRES_STAT!B2246</f>
        <v>0</v>
      </c>
      <c r="B2243" s="6">
        <f>TITRES_STAT!D2246</f>
        <v>0</v>
      </c>
      <c r="C2243" s="2">
        <f t="shared" si="269"/>
        <v>0</v>
      </c>
      <c r="D2243" s="2">
        <f t="shared" si="270"/>
        <v>0</v>
      </c>
      <c r="E2243" s="2">
        <f t="shared" si="272"/>
        <v>0</v>
      </c>
      <c r="F2243" s="2">
        <f t="shared" si="273"/>
        <v>0</v>
      </c>
      <c r="G2243" s="2">
        <f t="shared" si="275"/>
        <v>0</v>
      </c>
      <c r="H2243" s="2">
        <f t="shared" si="271"/>
        <v>0</v>
      </c>
      <c r="I2243" s="2">
        <f t="array" ref="I2243">SUMPRODUCT(B2227:B2246, (ROW(B2227:B2246)-ROW(B2227)+1)) / (20*21/2)</f>
        <v>0</v>
      </c>
      <c r="J2243" s="2">
        <f t="shared" si="274"/>
        <v>2.5861525589941737E-54</v>
      </c>
      <c r="K2243" s="2">
        <f t="shared" si="276"/>
        <v>2.0094221293093046E-21</v>
      </c>
    </row>
    <row r="2244" spans="1:11" ht="13.5" x14ac:dyDescent="0.25">
      <c r="A2244" s="3">
        <f>TITRES_STAT!B2247</f>
        <v>0</v>
      </c>
      <c r="B2244" s="6">
        <f>TITRES_STAT!D2247</f>
        <v>0</v>
      </c>
      <c r="C2244" s="2">
        <f t="shared" ref="C2244:C2307" si="277">B2244-B2243</f>
        <v>0</v>
      </c>
      <c r="D2244" s="2">
        <f t="shared" si="270"/>
        <v>0</v>
      </c>
      <c r="E2244" s="2">
        <f t="shared" si="272"/>
        <v>0</v>
      </c>
      <c r="F2244" s="2">
        <f t="shared" si="273"/>
        <v>0</v>
      </c>
      <c r="G2244" s="2">
        <f t="shared" si="275"/>
        <v>0</v>
      </c>
      <c r="H2244" s="2">
        <f t="shared" si="271"/>
        <v>0</v>
      </c>
      <c r="I2244" s="2">
        <f t="array" ref="I2244">SUMPRODUCT(B2228:B2247, (ROW(B2228:B2247)-ROW(B2228)+1)) / (20*21/2)</f>
        <v>0</v>
      </c>
      <c r="J2244" s="2">
        <f t="shared" si="274"/>
        <v>2.3398523152804427E-54</v>
      </c>
      <c r="K2244" s="2">
        <f t="shared" si="276"/>
        <v>1.9306212614932536E-21</v>
      </c>
    </row>
    <row r="2245" spans="1:11" ht="13.5" x14ac:dyDescent="0.25">
      <c r="A2245" s="3">
        <f>TITRES_STAT!B2248</f>
        <v>0</v>
      </c>
      <c r="B2245" s="6">
        <f>TITRES_STAT!D2248</f>
        <v>0</v>
      </c>
      <c r="C2245" s="2">
        <f t="shared" si="277"/>
        <v>0</v>
      </c>
      <c r="D2245" s="2">
        <f t="shared" si="270"/>
        <v>0</v>
      </c>
      <c r="E2245" s="2">
        <f t="shared" si="272"/>
        <v>0</v>
      </c>
      <c r="F2245" s="2">
        <f t="shared" si="273"/>
        <v>0</v>
      </c>
      <c r="G2245" s="2">
        <f t="shared" si="275"/>
        <v>0</v>
      </c>
      <c r="H2245" s="2">
        <f t="shared" si="271"/>
        <v>0</v>
      </c>
      <c r="I2245" s="2">
        <f t="array" ref="I2245">SUMPRODUCT(B2229:B2248, (ROW(B2229:B2248)-ROW(B2229)+1)) / (20*21/2)</f>
        <v>0</v>
      </c>
      <c r="J2245" s="2">
        <f t="shared" si="274"/>
        <v>2.1170092376346862E-54</v>
      </c>
      <c r="K2245" s="2">
        <f t="shared" si="276"/>
        <v>1.854910623787636E-21</v>
      </c>
    </row>
    <row r="2246" spans="1:11" ht="13.5" x14ac:dyDescent="0.25">
      <c r="A2246" s="3">
        <f>TITRES_STAT!B2249</f>
        <v>0</v>
      </c>
      <c r="B2246" s="6">
        <f>TITRES_STAT!D2249</f>
        <v>0</v>
      </c>
      <c r="C2246" s="2">
        <f t="shared" si="277"/>
        <v>0</v>
      </c>
      <c r="D2246" s="2">
        <f t="shared" ref="D2246:D2309" si="278">AVERAGE(B2242:B2246)</f>
        <v>0</v>
      </c>
      <c r="E2246" s="2">
        <f t="shared" si="272"/>
        <v>0</v>
      </c>
      <c r="F2246" s="2">
        <f t="shared" si="273"/>
        <v>0</v>
      </c>
      <c r="G2246" s="2">
        <f t="shared" si="275"/>
        <v>0</v>
      </c>
      <c r="H2246" s="2">
        <f t="shared" si="271"/>
        <v>0</v>
      </c>
      <c r="I2246" s="2">
        <f t="array" ref="I2246">SUMPRODUCT(B2230:B2249, (ROW(B2230:B2249)-ROW(B2230)+1)) / (20*21/2)</f>
        <v>0</v>
      </c>
      <c r="J2246" s="2">
        <f t="shared" si="274"/>
        <v>1.9153893102409065E-54</v>
      </c>
      <c r="K2246" s="2">
        <f t="shared" si="276"/>
        <v>1.782169030697925E-21</v>
      </c>
    </row>
    <row r="2247" spans="1:11" ht="13.5" x14ac:dyDescent="0.25">
      <c r="A2247" s="3">
        <f>TITRES_STAT!B2250</f>
        <v>0</v>
      </c>
      <c r="B2247" s="6">
        <f>TITRES_STAT!D2250</f>
        <v>0</v>
      </c>
      <c r="C2247" s="2">
        <f t="shared" si="277"/>
        <v>0</v>
      </c>
      <c r="D2247" s="2">
        <f t="shared" si="278"/>
        <v>0</v>
      </c>
      <c r="E2247" s="2">
        <f t="shared" si="272"/>
        <v>0</v>
      </c>
      <c r="F2247" s="2">
        <f t="shared" si="273"/>
        <v>0</v>
      </c>
      <c r="G2247" s="2">
        <f t="shared" si="275"/>
        <v>0</v>
      </c>
      <c r="H2247" s="2">
        <f t="shared" si="271"/>
        <v>0</v>
      </c>
      <c r="I2247" s="2">
        <f t="array" ref="I2247">SUMPRODUCT(B2231:B2250, (ROW(B2231:B2250)-ROW(B2231)+1)) / (20*21/2)</f>
        <v>0</v>
      </c>
      <c r="J2247" s="2">
        <f t="shared" si="274"/>
        <v>1.7329712806941534E-54</v>
      </c>
      <c r="K2247" s="2">
        <f t="shared" si="276"/>
        <v>1.7122800491019279E-21</v>
      </c>
    </row>
    <row r="2248" spans="1:11" ht="13.5" x14ac:dyDescent="0.25">
      <c r="A2248" s="3">
        <f>TITRES_STAT!B2251</f>
        <v>0</v>
      </c>
      <c r="B2248" s="6">
        <f>TITRES_STAT!D2251</f>
        <v>0</v>
      </c>
      <c r="C2248" s="2">
        <f t="shared" si="277"/>
        <v>0</v>
      </c>
      <c r="D2248" s="2">
        <f t="shared" si="278"/>
        <v>0</v>
      </c>
      <c r="E2248" s="2">
        <f t="shared" si="272"/>
        <v>0</v>
      </c>
      <c r="F2248" s="2">
        <f t="shared" si="273"/>
        <v>0</v>
      </c>
      <c r="G2248" s="2">
        <f t="shared" si="275"/>
        <v>0</v>
      </c>
      <c r="H2248" s="2">
        <f t="shared" si="271"/>
        <v>0</v>
      </c>
      <c r="I2248" s="2">
        <f t="array" ref="I2248">SUMPRODUCT(B2232:B2251, (ROW(B2232:B2251)-ROW(B2232)+1)) / (20*21/2)</f>
        <v>0</v>
      </c>
      <c r="J2248" s="2">
        <f t="shared" si="274"/>
        <v>1.5679263968185197E-54</v>
      </c>
      <c r="K2248" s="2">
        <f t="shared" si="276"/>
        <v>1.6451318118822446E-21</v>
      </c>
    </row>
    <row r="2249" spans="1:11" ht="13.5" x14ac:dyDescent="0.25">
      <c r="A2249" s="3">
        <f>TITRES_STAT!B2252</f>
        <v>0</v>
      </c>
      <c r="B2249" s="6">
        <f>TITRES_STAT!D2252</f>
        <v>0</v>
      </c>
      <c r="C2249" s="2">
        <f t="shared" si="277"/>
        <v>0</v>
      </c>
      <c r="D2249" s="2">
        <f t="shared" si="278"/>
        <v>0</v>
      </c>
      <c r="E2249" s="2">
        <f t="shared" si="272"/>
        <v>0</v>
      </c>
      <c r="F2249" s="2">
        <f t="shared" si="273"/>
        <v>0</v>
      </c>
      <c r="G2249" s="2">
        <f t="shared" si="275"/>
        <v>0</v>
      </c>
      <c r="H2249" s="2">
        <f t="shared" si="271"/>
        <v>0</v>
      </c>
      <c r="I2249" s="2">
        <f t="array" ref="I2249">SUMPRODUCT(B2233:B2252, (ROW(B2233:B2252)-ROW(B2233)+1)) / (20*21/2)</f>
        <v>0</v>
      </c>
      <c r="J2249" s="2">
        <f t="shared" si="274"/>
        <v>1.4186000733119939E-54</v>
      </c>
      <c r="K2249" s="2">
        <f t="shared" si="276"/>
        <v>1.5806168388672547E-21</v>
      </c>
    </row>
    <row r="2250" spans="1:11" ht="13.5" x14ac:dyDescent="0.25">
      <c r="A2250" s="3">
        <f>TITRES_STAT!B2253</f>
        <v>0</v>
      </c>
      <c r="B2250" s="6">
        <f>TITRES_STAT!D2253</f>
        <v>0</v>
      </c>
      <c r="C2250" s="2">
        <f t="shared" si="277"/>
        <v>0</v>
      </c>
      <c r="D2250" s="2">
        <f t="shared" si="278"/>
        <v>0</v>
      </c>
      <c r="E2250" s="2">
        <f t="shared" si="272"/>
        <v>0</v>
      </c>
      <c r="F2250" s="2">
        <f t="shared" si="273"/>
        <v>0</v>
      </c>
      <c r="G2250" s="2">
        <f t="shared" si="275"/>
        <v>0</v>
      </c>
      <c r="H2250" s="2">
        <f t="shared" ref="H2250:H2313" si="279">AVERAGE(B2051:B2250)</f>
        <v>0</v>
      </c>
      <c r="I2250" s="2">
        <f t="array" ref="I2250">SUMPRODUCT(B2234:B2253, (ROW(B2234:B2253)-ROW(B2234)+1)) / (20*21/2)</f>
        <v>0</v>
      </c>
      <c r="J2250" s="2">
        <f t="shared" si="274"/>
        <v>1.2834953044251373E-54</v>
      </c>
      <c r="K2250" s="2">
        <f t="shared" si="276"/>
        <v>1.518631864794029E-21</v>
      </c>
    </row>
    <row r="2251" spans="1:11" ht="13.5" x14ac:dyDescent="0.25">
      <c r="A2251" s="3">
        <f>TITRES_STAT!B2254</f>
        <v>0</v>
      </c>
      <c r="B2251" s="6">
        <f>TITRES_STAT!D2254</f>
        <v>0</v>
      </c>
      <c r="C2251" s="2">
        <f t="shared" si="277"/>
        <v>0</v>
      </c>
      <c r="D2251" s="2">
        <f t="shared" si="278"/>
        <v>0</v>
      </c>
      <c r="E2251" s="2">
        <f t="shared" si="272"/>
        <v>0</v>
      </c>
      <c r="F2251" s="2">
        <f t="shared" si="273"/>
        <v>0</v>
      </c>
      <c r="G2251" s="2">
        <f t="shared" si="275"/>
        <v>0</v>
      </c>
      <c r="H2251" s="2">
        <f t="shared" si="279"/>
        <v>0</v>
      </c>
      <c r="I2251" s="2">
        <f t="array" ref="I2251">SUMPRODUCT(B2235:B2254, (ROW(B2235:B2254)-ROW(B2235)+1)) / (20*21/2)</f>
        <v>0</v>
      </c>
      <c r="J2251" s="2">
        <f t="shared" si="274"/>
        <v>1.1612576563846481E-54</v>
      </c>
      <c r="K2251" s="2">
        <f t="shared" si="276"/>
        <v>1.4590776740177926E-21</v>
      </c>
    </row>
    <row r="2252" spans="1:11" ht="13.5" x14ac:dyDescent="0.25">
      <c r="A2252" s="3">
        <f>TITRES_STAT!B2255</f>
        <v>0</v>
      </c>
      <c r="B2252" s="6">
        <f>TITRES_STAT!D2255</f>
        <v>0</v>
      </c>
      <c r="C2252" s="2">
        <f t="shared" si="277"/>
        <v>0</v>
      </c>
      <c r="D2252" s="2">
        <f t="shared" si="278"/>
        <v>0</v>
      </c>
      <c r="E2252" s="2">
        <f t="shared" ref="E2252:E2315" si="280">AVERAGE(B2243:B2252)</f>
        <v>0</v>
      </c>
      <c r="F2252" s="2">
        <f t="shared" si="273"/>
        <v>0</v>
      </c>
      <c r="G2252" s="2">
        <f t="shared" si="275"/>
        <v>0</v>
      </c>
      <c r="H2252" s="2">
        <f t="shared" si="279"/>
        <v>0</v>
      </c>
      <c r="I2252" s="2">
        <f t="array" ref="I2252">SUMPRODUCT(B2236:B2255, (ROW(B2236:B2255)-ROW(B2236)+1)) / (20*21/2)</f>
        <v>0</v>
      </c>
      <c r="J2252" s="2">
        <f t="shared" si="274"/>
        <v>1.0506616891099198E-54</v>
      </c>
      <c r="K2252" s="2">
        <f t="shared" si="276"/>
        <v>1.4018589417033695E-21</v>
      </c>
    </row>
    <row r="2253" spans="1:11" ht="13.5" x14ac:dyDescent="0.25">
      <c r="A2253" s="3">
        <f>TITRES_STAT!B2256</f>
        <v>0</v>
      </c>
      <c r="B2253" s="6">
        <f>TITRES_STAT!D2256</f>
        <v>0</v>
      </c>
      <c r="C2253" s="2">
        <f t="shared" si="277"/>
        <v>0</v>
      </c>
      <c r="D2253" s="2">
        <f t="shared" si="278"/>
        <v>0</v>
      </c>
      <c r="E2253" s="2">
        <f t="shared" si="280"/>
        <v>0</v>
      </c>
      <c r="F2253" s="2">
        <f t="shared" si="273"/>
        <v>0</v>
      </c>
      <c r="G2253" s="2">
        <f t="shared" si="275"/>
        <v>0</v>
      </c>
      <c r="H2253" s="2">
        <f t="shared" si="279"/>
        <v>0</v>
      </c>
      <c r="I2253" s="2">
        <f t="array" ref="I2253">SUMPRODUCT(B2237:B2256, (ROW(B2237:B2256)-ROW(B2237)+1)) / (20*21/2)</f>
        <v>0</v>
      </c>
      <c r="J2253" s="2">
        <f t="shared" si="274"/>
        <v>9.505986710994512E-55</v>
      </c>
      <c r="K2253" s="2">
        <f t="shared" si="276"/>
        <v>1.3468840812444138E-21</v>
      </c>
    </row>
    <row r="2254" spans="1:11" ht="13.5" x14ac:dyDescent="0.25">
      <c r="A2254" s="3">
        <f>TITRES_STAT!B2257</f>
        <v>0</v>
      </c>
      <c r="B2254" s="6">
        <f>TITRES_STAT!D2257</f>
        <v>0</v>
      </c>
      <c r="C2254" s="2">
        <f t="shared" si="277"/>
        <v>0</v>
      </c>
      <c r="D2254" s="2">
        <f t="shared" si="278"/>
        <v>0</v>
      </c>
      <c r="E2254" s="2">
        <f t="shared" si="280"/>
        <v>0</v>
      </c>
      <c r="F2254" s="2">
        <f t="shared" si="273"/>
        <v>0</v>
      </c>
      <c r="G2254" s="2">
        <f t="shared" si="275"/>
        <v>0</v>
      </c>
      <c r="H2254" s="2">
        <f t="shared" si="279"/>
        <v>0</v>
      </c>
      <c r="I2254" s="2">
        <f t="array" ref="I2254">SUMPRODUCT(B2238:B2257, (ROW(B2238:B2257)-ROW(B2238)+1)) / (20*21/2)</f>
        <v>0</v>
      </c>
      <c r="J2254" s="2">
        <f t="shared" si="274"/>
        <v>8.6006546432807491E-55</v>
      </c>
      <c r="K2254" s="2">
        <f t="shared" si="276"/>
        <v>1.2940650976662015E-21</v>
      </c>
    </row>
    <row r="2255" spans="1:11" ht="13.5" x14ac:dyDescent="0.25">
      <c r="A2255" s="3">
        <f>TITRES_STAT!B2258</f>
        <v>0</v>
      </c>
      <c r="B2255" s="6">
        <f>TITRES_STAT!D2258</f>
        <v>0</v>
      </c>
      <c r="C2255" s="2">
        <f t="shared" si="277"/>
        <v>0</v>
      </c>
      <c r="D2255" s="2">
        <f t="shared" si="278"/>
        <v>0</v>
      </c>
      <c r="E2255" s="2">
        <f t="shared" si="280"/>
        <v>0</v>
      </c>
      <c r="F2255" s="2">
        <f t="shared" si="273"/>
        <v>0</v>
      </c>
      <c r="G2255" s="2">
        <f t="shared" si="275"/>
        <v>0</v>
      </c>
      <c r="H2255" s="2">
        <f t="shared" si="279"/>
        <v>0</v>
      </c>
      <c r="I2255" s="2">
        <f t="array" ref="I2255">SUMPRODUCT(B2239:B2258, (ROW(B2239:B2258)-ROW(B2239)+1)) / (20*21/2)</f>
        <v>0</v>
      </c>
      <c r="J2255" s="2">
        <f t="shared" si="274"/>
        <v>7.7815446772540114E-55</v>
      </c>
      <c r="K2255" s="2">
        <f t="shared" si="276"/>
        <v>1.243317446777331E-21</v>
      </c>
    </row>
    <row r="2256" spans="1:11" ht="13.5" x14ac:dyDescent="0.25">
      <c r="A2256" s="3">
        <f>TITRES_STAT!B2259</f>
        <v>0</v>
      </c>
      <c r="B2256" s="6">
        <f>TITRES_STAT!D2259</f>
        <v>0</v>
      </c>
      <c r="C2256" s="2">
        <f t="shared" si="277"/>
        <v>0</v>
      </c>
      <c r="D2256" s="2">
        <f t="shared" si="278"/>
        <v>0</v>
      </c>
      <c r="E2256" s="2">
        <f t="shared" si="280"/>
        <v>0</v>
      </c>
      <c r="F2256" s="2">
        <f t="shared" si="273"/>
        <v>0</v>
      </c>
      <c r="G2256" s="2">
        <f t="shared" si="275"/>
        <v>0</v>
      </c>
      <c r="H2256" s="2">
        <f t="shared" si="279"/>
        <v>0</v>
      </c>
      <c r="I2256" s="2">
        <f t="array" ref="I2256">SUMPRODUCT(B2240:B2259, (ROW(B2240:B2259)-ROW(B2240)+1)) / (20*21/2)</f>
        <v>0</v>
      </c>
      <c r="J2256" s="2">
        <f t="shared" si="274"/>
        <v>7.0404451841822005E-55</v>
      </c>
      <c r="K2256" s="2">
        <f t="shared" si="276"/>
        <v>1.1945598998448866E-21</v>
      </c>
    </row>
    <row r="2257" spans="1:11" ht="13.5" x14ac:dyDescent="0.25">
      <c r="A2257" s="3">
        <f>TITRES_STAT!B2260</f>
        <v>0</v>
      </c>
      <c r="B2257" s="6">
        <f>TITRES_STAT!D2260</f>
        <v>0</v>
      </c>
      <c r="C2257" s="2">
        <f t="shared" si="277"/>
        <v>0</v>
      </c>
      <c r="D2257" s="2">
        <f t="shared" si="278"/>
        <v>0</v>
      </c>
      <c r="E2257" s="2">
        <f t="shared" si="280"/>
        <v>0</v>
      </c>
      <c r="F2257" s="2">
        <f t="shared" si="273"/>
        <v>0</v>
      </c>
      <c r="G2257" s="2">
        <f t="shared" si="275"/>
        <v>0</v>
      </c>
      <c r="H2257" s="2">
        <f t="shared" si="279"/>
        <v>0</v>
      </c>
      <c r="I2257" s="2">
        <f t="array" ref="I2257">SUMPRODUCT(B2241:B2260, (ROW(B2241:B2260)-ROW(B2241)+1)) / (20*21/2)</f>
        <v>0</v>
      </c>
      <c r="J2257" s="2">
        <f t="shared" si="274"/>
        <v>6.3699265952124672E-55</v>
      </c>
      <c r="K2257" s="2">
        <f t="shared" si="276"/>
        <v>1.1477144135764596E-21</v>
      </c>
    </row>
    <row r="2258" spans="1:11" ht="13.5" x14ac:dyDescent="0.25">
      <c r="A2258" s="3">
        <f>TITRES_STAT!B2261</f>
        <v>0</v>
      </c>
      <c r="B2258" s="6">
        <f>TITRES_STAT!D2261</f>
        <v>0</v>
      </c>
      <c r="C2258" s="2">
        <f t="shared" si="277"/>
        <v>0</v>
      </c>
      <c r="D2258" s="2">
        <f t="shared" si="278"/>
        <v>0</v>
      </c>
      <c r="E2258" s="2">
        <f t="shared" si="280"/>
        <v>0</v>
      </c>
      <c r="F2258" s="2">
        <f t="shared" si="273"/>
        <v>0</v>
      </c>
      <c r="G2258" s="2">
        <f t="shared" si="275"/>
        <v>0</v>
      </c>
      <c r="H2258" s="2">
        <f t="shared" si="279"/>
        <v>0</v>
      </c>
      <c r="I2258" s="2">
        <f t="array" ref="I2258">SUMPRODUCT(B2242:B2261, (ROW(B2242:B2261)-ROW(B2242)+1)) / (20*21/2)</f>
        <v>0</v>
      </c>
      <c r="J2258" s="2">
        <f t="shared" si="274"/>
        <v>5.7632669194779467E-55</v>
      </c>
      <c r="K2258" s="2">
        <f t="shared" si="276"/>
        <v>1.1027060052009122E-21</v>
      </c>
    </row>
    <row r="2259" spans="1:11" ht="13.5" x14ac:dyDescent="0.25">
      <c r="A2259" s="3">
        <f>TITRES_STAT!B2262</f>
        <v>0</v>
      </c>
      <c r="B2259" s="6">
        <f>TITRES_STAT!D2262</f>
        <v>0</v>
      </c>
      <c r="C2259" s="2">
        <f t="shared" si="277"/>
        <v>0</v>
      </c>
      <c r="D2259" s="2">
        <f t="shared" si="278"/>
        <v>0</v>
      </c>
      <c r="E2259" s="2">
        <f t="shared" si="280"/>
        <v>0</v>
      </c>
      <c r="F2259" s="2">
        <f t="shared" si="273"/>
        <v>0</v>
      </c>
      <c r="G2259" s="2">
        <f t="shared" si="275"/>
        <v>0</v>
      </c>
      <c r="H2259" s="2">
        <f t="shared" si="279"/>
        <v>0</v>
      </c>
      <c r="I2259" s="2">
        <f t="array" ref="I2259">SUMPRODUCT(B2243:B2262, (ROW(B2243:B2262)-ROW(B2243)+1)) / (20*21/2)</f>
        <v>0</v>
      </c>
      <c r="J2259" s="2">
        <f t="shared" si="274"/>
        <v>5.2143843557181421E-55</v>
      </c>
      <c r="K2259" s="2">
        <f t="shared" si="276"/>
        <v>1.0594626324479353E-21</v>
      </c>
    </row>
    <row r="2260" spans="1:11" ht="13.5" x14ac:dyDescent="0.25">
      <c r="A2260" s="3">
        <f>TITRES_STAT!B2263</f>
        <v>0</v>
      </c>
      <c r="B2260" s="6">
        <f>TITRES_STAT!D2263</f>
        <v>0</v>
      </c>
      <c r="C2260" s="2">
        <f t="shared" si="277"/>
        <v>0</v>
      </c>
      <c r="D2260" s="2">
        <f t="shared" si="278"/>
        <v>0</v>
      </c>
      <c r="E2260" s="2">
        <f t="shared" si="280"/>
        <v>0</v>
      </c>
      <c r="F2260" s="2">
        <f t="shared" ref="F2260:F2323" si="281">AVERAGE(B2241:B2260)</f>
        <v>0</v>
      </c>
      <c r="G2260" s="2">
        <f t="shared" si="275"/>
        <v>0</v>
      </c>
      <c r="H2260" s="2">
        <f t="shared" si="279"/>
        <v>0</v>
      </c>
      <c r="I2260" s="2">
        <f t="array" ref="I2260">SUMPRODUCT(B2244:B2263, (ROW(B2244:B2263)-ROW(B2244)+1)) / (20*21/2)</f>
        <v>0</v>
      </c>
      <c r="J2260" s="2">
        <f t="shared" si="274"/>
        <v>4.7177763218402241E-55</v>
      </c>
      <c r="K2260" s="2">
        <f t="shared" si="276"/>
        <v>1.0179150782342908E-21</v>
      </c>
    </row>
    <row r="2261" spans="1:11" ht="13.5" x14ac:dyDescent="0.25">
      <c r="A2261" s="3">
        <f>TITRES_STAT!B2264</f>
        <v>0</v>
      </c>
      <c r="B2261" s="6">
        <f>TITRES_STAT!D2264</f>
        <v>0</v>
      </c>
      <c r="C2261" s="2">
        <f t="shared" si="277"/>
        <v>0</v>
      </c>
      <c r="D2261" s="2">
        <f t="shared" si="278"/>
        <v>0</v>
      </c>
      <c r="E2261" s="2">
        <f t="shared" si="280"/>
        <v>0</v>
      </c>
      <c r="F2261" s="2">
        <f t="shared" si="281"/>
        <v>0</v>
      </c>
      <c r="G2261" s="2">
        <f t="shared" si="275"/>
        <v>0</v>
      </c>
      <c r="H2261" s="2">
        <f t="shared" si="279"/>
        <v>0</v>
      </c>
      <c r="I2261" s="2">
        <f t="array" ref="I2261">SUMPRODUCT(B2245:B2264, (ROW(B2245:B2264)-ROW(B2245)+1)) / (20*21/2)</f>
        <v>0</v>
      </c>
      <c r="J2261" s="2">
        <f t="shared" ref="J2261:J2324" si="282">$J$4*B2261+J2260*(1-$J$4)</f>
        <v>4.2684642911887741E-55</v>
      </c>
      <c r="K2261" s="2">
        <f t="shared" si="276"/>
        <v>9.7799683987216185E-22</v>
      </c>
    </row>
    <row r="2262" spans="1:11" ht="13.5" x14ac:dyDescent="0.25">
      <c r="A2262" s="3">
        <f>TITRES_STAT!B2265</f>
        <v>0</v>
      </c>
      <c r="B2262" s="6">
        <f>TITRES_STAT!D2265</f>
        <v>0</v>
      </c>
      <c r="C2262" s="2">
        <f t="shared" si="277"/>
        <v>0</v>
      </c>
      <c r="D2262" s="2">
        <f t="shared" si="278"/>
        <v>0</v>
      </c>
      <c r="E2262" s="2">
        <f t="shared" si="280"/>
        <v>0</v>
      </c>
      <c r="F2262" s="2">
        <f t="shared" si="281"/>
        <v>0</v>
      </c>
      <c r="G2262" s="2">
        <f t="shared" si="275"/>
        <v>0</v>
      </c>
      <c r="H2262" s="2">
        <f t="shared" si="279"/>
        <v>0</v>
      </c>
      <c r="I2262" s="2">
        <f t="array" ref="I2262">SUMPRODUCT(B2246:B2265, (ROW(B2246:B2265)-ROW(B2246)+1)) / (20*21/2)</f>
        <v>0</v>
      </c>
      <c r="J2262" s="2">
        <f t="shared" si="282"/>
        <v>3.8619438825041292E-55</v>
      </c>
      <c r="K2262" s="2">
        <f t="shared" si="276"/>
        <v>9.3964402262227312E-22</v>
      </c>
    </row>
    <row r="2263" spans="1:11" ht="13.5" x14ac:dyDescent="0.25">
      <c r="A2263" s="3">
        <f>TITRES_STAT!B2266</f>
        <v>0</v>
      </c>
      <c r="B2263" s="6">
        <f>TITRES_STAT!D2266</f>
        <v>0</v>
      </c>
      <c r="C2263" s="2">
        <f t="shared" si="277"/>
        <v>0</v>
      </c>
      <c r="D2263" s="2">
        <f t="shared" si="278"/>
        <v>0</v>
      </c>
      <c r="E2263" s="2">
        <f t="shared" si="280"/>
        <v>0</v>
      </c>
      <c r="F2263" s="2">
        <f t="shared" si="281"/>
        <v>0</v>
      </c>
      <c r="G2263" s="2">
        <f t="shared" si="275"/>
        <v>0</v>
      </c>
      <c r="H2263" s="2">
        <f t="shared" si="279"/>
        <v>0</v>
      </c>
      <c r="I2263" s="2">
        <f t="array" ref="I2263">SUMPRODUCT(B2247:B2266, (ROW(B2247:B2266)-ROW(B2247)+1)) / (20*21/2)</f>
        <v>0</v>
      </c>
      <c r="J2263" s="2">
        <f t="shared" si="282"/>
        <v>3.4941397032180216E-55</v>
      </c>
      <c r="K2263" s="2">
        <f t="shared" si="276"/>
        <v>9.0279523742139977E-22</v>
      </c>
    </row>
    <row r="2264" spans="1:11" ht="13.5" x14ac:dyDescent="0.25">
      <c r="A2264" s="3">
        <f>TITRES_STAT!B2267</f>
        <v>0</v>
      </c>
      <c r="B2264" s="6">
        <f>TITRES_STAT!D2267</f>
        <v>0</v>
      </c>
      <c r="C2264" s="2">
        <f t="shared" si="277"/>
        <v>0</v>
      </c>
      <c r="D2264" s="2">
        <f t="shared" si="278"/>
        <v>0</v>
      </c>
      <c r="E2264" s="2">
        <f t="shared" si="280"/>
        <v>0</v>
      </c>
      <c r="F2264" s="2">
        <f t="shared" si="281"/>
        <v>0</v>
      </c>
      <c r="G2264" s="2">
        <f t="shared" si="275"/>
        <v>0</v>
      </c>
      <c r="H2264" s="2">
        <f t="shared" si="279"/>
        <v>0</v>
      </c>
      <c r="I2264" s="2">
        <f t="array" ref="I2264">SUMPRODUCT(B2248:B2267, (ROW(B2248:B2267)-ROW(B2248)+1)) / (20*21/2)</f>
        <v>0</v>
      </c>
      <c r="J2264" s="2">
        <f t="shared" si="282"/>
        <v>3.1613644933877337E-55</v>
      </c>
      <c r="K2264" s="2">
        <f t="shared" si="276"/>
        <v>8.6739150262056051E-22</v>
      </c>
    </row>
    <row r="2265" spans="1:11" ht="13.5" x14ac:dyDescent="0.25">
      <c r="A2265" s="3">
        <f>TITRES_STAT!B2268</f>
        <v>0</v>
      </c>
      <c r="B2265" s="6">
        <f>TITRES_STAT!D2268</f>
        <v>0</v>
      </c>
      <c r="C2265" s="2">
        <f t="shared" si="277"/>
        <v>0</v>
      </c>
      <c r="D2265" s="2">
        <f t="shared" si="278"/>
        <v>0</v>
      </c>
      <c r="E2265" s="2">
        <f t="shared" si="280"/>
        <v>0</v>
      </c>
      <c r="F2265" s="2">
        <f t="shared" si="281"/>
        <v>0</v>
      </c>
      <c r="G2265" s="2">
        <f t="shared" si="275"/>
        <v>0</v>
      </c>
      <c r="H2265" s="2">
        <f t="shared" si="279"/>
        <v>0</v>
      </c>
      <c r="I2265" s="2">
        <f t="array" ref="I2265">SUMPRODUCT(B2249:B2268, (ROW(B2249:B2268)-ROW(B2249)+1)) / (20*21/2)</f>
        <v>0</v>
      </c>
      <c r="J2265" s="2">
        <f t="shared" si="282"/>
        <v>2.8602821606841402E-55</v>
      </c>
      <c r="K2265" s="2">
        <f t="shared" si="276"/>
        <v>8.3337614957661699E-22</v>
      </c>
    </row>
    <row r="2266" spans="1:11" ht="13.5" x14ac:dyDescent="0.25">
      <c r="A2266" s="3">
        <f>TITRES_STAT!B2269</f>
        <v>0</v>
      </c>
      <c r="B2266" s="6">
        <f>TITRES_STAT!D2269</f>
        <v>0</v>
      </c>
      <c r="C2266" s="2">
        <f t="shared" si="277"/>
        <v>0</v>
      </c>
      <c r="D2266" s="2">
        <f t="shared" si="278"/>
        <v>0</v>
      </c>
      <c r="E2266" s="2">
        <f t="shared" si="280"/>
        <v>0</v>
      </c>
      <c r="F2266" s="2">
        <f t="shared" si="281"/>
        <v>0</v>
      </c>
      <c r="G2266" s="2">
        <f t="shared" si="275"/>
        <v>0</v>
      </c>
      <c r="H2266" s="2">
        <f t="shared" si="279"/>
        <v>0</v>
      </c>
      <c r="I2266" s="2">
        <f t="array" ref="I2266">SUMPRODUCT(B2250:B2269, (ROW(B2250:B2269)-ROW(B2250)+1)) / (20*21/2)</f>
        <v>0</v>
      </c>
      <c r="J2266" s="2">
        <f t="shared" si="282"/>
        <v>2.5878743358570791E-55</v>
      </c>
      <c r="K2266" s="2">
        <f t="shared" si="276"/>
        <v>8.0069473194616144E-22</v>
      </c>
    </row>
    <row r="2267" spans="1:11" ht="13.5" x14ac:dyDescent="0.25">
      <c r="A2267" s="3">
        <f>TITRES_STAT!B2270</f>
        <v>0</v>
      </c>
      <c r="B2267" s="6">
        <f>TITRES_STAT!D2270</f>
        <v>0</v>
      </c>
      <c r="C2267" s="2">
        <f t="shared" si="277"/>
        <v>0</v>
      </c>
      <c r="D2267" s="2">
        <f t="shared" si="278"/>
        <v>0</v>
      </c>
      <c r="E2267" s="2">
        <f t="shared" si="280"/>
        <v>0</v>
      </c>
      <c r="F2267" s="2">
        <f t="shared" si="281"/>
        <v>0</v>
      </c>
      <c r="G2267" s="2">
        <f t="shared" si="275"/>
        <v>0</v>
      </c>
      <c r="H2267" s="2">
        <f t="shared" si="279"/>
        <v>0</v>
      </c>
      <c r="I2267" s="2">
        <f t="array" ref="I2267">SUMPRODUCT(B2251:B2270, (ROW(B2251:B2270)-ROW(B2251)+1)) / (20*21/2)</f>
        <v>0</v>
      </c>
      <c r="J2267" s="2">
        <f t="shared" si="282"/>
        <v>2.3414101133945004E-55</v>
      </c>
      <c r="K2267" s="2">
        <f t="shared" si="276"/>
        <v>7.6929493853650804E-22</v>
      </c>
    </row>
    <row r="2268" spans="1:11" ht="13.5" x14ac:dyDescent="0.25">
      <c r="A2268" s="3">
        <f>TITRES_STAT!B2271</f>
        <v>0</v>
      </c>
      <c r="B2268" s="6">
        <f>TITRES_STAT!D2271</f>
        <v>0</v>
      </c>
      <c r="C2268" s="2">
        <f t="shared" si="277"/>
        <v>0</v>
      </c>
      <c r="D2268" s="2">
        <f t="shared" si="278"/>
        <v>0</v>
      </c>
      <c r="E2268" s="2">
        <f t="shared" si="280"/>
        <v>0</v>
      </c>
      <c r="F2268" s="2">
        <f t="shared" si="281"/>
        <v>0</v>
      </c>
      <c r="G2268" s="2">
        <f t="shared" si="275"/>
        <v>0</v>
      </c>
      <c r="H2268" s="2">
        <f t="shared" si="279"/>
        <v>0</v>
      </c>
      <c r="I2268" s="2">
        <f t="array" ref="I2268">SUMPRODUCT(B2252:B2271, (ROW(B2252:B2271)-ROW(B2252)+1)) / (20*21/2)</f>
        <v>0</v>
      </c>
      <c r="J2268" s="2">
        <f t="shared" si="282"/>
        <v>2.1184186740235954E-55</v>
      </c>
      <c r="K2268" s="2">
        <f t="shared" si="276"/>
        <v>7.3912650957429203E-22</v>
      </c>
    </row>
    <row r="2269" spans="1:11" ht="13.5" x14ac:dyDescent="0.25">
      <c r="A2269" s="3">
        <f>TITRES_STAT!B2272</f>
        <v>0</v>
      </c>
      <c r="B2269" s="6">
        <f>TITRES_STAT!D2272</f>
        <v>0</v>
      </c>
      <c r="C2269" s="2">
        <f t="shared" si="277"/>
        <v>0</v>
      </c>
      <c r="D2269" s="2">
        <f t="shared" si="278"/>
        <v>0</v>
      </c>
      <c r="E2269" s="2">
        <f t="shared" si="280"/>
        <v>0</v>
      </c>
      <c r="F2269" s="2">
        <f t="shared" si="281"/>
        <v>0</v>
      </c>
      <c r="G2269" s="2">
        <f t="shared" si="275"/>
        <v>0</v>
      </c>
      <c r="H2269" s="2">
        <f t="shared" si="279"/>
        <v>0</v>
      </c>
      <c r="I2269" s="2">
        <f t="array" ref="I2269">SUMPRODUCT(B2253:B2272, (ROW(B2253:B2272)-ROW(B2253)+1)) / (20*21/2)</f>
        <v>0</v>
      </c>
      <c r="J2269" s="2">
        <f t="shared" si="282"/>
        <v>1.9166645145927769E-55</v>
      </c>
      <c r="K2269" s="2">
        <f t="shared" si="276"/>
        <v>7.101411562576531E-22</v>
      </c>
    </row>
    <row r="2270" spans="1:11" ht="13.5" x14ac:dyDescent="0.25">
      <c r="A2270" s="3">
        <f>TITRES_STAT!B2273</f>
        <v>0</v>
      </c>
      <c r="B2270" s="6">
        <f>TITRES_STAT!D2273</f>
        <v>0</v>
      </c>
      <c r="C2270" s="2">
        <f t="shared" si="277"/>
        <v>0</v>
      </c>
      <c r="D2270" s="2">
        <f t="shared" si="278"/>
        <v>0</v>
      </c>
      <c r="E2270" s="2">
        <f t="shared" si="280"/>
        <v>0</v>
      </c>
      <c r="F2270" s="2">
        <f t="shared" si="281"/>
        <v>0</v>
      </c>
      <c r="G2270" s="2">
        <f t="shared" si="275"/>
        <v>0</v>
      </c>
      <c r="H2270" s="2">
        <f t="shared" si="279"/>
        <v>0</v>
      </c>
      <c r="I2270" s="2">
        <f t="array" ref="I2270">SUMPRODUCT(B2254:B2273, (ROW(B2254:B2273)-ROW(B2254)+1)) / (20*21/2)</f>
        <v>0</v>
      </c>
      <c r="J2270" s="2">
        <f t="shared" si="282"/>
        <v>1.7341250370125126E-55</v>
      </c>
      <c r="K2270" s="2">
        <f t="shared" si="276"/>
        <v>6.8229248346323531E-22</v>
      </c>
    </row>
    <row r="2271" spans="1:11" ht="13.5" x14ac:dyDescent="0.25">
      <c r="A2271" s="3">
        <f>TITRES_STAT!B2274</f>
        <v>0</v>
      </c>
      <c r="B2271" s="6">
        <f>TITRES_STAT!D2274</f>
        <v>0</v>
      </c>
      <c r="C2271" s="2">
        <f t="shared" si="277"/>
        <v>0</v>
      </c>
      <c r="D2271" s="2">
        <f t="shared" si="278"/>
        <v>0</v>
      </c>
      <c r="E2271" s="2">
        <f t="shared" si="280"/>
        <v>0</v>
      </c>
      <c r="F2271" s="2">
        <f t="shared" si="281"/>
        <v>0</v>
      </c>
      <c r="G2271" s="2">
        <f t="shared" si="275"/>
        <v>0</v>
      </c>
      <c r="H2271" s="2">
        <f t="shared" si="279"/>
        <v>0</v>
      </c>
      <c r="I2271" s="2">
        <f t="array" ref="I2271">SUMPRODUCT(B2255:B2274, (ROW(B2255:B2274)-ROW(B2255)+1)) / (20*21/2)</f>
        <v>0</v>
      </c>
      <c r="J2271" s="2">
        <f t="shared" si="282"/>
        <v>1.5689702715827495E-55</v>
      </c>
      <c r="K2271" s="2">
        <f t="shared" si="276"/>
        <v>6.5553591548428489E-22</v>
      </c>
    </row>
    <row r="2272" spans="1:11" ht="13.5" x14ac:dyDescent="0.25">
      <c r="A2272" s="3">
        <f>TITRES_STAT!B2275</f>
        <v>0</v>
      </c>
      <c r="B2272" s="6">
        <f>TITRES_STAT!D2275</f>
        <v>0</v>
      </c>
      <c r="C2272" s="2">
        <f t="shared" si="277"/>
        <v>0</v>
      </c>
      <c r="D2272" s="2">
        <f t="shared" si="278"/>
        <v>0</v>
      </c>
      <c r="E2272" s="2">
        <f t="shared" si="280"/>
        <v>0</v>
      </c>
      <c r="F2272" s="2">
        <f t="shared" si="281"/>
        <v>0</v>
      </c>
      <c r="G2272" s="2">
        <f t="shared" si="275"/>
        <v>0</v>
      </c>
      <c r="H2272" s="2">
        <f t="shared" si="279"/>
        <v>0</v>
      </c>
      <c r="I2272" s="2">
        <f t="array" ref="I2272">SUMPRODUCT(B2256:B2275, (ROW(B2256:B2275)-ROW(B2256)+1)) / (20*21/2)</f>
        <v>0</v>
      </c>
      <c r="J2272" s="2">
        <f t="shared" si="282"/>
        <v>1.4195445314320114E-55</v>
      </c>
      <c r="K2272" s="2">
        <f t="shared" si="276"/>
        <v>6.2982862468097959E-22</v>
      </c>
    </row>
    <row r="2273" spans="1:11" ht="13.5" x14ac:dyDescent="0.25">
      <c r="A2273" s="3">
        <f>TITRES_STAT!B2276</f>
        <v>0</v>
      </c>
      <c r="B2273" s="6">
        <f>TITRES_STAT!D2276</f>
        <v>0</v>
      </c>
      <c r="C2273" s="2">
        <f t="shared" si="277"/>
        <v>0</v>
      </c>
      <c r="D2273" s="2">
        <f t="shared" si="278"/>
        <v>0</v>
      </c>
      <c r="E2273" s="2">
        <f t="shared" si="280"/>
        <v>0</v>
      </c>
      <c r="F2273" s="2">
        <f t="shared" si="281"/>
        <v>0</v>
      </c>
      <c r="G2273" s="2">
        <f t="shared" si="275"/>
        <v>0</v>
      </c>
      <c r="H2273" s="2">
        <f t="shared" si="279"/>
        <v>0</v>
      </c>
      <c r="I2273" s="2">
        <f t="array" ref="I2273">SUMPRODUCT(B2257:B2276, (ROW(B2257:B2276)-ROW(B2257)+1)) / (20*21/2)</f>
        <v>0</v>
      </c>
      <c r="J2273" s="2">
        <f t="shared" si="282"/>
        <v>1.2843498141527722E-55</v>
      </c>
      <c r="K2273" s="2">
        <f t="shared" si="276"/>
        <v>6.051294629287843E-22</v>
      </c>
    </row>
    <row r="2274" spans="1:11" ht="13.5" x14ac:dyDescent="0.25">
      <c r="A2274" s="3">
        <f>TITRES_STAT!B2277</f>
        <v>0</v>
      </c>
      <c r="B2274" s="6">
        <f>TITRES_STAT!D2277</f>
        <v>0</v>
      </c>
      <c r="C2274" s="2">
        <f t="shared" si="277"/>
        <v>0</v>
      </c>
      <c r="D2274" s="2">
        <f t="shared" si="278"/>
        <v>0</v>
      </c>
      <c r="E2274" s="2">
        <f t="shared" si="280"/>
        <v>0</v>
      </c>
      <c r="F2274" s="2">
        <f t="shared" si="281"/>
        <v>0</v>
      </c>
      <c r="G2274" s="2">
        <f t="shared" si="275"/>
        <v>0</v>
      </c>
      <c r="H2274" s="2">
        <f t="shared" si="279"/>
        <v>0</v>
      </c>
      <c r="I2274" s="2">
        <f t="array" ref="I2274">SUMPRODUCT(B2258:B2277, (ROW(B2258:B2277)-ROW(B2258)+1)) / (20*21/2)</f>
        <v>0</v>
      </c>
      <c r="J2274" s="2">
        <f t="shared" si="282"/>
        <v>1.1620307842334605E-55</v>
      </c>
      <c r="K2274" s="2">
        <f t="shared" si="276"/>
        <v>5.8139889575510654E-22</v>
      </c>
    </row>
    <row r="2275" spans="1:11" ht="13.5" x14ac:dyDescent="0.25">
      <c r="A2275" s="3">
        <f>TITRES_STAT!B2278</f>
        <v>0</v>
      </c>
      <c r="B2275" s="6">
        <f>TITRES_STAT!D2278</f>
        <v>0</v>
      </c>
      <c r="C2275" s="2">
        <f t="shared" si="277"/>
        <v>0</v>
      </c>
      <c r="D2275" s="2">
        <f t="shared" si="278"/>
        <v>0</v>
      </c>
      <c r="E2275" s="2">
        <f t="shared" si="280"/>
        <v>0</v>
      </c>
      <c r="F2275" s="2">
        <f t="shared" si="281"/>
        <v>0</v>
      </c>
      <c r="G2275" s="2">
        <f t="shared" si="275"/>
        <v>0</v>
      </c>
      <c r="H2275" s="2">
        <f t="shared" si="279"/>
        <v>0</v>
      </c>
      <c r="I2275" s="2">
        <f t="array" ref="I2275">SUMPRODUCT(B2259:B2278, (ROW(B2259:B2278)-ROW(B2259)+1)) / (20*21/2)</f>
        <v>0</v>
      </c>
      <c r="J2275" s="2">
        <f t="shared" si="282"/>
        <v>1.0513611857350358E-55</v>
      </c>
      <c r="K2275" s="2">
        <f t="shared" si="276"/>
        <v>5.5859893905882787E-22</v>
      </c>
    </row>
    <row r="2276" spans="1:11" ht="13.5" x14ac:dyDescent="0.25">
      <c r="A2276" s="3">
        <f>TITRES_STAT!B2279</f>
        <v>0</v>
      </c>
      <c r="B2276" s="6">
        <f>TITRES_STAT!D2279</f>
        <v>0</v>
      </c>
      <c r="C2276" s="2">
        <f t="shared" si="277"/>
        <v>0</v>
      </c>
      <c r="D2276" s="2">
        <f t="shared" si="278"/>
        <v>0</v>
      </c>
      <c r="E2276" s="2">
        <f t="shared" si="280"/>
        <v>0</v>
      </c>
      <c r="F2276" s="2">
        <f t="shared" si="281"/>
        <v>0</v>
      </c>
      <c r="G2276" s="2">
        <f t="shared" si="275"/>
        <v>0</v>
      </c>
      <c r="H2276" s="2">
        <f t="shared" si="279"/>
        <v>0</v>
      </c>
      <c r="I2276" s="2">
        <f t="array" ref="I2276">SUMPRODUCT(B2260:B2279, (ROW(B2260:B2279)-ROW(B2260)+1)) / (20*21/2)</f>
        <v>0</v>
      </c>
      <c r="J2276" s="2">
        <f t="shared" si="282"/>
        <v>9.5123154899836575E-56</v>
      </c>
      <c r="K2276" s="2">
        <f t="shared" si="276"/>
        <v>5.3669309831142282E-22</v>
      </c>
    </row>
    <row r="2277" spans="1:11" ht="13.5" x14ac:dyDescent="0.25">
      <c r="A2277" s="3">
        <f>TITRES_STAT!B2280</f>
        <v>0</v>
      </c>
      <c r="B2277" s="6">
        <f>TITRES_STAT!D2280</f>
        <v>0</v>
      </c>
      <c r="C2277" s="2">
        <f t="shared" si="277"/>
        <v>0</v>
      </c>
      <c r="D2277" s="2">
        <f t="shared" si="278"/>
        <v>0</v>
      </c>
      <c r="E2277" s="2">
        <f t="shared" si="280"/>
        <v>0</v>
      </c>
      <c r="F2277" s="2">
        <f t="shared" si="281"/>
        <v>0</v>
      </c>
      <c r="G2277" s="2">
        <f t="shared" si="275"/>
        <v>0</v>
      </c>
      <c r="H2277" s="2">
        <f t="shared" si="279"/>
        <v>0</v>
      </c>
      <c r="I2277" s="2">
        <f t="array" ref="I2277">SUMPRODUCT(B2261:B2280, (ROW(B2261:B2280)-ROW(B2261)+1)) / (20*21/2)</f>
        <v>0</v>
      </c>
      <c r="J2277" s="2">
        <f t="shared" si="282"/>
        <v>8.6063806814137852E-56</v>
      </c>
      <c r="K2277" s="2">
        <f t="shared" si="276"/>
        <v>5.1564631014234744E-22</v>
      </c>
    </row>
    <row r="2278" spans="1:11" ht="13.5" x14ac:dyDescent="0.25">
      <c r="A2278" s="3">
        <f>TITRES_STAT!B2281</f>
        <v>0</v>
      </c>
      <c r="B2278" s="6">
        <f>TITRES_STAT!D2281</f>
        <v>0</v>
      </c>
      <c r="C2278" s="2">
        <f t="shared" si="277"/>
        <v>0</v>
      </c>
      <c r="D2278" s="2">
        <f t="shared" si="278"/>
        <v>0</v>
      </c>
      <c r="E2278" s="2">
        <f t="shared" si="280"/>
        <v>0</v>
      </c>
      <c r="F2278" s="2">
        <f t="shared" si="281"/>
        <v>0</v>
      </c>
      <c r="G2278" s="2">
        <f t="shared" si="275"/>
        <v>0</v>
      </c>
      <c r="H2278" s="2">
        <f t="shared" si="279"/>
        <v>0</v>
      </c>
      <c r="I2278" s="2">
        <f t="array" ref="I2278">SUMPRODUCT(B2262:B2281, (ROW(B2262:B2281)-ROW(B2262)+1)) / (20*21/2)</f>
        <v>0</v>
      </c>
      <c r="J2278" s="2">
        <f t="shared" si="282"/>
        <v>7.786725378421996E-56</v>
      </c>
      <c r="K2278" s="2">
        <f t="shared" si="276"/>
        <v>4.9542488621519658E-22</v>
      </c>
    </row>
    <row r="2279" spans="1:11" ht="13.5" x14ac:dyDescent="0.25">
      <c r="A2279" s="3">
        <f>TITRES_STAT!B2282</f>
        <v>0</v>
      </c>
      <c r="B2279" s="6">
        <f>TITRES_STAT!D2282</f>
        <v>0</v>
      </c>
      <c r="C2279" s="2">
        <f t="shared" si="277"/>
        <v>0</v>
      </c>
      <c r="D2279" s="2">
        <f t="shared" si="278"/>
        <v>0</v>
      </c>
      <c r="E2279" s="2">
        <f t="shared" si="280"/>
        <v>0</v>
      </c>
      <c r="F2279" s="2">
        <f t="shared" si="281"/>
        <v>0</v>
      </c>
      <c r="G2279" s="2">
        <f t="shared" si="275"/>
        <v>0</v>
      </c>
      <c r="H2279" s="2">
        <f t="shared" si="279"/>
        <v>0</v>
      </c>
      <c r="I2279" s="2">
        <f t="array" ref="I2279">SUMPRODUCT(B2263:B2282, (ROW(B2263:B2282)-ROW(B2263)+1)) / (20*21/2)</f>
        <v>0</v>
      </c>
      <c r="J2279" s="2">
        <f t="shared" si="282"/>
        <v>7.0451324852389484E-56</v>
      </c>
      <c r="K2279" s="2">
        <f t="shared" si="276"/>
        <v>4.7599645930479675E-22</v>
      </c>
    </row>
    <row r="2280" spans="1:11" ht="13.5" x14ac:dyDescent="0.25">
      <c r="A2280" s="3">
        <f>TITRES_STAT!B2283</f>
        <v>0</v>
      </c>
      <c r="B2280" s="6">
        <f>TITRES_STAT!D2283</f>
        <v>0</v>
      </c>
      <c r="C2280" s="2">
        <f t="shared" si="277"/>
        <v>0</v>
      </c>
      <c r="D2280" s="2">
        <f t="shared" si="278"/>
        <v>0</v>
      </c>
      <c r="E2280" s="2">
        <f t="shared" si="280"/>
        <v>0</v>
      </c>
      <c r="F2280" s="2">
        <f t="shared" si="281"/>
        <v>0</v>
      </c>
      <c r="G2280" s="2">
        <f t="shared" si="275"/>
        <v>0</v>
      </c>
      <c r="H2280" s="2">
        <f t="shared" si="279"/>
        <v>0</v>
      </c>
      <c r="I2280" s="2">
        <f t="array" ref="I2280">SUMPRODUCT(B2264:B2283, (ROW(B2264:B2283)-ROW(B2264)+1)) / (20*21/2)</f>
        <v>0</v>
      </c>
      <c r="J2280" s="2">
        <f t="shared" si="282"/>
        <v>6.3741674866447628E-56</v>
      </c>
      <c r="K2280" s="2">
        <f t="shared" si="276"/>
        <v>4.5732993148892234E-22</v>
      </c>
    </row>
    <row r="2281" spans="1:11" ht="13.5" x14ac:dyDescent="0.25">
      <c r="A2281" s="3">
        <f>TITRES_STAT!B2284</f>
        <v>0</v>
      </c>
      <c r="B2281" s="6">
        <f>TITRES_STAT!D2284</f>
        <v>0</v>
      </c>
      <c r="C2281" s="2">
        <f t="shared" si="277"/>
        <v>0</v>
      </c>
      <c r="D2281" s="2">
        <f t="shared" si="278"/>
        <v>0</v>
      </c>
      <c r="E2281" s="2">
        <f t="shared" si="280"/>
        <v>0</v>
      </c>
      <c r="F2281" s="2">
        <f t="shared" si="281"/>
        <v>0</v>
      </c>
      <c r="G2281" s="2">
        <f t="shared" si="275"/>
        <v>0</v>
      </c>
      <c r="H2281" s="2">
        <f t="shared" si="279"/>
        <v>0</v>
      </c>
      <c r="I2281" s="2">
        <f t="array" ref="I2281">SUMPRODUCT(B2265:B2284, (ROW(B2265:B2284)-ROW(B2265)+1)) / (20*21/2)</f>
        <v>0</v>
      </c>
      <c r="J2281" s="2">
        <f t="shared" si="282"/>
        <v>5.7671039164881186E-56</v>
      </c>
      <c r="K2281" s="2">
        <f t="shared" si="276"/>
        <v>4.3939542437170969E-22</v>
      </c>
    </row>
    <row r="2282" spans="1:11" ht="13.5" x14ac:dyDescent="0.25">
      <c r="A2282" s="3">
        <f>TITRES_STAT!B2285</f>
        <v>0</v>
      </c>
      <c r="B2282" s="6">
        <f>TITRES_STAT!D2285</f>
        <v>0</v>
      </c>
      <c r="C2282" s="2">
        <f t="shared" si="277"/>
        <v>0</v>
      </c>
      <c r="D2282" s="2">
        <f t="shared" si="278"/>
        <v>0</v>
      </c>
      <c r="E2282" s="2">
        <f t="shared" si="280"/>
        <v>0</v>
      </c>
      <c r="F2282" s="2">
        <f t="shared" si="281"/>
        <v>0</v>
      </c>
      <c r="G2282" s="2">
        <f t="shared" si="275"/>
        <v>0</v>
      </c>
      <c r="H2282" s="2">
        <f t="shared" si="279"/>
        <v>0</v>
      </c>
      <c r="I2282" s="2">
        <f t="array" ref="I2282">SUMPRODUCT(B2266:B2285, (ROW(B2266:B2285)-ROW(B2266)+1)) / (20*21/2)</f>
        <v>0</v>
      </c>
      <c r="J2282" s="2">
        <f t="shared" si="282"/>
        <v>5.2178559244416307E-56</v>
      </c>
      <c r="K2282" s="2">
        <f t="shared" si="276"/>
        <v>4.2216423125909362E-22</v>
      </c>
    </row>
    <row r="2283" spans="1:11" ht="13.5" x14ac:dyDescent="0.25">
      <c r="A2283" s="3">
        <f>TITRES_STAT!B2286</f>
        <v>0</v>
      </c>
      <c r="B2283" s="6">
        <f>TITRES_STAT!D2286</f>
        <v>0</v>
      </c>
      <c r="C2283" s="2">
        <f t="shared" si="277"/>
        <v>0</v>
      </c>
      <c r="D2283" s="2">
        <f t="shared" si="278"/>
        <v>0</v>
      </c>
      <c r="E2283" s="2">
        <f t="shared" si="280"/>
        <v>0</v>
      </c>
      <c r="F2283" s="2">
        <f t="shared" si="281"/>
        <v>0</v>
      </c>
      <c r="G2283" s="2">
        <f t="shared" si="275"/>
        <v>0</v>
      </c>
      <c r="H2283" s="2">
        <f t="shared" si="279"/>
        <v>0</v>
      </c>
      <c r="I2283" s="2">
        <f t="array" ref="I2283">SUMPRODUCT(B2267:B2286, (ROW(B2267:B2286)-ROW(B2267)+1)) / (20*21/2)</f>
        <v>0</v>
      </c>
      <c r="J2283" s="2">
        <f t="shared" si="282"/>
        <v>4.7209172649709992E-56</v>
      </c>
      <c r="K2283" s="2">
        <f t="shared" si="276"/>
        <v>4.0560877120971743E-22</v>
      </c>
    </row>
    <row r="2284" spans="1:11" ht="13.5" x14ac:dyDescent="0.25">
      <c r="A2284" s="3">
        <f>TITRES_STAT!B2287</f>
        <v>0</v>
      </c>
      <c r="B2284" s="6">
        <f>TITRES_STAT!D2287</f>
        <v>0</v>
      </c>
      <c r="C2284" s="2">
        <f t="shared" si="277"/>
        <v>0</v>
      </c>
      <c r="D2284" s="2">
        <f t="shared" si="278"/>
        <v>0</v>
      </c>
      <c r="E2284" s="2">
        <f t="shared" si="280"/>
        <v>0</v>
      </c>
      <c r="F2284" s="2">
        <f t="shared" si="281"/>
        <v>0</v>
      </c>
      <c r="G2284" s="2">
        <f t="shared" si="275"/>
        <v>0</v>
      </c>
      <c r="H2284" s="2">
        <f t="shared" si="279"/>
        <v>0</v>
      </c>
      <c r="I2284" s="2">
        <f t="array" ref="I2284">SUMPRODUCT(B2268:B2287, (ROW(B2268:B2287)-ROW(B2268)+1)) / (20*21/2)</f>
        <v>0</v>
      </c>
      <c r="J2284" s="2">
        <f t="shared" si="282"/>
        <v>4.2713060968785227E-56</v>
      </c>
      <c r="K2284" s="2">
        <f t="shared" si="276"/>
        <v>3.8970254488776776E-22</v>
      </c>
    </row>
    <row r="2285" spans="1:11" ht="13.5" x14ac:dyDescent="0.25">
      <c r="A2285" s="3">
        <f>TITRES_STAT!B2288</f>
        <v>0</v>
      </c>
      <c r="B2285" s="6">
        <f>TITRES_STAT!D2288</f>
        <v>0</v>
      </c>
      <c r="C2285" s="2">
        <f t="shared" si="277"/>
        <v>0</v>
      </c>
      <c r="D2285" s="2">
        <f t="shared" si="278"/>
        <v>0</v>
      </c>
      <c r="E2285" s="2">
        <f t="shared" si="280"/>
        <v>0</v>
      </c>
      <c r="F2285" s="2">
        <f t="shared" si="281"/>
        <v>0</v>
      </c>
      <c r="G2285" s="2">
        <f t="shared" si="275"/>
        <v>0</v>
      </c>
      <c r="H2285" s="2">
        <f t="shared" si="279"/>
        <v>0</v>
      </c>
      <c r="I2285" s="2">
        <f t="array" ref="I2285">SUMPRODUCT(B2269:B2288, (ROW(B2269:B2288)-ROW(B2269)+1)) / (20*21/2)</f>
        <v>0</v>
      </c>
      <c r="J2285" s="2">
        <f t="shared" si="282"/>
        <v>3.8645150400329493E-56</v>
      </c>
      <c r="K2285" s="2">
        <f t="shared" si="276"/>
        <v>3.7442009214707099E-22</v>
      </c>
    </row>
    <row r="2286" spans="1:11" ht="13.5" x14ac:dyDescent="0.25">
      <c r="A2286" s="3">
        <f>TITRES_STAT!B2289</f>
        <v>0</v>
      </c>
      <c r="B2286" s="6">
        <f>TITRES_STAT!D2289</f>
        <v>0</v>
      </c>
      <c r="C2286" s="2">
        <f t="shared" si="277"/>
        <v>0</v>
      </c>
      <c r="D2286" s="2">
        <f t="shared" si="278"/>
        <v>0</v>
      </c>
      <c r="E2286" s="2">
        <f t="shared" si="280"/>
        <v>0</v>
      </c>
      <c r="F2286" s="2">
        <f t="shared" si="281"/>
        <v>0</v>
      </c>
      <c r="G2286" s="2">
        <f t="shared" si="275"/>
        <v>0</v>
      </c>
      <c r="H2286" s="2">
        <f t="shared" si="279"/>
        <v>0</v>
      </c>
      <c r="I2286" s="2">
        <f t="array" ref="I2286">SUMPRODUCT(B2270:B2289, (ROW(B2270:B2289)-ROW(B2270)+1)) / (20*21/2)</f>
        <v>0</v>
      </c>
      <c r="J2286" s="2">
        <f t="shared" si="282"/>
        <v>3.4964659886012396E-56</v>
      </c>
      <c r="K2286" s="2">
        <f t="shared" si="276"/>
        <v>3.5973695127855841E-22</v>
      </c>
    </row>
    <row r="2287" spans="1:11" ht="13.5" x14ac:dyDescent="0.25">
      <c r="A2287" s="3">
        <f>TITRES_STAT!B2290</f>
        <v>0</v>
      </c>
      <c r="B2287" s="6">
        <f>TITRES_STAT!D2290</f>
        <v>0</v>
      </c>
      <c r="C2287" s="2">
        <f t="shared" si="277"/>
        <v>0</v>
      </c>
      <c r="D2287" s="2">
        <f t="shared" si="278"/>
        <v>0</v>
      </c>
      <c r="E2287" s="2">
        <f t="shared" si="280"/>
        <v>0</v>
      </c>
      <c r="F2287" s="2">
        <f t="shared" si="281"/>
        <v>0</v>
      </c>
      <c r="G2287" s="2">
        <f t="shared" si="275"/>
        <v>0</v>
      </c>
      <c r="H2287" s="2">
        <f t="shared" si="279"/>
        <v>0</v>
      </c>
      <c r="I2287" s="2">
        <f t="array" ref="I2287">SUMPRODUCT(B2271:B2290, (ROW(B2271:B2290)-ROW(B2271)+1)) / (20*21/2)</f>
        <v>0</v>
      </c>
      <c r="J2287" s="2">
        <f t="shared" si="282"/>
        <v>3.1634692277820738E-56</v>
      </c>
      <c r="K2287" s="2">
        <f t="shared" si="276"/>
        <v>3.4562961985586985E-22</v>
      </c>
    </row>
    <row r="2288" spans="1:11" ht="13.5" x14ac:dyDescent="0.25">
      <c r="A2288" s="3">
        <f>TITRES_STAT!B2291</f>
        <v>0</v>
      </c>
      <c r="B2288" s="6">
        <f>TITRES_STAT!D2291</f>
        <v>0</v>
      </c>
      <c r="C2288" s="2">
        <f t="shared" si="277"/>
        <v>0</v>
      </c>
      <c r="D2288" s="2">
        <f t="shared" si="278"/>
        <v>0</v>
      </c>
      <c r="E2288" s="2">
        <f t="shared" si="280"/>
        <v>0</v>
      </c>
      <c r="F2288" s="2">
        <f t="shared" si="281"/>
        <v>0</v>
      </c>
      <c r="G2288" s="2">
        <f t="shared" si="275"/>
        <v>0</v>
      </c>
      <c r="H2288" s="2">
        <f t="shared" si="279"/>
        <v>0</v>
      </c>
      <c r="I2288" s="2">
        <f t="array" ref="I2288">SUMPRODUCT(B2272:B2291, (ROW(B2272:B2291)-ROW(B2272)+1)) / (20*21/2)</f>
        <v>0</v>
      </c>
      <c r="J2288" s="2">
        <f t="shared" si="282"/>
        <v>2.862186444183781E-56</v>
      </c>
      <c r="K2288" s="2">
        <f t="shared" si="276"/>
        <v>3.3207551711642401E-22</v>
      </c>
    </row>
    <row r="2289" spans="1:11" ht="13.5" x14ac:dyDescent="0.25">
      <c r="A2289" s="3">
        <f>TITRES_STAT!B2292</f>
        <v>0</v>
      </c>
      <c r="B2289" s="6">
        <f>TITRES_STAT!D2292</f>
        <v>0</v>
      </c>
      <c r="C2289" s="2">
        <f t="shared" si="277"/>
        <v>0</v>
      </c>
      <c r="D2289" s="2">
        <f t="shared" si="278"/>
        <v>0</v>
      </c>
      <c r="E2289" s="2">
        <f t="shared" si="280"/>
        <v>0</v>
      </c>
      <c r="F2289" s="2">
        <f t="shared" si="281"/>
        <v>0</v>
      </c>
      <c r="G2289" s="2">
        <f t="shared" si="275"/>
        <v>0</v>
      </c>
      <c r="H2289" s="2">
        <f t="shared" si="279"/>
        <v>0</v>
      </c>
      <c r="I2289" s="2">
        <f t="array" ref="I2289">SUMPRODUCT(B2273:B2292, (ROW(B2273:B2292)-ROW(B2273)+1)) / (20*21/2)</f>
        <v>0</v>
      </c>
      <c r="J2289" s="2">
        <f t="shared" si="282"/>
        <v>2.589597259023421E-56</v>
      </c>
      <c r="K2289" s="2">
        <f t="shared" si="276"/>
        <v>3.1905294781774074E-22</v>
      </c>
    </row>
    <row r="2290" spans="1:11" ht="13.5" x14ac:dyDescent="0.25">
      <c r="A2290" s="3">
        <f>TITRES_STAT!B2293</f>
        <v>0</v>
      </c>
      <c r="B2290" s="6">
        <f>TITRES_STAT!D2293</f>
        <v>0</v>
      </c>
      <c r="C2290" s="2">
        <f t="shared" si="277"/>
        <v>0</v>
      </c>
      <c r="D2290" s="2">
        <f t="shared" si="278"/>
        <v>0</v>
      </c>
      <c r="E2290" s="2">
        <f t="shared" si="280"/>
        <v>0</v>
      </c>
      <c r="F2290" s="2">
        <f t="shared" si="281"/>
        <v>0</v>
      </c>
      <c r="G2290" s="2">
        <f t="shared" ref="G2290:G2353" si="283">AVERAGE(B2241:B2290)</f>
        <v>0</v>
      </c>
      <c r="H2290" s="2">
        <f t="shared" si="279"/>
        <v>0</v>
      </c>
      <c r="I2290" s="2">
        <f t="array" ref="I2290">SUMPRODUCT(B2274:B2293, (ROW(B2274:B2293)-ROW(B2274)+1)) / (20*21/2)</f>
        <v>0</v>
      </c>
      <c r="J2290" s="2">
        <f t="shared" si="282"/>
        <v>2.342968948640238E-56</v>
      </c>
      <c r="K2290" s="2">
        <f t="shared" si="276"/>
        <v>3.0654106751116269E-22</v>
      </c>
    </row>
    <row r="2291" spans="1:11" ht="13.5" x14ac:dyDescent="0.25">
      <c r="A2291" s="3">
        <f>TITRES_STAT!B2294</f>
        <v>0</v>
      </c>
      <c r="B2291" s="6">
        <f>TITRES_STAT!D2294</f>
        <v>0</v>
      </c>
      <c r="C2291" s="2">
        <f t="shared" si="277"/>
        <v>0</v>
      </c>
      <c r="D2291" s="2">
        <f t="shared" si="278"/>
        <v>0</v>
      </c>
      <c r="E2291" s="2">
        <f t="shared" si="280"/>
        <v>0</v>
      </c>
      <c r="F2291" s="2">
        <f t="shared" si="281"/>
        <v>0</v>
      </c>
      <c r="G2291" s="2">
        <f t="shared" si="283"/>
        <v>0</v>
      </c>
      <c r="H2291" s="2">
        <f t="shared" si="279"/>
        <v>0</v>
      </c>
      <c r="I2291" s="2">
        <f t="array" ref="I2291">SUMPRODUCT(B2275:B2294, (ROW(B2275:B2294)-ROW(B2275)+1)) / (20*21/2)</f>
        <v>0</v>
      </c>
      <c r="J2291" s="2">
        <f t="shared" si="282"/>
        <v>2.1198290487697391E-56</v>
      </c>
      <c r="K2291" s="2">
        <f t="shared" ref="K2291:K2354" si="284">$K$4*B2291+(1-$K$4)*K2290</f>
        <v>2.945198491773916E-22</v>
      </c>
    </row>
    <row r="2292" spans="1:11" ht="13.5" x14ac:dyDescent="0.25">
      <c r="A2292" s="3">
        <f>TITRES_STAT!B2295</f>
        <v>0</v>
      </c>
      <c r="B2292" s="6">
        <f>TITRES_STAT!D2295</f>
        <v>0</v>
      </c>
      <c r="C2292" s="2">
        <f t="shared" si="277"/>
        <v>0</v>
      </c>
      <c r="D2292" s="2">
        <f t="shared" si="278"/>
        <v>0</v>
      </c>
      <c r="E2292" s="2">
        <f t="shared" si="280"/>
        <v>0</v>
      </c>
      <c r="F2292" s="2">
        <f t="shared" si="281"/>
        <v>0</v>
      </c>
      <c r="G2292" s="2">
        <f t="shared" si="283"/>
        <v>0</v>
      </c>
      <c r="H2292" s="2">
        <f t="shared" si="279"/>
        <v>0</v>
      </c>
      <c r="I2292" s="2">
        <f t="array" ref="I2292">SUMPRODUCT(B2276:B2295, (ROW(B2276:B2295)-ROW(B2276)+1)) / (20*21/2)</f>
        <v>0</v>
      </c>
      <c r="J2292" s="2">
        <f t="shared" si="282"/>
        <v>1.9179405679345258E-56</v>
      </c>
      <c r="K2292" s="2">
        <f t="shared" si="284"/>
        <v>2.8297005117043507E-22</v>
      </c>
    </row>
    <row r="2293" spans="1:11" ht="13.5" x14ac:dyDescent="0.25">
      <c r="A2293" s="3">
        <f>TITRES_STAT!B2296</f>
        <v>0</v>
      </c>
      <c r="B2293" s="6">
        <f>TITRES_STAT!D2296</f>
        <v>0</v>
      </c>
      <c r="C2293" s="2">
        <f t="shared" si="277"/>
        <v>0</v>
      </c>
      <c r="D2293" s="2">
        <f t="shared" si="278"/>
        <v>0</v>
      </c>
      <c r="E2293" s="2">
        <f t="shared" si="280"/>
        <v>0</v>
      </c>
      <c r="F2293" s="2">
        <f t="shared" si="281"/>
        <v>0</v>
      </c>
      <c r="G2293" s="2">
        <f t="shared" si="283"/>
        <v>0</v>
      </c>
      <c r="H2293" s="2">
        <f t="shared" si="279"/>
        <v>0</v>
      </c>
      <c r="I2293" s="2">
        <f t="array" ref="I2293">SUMPRODUCT(B2277:B2296, (ROW(B2277:B2296)-ROW(B2277)+1)) / (20*21/2)</f>
        <v>0</v>
      </c>
      <c r="J2293" s="2">
        <f t="shared" si="282"/>
        <v>1.735279561464571E-56</v>
      </c>
      <c r="K2293" s="2">
        <f t="shared" si="284"/>
        <v>2.7187318641865333E-22</v>
      </c>
    </row>
    <row r="2294" spans="1:11" ht="13.5" x14ac:dyDescent="0.25">
      <c r="A2294" s="3">
        <f>TITRES_STAT!B2297</f>
        <v>0</v>
      </c>
      <c r="B2294" s="6">
        <f>TITRES_STAT!D2297</f>
        <v>0</v>
      </c>
      <c r="C2294" s="2">
        <f t="shared" si="277"/>
        <v>0</v>
      </c>
      <c r="D2294" s="2">
        <f t="shared" si="278"/>
        <v>0</v>
      </c>
      <c r="E2294" s="2">
        <f t="shared" si="280"/>
        <v>0</v>
      </c>
      <c r="F2294" s="2">
        <f t="shared" si="281"/>
        <v>0</v>
      </c>
      <c r="G2294" s="2">
        <f t="shared" si="283"/>
        <v>0</v>
      </c>
      <c r="H2294" s="2">
        <f t="shared" si="279"/>
        <v>0</v>
      </c>
      <c r="I2294" s="2">
        <f t="array" ref="I2294">SUMPRODUCT(B2278:B2297, (ROW(B2278:B2297)-ROW(B2278)+1)) / (20*21/2)</f>
        <v>0</v>
      </c>
      <c r="J2294" s="2">
        <f t="shared" si="282"/>
        <v>1.5700148413250881E-56</v>
      </c>
      <c r="K2294" s="2">
        <f t="shared" si="284"/>
        <v>2.612114928336081E-22</v>
      </c>
    </row>
    <row r="2295" spans="1:11" ht="13.5" x14ac:dyDescent="0.25">
      <c r="A2295" s="3">
        <f>TITRES_STAT!B2298</f>
        <v>0</v>
      </c>
      <c r="B2295" s="6">
        <f>TITRES_STAT!D2298</f>
        <v>0</v>
      </c>
      <c r="C2295" s="2">
        <f t="shared" si="277"/>
        <v>0</v>
      </c>
      <c r="D2295" s="2">
        <f t="shared" si="278"/>
        <v>0</v>
      </c>
      <c r="E2295" s="2">
        <f t="shared" si="280"/>
        <v>0</v>
      </c>
      <c r="F2295" s="2">
        <f t="shared" si="281"/>
        <v>0</v>
      </c>
      <c r="G2295" s="2">
        <f t="shared" si="283"/>
        <v>0</v>
      </c>
      <c r="H2295" s="2">
        <f t="shared" si="279"/>
        <v>0</v>
      </c>
      <c r="I2295" s="2">
        <f t="array" ref="I2295">SUMPRODUCT(B2279:B2298, (ROW(B2279:B2298)-ROW(B2279)+1)) / (20*21/2)</f>
        <v>0</v>
      </c>
      <c r="J2295" s="2">
        <f t="shared" si="282"/>
        <v>1.4204896183417464E-56</v>
      </c>
      <c r="K2295" s="2">
        <f t="shared" si="284"/>
        <v>2.5096790487934897E-22</v>
      </c>
    </row>
    <row r="2296" spans="1:11" ht="13.5" x14ac:dyDescent="0.25">
      <c r="A2296" s="3">
        <f>TITRES_STAT!B2299</f>
        <v>0</v>
      </c>
      <c r="B2296" s="6">
        <f>TITRES_STAT!D2299</f>
        <v>0</v>
      </c>
      <c r="C2296" s="2">
        <f t="shared" si="277"/>
        <v>0</v>
      </c>
      <c r="D2296" s="2">
        <f t="shared" si="278"/>
        <v>0</v>
      </c>
      <c r="E2296" s="2">
        <f t="shared" si="280"/>
        <v>0</v>
      </c>
      <c r="F2296" s="2">
        <f t="shared" si="281"/>
        <v>0</v>
      </c>
      <c r="G2296" s="2">
        <f t="shared" si="283"/>
        <v>0</v>
      </c>
      <c r="H2296" s="2">
        <f t="shared" si="279"/>
        <v>0</v>
      </c>
      <c r="I2296" s="2">
        <f t="array" ref="I2296">SUMPRODUCT(B2280:B2299, (ROW(B2280:B2299)-ROW(B2280)+1)) / (20*21/2)</f>
        <v>0</v>
      </c>
      <c r="J2296" s="2">
        <f t="shared" si="282"/>
        <v>1.2852048927853895E-56</v>
      </c>
      <c r="K2296" s="2">
        <f t="shared" si="284"/>
        <v>2.411260262566294E-22</v>
      </c>
    </row>
    <row r="2297" spans="1:11" ht="13.5" x14ac:dyDescent="0.25">
      <c r="A2297" s="3">
        <f>TITRES_STAT!B2300</f>
        <v>0</v>
      </c>
      <c r="B2297" s="6">
        <f>TITRES_STAT!D2300</f>
        <v>0</v>
      </c>
      <c r="C2297" s="2">
        <f t="shared" si="277"/>
        <v>0</v>
      </c>
      <c r="D2297" s="2">
        <f t="shared" si="278"/>
        <v>0</v>
      </c>
      <c r="E2297" s="2">
        <f t="shared" si="280"/>
        <v>0</v>
      </c>
      <c r="F2297" s="2">
        <f t="shared" si="281"/>
        <v>0</v>
      </c>
      <c r="G2297" s="2">
        <f t="shared" si="283"/>
        <v>0</v>
      </c>
      <c r="H2297" s="2">
        <f t="shared" si="279"/>
        <v>0</v>
      </c>
      <c r="I2297" s="2">
        <f t="array" ref="I2297">SUMPRODUCT(B2281:B2300, (ROW(B2281:B2300)-ROW(B2281)+1)) / (20*21/2)</f>
        <v>0</v>
      </c>
      <c r="J2297" s="2">
        <f t="shared" si="282"/>
        <v>1.1628044268058287E-56</v>
      </c>
      <c r="K2297" s="2">
        <f t="shared" si="284"/>
        <v>2.3167010365833023E-22</v>
      </c>
    </row>
    <row r="2298" spans="1:11" ht="13.5" x14ac:dyDescent="0.25">
      <c r="A2298" s="3">
        <f>TITRES_STAT!B2301</f>
        <v>0</v>
      </c>
      <c r="B2298" s="6">
        <f>TITRES_STAT!D2301</f>
        <v>0</v>
      </c>
      <c r="C2298" s="2">
        <f t="shared" si="277"/>
        <v>0</v>
      </c>
      <c r="D2298" s="2">
        <f t="shared" si="278"/>
        <v>0</v>
      </c>
      <c r="E2298" s="2">
        <f t="shared" si="280"/>
        <v>0</v>
      </c>
      <c r="F2298" s="2">
        <f t="shared" si="281"/>
        <v>0</v>
      </c>
      <c r="G2298" s="2">
        <f t="shared" si="283"/>
        <v>0</v>
      </c>
      <c r="H2298" s="2">
        <f t="shared" si="279"/>
        <v>0</v>
      </c>
      <c r="I2298" s="2">
        <f t="array" ref="I2298">SUMPRODUCT(B2282:B2301, (ROW(B2282:B2301)-ROW(B2282)+1)) / (20*21/2)</f>
        <v>0</v>
      </c>
      <c r="J2298" s="2">
        <f t="shared" si="282"/>
        <v>1.0520611480624164E-56</v>
      </c>
      <c r="K2298" s="2">
        <f t="shared" si="284"/>
        <v>2.2258500155408201E-22</v>
      </c>
    </row>
    <row r="2299" spans="1:11" ht="13.5" x14ac:dyDescent="0.25">
      <c r="A2299" s="3">
        <f>TITRES_STAT!B2302</f>
        <v>0</v>
      </c>
      <c r="B2299" s="6">
        <f>TITRES_STAT!D2302</f>
        <v>0</v>
      </c>
      <c r="C2299" s="2">
        <f t="shared" si="277"/>
        <v>0</v>
      </c>
      <c r="D2299" s="2">
        <f t="shared" si="278"/>
        <v>0</v>
      </c>
      <c r="E2299" s="2">
        <f t="shared" si="280"/>
        <v>0</v>
      </c>
      <c r="F2299" s="2">
        <f t="shared" si="281"/>
        <v>0</v>
      </c>
      <c r="G2299" s="2">
        <f t="shared" si="283"/>
        <v>0</v>
      </c>
      <c r="H2299" s="2">
        <f t="shared" si="279"/>
        <v>0</v>
      </c>
      <c r="I2299" s="2">
        <f t="array" ref="I2299">SUMPRODUCT(B2283:B2302, (ROW(B2283:B2302)-ROW(B2283)+1)) / (20*21/2)</f>
        <v>0</v>
      </c>
      <c r="J2299" s="2">
        <f t="shared" si="282"/>
        <v>9.5186484824694817E-57</v>
      </c>
      <c r="K2299" s="2">
        <f t="shared" si="284"/>
        <v>2.1385617796372587E-22</v>
      </c>
    </row>
    <row r="2300" spans="1:11" ht="13.5" x14ac:dyDescent="0.25">
      <c r="A2300" s="3">
        <f>TITRES_STAT!B2303</f>
        <v>0</v>
      </c>
      <c r="B2300" s="6">
        <f>TITRES_STAT!D2303</f>
        <v>0</v>
      </c>
      <c r="C2300" s="2">
        <f t="shared" si="277"/>
        <v>0</v>
      </c>
      <c r="D2300" s="2">
        <f t="shared" si="278"/>
        <v>0</v>
      </c>
      <c r="E2300" s="2">
        <f t="shared" si="280"/>
        <v>0</v>
      </c>
      <c r="F2300" s="2">
        <f t="shared" si="281"/>
        <v>0</v>
      </c>
      <c r="G2300" s="2">
        <f t="shared" si="283"/>
        <v>0</v>
      </c>
      <c r="H2300" s="2">
        <f t="shared" si="279"/>
        <v>0</v>
      </c>
      <c r="I2300" s="2">
        <f t="array" ref="I2300">SUMPRODUCT(B2284:B2303, (ROW(B2284:B2303)-ROW(B2284)+1)) / (20*21/2)</f>
        <v>0</v>
      </c>
      <c r="J2300" s="2">
        <f t="shared" si="282"/>
        <v>8.6121105317581025E-57</v>
      </c>
      <c r="K2300" s="2">
        <f t="shared" si="284"/>
        <v>2.0546966118083467E-22</v>
      </c>
    </row>
    <row r="2301" spans="1:11" ht="13.5" x14ac:dyDescent="0.25">
      <c r="A2301" s="3">
        <f>TITRES_STAT!B2304</f>
        <v>0</v>
      </c>
      <c r="B2301" s="6">
        <f>TITRES_STAT!D2304</f>
        <v>0</v>
      </c>
      <c r="C2301" s="2">
        <f t="shared" si="277"/>
        <v>0</v>
      </c>
      <c r="D2301" s="2">
        <f t="shared" si="278"/>
        <v>0</v>
      </c>
      <c r="E2301" s="2">
        <f t="shared" si="280"/>
        <v>0</v>
      </c>
      <c r="F2301" s="2">
        <f t="shared" si="281"/>
        <v>0</v>
      </c>
      <c r="G2301" s="2">
        <f t="shared" si="283"/>
        <v>0</v>
      </c>
      <c r="H2301" s="2">
        <f t="shared" si="279"/>
        <v>0</v>
      </c>
      <c r="I2301" s="2">
        <f t="array" ref="I2301">SUMPRODUCT(B2285:B2304, (ROW(B2285:B2304)-ROW(B2285)+1)) / (20*21/2)</f>
        <v>0</v>
      </c>
      <c r="J2301" s="2">
        <f t="shared" si="282"/>
        <v>7.7919095287335213E-57</v>
      </c>
      <c r="K2301" s="2">
        <f t="shared" si="284"/>
        <v>1.9741202740903723E-22</v>
      </c>
    </row>
    <row r="2302" spans="1:11" ht="13.5" x14ac:dyDescent="0.25">
      <c r="A2302" s="3">
        <f>TITRES_STAT!B2305</f>
        <v>0</v>
      </c>
      <c r="B2302" s="6">
        <f>TITRES_STAT!D2305</f>
        <v>0</v>
      </c>
      <c r="C2302" s="2">
        <f t="shared" si="277"/>
        <v>0</v>
      </c>
      <c r="D2302" s="2">
        <f t="shared" si="278"/>
        <v>0</v>
      </c>
      <c r="E2302" s="2">
        <f t="shared" si="280"/>
        <v>0</v>
      </c>
      <c r="F2302" s="2">
        <f t="shared" si="281"/>
        <v>0</v>
      </c>
      <c r="G2302" s="2">
        <f t="shared" si="283"/>
        <v>0</v>
      </c>
      <c r="H2302" s="2">
        <f t="shared" si="279"/>
        <v>0</v>
      </c>
      <c r="I2302" s="2">
        <f t="array" ref="I2302">SUMPRODUCT(B2286:B2305, (ROW(B2286:B2305)-ROW(B2286)+1)) / (20*21/2)</f>
        <v>0</v>
      </c>
      <c r="J2302" s="2">
        <f t="shared" si="282"/>
        <v>7.0498229069493761E-57</v>
      </c>
      <c r="K2302" s="2">
        <f t="shared" si="284"/>
        <v>1.896703792753495E-22</v>
      </c>
    </row>
    <row r="2303" spans="1:11" ht="13.5" x14ac:dyDescent="0.25">
      <c r="A2303" s="3">
        <f>TITRES_STAT!B2306</f>
        <v>0</v>
      </c>
      <c r="B2303" s="6">
        <f>TITRES_STAT!D2306</f>
        <v>0</v>
      </c>
      <c r="C2303" s="2">
        <f t="shared" si="277"/>
        <v>0</v>
      </c>
      <c r="D2303" s="2">
        <f t="shared" si="278"/>
        <v>0</v>
      </c>
      <c r="E2303" s="2">
        <f t="shared" si="280"/>
        <v>0</v>
      </c>
      <c r="F2303" s="2">
        <f t="shared" si="281"/>
        <v>0</v>
      </c>
      <c r="G2303" s="2">
        <f t="shared" si="283"/>
        <v>0</v>
      </c>
      <c r="H2303" s="2">
        <f t="shared" si="279"/>
        <v>0</v>
      </c>
      <c r="I2303" s="2">
        <f t="array" ref="I2303">SUMPRODUCT(B2287:B2306, (ROW(B2287:B2306)-ROW(B2287)+1)) / (20*21/2)</f>
        <v>0</v>
      </c>
      <c r="J2303" s="2">
        <f t="shared" si="282"/>
        <v>6.378411201525626E-57</v>
      </c>
      <c r="K2303" s="2">
        <f t="shared" si="284"/>
        <v>1.822323251861201E-22</v>
      </c>
    </row>
    <row r="2304" spans="1:11" ht="13.5" x14ac:dyDescent="0.25">
      <c r="A2304" s="3">
        <f>TITRES_STAT!B2307</f>
        <v>0</v>
      </c>
      <c r="B2304" s="6">
        <f>TITRES_STAT!D2307</f>
        <v>0</v>
      </c>
      <c r="C2304" s="2">
        <f t="shared" si="277"/>
        <v>0</v>
      </c>
      <c r="D2304" s="2">
        <f t="shared" si="278"/>
        <v>0</v>
      </c>
      <c r="E2304" s="2">
        <f t="shared" si="280"/>
        <v>0</v>
      </c>
      <c r="F2304" s="2">
        <f t="shared" si="281"/>
        <v>0</v>
      </c>
      <c r="G2304" s="2">
        <f t="shared" si="283"/>
        <v>0</v>
      </c>
      <c r="H2304" s="2">
        <f t="shared" si="279"/>
        <v>0</v>
      </c>
      <c r="I2304" s="2">
        <f t="array" ref="I2304">SUMPRODUCT(B2288:B2307, (ROW(B2288:B2307)-ROW(B2288)+1)) / (20*21/2)</f>
        <v>0</v>
      </c>
      <c r="J2304" s="2">
        <f t="shared" si="282"/>
        <v>5.7709434680469945E-57</v>
      </c>
      <c r="K2304" s="2">
        <f t="shared" si="284"/>
        <v>1.7508595949254677E-22</v>
      </c>
    </row>
    <row r="2305" spans="1:11" ht="13.5" x14ac:dyDescent="0.25">
      <c r="A2305" s="3">
        <f>TITRES_STAT!B2308</f>
        <v>0</v>
      </c>
      <c r="B2305" s="6">
        <f>TITRES_STAT!D2308</f>
        <v>0</v>
      </c>
      <c r="C2305" s="2">
        <f t="shared" si="277"/>
        <v>0</v>
      </c>
      <c r="D2305" s="2">
        <f t="shared" si="278"/>
        <v>0</v>
      </c>
      <c r="E2305" s="2">
        <f t="shared" si="280"/>
        <v>0</v>
      </c>
      <c r="F2305" s="2">
        <f t="shared" si="281"/>
        <v>0</v>
      </c>
      <c r="G2305" s="2">
        <f t="shared" si="283"/>
        <v>0</v>
      </c>
      <c r="H2305" s="2">
        <f t="shared" si="279"/>
        <v>0</v>
      </c>
      <c r="I2305" s="2">
        <f t="array" ref="I2305">SUMPRODUCT(B2289:B2308, (ROW(B2289:B2308)-ROW(B2289)+1)) / (20*21/2)</f>
        <v>0</v>
      </c>
      <c r="J2305" s="2">
        <f t="shared" si="282"/>
        <v>5.2213298044234714E-57</v>
      </c>
      <c r="K2305" s="2">
        <f t="shared" si="284"/>
        <v>1.6821984343401554E-22</v>
      </c>
    </row>
    <row r="2306" spans="1:11" ht="13.5" x14ac:dyDescent="0.25">
      <c r="A2306" s="3">
        <f>TITRES_STAT!B2309</f>
        <v>0</v>
      </c>
      <c r="B2306" s="6">
        <f>TITRES_STAT!D2309</f>
        <v>0</v>
      </c>
      <c r="C2306" s="2">
        <f t="shared" si="277"/>
        <v>0</v>
      </c>
      <c r="D2306" s="2">
        <f t="shared" si="278"/>
        <v>0</v>
      </c>
      <c r="E2306" s="2">
        <f t="shared" si="280"/>
        <v>0</v>
      </c>
      <c r="F2306" s="2">
        <f t="shared" si="281"/>
        <v>0</v>
      </c>
      <c r="G2306" s="2">
        <f t="shared" si="283"/>
        <v>0</v>
      </c>
      <c r="H2306" s="2">
        <f t="shared" si="279"/>
        <v>0</v>
      </c>
      <c r="I2306" s="2">
        <f t="array" ref="I2306">SUMPRODUCT(B2290:B2309, (ROW(B2290:B2309)-ROW(B2290)+1)) / (20*21/2)</f>
        <v>0</v>
      </c>
      <c r="J2306" s="2">
        <f t="shared" si="282"/>
        <v>4.7240602992402836E-57</v>
      </c>
      <c r="K2306" s="2">
        <f t="shared" si="284"/>
        <v>1.6162298682876004E-22</v>
      </c>
    </row>
    <row r="2307" spans="1:11" ht="13.5" x14ac:dyDescent="0.25">
      <c r="A2307" s="3">
        <f>TITRES_STAT!B2310</f>
        <v>0</v>
      </c>
      <c r="B2307" s="6">
        <f>TITRES_STAT!D2310</f>
        <v>0</v>
      </c>
      <c r="C2307" s="2">
        <f t="shared" si="277"/>
        <v>0</v>
      </c>
      <c r="D2307" s="2">
        <f t="shared" si="278"/>
        <v>0</v>
      </c>
      <c r="E2307" s="2">
        <f t="shared" si="280"/>
        <v>0</v>
      </c>
      <c r="F2307" s="2">
        <f t="shared" si="281"/>
        <v>0</v>
      </c>
      <c r="G2307" s="2">
        <f t="shared" si="283"/>
        <v>0</v>
      </c>
      <c r="H2307" s="2">
        <f t="shared" si="279"/>
        <v>0</v>
      </c>
      <c r="I2307" s="2">
        <f t="array" ref="I2307">SUMPRODUCT(B2291:B2310, (ROW(B2291:B2310)-ROW(B2291)+1)) / (20*21/2)</f>
        <v>0</v>
      </c>
      <c r="J2307" s="2">
        <f t="shared" si="282"/>
        <v>4.274149794550733E-57</v>
      </c>
      <c r="K2307" s="2">
        <f t="shared" si="284"/>
        <v>1.5528483048253415E-22</v>
      </c>
    </row>
    <row r="2308" spans="1:11" ht="13.5" x14ac:dyDescent="0.25">
      <c r="A2308" s="3">
        <f>TITRES_STAT!B2311</f>
        <v>0</v>
      </c>
      <c r="B2308" s="6">
        <f>TITRES_STAT!D2311</f>
        <v>0</v>
      </c>
      <c r="C2308" s="2">
        <f t="shared" ref="C2308:C2371" si="285">B2308-B2307</f>
        <v>0</v>
      </c>
      <c r="D2308" s="2">
        <f t="shared" si="278"/>
        <v>0</v>
      </c>
      <c r="E2308" s="2">
        <f t="shared" si="280"/>
        <v>0</v>
      </c>
      <c r="F2308" s="2">
        <f t="shared" si="281"/>
        <v>0</v>
      </c>
      <c r="G2308" s="2">
        <f t="shared" si="283"/>
        <v>0</v>
      </c>
      <c r="H2308" s="2">
        <f t="shared" si="279"/>
        <v>0</v>
      </c>
      <c r="I2308" s="2">
        <f t="array" ref="I2308">SUMPRODUCT(B2292:B2311, (ROW(B2292:B2311)-ROW(B2292)+1)) / (20*21/2)</f>
        <v>0</v>
      </c>
      <c r="J2308" s="2">
        <f t="shared" si="282"/>
        <v>3.8670879093554253E-57</v>
      </c>
      <c r="K2308" s="2">
        <f t="shared" si="284"/>
        <v>1.4919522928714066E-22</v>
      </c>
    </row>
    <row r="2309" spans="1:11" ht="13.5" x14ac:dyDescent="0.25">
      <c r="A2309" s="3">
        <f>TITRES_STAT!B2312</f>
        <v>0</v>
      </c>
      <c r="B2309" s="6">
        <f>TITRES_STAT!D2312</f>
        <v>0</v>
      </c>
      <c r="C2309" s="2">
        <f t="shared" si="285"/>
        <v>0</v>
      </c>
      <c r="D2309" s="2">
        <f t="shared" si="278"/>
        <v>0</v>
      </c>
      <c r="E2309" s="2">
        <f t="shared" si="280"/>
        <v>0</v>
      </c>
      <c r="F2309" s="2">
        <f t="shared" si="281"/>
        <v>0</v>
      </c>
      <c r="G2309" s="2">
        <f t="shared" si="283"/>
        <v>0</v>
      </c>
      <c r="H2309" s="2">
        <f t="shared" si="279"/>
        <v>0</v>
      </c>
      <c r="I2309" s="2">
        <f t="array" ref="I2309">SUMPRODUCT(B2293:B2312, (ROW(B2293:B2312)-ROW(B2293)+1)) / (20*21/2)</f>
        <v>0</v>
      </c>
      <c r="J2309" s="2">
        <f t="shared" si="282"/>
        <v>3.4987938227501465E-57</v>
      </c>
      <c r="K2309" s="2">
        <f t="shared" si="284"/>
        <v>1.4334443598176261E-22</v>
      </c>
    </row>
    <row r="2310" spans="1:11" ht="13.5" x14ac:dyDescent="0.25">
      <c r="A2310" s="3">
        <f>TITRES_STAT!B2313</f>
        <v>0</v>
      </c>
      <c r="B2310" s="6">
        <f>TITRES_STAT!D2313</f>
        <v>0</v>
      </c>
      <c r="C2310" s="2">
        <f t="shared" si="285"/>
        <v>0</v>
      </c>
      <c r="D2310" s="2">
        <f t="shared" ref="D2310:D2373" si="286">AVERAGE(B2306:B2310)</f>
        <v>0</v>
      </c>
      <c r="E2310" s="2">
        <f t="shared" si="280"/>
        <v>0</v>
      </c>
      <c r="F2310" s="2">
        <f t="shared" si="281"/>
        <v>0</v>
      </c>
      <c r="G2310" s="2">
        <f t="shared" si="283"/>
        <v>0</v>
      </c>
      <c r="H2310" s="2">
        <f t="shared" si="279"/>
        <v>0</v>
      </c>
      <c r="I2310" s="2">
        <f t="array" ref="I2310">SUMPRODUCT(B2294:B2313, (ROW(B2294:B2313)-ROW(B2294)+1)) / (20*21/2)</f>
        <v>0</v>
      </c>
      <c r="J2310" s="2">
        <f t="shared" si="282"/>
        <v>3.1655753634406089E-57</v>
      </c>
      <c r="K2310" s="2">
        <f t="shared" si="284"/>
        <v>1.3772308555110526E-22</v>
      </c>
    </row>
    <row r="2311" spans="1:11" ht="13.5" x14ac:dyDescent="0.25">
      <c r="A2311" s="3">
        <f>TITRES_STAT!B2314</f>
        <v>0</v>
      </c>
      <c r="B2311" s="6">
        <f>TITRES_STAT!D2314</f>
        <v>0</v>
      </c>
      <c r="C2311" s="2">
        <f t="shared" si="285"/>
        <v>0</v>
      </c>
      <c r="D2311" s="2">
        <f t="shared" si="286"/>
        <v>0</v>
      </c>
      <c r="E2311" s="2">
        <f t="shared" si="280"/>
        <v>0</v>
      </c>
      <c r="F2311" s="2">
        <f t="shared" si="281"/>
        <v>0</v>
      </c>
      <c r="G2311" s="2">
        <f t="shared" si="283"/>
        <v>0</v>
      </c>
      <c r="H2311" s="2">
        <f t="shared" si="279"/>
        <v>0</v>
      </c>
      <c r="I2311" s="2">
        <f t="array" ref="I2311">SUMPRODUCT(B2295:B2314, (ROW(B2295:B2314)-ROW(B2295)+1)) / (20*21/2)</f>
        <v>0</v>
      </c>
      <c r="J2311" s="2">
        <f t="shared" si="282"/>
        <v>2.8640919954938843E-57</v>
      </c>
      <c r="K2311" s="2">
        <f t="shared" si="284"/>
        <v>1.3232218023537565E-22</v>
      </c>
    </row>
    <row r="2312" spans="1:11" ht="13.5" x14ac:dyDescent="0.25">
      <c r="A2312" s="3">
        <f>TITRES_STAT!B2315</f>
        <v>0</v>
      </c>
      <c r="B2312" s="6">
        <f>TITRES_STAT!D2315</f>
        <v>0</v>
      </c>
      <c r="C2312" s="2">
        <f t="shared" si="285"/>
        <v>0</v>
      </c>
      <c r="D2312" s="2">
        <f t="shared" si="286"/>
        <v>0</v>
      </c>
      <c r="E2312" s="2">
        <f t="shared" si="280"/>
        <v>0</v>
      </c>
      <c r="F2312" s="2">
        <f t="shared" si="281"/>
        <v>0</v>
      </c>
      <c r="G2312" s="2">
        <f t="shared" si="283"/>
        <v>0</v>
      </c>
      <c r="H2312" s="2">
        <f t="shared" si="279"/>
        <v>0</v>
      </c>
      <c r="I2312" s="2">
        <f t="array" ref="I2312">SUMPRODUCT(B2296:B2315, (ROW(B2296:B2315)-ROW(B2296)+1)) / (20*21/2)</f>
        <v>0</v>
      </c>
      <c r="J2312" s="2">
        <f t="shared" si="282"/>
        <v>2.5913213292563714E-57</v>
      </c>
      <c r="K2312" s="2">
        <f t="shared" si="284"/>
        <v>1.2713307512810602E-22</v>
      </c>
    </row>
    <row r="2313" spans="1:11" ht="13.5" x14ac:dyDescent="0.25">
      <c r="A2313" s="3">
        <f>TITRES_STAT!B2316</f>
        <v>0</v>
      </c>
      <c r="B2313" s="6">
        <f>TITRES_STAT!D2316</f>
        <v>0</v>
      </c>
      <c r="C2313" s="2">
        <f t="shared" si="285"/>
        <v>0</v>
      </c>
      <c r="D2313" s="2">
        <f t="shared" si="286"/>
        <v>0</v>
      </c>
      <c r="E2313" s="2">
        <f t="shared" si="280"/>
        <v>0</v>
      </c>
      <c r="F2313" s="2">
        <f t="shared" si="281"/>
        <v>0</v>
      </c>
      <c r="G2313" s="2">
        <f t="shared" si="283"/>
        <v>0</v>
      </c>
      <c r="H2313" s="2">
        <f t="shared" si="279"/>
        <v>0</v>
      </c>
      <c r="I2313" s="2">
        <f t="array" ref="I2313">SUMPRODUCT(B2297:B2316, (ROW(B2297:B2316)-ROW(B2297)+1)) / (20*21/2)</f>
        <v>0</v>
      </c>
      <c r="J2313" s="2">
        <f t="shared" si="282"/>
        <v>2.3445288217081456E-57</v>
      </c>
      <c r="K2313" s="2">
        <f t="shared" si="284"/>
        <v>1.2214746433876853E-22</v>
      </c>
    </row>
    <row r="2314" spans="1:11" ht="13.5" x14ac:dyDescent="0.25">
      <c r="A2314" s="3">
        <f>TITRES_STAT!B2317</f>
        <v>0</v>
      </c>
      <c r="B2314" s="6">
        <f>TITRES_STAT!D2317</f>
        <v>0</v>
      </c>
      <c r="C2314" s="2">
        <f t="shared" si="285"/>
        <v>0</v>
      </c>
      <c r="D2314" s="2">
        <f t="shared" si="286"/>
        <v>0</v>
      </c>
      <c r="E2314" s="2">
        <f t="shared" si="280"/>
        <v>0</v>
      </c>
      <c r="F2314" s="2">
        <f t="shared" si="281"/>
        <v>0</v>
      </c>
      <c r="G2314" s="2">
        <f t="shared" si="283"/>
        <v>0</v>
      </c>
      <c r="H2314" s="2">
        <f t="shared" ref="H2314:H2377" si="287">AVERAGE(B2115:B2314)</f>
        <v>0</v>
      </c>
      <c r="I2314" s="2">
        <f t="array" ref="I2314">SUMPRODUCT(B2298:B2317, (ROW(B2298:B2317)-ROW(B2298)+1)) / (20*21/2)</f>
        <v>0</v>
      </c>
      <c r="J2314" s="2">
        <f t="shared" si="282"/>
        <v>2.1212403624978459E-57</v>
      </c>
      <c r="K2314" s="2">
        <f t="shared" si="284"/>
        <v>1.1735736769803252E-22</v>
      </c>
    </row>
    <row r="2315" spans="1:11" ht="13.5" x14ac:dyDescent="0.25">
      <c r="A2315" s="3">
        <f>TITRES_STAT!B2318</f>
        <v>0</v>
      </c>
      <c r="B2315" s="6">
        <f>TITRES_STAT!D2318</f>
        <v>0</v>
      </c>
      <c r="C2315" s="2">
        <f t="shared" si="285"/>
        <v>0</v>
      </c>
      <c r="D2315" s="2">
        <f t="shared" si="286"/>
        <v>0</v>
      </c>
      <c r="E2315" s="2">
        <f t="shared" si="280"/>
        <v>0</v>
      </c>
      <c r="F2315" s="2">
        <f t="shared" si="281"/>
        <v>0</v>
      </c>
      <c r="G2315" s="2">
        <f t="shared" si="283"/>
        <v>0</v>
      </c>
      <c r="H2315" s="2">
        <f t="shared" si="287"/>
        <v>0</v>
      </c>
      <c r="I2315" s="2">
        <f t="array" ref="I2315">SUMPRODUCT(B2299:B2318, (ROW(B2299:B2318)-ROW(B2299)+1)) / (20*21/2)</f>
        <v>0</v>
      </c>
      <c r="J2315" s="2">
        <f t="shared" si="282"/>
        <v>1.9192174708313844E-57</v>
      </c>
      <c r="K2315" s="2">
        <f t="shared" si="284"/>
        <v>1.1275511798438419E-22</v>
      </c>
    </row>
    <row r="2316" spans="1:11" ht="13.5" x14ac:dyDescent="0.25">
      <c r="A2316" s="3">
        <f>TITRES_STAT!B2319</f>
        <v>0</v>
      </c>
      <c r="B2316" s="6">
        <f>TITRES_STAT!D2319</f>
        <v>0</v>
      </c>
      <c r="C2316" s="2">
        <f t="shared" si="285"/>
        <v>0</v>
      </c>
      <c r="D2316" s="2">
        <f t="shared" si="286"/>
        <v>0</v>
      </c>
      <c r="E2316" s="2">
        <f t="shared" ref="E2316:E2379" si="288">AVERAGE(B2307:B2316)</f>
        <v>0</v>
      </c>
      <c r="F2316" s="2">
        <f t="shared" si="281"/>
        <v>0</v>
      </c>
      <c r="G2316" s="2">
        <f t="shared" si="283"/>
        <v>0</v>
      </c>
      <c r="H2316" s="2">
        <f t="shared" si="287"/>
        <v>0</v>
      </c>
      <c r="I2316" s="2">
        <f t="array" ref="I2316">SUMPRODUCT(B2300:B2319, (ROW(B2300:B2319)-ROW(B2300)+1)) / (20*21/2)</f>
        <v>0</v>
      </c>
      <c r="J2316" s="2">
        <f t="shared" si="282"/>
        <v>1.7364348545617287E-57</v>
      </c>
      <c r="K2316" s="2">
        <f t="shared" si="284"/>
        <v>1.0833334865166324E-22</v>
      </c>
    </row>
    <row r="2317" spans="1:11" ht="13.5" x14ac:dyDescent="0.25">
      <c r="A2317" s="3">
        <f>TITRES_STAT!B2320</f>
        <v>0</v>
      </c>
      <c r="B2317" s="6">
        <f>TITRES_STAT!D2320</f>
        <v>0</v>
      </c>
      <c r="C2317" s="2">
        <f t="shared" si="285"/>
        <v>0</v>
      </c>
      <c r="D2317" s="2">
        <f t="shared" si="286"/>
        <v>0</v>
      </c>
      <c r="E2317" s="2">
        <f t="shared" si="288"/>
        <v>0</v>
      </c>
      <c r="F2317" s="2">
        <f t="shared" si="281"/>
        <v>0</v>
      </c>
      <c r="G2317" s="2">
        <f t="shared" si="283"/>
        <v>0</v>
      </c>
      <c r="H2317" s="2">
        <f t="shared" si="287"/>
        <v>0</v>
      </c>
      <c r="I2317" s="2">
        <f t="array" ref="I2317">SUMPRODUCT(B2301:B2320, (ROW(B2301:B2320)-ROW(B2301)+1)) / (20*21/2)</f>
        <v>0</v>
      </c>
      <c r="J2317" s="2">
        <f t="shared" si="282"/>
        <v>1.5710601065082308E-57</v>
      </c>
      <c r="K2317" s="2">
        <f t="shared" si="284"/>
        <v>1.0408498203787253E-22</v>
      </c>
    </row>
    <row r="2318" spans="1:11" ht="13.5" x14ac:dyDescent="0.25">
      <c r="A2318" s="3">
        <f>TITRES_STAT!B2321</f>
        <v>0</v>
      </c>
      <c r="B2318" s="6">
        <f>TITRES_STAT!D2321</f>
        <v>0</v>
      </c>
      <c r="C2318" s="2">
        <f t="shared" si="285"/>
        <v>0</v>
      </c>
      <c r="D2318" s="2">
        <f t="shared" si="286"/>
        <v>0</v>
      </c>
      <c r="E2318" s="2">
        <f t="shared" si="288"/>
        <v>0</v>
      </c>
      <c r="F2318" s="2">
        <f t="shared" si="281"/>
        <v>0</v>
      </c>
      <c r="G2318" s="2">
        <f t="shared" si="283"/>
        <v>0</v>
      </c>
      <c r="H2318" s="2">
        <f t="shared" si="287"/>
        <v>0</v>
      </c>
      <c r="I2318" s="2">
        <f t="array" ref="I2318">SUMPRODUCT(B2302:B2321, (ROW(B2302:B2321)-ROW(B2302)+1)) / (20*21/2)</f>
        <v>0</v>
      </c>
      <c r="J2318" s="2">
        <f t="shared" si="282"/>
        <v>1.4214353344598279E-57</v>
      </c>
      <c r="K2318" s="2">
        <f t="shared" si="284"/>
        <v>1.0000321803638733E-22</v>
      </c>
    </row>
    <row r="2319" spans="1:11" ht="13.5" x14ac:dyDescent="0.25">
      <c r="A2319" s="3">
        <f>TITRES_STAT!B2322</f>
        <v>0</v>
      </c>
      <c r="B2319" s="6">
        <f>TITRES_STAT!D2322</f>
        <v>0</v>
      </c>
      <c r="C2319" s="2">
        <f t="shared" si="285"/>
        <v>0</v>
      </c>
      <c r="D2319" s="2">
        <f t="shared" si="286"/>
        <v>0</v>
      </c>
      <c r="E2319" s="2">
        <f t="shared" si="288"/>
        <v>0</v>
      </c>
      <c r="F2319" s="2">
        <f t="shared" si="281"/>
        <v>0</v>
      </c>
      <c r="G2319" s="2">
        <f t="shared" si="283"/>
        <v>0</v>
      </c>
      <c r="H2319" s="2">
        <f t="shared" si="287"/>
        <v>0</v>
      </c>
      <c r="I2319" s="2">
        <f t="array" ref="I2319">SUMPRODUCT(B2303:B2322, (ROW(B2303:B2322)-ROW(B2303)+1)) / (20*21/2)</f>
        <v>0</v>
      </c>
      <c r="J2319" s="2">
        <f t="shared" si="282"/>
        <v>1.2860605407017492E-57</v>
      </c>
      <c r="K2319" s="2">
        <f t="shared" si="284"/>
        <v>9.6081523211430961E-23</v>
      </c>
    </row>
    <row r="2320" spans="1:11" ht="13.5" x14ac:dyDescent="0.25">
      <c r="A2320" s="3">
        <f>TITRES_STAT!B2323</f>
        <v>0</v>
      </c>
      <c r="B2320" s="6">
        <f>TITRES_STAT!D2323</f>
        <v>0</v>
      </c>
      <c r="C2320" s="2">
        <f t="shared" si="285"/>
        <v>0</v>
      </c>
      <c r="D2320" s="2">
        <f t="shared" si="286"/>
        <v>0</v>
      </c>
      <c r="E2320" s="2">
        <f t="shared" si="288"/>
        <v>0</v>
      </c>
      <c r="F2320" s="2">
        <f t="shared" si="281"/>
        <v>0</v>
      </c>
      <c r="G2320" s="2">
        <f t="shared" si="283"/>
        <v>0</v>
      </c>
      <c r="H2320" s="2">
        <f t="shared" si="287"/>
        <v>0</v>
      </c>
      <c r="I2320" s="2">
        <f t="array" ref="I2320">SUMPRODUCT(B2304:B2323, (ROW(B2304:B2323)-ROW(B2304)+1)) / (20*21/2)</f>
        <v>0</v>
      </c>
      <c r="J2320" s="2">
        <f t="shared" si="282"/>
        <v>1.1635785844444397E-57</v>
      </c>
      <c r="K2320" s="2">
        <f t="shared" si="284"/>
        <v>9.231362034039446E-23</v>
      </c>
    </row>
    <row r="2321" spans="1:11" ht="13.5" x14ac:dyDescent="0.25">
      <c r="A2321" s="3">
        <f>TITRES_STAT!B2324</f>
        <v>0</v>
      </c>
      <c r="B2321" s="6">
        <f>TITRES_STAT!D2324</f>
        <v>0</v>
      </c>
      <c r="C2321" s="2">
        <f t="shared" si="285"/>
        <v>0</v>
      </c>
      <c r="D2321" s="2">
        <f t="shared" si="286"/>
        <v>0</v>
      </c>
      <c r="E2321" s="2">
        <f t="shared" si="288"/>
        <v>0</v>
      </c>
      <c r="F2321" s="2">
        <f t="shared" si="281"/>
        <v>0</v>
      </c>
      <c r="G2321" s="2">
        <f t="shared" si="283"/>
        <v>0</v>
      </c>
      <c r="H2321" s="2">
        <f t="shared" si="287"/>
        <v>0</v>
      </c>
      <c r="I2321" s="2">
        <f t="array" ref="I2321">SUMPRODUCT(B2305:B2324, (ROW(B2305:B2324)-ROW(B2305)+1)) / (20*21/2)</f>
        <v>0</v>
      </c>
      <c r="J2321" s="2">
        <f t="shared" si="282"/>
        <v>1.0527615764021122E-57</v>
      </c>
      <c r="K2321" s="2">
        <f t="shared" si="284"/>
        <v>8.8693478366261343E-23</v>
      </c>
    </row>
    <row r="2322" spans="1:11" ht="13.5" x14ac:dyDescent="0.25">
      <c r="A2322" s="3">
        <f>TITRES_STAT!B2325</f>
        <v>0</v>
      </c>
      <c r="B2322" s="6">
        <f>TITRES_STAT!D2325</f>
        <v>0</v>
      </c>
      <c r="C2322" s="2">
        <f t="shared" si="285"/>
        <v>0</v>
      </c>
      <c r="D2322" s="2">
        <f t="shared" si="286"/>
        <v>0</v>
      </c>
      <c r="E2322" s="2">
        <f t="shared" si="288"/>
        <v>0</v>
      </c>
      <c r="F2322" s="2">
        <f t="shared" si="281"/>
        <v>0</v>
      </c>
      <c r="G2322" s="2">
        <f t="shared" si="283"/>
        <v>0</v>
      </c>
      <c r="H2322" s="2">
        <f t="shared" si="287"/>
        <v>0</v>
      </c>
      <c r="I2322" s="2">
        <f t="array" ref="I2322">SUMPRODUCT(B2306:B2325, (ROW(B2306:B2325)-ROW(B2306)+1)) / (20*21/2)</f>
        <v>0</v>
      </c>
      <c r="J2322" s="2">
        <f t="shared" si="282"/>
        <v>9.5249856912572063E-58</v>
      </c>
      <c r="K2322" s="2">
        <f t="shared" si="284"/>
        <v>8.5215302744055018E-23</v>
      </c>
    </row>
    <row r="2323" spans="1:11" ht="13.5" x14ac:dyDescent="0.25">
      <c r="A2323" s="3">
        <f>TITRES_STAT!B2326</f>
        <v>0</v>
      </c>
      <c r="B2323" s="6">
        <f>TITRES_STAT!D2326</f>
        <v>0</v>
      </c>
      <c r="C2323" s="2">
        <f t="shared" si="285"/>
        <v>0</v>
      </c>
      <c r="D2323" s="2">
        <f t="shared" si="286"/>
        <v>0</v>
      </c>
      <c r="E2323" s="2">
        <f t="shared" si="288"/>
        <v>0</v>
      </c>
      <c r="F2323" s="2">
        <f t="shared" si="281"/>
        <v>0</v>
      </c>
      <c r="G2323" s="2">
        <f t="shared" si="283"/>
        <v>0</v>
      </c>
      <c r="H2323" s="2">
        <f t="shared" si="287"/>
        <v>0</v>
      </c>
      <c r="I2323" s="2">
        <f t="array" ref="I2323">SUMPRODUCT(B2307:B2326, (ROW(B2307:B2326)-ROW(B2307)+1)) / (20*21/2)</f>
        <v>0</v>
      </c>
      <c r="J2323" s="2">
        <f t="shared" si="282"/>
        <v>8.6178441968517585E-58</v>
      </c>
      <c r="K2323" s="2">
        <f t="shared" si="284"/>
        <v>8.1873526165856789E-23</v>
      </c>
    </row>
    <row r="2324" spans="1:11" ht="13.5" x14ac:dyDescent="0.25">
      <c r="A2324" s="3">
        <f>TITRES_STAT!B2327</f>
        <v>0</v>
      </c>
      <c r="B2324" s="6">
        <f>TITRES_STAT!D2327</f>
        <v>0</v>
      </c>
      <c r="C2324" s="2">
        <f t="shared" si="285"/>
        <v>0</v>
      </c>
      <c r="D2324" s="2">
        <f t="shared" si="286"/>
        <v>0</v>
      </c>
      <c r="E2324" s="2">
        <f t="shared" si="288"/>
        <v>0</v>
      </c>
      <c r="F2324" s="2">
        <f t="shared" ref="F2324:F2387" si="289">AVERAGE(B2305:B2324)</f>
        <v>0</v>
      </c>
      <c r="G2324" s="2">
        <f t="shared" si="283"/>
        <v>0</v>
      </c>
      <c r="H2324" s="2">
        <f t="shared" si="287"/>
        <v>0</v>
      </c>
      <c r="I2324" s="2">
        <f t="array" ref="I2324">SUMPRODUCT(B2308:B2327, (ROW(B2308:B2327)-ROW(B2308)+1)) / (20*21/2)</f>
        <v>0</v>
      </c>
      <c r="J2324" s="2">
        <f t="shared" si="282"/>
        <v>7.7970971304849248E-58</v>
      </c>
      <c r="K2324" s="2">
        <f t="shared" si="284"/>
        <v>7.8662799649548687E-23</v>
      </c>
    </row>
    <row r="2325" spans="1:11" ht="13.5" x14ac:dyDescent="0.25">
      <c r="A2325" s="3">
        <f>TITRES_STAT!B2328</f>
        <v>0</v>
      </c>
      <c r="B2325" s="6">
        <f>TITRES_STAT!D2328</f>
        <v>0</v>
      </c>
      <c r="C2325" s="2">
        <f t="shared" si="285"/>
        <v>0</v>
      </c>
      <c r="D2325" s="2">
        <f t="shared" si="286"/>
        <v>0</v>
      </c>
      <c r="E2325" s="2">
        <f t="shared" si="288"/>
        <v>0</v>
      </c>
      <c r="F2325" s="2">
        <f t="shared" si="289"/>
        <v>0</v>
      </c>
      <c r="G2325" s="2">
        <f t="shared" si="283"/>
        <v>0</v>
      </c>
      <c r="H2325" s="2">
        <f t="shared" si="287"/>
        <v>0</v>
      </c>
      <c r="I2325" s="2">
        <f t="array" ref="I2325">SUMPRODUCT(B2309:B2328, (ROW(B2309:B2328)-ROW(B2309)+1)) / (20*21/2)</f>
        <v>0</v>
      </c>
      <c r="J2325" s="2">
        <f t="shared" ref="J2325:J2388" si="290">$J$4*B2325+J2324*(1-$J$4)</f>
        <v>7.0545164513911219E-58</v>
      </c>
      <c r="K2325" s="2">
        <f t="shared" si="284"/>
        <v>7.5577983977017368E-23</v>
      </c>
    </row>
    <row r="2326" spans="1:11" ht="13.5" x14ac:dyDescent="0.25">
      <c r="A2326" s="3">
        <f>TITRES_STAT!B2329</f>
        <v>0</v>
      </c>
      <c r="B2326" s="6">
        <f>TITRES_STAT!D2329</f>
        <v>0</v>
      </c>
      <c r="C2326" s="2">
        <f t="shared" si="285"/>
        <v>0</v>
      </c>
      <c r="D2326" s="2">
        <f t="shared" si="286"/>
        <v>0</v>
      </c>
      <c r="E2326" s="2">
        <f t="shared" si="288"/>
        <v>0</v>
      </c>
      <c r="F2326" s="2">
        <f t="shared" si="289"/>
        <v>0</v>
      </c>
      <c r="G2326" s="2">
        <f t="shared" si="283"/>
        <v>0</v>
      </c>
      <c r="H2326" s="2">
        <f t="shared" si="287"/>
        <v>0</v>
      </c>
      <c r="I2326" s="2">
        <f t="array" ref="I2326">SUMPRODUCT(B2310:B2329, (ROW(B2310:B2329)-ROW(B2310)+1)) / (20*21/2)</f>
        <v>0</v>
      </c>
      <c r="J2326" s="2">
        <f t="shared" si="290"/>
        <v>6.3826577417348241E-58</v>
      </c>
      <c r="K2326" s="2">
        <f t="shared" si="284"/>
        <v>7.2614141468114725E-23</v>
      </c>
    </row>
    <row r="2327" spans="1:11" ht="13.5" x14ac:dyDescent="0.25">
      <c r="A2327" s="3">
        <f>TITRES_STAT!B2330</f>
        <v>0</v>
      </c>
      <c r="B2327" s="6">
        <f>TITRES_STAT!D2330</f>
        <v>0</v>
      </c>
      <c r="C2327" s="2">
        <f t="shared" si="285"/>
        <v>0</v>
      </c>
      <c r="D2327" s="2">
        <f t="shared" si="286"/>
        <v>0</v>
      </c>
      <c r="E2327" s="2">
        <f t="shared" si="288"/>
        <v>0</v>
      </c>
      <c r="F2327" s="2">
        <f t="shared" si="289"/>
        <v>0</v>
      </c>
      <c r="G2327" s="2">
        <f t="shared" si="283"/>
        <v>0</v>
      </c>
      <c r="H2327" s="2">
        <f t="shared" si="287"/>
        <v>0</v>
      </c>
      <c r="I2327" s="2">
        <f t="array" ref="I2327">SUMPRODUCT(B2311:B2330, (ROW(B2311:B2330)-ROW(B2311)+1)) / (20*21/2)</f>
        <v>0</v>
      </c>
      <c r="J2327" s="2">
        <f t="shared" si="290"/>
        <v>5.774785575855317E-58</v>
      </c>
      <c r="K2327" s="2">
        <f t="shared" si="284"/>
        <v>6.976652807720827E-23</v>
      </c>
    </row>
    <row r="2328" spans="1:11" ht="13.5" x14ac:dyDescent="0.25">
      <c r="A2328" s="3">
        <f>TITRES_STAT!B2331</f>
        <v>0</v>
      </c>
      <c r="B2328" s="6">
        <f>TITRES_STAT!D2331</f>
        <v>0</v>
      </c>
      <c r="C2328" s="2">
        <f t="shared" si="285"/>
        <v>0</v>
      </c>
      <c r="D2328" s="2">
        <f t="shared" si="286"/>
        <v>0</v>
      </c>
      <c r="E2328" s="2">
        <f t="shared" si="288"/>
        <v>0</v>
      </c>
      <c r="F2328" s="2">
        <f t="shared" si="289"/>
        <v>0</v>
      </c>
      <c r="G2328" s="2">
        <f t="shared" si="283"/>
        <v>0</v>
      </c>
      <c r="H2328" s="2">
        <f t="shared" si="287"/>
        <v>0</v>
      </c>
      <c r="I2328" s="2">
        <f t="array" ref="I2328">SUMPRODUCT(B2312:B2331, (ROW(B2312:B2331)-ROW(B2312)+1)) / (20*21/2)</f>
        <v>0</v>
      </c>
      <c r="J2328" s="2">
        <f t="shared" si="290"/>
        <v>5.2248059972024298E-58</v>
      </c>
      <c r="K2328" s="2">
        <f t="shared" si="284"/>
        <v>6.7030585799670699E-23</v>
      </c>
    </row>
    <row r="2329" spans="1:11" ht="13.5" x14ac:dyDescent="0.25">
      <c r="A2329" s="3">
        <f>TITRES_STAT!B2332</f>
        <v>0</v>
      </c>
      <c r="B2329" s="6">
        <f>TITRES_STAT!D2332</f>
        <v>0</v>
      </c>
      <c r="C2329" s="2">
        <f t="shared" si="285"/>
        <v>0</v>
      </c>
      <c r="D2329" s="2">
        <f t="shared" si="286"/>
        <v>0</v>
      </c>
      <c r="E2329" s="2">
        <f t="shared" si="288"/>
        <v>0</v>
      </c>
      <c r="F2329" s="2">
        <f t="shared" si="289"/>
        <v>0</v>
      </c>
      <c r="G2329" s="2">
        <f t="shared" si="283"/>
        <v>0</v>
      </c>
      <c r="H2329" s="2">
        <f t="shared" si="287"/>
        <v>0</v>
      </c>
      <c r="I2329" s="2">
        <f t="array" ref="I2329">SUMPRODUCT(B2313:B2332, (ROW(B2313:B2332)-ROW(B2313)+1)) / (20*21/2)</f>
        <v>0</v>
      </c>
      <c r="J2329" s="2">
        <f t="shared" si="290"/>
        <v>4.7272054260402939E-58</v>
      </c>
      <c r="K2329" s="2">
        <f t="shared" si="284"/>
        <v>6.4401935376154204E-23</v>
      </c>
    </row>
    <row r="2330" spans="1:11" ht="13.5" x14ac:dyDescent="0.25">
      <c r="A2330" s="3">
        <f>TITRES_STAT!B2333</f>
        <v>0</v>
      </c>
      <c r="B2330" s="6">
        <f>TITRES_STAT!D2333</f>
        <v>0</v>
      </c>
      <c r="C2330" s="2">
        <f t="shared" si="285"/>
        <v>0</v>
      </c>
      <c r="D2330" s="2">
        <f t="shared" si="286"/>
        <v>0</v>
      </c>
      <c r="E2330" s="2">
        <f t="shared" si="288"/>
        <v>0</v>
      </c>
      <c r="F2330" s="2">
        <f t="shared" si="289"/>
        <v>0</v>
      </c>
      <c r="G2330" s="2">
        <f t="shared" si="283"/>
        <v>0</v>
      </c>
      <c r="H2330" s="2">
        <f t="shared" si="287"/>
        <v>0</v>
      </c>
      <c r="I2330" s="2">
        <f t="array" ref="I2330">SUMPRODUCT(B2314:B2333, (ROW(B2314:B2333)-ROW(B2314)+1)) / (20*21/2)</f>
        <v>0</v>
      </c>
      <c r="J2330" s="2">
        <f t="shared" si="290"/>
        <v>4.2769953854650278E-58</v>
      </c>
      <c r="K2330" s="2">
        <f t="shared" si="284"/>
        <v>6.1876369282971694E-23</v>
      </c>
    </row>
    <row r="2331" spans="1:11" ht="13.5" x14ac:dyDescent="0.25">
      <c r="A2331" s="3">
        <f>TITRES_STAT!B2334</f>
        <v>0</v>
      </c>
      <c r="B2331" s="6">
        <f>TITRES_STAT!D2334</f>
        <v>0</v>
      </c>
      <c r="C2331" s="2">
        <f t="shared" si="285"/>
        <v>0</v>
      </c>
      <c r="D2331" s="2">
        <f t="shared" si="286"/>
        <v>0</v>
      </c>
      <c r="E2331" s="2">
        <f t="shared" si="288"/>
        <v>0</v>
      </c>
      <c r="F2331" s="2">
        <f t="shared" si="289"/>
        <v>0</v>
      </c>
      <c r="G2331" s="2">
        <f t="shared" si="283"/>
        <v>0</v>
      </c>
      <c r="H2331" s="2">
        <f t="shared" si="287"/>
        <v>0</v>
      </c>
      <c r="I2331" s="2">
        <f t="array" ref="I2331">SUMPRODUCT(B2315:B2334, (ROW(B2315:B2334)-ROW(B2315)+1)) / (20*21/2)</f>
        <v>0</v>
      </c>
      <c r="J2331" s="2">
        <f t="shared" si="290"/>
        <v>3.8696624916112153E-58</v>
      </c>
      <c r="K2331" s="2">
        <f t="shared" si="284"/>
        <v>5.9449844997364968E-23</v>
      </c>
    </row>
    <row r="2332" spans="1:11" ht="13.5" x14ac:dyDescent="0.25">
      <c r="A2332" s="3">
        <f>TITRES_STAT!B2335</f>
        <v>0</v>
      </c>
      <c r="B2332" s="6">
        <f>TITRES_STAT!D2335</f>
        <v>0</v>
      </c>
      <c r="C2332" s="2">
        <f t="shared" si="285"/>
        <v>0</v>
      </c>
      <c r="D2332" s="2">
        <f t="shared" si="286"/>
        <v>0</v>
      </c>
      <c r="E2332" s="2">
        <f t="shared" si="288"/>
        <v>0</v>
      </c>
      <c r="F2332" s="2">
        <f t="shared" si="289"/>
        <v>0</v>
      </c>
      <c r="G2332" s="2">
        <f t="shared" si="283"/>
        <v>0</v>
      </c>
      <c r="H2332" s="2">
        <f t="shared" si="287"/>
        <v>0</v>
      </c>
      <c r="I2332" s="2">
        <f t="array" ref="I2332">SUMPRODUCT(B2316:B2335, (ROW(B2316:B2335)-ROW(B2316)+1)) / (20*21/2)</f>
        <v>0</v>
      </c>
      <c r="J2332" s="2">
        <f t="shared" si="290"/>
        <v>3.5011232066958615E-58</v>
      </c>
      <c r="K2332" s="2">
        <f t="shared" si="284"/>
        <v>5.7118478526880068E-23</v>
      </c>
    </row>
    <row r="2333" spans="1:11" ht="13.5" x14ac:dyDescent="0.25">
      <c r="A2333" s="3">
        <f>TITRES_STAT!B2336</f>
        <v>0</v>
      </c>
      <c r="B2333" s="6">
        <f>TITRES_STAT!D2336</f>
        <v>0</v>
      </c>
      <c r="C2333" s="2">
        <f t="shared" si="285"/>
        <v>0</v>
      </c>
      <c r="D2333" s="2">
        <f t="shared" si="286"/>
        <v>0</v>
      </c>
      <c r="E2333" s="2">
        <f t="shared" si="288"/>
        <v>0</v>
      </c>
      <c r="F2333" s="2">
        <f t="shared" si="289"/>
        <v>0</v>
      </c>
      <c r="G2333" s="2">
        <f t="shared" si="283"/>
        <v>0</v>
      </c>
      <c r="H2333" s="2">
        <f t="shared" si="287"/>
        <v>0</v>
      </c>
      <c r="I2333" s="2">
        <f t="array" ref="I2333">SUMPRODUCT(B2317:B2336, (ROW(B2317:B2336)-ROW(B2317)+1)) / (20*21/2)</f>
        <v>0</v>
      </c>
      <c r="J2333" s="2">
        <f t="shared" si="290"/>
        <v>3.1676829012962555E-58</v>
      </c>
      <c r="K2333" s="2">
        <f t="shared" si="284"/>
        <v>5.4878538192492618E-23</v>
      </c>
    </row>
    <row r="2334" spans="1:11" ht="13.5" x14ac:dyDescent="0.25">
      <c r="A2334" s="3">
        <f>TITRES_STAT!B2337</f>
        <v>0</v>
      </c>
      <c r="B2334" s="6">
        <f>TITRES_STAT!D2337</f>
        <v>0</v>
      </c>
      <c r="C2334" s="2">
        <f t="shared" si="285"/>
        <v>0</v>
      </c>
      <c r="D2334" s="2">
        <f t="shared" si="286"/>
        <v>0</v>
      </c>
      <c r="E2334" s="2">
        <f t="shared" si="288"/>
        <v>0</v>
      </c>
      <c r="F2334" s="2">
        <f t="shared" si="289"/>
        <v>0</v>
      </c>
      <c r="G2334" s="2">
        <f t="shared" si="283"/>
        <v>0</v>
      </c>
      <c r="H2334" s="2">
        <f t="shared" si="287"/>
        <v>0</v>
      </c>
      <c r="I2334" s="2">
        <f t="array" ref="I2334">SUMPRODUCT(B2318:B2337, (ROW(B2318:B2337)-ROW(B2318)+1)) / (20*21/2)</f>
        <v>0</v>
      </c>
      <c r="J2334" s="2">
        <f t="shared" si="290"/>
        <v>2.8659988154585168E-58</v>
      </c>
      <c r="K2334" s="2">
        <f t="shared" si="284"/>
        <v>5.2726438655532125E-23</v>
      </c>
    </row>
    <row r="2335" spans="1:11" ht="13.5" x14ac:dyDescent="0.25">
      <c r="A2335" s="3">
        <f>TITRES_STAT!B2338</f>
        <v>0</v>
      </c>
      <c r="B2335" s="6">
        <f>TITRES_STAT!D2338</f>
        <v>0</v>
      </c>
      <c r="C2335" s="2">
        <f t="shared" si="285"/>
        <v>0</v>
      </c>
      <c r="D2335" s="2">
        <f t="shared" si="286"/>
        <v>0</v>
      </c>
      <c r="E2335" s="2">
        <f t="shared" si="288"/>
        <v>0</v>
      </c>
      <c r="F2335" s="2">
        <f t="shared" si="289"/>
        <v>0</v>
      </c>
      <c r="G2335" s="2">
        <f t="shared" si="283"/>
        <v>0</v>
      </c>
      <c r="H2335" s="2">
        <f t="shared" si="287"/>
        <v>0</v>
      </c>
      <c r="I2335" s="2">
        <f t="array" ref="I2335">SUMPRODUCT(B2319:B2338, (ROW(B2319:B2338)-ROW(B2319)+1)) / (20*21/2)</f>
        <v>0</v>
      </c>
      <c r="J2335" s="2">
        <f t="shared" si="290"/>
        <v>2.5930465473196104E-58</v>
      </c>
      <c r="K2335" s="2">
        <f t="shared" si="284"/>
        <v>5.065873517884459E-23</v>
      </c>
    </row>
    <row r="2336" spans="1:11" ht="13.5" x14ac:dyDescent="0.25">
      <c r="A2336" s="3">
        <f>TITRES_STAT!B2339</f>
        <v>0</v>
      </c>
      <c r="B2336" s="6">
        <f>TITRES_STAT!D2339</f>
        <v>0</v>
      </c>
      <c r="C2336" s="2">
        <f t="shared" si="285"/>
        <v>0</v>
      </c>
      <c r="D2336" s="2">
        <f t="shared" si="286"/>
        <v>0</v>
      </c>
      <c r="E2336" s="2">
        <f t="shared" si="288"/>
        <v>0</v>
      </c>
      <c r="F2336" s="2">
        <f t="shared" si="289"/>
        <v>0</v>
      </c>
      <c r="G2336" s="2">
        <f t="shared" si="283"/>
        <v>0</v>
      </c>
      <c r="H2336" s="2">
        <f t="shared" si="287"/>
        <v>0</v>
      </c>
      <c r="I2336" s="2">
        <f t="array" ref="I2336">SUMPRODUCT(B2320:B2339, (ROW(B2320:B2339)-ROW(B2320)+1)) / (20*21/2)</f>
        <v>0</v>
      </c>
      <c r="J2336" s="2">
        <f t="shared" si="290"/>
        <v>2.3460897332891714E-58</v>
      </c>
      <c r="K2336" s="2">
        <f t="shared" si="284"/>
        <v>4.867211811300755E-23</v>
      </c>
    </row>
    <row r="2337" spans="1:11" ht="13.5" x14ac:dyDescent="0.25">
      <c r="A2337" s="3">
        <f>TITRES_STAT!B2340</f>
        <v>0</v>
      </c>
      <c r="B2337" s="6">
        <f>TITRES_STAT!D2340</f>
        <v>0</v>
      </c>
      <c r="C2337" s="2">
        <f t="shared" si="285"/>
        <v>0</v>
      </c>
      <c r="D2337" s="2">
        <f t="shared" si="286"/>
        <v>0</v>
      </c>
      <c r="E2337" s="2">
        <f t="shared" si="288"/>
        <v>0</v>
      </c>
      <c r="F2337" s="2">
        <f t="shared" si="289"/>
        <v>0</v>
      </c>
      <c r="G2337" s="2">
        <f t="shared" si="283"/>
        <v>0</v>
      </c>
      <c r="H2337" s="2">
        <f t="shared" si="287"/>
        <v>0</v>
      </c>
      <c r="I2337" s="2">
        <f t="array" ref="I2337">SUMPRODUCT(B2321:B2340, (ROW(B2321:B2340)-ROW(B2321)+1)) / (20*21/2)</f>
        <v>0</v>
      </c>
      <c r="J2337" s="2">
        <f t="shared" si="290"/>
        <v>2.1226526158330599E-58</v>
      </c>
      <c r="K2337" s="2">
        <f t="shared" si="284"/>
        <v>4.676340759877196E-23</v>
      </c>
    </row>
    <row r="2338" spans="1:11" ht="13.5" x14ac:dyDescent="0.25">
      <c r="A2338" s="3">
        <f>TITRES_STAT!B2341</f>
        <v>0</v>
      </c>
      <c r="B2338" s="6">
        <f>TITRES_STAT!D2341</f>
        <v>0</v>
      </c>
      <c r="C2338" s="2">
        <f t="shared" si="285"/>
        <v>0</v>
      </c>
      <c r="D2338" s="2">
        <f t="shared" si="286"/>
        <v>0</v>
      </c>
      <c r="E2338" s="2">
        <f t="shared" si="288"/>
        <v>0</v>
      </c>
      <c r="F2338" s="2">
        <f t="shared" si="289"/>
        <v>0</v>
      </c>
      <c r="G2338" s="2">
        <f t="shared" si="283"/>
        <v>0</v>
      </c>
      <c r="H2338" s="2">
        <f t="shared" si="287"/>
        <v>0</v>
      </c>
      <c r="I2338" s="2">
        <f t="array" ref="I2338">SUMPRODUCT(B2322:B2341, (ROW(B2322:B2341)-ROW(B2322)+1)) / (20*21/2)</f>
        <v>0</v>
      </c>
      <c r="J2338" s="2">
        <f t="shared" si="290"/>
        <v>1.920495223848959E-58</v>
      </c>
      <c r="K2338" s="2">
        <f t="shared" si="284"/>
        <v>4.4929548477251491E-23</v>
      </c>
    </row>
    <row r="2339" spans="1:11" ht="13.5" x14ac:dyDescent="0.25">
      <c r="A2339" s="3">
        <f>TITRES_STAT!B2342</f>
        <v>0</v>
      </c>
      <c r="B2339" s="6">
        <f>TITRES_STAT!D2342</f>
        <v>0</v>
      </c>
      <c r="C2339" s="2">
        <f t="shared" si="285"/>
        <v>0</v>
      </c>
      <c r="D2339" s="2">
        <f t="shared" si="286"/>
        <v>0</v>
      </c>
      <c r="E2339" s="2">
        <f t="shared" si="288"/>
        <v>0</v>
      </c>
      <c r="F2339" s="2">
        <f t="shared" si="289"/>
        <v>0</v>
      </c>
      <c r="G2339" s="2">
        <f t="shared" si="283"/>
        <v>0</v>
      </c>
      <c r="H2339" s="2">
        <f t="shared" si="287"/>
        <v>0</v>
      </c>
      <c r="I2339" s="2">
        <f t="array" ref="I2339">SUMPRODUCT(B2323:B2342, (ROW(B2323:B2342)-ROW(B2323)+1)) / (20*21/2)</f>
        <v>0</v>
      </c>
      <c r="J2339" s="2">
        <f t="shared" si="290"/>
        <v>1.7375909168157247E-58</v>
      </c>
      <c r="K2339" s="2">
        <f t="shared" si="284"/>
        <v>4.316760539971222E-23</v>
      </c>
    </row>
    <row r="2340" spans="1:11" ht="13.5" x14ac:dyDescent="0.25">
      <c r="A2340" s="3">
        <f>TITRES_STAT!B2343</f>
        <v>0</v>
      </c>
      <c r="B2340" s="6">
        <f>TITRES_STAT!D2343</f>
        <v>0</v>
      </c>
      <c r="C2340" s="2">
        <f t="shared" si="285"/>
        <v>0</v>
      </c>
      <c r="D2340" s="2">
        <f t="shared" si="286"/>
        <v>0</v>
      </c>
      <c r="E2340" s="2">
        <f t="shared" si="288"/>
        <v>0</v>
      </c>
      <c r="F2340" s="2">
        <f t="shared" si="289"/>
        <v>0</v>
      </c>
      <c r="G2340" s="2">
        <f t="shared" si="283"/>
        <v>0</v>
      </c>
      <c r="H2340" s="2">
        <f t="shared" si="287"/>
        <v>0</v>
      </c>
      <c r="I2340" s="2">
        <f t="array" ref="I2340">SUMPRODUCT(B2324:B2343, (ROW(B2324:B2343)-ROW(B2324)+1)) / (20*21/2)</f>
        <v>0</v>
      </c>
      <c r="J2340" s="2">
        <f t="shared" si="290"/>
        <v>1.5721060675951795E-58</v>
      </c>
      <c r="K2340" s="2">
        <f t="shared" si="284"/>
        <v>4.1474758129135272E-23</v>
      </c>
    </row>
    <row r="2341" spans="1:11" ht="13.5" x14ac:dyDescent="0.25">
      <c r="A2341" s="3">
        <f>TITRES_STAT!B2344</f>
        <v>0</v>
      </c>
      <c r="B2341" s="6">
        <f>TITRES_STAT!D2344</f>
        <v>0</v>
      </c>
      <c r="C2341" s="2">
        <f t="shared" si="285"/>
        <v>0</v>
      </c>
      <c r="D2341" s="2">
        <f t="shared" si="286"/>
        <v>0</v>
      </c>
      <c r="E2341" s="2">
        <f t="shared" si="288"/>
        <v>0</v>
      </c>
      <c r="F2341" s="2">
        <f t="shared" si="289"/>
        <v>0</v>
      </c>
      <c r="G2341" s="2">
        <f t="shared" si="283"/>
        <v>0</v>
      </c>
      <c r="H2341" s="2">
        <f t="shared" si="287"/>
        <v>0</v>
      </c>
      <c r="I2341" s="2">
        <f t="array" ref="I2341">SUMPRODUCT(B2325:B2344, (ROW(B2325:B2344)-ROW(B2325)+1)) / (20*21/2)</f>
        <v>0</v>
      </c>
      <c r="J2341" s="2">
        <f t="shared" si="290"/>
        <v>1.4223816802051625E-58</v>
      </c>
      <c r="K2341" s="2">
        <f t="shared" si="284"/>
        <v>3.984829702603193E-23</v>
      </c>
    </row>
    <row r="2342" spans="1:11" ht="13.5" x14ac:dyDescent="0.25">
      <c r="A2342" s="3">
        <f>TITRES_STAT!B2345</f>
        <v>0</v>
      </c>
      <c r="B2342" s="6">
        <f>TITRES_STAT!D2345</f>
        <v>0</v>
      </c>
      <c r="C2342" s="2">
        <f t="shared" si="285"/>
        <v>0</v>
      </c>
      <c r="D2342" s="2">
        <f t="shared" si="286"/>
        <v>0</v>
      </c>
      <c r="E2342" s="2">
        <f t="shared" si="288"/>
        <v>0</v>
      </c>
      <c r="F2342" s="2">
        <f t="shared" si="289"/>
        <v>0</v>
      </c>
      <c r="G2342" s="2">
        <f t="shared" si="283"/>
        <v>0</v>
      </c>
      <c r="H2342" s="2">
        <f t="shared" si="287"/>
        <v>0</v>
      </c>
      <c r="I2342" s="2">
        <f t="array" ref="I2342">SUMPRODUCT(B2326:B2345, (ROW(B2326:B2345)-ROW(B2326)+1)) / (20*21/2)</f>
        <v>0</v>
      </c>
      <c r="J2342" s="2">
        <f t="shared" si="290"/>
        <v>1.2869167582808612E-58</v>
      </c>
      <c r="K2342" s="2">
        <f t="shared" si="284"/>
        <v>3.8285618711285583E-23</v>
      </c>
    </row>
    <row r="2343" spans="1:11" ht="13.5" x14ac:dyDescent="0.25">
      <c r="A2343" s="3">
        <f>TITRES_STAT!B2346</f>
        <v>0</v>
      </c>
      <c r="B2343" s="6">
        <f>TITRES_STAT!D2346</f>
        <v>0</v>
      </c>
      <c r="C2343" s="2">
        <f t="shared" si="285"/>
        <v>0</v>
      </c>
      <c r="D2343" s="2">
        <f t="shared" si="286"/>
        <v>0</v>
      </c>
      <c r="E2343" s="2">
        <f t="shared" si="288"/>
        <v>0</v>
      </c>
      <c r="F2343" s="2">
        <f t="shared" si="289"/>
        <v>0</v>
      </c>
      <c r="G2343" s="2">
        <f t="shared" si="283"/>
        <v>0</v>
      </c>
      <c r="H2343" s="2">
        <f t="shared" si="287"/>
        <v>0</v>
      </c>
      <c r="I2343" s="2">
        <f t="array" ref="I2343">SUMPRODUCT(B2327:B2346, (ROW(B2327:B2346)-ROW(B2327)+1)) / (20*21/2)</f>
        <v>0</v>
      </c>
      <c r="J2343" s="2">
        <f t="shared" si="290"/>
        <v>1.1643532574922077E-58</v>
      </c>
      <c r="K2343" s="2">
        <f t="shared" si="284"/>
        <v>3.6784221899078306E-23</v>
      </c>
    </row>
    <row r="2344" spans="1:11" ht="13.5" x14ac:dyDescent="0.25">
      <c r="A2344" s="3">
        <f>TITRES_STAT!B2347</f>
        <v>0</v>
      </c>
      <c r="B2344" s="6">
        <f>TITRES_STAT!D2347</f>
        <v>0</v>
      </c>
      <c r="C2344" s="2">
        <f t="shared" si="285"/>
        <v>0</v>
      </c>
      <c r="D2344" s="2">
        <f t="shared" si="286"/>
        <v>0</v>
      </c>
      <c r="E2344" s="2">
        <f t="shared" si="288"/>
        <v>0</v>
      </c>
      <c r="F2344" s="2">
        <f t="shared" si="289"/>
        <v>0</v>
      </c>
      <c r="G2344" s="2">
        <f t="shared" si="283"/>
        <v>0</v>
      </c>
      <c r="H2344" s="2">
        <f t="shared" si="287"/>
        <v>0</v>
      </c>
      <c r="I2344" s="2">
        <f t="array" ref="I2344">SUMPRODUCT(B2328:B2347, (ROW(B2328:B2347)-ROW(B2328)+1)) / (20*21/2)</f>
        <v>0</v>
      </c>
      <c r="J2344" s="2">
        <f t="shared" si="290"/>
        <v>1.0534624710643784E-58</v>
      </c>
      <c r="K2344" s="2">
        <f t="shared" si="284"/>
        <v>3.5341703393232102E-23</v>
      </c>
    </row>
    <row r="2345" spans="1:11" ht="13.5" x14ac:dyDescent="0.25">
      <c r="A2345" s="3">
        <f>TITRES_STAT!B2348</f>
        <v>0</v>
      </c>
      <c r="B2345" s="6">
        <f>TITRES_STAT!D2348</f>
        <v>0</v>
      </c>
      <c r="C2345" s="2">
        <f t="shared" si="285"/>
        <v>0</v>
      </c>
      <c r="D2345" s="2">
        <f t="shared" si="286"/>
        <v>0</v>
      </c>
      <c r="E2345" s="2">
        <f t="shared" si="288"/>
        <v>0</v>
      </c>
      <c r="F2345" s="2">
        <f t="shared" si="289"/>
        <v>0</v>
      </c>
      <c r="G2345" s="2">
        <f t="shared" si="283"/>
        <v>0</v>
      </c>
      <c r="H2345" s="2">
        <f t="shared" si="287"/>
        <v>0</v>
      </c>
      <c r="I2345" s="2">
        <f t="array" ref="I2345">SUMPRODUCT(B2329:B2348, (ROW(B2329:B2348)-ROW(B2329)+1)) / (20*21/2)</f>
        <v>0</v>
      </c>
      <c r="J2345" s="2">
        <f t="shared" si="290"/>
        <v>9.5313271191538995E-59</v>
      </c>
      <c r="K2345" s="2">
        <f t="shared" si="284"/>
        <v>3.3955754240556332E-23</v>
      </c>
    </row>
    <row r="2346" spans="1:11" ht="13.5" x14ac:dyDescent="0.25">
      <c r="A2346" s="3">
        <f>TITRES_STAT!B2349</f>
        <v>0</v>
      </c>
      <c r="B2346" s="6">
        <f>TITRES_STAT!D2349</f>
        <v>0</v>
      </c>
      <c r="C2346" s="2">
        <f t="shared" si="285"/>
        <v>0</v>
      </c>
      <c r="D2346" s="2">
        <f t="shared" si="286"/>
        <v>0</v>
      </c>
      <c r="E2346" s="2">
        <f t="shared" si="288"/>
        <v>0</v>
      </c>
      <c r="F2346" s="2">
        <f t="shared" si="289"/>
        <v>0</v>
      </c>
      <c r="G2346" s="2">
        <f t="shared" si="283"/>
        <v>0</v>
      </c>
      <c r="H2346" s="2">
        <f t="shared" si="287"/>
        <v>0</v>
      </c>
      <c r="I2346" s="2">
        <f t="array" ref="I2346">SUMPRODUCT(B2330:B2349, (ROW(B2330:B2349)-ROW(B2330)+1)) / (20*21/2)</f>
        <v>0</v>
      </c>
      <c r="J2346" s="2">
        <f t="shared" si="290"/>
        <v>8.6235816792344812E-59</v>
      </c>
      <c r="K2346" s="2">
        <f t="shared" si="284"/>
        <v>3.2624156035044319E-23</v>
      </c>
    </row>
    <row r="2347" spans="1:11" ht="13.5" x14ac:dyDescent="0.25">
      <c r="A2347" s="3">
        <f>TITRES_STAT!B2350</f>
        <v>0</v>
      </c>
      <c r="B2347" s="6">
        <f>TITRES_STAT!D2350</f>
        <v>0</v>
      </c>
      <c r="C2347" s="2">
        <f t="shared" si="285"/>
        <v>0</v>
      </c>
      <c r="D2347" s="2">
        <f t="shared" si="286"/>
        <v>0</v>
      </c>
      <c r="E2347" s="2">
        <f t="shared" si="288"/>
        <v>0</v>
      </c>
      <c r="F2347" s="2">
        <f t="shared" si="289"/>
        <v>0</v>
      </c>
      <c r="G2347" s="2">
        <f t="shared" si="283"/>
        <v>0</v>
      </c>
      <c r="H2347" s="2">
        <f t="shared" si="287"/>
        <v>0</v>
      </c>
      <c r="I2347" s="2">
        <f t="array" ref="I2347">SUMPRODUCT(B2331:B2350, (ROW(B2331:B2350)-ROW(B2331)+1)) / (20*21/2)</f>
        <v>0</v>
      </c>
      <c r="J2347" s="2">
        <f t="shared" si="290"/>
        <v>7.8022881859740547E-59</v>
      </c>
      <c r="K2347" s="2">
        <f t="shared" si="284"/>
        <v>3.1344777367003364E-23</v>
      </c>
    </row>
    <row r="2348" spans="1:11" ht="13.5" x14ac:dyDescent="0.25">
      <c r="A2348" s="3">
        <f>TITRES_STAT!B2351</f>
        <v>0</v>
      </c>
      <c r="B2348" s="6">
        <f>TITRES_STAT!D2351</f>
        <v>0</v>
      </c>
      <c r="C2348" s="2">
        <f t="shared" si="285"/>
        <v>0</v>
      </c>
      <c r="D2348" s="2">
        <f t="shared" si="286"/>
        <v>0</v>
      </c>
      <c r="E2348" s="2">
        <f t="shared" si="288"/>
        <v>0</v>
      </c>
      <c r="F2348" s="2">
        <f t="shared" si="289"/>
        <v>0</v>
      </c>
      <c r="G2348" s="2">
        <f t="shared" si="283"/>
        <v>0</v>
      </c>
      <c r="H2348" s="2">
        <f t="shared" si="287"/>
        <v>0</v>
      </c>
      <c r="I2348" s="2">
        <f t="array" ref="I2348">SUMPRODUCT(B2332:B2351, (ROW(B2332:B2351)-ROW(B2332)+1)) / (20*21/2)</f>
        <v>0</v>
      </c>
      <c r="J2348" s="2">
        <f t="shared" si="290"/>
        <v>7.0592131206431922E-59</v>
      </c>
      <c r="K2348" s="2">
        <f t="shared" si="284"/>
        <v>3.0115570411434605E-23</v>
      </c>
    </row>
    <row r="2349" spans="1:11" ht="13.5" x14ac:dyDescent="0.25">
      <c r="A2349" s="3">
        <f>TITRES_STAT!B2352</f>
        <v>0</v>
      </c>
      <c r="B2349" s="6">
        <f>TITRES_STAT!D2352</f>
        <v>0</v>
      </c>
      <c r="C2349" s="2">
        <f t="shared" si="285"/>
        <v>0</v>
      </c>
      <c r="D2349" s="2">
        <f t="shared" si="286"/>
        <v>0</v>
      </c>
      <c r="E2349" s="2">
        <f t="shared" si="288"/>
        <v>0</v>
      </c>
      <c r="F2349" s="2">
        <f t="shared" si="289"/>
        <v>0</v>
      </c>
      <c r="G2349" s="2">
        <f t="shared" si="283"/>
        <v>0</v>
      </c>
      <c r="H2349" s="2">
        <f t="shared" si="287"/>
        <v>0</v>
      </c>
      <c r="I2349" s="2">
        <f t="array" ref="I2349">SUMPRODUCT(B2333:B2352, (ROW(B2333:B2352)-ROW(B2333)+1)) / (20*21/2)</f>
        <v>0</v>
      </c>
      <c r="J2349" s="2">
        <f t="shared" si="290"/>
        <v>6.386907109153364E-59</v>
      </c>
      <c r="K2349" s="2">
        <f t="shared" si="284"/>
        <v>2.8934567650201879E-23</v>
      </c>
    </row>
    <row r="2350" spans="1:11" ht="13.5" x14ac:dyDescent="0.25">
      <c r="A2350" s="3">
        <f>TITRES_STAT!B2353</f>
        <v>0</v>
      </c>
      <c r="B2350" s="6">
        <f>TITRES_STAT!D2353</f>
        <v>0</v>
      </c>
      <c r="C2350" s="2">
        <f t="shared" si="285"/>
        <v>0</v>
      </c>
      <c r="D2350" s="2">
        <f t="shared" si="286"/>
        <v>0</v>
      </c>
      <c r="E2350" s="2">
        <f t="shared" si="288"/>
        <v>0</v>
      </c>
      <c r="F2350" s="2">
        <f t="shared" si="289"/>
        <v>0</v>
      </c>
      <c r="G2350" s="2">
        <f t="shared" si="283"/>
        <v>0</v>
      </c>
      <c r="H2350" s="2">
        <f t="shared" si="287"/>
        <v>0</v>
      </c>
      <c r="I2350" s="2">
        <f t="array" ref="I2350">SUMPRODUCT(B2334:B2353, (ROW(B2334:B2353)-ROW(B2334)+1)) / (20*21/2)</f>
        <v>0</v>
      </c>
      <c r="J2350" s="2">
        <f t="shared" si="290"/>
        <v>5.7786302416149488E-59</v>
      </c>
      <c r="K2350" s="2">
        <f t="shared" si="284"/>
        <v>2.7799878722742983E-23</v>
      </c>
    </row>
    <row r="2351" spans="1:11" ht="13.5" x14ac:dyDescent="0.25">
      <c r="A2351" s="3">
        <f>TITRES_STAT!B2354</f>
        <v>0</v>
      </c>
      <c r="B2351" s="6">
        <f>TITRES_STAT!D2354</f>
        <v>0</v>
      </c>
      <c r="C2351" s="2">
        <f t="shared" si="285"/>
        <v>0</v>
      </c>
      <c r="D2351" s="2">
        <f t="shared" si="286"/>
        <v>0</v>
      </c>
      <c r="E2351" s="2">
        <f t="shared" si="288"/>
        <v>0</v>
      </c>
      <c r="F2351" s="2">
        <f t="shared" si="289"/>
        <v>0</v>
      </c>
      <c r="G2351" s="2">
        <f t="shared" si="283"/>
        <v>0</v>
      </c>
      <c r="H2351" s="2">
        <f t="shared" si="287"/>
        <v>0</v>
      </c>
      <c r="I2351" s="2">
        <f t="array" ref="I2351">SUMPRODUCT(B2335:B2354, (ROW(B2335:B2354)-ROW(B2335)+1)) / (20*21/2)</f>
        <v>0</v>
      </c>
      <c r="J2351" s="2">
        <f t="shared" si="290"/>
        <v>5.2282845043182868E-59</v>
      </c>
      <c r="K2351" s="2">
        <f t="shared" si="284"/>
        <v>2.6709687400282475E-23</v>
      </c>
    </row>
    <row r="2352" spans="1:11" ht="13.5" x14ac:dyDescent="0.25">
      <c r="A2352" s="3">
        <f>TITRES_STAT!B2355</f>
        <v>0</v>
      </c>
      <c r="B2352" s="6">
        <f>TITRES_STAT!D2355</f>
        <v>0</v>
      </c>
      <c r="C2352" s="2">
        <f t="shared" si="285"/>
        <v>0</v>
      </c>
      <c r="D2352" s="2">
        <f t="shared" si="286"/>
        <v>0</v>
      </c>
      <c r="E2352" s="2">
        <f t="shared" si="288"/>
        <v>0</v>
      </c>
      <c r="F2352" s="2">
        <f t="shared" si="289"/>
        <v>0</v>
      </c>
      <c r="G2352" s="2">
        <f t="shared" si="283"/>
        <v>0</v>
      </c>
      <c r="H2352" s="2">
        <f t="shared" si="287"/>
        <v>0</v>
      </c>
      <c r="I2352" s="2">
        <f t="array" ref="I2352">SUMPRODUCT(B2336:B2355, (ROW(B2336:B2355)-ROW(B2336)+1)) / (20*21/2)</f>
        <v>0</v>
      </c>
      <c r="J2352" s="2">
        <f t="shared" si="290"/>
        <v>4.7303526467641642E-59</v>
      </c>
      <c r="K2352" s="2">
        <f t="shared" si="284"/>
        <v>2.5662248678702769E-23</v>
      </c>
    </row>
    <row r="2353" spans="1:11" ht="13.5" x14ac:dyDescent="0.25">
      <c r="A2353" s="3">
        <f>TITRES_STAT!B2356</f>
        <v>0</v>
      </c>
      <c r="B2353" s="6">
        <f>TITRES_STAT!D2356</f>
        <v>0</v>
      </c>
      <c r="C2353" s="2">
        <f t="shared" si="285"/>
        <v>0</v>
      </c>
      <c r="D2353" s="2">
        <f t="shared" si="286"/>
        <v>0</v>
      </c>
      <c r="E2353" s="2">
        <f t="shared" si="288"/>
        <v>0</v>
      </c>
      <c r="F2353" s="2">
        <f t="shared" si="289"/>
        <v>0</v>
      </c>
      <c r="G2353" s="2">
        <f t="shared" si="283"/>
        <v>0</v>
      </c>
      <c r="H2353" s="2">
        <f t="shared" si="287"/>
        <v>0</v>
      </c>
      <c r="I2353" s="2">
        <f t="array" ref="I2353">SUMPRODUCT(B2337:B2356, (ROW(B2337:B2356)-ROW(B2337)+1)) / (20*21/2)</f>
        <v>0</v>
      </c>
      <c r="J2353" s="2">
        <f t="shared" si="290"/>
        <v>4.2798428708818625E-59</v>
      </c>
      <c r="K2353" s="2">
        <f t="shared" si="284"/>
        <v>2.4655885985420309E-23</v>
      </c>
    </row>
    <row r="2354" spans="1:11" ht="13.5" x14ac:dyDescent="0.25">
      <c r="A2354" s="3">
        <f>TITRES_STAT!B2357</f>
        <v>0</v>
      </c>
      <c r="B2354" s="6">
        <f>TITRES_STAT!D2357</f>
        <v>0</v>
      </c>
      <c r="C2354" s="2">
        <f t="shared" si="285"/>
        <v>0</v>
      </c>
      <c r="D2354" s="2">
        <f t="shared" si="286"/>
        <v>0</v>
      </c>
      <c r="E2354" s="2">
        <f t="shared" si="288"/>
        <v>0</v>
      </c>
      <c r="F2354" s="2">
        <f t="shared" si="289"/>
        <v>0</v>
      </c>
      <c r="G2354" s="2">
        <f t="shared" ref="G2354:G2417" si="291">AVERAGE(B2305:B2354)</f>
        <v>0</v>
      </c>
      <c r="H2354" s="2">
        <f t="shared" si="287"/>
        <v>0</v>
      </c>
      <c r="I2354" s="2">
        <f t="array" ref="I2354">SUMPRODUCT(B2338:B2357, (ROW(B2338:B2357)-ROW(B2338)+1)) / (20*21/2)</f>
        <v>0</v>
      </c>
      <c r="J2354" s="2">
        <f t="shared" si="290"/>
        <v>3.8722387879407327E-59</v>
      </c>
      <c r="K2354" s="2">
        <f t="shared" si="284"/>
        <v>2.3688988495795984E-23</v>
      </c>
    </row>
    <row r="2355" spans="1:11" ht="13.5" x14ac:dyDescent="0.25">
      <c r="A2355" s="3">
        <f>TITRES_STAT!B2358</f>
        <v>0</v>
      </c>
      <c r="B2355" s="6">
        <f>TITRES_STAT!D2358</f>
        <v>0</v>
      </c>
      <c r="C2355" s="2">
        <f t="shared" si="285"/>
        <v>0</v>
      </c>
      <c r="D2355" s="2">
        <f t="shared" si="286"/>
        <v>0</v>
      </c>
      <c r="E2355" s="2">
        <f t="shared" si="288"/>
        <v>0</v>
      </c>
      <c r="F2355" s="2">
        <f t="shared" si="289"/>
        <v>0</v>
      </c>
      <c r="G2355" s="2">
        <f t="shared" si="291"/>
        <v>0</v>
      </c>
      <c r="H2355" s="2">
        <f t="shared" si="287"/>
        <v>0</v>
      </c>
      <c r="I2355" s="2">
        <f t="array" ref="I2355">SUMPRODUCT(B2339:B2358, (ROW(B2339:B2358)-ROW(B2339)+1)) / (20*21/2)</f>
        <v>0</v>
      </c>
      <c r="J2355" s="2">
        <f t="shared" si="290"/>
        <v>3.5034541414701869E-59</v>
      </c>
      <c r="K2355" s="2">
        <f t="shared" ref="K2355:K2418" si="292">$K$4*B2355+(1-$K$4)*K2354</f>
        <v>2.2760008554784378E-23</v>
      </c>
    </row>
    <row r="2356" spans="1:11" ht="13.5" x14ac:dyDescent="0.25">
      <c r="A2356" s="3">
        <f>TITRES_STAT!B2359</f>
        <v>0</v>
      </c>
      <c r="B2356" s="6">
        <f>TITRES_STAT!D2359</f>
        <v>0</v>
      </c>
      <c r="C2356" s="2">
        <f t="shared" si="285"/>
        <v>0</v>
      </c>
      <c r="D2356" s="2">
        <f t="shared" si="286"/>
        <v>0</v>
      </c>
      <c r="E2356" s="2">
        <f t="shared" si="288"/>
        <v>0</v>
      </c>
      <c r="F2356" s="2">
        <f t="shared" si="289"/>
        <v>0</v>
      </c>
      <c r="G2356" s="2">
        <f t="shared" si="291"/>
        <v>0</v>
      </c>
      <c r="H2356" s="2">
        <f t="shared" si="287"/>
        <v>0</v>
      </c>
      <c r="I2356" s="2">
        <f t="array" ref="I2356">SUMPRODUCT(B2340:B2359, (ROW(B2340:B2359)-ROW(B2340)+1)) / (20*21/2)</f>
        <v>0</v>
      </c>
      <c r="J2356" s="2">
        <f t="shared" si="290"/>
        <v>3.1697918422825499E-59</v>
      </c>
      <c r="K2356" s="2">
        <f t="shared" si="292"/>
        <v>2.1867459199694796E-23</v>
      </c>
    </row>
    <row r="2357" spans="1:11" ht="13.5" x14ac:dyDescent="0.25">
      <c r="A2357" s="3">
        <f>TITRES_STAT!B2360</f>
        <v>0</v>
      </c>
      <c r="B2357" s="6">
        <f>TITRES_STAT!D2360</f>
        <v>0</v>
      </c>
      <c r="C2357" s="2">
        <f t="shared" si="285"/>
        <v>0</v>
      </c>
      <c r="D2357" s="2">
        <f t="shared" si="286"/>
        <v>0</v>
      </c>
      <c r="E2357" s="2">
        <f t="shared" si="288"/>
        <v>0</v>
      </c>
      <c r="F2357" s="2">
        <f t="shared" si="289"/>
        <v>0</v>
      </c>
      <c r="G2357" s="2">
        <f t="shared" si="291"/>
        <v>0</v>
      </c>
      <c r="H2357" s="2">
        <f t="shared" si="287"/>
        <v>0</v>
      </c>
      <c r="I2357" s="2">
        <f t="array" ref="I2357">SUMPRODUCT(B2341:B2360, (ROW(B2341:B2360)-ROW(B2341)+1)) / (20*21/2)</f>
        <v>0</v>
      </c>
      <c r="J2357" s="2">
        <f t="shared" si="290"/>
        <v>2.867906904922307E-59</v>
      </c>
      <c r="K2357" s="2">
        <f t="shared" si="292"/>
        <v>2.1009911780098923E-23</v>
      </c>
    </row>
    <row r="2358" spans="1:11" ht="13.5" x14ac:dyDescent="0.25">
      <c r="A2358" s="3">
        <f>TITRES_STAT!B2361</f>
        <v>0</v>
      </c>
      <c r="B2358" s="6">
        <f>TITRES_STAT!D2361</f>
        <v>0</v>
      </c>
      <c r="C2358" s="2">
        <f t="shared" si="285"/>
        <v>0</v>
      </c>
      <c r="D2358" s="2">
        <f t="shared" si="286"/>
        <v>0</v>
      </c>
      <c r="E2358" s="2">
        <f t="shared" si="288"/>
        <v>0</v>
      </c>
      <c r="F2358" s="2">
        <f t="shared" si="289"/>
        <v>0</v>
      </c>
      <c r="G2358" s="2">
        <f t="shared" si="291"/>
        <v>0</v>
      </c>
      <c r="H2358" s="2">
        <f t="shared" si="287"/>
        <v>0</v>
      </c>
      <c r="I2358" s="2">
        <f t="array" ref="I2358">SUMPRODUCT(B2342:B2361, (ROW(B2342:B2361)-ROW(B2342)+1)) / (20*21/2)</f>
        <v>0</v>
      </c>
      <c r="J2358" s="2">
        <f t="shared" si="290"/>
        <v>2.5947729139773252E-59</v>
      </c>
      <c r="K2358" s="2">
        <f t="shared" si="292"/>
        <v>2.0185993671075436E-23</v>
      </c>
    </row>
    <row r="2359" spans="1:11" ht="13.5" x14ac:dyDescent="0.25">
      <c r="A2359" s="3">
        <f>TITRES_STAT!B2362</f>
        <v>0</v>
      </c>
      <c r="B2359" s="6">
        <f>TITRES_STAT!D2362</f>
        <v>0</v>
      </c>
      <c r="C2359" s="2">
        <f t="shared" si="285"/>
        <v>0</v>
      </c>
      <c r="D2359" s="2">
        <f t="shared" si="286"/>
        <v>0</v>
      </c>
      <c r="E2359" s="2">
        <f t="shared" si="288"/>
        <v>0</v>
      </c>
      <c r="F2359" s="2">
        <f t="shared" si="289"/>
        <v>0</v>
      </c>
      <c r="G2359" s="2">
        <f t="shared" si="291"/>
        <v>0</v>
      </c>
      <c r="H2359" s="2">
        <f t="shared" si="287"/>
        <v>0</v>
      </c>
      <c r="I2359" s="2">
        <f t="array" ref="I2359">SUMPRODUCT(B2343:B2362, (ROW(B2343:B2362)-ROW(B2343)+1)) / (20*21/2)</f>
        <v>0</v>
      </c>
      <c r="J2359" s="2">
        <f t="shared" si="290"/>
        <v>2.3476516840747227E-59</v>
      </c>
      <c r="K2359" s="2">
        <f t="shared" si="292"/>
        <v>1.9394386076131303E-23</v>
      </c>
    </row>
    <row r="2360" spans="1:11" ht="13.5" x14ac:dyDescent="0.25">
      <c r="A2360" s="3">
        <f>TITRES_STAT!B2363</f>
        <v>0</v>
      </c>
      <c r="B2360" s="6">
        <f>TITRES_STAT!D2363</f>
        <v>0</v>
      </c>
      <c r="C2360" s="2">
        <f t="shared" si="285"/>
        <v>0</v>
      </c>
      <c r="D2360" s="2">
        <f t="shared" si="286"/>
        <v>0</v>
      </c>
      <c r="E2360" s="2">
        <f t="shared" si="288"/>
        <v>0</v>
      </c>
      <c r="F2360" s="2">
        <f t="shared" si="289"/>
        <v>0</v>
      </c>
      <c r="G2360" s="2">
        <f t="shared" si="291"/>
        <v>0</v>
      </c>
      <c r="H2360" s="2">
        <f t="shared" si="287"/>
        <v>0</v>
      </c>
      <c r="I2360" s="2">
        <f t="array" ref="I2360">SUMPRODUCT(B2344:B2363, (ROW(B2344:B2363)-ROW(B2344)+1)) / (20*21/2)</f>
        <v>0</v>
      </c>
      <c r="J2360" s="2">
        <f t="shared" si="290"/>
        <v>2.1240658094009397E-59</v>
      </c>
      <c r="K2360" s="2">
        <f t="shared" si="292"/>
        <v>1.8633821916283016E-23</v>
      </c>
    </row>
    <row r="2361" spans="1:11" ht="13.5" x14ac:dyDescent="0.25">
      <c r="A2361" s="3">
        <f>TITRES_STAT!B2364</f>
        <v>0</v>
      </c>
      <c r="B2361" s="6">
        <f>TITRES_STAT!D2364</f>
        <v>0</v>
      </c>
      <c r="C2361" s="2">
        <f t="shared" si="285"/>
        <v>0</v>
      </c>
      <c r="D2361" s="2">
        <f t="shared" si="286"/>
        <v>0</v>
      </c>
      <c r="E2361" s="2">
        <f t="shared" si="288"/>
        <v>0</v>
      </c>
      <c r="F2361" s="2">
        <f t="shared" si="289"/>
        <v>0</v>
      </c>
      <c r="G2361" s="2">
        <f t="shared" si="291"/>
        <v>0</v>
      </c>
      <c r="H2361" s="2">
        <f t="shared" si="287"/>
        <v>0</v>
      </c>
      <c r="I2361" s="2">
        <f t="array" ref="I2361">SUMPRODUCT(B2345:B2364, (ROW(B2345:B2364)-ROW(B2345)+1)) / (20*21/2)</f>
        <v>0</v>
      </c>
      <c r="J2361" s="2">
        <f t="shared" si="290"/>
        <v>1.9217738275532311E-59</v>
      </c>
      <c r="K2361" s="2">
        <f t="shared" si="292"/>
        <v>1.7903083801918976E-23</v>
      </c>
    </row>
    <row r="2362" spans="1:11" ht="13.5" x14ac:dyDescent="0.25">
      <c r="A2362" s="3">
        <f>TITRES_STAT!B2365</f>
        <v>0</v>
      </c>
      <c r="B2362" s="6">
        <f>TITRES_STAT!D2365</f>
        <v>0</v>
      </c>
      <c r="C2362" s="2">
        <f t="shared" si="285"/>
        <v>0</v>
      </c>
      <c r="D2362" s="2">
        <f t="shared" si="286"/>
        <v>0</v>
      </c>
      <c r="E2362" s="2">
        <f t="shared" si="288"/>
        <v>0</v>
      </c>
      <c r="F2362" s="2">
        <f t="shared" si="289"/>
        <v>0</v>
      </c>
      <c r="G2362" s="2">
        <f t="shared" si="291"/>
        <v>0</v>
      </c>
      <c r="H2362" s="2">
        <f t="shared" si="287"/>
        <v>0</v>
      </c>
      <c r="I2362" s="2">
        <f t="array" ref="I2362">SUMPRODUCT(B2346:B2365, (ROW(B2346:B2365)-ROW(B2346)+1)) / (20*21/2)</f>
        <v>0</v>
      </c>
      <c r="J2362" s="2">
        <f t="shared" si="290"/>
        <v>1.7387477487386376E-59</v>
      </c>
      <c r="K2362" s="2">
        <f t="shared" si="292"/>
        <v>1.7201002084196663E-23</v>
      </c>
    </row>
    <row r="2363" spans="1:11" ht="13.5" x14ac:dyDescent="0.25">
      <c r="A2363" s="3">
        <f>TITRES_STAT!B2366</f>
        <v>0</v>
      </c>
      <c r="B2363" s="6">
        <f>TITRES_STAT!D2366</f>
        <v>0</v>
      </c>
      <c r="C2363" s="2">
        <f t="shared" si="285"/>
        <v>0</v>
      </c>
      <c r="D2363" s="2">
        <f t="shared" si="286"/>
        <v>0</v>
      </c>
      <c r="E2363" s="2">
        <f t="shared" si="288"/>
        <v>0</v>
      </c>
      <c r="F2363" s="2">
        <f t="shared" si="289"/>
        <v>0</v>
      </c>
      <c r="G2363" s="2">
        <f t="shared" si="291"/>
        <v>0</v>
      </c>
      <c r="H2363" s="2">
        <f t="shared" si="287"/>
        <v>0</v>
      </c>
      <c r="I2363" s="2">
        <f t="array" ref="I2363">SUMPRODUCT(B2347:B2366, (ROW(B2347:B2366)-ROW(B2347)+1)) / (20*21/2)</f>
        <v>0</v>
      </c>
      <c r="J2363" s="2">
        <f t="shared" si="290"/>
        <v>1.5731527250492436E-59</v>
      </c>
      <c r="K2363" s="2">
        <f t="shared" si="292"/>
        <v>1.6526452982855617E-23</v>
      </c>
    </row>
    <row r="2364" spans="1:11" ht="13.5" x14ac:dyDescent="0.25">
      <c r="A2364" s="3">
        <f>TITRES_STAT!B2367</f>
        <v>0</v>
      </c>
      <c r="B2364" s="6">
        <f>TITRES_STAT!D2367</f>
        <v>0</v>
      </c>
      <c r="C2364" s="2">
        <f t="shared" si="285"/>
        <v>0</v>
      </c>
      <c r="D2364" s="2">
        <f t="shared" si="286"/>
        <v>0</v>
      </c>
      <c r="E2364" s="2">
        <f t="shared" si="288"/>
        <v>0</v>
      </c>
      <c r="F2364" s="2">
        <f t="shared" si="289"/>
        <v>0</v>
      </c>
      <c r="G2364" s="2">
        <f t="shared" si="291"/>
        <v>0</v>
      </c>
      <c r="H2364" s="2">
        <f t="shared" si="287"/>
        <v>0</v>
      </c>
      <c r="I2364" s="2">
        <f t="array" ref="I2364">SUMPRODUCT(B2348:B2367, (ROW(B2348:B2367)-ROW(B2348)+1)) / (20*21/2)</f>
        <v>0</v>
      </c>
      <c r="J2364" s="2">
        <f t="shared" si="290"/>
        <v>1.4233286559969347E-59</v>
      </c>
      <c r="K2364" s="2">
        <f t="shared" si="292"/>
        <v>1.5878356787449516E-23</v>
      </c>
    </row>
    <row r="2365" spans="1:11" ht="13.5" x14ac:dyDescent="0.25">
      <c r="A2365" s="3">
        <f>TITRES_STAT!B2368</f>
        <v>0</v>
      </c>
      <c r="B2365" s="6">
        <f>TITRES_STAT!D2368</f>
        <v>0</v>
      </c>
      <c r="C2365" s="2">
        <f t="shared" si="285"/>
        <v>0</v>
      </c>
      <c r="D2365" s="2">
        <f t="shared" si="286"/>
        <v>0</v>
      </c>
      <c r="E2365" s="2">
        <f t="shared" si="288"/>
        <v>0</v>
      </c>
      <c r="F2365" s="2">
        <f t="shared" si="289"/>
        <v>0</v>
      </c>
      <c r="G2365" s="2">
        <f t="shared" si="291"/>
        <v>0</v>
      </c>
      <c r="H2365" s="2">
        <f t="shared" si="287"/>
        <v>0</v>
      </c>
      <c r="I2365" s="2">
        <f t="array" ref="I2365">SUMPRODUCT(B2349:B2368, (ROW(B2349:B2368)-ROW(B2349)+1)) / (20*21/2)</f>
        <v>0</v>
      </c>
      <c r="J2365" s="2">
        <f t="shared" si="290"/>
        <v>1.2877735459019886E-59</v>
      </c>
      <c r="K2365" s="2">
        <f t="shared" si="292"/>
        <v>1.5255676129118163E-23</v>
      </c>
    </row>
    <row r="2366" spans="1:11" ht="13.5" x14ac:dyDescent="0.25">
      <c r="A2366" s="3">
        <f>TITRES_STAT!B2369</f>
        <v>0</v>
      </c>
      <c r="B2366" s="6">
        <f>TITRES_STAT!D2369</f>
        <v>0</v>
      </c>
      <c r="C2366" s="2">
        <f t="shared" si="285"/>
        <v>0</v>
      </c>
      <c r="D2366" s="2">
        <f t="shared" si="286"/>
        <v>0</v>
      </c>
      <c r="E2366" s="2">
        <f t="shared" si="288"/>
        <v>0</v>
      </c>
      <c r="F2366" s="2">
        <f t="shared" si="289"/>
        <v>0</v>
      </c>
      <c r="G2366" s="2">
        <f t="shared" si="291"/>
        <v>0</v>
      </c>
      <c r="H2366" s="2">
        <f t="shared" si="287"/>
        <v>0</v>
      </c>
      <c r="I2366" s="2">
        <f t="array" ref="I2366">SUMPRODUCT(B2350:B2369, (ROW(B2350:B2369)-ROW(B2350)+1)) / (20*21/2)</f>
        <v>0</v>
      </c>
      <c r="J2366" s="2">
        <f t="shared" si="290"/>
        <v>1.1651284462922754E-59</v>
      </c>
      <c r="K2366" s="2">
        <f t="shared" si="292"/>
        <v>1.4657414320133137E-23</v>
      </c>
    </row>
    <row r="2367" spans="1:11" ht="13.5" x14ac:dyDescent="0.25">
      <c r="A2367" s="3">
        <f>TITRES_STAT!B2370</f>
        <v>0</v>
      </c>
      <c r="B2367" s="6">
        <f>TITRES_STAT!D2370</f>
        <v>0</v>
      </c>
      <c r="C2367" s="2">
        <f t="shared" si="285"/>
        <v>0</v>
      </c>
      <c r="D2367" s="2">
        <f t="shared" si="286"/>
        <v>0</v>
      </c>
      <c r="E2367" s="2">
        <f t="shared" si="288"/>
        <v>0</v>
      </c>
      <c r="F2367" s="2">
        <f t="shared" si="289"/>
        <v>0</v>
      </c>
      <c r="G2367" s="2">
        <f t="shared" si="291"/>
        <v>0</v>
      </c>
      <c r="H2367" s="2">
        <f t="shared" si="287"/>
        <v>0</v>
      </c>
      <c r="I2367" s="2">
        <f t="array" ref="I2367">SUMPRODUCT(B2351:B2370, (ROW(B2351:B2370)-ROW(B2351)+1)) / (20*21/2)</f>
        <v>0</v>
      </c>
      <c r="J2367" s="2">
        <f t="shared" si="290"/>
        <v>1.0541638323596777E-59</v>
      </c>
      <c r="K2367" s="2">
        <f t="shared" si="292"/>
        <v>1.4082613758559288E-23</v>
      </c>
    </row>
    <row r="2368" spans="1:11" ht="13.5" x14ac:dyDescent="0.25">
      <c r="A2368" s="3">
        <f>TITRES_STAT!B2371</f>
        <v>0</v>
      </c>
      <c r="B2368" s="6">
        <f>TITRES_STAT!D2371</f>
        <v>0</v>
      </c>
      <c r="C2368" s="2">
        <f t="shared" si="285"/>
        <v>0</v>
      </c>
      <c r="D2368" s="2">
        <f t="shared" si="286"/>
        <v>0</v>
      </c>
      <c r="E2368" s="2">
        <f t="shared" si="288"/>
        <v>0</v>
      </c>
      <c r="F2368" s="2">
        <f t="shared" si="289"/>
        <v>0</v>
      </c>
      <c r="G2368" s="2">
        <f t="shared" si="291"/>
        <v>0</v>
      </c>
      <c r="H2368" s="2">
        <f t="shared" si="287"/>
        <v>0</v>
      </c>
      <c r="I2368" s="2">
        <f t="array" ref="I2368">SUMPRODUCT(B2352:B2371, (ROW(B2352:B2371)-ROW(B2352)+1)) / (20*21/2)</f>
        <v>0</v>
      </c>
      <c r="J2368" s="2">
        <f t="shared" si="290"/>
        <v>9.5376727689685128E-60</v>
      </c>
      <c r="K2368" s="2">
        <f t="shared" si="292"/>
        <v>1.3530354395478531E-23</v>
      </c>
    </row>
    <row r="2369" spans="1:11" ht="13.5" x14ac:dyDescent="0.25">
      <c r="A2369" s="3">
        <f>TITRES_STAT!B2372</f>
        <v>0</v>
      </c>
      <c r="B2369" s="6">
        <f>TITRES_STAT!D2372</f>
        <v>0</v>
      </c>
      <c r="C2369" s="2">
        <f t="shared" si="285"/>
        <v>0</v>
      </c>
      <c r="D2369" s="2">
        <f t="shared" si="286"/>
        <v>0</v>
      </c>
      <c r="E2369" s="2">
        <f t="shared" si="288"/>
        <v>0</v>
      </c>
      <c r="F2369" s="2">
        <f t="shared" si="289"/>
        <v>0</v>
      </c>
      <c r="G2369" s="2">
        <f t="shared" si="291"/>
        <v>0</v>
      </c>
      <c r="H2369" s="2">
        <f t="shared" si="287"/>
        <v>0</v>
      </c>
      <c r="I2369" s="2">
        <f t="array" ref="I2369">SUMPRODUCT(B2353:B2372, (ROW(B2353:B2372)-ROW(B2353)+1)) / (20*21/2)</f>
        <v>0</v>
      </c>
      <c r="J2369" s="2">
        <f t="shared" si="290"/>
        <v>8.6293229814477024E-60</v>
      </c>
      <c r="K2369" s="2">
        <f t="shared" si="292"/>
        <v>1.2999752262322511E-23</v>
      </c>
    </row>
    <row r="2370" spans="1:11" ht="13.5" x14ac:dyDescent="0.25">
      <c r="A2370" s="3">
        <f>TITRES_STAT!B2373</f>
        <v>0</v>
      </c>
      <c r="B2370" s="6">
        <f>TITRES_STAT!D2373</f>
        <v>0</v>
      </c>
      <c r="C2370" s="2">
        <f t="shared" si="285"/>
        <v>0</v>
      </c>
      <c r="D2370" s="2">
        <f t="shared" si="286"/>
        <v>0</v>
      </c>
      <c r="E2370" s="2">
        <f t="shared" si="288"/>
        <v>0</v>
      </c>
      <c r="F2370" s="2">
        <f t="shared" si="289"/>
        <v>0</v>
      </c>
      <c r="G2370" s="2">
        <f t="shared" si="291"/>
        <v>0</v>
      </c>
      <c r="H2370" s="2">
        <f t="shared" si="287"/>
        <v>0</v>
      </c>
      <c r="I2370" s="2">
        <f t="array" ref="I2370">SUMPRODUCT(B2354:B2373, (ROW(B2354:B2373)-ROW(B2354)+1)) / (20*21/2)</f>
        <v>0</v>
      </c>
      <c r="J2370" s="2">
        <f t="shared" si="290"/>
        <v>7.8074826975003024E-60</v>
      </c>
      <c r="K2370" s="2">
        <f t="shared" si="292"/>
        <v>1.2489958055956923E-23</v>
      </c>
    </row>
    <row r="2371" spans="1:11" ht="13.5" x14ac:dyDescent="0.25">
      <c r="A2371" s="3">
        <f>TITRES_STAT!B2374</f>
        <v>0</v>
      </c>
      <c r="B2371" s="6">
        <f>TITRES_STAT!D2374</f>
        <v>0</v>
      </c>
      <c r="C2371" s="2">
        <f t="shared" si="285"/>
        <v>0</v>
      </c>
      <c r="D2371" s="2">
        <f t="shared" si="286"/>
        <v>0</v>
      </c>
      <c r="E2371" s="2">
        <f t="shared" si="288"/>
        <v>0</v>
      </c>
      <c r="F2371" s="2">
        <f t="shared" si="289"/>
        <v>0</v>
      </c>
      <c r="G2371" s="2">
        <f t="shared" si="291"/>
        <v>0</v>
      </c>
      <c r="H2371" s="2">
        <f t="shared" si="287"/>
        <v>0</v>
      </c>
      <c r="I2371" s="2">
        <f t="array" ref="I2371">SUMPRODUCT(B2355:B2374, (ROW(B2355:B2374)-ROW(B2355)+1)) / (20*21/2)</f>
        <v>0</v>
      </c>
      <c r="J2371" s="2">
        <f t="shared" si="290"/>
        <v>7.0639129167859875E-60</v>
      </c>
      <c r="K2371" s="2">
        <f t="shared" si="292"/>
        <v>1.2000155779252731E-23</v>
      </c>
    </row>
    <row r="2372" spans="1:11" ht="13.5" x14ac:dyDescent="0.25">
      <c r="A2372" s="3">
        <f>TITRES_STAT!B2375</f>
        <v>0</v>
      </c>
      <c r="B2372" s="6">
        <f>TITRES_STAT!D2375</f>
        <v>0</v>
      </c>
      <c r="C2372" s="2">
        <f t="shared" ref="C2372:C2435" si="293">B2372-B2371</f>
        <v>0</v>
      </c>
      <c r="D2372" s="2">
        <f t="shared" si="286"/>
        <v>0</v>
      </c>
      <c r="E2372" s="2">
        <f t="shared" si="288"/>
        <v>0</v>
      </c>
      <c r="F2372" s="2">
        <f t="shared" si="289"/>
        <v>0</v>
      </c>
      <c r="G2372" s="2">
        <f t="shared" si="291"/>
        <v>0</v>
      </c>
      <c r="H2372" s="2">
        <f t="shared" si="287"/>
        <v>0</v>
      </c>
      <c r="I2372" s="2">
        <f t="array" ref="I2372">SUMPRODUCT(B2356:B2375, (ROW(B2356:B2375)-ROW(B2356)+1)) / (20*21/2)</f>
        <v>0</v>
      </c>
      <c r="J2372" s="2">
        <f t="shared" si="290"/>
        <v>6.391159305663513E-60</v>
      </c>
      <c r="K2372" s="2">
        <f t="shared" si="292"/>
        <v>1.1529561434968311E-23</v>
      </c>
    </row>
    <row r="2373" spans="1:11" ht="13.5" x14ac:dyDescent="0.25">
      <c r="A2373" s="3">
        <f>TITRES_STAT!B2376</f>
        <v>0</v>
      </c>
      <c r="B2373" s="6">
        <f>TITRES_STAT!D2376</f>
        <v>0</v>
      </c>
      <c r="C2373" s="2">
        <f t="shared" si="293"/>
        <v>0</v>
      </c>
      <c r="D2373" s="2">
        <f t="shared" si="286"/>
        <v>0</v>
      </c>
      <c r="E2373" s="2">
        <f t="shared" si="288"/>
        <v>0</v>
      </c>
      <c r="F2373" s="2">
        <f t="shared" si="289"/>
        <v>0</v>
      </c>
      <c r="G2373" s="2">
        <f t="shared" si="291"/>
        <v>0</v>
      </c>
      <c r="H2373" s="2">
        <f t="shared" si="287"/>
        <v>0</v>
      </c>
      <c r="I2373" s="2">
        <f t="array" ref="I2373">SUMPRODUCT(B2357:B2376, (ROW(B2357:B2376)-ROW(B2357)+1)) / (20*21/2)</f>
        <v>0</v>
      </c>
      <c r="J2373" s="2">
        <f t="shared" si="290"/>
        <v>5.7824774670288931E-60</v>
      </c>
      <c r="K2373" s="2">
        <f t="shared" si="292"/>
        <v>1.1077421770851907E-23</v>
      </c>
    </row>
    <row r="2374" spans="1:11" ht="13.5" x14ac:dyDescent="0.25">
      <c r="A2374" s="3">
        <f>TITRES_STAT!B2377</f>
        <v>0</v>
      </c>
      <c r="B2374" s="6">
        <f>TITRES_STAT!D2377</f>
        <v>0</v>
      </c>
      <c r="C2374" s="2">
        <f t="shared" si="293"/>
        <v>0</v>
      </c>
      <c r="D2374" s="2">
        <f t="shared" ref="D2374:D2437" si="294">AVERAGE(B2370:B2374)</f>
        <v>0</v>
      </c>
      <c r="E2374" s="2">
        <f t="shared" si="288"/>
        <v>0</v>
      </c>
      <c r="F2374" s="2">
        <f t="shared" si="289"/>
        <v>0</v>
      </c>
      <c r="G2374" s="2">
        <f t="shared" si="291"/>
        <v>0</v>
      </c>
      <c r="H2374" s="2">
        <f t="shared" si="287"/>
        <v>0</v>
      </c>
      <c r="I2374" s="2">
        <f t="array" ref="I2374">SUMPRODUCT(B2358:B2377, (ROW(B2358:B2377)-ROW(B2358)+1)) / (20*21/2)</f>
        <v>0</v>
      </c>
      <c r="J2374" s="2">
        <f t="shared" si="290"/>
        <v>5.2317653273118557E-60</v>
      </c>
      <c r="K2374" s="2">
        <f t="shared" si="292"/>
        <v>1.0643013073955754E-23</v>
      </c>
    </row>
    <row r="2375" spans="1:11" ht="13.5" x14ac:dyDescent="0.25">
      <c r="A2375" s="3">
        <f>TITRES_STAT!B2378</f>
        <v>0</v>
      </c>
      <c r="B2375" s="6">
        <f>TITRES_STAT!D2378</f>
        <v>0</v>
      </c>
      <c r="C2375" s="2">
        <f t="shared" si="293"/>
        <v>0</v>
      </c>
      <c r="D2375" s="2">
        <f t="shared" si="294"/>
        <v>0</v>
      </c>
      <c r="E2375" s="2">
        <f t="shared" si="288"/>
        <v>0</v>
      </c>
      <c r="F2375" s="2">
        <f t="shared" si="289"/>
        <v>0</v>
      </c>
      <c r="G2375" s="2">
        <f t="shared" si="291"/>
        <v>0</v>
      </c>
      <c r="H2375" s="2">
        <f t="shared" si="287"/>
        <v>0</v>
      </c>
      <c r="I2375" s="2">
        <f t="array" ref="I2375">SUMPRODUCT(B2359:B2378, (ROW(B2359:B2378)-ROW(B2359)+1)) / (20*21/2)</f>
        <v>0</v>
      </c>
      <c r="J2375" s="2">
        <f t="shared" si="290"/>
        <v>4.7335019628059646E-60</v>
      </c>
      <c r="K2375" s="2">
        <f t="shared" si="292"/>
        <v>1.0225640012232E-23</v>
      </c>
    </row>
    <row r="2376" spans="1:11" ht="13.5" x14ac:dyDescent="0.25">
      <c r="A2376" s="3">
        <f>TITRES_STAT!B2379</f>
        <v>0</v>
      </c>
      <c r="B2376" s="6">
        <f>TITRES_STAT!D2379</f>
        <v>0</v>
      </c>
      <c r="C2376" s="2">
        <f t="shared" si="293"/>
        <v>0</v>
      </c>
      <c r="D2376" s="2">
        <f t="shared" si="294"/>
        <v>0</v>
      </c>
      <c r="E2376" s="2">
        <f t="shared" si="288"/>
        <v>0</v>
      </c>
      <c r="F2376" s="2">
        <f t="shared" si="289"/>
        <v>0</v>
      </c>
      <c r="G2376" s="2">
        <f t="shared" si="291"/>
        <v>0</v>
      </c>
      <c r="H2376" s="2">
        <f t="shared" si="287"/>
        <v>0</v>
      </c>
      <c r="I2376" s="2">
        <f t="array" ref="I2376">SUMPRODUCT(B2360:B2379, (ROW(B2360:B2379)-ROW(B2360)+1)) / (20*21/2)</f>
        <v>0</v>
      </c>
      <c r="J2376" s="2">
        <f t="shared" si="290"/>
        <v>4.2826922520625394E-60</v>
      </c>
      <c r="K2376" s="2">
        <f t="shared" si="292"/>
        <v>9.8246345215562351E-24</v>
      </c>
    </row>
    <row r="2377" spans="1:11" ht="13.5" x14ac:dyDescent="0.25">
      <c r="A2377" s="3">
        <f>TITRES_STAT!B2380</f>
        <v>0</v>
      </c>
      <c r="B2377" s="6">
        <f>TITRES_STAT!D2380</f>
        <v>0</v>
      </c>
      <c r="C2377" s="2">
        <f t="shared" si="293"/>
        <v>0</v>
      </c>
      <c r="D2377" s="2">
        <f t="shared" si="294"/>
        <v>0</v>
      </c>
      <c r="E2377" s="2">
        <f t="shared" si="288"/>
        <v>0</v>
      </c>
      <c r="F2377" s="2">
        <f t="shared" si="289"/>
        <v>0</v>
      </c>
      <c r="G2377" s="2">
        <f t="shared" si="291"/>
        <v>0</v>
      </c>
      <c r="H2377" s="2">
        <f t="shared" si="287"/>
        <v>0</v>
      </c>
      <c r="I2377" s="2">
        <f t="array" ref="I2377">SUMPRODUCT(B2361:B2380, (ROW(B2361:B2380)-ROW(B2361)+1)) / (20*21/2)</f>
        <v>0</v>
      </c>
      <c r="J2377" s="2">
        <f t="shared" si="290"/>
        <v>3.8748167994851549E-60</v>
      </c>
      <c r="K2377" s="2">
        <f t="shared" si="292"/>
        <v>9.439354736397168E-24</v>
      </c>
    </row>
    <row r="2378" spans="1:11" ht="13.5" x14ac:dyDescent="0.25">
      <c r="A2378" s="3">
        <f>TITRES_STAT!B2381</f>
        <v>0</v>
      </c>
      <c r="B2378" s="6">
        <f>TITRES_STAT!D2381</f>
        <v>0</v>
      </c>
      <c r="C2378" s="2">
        <f t="shared" si="293"/>
        <v>0</v>
      </c>
      <c r="D2378" s="2">
        <f t="shared" si="294"/>
        <v>0</v>
      </c>
      <c r="E2378" s="2">
        <f t="shared" si="288"/>
        <v>0</v>
      </c>
      <c r="F2378" s="2">
        <f t="shared" si="289"/>
        <v>0</v>
      </c>
      <c r="G2378" s="2">
        <f t="shared" si="291"/>
        <v>0</v>
      </c>
      <c r="H2378" s="2">
        <f t="shared" ref="H2378:H2441" si="295">AVERAGE(B2179:B2378)</f>
        <v>0</v>
      </c>
      <c r="I2378" s="2">
        <f t="array" ref="I2378">SUMPRODUCT(B2362:B2381, (ROW(B2362:B2381)-ROW(B2362)+1)) / (20*21/2)</f>
        <v>0</v>
      </c>
      <c r="J2378" s="2">
        <f t="shared" si="290"/>
        <v>3.5057866281056165E-60</v>
      </c>
      <c r="K2378" s="2">
        <f t="shared" si="292"/>
        <v>9.0691839624208081E-24</v>
      </c>
    </row>
    <row r="2379" spans="1:11" ht="13.5" x14ac:dyDescent="0.25">
      <c r="A2379" s="3">
        <f>TITRES_STAT!B2382</f>
        <v>0</v>
      </c>
      <c r="B2379" s="6">
        <f>TITRES_STAT!D2382</f>
        <v>0</v>
      </c>
      <c r="C2379" s="2">
        <f t="shared" si="293"/>
        <v>0</v>
      </c>
      <c r="D2379" s="2">
        <f t="shared" si="294"/>
        <v>0</v>
      </c>
      <c r="E2379" s="2">
        <f t="shared" si="288"/>
        <v>0</v>
      </c>
      <c r="F2379" s="2">
        <f t="shared" si="289"/>
        <v>0</v>
      </c>
      <c r="G2379" s="2">
        <f t="shared" si="291"/>
        <v>0</v>
      </c>
      <c r="H2379" s="2">
        <f t="shared" si="295"/>
        <v>0</v>
      </c>
      <c r="I2379" s="2">
        <f t="array" ref="I2379">SUMPRODUCT(B2363:B2382, (ROW(B2363:B2382)-ROW(B2363)+1)) / (20*21/2)</f>
        <v>0</v>
      </c>
      <c r="J2379" s="2">
        <f t="shared" si="290"/>
        <v>3.1719021873336529E-60</v>
      </c>
      <c r="K2379" s="2">
        <f t="shared" si="292"/>
        <v>8.7135296893846987E-24</v>
      </c>
    </row>
    <row r="2380" spans="1:11" ht="13.5" x14ac:dyDescent="0.25">
      <c r="A2380" s="3">
        <f>TITRES_STAT!B2383</f>
        <v>0</v>
      </c>
      <c r="B2380" s="6">
        <f>TITRES_STAT!D2383</f>
        <v>0</v>
      </c>
      <c r="C2380" s="2">
        <f t="shared" si="293"/>
        <v>0</v>
      </c>
      <c r="D2380" s="2">
        <f t="shared" si="294"/>
        <v>0</v>
      </c>
      <c r="E2380" s="2">
        <f t="shared" ref="E2380:E2443" si="296">AVERAGE(B2371:B2380)</f>
        <v>0</v>
      </c>
      <c r="F2380" s="2">
        <f t="shared" si="289"/>
        <v>0</v>
      </c>
      <c r="G2380" s="2">
        <f t="shared" si="291"/>
        <v>0</v>
      </c>
      <c r="H2380" s="2">
        <f t="shared" si="295"/>
        <v>0</v>
      </c>
      <c r="I2380" s="2">
        <f t="array" ref="I2380">SUMPRODUCT(B2364:B2383, (ROW(B2364:B2383)-ROW(B2364)+1)) / (20*21/2)</f>
        <v>0</v>
      </c>
      <c r="J2380" s="2">
        <f t="shared" si="290"/>
        <v>2.869816264730448E-60</v>
      </c>
      <c r="K2380" s="2">
        <f t="shared" si="292"/>
        <v>8.3718226427421617E-24</v>
      </c>
    </row>
    <row r="2381" spans="1:11" ht="13.5" x14ac:dyDescent="0.25">
      <c r="A2381" s="3">
        <f>TITRES_STAT!B2384</f>
        <v>0</v>
      </c>
      <c r="B2381" s="6">
        <f>TITRES_STAT!D2384</f>
        <v>0</v>
      </c>
      <c r="C2381" s="2">
        <f t="shared" si="293"/>
        <v>0</v>
      </c>
      <c r="D2381" s="2">
        <f t="shared" si="294"/>
        <v>0</v>
      </c>
      <c r="E2381" s="2">
        <f t="shared" si="296"/>
        <v>0</v>
      </c>
      <c r="F2381" s="2">
        <f t="shared" si="289"/>
        <v>0</v>
      </c>
      <c r="G2381" s="2">
        <f t="shared" si="291"/>
        <v>0</v>
      </c>
      <c r="H2381" s="2">
        <f t="shared" si="295"/>
        <v>0</v>
      </c>
      <c r="I2381" s="2">
        <f t="array" ref="I2381">SUMPRODUCT(B2365:B2384, (ROW(B2365:B2384)-ROW(B2365)+1)) / (20*21/2)</f>
        <v>0</v>
      </c>
      <c r="J2381" s="2">
        <f t="shared" si="290"/>
        <v>2.5965004299942151E-60</v>
      </c>
      <c r="K2381" s="2">
        <f t="shared" si="292"/>
        <v>8.0435158724385481E-24</v>
      </c>
    </row>
    <row r="2382" spans="1:11" ht="13.5" x14ac:dyDescent="0.25">
      <c r="A2382" s="3">
        <f>TITRES_STAT!B2385</f>
        <v>0</v>
      </c>
      <c r="B2382" s="6">
        <f>TITRES_STAT!D2385</f>
        <v>0</v>
      </c>
      <c r="C2382" s="2">
        <f t="shared" si="293"/>
        <v>0</v>
      </c>
      <c r="D2382" s="2">
        <f t="shared" si="294"/>
        <v>0</v>
      </c>
      <c r="E2382" s="2">
        <f t="shared" si="296"/>
        <v>0</v>
      </c>
      <c r="F2382" s="2">
        <f t="shared" si="289"/>
        <v>0</v>
      </c>
      <c r="G2382" s="2">
        <f t="shared" si="291"/>
        <v>0</v>
      </c>
      <c r="H2382" s="2">
        <f t="shared" si="295"/>
        <v>0</v>
      </c>
      <c r="I2382" s="2">
        <f t="array" ref="I2382">SUMPRODUCT(B2366:B2385, (ROW(B2366:B2385)-ROW(B2366)+1)) / (20*21/2)</f>
        <v>0</v>
      </c>
      <c r="J2382" s="2">
        <f t="shared" si="290"/>
        <v>2.3492146747566709E-60</v>
      </c>
      <c r="K2382" s="2">
        <f t="shared" si="292"/>
        <v>7.7280838774409583E-24</v>
      </c>
    </row>
    <row r="2383" spans="1:11" ht="13.5" x14ac:dyDescent="0.25">
      <c r="A2383" s="3">
        <f>TITRES_STAT!B2386</f>
        <v>0</v>
      </c>
      <c r="B2383" s="6">
        <f>TITRES_STAT!D2386</f>
        <v>0</v>
      </c>
      <c r="C2383" s="2">
        <f t="shared" si="293"/>
        <v>0</v>
      </c>
      <c r="D2383" s="2">
        <f t="shared" si="294"/>
        <v>0</v>
      </c>
      <c r="E2383" s="2">
        <f t="shared" si="296"/>
        <v>0</v>
      </c>
      <c r="F2383" s="2">
        <f t="shared" si="289"/>
        <v>0</v>
      </c>
      <c r="G2383" s="2">
        <f t="shared" si="291"/>
        <v>0</v>
      </c>
      <c r="H2383" s="2">
        <f t="shared" si="295"/>
        <v>0</v>
      </c>
      <c r="I2383" s="2">
        <f t="array" ref="I2383">SUMPRODUCT(B2367:B2386, (ROW(B2367:B2386)-ROW(B2367)+1)) / (20*21/2)</f>
        <v>0</v>
      </c>
      <c r="J2383" s="2">
        <f t="shared" si="290"/>
        <v>2.1254799438274642E-60</v>
      </c>
      <c r="K2383" s="2">
        <f t="shared" si="292"/>
        <v>7.4250217646001361E-24</v>
      </c>
    </row>
    <row r="2384" spans="1:11" ht="13.5" x14ac:dyDescent="0.25">
      <c r="A2384" s="3">
        <f>TITRES_STAT!B2387</f>
        <v>0</v>
      </c>
      <c r="B2384" s="6">
        <f>TITRES_STAT!D2387</f>
        <v>0</v>
      </c>
      <c r="C2384" s="2">
        <f t="shared" si="293"/>
        <v>0</v>
      </c>
      <c r="D2384" s="2">
        <f t="shared" si="294"/>
        <v>0</v>
      </c>
      <c r="E2384" s="2">
        <f t="shared" si="296"/>
        <v>0</v>
      </c>
      <c r="F2384" s="2">
        <f t="shared" si="289"/>
        <v>0</v>
      </c>
      <c r="G2384" s="2">
        <f t="shared" si="291"/>
        <v>0</v>
      </c>
      <c r="H2384" s="2">
        <f t="shared" si="295"/>
        <v>0</v>
      </c>
      <c r="I2384" s="2">
        <f t="array" ref="I2384">SUMPRODUCT(B2368:B2387, (ROW(B2368:B2387)-ROW(B2368)+1)) / (20*21/2)</f>
        <v>0</v>
      </c>
      <c r="J2384" s="2">
        <f t="shared" si="290"/>
        <v>1.9230532825105629E-60</v>
      </c>
      <c r="K2384" s="2">
        <f t="shared" si="292"/>
        <v>7.1338444404981708E-24</v>
      </c>
    </row>
    <row r="2385" spans="1:11" ht="13.5" x14ac:dyDescent="0.25">
      <c r="A2385" s="3">
        <f>TITRES_STAT!B2388</f>
        <v>0</v>
      </c>
      <c r="B2385" s="6">
        <f>TITRES_STAT!D2388</f>
        <v>0</v>
      </c>
      <c r="C2385" s="2">
        <f t="shared" si="293"/>
        <v>0</v>
      </c>
      <c r="D2385" s="2">
        <f t="shared" si="294"/>
        <v>0</v>
      </c>
      <c r="E2385" s="2">
        <f t="shared" si="296"/>
        <v>0</v>
      </c>
      <c r="F2385" s="2">
        <f t="shared" si="289"/>
        <v>0</v>
      </c>
      <c r="G2385" s="2">
        <f t="shared" si="291"/>
        <v>0</v>
      </c>
      <c r="H2385" s="2">
        <f t="shared" si="295"/>
        <v>0</v>
      </c>
      <c r="I2385" s="2">
        <f t="array" ref="I2385">SUMPRODUCT(B2369:B2388, (ROW(B2369:B2388)-ROW(B2369)+1)) / (20*21/2)</f>
        <v>0</v>
      </c>
      <c r="J2385" s="2">
        <f t="shared" si="290"/>
        <v>1.7399053508428904E-60</v>
      </c>
      <c r="K2385" s="2">
        <f t="shared" si="292"/>
        <v>6.8540858349884393E-24</v>
      </c>
    </row>
    <row r="2386" spans="1:11" ht="13.5" x14ac:dyDescent="0.25">
      <c r="A2386" s="3">
        <f>TITRES_STAT!B2389</f>
        <v>0</v>
      </c>
      <c r="B2386" s="6">
        <f>TITRES_STAT!D2389</f>
        <v>0</v>
      </c>
      <c r="C2386" s="2">
        <f t="shared" si="293"/>
        <v>0</v>
      </c>
      <c r="D2386" s="2">
        <f t="shared" si="294"/>
        <v>0</v>
      </c>
      <c r="E2386" s="2">
        <f t="shared" si="296"/>
        <v>0</v>
      </c>
      <c r="F2386" s="2">
        <f t="shared" si="289"/>
        <v>0</v>
      </c>
      <c r="G2386" s="2">
        <f t="shared" si="291"/>
        <v>0</v>
      </c>
      <c r="H2386" s="2">
        <f t="shared" si="295"/>
        <v>0</v>
      </c>
      <c r="I2386" s="2">
        <f t="array" ref="I2386">SUMPRODUCT(B2370:B2389, (ROW(B2370:B2389)-ROW(B2370)+1)) / (20*21/2)</f>
        <v>0</v>
      </c>
      <c r="J2386" s="2">
        <f t="shared" si="290"/>
        <v>1.5742000793340437E-60</v>
      </c>
      <c r="K2386" s="2">
        <f t="shared" si="292"/>
        <v>6.5852981551849711E-24</v>
      </c>
    </row>
    <row r="2387" spans="1:11" ht="13.5" x14ac:dyDescent="0.25">
      <c r="A2387" s="3">
        <f>TITRES_STAT!B2390</f>
        <v>0</v>
      </c>
      <c r="B2387" s="6">
        <f>TITRES_STAT!D2390</f>
        <v>0</v>
      </c>
      <c r="C2387" s="2">
        <f t="shared" si="293"/>
        <v>0</v>
      </c>
      <c r="D2387" s="2">
        <f t="shared" si="294"/>
        <v>0</v>
      </c>
      <c r="E2387" s="2">
        <f t="shared" si="296"/>
        <v>0</v>
      </c>
      <c r="F2387" s="2">
        <f t="shared" si="289"/>
        <v>0</v>
      </c>
      <c r="G2387" s="2">
        <f t="shared" si="291"/>
        <v>0</v>
      </c>
      <c r="H2387" s="2">
        <f t="shared" si="295"/>
        <v>0</v>
      </c>
      <c r="I2387" s="2">
        <f t="array" ref="I2387">SUMPRODUCT(B2371:B2390, (ROW(B2371:B2390)-ROW(B2371)+1)) / (20*21/2)</f>
        <v>0</v>
      </c>
      <c r="J2387" s="2">
        <f t="shared" si="290"/>
        <v>1.4242762622546111E-60</v>
      </c>
      <c r="K2387" s="2">
        <f t="shared" si="292"/>
        <v>6.3270511687071296E-24</v>
      </c>
    </row>
    <row r="2388" spans="1:11" ht="13.5" x14ac:dyDescent="0.25">
      <c r="A2388" s="3">
        <f>TITRES_STAT!B2391</f>
        <v>0</v>
      </c>
      <c r="B2388" s="6">
        <f>TITRES_STAT!D2391</f>
        <v>0</v>
      </c>
      <c r="C2388" s="2">
        <f t="shared" si="293"/>
        <v>0</v>
      </c>
      <c r="D2388" s="2">
        <f t="shared" si="294"/>
        <v>0</v>
      </c>
      <c r="E2388" s="2">
        <f t="shared" si="296"/>
        <v>0</v>
      </c>
      <c r="F2388" s="2">
        <f t="shared" ref="F2388:F2451" si="297">AVERAGE(B2369:B2388)</f>
        <v>0</v>
      </c>
      <c r="G2388" s="2">
        <f t="shared" si="291"/>
        <v>0</v>
      </c>
      <c r="H2388" s="2">
        <f t="shared" si="295"/>
        <v>0</v>
      </c>
      <c r="I2388" s="2">
        <f t="array" ref="I2388">SUMPRODUCT(B2372:B2391, (ROW(B2372:B2391)-ROW(B2372)+1)) / (20*21/2)</f>
        <v>0</v>
      </c>
      <c r="J2388" s="2">
        <f t="shared" si="290"/>
        <v>1.2886309039446482E-60</v>
      </c>
      <c r="K2388" s="2">
        <f t="shared" si="292"/>
        <v>6.0789315150323405E-24</v>
      </c>
    </row>
    <row r="2389" spans="1:11" ht="13.5" x14ac:dyDescent="0.25">
      <c r="A2389" s="3">
        <f>TITRES_STAT!B2392</f>
        <v>0</v>
      </c>
      <c r="B2389" s="6">
        <f>TITRES_STAT!D2392</f>
        <v>0</v>
      </c>
      <c r="C2389" s="2">
        <f t="shared" si="293"/>
        <v>0</v>
      </c>
      <c r="D2389" s="2">
        <f t="shared" si="294"/>
        <v>0</v>
      </c>
      <c r="E2389" s="2">
        <f t="shared" si="296"/>
        <v>0</v>
      </c>
      <c r="F2389" s="2">
        <f t="shared" si="297"/>
        <v>0</v>
      </c>
      <c r="G2389" s="2">
        <f t="shared" si="291"/>
        <v>0</v>
      </c>
      <c r="H2389" s="2">
        <f t="shared" si="295"/>
        <v>0</v>
      </c>
      <c r="I2389" s="2">
        <f t="array" ref="I2389">SUMPRODUCT(B2373:B2392, (ROW(B2373:B2392)-ROW(B2373)+1)) / (20*21/2)</f>
        <v>0</v>
      </c>
      <c r="J2389" s="2">
        <f t="shared" ref="J2389:J2452" si="298">$J$4*B2389+J2388*(1-$J$4)</f>
        <v>1.1659041511880151E-60</v>
      </c>
      <c r="K2389" s="2">
        <f t="shared" si="292"/>
        <v>5.8405420438546019E-24</v>
      </c>
    </row>
    <row r="2390" spans="1:11" ht="13.5" x14ac:dyDescent="0.25">
      <c r="A2390" s="3">
        <f>TITRES_STAT!B2393</f>
        <v>0</v>
      </c>
      <c r="B2390" s="6">
        <f>TITRES_STAT!D2393</f>
        <v>0</v>
      </c>
      <c r="C2390" s="2">
        <f t="shared" si="293"/>
        <v>0</v>
      </c>
      <c r="D2390" s="2">
        <f t="shared" si="294"/>
        <v>0</v>
      </c>
      <c r="E2390" s="2">
        <f t="shared" si="296"/>
        <v>0</v>
      </c>
      <c r="F2390" s="2">
        <f t="shared" si="297"/>
        <v>0</v>
      </c>
      <c r="G2390" s="2">
        <f t="shared" si="291"/>
        <v>0</v>
      </c>
      <c r="H2390" s="2">
        <f t="shared" si="295"/>
        <v>0</v>
      </c>
      <c r="I2390" s="2">
        <f t="array" ref="I2390">SUMPRODUCT(B2374:B2393, (ROW(B2374:B2393)-ROW(B2374)+1)) / (20*21/2)</f>
        <v>0</v>
      </c>
      <c r="J2390" s="2">
        <f t="shared" si="298"/>
        <v>1.0548656605986802E-60</v>
      </c>
      <c r="K2390" s="2">
        <f t="shared" si="292"/>
        <v>5.6115011793897159E-24</v>
      </c>
    </row>
    <row r="2391" spans="1:11" ht="13.5" x14ac:dyDescent="0.25">
      <c r="A2391" s="3">
        <f>TITRES_STAT!B2394</f>
        <v>0</v>
      </c>
      <c r="B2391" s="6">
        <f>TITRES_STAT!D2394</f>
        <v>0</v>
      </c>
      <c r="C2391" s="2">
        <f t="shared" si="293"/>
        <v>0</v>
      </c>
      <c r="D2391" s="2">
        <f t="shared" si="294"/>
        <v>0</v>
      </c>
      <c r="E2391" s="2">
        <f t="shared" si="296"/>
        <v>0</v>
      </c>
      <c r="F2391" s="2">
        <f t="shared" si="297"/>
        <v>0</v>
      </c>
      <c r="G2391" s="2">
        <f t="shared" si="291"/>
        <v>0</v>
      </c>
      <c r="H2391" s="2">
        <f t="shared" si="295"/>
        <v>0</v>
      </c>
      <c r="I2391" s="2">
        <f t="array" ref="I2391">SUMPRODUCT(B2375:B2394, (ROW(B2375:B2394)-ROW(B2375)+1)) / (20*21/2)</f>
        <v>0</v>
      </c>
      <c r="J2391" s="2">
        <f t="shared" si="298"/>
        <v>9.5440226435118694E-61</v>
      </c>
      <c r="K2391" s="2">
        <f t="shared" si="292"/>
        <v>5.3914423096097269E-24</v>
      </c>
    </row>
    <row r="2392" spans="1:11" ht="13.5" x14ac:dyDescent="0.25">
      <c r="A2392" s="3">
        <f>TITRES_STAT!B2395</f>
        <v>0</v>
      </c>
      <c r="B2392" s="6">
        <f>TITRES_STAT!D2395</f>
        <v>0</v>
      </c>
      <c r="C2392" s="2">
        <f t="shared" si="293"/>
        <v>0</v>
      </c>
      <c r="D2392" s="2">
        <f t="shared" si="294"/>
        <v>0</v>
      </c>
      <c r="E2392" s="2">
        <f t="shared" si="296"/>
        <v>0</v>
      </c>
      <c r="F2392" s="2">
        <f t="shared" si="297"/>
        <v>0</v>
      </c>
      <c r="G2392" s="2">
        <f t="shared" si="291"/>
        <v>0</v>
      </c>
      <c r="H2392" s="2">
        <f t="shared" si="295"/>
        <v>0</v>
      </c>
      <c r="I2392" s="2">
        <f t="array" ref="I2392">SUMPRODUCT(B2376:B2395, (ROW(B2376:B2395)-ROW(B2376)+1)) / (20*21/2)</f>
        <v>0</v>
      </c>
      <c r="J2392" s="2">
        <f t="shared" si="298"/>
        <v>8.6350681060345483E-61</v>
      </c>
      <c r="K2392" s="2">
        <f t="shared" si="292"/>
        <v>5.1800131994289534E-24</v>
      </c>
    </row>
    <row r="2393" spans="1:11" ht="13.5" x14ac:dyDescent="0.25">
      <c r="A2393" s="3">
        <f>TITRES_STAT!B2396</f>
        <v>0</v>
      </c>
      <c r="B2393" s="6">
        <f>TITRES_STAT!D2396</f>
        <v>0</v>
      </c>
      <c r="C2393" s="2">
        <f t="shared" si="293"/>
        <v>0</v>
      </c>
      <c r="D2393" s="2">
        <f t="shared" si="294"/>
        <v>0</v>
      </c>
      <c r="E2393" s="2">
        <f t="shared" si="296"/>
        <v>0</v>
      </c>
      <c r="F2393" s="2">
        <f t="shared" si="297"/>
        <v>0</v>
      </c>
      <c r="G2393" s="2">
        <f t="shared" si="291"/>
        <v>0</v>
      </c>
      <c r="H2393" s="2">
        <f t="shared" si="295"/>
        <v>0</v>
      </c>
      <c r="I2393" s="2">
        <f t="array" ref="I2393">SUMPRODUCT(B2377:B2396, (ROW(B2377:B2396)-ROW(B2377)+1)) / (20*21/2)</f>
        <v>0</v>
      </c>
      <c r="J2393" s="2">
        <f t="shared" si="298"/>
        <v>7.8126806673645916E-61</v>
      </c>
      <c r="K2393" s="2">
        <f t="shared" si="292"/>
        <v>4.9768754269023281E-24</v>
      </c>
    </row>
    <row r="2394" spans="1:11" ht="13.5" x14ac:dyDescent="0.25">
      <c r="A2394" s="3">
        <f>TITRES_STAT!B2397</f>
        <v>0</v>
      </c>
      <c r="B2394" s="6">
        <f>TITRES_STAT!D2397</f>
        <v>0</v>
      </c>
      <c r="C2394" s="2">
        <f t="shared" si="293"/>
        <v>0</v>
      </c>
      <c r="D2394" s="2">
        <f t="shared" si="294"/>
        <v>0</v>
      </c>
      <c r="E2394" s="2">
        <f t="shared" si="296"/>
        <v>0</v>
      </c>
      <c r="F2394" s="2">
        <f t="shared" si="297"/>
        <v>0</v>
      </c>
      <c r="G2394" s="2">
        <f t="shared" si="291"/>
        <v>0</v>
      </c>
      <c r="H2394" s="2">
        <f t="shared" si="295"/>
        <v>0</v>
      </c>
      <c r="I2394" s="2">
        <f t="array" ref="I2394">SUMPRODUCT(B2378:B2397, (ROW(B2378:B2397)-ROW(B2378)+1)) / (20*21/2)</f>
        <v>0</v>
      </c>
      <c r="J2394" s="2">
        <f t="shared" si="298"/>
        <v>7.0686158419012969E-61</v>
      </c>
      <c r="K2394" s="2">
        <f t="shared" si="292"/>
        <v>4.7817038415336097E-24</v>
      </c>
    </row>
    <row r="2395" spans="1:11" ht="13.5" x14ac:dyDescent="0.25">
      <c r="A2395" s="3">
        <f>TITRES_STAT!B2398</f>
        <v>0</v>
      </c>
      <c r="B2395" s="6">
        <f>TITRES_STAT!D2398</f>
        <v>0</v>
      </c>
      <c r="C2395" s="2">
        <f t="shared" si="293"/>
        <v>0</v>
      </c>
      <c r="D2395" s="2">
        <f t="shared" si="294"/>
        <v>0</v>
      </c>
      <c r="E2395" s="2">
        <f t="shared" si="296"/>
        <v>0</v>
      </c>
      <c r="F2395" s="2">
        <f t="shared" si="297"/>
        <v>0</v>
      </c>
      <c r="G2395" s="2">
        <f t="shared" si="291"/>
        <v>0</v>
      </c>
      <c r="H2395" s="2">
        <f t="shared" si="295"/>
        <v>0</v>
      </c>
      <c r="I2395" s="2">
        <f t="array" ref="I2395">SUMPRODUCT(B2379:B2398, (ROW(B2379:B2398)-ROW(B2379)+1)) / (20*21/2)</f>
        <v>0</v>
      </c>
      <c r="J2395" s="2">
        <f t="shared" si="298"/>
        <v>6.3954143331487922E-61</v>
      </c>
      <c r="K2395" s="2">
        <f t="shared" si="292"/>
        <v>4.5941860438264096E-24</v>
      </c>
    </row>
    <row r="2396" spans="1:11" ht="13.5" x14ac:dyDescent="0.25">
      <c r="A2396" s="3">
        <f>TITRES_STAT!B2399</f>
        <v>0</v>
      </c>
      <c r="B2396" s="6">
        <f>TITRES_STAT!D2399</f>
        <v>0</v>
      </c>
      <c r="C2396" s="2">
        <f t="shared" si="293"/>
        <v>0</v>
      </c>
      <c r="D2396" s="2">
        <f t="shared" si="294"/>
        <v>0</v>
      </c>
      <c r="E2396" s="2">
        <f t="shared" si="296"/>
        <v>0</v>
      </c>
      <c r="F2396" s="2">
        <f t="shared" si="297"/>
        <v>0</v>
      </c>
      <c r="G2396" s="2">
        <f t="shared" si="291"/>
        <v>0</v>
      </c>
      <c r="H2396" s="2">
        <f t="shared" si="295"/>
        <v>0</v>
      </c>
      <c r="I2396" s="2">
        <f t="array" ref="I2396">SUMPRODUCT(B2380:B2399, (ROW(B2380:B2399)-ROW(B2380)+1)) / (20*21/2)</f>
        <v>0</v>
      </c>
      <c r="J2396" s="2">
        <f t="shared" si="298"/>
        <v>5.7863272538012882E-61</v>
      </c>
      <c r="K2396" s="2">
        <f t="shared" si="292"/>
        <v>4.414021885244982E-24</v>
      </c>
    </row>
    <row r="2397" spans="1:11" ht="13.5" x14ac:dyDescent="0.25">
      <c r="A2397" s="3">
        <f>TITRES_STAT!B2400</f>
        <v>0</v>
      </c>
      <c r="B2397" s="6">
        <f>TITRES_STAT!D2400</f>
        <v>0</v>
      </c>
      <c r="C2397" s="2">
        <f t="shared" si="293"/>
        <v>0</v>
      </c>
      <c r="D2397" s="2">
        <f t="shared" si="294"/>
        <v>0</v>
      </c>
      <c r="E2397" s="2">
        <f t="shared" si="296"/>
        <v>0</v>
      </c>
      <c r="F2397" s="2">
        <f t="shared" si="297"/>
        <v>0</v>
      </c>
      <c r="G2397" s="2">
        <f t="shared" si="291"/>
        <v>0</v>
      </c>
      <c r="H2397" s="2">
        <f t="shared" si="295"/>
        <v>0</v>
      </c>
      <c r="I2397" s="2">
        <f t="array" ref="I2397">SUMPRODUCT(B2381:B2400, (ROW(B2381:B2400)-ROW(B2381)+1)) / (20*21/2)</f>
        <v>0</v>
      </c>
      <c r="J2397" s="2">
        <f t="shared" si="298"/>
        <v>5.2352484677249752E-61</v>
      </c>
      <c r="K2397" s="2">
        <f t="shared" si="292"/>
        <v>4.2409229877843946E-24</v>
      </c>
    </row>
    <row r="2398" spans="1:11" ht="13.5" x14ac:dyDescent="0.25">
      <c r="A2398" s="3">
        <f>TITRES_STAT!B2401</f>
        <v>0</v>
      </c>
      <c r="B2398" s="6">
        <f>TITRES_STAT!D2401</f>
        <v>0</v>
      </c>
      <c r="C2398" s="2">
        <f t="shared" si="293"/>
        <v>0</v>
      </c>
      <c r="D2398" s="2">
        <f t="shared" si="294"/>
        <v>0</v>
      </c>
      <c r="E2398" s="2">
        <f t="shared" si="296"/>
        <v>0</v>
      </c>
      <c r="F2398" s="2">
        <f t="shared" si="297"/>
        <v>0</v>
      </c>
      <c r="G2398" s="2">
        <f t="shared" si="291"/>
        <v>0</v>
      </c>
      <c r="H2398" s="2">
        <f t="shared" si="295"/>
        <v>0</v>
      </c>
      <c r="I2398" s="2">
        <f t="array" ref="I2398">SUMPRODUCT(B2382:B2401, (ROW(B2382:B2401)-ROW(B2382)+1)) / (20*21/2)</f>
        <v>0</v>
      </c>
      <c r="J2398" s="2">
        <f t="shared" si="298"/>
        <v>4.7366533755606921E-61</v>
      </c>
      <c r="K2398" s="2">
        <f t="shared" si="292"/>
        <v>4.0746122823810853E-24</v>
      </c>
    </row>
    <row r="2399" spans="1:11" ht="13.5" x14ac:dyDescent="0.25">
      <c r="A2399" s="3">
        <f>TITRES_STAT!B2402</f>
        <v>0</v>
      </c>
      <c r="B2399" s="6">
        <f>TITRES_STAT!D2402</f>
        <v>0</v>
      </c>
      <c r="C2399" s="2">
        <f t="shared" si="293"/>
        <v>0</v>
      </c>
      <c r="D2399" s="2">
        <f t="shared" si="294"/>
        <v>0</v>
      </c>
      <c r="E2399" s="2">
        <f t="shared" si="296"/>
        <v>0</v>
      </c>
      <c r="F2399" s="2">
        <f t="shared" si="297"/>
        <v>0</v>
      </c>
      <c r="G2399" s="2">
        <f t="shared" si="291"/>
        <v>0</v>
      </c>
      <c r="H2399" s="2">
        <f t="shared" si="295"/>
        <v>0</v>
      </c>
      <c r="I2399" s="2">
        <f t="array" ref="I2399">SUMPRODUCT(B2383:B2402, (ROW(B2383:B2402)-ROW(B2383)+1)) / (20*21/2)</f>
        <v>0</v>
      </c>
      <c r="J2399" s="2">
        <f t="shared" si="298"/>
        <v>4.2855435302691975E-61</v>
      </c>
      <c r="K2399" s="2">
        <f t="shared" si="292"/>
        <v>3.9148235654249643E-24</v>
      </c>
    </row>
    <row r="2400" spans="1:11" ht="13.5" x14ac:dyDescent="0.25">
      <c r="A2400" s="3">
        <f>TITRES_STAT!B2403</f>
        <v>0</v>
      </c>
      <c r="B2400" s="6">
        <f>TITRES_STAT!D2403</f>
        <v>0</v>
      </c>
      <c r="C2400" s="2">
        <f t="shared" si="293"/>
        <v>0</v>
      </c>
      <c r="D2400" s="2">
        <f t="shared" si="294"/>
        <v>0</v>
      </c>
      <c r="E2400" s="2">
        <f t="shared" si="296"/>
        <v>0</v>
      </c>
      <c r="F2400" s="2">
        <f t="shared" si="297"/>
        <v>0</v>
      </c>
      <c r="G2400" s="2">
        <f t="shared" si="291"/>
        <v>0</v>
      </c>
      <c r="H2400" s="2">
        <f t="shared" si="295"/>
        <v>0</v>
      </c>
      <c r="I2400" s="2">
        <f t="array" ref="I2400">SUMPRODUCT(B2384:B2403, (ROW(B2384:B2403)-ROW(B2384)+1)) / (20*21/2)</f>
        <v>0</v>
      </c>
      <c r="J2400" s="2">
        <f t="shared" si="298"/>
        <v>3.8773965273864169E-61</v>
      </c>
      <c r="K2400" s="2">
        <f t="shared" si="292"/>
        <v>3.7613010726632009E-24</v>
      </c>
    </row>
    <row r="2401" spans="1:11" ht="13.5" x14ac:dyDescent="0.25">
      <c r="A2401" s="3">
        <f>TITRES_STAT!B2404</f>
        <v>0</v>
      </c>
      <c r="B2401" s="6">
        <f>TITRES_STAT!D2404</f>
        <v>0</v>
      </c>
      <c r="C2401" s="2">
        <f t="shared" si="293"/>
        <v>0</v>
      </c>
      <c r="D2401" s="2">
        <f t="shared" si="294"/>
        <v>0</v>
      </c>
      <c r="E2401" s="2">
        <f t="shared" si="296"/>
        <v>0</v>
      </c>
      <c r="F2401" s="2">
        <f t="shared" si="297"/>
        <v>0</v>
      </c>
      <c r="G2401" s="2">
        <f t="shared" si="291"/>
        <v>0</v>
      </c>
      <c r="H2401" s="2">
        <f t="shared" si="295"/>
        <v>0</v>
      </c>
      <c r="I2401" s="2">
        <f t="array" ref="I2401">SUMPRODUCT(B2385:B2404, (ROW(B2385:B2404)-ROW(B2385)+1)) / (20*21/2)</f>
        <v>0</v>
      </c>
      <c r="J2401" s="2">
        <f t="shared" si="298"/>
        <v>3.5081206676353296E-61</v>
      </c>
      <c r="K2401" s="2">
        <f t="shared" si="292"/>
        <v>3.6137990698136638E-24</v>
      </c>
    </row>
    <row r="2402" spans="1:11" ht="13.5" x14ac:dyDescent="0.25">
      <c r="A2402" s="3">
        <f>TITRES_STAT!B2405</f>
        <v>0</v>
      </c>
      <c r="B2402" s="6">
        <f>TITRES_STAT!D2405</f>
        <v>0</v>
      </c>
      <c r="C2402" s="2">
        <f t="shared" si="293"/>
        <v>0</v>
      </c>
      <c r="D2402" s="2">
        <f t="shared" si="294"/>
        <v>0</v>
      </c>
      <c r="E2402" s="2">
        <f t="shared" si="296"/>
        <v>0</v>
      </c>
      <c r="F2402" s="2">
        <f t="shared" si="297"/>
        <v>0</v>
      </c>
      <c r="G2402" s="2">
        <f t="shared" si="291"/>
        <v>0</v>
      </c>
      <c r="H2402" s="2">
        <f t="shared" si="295"/>
        <v>0</v>
      </c>
      <c r="I2402" s="2">
        <f t="array" ref="I2402">SUMPRODUCT(B2386:B2405, (ROW(B2386:B2405)-ROW(B2386)+1)) / (20*21/2)</f>
        <v>0</v>
      </c>
      <c r="J2402" s="2">
        <f t="shared" si="298"/>
        <v>3.1740139373843459E-61</v>
      </c>
      <c r="K2402" s="2">
        <f t="shared" si="292"/>
        <v>3.4720814592327358E-24</v>
      </c>
    </row>
    <row r="2403" spans="1:11" ht="13.5" x14ac:dyDescent="0.25">
      <c r="A2403" s="3">
        <f>TITRES_STAT!B2406</f>
        <v>0</v>
      </c>
      <c r="B2403" s="6">
        <f>TITRES_STAT!D2406</f>
        <v>0</v>
      </c>
      <c r="C2403" s="2">
        <f t="shared" si="293"/>
        <v>0</v>
      </c>
      <c r="D2403" s="2">
        <f t="shared" si="294"/>
        <v>0</v>
      </c>
      <c r="E2403" s="2">
        <f t="shared" si="296"/>
        <v>0</v>
      </c>
      <c r="F2403" s="2">
        <f t="shared" si="297"/>
        <v>0</v>
      </c>
      <c r="G2403" s="2">
        <f t="shared" si="291"/>
        <v>0</v>
      </c>
      <c r="H2403" s="2">
        <f t="shared" si="295"/>
        <v>0</v>
      </c>
      <c r="I2403" s="2">
        <f t="array" ref="I2403">SUMPRODUCT(B2387:B2406, (ROW(B2387:B2406)-ROW(B2387)+1)) / (20*21/2)</f>
        <v>0</v>
      </c>
      <c r="J2403" s="2">
        <f t="shared" si="298"/>
        <v>2.871726895728694E-61</v>
      </c>
      <c r="K2403" s="2">
        <f t="shared" si="292"/>
        <v>3.3359214020079229E-24</v>
      </c>
    </row>
    <row r="2404" spans="1:11" ht="13.5" x14ac:dyDescent="0.25">
      <c r="A2404" s="3">
        <f>TITRES_STAT!B2407</f>
        <v>0</v>
      </c>
      <c r="B2404" s="6">
        <f>TITRES_STAT!D2407</f>
        <v>0</v>
      </c>
      <c r="C2404" s="2">
        <f t="shared" si="293"/>
        <v>0</v>
      </c>
      <c r="D2404" s="2">
        <f t="shared" si="294"/>
        <v>0</v>
      </c>
      <c r="E2404" s="2">
        <f t="shared" si="296"/>
        <v>0</v>
      </c>
      <c r="F2404" s="2">
        <f t="shared" si="297"/>
        <v>0</v>
      </c>
      <c r="G2404" s="2">
        <f t="shared" si="291"/>
        <v>0</v>
      </c>
      <c r="H2404" s="2">
        <f t="shared" si="295"/>
        <v>0</v>
      </c>
      <c r="I2404" s="2">
        <f t="array" ref="I2404">SUMPRODUCT(B2388:B2407, (ROW(B2388:B2407)-ROW(B2388)+1)) / (20*21/2)</f>
        <v>0</v>
      </c>
      <c r="J2404" s="2">
        <f t="shared" si="298"/>
        <v>2.598229096135485E-61</v>
      </c>
      <c r="K2404" s="2">
        <f t="shared" si="292"/>
        <v>3.2051009548703576E-24</v>
      </c>
    </row>
    <row r="2405" spans="1:11" ht="13.5" x14ac:dyDescent="0.25">
      <c r="A2405" s="3">
        <f>TITRES_STAT!B2408</f>
        <v>0</v>
      </c>
      <c r="B2405" s="6">
        <f>TITRES_STAT!D2408</f>
        <v>0</v>
      </c>
      <c r="C2405" s="2">
        <f t="shared" si="293"/>
        <v>0</v>
      </c>
      <c r="D2405" s="2">
        <f t="shared" si="294"/>
        <v>0</v>
      </c>
      <c r="E2405" s="2">
        <f t="shared" si="296"/>
        <v>0</v>
      </c>
      <c r="F2405" s="2">
        <f t="shared" si="297"/>
        <v>0</v>
      </c>
      <c r="G2405" s="2">
        <f t="shared" si="291"/>
        <v>0</v>
      </c>
      <c r="H2405" s="2">
        <f t="shared" si="295"/>
        <v>0</v>
      </c>
      <c r="I2405" s="2">
        <f t="array" ref="I2405">SUMPRODUCT(B2389:B2408, (ROW(B2389:B2408)-ROW(B2389)+1)) / (20*21/2)</f>
        <v>0</v>
      </c>
      <c r="J2405" s="2">
        <f t="shared" si="298"/>
        <v>2.3507787060273437E-61</v>
      </c>
      <c r="K2405" s="2">
        <f t="shared" si="292"/>
        <v>3.0794107213460298E-24</v>
      </c>
    </row>
    <row r="2406" spans="1:11" ht="13.5" x14ac:dyDescent="0.25">
      <c r="A2406" s="3">
        <f>TITRES_STAT!B2409</f>
        <v>0</v>
      </c>
      <c r="B2406" s="6">
        <f>TITRES_STAT!D2409</f>
        <v>0</v>
      </c>
      <c r="C2406" s="2">
        <f t="shared" si="293"/>
        <v>0</v>
      </c>
      <c r="D2406" s="2">
        <f t="shared" si="294"/>
        <v>0</v>
      </c>
      <c r="E2406" s="2">
        <f t="shared" si="296"/>
        <v>0</v>
      </c>
      <c r="F2406" s="2">
        <f t="shared" si="297"/>
        <v>0</v>
      </c>
      <c r="G2406" s="2">
        <f t="shared" si="291"/>
        <v>0</v>
      </c>
      <c r="H2406" s="2">
        <f t="shared" si="295"/>
        <v>0</v>
      </c>
      <c r="I2406" s="2">
        <f t="array" ref="I2406">SUMPRODUCT(B2390:B2409, (ROW(B2390:B2409)-ROW(B2390)+1)) / (20*21/2)</f>
        <v>0</v>
      </c>
      <c r="J2406" s="2">
        <f t="shared" si="298"/>
        <v>2.1268950197390252E-61</v>
      </c>
      <c r="K2406" s="2">
        <f t="shared" si="292"/>
        <v>2.9586495165873622E-24</v>
      </c>
    </row>
    <row r="2407" spans="1:11" ht="13.5" x14ac:dyDescent="0.25">
      <c r="A2407" s="3">
        <f>TITRES_STAT!B2410</f>
        <v>0</v>
      </c>
      <c r="B2407" s="6">
        <f>TITRES_STAT!D2410</f>
        <v>0</v>
      </c>
      <c r="C2407" s="2">
        <f t="shared" si="293"/>
        <v>0</v>
      </c>
      <c r="D2407" s="2">
        <f t="shared" si="294"/>
        <v>0</v>
      </c>
      <c r="E2407" s="2">
        <f t="shared" si="296"/>
        <v>0</v>
      </c>
      <c r="F2407" s="2">
        <f t="shared" si="297"/>
        <v>0</v>
      </c>
      <c r="G2407" s="2">
        <f t="shared" si="291"/>
        <v>0</v>
      </c>
      <c r="H2407" s="2">
        <f t="shared" si="295"/>
        <v>0</v>
      </c>
      <c r="I2407" s="2">
        <f t="array" ref="I2407">SUMPRODUCT(B2391:B2410, (ROW(B2391:B2410)-ROW(B2391)+1)) / (20*21/2)</f>
        <v>0</v>
      </c>
      <c r="J2407" s="2">
        <f t="shared" si="298"/>
        <v>1.9243335892876895E-61</v>
      </c>
      <c r="K2407" s="2">
        <f t="shared" si="292"/>
        <v>2.8426240453486423E-24</v>
      </c>
    </row>
    <row r="2408" spans="1:11" ht="13.5" x14ac:dyDescent="0.25">
      <c r="A2408" s="3">
        <f>TITRES_STAT!B2411</f>
        <v>0</v>
      </c>
      <c r="B2408" s="6">
        <f>TITRES_STAT!D2411</f>
        <v>0</v>
      </c>
      <c r="C2408" s="2">
        <f t="shared" si="293"/>
        <v>0</v>
      </c>
      <c r="D2408" s="2">
        <f t="shared" si="294"/>
        <v>0</v>
      </c>
      <c r="E2408" s="2">
        <f t="shared" si="296"/>
        <v>0</v>
      </c>
      <c r="F2408" s="2">
        <f t="shared" si="297"/>
        <v>0</v>
      </c>
      <c r="G2408" s="2">
        <f t="shared" si="291"/>
        <v>0</v>
      </c>
      <c r="H2408" s="2">
        <f t="shared" si="295"/>
        <v>0</v>
      </c>
      <c r="I2408" s="2">
        <f t="array" ref="I2408">SUMPRODUCT(B2392:B2411, (ROW(B2392:B2411)-ROW(B2392)+1)) / (20*21/2)</f>
        <v>0</v>
      </c>
      <c r="J2408" s="2">
        <f t="shared" si="298"/>
        <v>1.7410637236412431E-61</v>
      </c>
      <c r="K2408" s="2">
        <f t="shared" si="292"/>
        <v>2.731148592589872E-24</v>
      </c>
    </row>
    <row r="2409" spans="1:11" ht="13.5" x14ac:dyDescent="0.25">
      <c r="A2409" s="3">
        <f>TITRES_STAT!B2412</f>
        <v>0</v>
      </c>
      <c r="B2409" s="6">
        <f>TITRES_STAT!D2412</f>
        <v>0</v>
      </c>
      <c r="C2409" s="2">
        <f t="shared" si="293"/>
        <v>0</v>
      </c>
      <c r="D2409" s="2">
        <f t="shared" si="294"/>
        <v>0</v>
      </c>
      <c r="E2409" s="2">
        <f t="shared" si="296"/>
        <v>0</v>
      </c>
      <c r="F2409" s="2">
        <f t="shared" si="297"/>
        <v>0</v>
      </c>
      <c r="G2409" s="2">
        <f t="shared" si="291"/>
        <v>0</v>
      </c>
      <c r="H2409" s="2">
        <f t="shared" si="295"/>
        <v>0</v>
      </c>
      <c r="I2409" s="2">
        <f t="array" ref="I2409">SUMPRODUCT(B2393:B2412, (ROW(B2393:B2412)-ROW(B2393)+1)) / (20*21/2)</f>
        <v>0</v>
      </c>
      <c r="J2409" s="2">
        <f t="shared" si="298"/>
        <v>1.5752481309135057E-61</v>
      </c>
      <c r="K2409" s="2">
        <f t="shared" si="292"/>
        <v>2.6240447262137987E-24</v>
      </c>
    </row>
    <row r="2410" spans="1:11" ht="13.5" x14ac:dyDescent="0.25">
      <c r="A2410" s="3">
        <f>TITRES_STAT!B2413</f>
        <v>0</v>
      </c>
      <c r="B2410" s="6">
        <f>TITRES_STAT!D2413</f>
        <v>0</v>
      </c>
      <c r="C2410" s="2">
        <f t="shared" si="293"/>
        <v>0</v>
      </c>
      <c r="D2410" s="2">
        <f t="shared" si="294"/>
        <v>0</v>
      </c>
      <c r="E2410" s="2">
        <f t="shared" si="296"/>
        <v>0</v>
      </c>
      <c r="F2410" s="2">
        <f t="shared" si="297"/>
        <v>0</v>
      </c>
      <c r="G2410" s="2">
        <f t="shared" si="291"/>
        <v>0</v>
      </c>
      <c r="H2410" s="2">
        <f t="shared" si="295"/>
        <v>0</v>
      </c>
      <c r="I2410" s="2">
        <f t="array" ref="I2410">SUMPRODUCT(B2394:B2413, (ROW(B2394:B2413)-ROW(B2394)+1)) / (20*21/2)</f>
        <v>0</v>
      </c>
      <c r="J2410" s="2">
        <f t="shared" si="298"/>
        <v>1.4252244993979337E-61</v>
      </c>
      <c r="K2410" s="2">
        <f t="shared" si="292"/>
        <v>2.5211410114603166E-24</v>
      </c>
    </row>
    <row r="2411" spans="1:11" ht="13.5" x14ac:dyDescent="0.25">
      <c r="A2411" s="3">
        <f>TITRES_STAT!B2414</f>
        <v>0</v>
      </c>
      <c r="B2411" s="6">
        <f>TITRES_STAT!D2414</f>
        <v>0</v>
      </c>
      <c r="C2411" s="2">
        <f t="shared" si="293"/>
        <v>0</v>
      </c>
      <c r="D2411" s="2">
        <f t="shared" si="294"/>
        <v>0</v>
      </c>
      <c r="E2411" s="2">
        <f t="shared" si="296"/>
        <v>0</v>
      </c>
      <c r="F2411" s="2">
        <f t="shared" si="297"/>
        <v>0</v>
      </c>
      <c r="G2411" s="2">
        <f t="shared" si="291"/>
        <v>0</v>
      </c>
      <c r="H2411" s="2">
        <f t="shared" si="295"/>
        <v>0</v>
      </c>
      <c r="I2411" s="2">
        <f t="array" ref="I2411">SUMPRODUCT(B2395:B2414, (ROW(B2395:B2414)-ROW(B2395)+1)) / (20*21/2)</f>
        <v>0</v>
      </c>
      <c r="J2411" s="2">
        <f t="shared" si="298"/>
        <v>1.2894888327886066E-61</v>
      </c>
      <c r="K2411" s="2">
        <f t="shared" si="292"/>
        <v>2.4222727365010886E-24</v>
      </c>
    </row>
    <row r="2412" spans="1:11" ht="13.5" x14ac:dyDescent="0.25">
      <c r="A2412" s="3">
        <f>TITRES_STAT!B2415</f>
        <v>0</v>
      </c>
      <c r="B2412" s="6">
        <f>TITRES_STAT!D2415</f>
        <v>0</v>
      </c>
      <c r="C2412" s="2">
        <f t="shared" si="293"/>
        <v>0</v>
      </c>
      <c r="D2412" s="2">
        <f t="shared" si="294"/>
        <v>0</v>
      </c>
      <c r="E2412" s="2">
        <f t="shared" si="296"/>
        <v>0</v>
      </c>
      <c r="F2412" s="2">
        <f t="shared" si="297"/>
        <v>0</v>
      </c>
      <c r="G2412" s="2">
        <f t="shared" si="291"/>
        <v>0</v>
      </c>
      <c r="H2412" s="2">
        <f t="shared" si="295"/>
        <v>0</v>
      </c>
      <c r="I2412" s="2">
        <f t="array" ref="I2412">SUMPRODUCT(B2396:B2415, (ROW(B2396:B2415)-ROW(B2396)+1)) / (20*21/2)</f>
        <v>0</v>
      </c>
      <c r="J2412" s="2">
        <f t="shared" si="298"/>
        <v>1.1666803725230251E-61</v>
      </c>
      <c r="K2412" s="2">
        <f t="shared" si="292"/>
        <v>2.3272816487951636E-24</v>
      </c>
    </row>
    <row r="2413" spans="1:11" ht="13.5" x14ac:dyDescent="0.25">
      <c r="A2413" s="3">
        <f>TITRES_STAT!B2416</f>
        <v>0</v>
      </c>
      <c r="B2413" s="6">
        <f>TITRES_STAT!D2416</f>
        <v>0</v>
      </c>
      <c r="C2413" s="2">
        <f t="shared" si="293"/>
        <v>0</v>
      </c>
      <c r="D2413" s="2">
        <f t="shared" si="294"/>
        <v>0</v>
      </c>
      <c r="E2413" s="2">
        <f t="shared" si="296"/>
        <v>0</v>
      </c>
      <c r="F2413" s="2">
        <f t="shared" si="297"/>
        <v>0</v>
      </c>
      <c r="G2413" s="2">
        <f t="shared" si="291"/>
        <v>0</v>
      </c>
      <c r="H2413" s="2">
        <f t="shared" si="295"/>
        <v>0</v>
      </c>
      <c r="I2413" s="2">
        <f t="array" ref="I2413">SUMPRODUCT(B2397:B2416, (ROW(B2397:B2416)-ROW(B2397)+1)) / (20*21/2)</f>
        <v>0</v>
      </c>
      <c r="J2413" s="2">
        <f t="shared" si="298"/>
        <v>1.0555679560922607E-61</v>
      </c>
      <c r="K2413" s="2">
        <f t="shared" si="292"/>
        <v>2.2360157017835888E-24</v>
      </c>
    </row>
    <row r="2414" spans="1:11" ht="13.5" x14ac:dyDescent="0.25">
      <c r="A2414" s="3">
        <f>TITRES_STAT!B2417</f>
        <v>0</v>
      </c>
      <c r="B2414" s="6">
        <f>TITRES_STAT!D2417</f>
        <v>0</v>
      </c>
      <c r="C2414" s="2">
        <f t="shared" si="293"/>
        <v>0</v>
      </c>
      <c r="D2414" s="2">
        <f t="shared" si="294"/>
        <v>0</v>
      </c>
      <c r="E2414" s="2">
        <f t="shared" si="296"/>
        <v>0</v>
      </c>
      <c r="F2414" s="2">
        <f t="shared" si="297"/>
        <v>0</v>
      </c>
      <c r="G2414" s="2">
        <f t="shared" si="291"/>
        <v>0</v>
      </c>
      <c r="H2414" s="2">
        <f t="shared" si="295"/>
        <v>0</v>
      </c>
      <c r="I2414" s="2">
        <f t="array" ref="I2414">SUMPRODUCT(B2398:B2417, (ROW(B2398:B2417)-ROW(B2398)+1)) / (20*21/2)</f>
        <v>0</v>
      </c>
      <c r="J2414" s="2">
        <f t="shared" si="298"/>
        <v>9.5503767455966454E-62</v>
      </c>
      <c r="K2414" s="2">
        <f t="shared" si="292"/>
        <v>2.1483288115175659E-24</v>
      </c>
    </row>
    <row r="2415" spans="1:11" ht="13.5" x14ac:dyDescent="0.25">
      <c r="A2415" s="3">
        <f>TITRES_STAT!B2418</f>
        <v>0</v>
      </c>
      <c r="B2415" s="6">
        <f>TITRES_STAT!D2418</f>
        <v>0</v>
      </c>
      <c r="C2415" s="2">
        <f t="shared" si="293"/>
        <v>0</v>
      </c>
      <c r="D2415" s="2">
        <f t="shared" si="294"/>
        <v>0</v>
      </c>
      <c r="E2415" s="2">
        <f t="shared" si="296"/>
        <v>0</v>
      </c>
      <c r="F2415" s="2">
        <f t="shared" si="297"/>
        <v>0</v>
      </c>
      <c r="G2415" s="2">
        <f t="shared" si="291"/>
        <v>0</v>
      </c>
      <c r="H2415" s="2">
        <f t="shared" si="295"/>
        <v>0</v>
      </c>
      <c r="I2415" s="2">
        <f t="array" ref="I2415">SUMPRODUCT(B2399:B2418, (ROW(B2399:B2418)-ROW(B2399)+1)) / (20*21/2)</f>
        <v>0</v>
      </c>
      <c r="J2415" s="2">
        <f t="shared" si="298"/>
        <v>8.6408170555398216E-62</v>
      </c>
      <c r="K2415" s="2">
        <f t="shared" si="292"/>
        <v>2.0640806228306024E-24</v>
      </c>
    </row>
    <row r="2416" spans="1:11" ht="13.5" x14ac:dyDescent="0.25">
      <c r="A2416" s="3">
        <f>TITRES_STAT!B2419</f>
        <v>0</v>
      </c>
      <c r="B2416" s="6">
        <f>TITRES_STAT!D2419</f>
        <v>0</v>
      </c>
      <c r="C2416" s="2">
        <f t="shared" si="293"/>
        <v>0</v>
      </c>
      <c r="D2416" s="2">
        <f t="shared" si="294"/>
        <v>0</v>
      </c>
      <c r="E2416" s="2">
        <f t="shared" si="296"/>
        <v>0</v>
      </c>
      <c r="F2416" s="2">
        <f t="shared" si="297"/>
        <v>0</v>
      </c>
      <c r="G2416" s="2">
        <f t="shared" si="291"/>
        <v>0</v>
      </c>
      <c r="H2416" s="2">
        <f t="shared" si="295"/>
        <v>0</v>
      </c>
      <c r="I2416" s="2">
        <f t="array" ref="I2416">SUMPRODUCT(B2400:B2419, (ROW(B2400:B2419)-ROW(B2400)+1)) / (20*21/2)</f>
        <v>0</v>
      </c>
      <c r="J2416" s="2">
        <f t="shared" si="298"/>
        <v>7.8178820978693628E-62</v>
      </c>
      <c r="K2416" s="2">
        <f t="shared" si="292"/>
        <v>1.983136284680383E-24</v>
      </c>
    </row>
    <row r="2417" spans="1:11" ht="13.5" x14ac:dyDescent="0.25">
      <c r="A2417" s="3">
        <f>TITRES_STAT!B2420</f>
        <v>0</v>
      </c>
      <c r="B2417" s="6">
        <f>TITRES_STAT!D2420</f>
        <v>0</v>
      </c>
      <c r="C2417" s="2">
        <f t="shared" si="293"/>
        <v>0</v>
      </c>
      <c r="D2417" s="2">
        <f t="shared" si="294"/>
        <v>0</v>
      </c>
      <c r="E2417" s="2">
        <f t="shared" si="296"/>
        <v>0</v>
      </c>
      <c r="F2417" s="2">
        <f t="shared" si="297"/>
        <v>0</v>
      </c>
      <c r="G2417" s="2">
        <f t="shared" si="291"/>
        <v>0</v>
      </c>
      <c r="H2417" s="2">
        <f t="shared" si="295"/>
        <v>0</v>
      </c>
      <c r="I2417" s="2">
        <f t="array" ref="I2417">SUMPRODUCT(B2401:B2420, (ROW(B2401:B2420)-ROW(B2401)+1)) / (20*21/2)</f>
        <v>0</v>
      </c>
      <c r="J2417" s="2">
        <f t="shared" si="298"/>
        <v>7.0733218980722807E-62</v>
      </c>
      <c r="K2417" s="2">
        <f t="shared" si="292"/>
        <v>1.9053662343007603E-24</v>
      </c>
    </row>
    <row r="2418" spans="1:11" ht="13.5" x14ac:dyDescent="0.25">
      <c r="A2418" s="3">
        <f>TITRES_STAT!B2421</f>
        <v>0</v>
      </c>
      <c r="B2418" s="6">
        <f>TITRES_STAT!D2421</f>
        <v>0</v>
      </c>
      <c r="C2418" s="2">
        <f t="shared" si="293"/>
        <v>0</v>
      </c>
      <c r="D2418" s="2">
        <f t="shared" si="294"/>
        <v>0</v>
      </c>
      <c r="E2418" s="2">
        <f t="shared" si="296"/>
        <v>0</v>
      </c>
      <c r="F2418" s="2">
        <f t="shared" si="297"/>
        <v>0</v>
      </c>
      <c r="G2418" s="2">
        <f t="shared" ref="G2418:G2481" si="299">AVERAGE(B2369:B2418)</f>
        <v>0</v>
      </c>
      <c r="H2418" s="2">
        <f t="shared" si="295"/>
        <v>0</v>
      </c>
      <c r="I2418" s="2">
        <f t="array" ref="I2418">SUMPRODUCT(B2402:B2421, (ROW(B2402:B2421)-ROW(B2402)+1)) / (20*21/2)</f>
        <v>0</v>
      </c>
      <c r="J2418" s="2">
        <f t="shared" si="298"/>
        <v>6.3996721934939687E-62</v>
      </c>
      <c r="K2418" s="2">
        <f t="shared" si="292"/>
        <v>1.8306459898183776E-24</v>
      </c>
    </row>
    <row r="2419" spans="1:11" ht="13.5" x14ac:dyDescent="0.25">
      <c r="A2419" s="3">
        <f>TITRES_STAT!B2422</f>
        <v>0</v>
      </c>
      <c r="B2419" s="6">
        <f>TITRES_STAT!D2422</f>
        <v>0</v>
      </c>
      <c r="C2419" s="2">
        <f t="shared" si="293"/>
        <v>0</v>
      </c>
      <c r="D2419" s="2">
        <f t="shared" si="294"/>
        <v>0</v>
      </c>
      <c r="E2419" s="2">
        <f t="shared" si="296"/>
        <v>0</v>
      </c>
      <c r="F2419" s="2">
        <f t="shared" si="297"/>
        <v>0</v>
      </c>
      <c r="G2419" s="2">
        <f t="shared" si="299"/>
        <v>0</v>
      </c>
      <c r="H2419" s="2">
        <f t="shared" si="295"/>
        <v>0</v>
      </c>
      <c r="I2419" s="2">
        <f t="array" ref="I2419">SUMPRODUCT(B2403:B2422, (ROW(B2403:B2422)-ROW(B2403)+1)) / (20*21/2)</f>
        <v>0</v>
      </c>
      <c r="J2419" s="2">
        <f t="shared" si="298"/>
        <v>5.7901796036374005E-62</v>
      </c>
      <c r="K2419" s="2">
        <f t="shared" ref="K2419:K2482" si="300">$K$4*B2419+(1-$K$4)*K2418</f>
        <v>1.7588559510019707E-24</v>
      </c>
    </row>
    <row r="2420" spans="1:11" ht="13.5" x14ac:dyDescent="0.25">
      <c r="A2420" s="3">
        <f>TITRES_STAT!B2423</f>
        <v>0</v>
      </c>
      <c r="B2420" s="6">
        <f>TITRES_STAT!D2423</f>
        <v>0</v>
      </c>
      <c r="C2420" s="2">
        <f t="shared" si="293"/>
        <v>0</v>
      </c>
      <c r="D2420" s="2">
        <f t="shared" si="294"/>
        <v>0</v>
      </c>
      <c r="E2420" s="2">
        <f t="shared" si="296"/>
        <v>0</v>
      </c>
      <c r="F2420" s="2">
        <f t="shared" si="297"/>
        <v>0</v>
      </c>
      <c r="G2420" s="2">
        <f t="shared" si="299"/>
        <v>0</v>
      </c>
      <c r="H2420" s="2">
        <f t="shared" si="295"/>
        <v>0</v>
      </c>
      <c r="I2420" s="2">
        <f t="array" ref="I2420">SUMPRODUCT(B2404:B2423, (ROW(B2404:B2423)-ROW(B2404)+1)) / (20*21/2)</f>
        <v>0</v>
      </c>
      <c r="J2420" s="2">
        <f t="shared" si="298"/>
        <v>5.2387339271005051E-62</v>
      </c>
      <c r="K2420" s="2">
        <f t="shared" si="300"/>
        <v>1.689881207825423E-24</v>
      </c>
    </row>
    <row r="2421" spans="1:11" ht="13.5" x14ac:dyDescent="0.25">
      <c r="A2421" s="3">
        <f>TITRES_STAT!B2424</f>
        <v>0</v>
      </c>
      <c r="B2421" s="6">
        <f>TITRES_STAT!D2424</f>
        <v>0</v>
      </c>
      <c r="C2421" s="2">
        <f t="shared" si="293"/>
        <v>0</v>
      </c>
      <c r="D2421" s="2">
        <f t="shared" si="294"/>
        <v>0</v>
      </c>
      <c r="E2421" s="2">
        <f t="shared" si="296"/>
        <v>0</v>
      </c>
      <c r="F2421" s="2">
        <f t="shared" si="297"/>
        <v>0</v>
      </c>
      <c r="G2421" s="2">
        <f t="shared" si="299"/>
        <v>0</v>
      </c>
      <c r="H2421" s="2">
        <f t="shared" si="295"/>
        <v>0</v>
      </c>
      <c r="I2421" s="2">
        <f t="array" ref="I2421">SUMPRODUCT(B2405:B2424, (ROW(B2405:B2424)-ROW(B2405)+1)) / (20*21/2)</f>
        <v>0</v>
      </c>
      <c r="J2421" s="2">
        <f t="shared" si="298"/>
        <v>4.7398068864242665E-62</v>
      </c>
      <c r="K2421" s="2">
        <f t="shared" si="300"/>
        <v>1.6236113565381516E-24</v>
      </c>
    </row>
    <row r="2422" spans="1:11" ht="13.5" x14ac:dyDescent="0.25">
      <c r="A2422" s="3">
        <f>TITRES_STAT!B2425</f>
        <v>0</v>
      </c>
      <c r="B2422" s="6">
        <f>TITRES_STAT!D2425</f>
        <v>0</v>
      </c>
      <c r="C2422" s="2">
        <f t="shared" si="293"/>
        <v>0</v>
      </c>
      <c r="D2422" s="2">
        <f t="shared" si="294"/>
        <v>0</v>
      </c>
      <c r="E2422" s="2">
        <f t="shared" si="296"/>
        <v>0</v>
      </c>
      <c r="F2422" s="2">
        <f t="shared" si="297"/>
        <v>0</v>
      </c>
      <c r="G2422" s="2">
        <f t="shared" si="299"/>
        <v>0</v>
      </c>
      <c r="H2422" s="2">
        <f t="shared" si="295"/>
        <v>0</v>
      </c>
      <c r="I2422" s="2">
        <f t="array" ref="I2422">SUMPRODUCT(B2406:B2425, (ROW(B2406:B2425)-ROW(B2406)+1)) / (20*21/2)</f>
        <v>0</v>
      </c>
      <c r="J2422" s="2">
        <f t="shared" si="298"/>
        <v>4.2883967067648128E-62</v>
      </c>
      <c r="K2422" s="2">
        <f t="shared" si="300"/>
        <v>1.5599403229484202E-24</v>
      </c>
    </row>
    <row r="2423" spans="1:11" ht="13.5" x14ac:dyDescent="0.25">
      <c r="A2423" s="3">
        <f>TITRES_STAT!B2426</f>
        <v>0</v>
      </c>
      <c r="B2423" s="6">
        <f>TITRES_STAT!D2426</f>
        <v>0</v>
      </c>
      <c r="C2423" s="2">
        <f t="shared" si="293"/>
        <v>0</v>
      </c>
      <c r="D2423" s="2">
        <f t="shared" si="294"/>
        <v>0</v>
      </c>
      <c r="E2423" s="2">
        <f t="shared" si="296"/>
        <v>0</v>
      </c>
      <c r="F2423" s="2">
        <f t="shared" si="297"/>
        <v>0</v>
      </c>
      <c r="G2423" s="2">
        <f t="shared" si="299"/>
        <v>0</v>
      </c>
      <c r="H2423" s="2">
        <f t="shared" si="295"/>
        <v>0</v>
      </c>
      <c r="I2423" s="2">
        <f t="array" ref="I2423">SUMPRODUCT(B2407:B2426, (ROW(B2407:B2426)-ROW(B2407)+1)) / (20*21/2)</f>
        <v>0</v>
      </c>
      <c r="J2423" s="2">
        <f t="shared" si="298"/>
        <v>3.8799779727872116E-62</v>
      </c>
      <c r="K2423" s="2">
        <f t="shared" si="300"/>
        <v>1.4987661926367175E-24</v>
      </c>
    </row>
    <row r="2424" spans="1:11" ht="13.5" x14ac:dyDescent="0.25">
      <c r="A2424" s="3">
        <f>TITRES_STAT!B2427</f>
        <v>0</v>
      </c>
      <c r="B2424" s="6">
        <f>TITRES_STAT!D2427</f>
        <v>0</v>
      </c>
      <c r="C2424" s="2">
        <f t="shared" si="293"/>
        <v>0</v>
      </c>
      <c r="D2424" s="2">
        <f t="shared" si="294"/>
        <v>0</v>
      </c>
      <c r="E2424" s="2">
        <f t="shared" si="296"/>
        <v>0</v>
      </c>
      <c r="F2424" s="2">
        <f t="shared" si="297"/>
        <v>0</v>
      </c>
      <c r="G2424" s="2">
        <f t="shared" si="299"/>
        <v>0</v>
      </c>
      <c r="H2424" s="2">
        <f t="shared" si="295"/>
        <v>0</v>
      </c>
      <c r="I2424" s="2">
        <f t="array" ref="I2424">SUMPRODUCT(B2408:B2427, (ROW(B2408:B2427)-ROW(B2408)+1)) / (20*21/2)</f>
        <v>0</v>
      </c>
      <c r="J2424" s="2">
        <f t="shared" si="298"/>
        <v>3.5104562610931916E-62</v>
      </c>
      <c r="K2424" s="2">
        <f t="shared" si="300"/>
        <v>1.4399910478274344E-24</v>
      </c>
    </row>
    <row r="2425" spans="1:11" ht="13.5" x14ac:dyDescent="0.25">
      <c r="A2425" s="3">
        <f>TITRES_STAT!B2428</f>
        <v>0</v>
      </c>
      <c r="B2425" s="6">
        <f>TITRES_STAT!D2428</f>
        <v>0</v>
      </c>
      <c r="C2425" s="2">
        <f t="shared" si="293"/>
        <v>0</v>
      </c>
      <c r="D2425" s="2">
        <f t="shared" si="294"/>
        <v>0</v>
      </c>
      <c r="E2425" s="2">
        <f t="shared" si="296"/>
        <v>0</v>
      </c>
      <c r="F2425" s="2">
        <f t="shared" si="297"/>
        <v>0</v>
      </c>
      <c r="G2425" s="2">
        <f t="shared" si="299"/>
        <v>0</v>
      </c>
      <c r="H2425" s="2">
        <f t="shared" si="295"/>
        <v>0</v>
      </c>
      <c r="I2425" s="2">
        <f t="array" ref="I2425">SUMPRODUCT(B2409:B2428, (ROW(B2409:B2428)-ROW(B2409)+1)) / (20*21/2)</f>
        <v>0</v>
      </c>
      <c r="J2425" s="2">
        <f t="shared" si="298"/>
        <v>3.1761270933700307E-62</v>
      </c>
      <c r="K2425" s="2">
        <f t="shared" si="300"/>
        <v>1.3835208106577312E-24</v>
      </c>
    </row>
    <row r="2426" spans="1:11" ht="13.5" x14ac:dyDescent="0.25">
      <c r="A2426" s="3">
        <f>TITRES_STAT!B2429</f>
        <v>0</v>
      </c>
      <c r="B2426" s="6">
        <f>TITRES_STAT!D2429</f>
        <v>0</v>
      </c>
      <c r="C2426" s="2">
        <f t="shared" si="293"/>
        <v>0</v>
      </c>
      <c r="D2426" s="2">
        <f t="shared" si="294"/>
        <v>0</v>
      </c>
      <c r="E2426" s="2">
        <f t="shared" si="296"/>
        <v>0</v>
      </c>
      <c r="F2426" s="2">
        <f t="shared" si="297"/>
        <v>0</v>
      </c>
      <c r="G2426" s="2">
        <f t="shared" si="299"/>
        <v>0</v>
      </c>
      <c r="H2426" s="2">
        <f t="shared" si="295"/>
        <v>0</v>
      </c>
      <c r="I2426" s="2">
        <f t="array" ref="I2426">SUMPRODUCT(B2410:B2429, (ROW(B2410:B2429)-ROW(B2410)+1)) / (20*21/2)</f>
        <v>0</v>
      </c>
      <c r="J2426" s="2">
        <f t="shared" si="298"/>
        <v>2.8736387987633613E-62</v>
      </c>
      <c r="K2426" s="2">
        <f t="shared" si="300"/>
        <v>1.3292650925927222E-24</v>
      </c>
    </row>
    <row r="2427" spans="1:11" ht="13.5" x14ac:dyDescent="0.25">
      <c r="A2427" s="3">
        <f>TITRES_STAT!B2430</f>
        <v>0</v>
      </c>
      <c r="B2427" s="6">
        <f>TITRES_STAT!D2430</f>
        <v>0</v>
      </c>
      <c r="C2427" s="2">
        <f t="shared" si="293"/>
        <v>0</v>
      </c>
      <c r="D2427" s="2">
        <f t="shared" si="294"/>
        <v>0</v>
      </c>
      <c r="E2427" s="2">
        <f t="shared" si="296"/>
        <v>0</v>
      </c>
      <c r="F2427" s="2">
        <f t="shared" si="297"/>
        <v>0</v>
      </c>
      <c r="G2427" s="2">
        <f t="shared" si="299"/>
        <v>0</v>
      </c>
      <c r="H2427" s="2">
        <f t="shared" si="295"/>
        <v>0</v>
      </c>
      <c r="I2427" s="2">
        <f t="array" ref="I2427">SUMPRODUCT(B2411:B2430, (ROW(B2411:B2430)-ROW(B2411)+1)) / (20*21/2)</f>
        <v>0</v>
      </c>
      <c r="J2427" s="2">
        <f t="shared" si="298"/>
        <v>2.5999589131668507E-62</v>
      </c>
      <c r="K2427" s="2">
        <f t="shared" si="300"/>
        <v>1.2771370497459489E-24</v>
      </c>
    </row>
    <row r="2428" spans="1:11" ht="13.5" x14ac:dyDescent="0.25">
      <c r="A2428" s="3">
        <f>TITRES_STAT!B2431</f>
        <v>0</v>
      </c>
      <c r="B2428" s="6">
        <f>TITRES_STAT!D2431</f>
        <v>0</v>
      </c>
      <c r="C2428" s="2">
        <f t="shared" si="293"/>
        <v>0</v>
      </c>
      <c r="D2428" s="2">
        <f t="shared" si="294"/>
        <v>0</v>
      </c>
      <c r="E2428" s="2">
        <f t="shared" si="296"/>
        <v>0</v>
      </c>
      <c r="F2428" s="2">
        <f t="shared" si="297"/>
        <v>0</v>
      </c>
      <c r="G2428" s="2">
        <f t="shared" si="299"/>
        <v>0</v>
      </c>
      <c r="H2428" s="2">
        <f t="shared" si="295"/>
        <v>0</v>
      </c>
      <c r="I2428" s="2">
        <f t="array" ref="I2428">SUMPRODUCT(B2412:B2431, (ROW(B2412:B2431)-ROW(B2412)+1)) / (20*21/2)</f>
        <v>0</v>
      </c>
      <c r="J2428" s="2">
        <f t="shared" si="298"/>
        <v>2.3523437785795317E-62</v>
      </c>
      <c r="K2428" s="2">
        <f t="shared" si="300"/>
        <v>1.2270532438735588E-24</v>
      </c>
    </row>
    <row r="2429" spans="1:11" ht="13.5" x14ac:dyDescent="0.25">
      <c r="A2429" s="3">
        <f>TITRES_STAT!B2432</f>
        <v>0</v>
      </c>
      <c r="B2429" s="6">
        <f>TITRES_STAT!D2432</f>
        <v>0</v>
      </c>
      <c r="C2429" s="2">
        <f t="shared" si="293"/>
        <v>0</v>
      </c>
      <c r="D2429" s="2">
        <f t="shared" si="294"/>
        <v>0</v>
      </c>
      <c r="E2429" s="2">
        <f t="shared" si="296"/>
        <v>0</v>
      </c>
      <c r="F2429" s="2">
        <f t="shared" si="297"/>
        <v>0</v>
      </c>
      <c r="G2429" s="2">
        <f t="shared" si="299"/>
        <v>0</v>
      </c>
      <c r="H2429" s="2">
        <f t="shared" si="295"/>
        <v>0</v>
      </c>
      <c r="I2429" s="2">
        <f t="array" ref="I2429">SUMPRODUCT(B2413:B2432, (ROW(B2413:B2432)-ROW(B2413)+1)) / (20*21/2)</f>
        <v>0</v>
      </c>
      <c r="J2429" s="2">
        <f t="shared" si="298"/>
        <v>2.1283110377624336E-62</v>
      </c>
      <c r="K2429" s="2">
        <f t="shared" si="300"/>
        <v>1.1789335088196938E-24</v>
      </c>
    </row>
    <row r="2430" spans="1:11" ht="13.5" x14ac:dyDescent="0.25">
      <c r="A2430" s="3">
        <f>TITRES_STAT!B2433</f>
        <v>0</v>
      </c>
      <c r="B2430" s="6">
        <f>TITRES_STAT!D2433</f>
        <v>0</v>
      </c>
      <c r="C2430" s="2">
        <f t="shared" si="293"/>
        <v>0</v>
      </c>
      <c r="D2430" s="2">
        <f t="shared" si="294"/>
        <v>0</v>
      </c>
      <c r="E2430" s="2">
        <f t="shared" si="296"/>
        <v>0</v>
      </c>
      <c r="F2430" s="2">
        <f t="shared" si="297"/>
        <v>0</v>
      </c>
      <c r="G2430" s="2">
        <f t="shared" si="299"/>
        <v>0</v>
      </c>
      <c r="H2430" s="2">
        <f t="shared" si="295"/>
        <v>0</v>
      </c>
      <c r="I2430" s="2">
        <f t="array" ref="I2430">SUMPRODUCT(B2414:B2433, (ROW(B2414:B2433)-ROW(B2414)+1)) / (20*21/2)</f>
        <v>0</v>
      </c>
      <c r="J2430" s="2">
        <f t="shared" si="298"/>
        <v>1.9256147484517257E-62</v>
      </c>
      <c r="K2430" s="2">
        <f t="shared" si="300"/>
        <v>1.1327008221993138E-24</v>
      </c>
    </row>
    <row r="2431" spans="1:11" ht="13.5" x14ac:dyDescent="0.25">
      <c r="A2431" s="3">
        <f>TITRES_STAT!B2434</f>
        <v>0</v>
      </c>
      <c r="B2431" s="6">
        <f>TITRES_STAT!D2434</f>
        <v>0</v>
      </c>
      <c r="C2431" s="2">
        <f t="shared" si="293"/>
        <v>0</v>
      </c>
      <c r="D2431" s="2">
        <f t="shared" si="294"/>
        <v>0</v>
      </c>
      <c r="E2431" s="2">
        <f t="shared" si="296"/>
        <v>0</v>
      </c>
      <c r="F2431" s="2">
        <f t="shared" si="297"/>
        <v>0</v>
      </c>
      <c r="G2431" s="2">
        <f t="shared" si="299"/>
        <v>0</v>
      </c>
      <c r="H2431" s="2">
        <f t="shared" si="295"/>
        <v>0</v>
      </c>
      <c r="I2431" s="2">
        <f t="array" ref="I2431">SUMPRODUCT(B2415:B2434, (ROW(B2415:B2434)-ROW(B2415)+1)) / (20*21/2)</f>
        <v>0</v>
      </c>
      <c r="J2431" s="2">
        <f t="shared" si="298"/>
        <v>1.7422228676467994E-62</v>
      </c>
      <c r="K2431" s="2">
        <f t="shared" si="300"/>
        <v>1.0882811821130662E-24</v>
      </c>
    </row>
    <row r="2432" spans="1:11" ht="13.5" x14ac:dyDescent="0.25">
      <c r="A2432" s="3">
        <f>TITRES_STAT!B2435</f>
        <v>0</v>
      </c>
      <c r="B2432" s="6">
        <f>TITRES_STAT!D2435</f>
        <v>0</v>
      </c>
      <c r="C2432" s="2">
        <f t="shared" si="293"/>
        <v>0</v>
      </c>
      <c r="D2432" s="2">
        <f t="shared" si="294"/>
        <v>0</v>
      </c>
      <c r="E2432" s="2">
        <f t="shared" si="296"/>
        <v>0</v>
      </c>
      <c r="F2432" s="2">
        <f t="shared" si="297"/>
        <v>0</v>
      </c>
      <c r="G2432" s="2">
        <f t="shared" si="299"/>
        <v>0</v>
      </c>
      <c r="H2432" s="2">
        <f t="shared" si="295"/>
        <v>0</v>
      </c>
      <c r="I2432" s="2">
        <f t="array" ref="I2432">SUMPRODUCT(B2416:B2435, (ROW(B2416:B2435)-ROW(B2416)+1)) / (20*21/2)</f>
        <v>0</v>
      </c>
      <c r="J2432" s="2">
        <f t="shared" si="298"/>
        <v>1.5762968802518661E-62</v>
      </c>
      <c r="K2432" s="2">
        <f t="shared" si="300"/>
        <v>1.0456034886968675E-24</v>
      </c>
    </row>
    <row r="2433" spans="1:11" ht="13.5" x14ac:dyDescent="0.25">
      <c r="A2433" s="3">
        <f>TITRES_STAT!B2436</f>
        <v>0</v>
      </c>
      <c r="B2433" s="6">
        <f>TITRES_STAT!D2436</f>
        <v>0</v>
      </c>
      <c r="C2433" s="2">
        <f t="shared" si="293"/>
        <v>0</v>
      </c>
      <c r="D2433" s="2">
        <f t="shared" si="294"/>
        <v>0</v>
      </c>
      <c r="E2433" s="2">
        <f t="shared" si="296"/>
        <v>0</v>
      </c>
      <c r="F2433" s="2">
        <f t="shared" si="297"/>
        <v>0</v>
      </c>
      <c r="G2433" s="2">
        <f t="shared" si="299"/>
        <v>0</v>
      </c>
      <c r="H2433" s="2">
        <f t="shared" si="295"/>
        <v>0</v>
      </c>
      <c r="I2433" s="2">
        <f t="array" ref="I2433">SUMPRODUCT(B2417:B2436, (ROW(B2417:B2436)-ROW(B2417)+1)) / (20*21/2)</f>
        <v>0</v>
      </c>
      <c r="J2433" s="2">
        <f t="shared" si="298"/>
        <v>1.4261733678469264E-62</v>
      </c>
      <c r="K2433" s="2">
        <f t="shared" si="300"/>
        <v>1.0045994303165983E-24</v>
      </c>
    </row>
    <row r="2434" spans="1:11" ht="13.5" x14ac:dyDescent="0.25">
      <c r="A2434" s="3">
        <f>TITRES_STAT!B2437</f>
        <v>0</v>
      </c>
      <c r="B2434" s="6">
        <f>TITRES_STAT!D2437</f>
        <v>0</v>
      </c>
      <c r="C2434" s="2">
        <f t="shared" si="293"/>
        <v>0</v>
      </c>
      <c r="D2434" s="2">
        <f t="shared" si="294"/>
        <v>0</v>
      </c>
      <c r="E2434" s="2">
        <f t="shared" si="296"/>
        <v>0</v>
      </c>
      <c r="F2434" s="2">
        <f t="shared" si="297"/>
        <v>0</v>
      </c>
      <c r="G2434" s="2">
        <f t="shared" si="299"/>
        <v>0</v>
      </c>
      <c r="H2434" s="2">
        <f t="shared" si="295"/>
        <v>0</v>
      </c>
      <c r="I2434" s="2">
        <f t="array" ref="I2434">SUMPRODUCT(B2418:B2437, (ROW(B2418:B2437)-ROW(B2418)+1)) / (20*21/2)</f>
        <v>0</v>
      </c>
      <c r="J2434" s="2">
        <f t="shared" si="298"/>
        <v>1.2903473328138858E-62</v>
      </c>
      <c r="K2434" s="2">
        <f t="shared" si="300"/>
        <v>9.6520337422575135E-25</v>
      </c>
    </row>
    <row r="2435" spans="1:11" ht="13.5" x14ac:dyDescent="0.25">
      <c r="A2435" s="3">
        <f>TITRES_STAT!B2438</f>
        <v>0</v>
      </c>
      <c r="B2435" s="6">
        <f>TITRES_STAT!D2438</f>
        <v>0</v>
      </c>
      <c r="C2435" s="2">
        <f t="shared" si="293"/>
        <v>0</v>
      </c>
      <c r="D2435" s="2">
        <f t="shared" si="294"/>
        <v>0</v>
      </c>
      <c r="E2435" s="2">
        <f t="shared" si="296"/>
        <v>0</v>
      </c>
      <c r="F2435" s="2">
        <f t="shared" si="297"/>
        <v>0</v>
      </c>
      <c r="G2435" s="2">
        <f t="shared" si="299"/>
        <v>0</v>
      </c>
      <c r="H2435" s="2">
        <f t="shared" si="295"/>
        <v>0</v>
      </c>
      <c r="I2435" s="2">
        <f t="array" ref="I2435">SUMPRODUCT(B2419:B2438, (ROW(B2419:B2438)-ROW(B2419)+1)) / (20*21/2)</f>
        <v>0</v>
      </c>
      <c r="J2435" s="2">
        <f t="shared" si="298"/>
        <v>1.1674571106411347E-62</v>
      </c>
      <c r="K2435" s="2">
        <f t="shared" si="300"/>
        <v>9.27352261511016E-25</v>
      </c>
    </row>
    <row r="2436" spans="1:11" ht="13.5" x14ac:dyDescent="0.25">
      <c r="A2436" s="3">
        <f>TITRES_STAT!B2439</f>
        <v>0</v>
      </c>
      <c r="B2436" s="6">
        <f>TITRES_STAT!D2439</f>
        <v>0</v>
      </c>
      <c r="C2436" s="2">
        <f t="shared" ref="C2436:C2499" si="301">B2436-B2435</f>
        <v>0</v>
      </c>
      <c r="D2436" s="2">
        <f t="shared" si="294"/>
        <v>0</v>
      </c>
      <c r="E2436" s="2">
        <f t="shared" si="296"/>
        <v>0</v>
      </c>
      <c r="F2436" s="2">
        <f t="shared" si="297"/>
        <v>0</v>
      </c>
      <c r="G2436" s="2">
        <f t="shared" si="299"/>
        <v>0</v>
      </c>
      <c r="H2436" s="2">
        <f t="shared" si="295"/>
        <v>0</v>
      </c>
      <c r="I2436" s="2">
        <f t="array" ref="I2436">SUMPRODUCT(B2420:B2439, (ROW(B2420:B2439)-ROW(B2420)+1)) / (20*21/2)</f>
        <v>0</v>
      </c>
      <c r="J2436" s="2">
        <f t="shared" si="298"/>
        <v>1.0562707191515029E-62</v>
      </c>
      <c r="K2436" s="2">
        <f t="shared" si="300"/>
        <v>8.9098550615764292E-25</v>
      </c>
    </row>
    <row r="2437" spans="1:11" ht="13.5" x14ac:dyDescent="0.25">
      <c r="A2437" s="3">
        <f>TITRES_STAT!B2440</f>
        <v>0</v>
      </c>
      <c r="B2437" s="6">
        <f>TITRES_STAT!D2440</f>
        <v>0</v>
      </c>
      <c r="C2437" s="2">
        <f t="shared" si="301"/>
        <v>0</v>
      </c>
      <c r="D2437" s="2">
        <f t="shared" si="294"/>
        <v>0</v>
      </c>
      <c r="E2437" s="2">
        <f t="shared" si="296"/>
        <v>0</v>
      </c>
      <c r="F2437" s="2">
        <f t="shared" si="297"/>
        <v>0</v>
      </c>
      <c r="G2437" s="2">
        <f t="shared" si="299"/>
        <v>0</v>
      </c>
      <c r="H2437" s="2">
        <f t="shared" si="295"/>
        <v>0</v>
      </c>
      <c r="I2437" s="2">
        <f t="array" ref="I2437">SUMPRODUCT(B2421:B2440, (ROW(B2421:B2440)-ROW(B2421)+1)) / (20*21/2)</f>
        <v>0</v>
      </c>
      <c r="J2437" s="2">
        <f t="shared" si="298"/>
        <v>9.5567350780374069E-63</v>
      </c>
      <c r="K2437" s="2">
        <f t="shared" si="300"/>
        <v>8.5604489807302952E-25</v>
      </c>
    </row>
    <row r="2438" spans="1:11" ht="13.5" x14ac:dyDescent="0.25">
      <c r="A2438" s="3">
        <f>TITRES_STAT!B2441</f>
        <v>0</v>
      </c>
      <c r="B2438" s="6">
        <f>TITRES_STAT!D2441</f>
        <v>0</v>
      </c>
      <c r="C2438" s="2">
        <f t="shared" si="301"/>
        <v>0</v>
      </c>
      <c r="D2438" s="2">
        <f t="shared" ref="D2438:D2501" si="302">AVERAGE(B2434:B2438)</f>
        <v>0</v>
      </c>
      <c r="E2438" s="2">
        <f t="shared" si="296"/>
        <v>0</v>
      </c>
      <c r="F2438" s="2">
        <f t="shared" si="297"/>
        <v>0</v>
      </c>
      <c r="G2438" s="2">
        <f t="shared" si="299"/>
        <v>0</v>
      </c>
      <c r="H2438" s="2">
        <f t="shared" si="295"/>
        <v>0</v>
      </c>
      <c r="I2438" s="2">
        <f t="array" ref="I2438">SUMPRODUCT(B2422:B2441, (ROW(B2422:B2441)-ROW(B2422)+1)) / (20*21/2)</f>
        <v>0</v>
      </c>
      <c r="J2438" s="2">
        <f t="shared" si="298"/>
        <v>8.646569832510035E-63</v>
      </c>
      <c r="K2438" s="2">
        <f t="shared" si="300"/>
        <v>8.2247450991330286E-25</v>
      </c>
    </row>
    <row r="2439" spans="1:11" ht="13.5" x14ac:dyDescent="0.25">
      <c r="A2439" s="3">
        <f>TITRES_STAT!B2442</f>
        <v>0</v>
      </c>
      <c r="B2439" s="6">
        <f>TITRES_STAT!D2442</f>
        <v>0</v>
      </c>
      <c r="C2439" s="2">
        <f t="shared" si="301"/>
        <v>0</v>
      </c>
      <c r="D2439" s="2">
        <f t="shared" si="302"/>
        <v>0</v>
      </c>
      <c r="E2439" s="2">
        <f t="shared" si="296"/>
        <v>0</v>
      </c>
      <c r="F2439" s="2">
        <f t="shared" si="297"/>
        <v>0</v>
      </c>
      <c r="G2439" s="2">
        <f t="shared" si="299"/>
        <v>0</v>
      </c>
      <c r="H2439" s="2">
        <f t="shared" si="295"/>
        <v>0</v>
      </c>
      <c r="I2439" s="2">
        <f t="array" ref="I2439">SUMPRODUCT(B2423:B2442, (ROW(B2423:B2442)-ROW(B2423)+1)) / (20*21/2)</f>
        <v>0</v>
      </c>
      <c r="J2439" s="2">
        <f t="shared" si="298"/>
        <v>7.8230869913186028E-63</v>
      </c>
      <c r="K2439" s="2">
        <f t="shared" si="300"/>
        <v>7.902206075637616E-25</v>
      </c>
    </row>
    <row r="2440" spans="1:11" ht="13.5" x14ac:dyDescent="0.25">
      <c r="A2440" s="3">
        <f>TITRES_STAT!B2443</f>
        <v>0</v>
      </c>
      <c r="B2440" s="6">
        <f>TITRES_STAT!D2443</f>
        <v>0</v>
      </c>
      <c r="C2440" s="2">
        <f t="shared" si="301"/>
        <v>0</v>
      </c>
      <c r="D2440" s="2">
        <f t="shared" si="302"/>
        <v>0</v>
      </c>
      <c r="E2440" s="2">
        <f t="shared" si="296"/>
        <v>0</v>
      </c>
      <c r="F2440" s="2">
        <f t="shared" si="297"/>
        <v>0</v>
      </c>
      <c r="G2440" s="2">
        <f t="shared" si="299"/>
        <v>0</v>
      </c>
      <c r="H2440" s="2">
        <f t="shared" si="295"/>
        <v>0</v>
      </c>
      <c r="I2440" s="2">
        <f t="array" ref="I2440">SUMPRODUCT(B2424:B2443, (ROW(B2424:B2443)-ROW(B2424)+1)) / (20*21/2)</f>
        <v>0</v>
      </c>
      <c r="J2440" s="2">
        <f t="shared" si="298"/>
        <v>7.0780310873834975E-63</v>
      </c>
      <c r="K2440" s="2">
        <f t="shared" si="300"/>
        <v>7.5923156412988862E-25</v>
      </c>
    </row>
    <row r="2441" spans="1:11" ht="13.5" x14ac:dyDescent="0.25">
      <c r="A2441" s="3">
        <f>TITRES_STAT!B2444</f>
        <v>0</v>
      </c>
      <c r="B2441" s="6">
        <f>TITRES_STAT!D2444</f>
        <v>0</v>
      </c>
      <c r="C2441" s="2">
        <f t="shared" si="301"/>
        <v>0</v>
      </c>
      <c r="D2441" s="2">
        <f t="shared" si="302"/>
        <v>0</v>
      </c>
      <c r="E2441" s="2">
        <f t="shared" si="296"/>
        <v>0</v>
      </c>
      <c r="F2441" s="2">
        <f t="shared" si="297"/>
        <v>0</v>
      </c>
      <c r="G2441" s="2">
        <f t="shared" si="299"/>
        <v>0</v>
      </c>
      <c r="H2441" s="2">
        <f t="shared" si="295"/>
        <v>0</v>
      </c>
      <c r="I2441" s="2">
        <f t="array" ref="I2441">SUMPRODUCT(B2425:B2444, (ROW(B2425:B2444)-ROW(B2425)+1)) / (20*21/2)</f>
        <v>0</v>
      </c>
      <c r="J2441" s="2">
        <f t="shared" si="298"/>
        <v>6.4039328885850689E-63</v>
      </c>
      <c r="K2441" s="2">
        <f t="shared" si="300"/>
        <v>7.2945777730126557E-25</v>
      </c>
    </row>
    <row r="2442" spans="1:11" ht="13.5" x14ac:dyDescent="0.25">
      <c r="A2442" s="3">
        <f>TITRES_STAT!B2445</f>
        <v>0</v>
      </c>
      <c r="B2442" s="6">
        <f>TITRES_STAT!D2445</f>
        <v>0</v>
      </c>
      <c r="C2442" s="2">
        <f t="shared" si="301"/>
        <v>0</v>
      </c>
      <c r="D2442" s="2">
        <f t="shared" si="302"/>
        <v>0</v>
      </c>
      <c r="E2442" s="2">
        <f t="shared" si="296"/>
        <v>0</v>
      </c>
      <c r="F2442" s="2">
        <f t="shared" si="297"/>
        <v>0</v>
      </c>
      <c r="G2442" s="2">
        <f t="shared" si="299"/>
        <v>0</v>
      </c>
      <c r="H2442" s="2">
        <f t="shared" ref="H2442:H2505" si="303">AVERAGE(B2243:B2442)</f>
        <v>0</v>
      </c>
      <c r="I2442" s="2">
        <f t="array" ref="I2442">SUMPRODUCT(B2426:B2445, (ROW(B2426:B2445)-ROW(B2426)+1)) / (20*21/2)</f>
        <v>0</v>
      </c>
      <c r="J2442" s="2">
        <f t="shared" si="298"/>
        <v>5.7940345182436343E-63</v>
      </c>
      <c r="K2442" s="2">
        <f t="shared" si="300"/>
        <v>7.0085158995611797E-25</v>
      </c>
    </row>
    <row r="2443" spans="1:11" ht="13.5" x14ac:dyDescent="0.25">
      <c r="A2443" s="3">
        <f>TITRES_STAT!B2446</f>
        <v>0</v>
      </c>
      <c r="B2443" s="6">
        <f>TITRES_STAT!D2446</f>
        <v>0</v>
      </c>
      <c r="C2443" s="2">
        <f t="shared" si="301"/>
        <v>0</v>
      </c>
      <c r="D2443" s="2">
        <f t="shared" si="302"/>
        <v>0</v>
      </c>
      <c r="E2443" s="2">
        <f t="shared" si="296"/>
        <v>0</v>
      </c>
      <c r="F2443" s="2">
        <f t="shared" si="297"/>
        <v>0</v>
      </c>
      <c r="G2443" s="2">
        <f t="shared" si="299"/>
        <v>0</v>
      </c>
      <c r="H2443" s="2">
        <f t="shared" si="303"/>
        <v>0</v>
      </c>
      <c r="I2443" s="2">
        <f t="array" ref="I2443">SUMPRODUCT(B2427:B2446, (ROW(B2427:B2446)-ROW(B2427)+1)) / (20*21/2)</f>
        <v>0</v>
      </c>
      <c r="J2443" s="2">
        <f t="shared" si="298"/>
        <v>5.2422217069823355E-63</v>
      </c>
      <c r="K2443" s="2">
        <f t="shared" si="300"/>
        <v>6.7336721387940751E-25</v>
      </c>
    </row>
    <row r="2444" spans="1:11" ht="13.5" x14ac:dyDescent="0.25">
      <c r="A2444" s="3">
        <f>TITRES_STAT!B2447</f>
        <v>0</v>
      </c>
      <c r="B2444" s="6">
        <f>TITRES_STAT!D2447</f>
        <v>0</v>
      </c>
      <c r="C2444" s="2">
        <f t="shared" si="301"/>
        <v>0</v>
      </c>
      <c r="D2444" s="2">
        <f t="shared" si="302"/>
        <v>0</v>
      </c>
      <c r="E2444" s="2">
        <f t="shared" ref="E2444:E2507" si="304">AVERAGE(B2435:B2444)</f>
        <v>0</v>
      </c>
      <c r="F2444" s="2">
        <f t="shared" si="297"/>
        <v>0</v>
      </c>
      <c r="G2444" s="2">
        <f t="shared" si="299"/>
        <v>0</v>
      </c>
      <c r="H2444" s="2">
        <f t="shared" si="303"/>
        <v>0</v>
      </c>
      <c r="I2444" s="2">
        <f t="array" ref="I2444">SUMPRODUCT(B2428:B2447, (ROW(B2428:B2447)-ROW(B2428)+1)) / (20*21/2)</f>
        <v>0</v>
      </c>
      <c r="J2444" s="2">
        <f t="shared" si="298"/>
        <v>4.7429624967935417E-63</v>
      </c>
      <c r="K2444" s="2">
        <f t="shared" si="300"/>
        <v>6.4696065647237199E-25</v>
      </c>
    </row>
    <row r="2445" spans="1:11" ht="13.5" x14ac:dyDescent="0.25">
      <c r="A2445" s="3">
        <f>TITRES_STAT!B2448</f>
        <v>0</v>
      </c>
      <c r="B2445" s="6">
        <f>TITRES_STAT!D2448</f>
        <v>0</v>
      </c>
      <c r="C2445" s="2">
        <f t="shared" si="301"/>
        <v>0</v>
      </c>
      <c r="D2445" s="2">
        <f t="shared" si="302"/>
        <v>0</v>
      </c>
      <c r="E2445" s="2">
        <f t="shared" si="304"/>
        <v>0</v>
      </c>
      <c r="F2445" s="2">
        <f t="shared" si="297"/>
        <v>0</v>
      </c>
      <c r="G2445" s="2">
        <f t="shared" si="299"/>
        <v>0</v>
      </c>
      <c r="H2445" s="2">
        <f t="shared" si="303"/>
        <v>0</v>
      </c>
      <c r="I2445" s="2">
        <f t="array" ref="I2445">SUMPRODUCT(B2429:B2448, (ROW(B2429:B2448)-ROW(B2429)+1)) / (20*21/2)</f>
        <v>0</v>
      </c>
      <c r="J2445" s="2">
        <f t="shared" si="298"/>
        <v>4.2912517828132047E-63</v>
      </c>
      <c r="K2445" s="2">
        <f t="shared" si="300"/>
        <v>6.2158965033620057E-25</v>
      </c>
    </row>
    <row r="2446" spans="1:11" ht="13.5" x14ac:dyDescent="0.25">
      <c r="A2446" s="3">
        <f>TITRES_STAT!B2449</f>
        <v>0</v>
      </c>
      <c r="B2446" s="6">
        <f>TITRES_STAT!D2449</f>
        <v>0</v>
      </c>
      <c r="C2446" s="2">
        <f t="shared" si="301"/>
        <v>0</v>
      </c>
      <c r="D2446" s="2">
        <f t="shared" si="302"/>
        <v>0</v>
      </c>
      <c r="E2446" s="2">
        <f t="shared" si="304"/>
        <v>0</v>
      </c>
      <c r="F2446" s="2">
        <f t="shared" si="297"/>
        <v>0</v>
      </c>
      <c r="G2446" s="2">
        <f t="shared" si="299"/>
        <v>0</v>
      </c>
      <c r="H2446" s="2">
        <f t="shared" si="303"/>
        <v>0</v>
      </c>
      <c r="I2446" s="2">
        <f t="array" ref="I2446">SUMPRODUCT(B2430:B2449, (ROW(B2430:B2449)-ROW(B2430)+1)) / (20*21/2)</f>
        <v>0</v>
      </c>
      <c r="J2446" s="2">
        <f t="shared" si="298"/>
        <v>3.8825611368309949E-63</v>
      </c>
      <c r="K2446" s="2">
        <f t="shared" si="300"/>
        <v>5.9721358561713387E-25</v>
      </c>
    </row>
    <row r="2447" spans="1:11" ht="13.5" x14ac:dyDescent="0.25">
      <c r="A2447" s="3">
        <f>TITRES_STAT!B2450</f>
        <v>0</v>
      </c>
      <c r="B2447" s="6">
        <f>TITRES_STAT!D2450</f>
        <v>0</v>
      </c>
      <c r="C2447" s="2">
        <f t="shared" si="301"/>
        <v>0</v>
      </c>
      <c r="D2447" s="2">
        <f t="shared" si="302"/>
        <v>0</v>
      </c>
      <c r="E2447" s="2">
        <f t="shared" si="304"/>
        <v>0</v>
      </c>
      <c r="F2447" s="2">
        <f t="shared" si="297"/>
        <v>0</v>
      </c>
      <c r="G2447" s="2">
        <f t="shared" si="299"/>
        <v>0</v>
      </c>
      <c r="H2447" s="2">
        <f t="shared" si="303"/>
        <v>0</v>
      </c>
      <c r="I2447" s="2">
        <f t="array" ref="I2447">SUMPRODUCT(B2431:B2450, (ROW(B2431:B2450)-ROW(B2431)+1)) / (20*21/2)</f>
        <v>0</v>
      </c>
      <c r="J2447" s="2">
        <f t="shared" si="298"/>
        <v>3.5127934095137572E-63</v>
      </c>
      <c r="K2447" s="2">
        <f t="shared" si="300"/>
        <v>5.7379344500469726E-25</v>
      </c>
    </row>
    <row r="2448" spans="1:11" ht="13.5" x14ac:dyDescent="0.25">
      <c r="A2448" s="3">
        <f>TITRES_STAT!B2451</f>
        <v>0</v>
      </c>
      <c r="B2448" s="6">
        <f>TITRES_STAT!D2451</f>
        <v>0</v>
      </c>
      <c r="C2448" s="2">
        <f t="shared" si="301"/>
        <v>0</v>
      </c>
      <c r="D2448" s="2">
        <f t="shared" si="302"/>
        <v>0</v>
      </c>
      <c r="E2448" s="2">
        <f t="shared" si="304"/>
        <v>0</v>
      </c>
      <c r="F2448" s="2">
        <f t="shared" si="297"/>
        <v>0</v>
      </c>
      <c r="G2448" s="2">
        <f t="shared" si="299"/>
        <v>0</v>
      </c>
      <c r="H2448" s="2">
        <f t="shared" si="303"/>
        <v>0</v>
      </c>
      <c r="I2448" s="2">
        <f t="array" ref="I2448">SUMPRODUCT(B2432:B2451, (ROW(B2432:B2451)-ROW(B2432)+1)) / (20*21/2)</f>
        <v>0</v>
      </c>
      <c r="J2448" s="2">
        <f t="shared" si="298"/>
        <v>3.1782416562267325E-63</v>
      </c>
      <c r="K2448" s="2">
        <f t="shared" si="300"/>
        <v>5.5129174127902285E-25</v>
      </c>
    </row>
    <row r="2449" spans="1:11" ht="13.5" x14ac:dyDescent="0.25">
      <c r="A2449" s="3">
        <f>TITRES_STAT!B2452</f>
        <v>0</v>
      </c>
      <c r="B2449" s="6">
        <f>TITRES_STAT!D2452</f>
        <v>0</v>
      </c>
      <c r="C2449" s="2">
        <f t="shared" si="301"/>
        <v>0</v>
      </c>
      <c r="D2449" s="2">
        <f t="shared" si="302"/>
        <v>0</v>
      </c>
      <c r="E2449" s="2">
        <f t="shared" si="304"/>
        <v>0</v>
      </c>
      <c r="F2449" s="2">
        <f t="shared" si="297"/>
        <v>0</v>
      </c>
      <c r="G2449" s="2">
        <f t="shared" si="299"/>
        <v>0</v>
      </c>
      <c r="H2449" s="2">
        <f t="shared" si="303"/>
        <v>0</v>
      </c>
      <c r="I2449" s="2">
        <f t="array" ref="I2449">SUMPRODUCT(B2433:B2452, (ROW(B2433:B2452)-ROW(B2433)+1)) / (20*21/2)</f>
        <v>0</v>
      </c>
      <c r="J2449" s="2">
        <f t="shared" si="298"/>
        <v>2.8755519746813296E-63</v>
      </c>
      <c r="K2449" s="2">
        <f t="shared" si="300"/>
        <v>5.2967245730729645E-25</v>
      </c>
    </row>
    <row r="2450" spans="1:11" ht="13.5" x14ac:dyDescent="0.25">
      <c r="A2450" s="3">
        <f>TITRES_STAT!B2453</f>
        <v>0</v>
      </c>
      <c r="B2450" s="6">
        <f>TITRES_STAT!D2453</f>
        <v>0</v>
      </c>
      <c r="C2450" s="2">
        <f t="shared" si="301"/>
        <v>0</v>
      </c>
      <c r="D2450" s="2">
        <f t="shared" si="302"/>
        <v>0</v>
      </c>
      <c r="E2450" s="2">
        <f t="shared" si="304"/>
        <v>0</v>
      </c>
      <c r="F2450" s="2">
        <f t="shared" si="297"/>
        <v>0</v>
      </c>
      <c r="G2450" s="2">
        <f t="shared" si="299"/>
        <v>0</v>
      </c>
      <c r="H2450" s="2">
        <f t="shared" si="303"/>
        <v>0</v>
      </c>
      <c r="I2450" s="2">
        <f t="array" ref="I2450">SUMPRODUCT(B2434:B2453, (ROW(B2434:B2453)-ROW(B2434)+1)) / (20*21/2)</f>
        <v>0</v>
      </c>
      <c r="J2450" s="2">
        <f t="shared" si="298"/>
        <v>2.6016898818545365E-63</v>
      </c>
      <c r="K2450" s="2">
        <f t="shared" si="300"/>
        <v>5.0890098839328485E-25</v>
      </c>
    </row>
    <row r="2451" spans="1:11" ht="13.5" x14ac:dyDescent="0.25">
      <c r="A2451" s="3">
        <f>TITRES_STAT!B2454</f>
        <v>0</v>
      </c>
      <c r="B2451" s="6">
        <f>TITRES_STAT!D2454</f>
        <v>0</v>
      </c>
      <c r="C2451" s="2">
        <f t="shared" si="301"/>
        <v>0</v>
      </c>
      <c r="D2451" s="2">
        <f t="shared" si="302"/>
        <v>0</v>
      </c>
      <c r="E2451" s="2">
        <f t="shared" si="304"/>
        <v>0</v>
      </c>
      <c r="F2451" s="2">
        <f t="shared" si="297"/>
        <v>0</v>
      </c>
      <c r="G2451" s="2">
        <f t="shared" si="299"/>
        <v>0</v>
      </c>
      <c r="H2451" s="2">
        <f t="shared" si="303"/>
        <v>0</v>
      </c>
      <c r="I2451" s="2">
        <f t="array" ref="I2451">SUMPRODUCT(B2435:B2454, (ROW(B2435:B2454)-ROW(B2435)+1)) / (20*21/2)</f>
        <v>0</v>
      </c>
      <c r="J2451" s="2">
        <f t="shared" si="298"/>
        <v>2.3539098931064855E-63</v>
      </c>
      <c r="K2451" s="2">
        <f t="shared" si="300"/>
        <v>4.8894408688766588E-25</v>
      </c>
    </row>
    <row r="2452" spans="1:11" ht="13.5" x14ac:dyDescent="0.25">
      <c r="A2452" s="3">
        <f>TITRES_STAT!B2455</f>
        <v>0</v>
      </c>
      <c r="B2452" s="6">
        <f>TITRES_STAT!D2455</f>
        <v>0</v>
      </c>
      <c r="C2452" s="2">
        <f t="shared" si="301"/>
        <v>0</v>
      </c>
      <c r="D2452" s="2">
        <f t="shared" si="302"/>
        <v>0</v>
      </c>
      <c r="E2452" s="2">
        <f t="shared" si="304"/>
        <v>0</v>
      </c>
      <c r="F2452" s="2">
        <f t="shared" ref="F2452:F2515" si="305">AVERAGE(B2433:B2452)</f>
        <v>0</v>
      </c>
      <c r="G2452" s="2">
        <f t="shared" si="299"/>
        <v>0</v>
      </c>
      <c r="H2452" s="2">
        <f t="shared" si="303"/>
        <v>0</v>
      </c>
      <c r="I2452" s="2">
        <f t="array" ref="I2452">SUMPRODUCT(B2436:B2455, (ROW(B2436:B2455)-ROW(B2436)+1)) / (20*21/2)</f>
        <v>0</v>
      </c>
      <c r="J2452" s="2">
        <f t="shared" si="298"/>
        <v>2.1297279985249153E-63</v>
      </c>
      <c r="K2452" s="2">
        <f t="shared" si="300"/>
        <v>4.6976980897050255E-25</v>
      </c>
    </row>
    <row r="2453" spans="1:11" ht="13.5" x14ac:dyDescent="0.25">
      <c r="A2453" s="3">
        <f>TITRES_STAT!B2456</f>
        <v>0</v>
      </c>
      <c r="B2453" s="6">
        <f>TITRES_STAT!D2456</f>
        <v>0</v>
      </c>
      <c r="C2453" s="2">
        <f t="shared" si="301"/>
        <v>0</v>
      </c>
      <c r="D2453" s="2">
        <f t="shared" si="302"/>
        <v>0</v>
      </c>
      <c r="E2453" s="2">
        <f t="shared" si="304"/>
        <v>0</v>
      </c>
      <c r="F2453" s="2">
        <f t="shared" si="305"/>
        <v>0</v>
      </c>
      <c r="G2453" s="2">
        <f t="shared" si="299"/>
        <v>0</v>
      </c>
      <c r="H2453" s="2">
        <f t="shared" si="303"/>
        <v>0</v>
      </c>
      <c r="I2453" s="2">
        <f t="array" ref="I2453">SUMPRODUCT(B2437:B2456, (ROW(B2437:B2456)-ROW(B2437)+1)) / (20*21/2)</f>
        <v>0</v>
      </c>
      <c r="J2453" s="2">
        <f t="shared" ref="J2453:J2516" si="306">$J$4*B2453+J2452*(1-$J$4)</f>
        <v>1.9268967605701616E-63</v>
      </c>
      <c r="K2453" s="2">
        <f t="shared" si="300"/>
        <v>4.5134746352067895E-25</v>
      </c>
    </row>
    <row r="2454" spans="1:11" ht="13.5" x14ac:dyDescent="0.25">
      <c r="A2454" s="3">
        <f>TITRES_STAT!B2457</f>
        <v>0</v>
      </c>
      <c r="B2454" s="6">
        <f>TITRES_STAT!D2457</f>
        <v>0</v>
      </c>
      <c r="C2454" s="2">
        <f t="shared" si="301"/>
        <v>0</v>
      </c>
      <c r="D2454" s="2">
        <f t="shared" si="302"/>
        <v>0</v>
      </c>
      <c r="E2454" s="2">
        <f t="shared" si="304"/>
        <v>0</v>
      </c>
      <c r="F2454" s="2">
        <f t="shared" si="305"/>
        <v>0</v>
      </c>
      <c r="G2454" s="2">
        <f t="shared" si="299"/>
        <v>0</v>
      </c>
      <c r="H2454" s="2">
        <f t="shared" si="303"/>
        <v>0</v>
      </c>
      <c r="I2454" s="2">
        <f t="array" ref="I2454">SUMPRODUCT(B2438:B2457, (ROW(B2438:B2457)-ROW(B2438)+1)) / (20*21/2)</f>
        <v>0</v>
      </c>
      <c r="J2454" s="2">
        <f t="shared" si="306"/>
        <v>1.7433827833730034E-63</v>
      </c>
      <c r="K2454" s="2">
        <f t="shared" si="300"/>
        <v>4.3364756299045628E-25</v>
      </c>
    </row>
    <row r="2455" spans="1:11" ht="13.5" x14ac:dyDescent="0.25">
      <c r="A2455" s="3">
        <f>TITRES_STAT!B2458</f>
        <v>0</v>
      </c>
      <c r="B2455" s="6">
        <f>TITRES_STAT!D2458</f>
        <v>0</v>
      </c>
      <c r="C2455" s="2">
        <f t="shared" si="301"/>
        <v>0</v>
      </c>
      <c r="D2455" s="2">
        <f t="shared" si="302"/>
        <v>0</v>
      </c>
      <c r="E2455" s="2">
        <f t="shared" si="304"/>
        <v>0</v>
      </c>
      <c r="F2455" s="2">
        <f t="shared" si="305"/>
        <v>0</v>
      </c>
      <c r="G2455" s="2">
        <f t="shared" si="299"/>
        <v>0</v>
      </c>
      <c r="H2455" s="2">
        <f t="shared" si="303"/>
        <v>0</v>
      </c>
      <c r="I2455" s="2">
        <f t="array" ref="I2455">SUMPRODUCT(B2439:B2458, (ROW(B2439:B2458)-ROW(B2439)+1)) / (20*21/2)</f>
        <v>0</v>
      </c>
      <c r="J2455" s="2">
        <f t="shared" si="306"/>
        <v>1.5773463278136699E-63</v>
      </c>
      <c r="K2455" s="2">
        <f t="shared" si="300"/>
        <v>4.1664177620651686E-25</v>
      </c>
    </row>
    <row r="2456" spans="1:11" ht="13.5" x14ac:dyDescent="0.25">
      <c r="A2456" s="3">
        <f>TITRES_STAT!B2459</f>
        <v>0</v>
      </c>
      <c r="B2456" s="6">
        <f>TITRES_STAT!D2459</f>
        <v>0</v>
      </c>
      <c r="C2456" s="2">
        <f t="shared" si="301"/>
        <v>0</v>
      </c>
      <c r="D2456" s="2">
        <f t="shared" si="302"/>
        <v>0</v>
      </c>
      <c r="E2456" s="2">
        <f t="shared" si="304"/>
        <v>0</v>
      </c>
      <c r="F2456" s="2">
        <f t="shared" si="305"/>
        <v>0</v>
      </c>
      <c r="G2456" s="2">
        <f t="shared" si="299"/>
        <v>0</v>
      </c>
      <c r="H2456" s="2">
        <f t="shared" si="303"/>
        <v>0</v>
      </c>
      <c r="I2456" s="2">
        <f t="array" ref="I2456">SUMPRODUCT(B2440:B2459, (ROW(B2440:B2459)-ROW(B2440)+1)) / (20*21/2)</f>
        <v>0</v>
      </c>
      <c r="J2456" s="2">
        <f t="shared" si="306"/>
        <v>1.4271228680218919E-63</v>
      </c>
      <c r="K2456" s="2">
        <f t="shared" si="300"/>
        <v>4.0030288302194758E-25</v>
      </c>
    </row>
    <row r="2457" spans="1:11" ht="13.5" x14ac:dyDescent="0.25">
      <c r="A2457" s="3">
        <f>TITRES_STAT!B2460</f>
        <v>0</v>
      </c>
      <c r="B2457" s="6">
        <f>TITRES_STAT!D2460</f>
        <v>0</v>
      </c>
      <c r="C2457" s="2">
        <f t="shared" si="301"/>
        <v>0</v>
      </c>
      <c r="D2457" s="2">
        <f t="shared" si="302"/>
        <v>0</v>
      </c>
      <c r="E2457" s="2">
        <f t="shared" si="304"/>
        <v>0</v>
      </c>
      <c r="F2457" s="2">
        <f t="shared" si="305"/>
        <v>0</v>
      </c>
      <c r="G2457" s="2">
        <f t="shared" si="299"/>
        <v>0</v>
      </c>
      <c r="H2457" s="2">
        <f t="shared" si="303"/>
        <v>0</v>
      </c>
      <c r="I2457" s="2">
        <f t="array" ref="I2457">SUMPRODUCT(B2441:B2460, (ROW(B2441:B2460)-ROW(B2441)+1)) / (20*21/2)</f>
        <v>0</v>
      </c>
      <c r="J2457" s="2">
        <f t="shared" si="306"/>
        <v>1.2912064044007593E-63</v>
      </c>
      <c r="K2457" s="2">
        <f t="shared" si="300"/>
        <v>3.8460473074657708E-25</v>
      </c>
    </row>
    <row r="2458" spans="1:11" ht="13.5" x14ac:dyDescent="0.25">
      <c r="A2458" s="3">
        <f>TITRES_STAT!B2461</f>
        <v>0</v>
      </c>
      <c r="B2458" s="6">
        <f>TITRES_STAT!D2461</f>
        <v>0</v>
      </c>
      <c r="C2458" s="2">
        <f t="shared" si="301"/>
        <v>0</v>
      </c>
      <c r="D2458" s="2">
        <f t="shared" si="302"/>
        <v>0</v>
      </c>
      <c r="E2458" s="2">
        <f t="shared" si="304"/>
        <v>0</v>
      </c>
      <c r="F2458" s="2">
        <f t="shared" si="305"/>
        <v>0</v>
      </c>
      <c r="G2458" s="2">
        <f t="shared" si="299"/>
        <v>0</v>
      </c>
      <c r="H2458" s="2">
        <f t="shared" si="303"/>
        <v>0</v>
      </c>
      <c r="I2458" s="2">
        <f t="array" ref="I2458">SUMPRODUCT(B2442:B2461, (ROW(B2442:B2461)-ROW(B2442)+1)) / (20*21/2)</f>
        <v>0</v>
      </c>
      <c r="J2458" s="2">
        <f t="shared" si="306"/>
        <v>1.1682343658864012E-63</v>
      </c>
      <c r="K2458" s="2">
        <f t="shared" si="300"/>
        <v>3.6952219228592701E-25</v>
      </c>
    </row>
    <row r="2459" spans="1:11" ht="13.5" x14ac:dyDescent="0.25">
      <c r="A2459" s="3">
        <f>TITRES_STAT!B2462</f>
        <v>0</v>
      </c>
      <c r="B2459" s="6">
        <f>TITRES_STAT!D2462</f>
        <v>0</v>
      </c>
      <c r="C2459" s="2">
        <f t="shared" si="301"/>
        <v>0</v>
      </c>
      <c r="D2459" s="2">
        <f t="shared" si="302"/>
        <v>0</v>
      </c>
      <c r="E2459" s="2">
        <f t="shared" si="304"/>
        <v>0</v>
      </c>
      <c r="F2459" s="2">
        <f t="shared" si="305"/>
        <v>0</v>
      </c>
      <c r="G2459" s="2">
        <f t="shared" si="299"/>
        <v>0</v>
      </c>
      <c r="H2459" s="2">
        <f t="shared" si="303"/>
        <v>0</v>
      </c>
      <c r="I2459" s="2">
        <f t="array" ref="I2459">SUMPRODUCT(B2443:B2462, (ROW(B2443:B2462)-ROW(B2443)+1)) / (20*21/2)</f>
        <v>0</v>
      </c>
      <c r="J2459" s="2">
        <f t="shared" si="306"/>
        <v>1.0569739500876963E-63</v>
      </c>
      <c r="K2459" s="2">
        <f t="shared" si="300"/>
        <v>3.5503112592177301E-25</v>
      </c>
    </row>
    <row r="2460" spans="1:11" ht="13.5" x14ac:dyDescent="0.25">
      <c r="A2460" s="3">
        <f>TITRES_STAT!B2463</f>
        <v>0</v>
      </c>
      <c r="B2460" s="6">
        <f>TITRES_STAT!D2463</f>
        <v>0</v>
      </c>
      <c r="C2460" s="2">
        <f t="shared" si="301"/>
        <v>0</v>
      </c>
      <c r="D2460" s="2">
        <f t="shared" si="302"/>
        <v>0</v>
      </c>
      <c r="E2460" s="2">
        <f t="shared" si="304"/>
        <v>0</v>
      </c>
      <c r="F2460" s="2">
        <f t="shared" si="305"/>
        <v>0</v>
      </c>
      <c r="G2460" s="2">
        <f t="shared" si="299"/>
        <v>0</v>
      </c>
      <c r="H2460" s="2">
        <f t="shared" si="303"/>
        <v>0</v>
      </c>
      <c r="I2460" s="2">
        <f t="array" ref="I2460">SUMPRODUCT(B2444:B2463, (ROW(B2444:B2463)-ROW(B2444)+1)) / (20*21/2)</f>
        <v>0</v>
      </c>
      <c r="J2460" s="2">
        <f t="shared" si="306"/>
        <v>9.5630976436505859E-64</v>
      </c>
      <c r="K2460" s="2">
        <f t="shared" si="300"/>
        <v>3.411083366699388E-25</v>
      </c>
    </row>
    <row r="2461" spans="1:11" ht="13.5" x14ac:dyDescent="0.25">
      <c r="A2461" s="3">
        <f>TITRES_STAT!B2464</f>
        <v>0</v>
      </c>
      <c r="B2461" s="6">
        <f>TITRES_STAT!D2464</f>
        <v>0</v>
      </c>
      <c r="C2461" s="2">
        <f t="shared" si="301"/>
        <v>0</v>
      </c>
      <c r="D2461" s="2">
        <f t="shared" si="302"/>
        <v>0</v>
      </c>
      <c r="E2461" s="2">
        <f t="shared" si="304"/>
        <v>0</v>
      </c>
      <c r="F2461" s="2">
        <f t="shared" si="305"/>
        <v>0</v>
      </c>
      <c r="G2461" s="2">
        <f t="shared" si="299"/>
        <v>0</v>
      </c>
      <c r="H2461" s="2">
        <f t="shared" si="303"/>
        <v>0</v>
      </c>
      <c r="I2461" s="2">
        <f t="array" ref="I2461">SUMPRODUCT(B2445:B2464, (ROW(B2445:B2464)-ROW(B2445)+1)) / (20*21/2)</f>
        <v>0</v>
      </c>
      <c r="J2461" s="2">
        <f t="shared" si="306"/>
        <v>8.6523264394933872E-64</v>
      </c>
      <c r="K2461" s="2">
        <f t="shared" si="300"/>
        <v>3.2773153915347063E-25</v>
      </c>
    </row>
    <row r="2462" spans="1:11" ht="13.5" x14ac:dyDescent="0.25">
      <c r="A2462" s="3">
        <f>TITRES_STAT!B2465</f>
        <v>0</v>
      </c>
      <c r="B2462" s="6">
        <f>TITRES_STAT!D2465</f>
        <v>0</v>
      </c>
      <c r="C2462" s="2">
        <f t="shared" si="301"/>
        <v>0</v>
      </c>
      <c r="D2462" s="2">
        <f t="shared" si="302"/>
        <v>0</v>
      </c>
      <c r="E2462" s="2">
        <f t="shared" si="304"/>
        <v>0</v>
      </c>
      <c r="F2462" s="2">
        <f t="shared" si="305"/>
        <v>0</v>
      </c>
      <c r="G2462" s="2">
        <f t="shared" si="299"/>
        <v>0</v>
      </c>
      <c r="H2462" s="2">
        <f t="shared" si="303"/>
        <v>0</v>
      </c>
      <c r="I2462" s="2">
        <f t="array" ref="I2462">SUMPRODUCT(B2446:B2465, (ROW(B2446:B2465)-ROW(B2446)+1)) / (20*21/2)</f>
        <v>0</v>
      </c>
      <c r="J2462" s="2">
        <f t="shared" si="306"/>
        <v>7.8282953500178263E-64</v>
      </c>
      <c r="K2462" s="2">
        <f t="shared" si="300"/>
        <v>3.148793219317659E-25</v>
      </c>
    </row>
    <row r="2463" spans="1:11" ht="13.5" x14ac:dyDescent="0.25">
      <c r="A2463" s="3">
        <f>TITRES_STAT!B2466</f>
        <v>0</v>
      </c>
      <c r="B2463" s="6">
        <f>TITRES_STAT!D2466</f>
        <v>0</v>
      </c>
      <c r="C2463" s="2">
        <f t="shared" si="301"/>
        <v>0</v>
      </c>
      <c r="D2463" s="2">
        <f t="shared" si="302"/>
        <v>0</v>
      </c>
      <c r="E2463" s="2">
        <f t="shared" si="304"/>
        <v>0</v>
      </c>
      <c r="F2463" s="2">
        <f t="shared" si="305"/>
        <v>0</v>
      </c>
      <c r="G2463" s="2">
        <f t="shared" si="299"/>
        <v>0</v>
      </c>
      <c r="H2463" s="2">
        <f t="shared" si="303"/>
        <v>0</v>
      </c>
      <c r="I2463" s="2">
        <f t="array" ref="I2463">SUMPRODUCT(B2447:B2466, (ROW(B2447:B2466)-ROW(B2447)+1)) / (20*21/2)</f>
        <v>0</v>
      </c>
      <c r="J2463" s="2">
        <f t="shared" si="306"/>
        <v>7.082743411920891E-64</v>
      </c>
      <c r="K2463" s="2">
        <f t="shared" si="300"/>
        <v>3.0253111322855939E-25</v>
      </c>
    </row>
    <row r="2464" spans="1:11" ht="13.5" x14ac:dyDescent="0.25">
      <c r="A2464" s="3">
        <f>TITRES_STAT!B2467</f>
        <v>0</v>
      </c>
      <c r="B2464" s="6">
        <f>TITRES_STAT!D2467</f>
        <v>0</v>
      </c>
      <c r="C2464" s="2">
        <f t="shared" si="301"/>
        <v>0</v>
      </c>
      <c r="D2464" s="2">
        <f t="shared" si="302"/>
        <v>0</v>
      </c>
      <c r="E2464" s="2">
        <f t="shared" si="304"/>
        <v>0</v>
      </c>
      <c r="F2464" s="2">
        <f t="shared" si="305"/>
        <v>0</v>
      </c>
      <c r="G2464" s="2">
        <f t="shared" si="299"/>
        <v>0</v>
      </c>
      <c r="H2464" s="2">
        <f t="shared" si="303"/>
        <v>0</v>
      </c>
      <c r="I2464" s="2">
        <f t="array" ref="I2464">SUMPRODUCT(B2448:B2467, (ROW(B2448:B2467)-ROW(B2448)+1)) / (20*21/2)</f>
        <v>0</v>
      </c>
      <c r="J2464" s="2">
        <f t="shared" si="306"/>
        <v>6.4081964203093771E-64</v>
      </c>
      <c r="K2464" s="2">
        <f t="shared" si="300"/>
        <v>2.9066714800391002E-25</v>
      </c>
    </row>
    <row r="2465" spans="1:11" ht="13.5" x14ac:dyDescent="0.25">
      <c r="A2465" s="3">
        <f>TITRES_STAT!B2468</f>
        <v>0</v>
      </c>
      <c r="B2465" s="6">
        <f>TITRES_STAT!D2468</f>
        <v>0</v>
      </c>
      <c r="C2465" s="2">
        <f t="shared" si="301"/>
        <v>0</v>
      </c>
      <c r="D2465" s="2">
        <f t="shared" si="302"/>
        <v>0</v>
      </c>
      <c r="E2465" s="2">
        <f t="shared" si="304"/>
        <v>0</v>
      </c>
      <c r="F2465" s="2">
        <f t="shared" si="305"/>
        <v>0</v>
      </c>
      <c r="G2465" s="2">
        <f t="shared" si="299"/>
        <v>0</v>
      </c>
      <c r="H2465" s="2">
        <f t="shared" si="303"/>
        <v>0</v>
      </c>
      <c r="I2465" s="2">
        <f t="array" ref="I2465">SUMPRODUCT(B2449:B2468, (ROW(B2449:B2468)-ROW(B2449)+1)) / (20*21/2)</f>
        <v>0</v>
      </c>
      <c r="J2465" s="2">
        <f t="shared" si="306"/>
        <v>5.7978919993275317E-64</v>
      </c>
      <c r="K2465" s="2">
        <f t="shared" si="300"/>
        <v>2.7926843631748217E-25</v>
      </c>
    </row>
    <row r="2466" spans="1:11" ht="13.5" x14ac:dyDescent="0.25">
      <c r="A2466" s="3">
        <f>TITRES_STAT!B2469</f>
        <v>0</v>
      </c>
      <c r="B2466" s="6">
        <f>TITRES_STAT!D2469</f>
        <v>0</v>
      </c>
      <c r="C2466" s="2">
        <f t="shared" si="301"/>
        <v>0</v>
      </c>
      <c r="D2466" s="2">
        <f t="shared" si="302"/>
        <v>0</v>
      </c>
      <c r="E2466" s="2">
        <f t="shared" si="304"/>
        <v>0</v>
      </c>
      <c r="F2466" s="2">
        <f t="shared" si="305"/>
        <v>0</v>
      </c>
      <c r="G2466" s="2">
        <f t="shared" si="299"/>
        <v>0</v>
      </c>
      <c r="H2466" s="2">
        <f t="shared" si="303"/>
        <v>0</v>
      </c>
      <c r="I2466" s="2">
        <f t="array" ref="I2466">SUMPRODUCT(B2450:B2469, (ROW(B2450:B2469)-ROW(B2450)+1)) / (20*21/2)</f>
        <v>0</v>
      </c>
      <c r="J2466" s="2">
        <f t="shared" si="306"/>
        <v>5.2457118089153861E-64</v>
      </c>
      <c r="K2466" s="2">
        <f t="shared" si="300"/>
        <v>2.6831673293248288E-25</v>
      </c>
    </row>
    <row r="2467" spans="1:11" ht="13.5" x14ac:dyDescent="0.25">
      <c r="A2467" s="3">
        <f>TITRES_STAT!B2470</f>
        <v>0</v>
      </c>
      <c r="B2467" s="6">
        <f>TITRES_STAT!D2470</f>
        <v>0</v>
      </c>
      <c r="C2467" s="2">
        <f t="shared" si="301"/>
        <v>0</v>
      </c>
      <c r="D2467" s="2">
        <f t="shared" si="302"/>
        <v>0</v>
      </c>
      <c r="E2467" s="2">
        <f t="shared" si="304"/>
        <v>0</v>
      </c>
      <c r="F2467" s="2">
        <f t="shared" si="305"/>
        <v>0</v>
      </c>
      <c r="G2467" s="2">
        <f t="shared" si="299"/>
        <v>0</v>
      </c>
      <c r="H2467" s="2">
        <f t="shared" si="303"/>
        <v>0</v>
      </c>
      <c r="I2467" s="2">
        <f t="array" ref="I2467">SUMPRODUCT(B2451:B2470, (ROW(B2451:B2470)-ROW(B2451)+1)) / (20*21/2)</f>
        <v>0</v>
      </c>
      <c r="J2467" s="2">
        <f t="shared" si="306"/>
        <v>4.7461202080663015E-64</v>
      </c>
      <c r="K2467" s="2">
        <f t="shared" si="300"/>
        <v>2.5779450811160122E-25</v>
      </c>
    </row>
    <row r="2468" spans="1:11" ht="13.5" x14ac:dyDescent="0.25">
      <c r="A2468" s="3">
        <f>TITRES_STAT!B2471</f>
        <v>0</v>
      </c>
      <c r="B2468" s="6">
        <f>TITRES_STAT!D2471</f>
        <v>0</v>
      </c>
      <c r="C2468" s="2">
        <f t="shared" si="301"/>
        <v>0</v>
      </c>
      <c r="D2468" s="2">
        <f t="shared" si="302"/>
        <v>0</v>
      </c>
      <c r="E2468" s="2">
        <f t="shared" si="304"/>
        <v>0</v>
      </c>
      <c r="F2468" s="2">
        <f t="shared" si="305"/>
        <v>0</v>
      </c>
      <c r="G2468" s="2">
        <f t="shared" si="299"/>
        <v>0</v>
      </c>
      <c r="H2468" s="2">
        <f t="shared" si="303"/>
        <v>0</v>
      </c>
      <c r="I2468" s="2">
        <f t="array" ref="I2468">SUMPRODUCT(B2452:B2471, (ROW(B2452:B2471)-ROW(B2452)+1)) / (20*21/2)</f>
        <v>0</v>
      </c>
      <c r="J2468" s="2">
        <f t="shared" si="306"/>
        <v>4.2941087596790346E-64</v>
      </c>
      <c r="K2468" s="2">
        <f t="shared" si="300"/>
        <v>2.4768491955820512E-25</v>
      </c>
    </row>
    <row r="2469" spans="1:11" ht="13.5" x14ac:dyDescent="0.25">
      <c r="A2469" s="3">
        <f>TITRES_STAT!B2472</f>
        <v>0</v>
      </c>
      <c r="B2469" s="6">
        <f>TITRES_STAT!D2472</f>
        <v>0</v>
      </c>
      <c r="C2469" s="2">
        <f t="shared" si="301"/>
        <v>0</v>
      </c>
      <c r="D2469" s="2">
        <f t="shared" si="302"/>
        <v>0</v>
      </c>
      <c r="E2469" s="2">
        <f t="shared" si="304"/>
        <v>0</v>
      </c>
      <c r="F2469" s="2">
        <f t="shared" si="305"/>
        <v>0</v>
      </c>
      <c r="G2469" s="2">
        <f t="shared" si="299"/>
        <v>0</v>
      </c>
      <c r="H2469" s="2">
        <f t="shared" si="303"/>
        <v>0</v>
      </c>
      <c r="I2469" s="2">
        <f t="array" ref="I2469">SUMPRODUCT(B2453:B2472, (ROW(B2453:B2472)-ROW(B2453)+1)) / (20*21/2)</f>
        <v>0</v>
      </c>
      <c r="J2469" s="2">
        <f t="shared" si="306"/>
        <v>3.8851460206619837E-64</v>
      </c>
      <c r="K2469" s="2">
        <f t="shared" si="300"/>
        <v>2.3797178545788336E-25</v>
      </c>
    </row>
    <row r="2470" spans="1:11" ht="13.5" x14ac:dyDescent="0.25">
      <c r="A2470" s="3">
        <f>TITRES_STAT!B2473</f>
        <v>0</v>
      </c>
      <c r="B2470" s="6">
        <f>TITRES_STAT!D2473</f>
        <v>0</v>
      </c>
      <c r="C2470" s="2">
        <f t="shared" si="301"/>
        <v>0</v>
      </c>
      <c r="D2470" s="2">
        <f t="shared" si="302"/>
        <v>0</v>
      </c>
      <c r="E2470" s="2">
        <f t="shared" si="304"/>
        <v>0</v>
      </c>
      <c r="F2470" s="2">
        <f t="shared" si="305"/>
        <v>0</v>
      </c>
      <c r="G2470" s="2">
        <f t="shared" si="299"/>
        <v>0</v>
      </c>
      <c r="H2470" s="2">
        <f t="shared" si="303"/>
        <v>0</v>
      </c>
      <c r="I2470" s="2">
        <f t="array" ref="I2470">SUMPRODUCT(B2454:B2473, (ROW(B2454:B2473)-ROW(B2454)+1)) / (20*21/2)</f>
        <v>0</v>
      </c>
      <c r="J2470" s="2">
        <f t="shared" si="306"/>
        <v>3.5151321139322707E-64</v>
      </c>
      <c r="K2470" s="2">
        <f t="shared" si="300"/>
        <v>2.2863955857718204E-25</v>
      </c>
    </row>
    <row r="2471" spans="1:11" ht="13.5" x14ac:dyDescent="0.25">
      <c r="A2471" s="3">
        <f>TITRES_STAT!B2474</f>
        <v>0</v>
      </c>
      <c r="B2471" s="6">
        <f>TITRES_STAT!D2474</f>
        <v>0</v>
      </c>
      <c r="C2471" s="2">
        <f t="shared" si="301"/>
        <v>0</v>
      </c>
      <c r="D2471" s="2">
        <f t="shared" si="302"/>
        <v>0</v>
      </c>
      <c r="E2471" s="2">
        <f t="shared" si="304"/>
        <v>0</v>
      </c>
      <c r="F2471" s="2">
        <f t="shared" si="305"/>
        <v>0</v>
      </c>
      <c r="G2471" s="2">
        <f t="shared" si="299"/>
        <v>0</v>
      </c>
      <c r="H2471" s="2">
        <f t="shared" si="303"/>
        <v>0</v>
      </c>
      <c r="I2471" s="2">
        <f t="array" ref="I2471">SUMPRODUCT(B2455:B2474, (ROW(B2455:B2474)-ROW(B2455)+1)) / (20*21/2)</f>
        <v>0</v>
      </c>
      <c r="J2471" s="2">
        <f t="shared" si="306"/>
        <v>3.1803576268911022E-64</v>
      </c>
      <c r="K2471" s="2">
        <f t="shared" si="300"/>
        <v>2.1967330137807689E-25</v>
      </c>
    </row>
    <row r="2472" spans="1:11" ht="13.5" x14ac:dyDescent="0.25">
      <c r="A2472" s="3">
        <f>TITRES_STAT!B2475</f>
        <v>0</v>
      </c>
      <c r="B2472" s="6">
        <f>TITRES_STAT!D2475</f>
        <v>0</v>
      </c>
      <c r="C2472" s="2">
        <f t="shared" si="301"/>
        <v>0</v>
      </c>
      <c r="D2472" s="2">
        <f t="shared" si="302"/>
        <v>0</v>
      </c>
      <c r="E2472" s="2">
        <f t="shared" si="304"/>
        <v>0</v>
      </c>
      <c r="F2472" s="2">
        <f t="shared" si="305"/>
        <v>0</v>
      </c>
      <c r="G2472" s="2">
        <f t="shared" si="299"/>
        <v>0</v>
      </c>
      <c r="H2472" s="2">
        <f t="shared" si="303"/>
        <v>0</v>
      </c>
      <c r="I2472" s="2">
        <f t="array" ref="I2472">SUMPRODUCT(B2456:B2475, (ROW(B2456:B2475)-ROW(B2456)+1)) / (20*21/2)</f>
        <v>0</v>
      </c>
      <c r="J2472" s="2">
        <f t="shared" si="306"/>
        <v>2.8774664243300449E-64</v>
      </c>
      <c r="K2472" s="2">
        <f t="shared" si="300"/>
        <v>2.1105866210834838E-25</v>
      </c>
    </row>
    <row r="2473" spans="1:11" ht="13.5" x14ac:dyDescent="0.25">
      <c r="A2473" s="3">
        <f>TITRES_STAT!B2476</f>
        <v>0</v>
      </c>
      <c r="B2473" s="6">
        <f>TITRES_STAT!D2476</f>
        <v>0</v>
      </c>
      <c r="C2473" s="2">
        <f t="shared" si="301"/>
        <v>0</v>
      </c>
      <c r="D2473" s="2">
        <f t="shared" si="302"/>
        <v>0</v>
      </c>
      <c r="E2473" s="2">
        <f t="shared" si="304"/>
        <v>0</v>
      </c>
      <c r="F2473" s="2">
        <f t="shared" si="305"/>
        <v>0</v>
      </c>
      <c r="G2473" s="2">
        <f t="shared" si="299"/>
        <v>0</v>
      </c>
      <c r="H2473" s="2">
        <f t="shared" si="303"/>
        <v>0</v>
      </c>
      <c r="I2473" s="2">
        <f t="array" ref="I2473">SUMPRODUCT(B2457:B2476, (ROW(B2457:B2476)-ROW(B2457)+1)) / (20*21/2)</f>
        <v>0</v>
      </c>
      <c r="J2473" s="2">
        <f t="shared" si="306"/>
        <v>2.6034220029652786E-64</v>
      </c>
      <c r="K2473" s="2">
        <f t="shared" si="300"/>
        <v>2.0278185182958964E-25</v>
      </c>
    </row>
    <row r="2474" spans="1:11" ht="13.5" x14ac:dyDescent="0.25">
      <c r="A2474" s="3">
        <f>TITRES_STAT!B2477</f>
        <v>0</v>
      </c>
      <c r="B2474" s="6">
        <f>TITRES_STAT!D2477</f>
        <v>0</v>
      </c>
      <c r="C2474" s="2">
        <f t="shared" si="301"/>
        <v>0</v>
      </c>
      <c r="D2474" s="2">
        <f t="shared" si="302"/>
        <v>0</v>
      </c>
      <c r="E2474" s="2">
        <f t="shared" si="304"/>
        <v>0</v>
      </c>
      <c r="F2474" s="2">
        <f t="shared" si="305"/>
        <v>0</v>
      </c>
      <c r="G2474" s="2">
        <f t="shared" si="299"/>
        <v>0</v>
      </c>
      <c r="H2474" s="2">
        <f t="shared" si="303"/>
        <v>0</v>
      </c>
      <c r="I2474" s="2">
        <f t="array" ref="I2474">SUMPRODUCT(B2458:B2477, (ROW(B2458:B2477)-ROW(B2458)+1)) / (20*21/2)</f>
        <v>0</v>
      </c>
      <c r="J2474" s="2">
        <f t="shared" si="306"/>
        <v>2.3554770503019189E-64</v>
      </c>
      <c r="K2474" s="2">
        <f t="shared" si="300"/>
        <v>1.9482962234607632E-25</v>
      </c>
    </row>
    <row r="2475" spans="1:11" ht="13.5" x14ac:dyDescent="0.25">
      <c r="A2475" s="3">
        <f>TITRES_STAT!B2478</f>
        <v>0</v>
      </c>
      <c r="B2475" s="6">
        <f>TITRES_STAT!D2478</f>
        <v>0</v>
      </c>
      <c r="C2475" s="2">
        <f t="shared" si="301"/>
        <v>0</v>
      </c>
      <c r="D2475" s="2">
        <f t="shared" si="302"/>
        <v>0</v>
      </c>
      <c r="E2475" s="2">
        <f t="shared" si="304"/>
        <v>0</v>
      </c>
      <c r="F2475" s="2">
        <f t="shared" si="305"/>
        <v>0</v>
      </c>
      <c r="G2475" s="2">
        <f t="shared" si="299"/>
        <v>0</v>
      </c>
      <c r="H2475" s="2">
        <f t="shared" si="303"/>
        <v>0</v>
      </c>
      <c r="I2475" s="2">
        <f t="array" ref="I2475">SUMPRODUCT(B2459:B2478, (ROW(B2459:B2478)-ROW(B2459)+1)) / (20*21/2)</f>
        <v>0</v>
      </c>
      <c r="J2475" s="2">
        <f t="shared" si="306"/>
        <v>2.131145902654117E-64</v>
      </c>
      <c r="K2475" s="2">
        <f t="shared" si="300"/>
        <v>1.8718924499917137E-25</v>
      </c>
    </row>
    <row r="2476" spans="1:11" ht="13.5" x14ac:dyDescent="0.25">
      <c r="A2476" s="3">
        <f>TITRES_STAT!B2479</f>
        <v>0</v>
      </c>
      <c r="B2476" s="6">
        <f>TITRES_STAT!D2479</f>
        <v>0</v>
      </c>
      <c r="C2476" s="2">
        <f t="shared" si="301"/>
        <v>0</v>
      </c>
      <c r="D2476" s="2">
        <f t="shared" si="302"/>
        <v>0</v>
      </c>
      <c r="E2476" s="2">
        <f t="shared" si="304"/>
        <v>0</v>
      </c>
      <c r="F2476" s="2">
        <f t="shared" si="305"/>
        <v>0</v>
      </c>
      <c r="G2476" s="2">
        <f t="shared" si="299"/>
        <v>0</v>
      </c>
      <c r="H2476" s="2">
        <f t="shared" si="303"/>
        <v>0</v>
      </c>
      <c r="I2476" s="2">
        <f t="array" ref="I2476">SUMPRODUCT(B2460:B2479, (ROW(B2460:B2479)-ROW(B2460)+1)) / (20*21/2)</f>
        <v>0</v>
      </c>
      <c r="J2476" s="2">
        <f t="shared" si="306"/>
        <v>1.9281796262108678E-64</v>
      </c>
      <c r="K2476" s="2">
        <f t="shared" si="300"/>
        <v>1.7984849029332153E-25</v>
      </c>
    </row>
    <row r="2477" spans="1:11" ht="13.5" x14ac:dyDescent="0.25">
      <c r="A2477" s="3">
        <f>TITRES_STAT!B2480</f>
        <v>0</v>
      </c>
      <c r="B2477" s="6">
        <f>TITRES_STAT!D2480</f>
        <v>0</v>
      </c>
      <c r="C2477" s="2">
        <f t="shared" si="301"/>
        <v>0</v>
      </c>
      <c r="D2477" s="2">
        <f t="shared" si="302"/>
        <v>0</v>
      </c>
      <c r="E2477" s="2">
        <f t="shared" si="304"/>
        <v>0</v>
      </c>
      <c r="F2477" s="2">
        <f t="shared" si="305"/>
        <v>0</v>
      </c>
      <c r="G2477" s="2">
        <f t="shared" si="299"/>
        <v>0</v>
      </c>
      <c r="H2477" s="2">
        <f t="shared" si="303"/>
        <v>0</v>
      </c>
      <c r="I2477" s="2">
        <f t="array" ref="I2477">SUMPRODUCT(B2461:B2480, (ROW(B2461:B2480)-ROW(B2461)+1)) / (20*21/2)</f>
        <v>0</v>
      </c>
      <c r="J2477" s="2">
        <f t="shared" si="306"/>
        <v>1.7445434713336422E-64</v>
      </c>
      <c r="K2477" s="2">
        <f t="shared" si="300"/>
        <v>1.7279560832103441E-25</v>
      </c>
    </row>
    <row r="2478" spans="1:11" ht="13.5" x14ac:dyDescent="0.25">
      <c r="A2478" s="3">
        <f>TITRES_STAT!B2481</f>
        <v>0</v>
      </c>
      <c r="B2478" s="6">
        <f>TITRES_STAT!D2481</f>
        <v>0</v>
      </c>
      <c r="C2478" s="2">
        <f t="shared" si="301"/>
        <v>0</v>
      </c>
      <c r="D2478" s="2">
        <f t="shared" si="302"/>
        <v>0</v>
      </c>
      <c r="E2478" s="2">
        <f t="shared" si="304"/>
        <v>0</v>
      </c>
      <c r="F2478" s="2">
        <f t="shared" si="305"/>
        <v>0</v>
      </c>
      <c r="G2478" s="2">
        <f t="shared" si="299"/>
        <v>0</v>
      </c>
      <c r="H2478" s="2">
        <f t="shared" si="303"/>
        <v>0</v>
      </c>
      <c r="I2478" s="2">
        <f t="array" ref="I2478">SUMPRODUCT(B2462:B2481, (ROW(B2462:B2481)-ROW(B2462)+1)) / (20*21/2)</f>
        <v>0</v>
      </c>
      <c r="J2478" s="2">
        <f t="shared" si="306"/>
        <v>1.5783964740637714E-64</v>
      </c>
      <c r="K2478" s="2">
        <f t="shared" si="300"/>
        <v>1.6601930995550367E-25</v>
      </c>
    </row>
    <row r="2479" spans="1:11" ht="13.5" x14ac:dyDescent="0.25">
      <c r="A2479" s="3">
        <f>TITRES_STAT!B2482</f>
        <v>0</v>
      </c>
      <c r="B2479" s="6">
        <f>TITRES_STAT!D2482</f>
        <v>0</v>
      </c>
      <c r="C2479" s="2">
        <f t="shared" si="301"/>
        <v>0</v>
      </c>
      <c r="D2479" s="2">
        <f t="shared" si="302"/>
        <v>0</v>
      </c>
      <c r="E2479" s="2">
        <f t="shared" si="304"/>
        <v>0</v>
      </c>
      <c r="F2479" s="2">
        <f t="shared" si="305"/>
        <v>0</v>
      </c>
      <c r="G2479" s="2">
        <f t="shared" si="299"/>
        <v>0</v>
      </c>
      <c r="H2479" s="2">
        <f t="shared" si="303"/>
        <v>0</v>
      </c>
      <c r="I2479" s="2">
        <f t="array" ref="I2479">SUMPRODUCT(B2463:B2482, (ROW(B2463:B2482)-ROW(B2463)+1)) / (20*21/2)</f>
        <v>0</v>
      </c>
      <c r="J2479" s="2">
        <f t="shared" si="306"/>
        <v>1.4280730003434122E-64</v>
      </c>
      <c r="K2479" s="2">
        <f t="shared" si="300"/>
        <v>1.5950874878077804E-25</v>
      </c>
    </row>
    <row r="2480" spans="1:11" ht="13.5" x14ac:dyDescent="0.25">
      <c r="A2480" s="3">
        <f>TITRES_STAT!B2483</f>
        <v>0</v>
      </c>
      <c r="B2480" s="6">
        <f>TITRES_STAT!D2483</f>
        <v>0</v>
      </c>
      <c r="C2480" s="2">
        <f t="shared" si="301"/>
        <v>0</v>
      </c>
      <c r="D2480" s="2">
        <f t="shared" si="302"/>
        <v>0</v>
      </c>
      <c r="E2480" s="2">
        <f t="shared" si="304"/>
        <v>0</v>
      </c>
      <c r="F2480" s="2">
        <f t="shared" si="305"/>
        <v>0</v>
      </c>
      <c r="G2480" s="2">
        <f t="shared" si="299"/>
        <v>0</v>
      </c>
      <c r="H2480" s="2">
        <f t="shared" si="303"/>
        <v>0</v>
      </c>
      <c r="I2480" s="2">
        <f t="array" ref="I2480">SUMPRODUCT(B2464:B2483, (ROW(B2464:B2483)-ROW(B2464)+1)) / (20*21/2)</f>
        <v>0</v>
      </c>
      <c r="J2480" s="2">
        <f t="shared" si="306"/>
        <v>1.292066047929754E-64</v>
      </c>
      <c r="K2480" s="2">
        <f t="shared" si="300"/>
        <v>1.5325350373055146E-25</v>
      </c>
    </row>
    <row r="2481" spans="1:11" ht="13.5" x14ac:dyDescent="0.25">
      <c r="A2481" s="3">
        <f>TITRES_STAT!B2484</f>
        <v>0</v>
      </c>
      <c r="B2481" s="6">
        <f>TITRES_STAT!D2484</f>
        <v>0</v>
      </c>
      <c r="C2481" s="2">
        <f t="shared" si="301"/>
        <v>0</v>
      </c>
      <c r="D2481" s="2">
        <f t="shared" si="302"/>
        <v>0</v>
      </c>
      <c r="E2481" s="2">
        <f t="shared" si="304"/>
        <v>0</v>
      </c>
      <c r="F2481" s="2">
        <f t="shared" si="305"/>
        <v>0</v>
      </c>
      <c r="G2481" s="2">
        <f t="shared" si="299"/>
        <v>0</v>
      </c>
      <c r="H2481" s="2">
        <f t="shared" si="303"/>
        <v>0</v>
      </c>
      <c r="I2481" s="2">
        <f t="array" ref="I2481">SUMPRODUCT(B2465:B2484, (ROW(B2465:B2484)-ROW(B2465)+1)) / (20*21/2)</f>
        <v>0</v>
      </c>
      <c r="J2481" s="2">
        <f t="shared" si="306"/>
        <v>1.1690121386031107E-64</v>
      </c>
      <c r="K2481" s="2">
        <f t="shared" si="300"/>
        <v>1.4724356240778473E-25</v>
      </c>
    </row>
    <row r="2482" spans="1:11" ht="13.5" x14ac:dyDescent="0.25">
      <c r="A2482" s="3">
        <f>TITRES_STAT!B2485</f>
        <v>0</v>
      </c>
      <c r="B2482" s="6">
        <f>TITRES_STAT!D2485</f>
        <v>0</v>
      </c>
      <c r="C2482" s="2">
        <f t="shared" si="301"/>
        <v>0</v>
      </c>
      <c r="D2482" s="2">
        <f t="shared" si="302"/>
        <v>0</v>
      </c>
      <c r="E2482" s="2">
        <f t="shared" si="304"/>
        <v>0</v>
      </c>
      <c r="F2482" s="2">
        <f t="shared" si="305"/>
        <v>0</v>
      </c>
      <c r="G2482" s="2">
        <f t="shared" ref="G2482:G2545" si="307">AVERAGE(B2433:B2482)</f>
        <v>0</v>
      </c>
      <c r="H2482" s="2">
        <f t="shared" si="303"/>
        <v>0</v>
      </c>
      <c r="I2482" s="2">
        <f t="array" ref="I2482">SUMPRODUCT(B2466:B2485, (ROW(B2466:B2485)-ROW(B2466)+1)) / (20*21/2)</f>
        <v>0</v>
      </c>
      <c r="J2482" s="2">
        <f t="shared" si="306"/>
        <v>1.0576776492123382E-64</v>
      </c>
      <c r="K2482" s="2">
        <f t="shared" si="300"/>
        <v>1.4146930505845984E-25</v>
      </c>
    </row>
    <row r="2483" spans="1:11" ht="13.5" x14ac:dyDescent="0.25">
      <c r="A2483" s="3">
        <f>TITRES_STAT!B2486</f>
        <v>0</v>
      </c>
      <c r="B2483" s="6">
        <f>TITRES_STAT!D2486</f>
        <v>0</v>
      </c>
      <c r="C2483" s="2">
        <f t="shared" si="301"/>
        <v>0</v>
      </c>
      <c r="D2483" s="2">
        <f t="shared" si="302"/>
        <v>0</v>
      </c>
      <c r="E2483" s="2">
        <f t="shared" si="304"/>
        <v>0</v>
      </c>
      <c r="F2483" s="2">
        <f t="shared" si="305"/>
        <v>0</v>
      </c>
      <c r="G2483" s="2">
        <f t="shared" si="307"/>
        <v>0</v>
      </c>
      <c r="H2483" s="2">
        <f t="shared" si="303"/>
        <v>0</v>
      </c>
      <c r="I2483" s="2">
        <f t="array" ref="I2483">SUMPRODUCT(B2467:B2486, (ROW(B2467:B2486)-ROW(B2467)+1)) / (20*21/2)</f>
        <v>0</v>
      </c>
      <c r="J2483" s="2">
        <f t="shared" si="306"/>
        <v>9.5694644452544883E-65</v>
      </c>
      <c r="K2483" s="2">
        <f t="shared" ref="K2483:K2546" si="308">$K$4*B2483+(1-$K$4)*K2482</f>
        <v>1.3592148917381437E-25</v>
      </c>
    </row>
    <row r="2484" spans="1:11" ht="13.5" x14ac:dyDescent="0.25">
      <c r="A2484" s="3">
        <f>TITRES_STAT!B2487</f>
        <v>0</v>
      </c>
      <c r="B2484" s="6">
        <f>TITRES_STAT!D2487</f>
        <v>0</v>
      </c>
      <c r="C2484" s="2">
        <f t="shared" si="301"/>
        <v>0</v>
      </c>
      <c r="D2484" s="2">
        <f t="shared" si="302"/>
        <v>0</v>
      </c>
      <c r="E2484" s="2">
        <f t="shared" si="304"/>
        <v>0</v>
      </c>
      <c r="F2484" s="2">
        <f t="shared" si="305"/>
        <v>0</v>
      </c>
      <c r="G2484" s="2">
        <f t="shared" si="307"/>
        <v>0</v>
      </c>
      <c r="H2484" s="2">
        <f t="shared" si="303"/>
        <v>0</v>
      </c>
      <c r="I2484" s="2">
        <f t="array" ref="I2484">SUMPRODUCT(B2468:B2487, (ROW(B2468:B2487)-ROW(B2468)+1)) / (20*21/2)</f>
        <v>0</v>
      </c>
      <c r="J2484" s="2">
        <f t="shared" si="306"/>
        <v>8.6580868790397755E-65</v>
      </c>
      <c r="K2484" s="2">
        <f t="shared" si="308"/>
        <v>1.3059123469640989E-25</v>
      </c>
    </row>
    <row r="2485" spans="1:11" ht="13.5" x14ac:dyDescent="0.25">
      <c r="A2485" s="3">
        <f>TITRES_STAT!B2488</f>
        <v>0</v>
      </c>
      <c r="B2485" s="6">
        <f>TITRES_STAT!D2488</f>
        <v>0</v>
      </c>
      <c r="C2485" s="2">
        <f t="shared" si="301"/>
        <v>0</v>
      </c>
      <c r="D2485" s="2">
        <f t="shared" si="302"/>
        <v>0</v>
      </c>
      <c r="E2485" s="2">
        <f t="shared" si="304"/>
        <v>0</v>
      </c>
      <c r="F2485" s="2">
        <f t="shared" si="305"/>
        <v>0</v>
      </c>
      <c r="G2485" s="2">
        <f t="shared" si="307"/>
        <v>0</v>
      </c>
      <c r="H2485" s="2">
        <f t="shared" si="303"/>
        <v>0</v>
      </c>
      <c r="I2485" s="2">
        <f t="array" ref="I2485">SUMPRODUCT(B2469:B2488, (ROW(B2469:B2488)-ROW(B2469)+1)) / (20*21/2)</f>
        <v>0</v>
      </c>
      <c r="J2485" s="2">
        <f t="shared" si="306"/>
        <v>7.8335071762740823E-65</v>
      </c>
      <c r="K2485" s="2">
        <f t="shared" si="308"/>
        <v>1.254700098063546E-25</v>
      </c>
    </row>
    <row r="2486" spans="1:11" ht="13.5" x14ac:dyDescent="0.25">
      <c r="A2486" s="3">
        <f>TITRES_STAT!B2489</f>
        <v>0</v>
      </c>
      <c r="B2486" s="6">
        <f>TITRES_STAT!D2489</f>
        <v>0</v>
      </c>
      <c r="C2486" s="2">
        <f t="shared" si="301"/>
        <v>0</v>
      </c>
      <c r="D2486" s="2">
        <f t="shared" si="302"/>
        <v>0</v>
      </c>
      <c r="E2486" s="2">
        <f t="shared" si="304"/>
        <v>0</v>
      </c>
      <c r="F2486" s="2">
        <f t="shared" si="305"/>
        <v>0</v>
      </c>
      <c r="G2486" s="2">
        <f t="shared" si="307"/>
        <v>0</v>
      </c>
      <c r="H2486" s="2">
        <f t="shared" si="303"/>
        <v>0</v>
      </c>
      <c r="I2486" s="2">
        <f t="array" ref="I2486">SUMPRODUCT(B2470:B2489, (ROW(B2470:B2489)-ROW(B2470)+1)) / (20*21/2)</f>
        <v>0</v>
      </c>
      <c r="J2486" s="2">
        <f t="shared" si="306"/>
        <v>7.0874588737717888E-65</v>
      </c>
      <c r="K2486" s="2">
        <f t="shared" si="308"/>
        <v>1.2054961726492892E-25</v>
      </c>
    </row>
    <row r="2487" spans="1:11" ht="13.5" x14ac:dyDescent="0.25">
      <c r="A2487" s="3">
        <f>TITRES_STAT!B2490</f>
        <v>0</v>
      </c>
      <c r="B2487" s="6">
        <f>TITRES_STAT!D2490</f>
        <v>0</v>
      </c>
      <c r="C2487" s="2">
        <f t="shared" si="301"/>
        <v>0</v>
      </c>
      <c r="D2487" s="2">
        <f t="shared" si="302"/>
        <v>0</v>
      </c>
      <c r="E2487" s="2">
        <f t="shared" si="304"/>
        <v>0</v>
      </c>
      <c r="F2487" s="2">
        <f t="shared" si="305"/>
        <v>0</v>
      </c>
      <c r="G2487" s="2">
        <f t="shared" si="307"/>
        <v>0</v>
      </c>
      <c r="H2487" s="2">
        <f t="shared" si="303"/>
        <v>0</v>
      </c>
      <c r="I2487" s="2">
        <f t="array" ref="I2487">SUMPRODUCT(B2471:B2490, (ROW(B2471:B2490)-ROW(B2471)+1)) / (20*21/2)</f>
        <v>0</v>
      </c>
      <c r="J2487" s="2">
        <f t="shared" si="306"/>
        <v>6.4124627905554282E-65</v>
      </c>
      <c r="K2487" s="2">
        <f t="shared" si="308"/>
        <v>1.1582218129375525E-25</v>
      </c>
    </row>
    <row r="2488" spans="1:11" ht="13.5" x14ac:dyDescent="0.25">
      <c r="A2488" s="3">
        <f>TITRES_STAT!B2491</f>
        <v>0</v>
      </c>
      <c r="B2488" s="6">
        <f>TITRES_STAT!D2491</f>
        <v>0</v>
      </c>
      <c r="C2488" s="2">
        <f t="shared" si="301"/>
        <v>0</v>
      </c>
      <c r="D2488" s="2">
        <f t="shared" si="302"/>
        <v>0</v>
      </c>
      <c r="E2488" s="2">
        <f t="shared" si="304"/>
        <v>0</v>
      </c>
      <c r="F2488" s="2">
        <f t="shared" si="305"/>
        <v>0</v>
      </c>
      <c r="G2488" s="2">
        <f t="shared" si="307"/>
        <v>0</v>
      </c>
      <c r="H2488" s="2">
        <f t="shared" si="303"/>
        <v>0</v>
      </c>
      <c r="I2488" s="2">
        <f t="array" ref="I2488">SUMPRODUCT(B2472:B2491, (ROW(B2472:B2491)-ROW(B2472)+1)) / (20*21/2)</f>
        <v>0</v>
      </c>
      <c r="J2488" s="2">
        <f t="shared" si="306"/>
        <v>5.8017520485977684E-65</v>
      </c>
      <c r="K2488" s="2">
        <f t="shared" si="308"/>
        <v>1.1128013496850994E-25</v>
      </c>
    </row>
    <row r="2489" spans="1:11" ht="13.5" x14ac:dyDescent="0.25">
      <c r="A2489" s="3">
        <f>TITRES_STAT!B2492</f>
        <v>0</v>
      </c>
      <c r="B2489" s="6">
        <f>TITRES_STAT!D2492</f>
        <v>0</v>
      </c>
      <c r="C2489" s="2">
        <f t="shared" si="301"/>
        <v>0</v>
      </c>
      <c r="D2489" s="2">
        <f t="shared" si="302"/>
        <v>0</v>
      </c>
      <c r="E2489" s="2">
        <f t="shared" si="304"/>
        <v>0</v>
      </c>
      <c r="F2489" s="2">
        <f t="shared" si="305"/>
        <v>0</v>
      </c>
      <c r="G2489" s="2">
        <f t="shared" si="307"/>
        <v>0</v>
      </c>
      <c r="H2489" s="2">
        <f t="shared" si="303"/>
        <v>0</v>
      </c>
      <c r="I2489" s="2">
        <f t="array" ref="I2489">SUMPRODUCT(B2473:B2492, (ROW(B2473:B2492)-ROW(B2473)+1)) / (20*21/2)</f>
        <v>0</v>
      </c>
      <c r="J2489" s="2">
        <f t="shared" si="306"/>
        <v>5.2492042344455999E-65</v>
      </c>
      <c r="K2489" s="2">
        <f t="shared" si="308"/>
        <v>1.0691620810699976E-25</v>
      </c>
    </row>
    <row r="2490" spans="1:11" ht="13.5" x14ac:dyDescent="0.25">
      <c r="A2490" s="3">
        <f>TITRES_STAT!B2493</f>
        <v>0</v>
      </c>
      <c r="B2490" s="6">
        <f>TITRES_STAT!D2493</f>
        <v>0</v>
      </c>
      <c r="C2490" s="2">
        <f t="shared" si="301"/>
        <v>0</v>
      </c>
      <c r="D2490" s="2">
        <f t="shared" si="302"/>
        <v>0</v>
      </c>
      <c r="E2490" s="2">
        <f t="shared" si="304"/>
        <v>0</v>
      </c>
      <c r="F2490" s="2">
        <f t="shared" si="305"/>
        <v>0</v>
      </c>
      <c r="G2490" s="2">
        <f t="shared" si="307"/>
        <v>0</v>
      </c>
      <c r="H2490" s="2">
        <f t="shared" si="303"/>
        <v>0</v>
      </c>
      <c r="I2490" s="2">
        <f t="array" ref="I2490">SUMPRODUCT(B2474:B2493, (ROW(B2474:B2493)-ROW(B2474)+1)) / (20*21/2)</f>
        <v>0</v>
      </c>
      <c r="J2490" s="2">
        <f t="shared" si="306"/>
        <v>4.7492800216412568E-65</v>
      </c>
      <c r="K2490" s="2">
        <f t="shared" si="308"/>
        <v>1.0272341563221546E-25</v>
      </c>
    </row>
    <row r="2491" spans="1:11" ht="13.5" x14ac:dyDescent="0.25">
      <c r="A2491" s="3">
        <f>TITRES_STAT!B2494</f>
        <v>0</v>
      </c>
      <c r="B2491" s="6">
        <f>TITRES_STAT!D2494</f>
        <v>0</v>
      </c>
      <c r="C2491" s="2">
        <f t="shared" si="301"/>
        <v>0</v>
      </c>
      <c r="D2491" s="2">
        <f t="shared" si="302"/>
        <v>0</v>
      </c>
      <c r="E2491" s="2">
        <f t="shared" si="304"/>
        <v>0</v>
      </c>
      <c r="F2491" s="2">
        <f t="shared" si="305"/>
        <v>0</v>
      </c>
      <c r="G2491" s="2">
        <f t="shared" si="307"/>
        <v>0</v>
      </c>
      <c r="H2491" s="2">
        <f t="shared" si="303"/>
        <v>0</v>
      </c>
      <c r="I2491" s="2">
        <f t="array" ref="I2491">SUMPRODUCT(B2475:B2494, (ROW(B2475:B2494)-ROW(B2475)+1)) / (20*21/2)</f>
        <v>0</v>
      </c>
      <c r="J2491" s="2">
        <f t="shared" si="306"/>
        <v>4.2969676386278036E-65</v>
      </c>
      <c r="K2491" s="2">
        <f t="shared" si="308"/>
        <v>9.8695046391736415E-26</v>
      </c>
    </row>
    <row r="2492" spans="1:11" ht="13.5" x14ac:dyDescent="0.25">
      <c r="A2492" s="3">
        <f>TITRES_STAT!B2495</f>
        <v>0</v>
      </c>
      <c r="B2492" s="6">
        <f>TITRES_STAT!D2495</f>
        <v>0</v>
      </c>
      <c r="C2492" s="2">
        <f t="shared" si="301"/>
        <v>0</v>
      </c>
      <c r="D2492" s="2">
        <f t="shared" si="302"/>
        <v>0</v>
      </c>
      <c r="E2492" s="2">
        <f t="shared" si="304"/>
        <v>0</v>
      </c>
      <c r="F2492" s="2">
        <f t="shared" si="305"/>
        <v>0</v>
      </c>
      <c r="G2492" s="2">
        <f t="shared" si="307"/>
        <v>0</v>
      </c>
      <c r="H2492" s="2">
        <f t="shared" si="303"/>
        <v>0</v>
      </c>
      <c r="I2492" s="2">
        <f t="array" ref="I2492">SUMPRODUCT(B2476:B2495, (ROW(B2476:B2495)-ROW(B2476)+1)) / (20*21/2)</f>
        <v>0</v>
      </c>
      <c r="J2492" s="2">
        <f t="shared" si="306"/>
        <v>3.8877326254251554E-65</v>
      </c>
      <c r="K2492" s="2">
        <f t="shared" si="308"/>
        <v>9.4824652415589896E-26</v>
      </c>
    </row>
    <row r="2493" spans="1:11" ht="13.5" x14ac:dyDescent="0.25">
      <c r="A2493" s="3">
        <f>TITRES_STAT!B2496</f>
        <v>0</v>
      </c>
      <c r="B2493" s="6">
        <f>TITRES_STAT!D2496</f>
        <v>0</v>
      </c>
      <c r="C2493" s="2">
        <f t="shared" si="301"/>
        <v>0</v>
      </c>
      <c r="D2493" s="2">
        <f t="shared" si="302"/>
        <v>0</v>
      </c>
      <c r="E2493" s="2">
        <f t="shared" si="304"/>
        <v>0</v>
      </c>
      <c r="F2493" s="2">
        <f t="shared" si="305"/>
        <v>0</v>
      </c>
      <c r="G2493" s="2">
        <f t="shared" si="307"/>
        <v>0</v>
      </c>
      <c r="H2493" s="2">
        <f t="shared" si="303"/>
        <v>0</v>
      </c>
      <c r="I2493" s="2">
        <f t="array" ref="I2493">SUMPRODUCT(B2477:B2496, (ROW(B2477:B2496)-ROW(B2477)+1)) / (20*21/2)</f>
        <v>0</v>
      </c>
      <c r="J2493" s="2">
        <f t="shared" si="306"/>
        <v>3.5174723753846645E-65</v>
      </c>
      <c r="K2493" s="2">
        <f t="shared" si="308"/>
        <v>9.1106038595370687E-26</v>
      </c>
    </row>
    <row r="2494" spans="1:11" ht="13.5" x14ac:dyDescent="0.25">
      <c r="A2494" s="3">
        <f>TITRES_STAT!B2497</f>
        <v>0</v>
      </c>
      <c r="B2494" s="6">
        <f>TITRES_STAT!D2497</f>
        <v>0</v>
      </c>
      <c r="C2494" s="2">
        <f t="shared" si="301"/>
        <v>0</v>
      </c>
      <c r="D2494" s="2">
        <f t="shared" si="302"/>
        <v>0</v>
      </c>
      <c r="E2494" s="2">
        <f t="shared" si="304"/>
        <v>0</v>
      </c>
      <c r="F2494" s="2">
        <f t="shared" si="305"/>
        <v>0</v>
      </c>
      <c r="G2494" s="2">
        <f t="shared" si="307"/>
        <v>0</v>
      </c>
      <c r="H2494" s="2">
        <f t="shared" si="303"/>
        <v>0</v>
      </c>
      <c r="I2494" s="2">
        <f t="array" ref="I2494">SUMPRODUCT(B2478:B2497, (ROW(B2478:B2497)-ROW(B2478)+1)) / (20*21/2)</f>
        <v>0</v>
      </c>
      <c r="J2494" s="2">
        <f t="shared" si="306"/>
        <v>3.1824750063004107E-65</v>
      </c>
      <c r="K2494" s="2">
        <f t="shared" si="308"/>
        <v>8.7533252768101248E-26</v>
      </c>
    </row>
    <row r="2495" spans="1:11" ht="13.5" x14ac:dyDescent="0.25">
      <c r="A2495" s="3">
        <f>TITRES_STAT!B2498</f>
        <v>0</v>
      </c>
      <c r="B2495" s="6">
        <f>TITRES_STAT!D2498</f>
        <v>0</v>
      </c>
      <c r="C2495" s="2">
        <f t="shared" si="301"/>
        <v>0</v>
      </c>
      <c r="D2495" s="2">
        <f t="shared" si="302"/>
        <v>0</v>
      </c>
      <c r="E2495" s="2">
        <f t="shared" si="304"/>
        <v>0</v>
      </c>
      <c r="F2495" s="2">
        <f t="shared" si="305"/>
        <v>0</v>
      </c>
      <c r="G2495" s="2">
        <f t="shared" si="307"/>
        <v>0</v>
      </c>
      <c r="H2495" s="2">
        <f t="shared" si="303"/>
        <v>0</v>
      </c>
      <c r="I2495" s="2">
        <f t="array" ref="I2495">SUMPRODUCT(B2479:B2498, (ROW(B2479:B2498)-ROW(B2479)+1)) / (20*21/2)</f>
        <v>0</v>
      </c>
      <c r="J2495" s="2">
        <f t="shared" si="306"/>
        <v>2.8793821485575143E-65</v>
      </c>
      <c r="K2495" s="2">
        <f t="shared" si="308"/>
        <v>8.4100576188960023E-26</v>
      </c>
    </row>
    <row r="2496" spans="1:11" ht="13.5" x14ac:dyDescent="0.25">
      <c r="A2496" s="3">
        <f>TITRES_STAT!B2499</f>
        <v>0</v>
      </c>
      <c r="B2496" s="6">
        <f>TITRES_STAT!D2499</f>
        <v>0</v>
      </c>
      <c r="C2496" s="2">
        <f t="shared" si="301"/>
        <v>0</v>
      </c>
      <c r="D2496" s="2">
        <f t="shared" si="302"/>
        <v>0</v>
      </c>
      <c r="E2496" s="2">
        <f t="shared" si="304"/>
        <v>0</v>
      </c>
      <c r="F2496" s="2">
        <f t="shared" si="305"/>
        <v>0</v>
      </c>
      <c r="G2496" s="2">
        <f t="shared" si="307"/>
        <v>0</v>
      </c>
      <c r="H2496" s="2">
        <f t="shared" si="303"/>
        <v>0</v>
      </c>
      <c r="I2496" s="2">
        <f t="array" ref="I2496">SUMPRODUCT(B2480:B2499, (ROW(B2480:B2499)-ROW(B2480)+1)) / (20*21/2)</f>
        <v>0</v>
      </c>
      <c r="J2496" s="2">
        <f t="shared" si="306"/>
        <v>2.6051552772663223E-65</v>
      </c>
      <c r="K2496" s="2">
        <f t="shared" si="308"/>
        <v>8.0802514377628256E-26</v>
      </c>
    </row>
    <row r="2497" spans="1:11" ht="13.5" x14ac:dyDescent="0.25">
      <c r="A2497" s="3">
        <f>TITRES_STAT!B2500</f>
        <v>0</v>
      </c>
      <c r="B2497" s="6">
        <f>TITRES_STAT!D2500</f>
        <v>0</v>
      </c>
      <c r="C2497" s="2">
        <f t="shared" si="301"/>
        <v>0</v>
      </c>
      <c r="D2497" s="2">
        <f t="shared" si="302"/>
        <v>0</v>
      </c>
      <c r="E2497" s="2">
        <f t="shared" si="304"/>
        <v>0</v>
      </c>
      <c r="F2497" s="2">
        <f t="shared" si="305"/>
        <v>0</v>
      </c>
      <c r="G2497" s="2">
        <f t="shared" si="307"/>
        <v>0</v>
      </c>
      <c r="H2497" s="2">
        <f t="shared" si="303"/>
        <v>0</v>
      </c>
      <c r="I2497" s="2">
        <f t="array" ref="I2497">SUMPRODUCT(B2481:B2500, (ROW(B2481:B2500)-ROW(B2481)+1)) / (20*21/2)</f>
        <v>0</v>
      </c>
      <c r="J2497" s="2">
        <f t="shared" si="306"/>
        <v>2.3570452508600057E-65</v>
      </c>
      <c r="K2497" s="2">
        <f t="shared" si="308"/>
        <v>7.7633788323603625E-26</v>
      </c>
    </row>
    <row r="2498" spans="1:11" ht="13.5" x14ac:dyDescent="0.25">
      <c r="A2498" s="3">
        <f>TITRES_STAT!B2501</f>
        <v>0</v>
      </c>
      <c r="B2498" s="6">
        <f>TITRES_STAT!D2501</f>
        <v>0</v>
      </c>
      <c r="C2498" s="2">
        <f t="shared" si="301"/>
        <v>0</v>
      </c>
      <c r="D2498" s="2">
        <f t="shared" si="302"/>
        <v>0</v>
      </c>
      <c r="E2498" s="2">
        <f t="shared" si="304"/>
        <v>0</v>
      </c>
      <c r="F2498" s="2">
        <f t="shared" si="305"/>
        <v>0</v>
      </c>
      <c r="G2498" s="2">
        <f t="shared" si="307"/>
        <v>0</v>
      </c>
      <c r="H2498" s="2">
        <f t="shared" si="303"/>
        <v>0</v>
      </c>
      <c r="I2498" s="2">
        <f t="array" ref="I2498">SUMPRODUCT(B2482:B2501, (ROW(B2482:B2501)-ROW(B2482)+1)) / (20*21/2)</f>
        <v>0</v>
      </c>
      <c r="J2498" s="2">
        <f t="shared" si="306"/>
        <v>2.1325647507781005E-65</v>
      </c>
      <c r="K2498" s="2">
        <f t="shared" si="308"/>
        <v>7.458932603640349E-26</v>
      </c>
    </row>
    <row r="2499" spans="1:11" ht="13.5" x14ac:dyDescent="0.25">
      <c r="A2499" s="3">
        <f>TITRES_STAT!B2502</f>
        <v>0</v>
      </c>
      <c r="B2499" s="6">
        <f>TITRES_STAT!D2502</f>
        <v>0</v>
      </c>
      <c r="C2499" s="2">
        <f t="shared" si="301"/>
        <v>0</v>
      </c>
      <c r="D2499" s="2">
        <f t="shared" si="302"/>
        <v>0</v>
      </c>
      <c r="E2499" s="2">
        <f t="shared" si="304"/>
        <v>0</v>
      </c>
      <c r="F2499" s="2">
        <f t="shared" si="305"/>
        <v>0</v>
      </c>
      <c r="G2499" s="2">
        <f t="shared" si="307"/>
        <v>0</v>
      </c>
      <c r="H2499" s="2">
        <f t="shared" si="303"/>
        <v>0</v>
      </c>
      <c r="I2499" s="2">
        <f t="array" ref="I2499">SUMPRODUCT(B2483:B2502, (ROW(B2483:B2502)-ROW(B2483)+1)) / (20*21/2)</f>
        <v>0</v>
      </c>
      <c r="J2499" s="2">
        <f t="shared" si="306"/>
        <v>1.9294633459420909E-65</v>
      </c>
      <c r="K2499" s="2">
        <f t="shared" si="308"/>
        <v>7.166425442713277E-26</v>
      </c>
    </row>
    <row r="2500" spans="1:11" ht="13.5" x14ac:dyDescent="0.25">
      <c r="A2500" s="3">
        <f>TITRES_STAT!B2503</f>
        <v>0</v>
      </c>
      <c r="B2500" s="6">
        <f>TITRES_STAT!D2503</f>
        <v>0</v>
      </c>
      <c r="C2500" s="2">
        <f t="shared" ref="C2500:C2563" si="309">B2500-B2499</f>
        <v>0</v>
      </c>
      <c r="D2500" s="2">
        <f t="shared" si="302"/>
        <v>0</v>
      </c>
      <c r="E2500" s="2">
        <f t="shared" si="304"/>
        <v>0</v>
      </c>
      <c r="F2500" s="2">
        <f t="shared" si="305"/>
        <v>0</v>
      </c>
      <c r="G2500" s="2">
        <f t="shared" si="307"/>
        <v>0</v>
      </c>
      <c r="H2500" s="2">
        <f t="shared" si="303"/>
        <v>0</v>
      </c>
      <c r="I2500" s="2">
        <f t="array" ref="I2500">SUMPRODUCT(B2484:B2503, (ROW(B2484:B2503)-ROW(B2484)+1)) / (20*21/2)</f>
        <v>0</v>
      </c>
      <c r="J2500" s="2">
        <f t="shared" si="306"/>
        <v>1.7457049320428441E-65</v>
      </c>
      <c r="K2500" s="2">
        <f t="shared" si="308"/>
        <v>6.8853891508421689E-26</v>
      </c>
    </row>
    <row r="2501" spans="1:11" ht="13.5" x14ac:dyDescent="0.25">
      <c r="A2501" s="3">
        <f>TITRES_STAT!B2504</f>
        <v>0</v>
      </c>
      <c r="B2501" s="6">
        <f>TITRES_STAT!D2504</f>
        <v>0</v>
      </c>
      <c r="C2501" s="2">
        <f t="shared" si="309"/>
        <v>0</v>
      </c>
      <c r="D2501" s="2">
        <f t="shared" si="302"/>
        <v>0</v>
      </c>
      <c r="E2501" s="2">
        <f t="shared" si="304"/>
        <v>0</v>
      </c>
      <c r="F2501" s="2">
        <f t="shared" si="305"/>
        <v>0</v>
      </c>
      <c r="G2501" s="2">
        <f t="shared" si="307"/>
        <v>0</v>
      </c>
      <c r="H2501" s="2">
        <f t="shared" si="303"/>
        <v>0</v>
      </c>
      <c r="I2501" s="2">
        <f t="array" ref="I2501">SUMPRODUCT(B2485:B2504, (ROW(B2485:B2504)-ROW(B2485)+1)) / (20*21/2)</f>
        <v>0</v>
      </c>
      <c r="J2501" s="2">
        <f t="shared" si="306"/>
        <v>1.5794473194673352E-65</v>
      </c>
      <c r="K2501" s="2">
        <f t="shared" si="308"/>
        <v>6.6153738900248294E-26</v>
      </c>
    </row>
    <row r="2502" spans="1:11" ht="13.5" x14ac:dyDescent="0.25">
      <c r="A2502" s="3">
        <f>TITRES_STAT!B2505</f>
        <v>0</v>
      </c>
      <c r="B2502" s="6">
        <f>TITRES_STAT!D2505</f>
        <v>0</v>
      </c>
      <c r="C2502" s="2">
        <f t="shared" si="309"/>
        <v>0</v>
      </c>
      <c r="D2502" s="2">
        <f t="shared" ref="D2502:D2565" si="310">AVERAGE(B2498:B2502)</f>
        <v>0</v>
      </c>
      <c r="E2502" s="2">
        <f t="shared" si="304"/>
        <v>0</v>
      </c>
      <c r="F2502" s="2">
        <f t="shared" si="305"/>
        <v>0</v>
      </c>
      <c r="G2502" s="2">
        <f t="shared" si="307"/>
        <v>0</v>
      </c>
      <c r="H2502" s="2">
        <f t="shared" si="303"/>
        <v>0</v>
      </c>
      <c r="I2502" s="2">
        <f t="array" ref="I2502">SUMPRODUCT(B2486:B2505, (ROW(B2486:B2505)-ROW(B2486)+1)) / (20*21/2)</f>
        <v>0</v>
      </c>
      <c r="J2502" s="2">
        <f t="shared" si="306"/>
        <v>1.4290237652323508E-65</v>
      </c>
      <c r="K2502" s="2">
        <f t="shared" si="308"/>
        <v>6.3559474629650321E-26</v>
      </c>
    </row>
    <row r="2503" spans="1:11" ht="13.5" x14ac:dyDescent="0.25">
      <c r="A2503" s="3">
        <f>TITRES_STAT!B2506</f>
        <v>0</v>
      </c>
      <c r="B2503" s="6">
        <f>TITRES_STAT!D2506</f>
        <v>0</v>
      </c>
      <c r="C2503" s="2">
        <f t="shared" si="309"/>
        <v>0</v>
      </c>
      <c r="D2503" s="2">
        <f t="shared" si="310"/>
        <v>0</v>
      </c>
      <c r="E2503" s="2">
        <f t="shared" si="304"/>
        <v>0</v>
      </c>
      <c r="F2503" s="2">
        <f t="shared" si="305"/>
        <v>0</v>
      </c>
      <c r="G2503" s="2">
        <f t="shared" si="307"/>
        <v>0</v>
      </c>
      <c r="H2503" s="2">
        <f t="shared" si="303"/>
        <v>0</v>
      </c>
      <c r="I2503" s="2">
        <f t="array" ref="I2503">SUMPRODUCT(B2487:B2506, (ROW(B2487:B2506)-ROW(B2487)+1)) / (20*21/2)</f>
        <v>0</v>
      </c>
      <c r="J2503" s="2">
        <f t="shared" si="306"/>
        <v>1.2929262637816508E-65</v>
      </c>
      <c r="K2503" s="2">
        <f t="shared" si="308"/>
        <v>6.1066946212801296E-26</v>
      </c>
    </row>
    <row r="2504" spans="1:11" ht="13.5" x14ac:dyDescent="0.25">
      <c r="A2504" s="3">
        <f>TITRES_STAT!B2507</f>
        <v>0</v>
      </c>
      <c r="B2504" s="6">
        <f>TITRES_STAT!D2507</f>
        <v>0</v>
      </c>
      <c r="C2504" s="2">
        <f t="shared" si="309"/>
        <v>0</v>
      </c>
      <c r="D2504" s="2">
        <f t="shared" si="310"/>
        <v>0</v>
      </c>
      <c r="E2504" s="2">
        <f t="shared" si="304"/>
        <v>0</v>
      </c>
      <c r="F2504" s="2">
        <f t="shared" si="305"/>
        <v>0</v>
      </c>
      <c r="G2504" s="2">
        <f t="shared" si="307"/>
        <v>0</v>
      </c>
      <c r="H2504" s="2">
        <f t="shared" si="303"/>
        <v>0</v>
      </c>
      <c r="I2504" s="2">
        <f t="array" ref="I2504">SUMPRODUCT(B2488:B2507, (ROW(B2488:B2507)-ROW(B2488)+1)) / (20*21/2)</f>
        <v>0</v>
      </c>
      <c r="J2504" s="2">
        <f t="shared" si="306"/>
        <v>1.1697904291357793E-65</v>
      </c>
      <c r="K2504" s="2">
        <f t="shared" si="308"/>
        <v>5.8672164008377716E-26</v>
      </c>
    </row>
    <row r="2505" spans="1:11" ht="13.5" x14ac:dyDescent="0.25">
      <c r="A2505" s="3">
        <f>TITRES_STAT!B2508</f>
        <v>0</v>
      </c>
      <c r="B2505" s="6">
        <f>TITRES_STAT!D2508</f>
        <v>0</v>
      </c>
      <c r="C2505" s="2">
        <f t="shared" si="309"/>
        <v>0</v>
      </c>
      <c r="D2505" s="2">
        <f t="shared" si="310"/>
        <v>0</v>
      </c>
      <c r="E2505" s="2">
        <f t="shared" si="304"/>
        <v>0</v>
      </c>
      <c r="F2505" s="2">
        <f t="shared" si="305"/>
        <v>0</v>
      </c>
      <c r="G2505" s="2">
        <f t="shared" si="307"/>
        <v>0</v>
      </c>
      <c r="H2505" s="2">
        <f t="shared" si="303"/>
        <v>0</v>
      </c>
      <c r="I2505" s="2">
        <f t="array" ref="I2505">SUMPRODUCT(B2489:B2508, (ROW(B2489:B2508)-ROW(B2489)+1)) / (20*21/2)</f>
        <v>0</v>
      </c>
      <c r="J2505" s="2">
        <f t="shared" si="306"/>
        <v>1.0583818168371337E-65</v>
      </c>
      <c r="K2505" s="2">
        <f t="shared" si="308"/>
        <v>5.6371294831578593E-26</v>
      </c>
    </row>
    <row r="2506" spans="1:11" ht="13.5" x14ac:dyDescent="0.25">
      <c r="A2506" s="3">
        <f>TITRES_STAT!B2509</f>
        <v>0</v>
      </c>
      <c r="B2506" s="6">
        <f>TITRES_STAT!D2509</f>
        <v>0</v>
      </c>
      <c r="C2506" s="2">
        <f t="shared" si="309"/>
        <v>0</v>
      </c>
      <c r="D2506" s="2">
        <f t="shared" si="310"/>
        <v>0</v>
      </c>
      <c r="E2506" s="2">
        <f t="shared" si="304"/>
        <v>0</v>
      </c>
      <c r="F2506" s="2">
        <f t="shared" si="305"/>
        <v>0</v>
      </c>
      <c r="G2506" s="2">
        <f t="shared" si="307"/>
        <v>0</v>
      </c>
      <c r="H2506" s="2">
        <f t="shared" ref="H2506:H2569" si="311">AVERAGE(B2307:B2506)</f>
        <v>0</v>
      </c>
      <c r="I2506" s="2">
        <f t="array" ref="I2506">SUMPRODUCT(B2490:B2509, (ROW(B2490:B2509)-ROW(B2490)+1)) / (20*21/2)</f>
        <v>0</v>
      </c>
      <c r="J2506" s="2">
        <f t="shared" si="306"/>
        <v>9.5758354856693051E-66</v>
      </c>
      <c r="K2506" s="2">
        <f t="shared" si="308"/>
        <v>5.4160655818575508E-26</v>
      </c>
    </row>
    <row r="2507" spans="1:11" ht="13.5" x14ac:dyDescent="0.25">
      <c r="A2507" s="3">
        <f>TITRES_STAT!B2510</f>
        <v>0</v>
      </c>
      <c r="B2507" s="6">
        <f>TITRES_STAT!D2510</f>
        <v>0</v>
      </c>
      <c r="C2507" s="2">
        <f t="shared" si="309"/>
        <v>0</v>
      </c>
      <c r="D2507" s="2">
        <f t="shared" si="310"/>
        <v>0</v>
      </c>
      <c r="E2507" s="2">
        <f t="shared" si="304"/>
        <v>0</v>
      </c>
      <c r="F2507" s="2">
        <f t="shared" si="305"/>
        <v>0</v>
      </c>
      <c r="G2507" s="2">
        <f t="shared" si="307"/>
        <v>0</v>
      </c>
      <c r="H2507" s="2">
        <f t="shared" si="311"/>
        <v>0</v>
      </c>
      <c r="I2507" s="2">
        <f t="array" ref="I2507">SUMPRODUCT(B2491:B2510, (ROW(B2491:B2510)-ROW(B2491)+1)) / (20*21/2)</f>
        <v>0</v>
      </c>
      <c r="J2507" s="2">
        <f t="shared" si="306"/>
        <v>8.6638511537008004E-66</v>
      </c>
      <c r="K2507" s="2">
        <f t="shared" si="308"/>
        <v>5.2036708531572552E-26</v>
      </c>
    </row>
    <row r="2508" spans="1:11" ht="13.5" x14ac:dyDescent="0.25">
      <c r="A2508" s="3">
        <f>TITRES_STAT!B2511</f>
        <v>0</v>
      </c>
      <c r="B2508" s="6">
        <f>TITRES_STAT!D2511</f>
        <v>0</v>
      </c>
      <c r="C2508" s="2">
        <f t="shared" si="309"/>
        <v>0</v>
      </c>
      <c r="D2508" s="2">
        <f t="shared" si="310"/>
        <v>0</v>
      </c>
      <c r="E2508" s="2">
        <f t="shared" ref="E2508:E2571" si="312">AVERAGE(B2499:B2508)</f>
        <v>0</v>
      </c>
      <c r="F2508" s="2">
        <f t="shared" si="305"/>
        <v>0</v>
      </c>
      <c r="G2508" s="2">
        <f t="shared" si="307"/>
        <v>0</v>
      </c>
      <c r="H2508" s="2">
        <f t="shared" si="311"/>
        <v>0</v>
      </c>
      <c r="I2508" s="2">
        <f t="array" ref="I2508">SUMPRODUCT(B2492:B2511, (ROW(B2492:B2511)-ROW(B2492)+1)) / (20*21/2)</f>
        <v>0</v>
      </c>
      <c r="J2508" s="2">
        <f t="shared" si="306"/>
        <v>7.8387224723959625E-66</v>
      </c>
      <c r="K2508" s="2">
        <f t="shared" si="308"/>
        <v>4.9996053295040298E-26</v>
      </c>
    </row>
    <row r="2509" spans="1:11" ht="13.5" x14ac:dyDescent="0.25">
      <c r="A2509" s="3">
        <f>TITRES_STAT!B2512</f>
        <v>0</v>
      </c>
      <c r="B2509" s="6">
        <f>TITRES_STAT!D2512</f>
        <v>0</v>
      </c>
      <c r="C2509" s="2">
        <f t="shared" si="309"/>
        <v>0</v>
      </c>
      <c r="D2509" s="2">
        <f t="shared" si="310"/>
        <v>0</v>
      </c>
      <c r="E2509" s="2">
        <f t="shared" si="312"/>
        <v>0</v>
      </c>
      <c r="F2509" s="2">
        <f t="shared" si="305"/>
        <v>0</v>
      </c>
      <c r="G2509" s="2">
        <f t="shared" si="307"/>
        <v>0</v>
      </c>
      <c r="H2509" s="2">
        <f t="shared" si="311"/>
        <v>0</v>
      </c>
      <c r="I2509" s="2">
        <f t="array" ref="I2509">SUMPRODUCT(B2493:B2512, (ROW(B2493:B2512)-ROW(B2493)+1)) / (20*21/2)</f>
        <v>0</v>
      </c>
      <c r="J2509" s="2">
        <f t="shared" si="306"/>
        <v>7.0921774750249187E-66</v>
      </c>
      <c r="K2509" s="2">
        <f t="shared" si="308"/>
        <v>4.8035423754058325E-26</v>
      </c>
    </row>
    <row r="2510" spans="1:11" ht="13.5" x14ac:dyDescent="0.25">
      <c r="A2510" s="3">
        <f>TITRES_STAT!B2513</f>
        <v>0</v>
      </c>
      <c r="B2510" s="6">
        <f>TITRES_STAT!D2513</f>
        <v>0</v>
      </c>
      <c r="C2510" s="2">
        <f t="shared" si="309"/>
        <v>0</v>
      </c>
      <c r="D2510" s="2">
        <f t="shared" si="310"/>
        <v>0</v>
      </c>
      <c r="E2510" s="2">
        <f t="shared" si="312"/>
        <v>0</v>
      </c>
      <c r="F2510" s="2">
        <f t="shared" si="305"/>
        <v>0</v>
      </c>
      <c r="G2510" s="2">
        <f t="shared" si="307"/>
        <v>0</v>
      </c>
      <c r="H2510" s="2">
        <f t="shared" si="311"/>
        <v>0</v>
      </c>
      <c r="I2510" s="2">
        <f t="array" ref="I2510">SUMPRODUCT(B2494:B2513, (ROW(B2494:B2513)-ROW(B2494)+1)) / (20*21/2)</f>
        <v>0</v>
      </c>
      <c r="J2510" s="2">
        <f t="shared" si="306"/>
        <v>6.4167320012130218E-66</v>
      </c>
      <c r="K2510" s="2">
        <f t="shared" si="308"/>
        <v>4.6151681646056038E-26</v>
      </c>
    </row>
    <row r="2511" spans="1:11" ht="13.5" x14ac:dyDescent="0.25">
      <c r="A2511" s="3">
        <f>TITRES_STAT!B2514</f>
        <v>0</v>
      </c>
      <c r="B2511" s="6">
        <f>TITRES_STAT!D2514</f>
        <v>0</v>
      </c>
      <c r="C2511" s="2">
        <f t="shared" si="309"/>
        <v>0</v>
      </c>
      <c r="D2511" s="2">
        <f t="shared" si="310"/>
        <v>0</v>
      </c>
      <c r="E2511" s="2">
        <f t="shared" si="312"/>
        <v>0</v>
      </c>
      <c r="F2511" s="2">
        <f t="shared" si="305"/>
        <v>0</v>
      </c>
      <c r="G2511" s="2">
        <f t="shared" si="307"/>
        <v>0</v>
      </c>
      <c r="H2511" s="2">
        <f t="shared" si="311"/>
        <v>0</v>
      </c>
      <c r="I2511" s="2">
        <f t="array" ref="I2511">SUMPRODUCT(B2495:B2514, (ROW(B2495:B2514)-ROW(B2495)+1)) / (20*21/2)</f>
        <v>0</v>
      </c>
      <c r="J2511" s="2">
        <f t="shared" si="306"/>
        <v>5.8056146677641626E-66</v>
      </c>
      <c r="K2511" s="2">
        <f t="shared" si="308"/>
        <v>4.4341811777583254E-26</v>
      </c>
    </row>
    <row r="2512" spans="1:11" ht="13.5" x14ac:dyDescent="0.25">
      <c r="A2512" s="3">
        <f>TITRES_STAT!B2515</f>
        <v>0</v>
      </c>
      <c r="B2512" s="6">
        <f>TITRES_STAT!D2515</f>
        <v>0</v>
      </c>
      <c r="C2512" s="2">
        <f t="shared" si="309"/>
        <v>0</v>
      </c>
      <c r="D2512" s="2">
        <f t="shared" si="310"/>
        <v>0</v>
      </c>
      <c r="E2512" s="2">
        <f t="shared" si="312"/>
        <v>0</v>
      </c>
      <c r="F2512" s="2">
        <f t="shared" si="305"/>
        <v>0</v>
      </c>
      <c r="G2512" s="2">
        <f t="shared" si="307"/>
        <v>0</v>
      </c>
      <c r="H2512" s="2">
        <f t="shared" si="311"/>
        <v>0</v>
      </c>
      <c r="I2512" s="2">
        <f t="array" ref="I2512">SUMPRODUCT(B2496:B2515, (ROW(B2496:B2515)-ROW(B2496)+1)) / (20*21/2)</f>
        <v>0</v>
      </c>
      <c r="J2512" s="2">
        <f t="shared" si="306"/>
        <v>5.2526989851199569E-66</v>
      </c>
      <c r="K2512" s="2">
        <f t="shared" si="308"/>
        <v>4.2602917198070185E-26</v>
      </c>
    </row>
    <row r="2513" spans="1:11" ht="13.5" x14ac:dyDescent="0.25">
      <c r="A2513" s="3">
        <f>TITRES_STAT!B2516</f>
        <v>0</v>
      </c>
      <c r="B2513" s="6">
        <f>TITRES_STAT!D2516</f>
        <v>0</v>
      </c>
      <c r="C2513" s="2">
        <f t="shared" si="309"/>
        <v>0</v>
      </c>
      <c r="D2513" s="2">
        <f t="shared" si="310"/>
        <v>0</v>
      </c>
      <c r="E2513" s="2">
        <f t="shared" si="312"/>
        <v>0</v>
      </c>
      <c r="F2513" s="2">
        <f t="shared" si="305"/>
        <v>0</v>
      </c>
      <c r="G2513" s="2">
        <f t="shared" si="307"/>
        <v>0</v>
      </c>
      <c r="H2513" s="2">
        <f t="shared" si="311"/>
        <v>0</v>
      </c>
      <c r="I2513" s="2">
        <f t="array" ref="I2513">SUMPRODUCT(B2497:B2516, (ROW(B2497:B2516)-ROW(B2497)+1)) / (20*21/2)</f>
        <v>0</v>
      </c>
      <c r="J2513" s="2">
        <f t="shared" si="306"/>
        <v>4.7524419389180558E-66</v>
      </c>
      <c r="K2513" s="2">
        <f t="shared" si="308"/>
        <v>4.0932214562851745E-26</v>
      </c>
    </row>
    <row r="2514" spans="1:11" ht="13.5" x14ac:dyDescent="0.25">
      <c r="A2514" s="3">
        <f>TITRES_STAT!B2517</f>
        <v>0</v>
      </c>
      <c r="B2514" s="6">
        <f>TITRES_STAT!D2517</f>
        <v>0</v>
      </c>
      <c r="C2514" s="2">
        <f t="shared" si="309"/>
        <v>0</v>
      </c>
      <c r="D2514" s="2">
        <f t="shared" si="310"/>
        <v>0</v>
      </c>
      <c r="E2514" s="2">
        <f t="shared" si="312"/>
        <v>0</v>
      </c>
      <c r="F2514" s="2">
        <f t="shared" si="305"/>
        <v>0</v>
      </c>
      <c r="G2514" s="2">
        <f t="shared" si="307"/>
        <v>0</v>
      </c>
      <c r="H2514" s="2">
        <f t="shared" si="311"/>
        <v>0</v>
      </c>
      <c r="I2514" s="2">
        <f t="array" ref="I2514">SUMPRODUCT(B2498:B2517, (ROW(B2498:B2517)-ROW(B2498)+1)) / (20*21/2)</f>
        <v>0</v>
      </c>
      <c r="J2514" s="2">
        <f t="shared" si="306"/>
        <v>4.2998284209258598E-66</v>
      </c>
      <c r="K2514" s="2">
        <f t="shared" si="308"/>
        <v>3.932702967803403E-26</v>
      </c>
    </row>
    <row r="2515" spans="1:11" ht="13.5" x14ac:dyDescent="0.25">
      <c r="A2515" s="3">
        <f>TITRES_STAT!B2518</f>
        <v>0</v>
      </c>
      <c r="B2515" s="6">
        <f>TITRES_STAT!D2518</f>
        <v>0</v>
      </c>
      <c r="C2515" s="2">
        <f t="shared" si="309"/>
        <v>0</v>
      </c>
      <c r="D2515" s="2">
        <f t="shared" si="310"/>
        <v>0</v>
      </c>
      <c r="E2515" s="2">
        <f t="shared" si="312"/>
        <v>0</v>
      </c>
      <c r="F2515" s="2">
        <f t="shared" si="305"/>
        <v>0</v>
      </c>
      <c r="G2515" s="2">
        <f t="shared" si="307"/>
        <v>0</v>
      </c>
      <c r="H2515" s="2">
        <f t="shared" si="311"/>
        <v>0</v>
      </c>
      <c r="I2515" s="2">
        <f t="array" ref="I2515">SUMPRODUCT(B2499:B2518, (ROW(B2499:B2518)-ROW(B2499)+1)) / (20*21/2)</f>
        <v>0</v>
      </c>
      <c r="J2515" s="2">
        <f t="shared" si="306"/>
        <v>3.8903209522662539E-66</v>
      </c>
      <c r="K2515" s="2">
        <f t="shared" si="308"/>
        <v>3.7784793220071914E-26</v>
      </c>
    </row>
    <row r="2516" spans="1:11" ht="13.5" x14ac:dyDescent="0.25">
      <c r="A2516" s="3">
        <f>TITRES_STAT!B2519</f>
        <v>0</v>
      </c>
      <c r="B2516" s="6">
        <f>TITRES_STAT!D2519</f>
        <v>0</v>
      </c>
      <c r="C2516" s="2">
        <f t="shared" si="309"/>
        <v>0</v>
      </c>
      <c r="D2516" s="2">
        <f t="shared" si="310"/>
        <v>0</v>
      </c>
      <c r="E2516" s="2">
        <f t="shared" si="312"/>
        <v>0</v>
      </c>
      <c r="F2516" s="2">
        <f t="shared" ref="F2516:F2579" si="313">AVERAGE(B2497:B2516)</f>
        <v>0</v>
      </c>
      <c r="G2516" s="2">
        <f t="shared" si="307"/>
        <v>0</v>
      </c>
      <c r="H2516" s="2">
        <f t="shared" si="311"/>
        <v>0</v>
      </c>
      <c r="I2516" s="2">
        <f t="array" ref="I2516">SUMPRODUCT(B2500:B2519, (ROW(B2500:B2519)-ROW(B2500)+1)) / (20*21/2)</f>
        <v>0</v>
      </c>
      <c r="J2516" s="2">
        <f t="shared" si="306"/>
        <v>3.5198141949075629E-66</v>
      </c>
      <c r="K2516" s="2">
        <f t="shared" si="308"/>
        <v>3.630303662320635E-26</v>
      </c>
    </row>
    <row r="2517" spans="1:11" ht="13.5" x14ac:dyDescent="0.25">
      <c r="A2517" s="3">
        <f>TITRES_STAT!B2520</f>
        <v>0</v>
      </c>
      <c r="B2517" s="6">
        <f>TITRES_STAT!D2520</f>
        <v>0</v>
      </c>
      <c r="C2517" s="2">
        <f t="shared" si="309"/>
        <v>0</v>
      </c>
      <c r="D2517" s="2">
        <f t="shared" si="310"/>
        <v>0</v>
      </c>
      <c r="E2517" s="2">
        <f t="shared" si="312"/>
        <v>0</v>
      </c>
      <c r="F2517" s="2">
        <f t="shared" si="313"/>
        <v>0</v>
      </c>
      <c r="G2517" s="2">
        <f t="shared" si="307"/>
        <v>0</v>
      </c>
      <c r="H2517" s="2">
        <f t="shared" si="311"/>
        <v>0</v>
      </c>
      <c r="I2517" s="2">
        <f t="array" ref="I2517">SUMPRODUCT(B2501:B2520, (ROW(B2501:B2520)-ROW(B2501)+1)) / (20*21/2)</f>
        <v>0</v>
      </c>
      <c r="J2517" s="2">
        <f t="shared" ref="J2517:J2580" si="314">$J$4*B2517+J2516*(1-$J$4)</f>
        <v>3.1845937953925569E-66</v>
      </c>
      <c r="K2517" s="2">
        <f t="shared" si="308"/>
        <v>3.4879388128178651E-26</v>
      </c>
    </row>
    <row r="2518" spans="1:11" ht="13.5" x14ac:dyDescent="0.25">
      <c r="A2518" s="3">
        <f>TITRES_STAT!B2521</f>
        <v>0</v>
      </c>
      <c r="B2518" s="6">
        <f>TITRES_STAT!D2521</f>
        <v>0</v>
      </c>
      <c r="C2518" s="2">
        <f t="shared" si="309"/>
        <v>0</v>
      </c>
      <c r="D2518" s="2">
        <f t="shared" si="310"/>
        <v>0</v>
      </c>
      <c r="E2518" s="2">
        <f t="shared" si="312"/>
        <v>0</v>
      </c>
      <c r="F2518" s="2">
        <f t="shared" si="313"/>
        <v>0</v>
      </c>
      <c r="G2518" s="2">
        <f t="shared" si="307"/>
        <v>0</v>
      </c>
      <c r="H2518" s="2">
        <f t="shared" si="311"/>
        <v>0</v>
      </c>
      <c r="I2518" s="2">
        <f t="array" ref="I2518">SUMPRODUCT(B2502:B2521, (ROW(B2502:B2521)-ROW(B2502)+1)) / (20*21/2)</f>
        <v>0</v>
      </c>
      <c r="J2518" s="2">
        <f t="shared" si="314"/>
        <v>2.8812991482123137E-66</v>
      </c>
      <c r="K2518" s="2">
        <f t="shared" si="308"/>
        <v>3.3511568985897135E-26</v>
      </c>
    </row>
    <row r="2519" spans="1:11" ht="13.5" x14ac:dyDescent="0.25">
      <c r="A2519" s="3">
        <f>TITRES_STAT!B2522</f>
        <v>0</v>
      </c>
      <c r="B2519" s="6">
        <f>TITRES_STAT!D2522</f>
        <v>0</v>
      </c>
      <c r="C2519" s="2">
        <f t="shared" si="309"/>
        <v>0</v>
      </c>
      <c r="D2519" s="2">
        <f t="shared" si="310"/>
        <v>0</v>
      </c>
      <c r="E2519" s="2">
        <f t="shared" si="312"/>
        <v>0</v>
      </c>
      <c r="F2519" s="2">
        <f t="shared" si="313"/>
        <v>0</v>
      </c>
      <c r="G2519" s="2">
        <f t="shared" si="307"/>
        <v>0</v>
      </c>
      <c r="H2519" s="2">
        <f t="shared" si="311"/>
        <v>0</v>
      </c>
      <c r="I2519" s="2">
        <f t="array" ref="I2519">SUMPRODUCT(B2503:B2522, (ROW(B2503:B2522)-ROW(B2503)+1)) / (20*21/2)</f>
        <v>0</v>
      </c>
      <c r="J2519" s="2">
        <f t="shared" si="314"/>
        <v>2.6068897055254266E-66</v>
      </c>
      <c r="K2519" s="2">
        <f t="shared" si="308"/>
        <v>3.2197389809979599E-26</v>
      </c>
    </row>
    <row r="2520" spans="1:11" ht="13.5" x14ac:dyDescent="0.25">
      <c r="A2520" s="3">
        <f>TITRES_STAT!B2523</f>
        <v>0</v>
      </c>
      <c r="B2520" s="6">
        <f>TITRES_STAT!D2523</f>
        <v>0</v>
      </c>
      <c r="C2520" s="2">
        <f t="shared" si="309"/>
        <v>0</v>
      </c>
      <c r="D2520" s="2">
        <f t="shared" si="310"/>
        <v>0</v>
      </c>
      <c r="E2520" s="2">
        <f t="shared" si="312"/>
        <v>0</v>
      </c>
      <c r="F2520" s="2">
        <f t="shared" si="313"/>
        <v>0</v>
      </c>
      <c r="G2520" s="2">
        <f t="shared" si="307"/>
        <v>0</v>
      </c>
      <c r="H2520" s="2">
        <f t="shared" si="311"/>
        <v>0</v>
      </c>
      <c r="I2520" s="2">
        <f t="array" ref="I2520">SUMPRODUCT(B2504:B2523, (ROW(B2504:B2523)-ROW(B2504)+1)) / (20*21/2)</f>
        <v>0</v>
      </c>
      <c r="J2520" s="2">
        <f t="shared" si="314"/>
        <v>2.3586144954753859E-66</v>
      </c>
      <c r="K2520" s="2">
        <f t="shared" si="308"/>
        <v>3.0934747072333339E-26</v>
      </c>
    </row>
    <row r="2521" spans="1:11" ht="13.5" x14ac:dyDescent="0.25">
      <c r="A2521" s="3">
        <f>TITRES_STAT!B2524</f>
        <v>0</v>
      </c>
      <c r="B2521" s="6">
        <f>TITRES_STAT!D2524</f>
        <v>0</v>
      </c>
      <c r="C2521" s="2">
        <f t="shared" si="309"/>
        <v>0</v>
      </c>
      <c r="D2521" s="2">
        <f t="shared" si="310"/>
        <v>0</v>
      </c>
      <c r="E2521" s="2">
        <f t="shared" si="312"/>
        <v>0</v>
      </c>
      <c r="F2521" s="2">
        <f t="shared" si="313"/>
        <v>0</v>
      </c>
      <c r="G2521" s="2">
        <f t="shared" si="307"/>
        <v>0</v>
      </c>
      <c r="H2521" s="2">
        <f t="shared" si="311"/>
        <v>0</v>
      </c>
      <c r="I2521" s="2">
        <f t="array" ref="I2521">SUMPRODUCT(B2505:B2524, (ROW(B2505:B2524)-ROW(B2505)+1)) / (20*21/2)</f>
        <v>0</v>
      </c>
      <c r="J2521" s="2">
        <f t="shared" si="314"/>
        <v>2.1339845435253492E-66</v>
      </c>
      <c r="K2521" s="2">
        <f t="shared" si="308"/>
        <v>2.9721619736163404E-26</v>
      </c>
    </row>
    <row r="2522" spans="1:11" ht="13.5" x14ac:dyDescent="0.25">
      <c r="A2522" s="3">
        <f>TITRES_STAT!B2525</f>
        <v>0</v>
      </c>
      <c r="B2522" s="6">
        <f>TITRES_STAT!D2525</f>
        <v>0</v>
      </c>
      <c r="C2522" s="2">
        <f t="shared" si="309"/>
        <v>0</v>
      </c>
      <c r="D2522" s="2">
        <f t="shared" si="310"/>
        <v>0</v>
      </c>
      <c r="E2522" s="2">
        <f t="shared" si="312"/>
        <v>0</v>
      </c>
      <c r="F2522" s="2">
        <f t="shared" si="313"/>
        <v>0</v>
      </c>
      <c r="G2522" s="2">
        <f t="shared" si="307"/>
        <v>0</v>
      </c>
      <c r="H2522" s="2">
        <f t="shared" si="311"/>
        <v>0</v>
      </c>
      <c r="I2522" s="2">
        <f t="array" ref="I2522">SUMPRODUCT(B2506:B2525, (ROW(B2506:B2525)-ROW(B2506)+1)) / (20*21/2)</f>
        <v>0</v>
      </c>
      <c r="J2522" s="2">
        <f t="shared" si="314"/>
        <v>1.9307479203324589E-66</v>
      </c>
      <c r="K2522" s="2">
        <f t="shared" si="308"/>
        <v>2.8556066021019743E-26</v>
      </c>
    </row>
    <row r="2523" spans="1:11" ht="13.5" x14ac:dyDescent="0.25">
      <c r="A2523" s="3">
        <f>TITRES_STAT!B2526</f>
        <v>0</v>
      </c>
      <c r="B2523" s="6">
        <f>TITRES_STAT!D2526</f>
        <v>0</v>
      </c>
      <c r="C2523" s="2">
        <f t="shared" si="309"/>
        <v>0</v>
      </c>
      <c r="D2523" s="2">
        <f t="shared" si="310"/>
        <v>0</v>
      </c>
      <c r="E2523" s="2">
        <f t="shared" si="312"/>
        <v>0</v>
      </c>
      <c r="F2523" s="2">
        <f t="shared" si="313"/>
        <v>0</v>
      </c>
      <c r="G2523" s="2">
        <f t="shared" si="307"/>
        <v>0</v>
      </c>
      <c r="H2523" s="2">
        <f t="shared" si="311"/>
        <v>0</v>
      </c>
      <c r="I2523" s="2">
        <f t="array" ref="I2523">SUMPRODUCT(B2507:B2526, (ROW(B2507:B2526)-ROW(B2507)+1)) / (20*21/2)</f>
        <v>0</v>
      </c>
      <c r="J2523" s="2">
        <f t="shared" si="314"/>
        <v>1.7468671660150818E-66</v>
      </c>
      <c r="K2523" s="2">
        <f t="shared" si="308"/>
        <v>2.7436220294705243E-26</v>
      </c>
    </row>
    <row r="2524" spans="1:11" ht="13.5" x14ac:dyDescent="0.25">
      <c r="A2524" s="3">
        <f>TITRES_STAT!B2527</f>
        <v>0</v>
      </c>
      <c r="B2524" s="6">
        <f>TITRES_STAT!D2527</f>
        <v>0</v>
      </c>
      <c r="C2524" s="2">
        <f t="shared" si="309"/>
        <v>0</v>
      </c>
      <c r="D2524" s="2">
        <f t="shared" si="310"/>
        <v>0</v>
      </c>
      <c r="E2524" s="2">
        <f t="shared" si="312"/>
        <v>0</v>
      </c>
      <c r="F2524" s="2">
        <f t="shared" si="313"/>
        <v>0</v>
      </c>
      <c r="G2524" s="2">
        <f t="shared" si="307"/>
        <v>0</v>
      </c>
      <c r="H2524" s="2">
        <f t="shared" si="311"/>
        <v>0</v>
      </c>
      <c r="I2524" s="2">
        <f t="array" ref="I2524">SUMPRODUCT(B2508:B2527, (ROW(B2508:B2527)-ROW(B2508)+1)) / (20*21/2)</f>
        <v>0</v>
      </c>
      <c r="J2524" s="2">
        <f t="shared" si="314"/>
        <v>1.580498864489836E-66</v>
      </c>
      <c r="K2524" s="2">
        <f t="shared" si="308"/>
        <v>2.6360290087069741E-26</v>
      </c>
    </row>
    <row r="2525" spans="1:11" ht="13.5" x14ac:dyDescent="0.25">
      <c r="A2525" s="3">
        <f>TITRES_STAT!B2528</f>
        <v>0</v>
      </c>
      <c r="B2525" s="6">
        <f>TITRES_STAT!D2528</f>
        <v>0</v>
      </c>
      <c r="C2525" s="2">
        <f t="shared" si="309"/>
        <v>0</v>
      </c>
      <c r="D2525" s="2">
        <f t="shared" si="310"/>
        <v>0</v>
      </c>
      <c r="E2525" s="2">
        <f t="shared" si="312"/>
        <v>0</v>
      </c>
      <c r="F2525" s="2">
        <f t="shared" si="313"/>
        <v>0</v>
      </c>
      <c r="G2525" s="2">
        <f t="shared" si="307"/>
        <v>0</v>
      </c>
      <c r="H2525" s="2">
        <f t="shared" si="311"/>
        <v>0</v>
      </c>
      <c r="I2525" s="2">
        <f t="array" ref="I2525">SUMPRODUCT(B2509:B2528, (ROW(B2509:B2528)-ROW(B2509)+1)) / (20*21/2)</f>
        <v>0</v>
      </c>
      <c r="J2525" s="2">
        <f t="shared" si="314"/>
        <v>1.4299751631098517E-66</v>
      </c>
      <c r="K2525" s="2">
        <f t="shared" si="308"/>
        <v>2.5326553220910145E-26</v>
      </c>
    </row>
    <row r="2526" spans="1:11" ht="13.5" x14ac:dyDescent="0.25">
      <c r="A2526" s="3">
        <f>TITRES_STAT!B2529</f>
        <v>0</v>
      </c>
      <c r="B2526" s="6">
        <f>TITRES_STAT!D2529</f>
        <v>0</v>
      </c>
      <c r="C2526" s="2">
        <f t="shared" si="309"/>
        <v>0</v>
      </c>
      <c r="D2526" s="2">
        <f t="shared" si="310"/>
        <v>0</v>
      </c>
      <c r="E2526" s="2">
        <f t="shared" si="312"/>
        <v>0</v>
      </c>
      <c r="F2526" s="2">
        <f t="shared" si="313"/>
        <v>0</v>
      </c>
      <c r="G2526" s="2">
        <f t="shared" si="307"/>
        <v>0</v>
      </c>
      <c r="H2526" s="2">
        <f t="shared" si="311"/>
        <v>0</v>
      </c>
      <c r="I2526" s="2">
        <f t="array" ref="I2526">SUMPRODUCT(B2510:B2529, (ROW(B2510:B2529)-ROW(B2510)+1)) / (20*21/2)</f>
        <v>0</v>
      </c>
      <c r="J2526" s="2">
        <f t="shared" si="314"/>
        <v>1.293787052337485E-66</v>
      </c>
      <c r="K2526" s="2">
        <f t="shared" si="308"/>
        <v>2.4333355055384259E-26</v>
      </c>
    </row>
    <row r="2527" spans="1:11" ht="13.5" x14ac:dyDescent="0.25">
      <c r="A2527" s="3">
        <f>TITRES_STAT!B2530</f>
        <v>0</v>
      </c>
      <c r="B2527" s="6">
        <f>TITRES_STAT!D2530</f>
        <v>0</v>
      </c>
      <c r="C2527" s="2">
        <f t="shared" si="309"/>
        <v>0</v>
      </c>
      <c r="D2527" s="2">
        <f t="shared" si="310"/>
        <v>0</v>
      </c>
      <c r="E2527" s="2">
        <f t="shared" si="312"/>
        <v>0</v>
      </c>
      <c r="F2527" s="2">
        <f t="shared" si="313"/>
        <v>0</v>
      </c>
      <c r="G2527" s="2">
        <f t="shared" si="307"/>
        <v>0</v>
      </c>
      <c r="H2527" s="2">
        <f t="shared" si="311"/>
        <v>0</v>
      </c>
      <c r="I2527" s="2">
        <f t="array" ref="I2527">SUMPRODUCT(B2511:B2530, (ROW(B2511:B2530)-ROW(B2511)+1)) / (20*21/2)</f>
        <v>0</v>
      </c>
      <c r="J2527" s="2">
        <f t="shared" si="314"/>
        <v>1.1705692378291531E-66</v>
      </c>
      <c r="K2527" s="2">
        <f t="shared" si="308"/>
        <v>2.3379105837526054E-26</v>
      </c>
    </row>
    <row r="2528" spans="1:11" ht="13.5" x14ac:dyDescent="0.25">
      <c r="A2528" s="3">
        <f>TITRES_STAT!B2531</f>
        <v>0</v>
      </c>
      <c r="B2528" s="6">
        <f>TITRES_STAT!D2531</f>
        <v>0</v>
      </c>
      <c r="C2528" s="2">
        <f t="shared" si="309"/>
        <v>0</v>
      </c>
      <c r="D2528" s="2">
        <f t="shared" si="310"/>
        <v>0</v>
      </c>
      <c r="E2528" s="2">
        <f t="shared" si="312"/>
        <v>0</v>
      </c>
      <c r="F2528" s="2">
        <f t="shared" si="313"/>
        <v>0</v>
      </c>
      <c r="G2528" s="2">
        <f t="shared" si="307"/>
        <v>0</v>
      </c>
      <c r="H2528" s="2">
        <f t="shared" si="311"/>
        <v>0</v>
      </c>
      <c r="I2528" s="2">
        <f t="array" ref="I2528">SUMPRODUCT(B2512:B2531, (ROW(B2512:B2531)-ROW(B2512)+1)) / (20*21/2)</f>
        <v>0</v>
      </c>
      <c r="J2528" s="2">
        <f t="shared" si="314"/>
        <v>1.0590864532739957E-66</v>
      </c>
      <c r="K2528" s="2">
        <f t="shared" si="308"/>
        <v>2.2462278157623071E-26</v>
      </c>
    </row>
    <row r="2529" spans="1:11" ht="13.5" x14ac:dyDescent="0.25">
      <c r="A2529" s="3">
        <f>TITRES_STAT!B2532</f>
        <v>0</v>
      </c>
      <c r="B2529" s="6">
        <f>TITRES_STAT!D2532</f>
        <v>0</v>
      </c>
      <c r="C2529" s="2">
        <f t="shared" si="309"/>
        <v>0</v>
      </c>
      <c r="D2529" s="2">
        <f t="shared" si="310"/>
        <v>0</v>
      </c>
      <c r="E2529" s="2">
        <f t="shared" si="312"/>
        <v>0</v>
      </c>
      <c r="F2529" s="2">
        <f t="shared" si="313"/>
        <v>0</v>
      </c>
      <c r="G2529" s="2">
        <f t="shared" si="307"/>
        <v>0</v>
      </c>
      <c r="H2529" s="2">
        <f t="shared" si="311"/>
        <v>0</v>
      </c>
      <c r="I2529" s="2">
        <f t="array" ref="I2529">SUMPRODUCT(B2513:B2532, (ROW(B2513:B2532)-ROW(B2513)+1)) / (20*21/2)</f>
        <v>0</v>
      </c>
      <c r="J2529" s="2">
        <f t="shared" si="314"/>
        <v>9.5822107677171042E-67</v>
      </c>
      <c r="K2529" s="2">
        <f t="shared" si="308"/>
        <v>2.1581404504382952E-26</v>
      </c>
    </row>
    <row r="2530" spans="1:11" ht="13.5" x14ac:dyDescent="0.25">
      <c r="A2530" s="3">
        <f>TITRES_STAT!B2533</f>
        <v>0</v>
      </c>
      <c r="B2530" s="6">
        <f>TITRES_STAT!D2533</f>
        <v>0</v>
      </c>
      <c r="C2530" s="2">
        <f t="shared" si="309"/>
        <v>0</v>
      </c>
      <c r="D2530" s="2">
        <f t="shared" si="310"/>
        <v>0</v>
      </c>
      <c r="E2530" s="2">
        <f t="shared" si="312"/>
        <v>0</v>
      </c>
      <c r="F2530" s="2">
        <f t="shared" si="313"/>
        <v>0</v>
      </c>
      <c r="G2530" s="2">
        <f t="shared" si="307"/>
        <v>0</v>
      </c>
      <c r="H2530" s="2">
        <f t="shared" si="311"/>
        <v>0</v>
      </c>
      <c r="I2530" s="2">
        <f t="array" ref="I2530">SUMPRODUCT(B2514:B2533, (ROW(B2514:B2533)-ROW(B2514)+1)) / (20*21/2)</f>
        <v>0</v>
      </c>
      <c r="J2530" s="2">
        <f t="shared" si="314"/>
        <v>8.669619266029761E-67</v>
      </c>
      <c r="K2530" s="2">
        <f t="shared" si="308"/>
        <v>2.0735074915975777E-26</v>
      </c>
    </row>
    <row r="2531" spans="1:11" ht="13.5" x14ac:dyDescent="0.25">
      <c r="A2531" s="3">
        <f>TITRES_STAT!B2534</f>
        <v>0</v>
      </c>
      <c r="B2531" s="6">
        <f>TITRES_STAT!D2534</f>
        <v>0</v>
      </c>
      <c r="C2531" s="2">
        <f t="shared" si="309"/>
        <v>0</v>
      </c>
      <c r="D2531" s="2">
        <f t="shared" si="310"/>
        <v>0</v>
      </c>
      <c r="E2531" s="2">
        <f t="shared" si="312"/>
        <v>0</v>
      </c>
      <c r="F2531" s="2">
        <f t="shared" si="313"/>
        <v>0</v>
      </c>
      <c r="G2531" s="2">
        <f t="shared" si="307"/>
        <v>0</v>
      </c>
      <c r="H2531" s="2">
        <f t="shared" si="311"/>
        <v>0</v>
      </c>
      <c r="I2531" s="2">
        <f t="array" ref="I2531">SUMPRODUCT(B2515:B2534, (ROW(B2515:B2534)-ROW(B2515)+1)) / (20*21/2)</f>
        <v>0</v>
      </c>
      <c r="J2531" s="2">
        <f t="shared" si="314"/>
        <v>7.8439412406935935E-67</v>
      </c>
      <c r="K2531" s="2">
        <f t="shared" si="308"/>
        <v>1.9921934723192414E-26</v>
      </c>
    </row>
    <row r="2532" spans="1:11" ht="13.5" x14ac:dyDescent="0.25">
      <c r="A2532" s="3">
        <f>TITRES_STAT!B2535</f>
        <v>0</v>
      </c>
      <c r="B2532" s="6">
        <f>TITRES_STAT!D2535</f>
        <v>0</v>
      </c>
      <c r="C2532" s="2">
        <f t="shared" si="309"/>
        <v>0</v>
      </c>
      <c r="D2532" s="2">
        <f t="shared" si="310"/>
        <v>0</v>
      </c>
      <c r="E2532" s="2">
        <f t="shared" si="312"/>
        <v>0</v>
      </c>
      <c r="F2532" s="2">
        <f t="shared" si="313"/>
        <v>0</v>
      </c>
      <c r="G2532" s="2">
        <f t="shared" si="307"/>
        <v>0</v>
      </c>
      <c r="H2532" s="2">
        <f t="shared" si="311"/>
        <v>0</v>
      </c>
      <c r="I2532" s="2">
        <f t="array" ref="I2532">SUMPRODUCT(B2516:B2535, (ROW(B2516:B2535)-ROW(B2516)+1)) / (20*21/2)</f>
        <v>0</v>
      </c>
      <c r="J2532" s="2">
        <f t="shared" si="314"/>
        <v>7.096899217770394E-67</v>
      </c>
      <c r="K2532" s="2">
        <f t="shared" si="308"/>
        <v>1.9140682381106437E-26</v>
      </c>
    </row>
    <row r="2533" spans="1:11" ht="13.5" x14ac:dyDescent="0.25">
      <c r="A2533" s="3">
        <f>TITRES_STAT!B2536</f>
        <v>0</v>
      </c>
      <c r="B2533" s="6">
        <f>TITRES_STAT!D2536</f>
        <v>0</v>
      </c>
      <c r="C2533" s="2">
        <f t="shared" si="309"/>
        <v>0</v>
      </c>
      <c r="D2533" s="2">
        <f t="shared" si="310"/>
        <v>0</v>
      </c>
      <c r="E2533" s="2">
        <f t="shared" si="312"/>
        <v>0</v>
      </c>
      <c r="F2533" s="2">
        <f t="shared" si="313"/>
        <v>0</v>
      </c>
      <c r="G2533" s="2">
        <f t="shared" si="307"/>
        <v>0</v>
      </c>
      <c r="H2533" s="2">
        <f t="shared" si="311"/>
        <v>0</v>
      </c>
      <c r="I2533" s="2">
        <f t="array" ref="I2533">SUMPRODUCT(B2517:B2536, (ROW(B2517:B2536)-ROW(B2517)+1)) / (20*21/2)</f>
        <v>0</v>
      </c>
      <c r="J2533" s="2">
        <f t="shared" si="314"/>
        <v>6.4210040541732137E-67</v>
      </c>
      <c r="K2533" s="2">
        <f t="shared" si="308"/>
        <v>1.8390067385768931E-26</v>
      </c>
    </row>
    <row r="2534" spans="1:11" ht="13.5" x14ac:dyDescent="0.25">
      <c r="A2534" s="3">
        <f>TITRES_STAT!B2537</f>
        <v>0</v>
      </c>
      <c r="B2534" s="6">
        <f>TITRES_STAT!D2537</f>
        <v>0</v>
      </c>
      <c r="C2534" s="2">
        <f t="shared" si="309"/>
        <v>0</v>
      </c>
      <c r="D2534" s="2">
        <f t="shared" si="310"/>
        <v>0</v>
      </c>
      <c r="E2534" s="2">
        <f t="shared" si="312"/>
        <v>0</v>
      </c>
      <c r="F2534" s="2">
        <f t="shared" si="313"/>
        <v>0</v>
      </c>
      <c r="G2534" s="2">
        <f t="shared" si="307"/>
        <v>0</v>
      </c>
      <c r="H2534" s="2">
        <f t="shared" si="311"/>
        <v>0</v>
      </c>
      <c r="I2534" s="2">
        <f t="array" ref="I2534">SUMPRODUCT(B2518:B2537, (ROW(B2518:B2537)-ROW(B2518)+1)) / (20*21/2)</f>
        <v>0</v>
      </c>
      <c r="J2534" s="2">
        <f t="shared" si="314"/>
        <v>5.8094798585376696E-67</v>
      </c>
      <c r="K2534" s="2">
        <f t="shared" si="308"/>
        <v>1.7668888272601523E-26</v>
      </c>
    </row>
    <row r="2535" spans="1:11" ht="13.5" x14ac:dyDescent="0.25">
      <c r="A2535" s="3">
        <f>TITRES_STAT!B2538</f>
        <v>0</v>
      </c>
      <c r="B2535" s="6">
        <f>TITRES_STAT!D2538</f>
        <v>0</v>
      </c>
      <c r="C2535" s="2">
        <f t="shared" si="309"/>
        <v>0</v>
      </c>
      <c r="D2535" s="2">
        <f t="shared" si="310"/>
        <v>0</v>
      </c>
      <c r="E2535" s="2">
        <f t="shared" si="312"/>
        <v>0</v>
      </c>
      <c r="F2535" s="2">
        <f t="shared" si="313"/>
        <v>0</v>
      </c>
      <c r="G2535" s="2">
        <f t="shared" si="307"/>
        <v>0</v>
      </c>
      <c r="H2535" s="2">
        <f t="shared" si="311"/>
        <v>0</v>
      </c>
      <c r="I2535" s="2">
        <f t="array" ref="I2535">SUMPRODUCT(B2519:B2538, (ROW(B2519:B2538)-ROW(B2519)+1)) / (20*21/2)</f>
        <v>0</v>
      </c>
      <c r="J2535" s="2">
        <f t="shared" si="314"/>
        <v>5.2561960624864628E-67</v>
      </c>
      <c r="K2535" s="2">
        <f t="shared" si="308"/>
        <v>1.6975990693283817E-26</v>
      </c>
    </row>
    <row r="2536" spans="1:11" ht="13.5" x14ac:dyDescent="0.25">
      <c r="A2536" s="3">
        <f>TITRES_STAT!B2539</f>
        <v>0</v>
      </c>
      <c r="B2536" s="6">
        <f>TITRES_STAT!D2539</f>
        <v>0</v>
      </c>
      <c r="C2536" s="2">
        <f t="shared" si="309"/>
        <v>0</v>
      </c>
      <c r="D2536" s="2">
        <f t="shared" si="310"/>
        <v>0</v>
      </c>
      <c r="E2536" s="2">
        <f t="shared" si="312"/>
        <v>0</v>
      </c>
      <c r="F2536" s="2">
        <f t="shared" si="313"/>
        <v>0</v>
      </c>
      <c r="G2536" s="2">
        <f t="shared" si="307"/>
        <v>0</v>
      </c>
      <c r="H2536" s="2">
        <f t="shared" si="311"/>
        <v>0</v>
      </c>
      <c r="I2536" s="2">
        <f t="array" ref="I2536">SUMPRODUCT(B2520:B2539, (ROW(B2520:B2539)-ROW(B2520)+1)) / (20*21/2)</f>
        <v>0</v>
      </c>
      <c r="J2536" s="2">
        <f t="shared" si="314"/>
        <v>4.7556059612972758E-67</v>
      </c>
      <c r="K2536" s="2">
        <f t="shared" si="308"/>
        <v>1.6310265568057002E-26</v>
      </c>
    </row>
    <row r="2537" spans="1:11" ht="13.5" x14ac:dyDescent="0.25">
      <c r="A2537" s="3">
        <f>TITRES_STAT!B2540</f>
        <v>0</v>
      </c>
      <c r="B2537" s="6">
        <f>TITRES_STAT!D2540</f>
        <v>0</v>
      </c>
      <c r="C2537" s="2">
        <f t="shared" si="309"/>
        <v>0</v>
      </c>
      <c r="D2537" s="2">
        <f t="shared" si="310"/>
        <v>0</v>
      </c>
      <c r="E2537" s="2">
        <f t="shared" si="312"/>
        <v>0</v>
      </c>
      <c r="F2537" s="2">
        <f t="shared" si="313"/>
        <v>0</v>
      </c>
      <c r="G2537" s="2">
        <f t="shared" si="307"/>
        <v>0</v>
      </c>
      <c r="H2537" s="2">
        <f t="shared" si="311"/>
        <v>0</v>
      </c>
      <c r="I2537" s="2">
        <f t="array" ref="I2537">SUMPRODUCT(B2521:B2540, (ROW(B2521:B2540)-ROW(B2521)+1)) / (20*21/2)</f>
        <v>0</v>
      </c>
      <c r="J2537" s="2">
        <f t="shared" si="314"/>
        <v>4.3026911078403927E-67</v>
      </c>
      <c r="K2537" s="2">
        <f t="shared" si="308"/>
        <v>1.5670647310486139E-26</v>
      </c>
    </row>
    <row r="2538" spans="1:11" ht="13.5" x14ac:dyDescent="0.25">
      <c r="A2538" s="3">
        <f>TITRES_STAT!B2541</f>
        <v>0</v>
      </c>
      <c r="B2538" s="6">
        <f>TITRES_STAT!D2541</f>
        <v>0</v>
      </c>
      <c r="C2538" s="2">
        <f t="shared" si="309"/>
        <v>0</v>
      </c>
      <c r="D2538" s="2">
        <f t="shared" si="310"/>
        <v>0</v>
      </c>
      <c r="E2538" s="2">
        <f t="shared" si="312"/>
        <v>0</v>
      </c>
      <c r="F2538" s="2">
        <f t="shared" si="313"/>
        <v>0</v>
      </c>
      <c r="G2538" s="2">
        <f t="shared" si="307"/>
        <v>0</v>
      </c>
      <c r="H2538" s="2">
        <f t="shared" si="311"/>
        <v>0</v>
      </c>
      <c r="I2538" s="2">
        <f t="array" ref="I2538">SUMPRODUCT(B2522:B2541, (ROW(B2522:B2541)-ROW(B2522)+1)) / (20*21/2)</f>
        <v>0</v>
      </c>
      <c r="J2538" s="2">
        <f t="shared" si="314"/>
        <v>3.8929110023317838E-67</v>
      </c>
      <c r="K2538" s="2">
        <f t="shared" si="308"/>
        <v>1.5056112121839623E-26</v>
      </c>
    </row>
    <row r="2539" spans="1:11" ht="13.5" x14ac:dyDescent="0.25">
      <c r="A2539" s="3">
        <f>TITRES_STAT!B2542</f>
        <v>0</v>
      </c>
      <c r="B2539" s="6">
        <f>TITRES_STAT!D2542</f>
        <v>0</v>
      </c>
      <c r="C2539" s="2">
        <f t="shared" si="309"/>
        <v>0</v>
      </c>
      <c r="D2539" s="2">
        <f t="shared" si="310"/>
        <v>0</v>
      </c>
      <c r="E2539" s="2">
        <f t="shared" si="312"/>
        <v>0</v>
      </c>
      <c r="F2539" s="2">
        <f t="shared" si="313"/>
        <v>0</v>
      </c>
      <c r="G2539" s="2">
        <f t="shared" si="307"/>
        <v>0</v>
      </c>
      <c r="H2539" s="2">
        <f t="shared" si="311"/>
        <v>0</v>
      </c>
      <c r="I2539" s="2">
        <f t="array" ref="I2539">SUMPRODUCT(B2523:B2542, (ROW(B2523:B2542)-ROW(B2523)+1)) / (20*21/2)</f>
        <v>0</v>
      </c>
      <c r="J2539" s="2">
        <f t="shared" si="314"/>
        <v>3.5221575735382807E-67</v>
      </c>
      <c r="K2539" s="2">
        <f t="shared" si="308"/>
        <v>1.4465676352355716E-26</v>
      </c>
    </row>
    <row r="2540" spans="1:11" ht="13.5" x14ac:dyDescent="0.25">
      <c r="A2540" s="3">
        <f>TITRES_STAT!B2543</f>
        <v>0</v>
      </c>
      <c r="B2540" s="6">
        <f>TITRES_STAT!D2543</f>
        <v>0</v>
      </c>
      <c r="C2540" s="2">
        <f t="shared" si="309"/>
        <v>0</v>
      </c>
      <c r="D2540" s="2">
        <f t="shared" si="310"/>
        <v>0</v>
      </c>
      <c r="E2540" s="2">
        <f t="shared" si="312"/>
        <v>0</v>
      </c>
      <c r="F2540" s="2">
        <f t="shared" si="313"/>
        <v>0</v>
      </c>
      <c r="G2540" s="2">
        <f t="shared" si="307"/>
        <v>0</v>
      </c>
      <c r="H2540" s="2">
        <f t="shared" si="311"/>
        <v>0</v>
      </c>
      <c r="I2540" s="2">
        <f t="array" ref="I2540">SUMPRODUCT(B2524:B2543, (ROW(B2524:B2543)-ROW(B2524)+1)) / (20*21/2)</f>
        <v>0</v>
      </c>
      <c r="J2540" s="2">
        <f t="shared" si="314"/>
        <v>3.1867139951060637E-67</v>
      </c>
      <c r="K2540" s="2">
        <f t="shared" si="308"/>
        <v>1.389839492677314E-26</v>
      </c>
    </row>
    <row r="2541" spans="1:11" ht="13.5" x14ac:dyDescent="0.25">
      <c r="A2541" s="3">
        <f>TITRES_STAT!B2544</f>
        <v>0</v>
      </c>
      <c r="B2541" s="6">
        <f>TITRES_STAT!D2544</f>
        <v>0</v>
      </c>
      <c r="C2541" s="2">
        <f t="shared" si="309"/>
        <v>0</v>
      </c>
      <c r="D2541" s="2">
        <f t="shared" si="310"/>
        <v>0</v>
      </c>
      <c r="E2541" s="2">
        <f t="shared" si="312"/>
        <v>0</v>
      </c>
      <c r="F2541" s="2">
        <f t="shared" si="313"/>
        <v>0</v>
      </c>
      <c r="G2541" s="2">
        <f t="shared" si="307"/>
        <v>0</v>
      </c>
      <c r="H2541" s="2">
        <f t="shared" si="311"/>
        <v>0</v>
      </c>
      <c r="I2541" s="2">
        <f t="array" ref="I2541">SUMPRODUCT(B2525:B2544, (ROW(B2525:B2544)-ROW(B2525)+1)) / (20*21/2)</f>
        <v>0</v>
      </c>
      <c r="J2541" s="2">
        <f t="shared" si="314"/>
        <v>2.8832174241435813E-67</v>
      </c>
      <c r="K2541" s="2">
        <f t="shared" si="308"/>
        <v>1.3353359831605567E-26</v>
      </c>
    </row>
    <row r="2542" spans="1:11" ht="13.5" x14ac:dyDescent="0.25">
      <c r="A2542" s="3">
        <f>TITRES_STAT!B2545</f>
        <v>0</v>
      </c>
      <c r="B2542" s="6">
        <f>TITRES_STAT!D2545</f>
        <v>0</v>
      </c>
      <c r="C2542" s="2">
        <f t="shared" si="309"/>
        <v>0</v>
      </c>
      <c r="D2542" s="2">
        <f t="shared" si="310"/>
        <v>0</v>
      </c>
      <c r="E2542" s="2">
        <f t="shared" si="312"/>
        <v>0</v>
      </c>
      <c r="F2542" s="2">
        <f t="shared" si="313"/>
        <v>0</v>
      </c>
      <c r="G2542" s="2">
        <f t="shared" si="307"/>
        <v>0</v>
      </c>
      <c r="H2542" s="2">
        <f t="shared" si="311"/>
        <v>0</v>
      </c>
      <c r="I2542" s="2">
        <f t="array" ref="I2542">SUMPRODUCT(B2526:B2545, (ROW(B2526:B2545)-ROW(B2526)+1)) / (20*21/2)</f>
        <v>0</v>
      </c>
      <c r="J2542" s="2">
        <f t="shared" si="314"/>
        <v>2.6086252885108592E-67</v>
      </c>
      <c r="K2542" s="2">
        <f t="shared" si="308"/>
        <v>1.2829698661738682E-26</v>
      </c>
    </row>
    <row r="2543" spans="1:11" ht="13.5" x14ac:dyDescent="0.25">
      <c r="A2543" s="3">
        <f>TITRES_STAT!B2546</f>
        <v>0</v>
      </c>
      <c r="B2543" s="6">
        <f>TITRES_STAT!D2546</f>
        <v>0</v>
      </c>
      <c r="C2543" s="2">
        <f t="shared" si="309"/>
        <v>0</v>
      </c>
      <c r="D2543" s="2">
        <f t="shared" si="310"/>
        <v>0</v>
      </c>
      <c r="E2543" s="2">
        <f t="shared" si="312"/>
        <v>0</v>
      </c>
      <c r="F2543" s="2">
        <f t="shared" si="313"/>
        <v>0</v>
      </c>
      <c r="G2543" s="2">
        <f t="shared" si="307"/>
        <v>0</v>
      </c>
      <c r="H2543" s="2">
        <f t="shared" si="311"/>
        <v>0</v>
      </c>
      <c r="I2543" s="2">
        <f t="array" ref="I2543">SUMPRODUCT(B2527:B2546, (ROW(B2527:B2546)-ROW(B2527)+1)) / (20*21/2)</f>
        <v>0</v>
      </c>
      <c r="J2543" s="2">
        <f t="shared" si="314"/>
        <v>2.3601847848431585E-67</v>
      </c>
      <c r="K2543" s="2">
        <f t="shared" si="308"/>
        <v>1.232657322402344E-26</v>
      </c>
    </row>
    <row r="2544" spans="1:11" ht="13.5" x14ac:dyDescent="0.25">
      <c r="A2544" s="3">
        <f>TITRES_STAT!B2547</f>
        <v>0</v>
      </c>
      <c r="B2544" s="6">
        <f>TITRES_STAT!D2547</f>
        <v>0</v>
      </c>
      <c r="C2544" s="2">
        <f t="shared" si="309"/>
        <v>0</v>
      </c>
      <c r="D2544" s="2">
        <f t="shared" si="310"/>
        <v>0</v>
      </c>
      <c r="E2544" s="2">
        <f t="shared" si="312"/>
        <v>0</v>
      </c>
      <c r="F2544" s="2">
        <f t="shared" si="313"/>
        <v>0</v>
      </c>
      <c r="G2544" s="2">
        <f t="shared" si="307"/>
        <v>0</v>
      </c>
      <c r="H2544" s="2">
        <f t="shared" si="311"/>
        <v>0</v>
      </c>
      <c r="I2544" s="2">
        <f t="array" ref="I2544">SUMPRODUCT(B2528:B2547, (ROW(B2528:B2547)-ROW(B2528)+1)) / (20*21/2)</f>
        <v>0</v>
      </c>
      <c r="J2544" s="2">
        <f t="shared" si="314"/>
        <v>2.1354052815247626E-67</v>
      </c>
      <c r="K2544" s="2">
        <f t="shared" si="308"/>
        <v>1.1843178195630364E-26</v>
      </c>
    </row>
    <row r="2545" spans="1:11" ht="13.5" x14ac:dyDescent="0.25">
      <c r="A2545" s="3">
        <f>TITRES_STAT!B2548</f>
        <v>0</v>
      </c>
      <c r="B2545" s="6">
        <f>TITRES_STAT!D2548</f>
        <v>0</v>
      </c>
      <c r="C2545" s="2">
        <f t="shared" si="309"/>
        <v>0</v>
      </c>
      <c r="D2545" s="2">
        <f t="shared" si="310"/>
        <v>0</v>
      </c>
      <c r="E2545" s="2">
        <f t="shared" si="312"/>
        <v>0</v>
      </c>
      <c r="F2545" s="2">
        <f t="shared" si="313"/>
        <v>0</v>
      </c>
      <c r="G2545" s="2">
        <f t="shared" si="307"/>
        <v>0</v>
      </c>
      <c r="H2545" s="2">
        <f t="shared" si="311"/>
        <v>0</v>
      </c>
      <c r="I2545" s="2">
        <f t="array" ref="I2545">SUMPRODUCT(B2529:B2548, (ROW(B2529:B2548)-ROW(B2529)+1)) / (20*21/2)</f>
        <v>0</v>
      </c>
      <c r="J2545" s="2">
        <f t="shared" si="314"/>
        <v>1.9320333499509757E-67</v>
      </c>
      <c r="K2545" s="2">
        <f t="shared" si="308"/>
        <v>1.1378739835017408E-26</v>
      </c>
    </row>
    <row r="2546" spans="1:11" ht="13.5" x14ac:dyDescent="0.25">
      <c r="A2546" s="3">
        <f>TITRES_STAT!B2549</f>
        <v>0</v>
      </c>
      <c r="B2546" s="6">
        <f>TITRES_STAT!D2549</f>
        <v>0</v>
      </c>
      <c r="C2546" s="2">
        <f t="shared" si="309"/>
        <v>0</v>
      </c>
      <c r="D2546" s="2">
        <f t="shared" si="310"/>
        <v>0</v>
      </c>
      <c r="E2546" s="2">
        <f t="shared" si="312"/>
        <v>0</v>
      </c>
      <c r="F2546" s="2">
        <f t="shared" si="313"/>
        <v>0</v>
      </c>
      <c r="G2546" s="2">
        <f t="shared" ref="G2546:G2609" si="315">AVERAGE(B2497:B2546)</f>
        <v>0</v>
      </c>
      <c r="H2546" s="2">
        <f t="shared" si="311"/>
        <v>0</v>
      </c>
      <c r="I2546" s="2">
        <f t="array" ref="I2546">SUMPRODUCT(B2530:B2549, (ROW(B2530:B2549)-ROW(B2530)+1)) / (20*21/2)</f>
        <v>0</v>
      </c>
      <c r="J2546" s="2">
        <f t="shared" si="314"/>
        <v>1.7480301737651684E-67</v>
      </c>
      <c r="K2546" s="2">
        <f t="shared" si="308"/>
        <v>1.0932514743448098E-26</v>
      </c>
    </row>
    <row r="2547" spans="1:11" ht="13.5" x14ac:dyDescent="0.25">
      <c r="A2547" s="3">
        <f>TITRES_STAT!B2550</f>
        <v>0</v>
      </c>
      <c r="B2547" s="6">
        <f>TITRES_STAT!D2550</f>
        <v>0</v>
      </c>
      <c r="C2547" s="2">
        <f t="shared" si="309"/>
        <v>0</v>
      </c>
      <c r="D2547" s="2">
        <f t="shared" si="310"/>
        <v>0</v>
      </c>
      <c r="E2547" s="2">
        <f t="shared" si="312"/>
        <v>0</v>
      </c>
      <c r="F2547" s="2">
        <f t="shared" si="313"/>
        <v>0</v>
      </c>
      <c r="G2547" s="2">
        <f t="shared" si="315"/>
        <v>0</v>
      </c>
      <c r="H2547" s="2">
        <f t="shared" si="311"/>
        <v>0</v>
      </c>
      <c r="I2547" s="2">
        <f t="array" ref="I2547">SUMPRODUCT(B2531:B2550, (ROW(B2531:B2550)-ROW(B2531)+1)) / (20*21/2)</f>
        <v>0</v>
      </c>
      <c r="J2547" s="2">
        <f t="shared" si="314"/>
        <v>1.5815511095970572E-67</v>
      </c>
      <c r="K2547" s="2">
        <f t="shared" ref="K2547:K2610" si="316">$K$4*B2547+(1-$K$4)*K2546</f>
        <v>1.0503788675077585E-26</v>
      </c>
    </row>
    <row r="2548" spans="1:11" ht="13.5" x14ac:dyDescent="0.25">
      <c r="A2548" s="3">
        <f>TITRES_STAT!B2551</f>
        <v>0</v>
      </c>
      <c r="B2548" s="6">
        <f>TITRES_STAT!D2551</f>
        <v>0</v>
      </c>
      <c r="C2548" s="2">
        <f t="shared" si="309"/>
        <v>0</v>
      </c>
      <c r="D2548" s="2">
        <f t="shared" si="310"/>
        <v>0</v>
      </c>
      <c r="E2548" s="2">
        <f t="shared" si="312"/>
        <v>0</v>
      </c>
      <c r="F2548" s="2">
        <f t="shared" si="313"/>
        <v>0</v>
      </c>
      <c r="G2548" s="2">
        <f t="shared" si="315"/>
        <v>0</v>
      </c>
      <c r="H2548" s="2">
        <f t="shared" si="311"/>
        <v>0</v>
      </c>
      <c r="I2548" s="2">
        <f t="array" ref="I2548">SUMPRODUCT(B2532:B2551, (ROW(B2532:B2551)-ROW(B2532)+1)) / (20*21/2)</f>
        <v>0</v>
      </c>
      <c r="J2548" s="2">
        <f t="shared" si="314"/>
        <v>1.4309271943973374E-67</v>
      </c>
      <c r="K2548" s="2">
        <f t="shared" si="316"/>
        <v>1.0091875393701994E-26</v>
      </c>
    </row>
    <row r="2549" spans="1:11" ht="13.5" x14ac:dyDescent="0.25">
      <c r="A2549" s="3">
        <f>TITRES_STAT!B2552</f>
        <v>0</v>
      </c>
      <c r="B2549" s="6">
        <f>TITRES_STAT!D2552</f>
        <v>0</v>
      </c>
      <c r="C2549" s="2">
        <f t="shared" si="309"/>
        <v>0</v>
      </c>
      <c r="D2549" s="2">
        <f t="shared" si="310"/>
        <v>0</v>
      </c>
      <c r="E2549" s="2">
        <f t="shared" si="312"/>
        <v>0</v>
      </c>
      <c r="F2549" s="2">
        <f t="shared" si="313"/>
        <v>0</v>
      </c>
      <c r="G2549" s="2">
        <f t="shared" si="315"/>
        <v>0</v>
      </c>
      <c r="H2549" s="2">
        <f t="shared" si="311"/>
        <v>0</v>
      </c>
      <c r="I2549" s="2">
        <f t="array" ref="I2549">SUMPRODUCT(B2533:B2552, (ROW(B2533:B2552)-ROW(B2533)+1)) / (20*21/2)</f>
        <v>0</v>
      </c>
      <c r="J2549" s="2">
        <f t="shared" si="314"/>
        <v>1.2946484139785434E-67</v>
      </c>
      <c r="K2549" s="2">
        <f t="shared" si="316"/>
        <v>9.6961155743411315E-27</v>
      </c>
    </row>
    <row r="2550" spans="1:11" ht="13.5" x14ac:dyDescent="0.25">
      <c r="A2550" s="3">
        <f>TITRES_STAT!B2553</f>
        <v>0</v>
      </c>
      <c r="B2550" s="6">
        <f>TITRES_STAT!D2553</f>
        <v>0</v>
      </c>
      <c r="C2550" s="2">
        <f t="shared" si="309"/>
        <v>0</v>
      </c>
      <c r="D2550" s="2">
        <f t="shared" si="310"/>
        <v>0</v>
      </c>
      <c r="E2550" s="2">
        <f t="shared" si="312"/>
        <v>0</v>
      </c>
      <c r="F2550" s="2">
        <f t="shared" si="313"/>
        <v>0</v>
      </c>
      <c r="G2550" s="2">
        <f t="shared" si="315"/>
        <v>0</v>
      </c>
      <c r="H2550" s="2">
        <f t="shared" si="311"/>
        <v>0</v>
      </c>
      <c r="I2550" s="2">
        <f t="array" ref="I2550">SUMPRODUCT(B2534:B2553, (ROW(B2534:B2553)-ROW(B2534)+1)) / (20*21/2)</f>
        <v>0</v>
      </c>
      <c r="J2550" s="2">
        <f t="shared" si="314"/>
        <v>1.171348565028206E-67</v>
      </c>
      <c r="K2550" s="2">
        <f t="shared" si="316"/>
        <v>9.315875747896381E-27</v>
      </c>
    </row>
    <row r="2551" spans="1:11" ht="13.5" x14ac:dyDescent="0.25">
      <c r="A2551" s="3">
        <f>TITRES_STAT!B2554</f>
        <v>0</v>
      </c>
      <c r="B2551" s="6">
        <f>TITRES_STAT!D2554</f>
        <v>0</v>
      </c>
      <c r="C2551" s="2">
        <f t="shared" si="309"/>
        <v>0</v>
      </c>
      <c r="D2551" s="2">
        <f t="shared" si="310"/>
        <v>0</v>
      </c>
      <c r="E2551" s="2">
        <f t="shared" si="312"/>
        <v>0</v>
      </c>
      <c r="F2551" s="2">
        <f t="shared" si="313"/>
        <v>0</v>
      </c>
      <c r="G2551" s="2">
        <f t="shared" si="315"/>
        <v>0</v>
      </c>
      <c r="H2551" s="2">
        <f t="shared" si="311"/>
        <v>0</v>
      </c>
      <c r="I2551" s="2">
        <f t="array" ref="I2551">SUMPRODUCT(B2535:B2554, (ROW(B2535:B2554)-ROW(B2535)+1)) / (20*21/2)</f>
        <v>0</v>
      </c>
      <c r="J2551" s="2">
        <f t="shared" si="314"/>
        <v>1.0597915588350436E-67</v>
      </c>
      <c r="K2551" s="2">
        <f t="shared" si="316"/>
        <v>8.9505472871945628E-27</v>
      </c>
    </row>
    <row r="2552" spans="1:11" ht="13.5" x14ac:dyDescent="0.25">
      <c r="A2552" s="3">
        <f>TITRES_STAT!B2555</f>
        <v>0</v>
      </c>
      <c r="B2552" s="6">
        <f>TITRES_STAT!D2555</f>
        <v>0</v>
      </c>
      <c r="C2552" s="2">
        <f t="shared" si="309"/>
        <v>0</v>
      </c>
      <c r="D2552" s="2">
        <f t="shared" si="310"/>
        <v>0</v>
      </c>
      <c r="E2552" s="2">
        <f t="shared" si="312"/>
        <v>0</v>
      </c>
      <c r="F2552" s="2">
        <f t="shared" si="313"/>
        <v>0</v>
      </c>
      <c r="G2552" s="2">
        <f t="shared" si="315"/>
        <v>0</v>
      </c>
      <c r="H2552" s="2">
        <f t="shared" si="311"/>
        <v>0</v>
      </c>
      <c r="I2552" s="2">
        <f t="array" ref="I2552">SUMPRODUCT(B2536:B2555, (ROW(B2536:B2555)-ROW(B2536)+1)) / (20*21/2)</f>
        <v>0</v>
      </c>
      <c r="J2552" s="2">
        <f t="shared" si="314"/>
        <v>9.5885902942218238E-68</v>
      </c>
      <c r="K2552" s="2">
        <f t="shared" si="316"/>
        <v>8.5995454327947766E-27</v>
      </c>
    </row>
    <row r="2553" spans="1:11" ht="13.5" x14ac:dyDescent="0.25">
      <c r="A2553" s="3">
        <f>TITRES_STAT!B2556</f>
        <v>0</v>
      </c>
      <c r="B2553" s="6">
        <f>TITRES_STAT!D2556</f>
        <v>0</v>
      </c>
      <c r="C2553" s="2">
        <f t="shared" si="309"/>
        <v>0</v>
      </c>
      <c r="D2553" s="2">
        <f t="shared" si="310"/>
        <v>0</v>
      </c>
      <c r="E2553" s="2">
        <f t="shared" si="312"/>
        <v>0</v>
      </c>
      <c r="F2553" s="2">
        <f t="shared" si="313"/>
        <v>0</v>
      </c>
      <c r="G2553" s="2">
        <f t="shared" si="315"/>
        <v>0</v>
      </c>
      <c r="H2553" s="2">
        <f t="shared" si="311"/>
        <v>0</v>
      </c>
      <c r="I2553" s="2">
        <f t="array" ref="I2553">SUMPRODUCT(B2537:B2556, (ROW(B2537:B2556)-ROW(B2537)+1)) / (20*21/2)</f>
        <v>0</v>
      </c>
      <c r="J2553" s="2">
        <f t="shared" si="314"/>
        <v>8.6753912185816501E-68</v>
      </c>
      <c r="K2553" s="2">
        <f t="shared" si="316"/>
        <v>8.2623083569989027E-27</v>
      </c>
    </row>
    <row r="2554" spans="1:11" ht="13.5" x14ac:dyDescent="0.25">
      <c r="A2554" s="3">
        <f>TITRES_STAT!B2557</f>
        <v>0</v>
      </c>
      <c r="B2554" s="6">
        <f>TITRES_STAT!D2557</f>
        <v>0</v>
      </c>
      <c r="C2554" s="2">
        <f t="shared" si="309"/>
        <v>0</v>
      </c>
      <c r="D2554" s="2">
        <f t="shared" si="310"/>
        <v>0</v>
      </c>
      <c r="E2554" s="2">
        <f t="shared" si="312"/>
        <v>0</v>
      </c>
      <c r="F2554" s="2">
        <f t="shared" si="313"/>
        <v>0</v>
      </c>
      <c r="G2554" s="2">
        <f t="shared" si="315"/>
        <v>0</v>
      </c>
      <c r="H2554" s="2">
        <f t="shared" si="311"/>
        <v>0</v>
      </c>
      <c r="I2554" s="2">
        <f t="array" ref="I2554">SUMPRODUCT(B2538:B2557, (ROW(B2538:B2557)-ROW(B2538)+1)) / (20*21/2)</f>
        <v>0</v>
      </c>
      <c r="J2554" s="2">
        <f t="shared" si="314"/>
        <v>7.849163483478636E-68</v>
      </c>
      <c r="K2554" s="2">
        <f t="shared" si="316"/>
        <v>7.9382962645675735E-27</v>
      </c>
    </row>
    <row r="2555" spans="1:11" ht="13.5" x14ac:dyDescent="0.25">
      <c r="A2555" s="3">
        <f>TITRES_STAT!B2558</f>
        <v>0</v>
      </c>
      <c r="B2555" s="6">
        <f>TITRES_STAT!D2558</f>
        <v>0</v>
      </c>
      <c r="C2555" s="2">
        <f t="shared" si="309"/>
        <v>0</v>
      </c>
      <c r="D2555" s="2">
        <f t="shared" si="310"/>
        <v>0</v>
      </c>
      <c r="E2555" s="2">
        <f t="shared" si="312"/>
        <v>0</v>
      </c>
      <c r="F2555" s="2">
        <f t="shared" si="313"/>
        <v>0</v>
      </c>
      <c r="G2555" s="2">
        <f t="shared" si="315"/>
        <v>0</v>
      </c>
      <c r="H2555" s="2">
        <f t="shared" si="311"/>
        <v>0</v>
      </c>
      <c r="I2555" s="2">
        <f t="array" ref="I2555">SUMPRODUCT(B2539:B2558, (ROW(B2539:B2558)-ROW(B2539)+1)) / (20*21/2)</f>
        <v>0</v>
      </c>
      <c r="J2555" s="2">
        <f t="shared" si="314"/>
        <v>7.1016241040997186E-68</v>
      </c>
      <c r="K2555" s="2">
        <f t="shared" si="316"/>
        <v>7.6269905287021793E-27</v>
      </c>
    </row>
    <row r="2556" spans="1:11" ht="13.5" x14ac:dyDescent="0.25">
      <c r="A2556" s="3">
        <f>TITRES_STAT!B2559</f>
        <v>0</v>
      </c>
      <c r="B2556" s="6">
        <f>TITRES_STAT!D2559</f>
        <v>0</v>
      </c>
      <c r="C2556" s="2">
        <f t="shared" si="309"/>
        <v>0</v>
      </c>
      <c r="D2556" s="2">
        <f t="shared" si="310"/>
        <v>0</v>
      </c>
      <c r="E2556" s="2">
        <f t="shared" si="312"/>
        <v>0</v>
      </c>
      <c r="F2556" s="2">
        <f t="shared" si="313"/>
        <v>0</v>
      </c>
      <c r="G2556" s="2">
        <f t="shared" si="315"/>
        <v>0</v>
      </c>
      <c r="H2556" s="2">
        <f t="shared" si="311"/>
        <v>0</v>
      </c>
      <c r="I2556" s="2">
        <f t="array" ref="I2556">SUMPRODUCT(B2540:B2559, (ROW(B2540:B2559)-ROW(B2540)+1)) / (20*21/2)</f>
        <v>0</v>
      </c>
      <c r="J2556" s="2">
        <f t="shared" si="314"/>
        <v>6.4252789513283167E-68</v>
      </c>
      <c r="K2556" s="2">
        <f t="shared" si="316"/>
        <v>7.3278928609099379E-27</v>
      </c>
    </row>
    <row r="2557" spans="1:11" ht="13.5" x14ac:dyDescent="0.25">
      <c r="A2557" s="3">
        <f>TITRES_STAT!B2560</f>
        <v>0</v>
      </c>
      <c r="B2557" s="6">
        <f>TITRES_STAT!D2560</f>
        <v>0</v>
      </c>
      <c r="C2557" s="2">
        <f t="shared" si="309"/>
        <v>0</v>
      </c>
      <c r="D2557" s="2">
        <f t="shared" si="310"/>
        <v>0</v>
      </c>
      <c r="E2557" s="2">
        <f t="shared" si="312"/>
        <v>0</v>
      </c>
      <c r="F2557" s="2">
        <f t="shared" si="313"/>
        <v>0</v>
      </c>
      <c r="G2557" s="2">
        <f t="shared" si="315"/>
        <v>0</v>
      </c>
      <c r="H2557" s="2">
        <f t="shared" si="311"/>
        <v>0</v>
      </c>
      <c r="I2557" s="2">
        <f t="array" ref="I2557">SUMPRODUCT(B2541:B2560, (ROW(B2541:B2560)-ROW(B2541)+1)) / (20*21/2)</f>
        <v>0</v>
      </c>
      <c r="J2557" s="2">
        <f t="shared" si="314"/>
        <v>5.8133476226303821E-68</v>
      </c>
      <c r="K2557" s="2">
        <f t="shared" si="316"/>
        <v>7.0405245134232734E-27</v>
      </c>
    </row>
    <row r="2558" spans="1:11" ht="13.5" x14ac:dyDescent="0.25">
      <c r="A2558" s="3">
        <f>TITRES_STAT!B2561</f>
        <v>0</v>
      </c>
      <c r="B2558" s="6">
        <f>TITRES_STAT!D2561</f>
        <v>0</v>
      </c>
      <c r="C2558" s="2">
        <f t="shared" si="309"/>
        <v>0</v>
      </c>
      <c r="D2558" s="2">
        <f t="shared" si="310"/>
        <v>0</v>
      </c>
      <c r="E2558" s="2">
        <f t="shared" si="312"/>
        <v>0</v>
      </c>
      <c r="F2558" s="2">
        <f t="shared" si="313"/>
        <v>0</v>
      </c>
      <c r="G2558" s="2">
        <f t="shared" si="315"/>
        <v>0</v>
      </c>
      <c r="H2558" s="2">
        <f t="shared" si="311"/>
        <v>0</v>
      </c>
      <c r="I2558" s="2">
        <f t="array" ref="I2558">SUMPRODUCT(B2542:B2561, (ROW(B2542:B2561)-ROW(B2542)+1)) / (20*21/2)</f>
        <v>0</v>
      </c>
      <c r="J2558" s="2">
        <f t="shared" si="314"/>
        <v>5.2596954680941552E-68</v>
      </c>
      <c r="K2558" s="2">
        <f t="shared" si="316"/>
        <v>6.7644255128968703E-27</v>
      </c>
    </row>
    <row r="2559" spans="1:11" ht="13.5" x14ac:dyDescent="0.25">
      <c r="A2559" s="3">
        <f>TITRES_STAT!B2562</f>
        <v>0</v>
      </c>
      <c r="B2559" s="6">
        <f>TITRES_STAT!D2562</f>
        <v>0</v>
      </c>
      <c r="C2559" s="2">
        <f t="shared" si="309"/>
        <v>0</v>
      </c>
      <c r="D2559" s="2">
        <f t="shared" si="310"/>
        <v>0</v>
      </c>
      <c r="E2559" s="2">
        <f t="shared" si="312"/>
        <v>0</v>
      </c>
      <c r="F2559" s="2">
        <f t="shared" si="313"/>
        <v>0</v>
      </c>
      <c r="G2559" s="2">
        <f t="shared" si="315"/>
        <v>0</v>
      </c>
      <c r="H2559" s="2">
        <f t="shared" si="311"/>
        <v>0</v>
      </c>
      <c r="I2559" s="2">
        <f t="array" ref="I2559">SUMPRODUCT(B2543:B2562, (ROW(B2543:B2562)-ROW(B2543)+1)) / (20*21/2)</f>
        <v>0</v>
      </c>
      <c r="J2559" s="2">
        <f t="shared" si="314"/>
        <v>4.7587720901804265E-68</v>
      </c>
      <c r="K2559" s="2">
        <f t="shared" si="316"/>
        <v>6.4991539241558164E-27</v>
      </c>
    </row>
    <row r="2560" spans="1:11" ht="13.5" x14ac:dyDescent="0.25">
      <c r="A2560" s="3">
        <f>TITRES_STAT!B2563</f>
        <v>0</v>
      </c>
      <c r="B2560" s="6">
        <f>TITRES_STAT!D2563</f>
        <v>0</v>
      </c>
      <c r="C2560" s="2">
        <f t="shared" si="309"/>
        <v>0</v>
      </c>
      <c r="D2560" s="2">
        <f t="shared" si="310"/>
        <v>0</v>
      </c>
      <c r="E2560" s="2">
        <f t="shared" si="312"/>
        <v>0</v>
      </c>
      <c r="F2560" s="2">
        <f t="shared" si="313"/>
        <v>0</v>
      </c>
      <c r="G2560" s="2">
        <f t="shared" si="315"/>
        <v>0</v>
      </c>
      <c r="H2560" s="2">
        <f t="shared" si="311"/>
        <v>0</v>
      </c>
      <c r="I2560" s="2">
        <f t="array" ref="I2560">SUMPRODUCT(B2544:B2563, (ROW(B2544:B2563)-ROW(B2544)+1)) / (20*21/2)</f>
        <v>0</v>
      </c>
      <c r="J2560" s="2">
        <f t="shared" si="314"/>
        <v>4.3055557006394334E-68</v>
      </c>
      <c r="K2560" s="2">
        <f t="shared" si="316"/>
        <v>6.244285142816373E-27</v>
      </c>
    </row>
    <row r="2561" spans="1:11" ht="13.5" x14ac:dyDescent="0.25">
      <c r="A2561" s="3">
        <f>TITRES_STAT!B2564</f>
        <v>0</v>
      </c>
      <c r="B2561" s="6">
        <f>TITRES_STAT!D2564</f>
        <v>0</v>
      </c>
      <c r="C2561" s="2">
        <f t="shared" si="309"/>
        <v>0</v>
      </c>
      <c r="D2561" s="2">
        <f t="shared" si="310"/>
        <v>0</v>
      </c>
      <c r="E2561" s="2">
        <f t="shared" si="312"/>
        <v>0</v>
      </c>
      <c r="F2561" s="2">
        <f t="shared" si="313"/>
        <v>0</v>
      </c>
      <c r="G2561" s="2">
        <f t="shared" si="315"/>
        <v>0</v>
      </c>
      <c r="H2561" s="2">
        <f t="shared" si="311"/>
        <v>0</v>
      </c>
      <c r="I2561" s="2">
        <f t="array" ref="I2561">SUMPRODUCT(B2545:B2564, (ROW(B2545:B2564)-ROW(B2545)+1)) / (20*21/2)</f>
        <v>0</v>
      </c>
      <c r="J2561" s="2">
        <f t="shared" si="314"/>
        <v>3.8955027767690115E-68</v>
      </c>
      <c r="K2561" s="2">
        <f t="shared" si="316"/>
        <v>5.9994112156471035E-27</v>
      </c>
    </row>
    <row r="2562" spans="1:11" ht="13.5" x14ac:dyDescent="0.25">
      <c r="A2562" s="3">
        <f>TITRES_STAT!B2565</f>
        <v>0</v>
      </c>
      <c r="B2562" s="6">
        <f>TITRES_STAT!D2565</f>
        <v>0</v>
      </c>
      <c r="C2562" s="2">
        <f t="shared" si="309"/>
        <v>0</v>
      </c>
      <c r="D2562" s="2">
        <f t="shared" si="310"/>
        <v>0</v>
      </c>
      <c r="E2562" s="2">
        <f t="shared" si="312"/>
        <v>0</v>
      </c>
      <c r="F2562" s="2">
        <f t="shared" si="313"/>
        <v>0</v>
      </c>
      <c r="G2562" s="2">
        <f t="shared" si="315"/>
        <v>0</v>
      </c>
      <c r="H2562" s="2">
        <f t="shared" si="311"/>
        <v>0</v>
      </c>
      <c r="I2562" s="2">
        <f t="array" ref="I2562">SUMPRODUCT(B2546:B2565, (ROW(B2546:B2565)-ROW(B2546)+1)) / (20*21/2)</f>
        <v>0</v>
      </c>
      <c r="J2562" s="2">
        <f t="shared" si="314"/>
        <v>3.52450251231482E-68</v>
      </c>
      <c r="K2562" s="2">
        <f t="shared" si="316"/>
        <v>5.7641401875825114E-27</v>
      </c>
    </row>
    <row r="2563" spans="1:11" ht="13.5" x14ac:dyDescent="0.25">
      <c r="A2563" s="3">
        <f>TITRES_STAT!B2566</f>
        <v>0</v>
      </c>
      <c r="B2563" s="6">
        <f>TITRES_STAT!D2566</f>
        <v>0</v>
      </c>
      <c r="C2563" s="2">
        <f t="shared" si="309"/>
        <v>0</v>
      </c>
      <c r="D2563" s="2">
        <f t="shared" si="310"/>
        <v>0</v>
      </c>
      <c r="E2563" s="2">
        <f t="shared" si="312"/>
        <v>0</v>
      </c>
      <c r="F2563" s="2">
        <f t="shared" si="313"/>
        <v>0</v>
      </c>
      <c r="G2563" s="2">
        <f t="shared" si="315"/>
        <v>0</v>
      </c>
      <c r="H2563" s="2">
        <f t="shared" si="311"/>
        <v>0</v>
      </c>
      <c r="I2563" s="2">
        <f t="array" ref="I2563">SUMPRODUCT(B2547:B2566, (ROW(B2547:B2566)-ROW(B2547)+1)) / (20*21/2)</f>
        <v>0</v>
      </c>
      <c r="J2563" s="2">
        <f t="shared" si="314"/>
        <v>3.1888356063800751E-68</v>
      </c>
      <c r="K2563" s="2">
        <f t="shared" si="316"/>
        <v>5.5380954743439815E-27</v>
      </c>
    </row>
    <row r="2564" spans="1:11" ht="13.5" x14ac:dyDescent="0.25">
      <c r="A2564" s="3">
        <f>TITRES_STAT!B2567</f>
        <v>0</v>
      </c>
      <c r="B2564" s="6">
        <f>TITRES_STAT!D2567</f>
        <v>0</v>
      </c>
      <c r="C2564" s="2">
        <f t="shared" ref="C2564:C2627" si="317">B2564-B2563</f>
        <v>0</v>
      </c>
      <c r="D2564" s="2">
        <f t="shared" si="310"/>
        <v>0</v>
      </c>
      <c r="E2564" s="2">
        <f t="shared" si="312"/>
        <v>0</v>
      </c>
      <c r="F2564" s="2">
        <f t="shared" si="313"/>
        <v>0</v>
      </c>
      <c r="G2564" s="2">
        <f t="shared" si="315"/>
        <v>0</v>
      </c>
      <c r="H2564" s="2">
        <f t="shared" si="311"/>
        <v>0</v>
      </c>
      <c r="I2564" s="2">
        <f t="array" ref="I2564">SUMPRODUCT(B2548:B2567, (ROW(B2548:B2567)-ROW(B2548)+1)) / (20*21/2)</f>
        <v>0</v>
      </c>
      <c r="J2564" s="2">
        <f t="shared" si="314"/>
        <v>2.8851369772010206E-68</v>
      </c>
      <c r="K2564" s="2">
        <f t="shared" si="316"/>
        <v>5.3209152596638257E-27</v>
      </c>
    </row>
    <row r="2565" spans="1:11" ht="13.5" x14ac:dyDescent="0.25">
      <c r="A2565" s="3">
        <f>TITRES_STAT!B2568</f>
        <v>0</v>
      </c>
      <c r="B2565" s="6">
        <f>TITRES_STAT!D2568</f>
        <v>0</v>
      </c>
      <c r="C2565" s="2">
        <f t="shared" si="317"/>
        <v>0</v>
      </c>
      <c r="D2565" s="2">
        <f t="shared" si="310"/>
        <v>0</v>
      </c>
      <c r="E2565" s="2">
        <f t="shared" si="312"/>
        <v>0</v>
      </c>
      <c r="F2565" s="2">
        <f t="shared" si="313"/>
        <v>0</v>
      </c>
      <c r="G2565" s="2">
        <f t="shared" si="315"/>
        <v>0</v>
      </c>
      <c r="H2565" s="2">
        <f t="shared" si="311"/>
        <v>0</v>
      </c>
      <c r="I2565" s="2">
        <f t="array" ref="I2565">SUMPRODUCT(B2549:B2568, (ROW(B2549:B2568)-ROW(B2549)+1)) / (20*21/2)</f>
        <v>0</v>
      </c>
      <c r="J2565" s="2">
        <f t="shared" si="314"/>
        <v>2.6103620269913997E-68</v>
      </c>
      <c r="K2565" s="2">
        <f t="shared" si="316"/>
        <v>5.1122519161475971E-27</v>
      </c>
    </row>
    <row r="2566" spans="1:11" ht="13.5" x14ac:dyDescent="0.25">
      <c r="A2566" s="3">
        <f>TITRES_STAT!B2569</f>
        <v>0</v>
      </c>
      <c r="B2566" s="6">
        <f>TITRES_STAT!D2569</f>
        <v>0</v>
      </c>
      <c r="C2566" s="2">
        <f t="shared" si="317"/>
        <v>0</v>
      </c>
      <c r="D2566" s="2">
        <f t="shared" ref="D2566:D2629" si="318">AVERAGE(B2562:B2566)</f>
        <v>0</v>
      </c>
      <c r="E2566" s="2">
        <f t="shared" si="312"/>
        <v>0</v>
      </c>
      <c r="F2566" s="2">
        <f t="shared" si="313"/>
        <v>0</v>
      </c>
      <c r="G2566" s="2">
        <f t="shared" si="315"/>
        <v>0</v>
      </c>
      <c r="H2566" s="2">
        <f t="shared" si="311"/>
        <v>0</v>
      </c>
      <c r="I2566" s="2">
        <f t="array" ref="I2566">SUMPRODUCT(B2550:B2569, (ROW(B2550:B2569)-ROW(B2550)+1)) / (20*21/2)</f>
        <v>0</v>
      </c>
      <c r="J2566" s="2">
        <f t="shared" si="314"/>
        <v>2.3617561196588853E-68</v>
      </c>
      <c r="K2566" s="2">
        <f t="shared" si="316"/>
        <v>4.9117714488476912E-27</v>
      </c>
    </row>
    <row r="2567" spans="1:11" ht="13.5" x14ac:dyDescent="0.25">
      <c r="A2567" s="3">
        <f>TITRES_STAT!B2570</f>
        <v>0</v>
      </c>
      <c r="B2567" s="6">
        <f>TITRES_STAT!D2570</f>
        <v>0</v>
      </c>
      <c r="C2567" s="2">
        <f t="shared" si="317"/>
        <v>0</v>
      </c>
      <c r="D2567" s="2">
        <f t="shared" si="318"/>
        <v>0</v>
      </c>
      <c r="E2567" s="2">
        <f t="shared" si="312"/>
        <v>0</v>
      </c>
      <c r="F2567" s="2">
        <f t="shared" si="313"/>
        <v>0</v>
      </c>
      <c r="G2567" s="2">
        <f t="shared" si="315"/>
        <v>0</v>
      </c>
      <c r="H2567" s="2">
        <f t="shared" si="311"/>
        <v>0</v>
      </c>
      <c r="I2567" s="2">
        <f t="array" ref="I2567">SUMPRODUCT(B2551:B2570, (ROW(B2551:B2570)-ROW(B2551)+1)) / (20*21/2)</f>
        <v>0</v>
      </c>
      <c r="J2567" s="2">
        <f t="shared" si="314"/>
        <v>2.136826965405658E-68</v>
      </c>
      <c r="K2567" s="2">
        <f t="shared" si="316"/>
        <v>4.7191529606575855E-27</v>
      </c>
    </row>
    <row r="2568" spans="1:11" ht="13.5" x14ac:dyDescent="0.25">
      <c r="A2568" s="3">
        <f>TITRES_STAT!B2571</f>
        <v>0</v>
      </c>
      <c r="B2568" s="6">
        <f>TITRES_STAT!D2571</f>
        <v>0</v>
      </c>
      <c r="C2568" s="2">
        <f t="shared" si="317"/>
        <v>0</v>
      </c>
      <c r="D2568" s="2">
        <f t="shared" si="318"/>
        <v>0</v>
      </c>
      <c r="E2568" s="2">
        <f t="shared" si="312"/>
        <v>0</v>
      </c>
      <c r="F2568" s="2">
        <f t="shared" si="313"/>
        <v>0</v>
      </c>
      <c r="G2568" s="2">
        <f t="shared" si="315"/>
        <v>0</v>
      </c>
      <c r="H2568" s="2">
        <f t="shared" si="311"/>
        <v>0</v>
      </c>
      <c r="I2568" s="2">
        <f t="array" ref="I2568">SUMPRODUCT(B2552:B2571, (ROW(B2552:B2571)-ROW(B2552)+1)) / (20*21/2)</f>
        <v>0</v>
      </c>
      <c r="J2568" s="2">
        <f t="shared" si="314"/>
        <v>1.9333196353670241E-68</v>
      </c>
      <c r="K2568" s="2">
        <f t="shared" si="316"/>
        <v>4.5340881386710136E-27</v>
      </c>
    </row>
    <row r="2569" spans="1:11" ht="13.5" x14ac:dyDescent="0.25">
      <c r="A2569" s="3">
        <f>TITRES_STAT!B2572</f>
        <v>0</v>
      </c>
      <c r="B2569" s="6">
        <f>TITRES_STAT!D2572</f>
        <v>0</v>
      </c>
      <c r="C2569" s="2">
        <f t="shared" si="317"/>
        <v>0</v>
      </c>
      <c r="D2569" s="2">
        <f t="shared" si="318"/>
        <v>0</v>
      </c>
      <c r="E2569" s="2">
        <f t="shared" si="312"/>
        <v>0</v>
      </c>
      <c r="F2569" s="2">
        <f t="shared" si="313"/>
        <v>0</v>
      </c>
      <c r="G2569" s="2">
        <f t="shared" si="315"/>
        <v>0</v>
      </c>
      <c r="H2569" s="2">
        <f t="shared" si="311"/>
        <v>0</v>
      </c>
      <c r="I2569" s="2">
        <f t="array" ref="I2569">SUMPRODUCT(B2553:B2572, (ROW(B2553:B2572)-ROW(B2553)+1)) / (20*21/2)</f>
        <v>0</v>
      </c>
      <c r="J2569" s="2">
        <f t="shared" si="314"/>
        <v>1.7491939558082599E-68</v>
      </c>
      <c r="K2569" s="2">
        <f t="shared" si="316"/>
        <v>4.3562807606839152E-27</v>
      </c>
    </row>
    <row r="2570" spans="1:11" ht="13.5" x14ac:dyDescent="0.25">
      <c r="A2570" s="3">
        <f>TITRES_STAT!B2573</f>
        <v>0</v>
      </c>
      <c r="B2570" s="6">
        <f>TITRES_STAT!D2573</f>
        <v>0</v>
      </c>
      <c r="C2570" s="2">
        <f t="shared" si="317"/>
        <v>0</v>
      </c>
      <c r="D2570" s="2">
        <f t="shared" si="318"/>
        <v>0</v>
      </c>
      <c r="E2570" s="2">
        <f t="shared" si="312"/>
        <v>0</v>
      </c>
      <c r="F2570" s="2">
        <f t="shared" si="313"/>
        <v>0</v>
      </c>
      <c r="G2570" s="2">
        <f t="shared" si="315"/>
        <v>0</v>
      </c>
      <c r="H2570" s="2">
        <f t="shared" ref="H2570:H2633" si="319">AVERAGE(B2371:B2570)</f>
        <v>0</v>
      </c>
      <c r="I2570" s="2">
        <f t="array" ref="I2570">SUMPRODUCT(B2554:B2573, (ROW(B2554:B2573)-ROW(B2554)+1)) / (20*21/2)</f>
        <v>0</v>
      </c>
      <c r="J2570" s="2">
        <f t="shared" si="314"/>
        <v>1.5826040552550924E-68</v>
      </c>
      <c r="K2570" s="2">
        <f t="shared" si="316"/>
        <v>4.1854462210492517E-27</v>
      </c>
    </row>
    <row r="2571" spans="1:11" ht="13.5" x14ac:dyDescent="0.25">
      <c r="A2571" s="3">
        <f>TITRES_STAT!B2574</f>
        <v>0</v>
      </c>
      <c r="B2571" s="6">
        <f>TITRES_STAT!D2574</f>
        <v>0</v>
      </c>
      <c r="C2571" s="2">
        <f t="shared" si="317"/>
        <v>0</v>
      </c>
      <c r="D2571" s="2">
        <f t="shared" si="318"/>
        <v>0</v>
      </c>
      <c r="E2571" s="2">
        <f t="shared" si="312"/>
        <v>0</v>
      </c>
      <c r="F2571" s="2">
        <f t="shared" si="313"/>
        <v>0</v>
      </c>
      <c r="G2571" s="2">
        <f t="shared" si="315"/>
        <v>0</v>
      </c>
      <c r="H2571" s="2">
        <f t="shared" si="319"/>
        <v>0</v>
      </c>
      <c r="I2571" s="2">
        <f t="array" ref="I2571">SUMPRODUCT(B2555:B2574, (ROW(B2555:B2574)-ROW(B2555)+1)) / (20*21/2)</f>
        <v>0</v>
      </c>
      <c r="J2571" s="2">
        <f t="shared" si="314"/>
        <v>1.4318798595165121E-68</v>
      </c>
      <c r="K2571" s="2">
        <f t="shared" si="316"/>
        <v>4.0213110751257516E-27</v>
      </c>
    </row>
    <row r="2572" spans="1:11" ht="13.5" x14ac:dyDescent="0.25">
      <c r="A2572" s="3">
        <f>TITRES_STAT!B2575</f>
        <v>0</v>
      </c>
      <c r="B2572" s="6">
        <f>TITRES_STAT!D2575</f>
        <v>0</v>
      </c>
      <c r="C2572" s="2">
        <f t="shared" si="317"/>
        <v>0</v>
      </c>
      <c r="D2572" s="2">
        <f t="shared" si="318"/>
        <v>0</v>
      </c>
      <c r="E2572" s="2">
        <f t="shared" ref="E2572:E2635" si="320">AVERAGE(B2563:B2572)</f>
        <v>0</v>
      </c>
      <c r="F2572" s="2">
        <f t="shared" si="313"/>
        <v>0</v>
      </c>
      <c r="G2572" s="2">
        <f t="shared" si="315"/>
        <v>0</v>
      </c>
      <c r="H2572" s="2">
        <f t="shared" si="319"/>
        <v>0</v>
      </c>
      <c r="I2572" s="2">
        <f t="array" ref="I2572">SUMPRODUCT(B2556:B2575, (ROW(B2556:B2575)-ROW(B2556)+1)) / (20*21/2)</f>
        <v>0</v>
      </c>
      <c r="J2572" s="2">
        <f t="shared" si="314"/>
        <v>1.2955103490863682E-68</v>
      </c>
      <c r="K2572" s="2">
        <f t="shared" si="316"/>
        <v>3.8636126015914087E-27</v>
      </c>
    </row>
    <row r="2573" spans="1:11" ht="13.5" x14ac:dyDescent="0.25">
      <c r="A2573" s="3">
        <f>TITRES_STAT!B2576</f>
        <v>0</v>
      </c>
      <c r="B2573" s="6">
        <f>TITRES_STAT!D2576</f>
        <v>0</v>
      </c>
      <c r="C2573" s="2">
        <f t="shared" si="317"/>
        <v>0</v>
      </c>
      <c r="D2573" s="2">
        <f t="shared" si="318"/>
        <v>0</v>
      </c>
      <c r="E2573" s="2">
        <f t="shared" si="320"/>
        <v>0</v>
      </c>
      <c r="F2573" s="2">
        <f t="shared" si="313"/>
        <v>0</v>
      </c>
      <c r="G2573" s="2">
        <f t="shared" si="315"/>
        <v>0</v>
      </c>
      <c r="H2573" s="2">
        <f t="shared" si="319"/>
        <v>0</v>
      </c>
      <c r="I2573" s="2">
        <f t="array" ref="I2573">SUMPRODUCT(B2557:B2576, (ROW(B2557:B2576)-ROW(B2557)+1)) / (20*21/2)</f>
        <v>0</v>
      </c>
      <c r="J2573" s="2">
        <f t="shared" si="314"/>
        <v>1.1721284110781426E-68</v>
      </c>
      <c r="K2573" s="2">
        <f t="shared" si="316"/>
        <v>3.7120983819211577E-27</v>
      </c>
    </row>
    <row r="2574" spans="1:11" ht="13.5" x14ac:dyDescent="0.25">
      <c r="A2574" s="3">
        <f>TITRES_STAT!B2577</f>
        <v>0</v>
      </c>
      <c r="B2574" s="6">
        <f>TITRES_STAT!D2577</f>
        <v>0</v>
      </c>
      <c r="C2574" s="2">
        <f t="shared" si="317"/>
        <v>0</v>
      </c>
      <c r="D2574" s="2">
        <f t="shared" si="318"/>
        <v>0</v>
      </c>
      <c r="E2574" s="2">
        <f t="shared" si="320"/>
        <v>0</v>
      </c>
      <c r="F2574" s="2">
        <f t="shared" si="313"/>
        <v>0</v>
      </c>
      <c r="G2574" s="2">
        <f t="shared" si="315"/>
        <v>0</v>
      </c>
      <c r="H2574" s="2">
        <f t="shared" si="319"/>
        <v>0</v>
      </c>
      <c r="I2574" s="2">
        <f t="array" ref="I2574">SUMPRODUCT(B2558:B2577, (ROW(B2558:B2577)-ROW(B2558)+1)) / (20*21/2)</f>
        <v>0</v>
      </c>
      <c r="J2574" s="2">
        <f t="shared" si="314"/>
        <v>1.0604971338326053E-68</v>
      </c>
      <c r="K2574" s="2">
        <f t="shared" si="316"/>
        <v>3.5665258963556218E-27</v>
      </c>
    </row>
    <row r="2575" spans="1:11" ht="13.5" x14ac:dyDescent="0.25">
      <c r="A2575" s="3">
        <f>TITRES_STAT!B2578</f>
        <v>0</v>
      </c>
      <c r="B2575" s="6">
        <f>TITRES_STAT!D2578</f>
        <v>0</v>
      </c>
      <c r="C2575" s="2">
        <f t="shared" si="317"/>
        <v>0</v>
      </c>
      <c r="D2575" s="2">
        <f t="shared" si="318"/>
        <v>0</v>
      </c>
      <c r="E2575" s="2">
        <f t="shared" si="320"/>
        <v>0</v>
      </c>
      <c r="F2575" s="2">
        <f t="shared" si="313"/>
        <v>0</v>
      </c>
      <c r="G2575" s="2">
        <f t="shared" si="315"/>
        <v>0</v>
      </c>
      <c r="H2575" s="2">
        <f t="shared" si="319"/>
        <v>0</v>
      </c>
      <c r="I2575" s="2">
        <f t="array" ref="I2575">SUMPRODUCT(B2559:B2578, (ROW(B2559:B2578)-ROW(B2559)+1)) / (20*21/2)</f>
        <v>0</v>
      </c>
      <c r="J2575" s="2">
        <f t="shared" si="314"/>
        <v>9.5949740680092856E-69</v>
      </c>
      <c r="K2575" s="2">
        <f t="shared" si="316"/>
        <v>3.4266621357142251E-27</v>
      </c>
    </row>
    <row r="2576" spans="1:11" ht="13.5" x14ac:dyDescent="0.25">
      <c r="A2576" s="3">
        <f>TITRES_STAT!B2579</f>
        <v>0</v>
      </c>
      <c r="B2576" s="6">
        <f>TITRES_STAT!D2579</f>
        <v>0</v>
      </c>
      <c r="C2576" s="2">
        <f t="shared" si="317"/>
        <v>0</v>
      </c>
      <c r="D2576" s="2">
        <f t="shared" si="318"/>
        <v>0</v>
      </c>
      <c r="E2576" s="2">
        <f t="shared" si="320"/>
        <v>0</v>
      </c>
      <c r="F2576" s="2">
        <f t="shared" si="313"/>
        <v>0</v>
      </c>
      <c r="G2576" s="2">
        <f t="shared" si="315"/>
        <v>0</v>
      </c>
      <c r="H2576" s="2">
        <f t="shared" si="319"/>
        <v>0</v>
      </c>
      <c r="I2576" s="2">
        <f t="array" ref="I2576">SUMPRODUCT(B2560:B2579, (ROW(B2560:B2579)-ROW(B2560)+1)) / (20*21/2)</f>
        <v>0</v>
      </c>
      <c r="J2576" s="2">
        <f t="shared" si="314"/>
        <v>8.6811670139131637E-69</v>
      </c>
      <c r="K2576" s="2">
        <f t="shared" si="316"/>
        <v>3.2922832284313142E-27</v>
      </c>
    </row>
    <row r="2577" spans="1:11" ht="13.5" x14ac:dyDescent="0.25">
      <c r="A2577" s="3">
        <f>TITRES_STAT!B2580</f>
        <v>0</v>
      </c>
      <c r="B2577" s="6">
        <f>TITRES_STAT!D2580</f>
        <v>0</v>
      </c>
      <c r="C2577" s="2">
        <f t="shared" si="317"/>
        <v>0</v>
      </c>
      <c r="D2577" s="2">
        <f t="shared" si="318"/>
        <v>0</v>
      </c>
      <c r="E2577" s="2">
        <f t="shared" si="320"/>
        <v>0</v>
      </c>
      <c r="F2577" s="2">
        <f t="shared" si="313"/>
        <v>0</v>
      </c>
      <c r="G2577" s="2">
        <f t="shared" si="315"/>
        <v>0</v>
      </c>
      <c r="H2577" s="2">
        <f t="shared" si="319"/>
        <v>0</v>
      </c>
      <c r="I2577" s="2">
        <f t="array" ref="I2577">SUMPRODUCT(B2561:B2580, (ROW(B2561:B2580)-ROW(B2561)+1)) / (20*21/2)</f>
        <v>0</v>
      </c>
      <c r="J2577" s="2">
        <f t="shared" si="314"/>
        <v>7.8543892030642914E-69</v>
      </c>
      <c r="K2577" s="2">
        <f t="shared" si="316"/>
        <v>3.1631740822183215E-27</v>
      </c>
    </row>
    <row r="2578" spans="1:11" ht="13.5" x14ac:dyDescent="0.25">
      <c r="A2578" s="3">
        <f>TITRES_STAT!B2581</f>
        <v>0</v>
      </c>
      <c r="B2578" s="6">
        <f>TITRES_STAT!D2581</f>
        <v>0</v>
      </c>
      <c r="C2578" s="2">
        <f t="shared" si="317"/>
        <v>0</v>
      </c>
      <c r="D2578" s="2">
        <f t="shared" si="318"/>
        <v>0</v>
      </c>
      <c r="E2578" s="2">
        <f t="shared" si="320"/>
        <v>0</v>
      </c>
      <c r="F2578" s="2">
        <f t="shared" si="313"/>
        <v>0</v>
      </c>
      <c r="G2578" s="2">
        <f t="shared" si="315"/>
        <v>0</v>
      </c>
      <c r="H2578" s="2">
        <f t="shared" si="319"/>
        <v>0</v>
      </c>
      <c r="I2578" s="2">
        <f t="array" ref="I2578">SUMPRODUCT(B2562:B2581, (ROW(B2562:B2581)-ROW(B2562)+1)) / (20*21/2)</f>
        <v>0</v>
      </c>
      <c r="J2578" s="2">
        <f t="shared" si="314"/>
        <v>7.1063521361057877E-69</v>
      </c>
      <c r="K2578" s="2">
        <f t="shared" si="316"/>
        <v>3.0391280397783873E-27</v>
      </c>
    </row>
    <row r="2579" spans="1:11" ht="13.5" x14ac:dyDescent="0.25">
      <c r="A2579" s="3">
        <f>TITRES_STAT!B2582</f>
        <v>0</v>
      </c>
      <c r="B2579" s="6">
        <f>TITRES_STAT!D2582</f>
        <v>0</v>
      </c>
      <c r="C2579" s="2">
        <f t="shared" si="317"/>
        <v>0</v>
      </c>
      <c r="D2579" s="2">
        <f t="shared" si="318"/>
        <v>0</v>
      </c>
      <c r="E2579" s="2">
        <f t="shared" si="320"/>
        <v>0</v>
      </c>
      <c r="F2579" s="2">
        <f t="shared" si="313"/>
        <v>0</v>
      </c>
      <c r="G2579" s="2">
        <f t="shared" si="315"/>
        <v>0</v>
      </c>
      <c r="H2579" s="2">
        <f t="shared" si="319"/>
        <v>0</v>
      </c>
      <c r="I2579" s="2">
        <f t="array" ref="I2579">SUMPRODUCT(B2563:B2582, (ROW(B2563:B2582)-ROW(B2563)+1)) / (20*21/2)</f>
        <v>0</v>
      </c>
      <c r="J2579" s="2">
        <f t="shared" si="314"/>
        <v>6.4295566945719035E-69</v>
      </c>
      <c r="K2579" s="2">
        <f t="shared" si="316"/>
        <v>2.9199465480223722E-27</v>
      </c>
    </row>
    <row r="2580" spans="1:11" ht="13.5" x14ac:dyDescent="0.25">
      <c r="A2580" s="3">
        <f>TITRES_STAT!B2583</f>
        <v>0</v>
      </c>
      <c r="B2580" s="6">
        <f>TITRES_STAT!D2583</f>
        <v>0</v>
      </c>
      <c r="C2580" s="2">
        <f t="shared" si="317"/>
        <v>0</v>
      </c>
      <c r="D2580" s="2">
        <f t="shared" si="318"/>
        <v>0</v>
      </c>
      <c r="E2580" s="2">
        <f t="shared" si="320"/>
        <v>0</v>
      </c>
      <c r="F2580" s="2">
        <f t="shared" ref="F2580:F2643" si="321">AVERAGE(B2561:B2580)</f>
        <v>0</v>
      </c>
      <c r="G2580" s="2">
        <f t="shared" si="315"/>
        <v>0</v>
      </c>
      <c r="H2580" s="2">
        <f t="shared" si="319"/>
        <v>0</v>
      </c>
      <c r="I2580" s="2">
        <f t="array" ref="I2580">SUMPRODUCT(B2564:B2583, (ROW(B2564:B2583)-ROW(B2564)+1)) / (20*21/2)</f>
        <v>0</v>
      </c>
      <c r="J2580" s="2">
        <f t="shared" si="314"/>
        <v>5.8172179617555315E-69</v>
      </c>
      <c r="K2580" s="2">
        <f t="shared" si="316"/>
        <v>2.8054388402567892E-27</v>
      </c>
    </row>
    <row r="2581" spans="1:11" ht="13.5" x14ac:dyDescent="0.25">
      <c r="A2581" s="3">
        <f>TITRES_STAT!B2584</f>
        <v>0</v>
      </c>
      <c r="B2581" s="6">
        <f>TITRES_STAT!D2584</f>
        <v>0</v>
      </c>
      <c r="C2581" s="2">
        <f t="shared" si="317"/>
        <v>0</v>
      </c>
      <c r="D2581" s="2">
        <f t="shared" si="318"/>
        <v>0</v>
      </c>
      <c r="E2581" s="2">
        <f t="shared" si="320"/>
        <v>0</v>
      </c>
      <c r="F2581" s="2">
        <f t="shared" si="321"/>
        <v>0</v>
      </c>
      <c r="G2581" s="2">
        <f t="shared" si="315"/>
        <v>0</v>
      </c>
      <c r="H2581" s="2">
        <f t="shared" si="319"/>
        <v>0</v>
      </c>
      <c r="I2581" s="2">
        <f t="array" ref="I2581">SUMPRODUCT(B2565:B2584, (ROW(B2565:B2584)-ROW(B2565)+1)) / (20*21/2)</f>
        <v>0</v>
      </c>
      <c r="J2581" s="2">
        <f t="shared" ref="J2581:J2644" si="322">$J$4*B2581+J2580*(1-$J$4)</f>
        <v>5.2631972034931001E-69</v>
      </c>
      <c r="K2581" s="2">
        <f t="shared" si="316"/>
        <v>2.6954216308349544E-27</v>
      </c>
    </row>
    <row r="2582" spans="1:11" ht="13.5" x14ac:dyDescent="0.25">
      <c r="A2582" s="3">
        <f>TITRES_STAT!B2585</f>
        <v>0</v>
      </c>
      <c r="B2582" s="6">
        <f>TITRES_STAT!D2585</f>
        <v>0</v>
      </c>
      <c r="C2582" s="2">
        <f t="shared" si="317"/>
        <v>0</v>
      </c>
      <c r="D2582" s="2">
        <f t="shared" si="318"/>
        <v>0</v>
      </c>
      <c r="E2582" s="2">
        <f t="shared" si="320"/>
        <v>0</v>
      </c>
      <c r="F2582" s="2">
        <f t="shared" si="321"/>
        <v>0</v>
      </c>
      <c r="G2582" s="2">
        <f t="shared" si="315"/>
        <v>0</v>
      </c>
      <c r="H2582" s="2">
        <f t="shared" si="319"/>
        <v>0</v>
      </c>
      <c r="I2582" s="2">
        <f t="array" ref="I2582">SUMPRODUCT(B2566:B2585, (ROW(B2566:B2585)-ROW(B2566)+1)) / (20*21/2)</f>
        <v>0</v>
      </c>
      <c r="J2582" s="2">
        <f t="shared" si="322"/>
        <v>4.7619403269699475E-69</v>
      </c>
      <c r="K2582" s="2">
        <f t="shared" si="316"/>
        <v>2.5897188217826034E-27</v>
      </c>
    </row>
    <row r="2583" spans="1:11" ht="13.5" x14ac:dyDescent="0.25">
      <c r="A2583" s="3">
        <f>TITRES_STAT!B2586</f>
        <v>0</v>
      </c>
      <c r="B2583" s="6">
        <f>TITRES_STAT!D2586</f>
        <v>0</v>
      </c>
      <c r="C2583" s="2">
        <f t="shared" si="317"/>
        <v>0</v>
      </c>
      <c r="D2583" s="2">
        <f t="shared" si="318"/>
        <v>0</v>
      </c>
      <c r="E2583" s="2">
        <f t="shared" si="320"/>
        <v>0</v>
      </c>
      <c r="F2583" s="2">
        <f t="shared" si="321"/>
        <v>0</v>
      </c>
      <c r="G2583" s="2">
        <f t="shared" si="315"/>
        <v>0</v>
      </c>
      <c r="H2583" s="2">
        <f t="shared" si="319"/>
        <v>0</v>
      </c>
      <c r="I2583" s="2">
        <f t="array" ref="I2583">SUMPRODUCT(B2567:B2586, (ROW(B2567:B2586)-ROW(B2567)+1)) / (20*21/2)</f>
        <v>0</v>
      </c>
      <c r="J2583" s="2">
        <f t="shared" si="322"/>
        <v>4.3084222005918571E-69</v>
      </c>
      <c r="K2583" s="2">
        <f t="shared" si="316"/>
        <v>2.4881612209283836E-27</v>
      </c>
    </row>
    <row r="2584" spans="1:11" ht="13.5" x14ac:dyDescent="0.25">
      <c r="A2584" s="3">
        <f>TITRES_STAT!B2587</f>
        <v>0</v>
      </c>
      <c r="B2584" s="6">
        <f>TITRES_STAT!D2587</f>
        <v>0</v>
      </c>
      <c r="C2584" s="2">
        <f t="shared" si="317"/>
        <v>0</v>
      </c>
      <c r="D2584" s="2">
        <f t="shared" si="318"/>
        <v>0</v>
      </c>
      <c r="E2584" s="2">
        <f t="shared" si="320"/>
        <v>0</v>
      </c>
      <c r="F2584" s="2">
        <f t="shared" si="321"/>
        <v>0</v>
      </c>
      <c r="G2584" s="2">
        <f t="shared" si="315"/>
        <v>0</v>
      </c>
      <c r="H2584" s="2">
        <f t="shared" si="319"/>
        <v>0</v>
      </c>
      <c r="I2584" s="2">
        <f t="array" ref="I2584">SUMPRODUCT(B2568:B2587, (ROW(B2568:B2587)-ROW(B2568)+1)) / (20*21/2)</f>
        <v>0</v>
      </c>
      <c r="J2584" s="2">
        <f t="shared" si="322"/>
        <v>3.8980962767259658E-69</v>
      </c>
      <c r="K2584" s="2">
        <f t="shared" si="316"/>
        <v>2.3905862710880549E-27</v>
      </c>
    </row>
    <row r="2585" spans="1:11" ht="13.5" x14ac:dyDescent="0.25">
      <c r="A2585" s="3">
        <f>TITRES_STAT!B2588</f>
        <v>0</v>
      </c>
      <c r="B2585" s="6">
        <f>TITRES_STAT!D2588</f>
        <v>0</v>
      </c>
      <c r="C2585" s="2">
        <f t="shared" si="317"/>
        <v>0</v>
      </c>
      <c r="D2585" s="2">
        <f t="shared" si="318"/>
        <v>0</v>
      </c>
      <c r="E2585" s="2">
        <f t="shared" si="320"/>
        <v>0</v>
      </c>
      <c r="F2585" s="2">
        <f t="shared" si="321"/>
        <v>0</v>
      </c>
      <c r="G2585" s="2">
        <f t="shared" si="315"/>
        <v>0</v>
      </c>
      <c r="H2585" s="2">
        <f t="shared" si="319"/>
        <v>0</v>
      </c>
      <c r="I2585" s="2">
        <f t="array" ref="I2585">SUMPRODUCT(B2569:B2588, (ROW(B2569:B2588)-ROW(B2569)+1)) / (20*21/2)</f>
        <v>0</v>
      </c>
      <c r="J2585" s="2">
        <f t="shared" si="322"/>
        <v>3.5268490122758741E-69</v>
      </c>
      <c r="K2585" s="2">
        <f t="shared" si="316"/>
        <v>2.2968377898689158E-27</v>
      </c>
    </row>
    <row r="2586" spans="1:11" ht="13.5" x14ac:dyDescent="0.25">
      <c r="A2586" s="3">
        <f>TITRES_STAT!B2589</f>
        <v>0</v>
      </c>
      <c r="B2586" s="6">
        <f>TITRES_STAT!D2589</f>
        <v>0</v>
      </c>
      <c r="C2586" s="2">
        <f t="shared" si="317"/>
        <v>0</v>
      </c>
      <c r="D2586" s="2">
        <f t="shared" si="318"/>
        <v>0</v>
      </c>
      <c r="E2586" s="2">
        <f t="shared" si="320"/>
        <v>0</v>
      </c>
      <c r="F2586" s="2">
        <f t="shared" si="321"/>
        <v>0</v>
      </c>
      <c r="G2586" s="2">
        <f t="shared" si="315"/>
        <v>0</v>
      </c>
      <c r="H2586" s="2">
        <f t="shared" si="319"/>
        <v>0</v>
      </c>
      <c r="I2586" s="2">
        <f t="array" ref="I2586">SUMPRODUCT(B2570:B2589, (ROW(B2570:B2589)-ROW(B2570)+1)) / (20*21/2)</f>
        <v>0</v>
      </c>
      <c r="J2586" s="2">
        <f t="shared" si="322"/>
        <v>3.1909586301543623E-69</v>
      </c>
      <c r="K2586" s="2">
        <f t="shared" si="316"/>
        <v>2.2067657196779779E-27</v>
      </c>
    </row>
    <row r="2587" spans="1:11" ht="13.5" x14ac:dyDescent="0.25">
      <c r="A2587" s="3">
        <f>TITRES_STAT!B2590</f>
        <v>0</v>
      </c>
      <c r="B2587" s="6">
        <f>TITRES_STAT!D2590</f>
        <v>0</v>
      </c>
      <c r="C2587" s="2">
        <f t="shared" si="317"/>
        <v>0</v>
      </c>
      <c r="D2587" s="2">
        <f t="shared" si="318"/>
        <v>0</v>
      </c>
      <c r="E2587" s="2">
        <f t="shared" si="320"/>
        <v>0</v>
      </c>
      <c r="F2587" s="2">
        <f t="shared" si="321"/>
        <v>0</v>
      </c>
      <c r="G2587" s="2">
        <f t="shared" si="315"/>
        <v>0</v>
      </c>
      <c r="H2587" s="2">
        <f t="shared" si="319"/>
        <v>0</v>
      </c>
      <c r="I2587" s="2">
        <f t="array" ref="I2587">SUMPRODUCT(B2571:B2590, (ROW(B2571:B2590)-ROW(B2571)+1)) / (20*21/2)</f>
        <v>0</v>
      </c>
      <c r="J2587" s="2">
        <f t="shared" si="322"/>
        <v>2.8870578082348992E-69</v>
      </c>
      <c r="K2587" s="2">
        <f t="shared" si="316"/>
        <v>2.1202258875337434E-27</v>
      </c>
    </row>
    <row r="2588" spans="1:11" ht="13.5" x14ac:dyDescent="0.25">
      <c r="A2588" s="3">
        <f>TITRES_STAT!B2591</f>
        <v>0</v>
      </c>
      <c r="B2588" s="6">
        <f>TITRES_STAT!D2591</f>
        <v>0</v>
      </c>
      <c r="C2588" s="2">
        <f t="shared" si="317"/>
        <v>0</v>
      </c>
      <c r="D2588" s="2">
        <f t="shared" si="318"/>
        <v>0</v>
      </c>
      <c r="E2588" s="2">
        <f t="shared" si="320"/>
        <v>0</v>
      </c>
      <c r="F2588" s="2">
        <f t="shared" si="321"/>
        <v>0</v>
      </c>
      <c r="G2588" s="2">
        <f t="shared" si="315"/>
        <v>0</v>
      </c>
      <c r="H2588" s="2">
        <f t="shared" si="319"/>
        <v>0</v>
      </c>
      <c r="I2588" s="2">
        <f t="array" ref="I2588">SUMPRODUCT(B2572:B2591, (ROW(B2572:B2591)-ROW(B2572)+1)) / (20*21/2)</f>
        <v>0</v>
      </c>
      <c r="J2588" s="2">
        <f t="shared" si="322"/>
        <v>2.6120999217363373E-69</v>
      </c>
      <c r="K2588" s="2">
        <f t="shared" si="316"/>
        <v>2.0370797742971261E-27</v>
      </c>
    </row>
    <row r="2589" spans="1:11" ht="13.5" x14ac:dyDescent="0.25">
      <c r="A2589" s="3">
        <f>TITRES_STAT!B2592</f>
        <v>0</v>
      </c>
      <c r="B2589" s="6">
        <f>TITRES_STAT!D2592</f>
        <v>0</v>
      </c>
      <c r="C2589" s="2">
        <f t="shared" si="317"/>
        <v>0</v>
      </c>
      <c r="D2589" s="2">
        <f t="shared" si="318"/>
        <v>0</v>
      </c>
      <c r="E2589" s="2">
        <f t="shared" si="320"/>
        <v>0</v>
      </c>
      <c r="F2589" s="2">
        <f t="shared" si="321"/>
        <v>0</v>
      </c>
      <c r="G2589" s="2">
        <f t="shared" si="315"/>
        <v>0</v>
      </c>
      <c r="H2589" s="2">
        <f t="shared" si="319"/>
        <v>0</v>
      </c>
      <c r="I2589" s="2">
        <f t="array" ref="I2589">SUMPRODUCT(B2573:B2592, (ROW(B2573:B2592)-ROW(B2573)+1)) / (20*21/2)</f>
        <v>0</v>
      </c>
      <c r="J2589" s="2">
        <f t="shared" si="322"/>
        <v>2.3633285006185908E-69</v>
      </c>
      <c r="K2589" s="2">
        <f t="shared" si="316"/>
        <v>1.9571942929521408E-27</v>
      </c>
    </row>
    <row r="2590" spans="1:11" ht="13.5" x14ac:dyDescent="0.25">
      <c r="A2590" s="3">
        <f>TITRES_STAT!B2593</f>
        <v>0</v>
      </c>
      <c r="B2590" s="6">
        <f>TITRES_STAT!D2593</f>
        <v>0</v>
      </c>
      <c r="C2590" s="2">
        <f t="shared" si="317"/>
        <v>0</v>
      </c>
      <c r="D2590" s="2">
        <f t="shared" si="318"/>
        <v>0</v>
      </c>
      <c r="E2590" s="2">
        <f t="shared" si="320"/>
        <v>0</v>
      </c>
      <c r="F2590" s="2">
        <f t="shared" si="321"/>
        <v>0</v>
      </c>
      <c r="G2590" s="2">
        <f t="shared" si="315"/>
        <v>0</v>
      </c>
      <c r="H2590" s="2">
        <f t="shared" si="319"/>
        <v>0</v>
      </c>
      <c r="I2590" s="2">
        <f t="array" ref="I2590">SUMPRODUCT(B2574:B2593, (ROW(B2574:B2593)-ROW(B2574)+1)) / (20*21/2)</f>
        <v>0</v>
      </c>
      <c r="J2590" s="2">
        <f t="shared" si="322"/>
        <v>2.1382495957977727E-69</v>
      </c>
      <c r="K2590" s="2">
        <f t="shared" si="316"/>
        <v>1.8804415755814688E-27</v>
      </c>
    </row>
    <row r="2591" spans="1:11" ht="13.5" x14ac:dyDescent="0.25">
      <c r="A2591" s="3">
        <f>TITRES_STAT!B2594</f>
        <v>0</v>
      </c>
      <c r="B2591" s="6">
        <f>TITRES_STAT!D2594</f>
        <v>0</v>
      </c>
      <c r="C2591" s="2">
        <f t="shared" si="317"/>
        <v>0</v>
      </c>
      <c r="D2591" s="2">
        <f t="shared" si="318"/>
        <v>0</v>
      </c>
      <c r="E2591" s="2">
        <f t="shared" si="320"/>
        <v>0</v>
      </c>
      <c r="F2591" s="2">
        <f t="shared" si="321"/>
        <v>0</v>
      </c>
      <c r="G2591" s="2">
        <f t="shared" si="315"/>
        <v>0</v>
      </c>
      <c r="H2591" s="2">
        <f t="shared" si="319"/>
        <v>0</v>
      </c>
      <c r="I2591" s="2">
        <f t="array" ref="I2591">SUMPRODUCT(B2575:B2594, (ROW(B2575:B2594)-ROW(B2575)+1)) / (20*21/2)</f>
        <v>0</v>
      </c>
      <c r="J2591" s="2">
        <f t="shared" si="322"/>
        <v>1.9346067771503658E-69</v>
      </c>
      <c r="K2591" s="2">
        <f t="shared" si="316"/>
        <v>1.8066987686959211E-27</v>
      </c>
    </row>
    <row r="2592" spans="1:11" ht="13.5" x14ac:dyDescent="0.25">
      <c r="A2592" s="3">
        <f>TITRES_STAT!B2595</f>
        <v>0</v>
      </c>
      <c r="B2592" s="6">
        <f>TITRES_STAT!D2595</f>
        <v>0</v>
      </c>
      <c r="C2592" s="2">
        <f t="shared" si="317"/>
        <v>0</v>
      </c>
      <c r="D2592" s="2">
        <f t="shared" si="318"/>
        <v>0</v>
      </c>
      <c r="E2592" s="2">
        <f t="shared" si="320"/>
        <v>0</v>
      </c>
      <c r="F2592" s="2">
        <f t="shared" si="321"/>
        <v>0</v>
      </c>
      <c r="G2592" s="2">
        <f t="shared" si="315"/>
        <v>0</v>
      </c>
      <c r="H2592" s="2">
        <f t="shared" si="319"/>
        <v>0</v>
      </c>
      <c r="I2592" s="2">
        <f t="array" ref="I2592">SUMPRODUCT(B2576:B2595, (ROW(B2576:B2595)-ROW(B2576)+1)) / (20*21/2)</f>
        <v>0</v>
      </c>
      <c r="J2592" s="2">
        <f t="shared" si="322"/>
        <v>1.7503585126598549E-69</v>
      </c>
      <c r="K2592" s="2">
        <f t="shared" si="316"/>
        <v>1.7358478365901989E-27</v>
      </c>
    </row>
    <row r="2593" spans="1:11" ht="13.5" x14ac:dyDescent="0.25">
      <c r="A2593" s="3">
        <f>TITRES_STAT!B2596</f>
        <v>0</v>
      </c>
      <c r="B2593" s="6">
        <f>TITRES_STAT!D2596</f>
        <v>0</v>
      </c>
      <c r="C2593" s="2">
        <f t="shared" si="317"/>
        <v>0</v>
      </c>
      <c r="D2593" s="2">
        <f t="shared" si="318"/>
        <v>0</v>
      </c>
      <c r="E2593" s="2">
        <f t="shared" si="320"/>
        <v>0</v>
      </c>
      <c r="F2593" s="2">
        <f t="shared" si="321"/>
        <v>0</v>
      </c>
      <c r="G2593" s="2">
        <f t="shared" si="315"/>
        <v>0</v>
      </c>
      <c r="H2593" s="2">
        <f t="shared" si="319"/>
        <v>0</v>
      </c>
      <c r="I2593" s="2">
        <f t="array" ref="I2593">SUMPRODUCT(B2577:B2596, (ROW(B2577:B2596)-ROW(B2577)+1)) / (20*21/2)</f>
        <v>0</v>
      </c>
      <c r="J2593" s="2">
        <f t="shared" si="322"/>
        <v>1.5836577019303449E-69</v>
      </c>
      <c r="K2593" s="2">
        <f t="shared" si="316"/>
        <v>1.6677753724101911E-27</v>
      </c>
    </row>
    <row r="2594" spans="1:11" ht="13.5" x14ac:dyDescent="0.25">
      <c r="A2594" s="3">
        <f>TITRES_STAT!B2597</f>
        <v>0</v>
      </c>
      <c r="B2594" s="6">
        <f>TITRES_STAT!D2597</f>
        <v>0</v>
      </c>
      <c r="C2594" s="2">
        <f t="shared" si="317"/>
        <v>0</v>
      </c>
      <c r="D2594" s="2">
        <f t="shared" si="318"/>
        <v>0</v>
      </c>
      <c r="E2594" s="2">
        <f t="shared" si="320"/>
        <v>0</v>
      </c>
      <c r="F2594" s="2">
        <f t="shared" si="321"/>
        <v>0</v>
      </c>
      <c r="G2594" s="2">
        <f t="shared" si="315"/>
        <v>0</v>
      </c>
      <c r="H2594" s="2">
        <f t="shared" si="319"/>
        <v>0</v>
      </c>
      <c r="I2594" s="2">
        <f t="array" ref="I2594">SUMPRODUCT(B2578:B2597, (ROW(B2578:B2597)-ROW(B2578)+1)) / (20*21/2)</f>
        <v>0</v>
      </c>
      <c r="J2594" s="2">
        <f t="shared" si="322"/>
        <v>1.4328331588893597E-69</v>
      </c>
      <c r="K2594" s="2">
        <f t="shared" si="316"/>
        <v>1.6023724166293993E-27</v>
      </c>
    </row>
    <row r="2595" spans="1:11" ht="13.5" x14ac:dyDescent="0.25">
      <c r="A2595" s="3">
        <f>TITRES_STAT!B2598</f>
        <v>0</v>
      </c>
      <c r="B2595" s="6">
        <f>TITRES_STAT!D2598</f>
        <v>0</v>
      </c>
      <c r="C2595" s="2">
        <f t="shared" si="317"/>
        <v>0</v>
      </c>
      <c r="D2595" s="2">
        <f t="shared" si="318"/>
        <v>0</v>
      </c>
      <c r="E2595" s="2">
        <f t="shared" si="320"/>
        <v>0</v>
      </c>
      <c r="F2595" s="2">
        <f t="shared" si="321"/>
        <v>0</v>
      </c>
      <c r="G2595" s="2">
        <f t="shared" si="315"/>
        <v>0</v>
      </c>
      <c r="H2595" s="2">
        <f t="shared" si="319"/>
        <v>0</v>
      </c>
      <c r="I2595" s="2">
        <f t="array" ref="I2595">SUMPRODUCT(B2579:B2598, (ROW(B2579:B2598)-ROW(B2579)+1)) / (20*21/2)</f>
        <v>0</v>
      </c>
      <c r="J2595" s="2">
        <f t="shared" si="322"/>
        <v>1.2963728580427541E-69</v>
      </c>
      <c r="K2595" s="2">
        <f t="shared" si="316"/>
        <v>1.5395342826439326E-27</v>
      </c>
    </row>
    <row r="2596" spans="1:11" ht="13.5" x14ac:dyDescent="0.25">
      <c r="A2596" s="3">
        <f>TITRES_STAT!B2599</f>
        <v>0</v>
      </c>
      <c r="B2596" s="6">
        <f>TITRES_STAT!D2599</f>
        <v>0</v>
      </c>
      <c r="C2596" s="2">
        <f t="shared" si="317"/>
        <v>0</v>
      </c>
      <c r="D2596" s="2">
        <f t="shared" si="318"/>
        <v>0</v>
      </c>
      <c r="E2596" s="2">
        <f t="shared" si="320"/>
        <v>0</v>
      </c>
      <c r="F2596" s="2">
        <f t="shared" si="321"/>
        <v>0</v>
      </c>
      <c r="G2596" s="2">
        <f t="shared" si="315"/>
        <v>0</v>
      </c>
      <c r="H2596" s="2">
        <f t="shared" si="319"/>
        <v>0</v>
      </c>
      <c r="I2596" s="2">
        <f t="array" ref="I2596">SUMPRODUCT(B2580:B2599, (ROW(B2580:B2599)-ROW(B2580)+1)) / (20*21/2)</f>
        <v>0</v>
      </c>
      <c r="J2596" s="2">
        <f t="shared" si="322"/>
        <v>1.1729087763243966E-69</v>
      </c>
      <c r="K2596" s="2">
        <f t="shared" si="316"/>
        <v>1.4791603892069157E-27</v>
      </c>
    </row>
    <row r="2597" spans="1:11" ht="13.5" x14ac:dyDescent="0.25">
      <c r="A2597" s="3">
        <f>TITRES_STAT!B2600</f>
        <v>0</v>
      </c>
      <c r="B2597" s="6">
        <f>TITRES_STAT!D2600</f>
        <v>0</v>
      </c>
      <c r="C2597" s="2">
        <f t="shared" si="317"/>
        <v>0</v>
      </c>
      <c r="D2597" s="2">
        <f t="shared" si="318"/>
        <v>0</v>
      </c>
      <c r="E2597" s="2">
        <f t="shared" si="320"/>
        <v>0</v>
      </c>
      <c r="F2597" s="2">
        <f t="shared" si="321"/>
        <v>0</v>
      </c>
      <c r="G2597" s="2">
        <f t="shared" si="315"/>
        <v>0</v>
      </c>
      <c r="H2597" s="2">
        <f t="shared" si="319"/>
        <v>0</v>
      </c>
      <c r="I2597" s="2">
        <f t="array" ref="I2597">SUMPRODUCT(B2581:B2600, (ROW(B2581:B2600)-ROW(B2581)+1)) / (20*21/2)</f>
        <v>0</v>
      </c>
      <c r="J2597" s="2">
        <f t="shared" si="322"/>
        <v>1.061203178579216E-69</v>
      </c>
      <c r="K2597" s="2">
        <f t="shared" si="316"/>
        <v>1.4211540994340955E-27</v>
      </c>
    </row>
    <row r="2598" spans="1:11" ht="13.5" x14ac:dyDescent="0.25">
      <c r="A2598" s="3">
        <f>TITRES_STAT!B2601</f>
        <v>0</v>
      </c>
      <c r="B2598" s="6">
        <f>TITRES_STAT!D2601</f>
        <v>0</v>
      </c>
      <c r="C2598" s="2">
        <f t="shared" si="317"/>
        <v>0</v>
      </c>
      <c r="D2598" s="2">
        <f t="shared" si="318"/>
        <v>0</v>
      </c>
      <c r="E2598" s="2">
        <f t="shared" si="320"/>
        <v>0</v>
      </c>
      <c r="F2598" s="2">
        <f t="shared" si="321"/>
        <v>0</v>
      </c>
      <c r="G2598" s="2">
        <f t="shared" si="315"/>
        <v>0</v>
      </c>
      <c r="H2598" s="2">
        <f t="shared" si="319"/>
        <v>0</v>
      </c>
      <c r="I2598" s="2">
        <f t="array" ref="I2598">SUMPRODUCT(B2582:B2601, (ROW(B2582:B2601)-ROW(B2582)+1)) / (20*21/2)</f>
        <v>0</v>
      </c>
      <c r="J2598" s="2">
        <f t="shared" si="322"/>
        <v>9.6013620919071915E-70</v>
      </c>
      <c r="K2598" s="2">
        <f t="shared" si="316"/>
        <v>1.3654225661229545E-27</v>
      </c>
    </row>
    <row r="2599" spans="1:11" ht="13.5" x14ac:dyDescent="0.25">
      <c r="A2599" s="3">
        <f>TITRES_STAT!B2602</f>
        <v>0</v>
      </c>
      <c r="B2599" s="6">
        <f>TITRES_STAT!D2602</f>
        <v>0</v>
      </c>
      <c r="C2599" s="2">
        <f t="shared" si="317"/>
        <v>0</v>
      </c>
      <c r="D2599" s="2">
        <f t="shared" si="318"/>
        <v>0</v>
      </c>
      <c r="E2599" s="2">
        <f t="shared" si="320"/>
        <v>0</v>
      </c>
      <c r="F2599" s="2">
        <f t="shared" si="321"/>
        <v>0</v>
      </c>
      <c r="G2599" s="2">
        <f t="shared" si="315"/>
        <v>0</v>
      </c>
      <c r="H2599" s="2">
        <f t="shared" si="319"/>
        <v>0</v>
      </c>
      <c r="I2599" s="2">
        <f t="array" ref="I2599">SUMPRODUCT(B2583:B2602, (ROW(B2583:B2602)-ROW(B2583)+1)) / (20*21/2)</f>
        <v>0</v>
      </c>
      <c r="J2599" s="2">
        <f t="shared" si="322"/>
        <v>8.6869466545826977E-70</v>
      </c>
      <c r="K2599" s="2">
        <f t="shared" si="316"/>
        <v>1.3118765831377406E-27</v>
      </c>
    </row>
    <row r="2600" spans="1:11" ht="13.5" x14ac:dyDescent="0.25">
      <c r="A2600" s="3">
        <f>TITRES_STAT!B2603</f>
        <v>0</v>
      </c>
      <c r="B2600" s="6">
        <f>TITRES_STAT!D2603</f>
        <v>0</v>
      </c>
      <c r="C2600" s="2">
        <f t="shared" si="317"/>
        <v>0</v>
      </c>
      <c r="D2600" s="2">
        <f t="shared" si="318"/>
        <v>0</v>
      </c>
      <c r="E2600" s="2">
        <f t="shared" si="320"/>
        <v>0</v>
      </c>
      <c r="F2600" s="2">
        <f t="shared" si="321"/>
        <v>0</v>
      </c>
      <c r="G2600" s="2">
        <f t="shared" si="315"/>
        <v>0</v>
      </c>
      <c r="H2600" s="2">
        <f t="shared" si="319"/>
        <v>0</v>
      </c>
      <c r="I2600" s="2">
        <f t="array" ref="I2600">SUMPRODUCT(B2584:B2603, (ROW(B2584:B2603)-ROW(B2584)+1)) / (20*21/2)</f>
        <v>0</v>
      </c>
      <c r="J2600" s="2">
        <f t="shared" si="322"/>
        <v>7.8596184017652984E-70</v>
      </c>
      <c r="K2600" s="2">
        <f t="shared" si="316"/>
        <v>1.2604304426225351E-27</v>
      </c>
    </row>
    <row r="2601" spans="1:11" ht="13.5" x14ac:dyDescent="0.25">
      <c r="A2601" s="3">
        <f>TITRES_STAT!B2604</f>
        <v>0</v>
      </c>
      <c r="B2601" s="6">
        <f>TITRES_STAT!D2604</f>
        <v>0</v>
      </c>
      <c r="C2601" s="2">
        <f t="shared" si="317"/>
        <v>0</v>
      </c>
      <c r="D2601" s="2">
        <f t="shared" si="318"/>
        <v>0</v>
      </c>
      <c r="E2601" s="2">
        <f t="shared" si="320"/>
        <v>0</v>
      </c>
      <c r="F2601" s="2">
        <f t="shared" si="321"/>
        <v>0</v>
      </c>
      <c r="G2601" s="2">
        <f t="shared" si="315"/>
        <v>0</v>
      </c>
      <c r="H2601" s="2">
        <f t="shared" si="319"/>
        <v>0</v>
      </c>
      <c r="I2601" s="2">
        <f t="array" ref="I2601">SUMPRODUCT(B2585:B2604, (ROW(B2585:B2604)-ROW(B2585)+1)) / (20*21/2)</f>
        <v>0</v>
      </c>
      <c r="J2601" s="2">
        <f t="shared" si="322"/>
        <v>7.1110833158828897E-70</v>
      </c>
      <c r="K2601" s="2">
        <f t="shared" si="316"/>
        <v>1.2110017978138082E-27</v>
      </c>
    </row>
    <row r="2602" spans="1:11" ht="13.5" x14ac:dyDescent="0.25">
      <c r="A2602" s="3">
        <f>TITRES_STAT!B2605</f>
        <v>0</v>
      </c>
      <c r="B2602" s="6">
        <f>TITRES_STAT!D2605</f>
        <v>0</v>
      </c>
      <c r="C2602" s="2">
        <f t="shared" si="317"/>
        <v>0</v>
      </c>
      <c r="D2602" s="2">
        <f t="shared" si="318"/>
        <v>0</v>
      </c>
      <c r="E2602" s="2">
        <f t="shared" si="320"/>
        <v>0</v>
      </c>
      <c r="F2602" s="2">
        <f t="shared" si="321"/>
        <v>0</v>
      </c>
      <c r="G2602" s="2">
        <f t="shared" si="315"/>
        <v>0</v>
      </c>
      <c r="H2602" s="2">
        <f t="shared" si="319"/>
        <v>0</v>
      </c>
      <c r="I2602" s="2">
        <f t="array" ref="I2602">SUMPRODUCT(B2586:B2605, (ROW(B2586:B2605)-ROW(B2586)+1)) / (20*21/2)</f>
        <v>0</v>
      </c>
      <c r="J2602" s="2">
        <f t="shared" si="322"/>
        <v>6.4338372857988045E-70</v>
      </c>
      <c r="K2602" s="2">
        <f t="shared" si="316"/>
        <v>1.1635115312328745E-27</v>
      </c>
    </row>
    <row r="2603" spans="1:11" ht="13.5" x14ac:dyDescent="0.25">
      <c r="A2603" s="3">
        <f>TITRES_STAT!B2606</f>
        <v>0</v>
      </c>
      <c r="B2603" s="6">
        <f>TITRES_STAT!D2606</f>
        <v>0</v>
      </c>
      <c r="C2603" s="2">
        <f t="shared" si="317"/>
        <v>0</v>
      </c>
      <c r="D2603" s="2">
        <f t="shared" si="318"/>
        <v>0</v>
      </c>
      <c r="E2603" s="2">
        <f t="shared" si="320"/>
        <v>0</v>
      </c>
      <c r="F2603" s="2">
        <f t="shared" si="321"/>
        <v>0</v>
      </c>
      <c r="G2603" s="2">
        <f t="shared" si="315"/>
        <v>0</v>
      </c>
      <c r="H2603" s="2">
        <f t="shared" si="319"/>
        <v>0</v>
      </c>
      <c r="I2603" s="2">
        <f t="array" ref="I2603">SUMPRODUCT(B2587:B2606, (ROW(B2587:B2606)-ROW(B2587)+1)) / (20*21/2)</f>
        <v>0</v>
      </c>
      <c r="J2603" s="2">
        <f t="shared" si="322"/>
        <v>5.8210908776274897E-70</v>
      </c>
      <c r="K2603" s="2">
        <f t="shared" si="316"/>
        <v>1.1178836280472717E-27</v>
      </c>
    </row>
    <row r="2604" spans="1:11" ht="13.5" x14ac:dyDescent="0.25">
      <c r="A2604" s="3">
        <f>TITRES_STAT!B2607</f>
        <v>0</v>
      </c>
      <c r="B2604" s="6">
        <f>TITRES_STAT!D2607</f>
        <v>0</v>
      </c>
      <c r="C2604" s="2">
        <f t="shared" si="317"/>
        <v>0</v>
      </c>
      <c r="D2604" s="2">
        <f t="shared" si="318"/>
        <v>0</v>
      </c>
      <c r="E2604" s="2">
        <f t="shared" si="320"/>
        <v>0</v>
      </c>
      <c r="F2604" s="2">
        <f t="shared" si="321"/>
        <v>0</v>
      </c>
      <c r="G2604" s="2">
        <f t="shared" si="315"/>
        <v>0</v>
      </c>
      <c r="H2604" s="2">
        <f t="shared" si="319"/>
        <v>0</v>
      </c>
      <c r="I2604" s="2">
        <f t="array" ref="I2604">SUMPRODUCT(B2588:B2607, (ROW(B2588:B2607)-ROW(B2588)+1)) / (20*21/2)</f>
        <v>0</v>
      </c>
      <c r="J2604" s="2">
        <f t="shared" si="322"/>
        <v>5.2667012702343957E-70</v>
      </c>
      <c r="K2604" s="2">
        <f t="shared" si="316"/>
        <v>1.0740450543983591E-27</v>
      </c>
    </row>
    <row r="2605" spans="1:11" ht="13.5" x14ac:dyDescent="0.25">
      <c r="A2605" s="3">
        <f>TITRES_STAT!B2608</f>
        <v>0</v>
      </c>
      <c r="B2605" s="6">
        <f>TITRES_STAT!D2608</f>
        <v>0</v>
      </c>
      <c r="C2605" s="2">
        <f t="shared" si="317"/>
        <v>0</v>
      </c>
      <c r="D2605" s="2">
        <f t="shared" si="318"/>
        <v>0</v>
      </c>
      <c r="E2605" s="2">
        <f t="shared" si="320"/>
        <v>0</v>
      </c>
      <c r="F2605" s="2">
        <f t="shared" si="321"/>
        <v>0</v>
      </c>
      <c r="G2605" s="2">
        <f t="shared" si="315"/>
        <v>0</v>
      </c>
      <c r="H2605" s="2">
        <f t="shared" si="319"/>
        <v>0</v>
      </c>
      <c r="I2605" s="2">
        <f t="array" ref="I2605">SUMPRODUCT(B2589:B2608, (ROW(B2589:B2608)-ROW(B2589)+1)) / (20*21/2)</f>
        <v>0</v>
      </c>
      <c r="J2605" s="2">
        <f t="shared" si="322"/>
        <v>4.7651106730692149E-70</v>
      </c>
      <c r="K2605" s="2">
        <f t="shared" si="316"/>
        <v>1.0319256405003842E-27</v>
      </c>
    </row>
    <row r="2606" spans="1:11" ht="13.5" x14ac:dyDescent="0.25">
      <c r="A2606" s="3">
        <f>TITRES_STAT!B2609</f>
        <v>0</v>
      </c>
      <c r="B2606" s="6">
        <f>TITRES_STAT!D2609</f>
        <v>0</v>
      </c>
      <c r="C2606" s="2">
        <f t="shared" si="317"/>
        <v>0</v>
      </c>
      <c r="D2606" s="2">
        <f t="shared" si="318"/>
        <v>0</v>
      </c>
      <c r="E2606" s="2">
        <f t="shared" si="320"/>
        <v>0</v>
      </c>
      <c r="F2606" s="2">
        <f t="shared" si="321"/>
        <v>0</v>
      </c>
      <c r="G2606" s="2">
        <f t="shared" si="315"/>
        <v>0</v>
      </c>
      <c r="H2606" s="2">
        <f t="shared" si="319"/>
        <v>0</v>
      </c>
      <c r="I2606" s="2">
        <f t="array" ref="I2606">SUMPRODUCT(B2590:B2609, (ROW(B2590:B2609)-ROW(B2590)+1)) / (20*21/2)</f>
        <v>0</v>
      </c>
      <c r="J2606" s="2">
        <f t="shared" si="322"/>
        <v>4.311290608967385E-70</v>
      </c>
      <c r="K2606" s="2">
        <f t="shared" si="316"/>
        <v>9.9145796832389858E-28</v>
      </c>
    </row>
    <row r="2607" spans="1:11" ht="13.5" x14ac:dyDescent="0.25">
      <c r="A2607" s="3">
        <f>TITRES_STAT!B2610</f>
        <v>0</v>
      </c>
      <c r="B2607" s="6">
        <f>TITRES_STAT!D2610</f>
        <v>0</v>
      </c>
      <c r="C2607" s="2">
        <f t="shared" si="317"/>
        <v>0</v>
      </c>
      <c r="D2607" s="2">
        <f t="shared" si="318"/>
        <v>0</v>
      </c>
      <c r="E2607" s="2">
        <f t="shared" si="320"/>
        <v>0</v>
      </c>
      <c r="F2607" s="2">
        <f t="shared" si="321"/>
        <v>0</v>
      </c>
      <c r="G2607" s="2">
        <f t="shared" si="315"/>
        <v>0</v>
      </c>
      <c r="H2607" s="2">
        <f t="shared" si="319"/>
        <v>0</v>
      </c>
      <c r="I2607" s="2">
        <f t="array" ref="I2607">SUMPRODUCT(B2591:B2610, (ROW(B2591:B2610)-ROW(B2591)+1)) / (20*21/2)</f>
        <v>0</v>
      </c>
      <c r="J2607" s="2">
        <f t="shared" si="322"/>
        <v>3.9006915033514435E-70</v>
      </c>
      <c r="K2607" s="2">
        <f t="shared" si="316"/>
        <v>9.5257726368374573E-28</v>
      </c>
    </row>
    <row r="2608" spans="1:11" ht="13.5" x14ac:dyDescent="0.25">
      <c r="A2608" s="3">
        <f>TITRES_STAT!B2611</f>
        <v>0</v>
      </c>
      <c r="B2608" s="6">
        <f>TITRES_STAT!D2611</f>
        <v>0</v>
      </c>
      <c r="C2608" s="2">
        <f t="shared" si="317"/>
        <v>0</v>
      </c>
      <c r="D2608" s="2">
        <f t="shared" si="318"/>
        <v>0</v>
      </c>
      <c r="E2608" s="2">
        <f t="shared" si="320"/>
        <v>0</v>
      </c>
      <c r="F2608" s="2">
        <f t="shared" si="321"/>
        <v>0</v>
      </c>
      <c r="G2608" s="2">
        <f t="shared" si="315"/>
        <v>0</v>
      </c>
      <c r="H2608" s="2">
        <f t="shared" si="319"/>
        <v>0</v>
      </c>
      <c r="I2608" s="2">
        <f t="array" ref="I2608">SUMPRODUCT(B2592:B2611, (ROW(B2592:B2611)-ROW(B2592)+1)) / (20*21/2)</f>
        <v>0</v>
      </c>
      <c r="J2608" s="2">
        <f t="shared" si="322"/>
        <v>3.5291970744608296E-70</v>
      </c>
      <c r="K2608" s="2">
        <f t="shared" si="316"/>
        <v>9.1522129255889301E-28</v>
      </c>
    </row>
    <row r="2609" spans="1:11" ht="13.5" x14ac:dyDescent="0.25">
      <c r="A2609" s="3">
        <f>TITRES_STAT!B2612</f>
        <v>0</v>
      </c>
      <c r="B2609" s="6">
        <f>TITRES_STAT!D2612</f>
        <v>0</v>
      </c>
      <c r="C2609" s="2">
        <f t="shared" si="317"/>
        <v>0</v>
      </c>
      <c r="D2609" s="2">
        <f t="shared" si="318"/>
        <v>0</v>
      </c>
      <c r="E2609" s="2">
        <f t="shared" si="320"/>
        <v>0</v>
      </c>
      <c r="F2609" s="2">
        <f t="shared" si="321"/>
        <v>0</v>
      </c>
      <c r="G2609" s="2">
        <f t="shared" si="315"/>
        <v>0</v>
      </c>
      <c r="H2609" s="2">
        <f t="shared" si="319"/>
        <v>0</v>
      </c>
      <c r="I2609" s="2">
        <f t="array" ref="I2609">SUMPRODUCT(B2593:B2612, (ROW(B2593:B2612)-ROW(B2593)+1)) / (20*21/2)</f>
        <v>0</v>
      </c>
      <c r="J2609" s="2">
        <f t="shared" si="322"/>
        <v>3.193083067369322E-70</v>
      </c>
      <c r="K2609" s="2">
        <f t="shared" si="316"/>
        <v>8.793302614781522E-28</v>
      </c>
    </row>
    <row r="2610" spans="1:11" ht="13.5" x14ac:dyDescent="0.25">
      <c r="A2610" s="3">
        <f>TITRES_STAT!B2613</f>
        <v>0</v>
      </c>
      <c r="B2610" s="6">
        <f>TITRES_STAT!D2613</f>
        <v>0</v>
      </c>
      <c r="C2610" s="2">
        <f t="shared" si="317"/>
        <v>0</v>
      </c>
      <c r="D2610" s="2">
        <f t="shared" si="318"/>
        <v>0</v>
      </c>
      <c r="E2610" s="2">
        <f t="shared" si="320"/>
        <v>0</v>
      </c>
      <c r="F2610" s="2">
        <f t="shared" si="321"/>
        <v>0</v>
      </c>
      <c r="G2610" s="2">
        <f t="shared" ref="G2610:G2673" si="323">AVERAGE(B2561:B2610)</f>
        <v>0</v>
      </c>
      <c r="H2610" s="2">
        <f t="shared" si="319"/>
        <v>0</v>
      </c>
      <c r="I2610" s="2">
        <f t="array" ref="I2610">SUMPRODUCT(B2594:B2613, (ROW(B2594:B2613)-ROW(B2594)+1)) / (20*21/2)</f>
        <v>0</v>
      </c>
      <c r="J2610" s="2">
        <f t="shared" si="322"/>
        <v>2.8889799180960534E-70</v>
      </c>
      <c r="K2610" s="2">
        <f t="shared" si="316"/>
        <v>8.4484672181234241E-28</v>
      </c>
    </row>
    <row r="2611" spans="1:11" ht="13.5" x14ac:dyDescent="0.25">
      <c r="A2611" s="3">
        <f>TITRES_STAT!B2614</f>
        <v>0</v>
      </c>
      <c r="B2611" s="6">
        <f>TITRES_STAT!D2614</f>
        <v>0</v>
      </c>
      <c r="C2611" s="2">
        <f t="shared" si="317"/>
        <v>0</v>
      </c>
      <c r="D2611" s="2">
        <f t="shared" si="318"/>
        <v>0</v>
      </c>
      <c r="E2611" s="2">
        <f t="shared" si="320"/>
        <v>0</v>
      </c>
      <c r="F2611" s="2">
        <f t="shared" si="321"/>
        <v>0</v>
      </c>
      <c r="G2611" s="2">
        <f t="shared" si="323"/>
        <v>0</v>
      </c>
      <c r="H2611" s="2">
        <f t="shared" si="319"/>
        <v>0</v>
      </c>
      <c r="I2611" s="2">
        <f t="array" ref="I2611">SUMPRODUCT(B2595:B2614, (ROW(B2595:B2614)-ROW(B2595)+1)) / (20*21/2)</f>
        <v>0</v>
      </c>
      <c r="J2611" s="2">
        <f t="shared" si="322"/>
        <v>2.6138389735154768E-70</v>
      </c>
      <c r="K2611" s="2">
        <f t="shared" ref="K2611:K2674" si="324">$K$4*B2611+(1-$K$4)*K2610</f>
        <v>8.1171547781970156E-28</v>
      </c>
    </row>
    <row r="2612" spans="1:11" ht="13.5" x14ac:dyDescent="0.25">
      <c r="A2612" s="3">
        <f>TITRES_STAT!B2615</f>
        <v>0</v>
      </c>
      <c r="B2612" s="6">
        <f>TITRES_STAT!D2615</f>
        <v>0</v>
      </c>
      <c r="C2612" s="2">
        <f t="shared" si="317"/>
        <v>0</v>
      </c>
      <c r="D2612" s="2">
        <f t="shared" si="318"/>
        <v>0</v>
      </c>
      <c r="E2612" s="2">
        <f t="shared" si="320"/>
        <v>0</v>
      </c>
      <c r="F2612" s="2">
        <f t="shared" si="321"/>
        <v>0</v>
      </c>
      <c r="G2612" s="2">
        <f t="shared" si="323"/>
        <v>0</v>
      </c>
      <c r="H2612" s="2">
        <f t="shared" si="319"/>
        <v>0</v>
      </c>
      <c r="I2612" s="2">
        <f t="array" ref="I2612">SUMPRODUCT(B2596:B2615, (ROW(B2596:B2615)-ROW(B2596)+1)) / (20*21/2)</f>
        <v>0</v>
      </c>
      <c r="J2612" s="2">
        <f t="shared" si="322"/>
        <v>2.3649019284187646E-70</v>
      </c>
      <c r="K2612" s="2">
        <f t="shared" si="324"/>
        <v>7.7988349829736034E-28</v>
      </c>
    </row>
    <row r="2613" spans="1:11" ht="13.5" x14ac:dyDescent="0.25">
      <c r="A2613" s="3">
        <f>TITRES_STAT!B2616</f>
        <v>0</v>
      </c>
      <c r="B2613" s="6">
        <f>TITRES_STAT!D2616</f>
        <v>0</v>
      </c>
      <c r="C2613" s="2">
        <f t="shared" si="317"/>
        <v>0</v>
      </c>
      <c r="D2613" s="2">
        <f t="shared" si="318"/>
        <v>0</v>
      </c>
      <c r="E2613" s="2">
        <f t="shared" si="320"/>
        <v>0</v>
      </c>
      <c r="F2613" s="2">
        <f t="shared" si="321"/>
        <v>0</v>
      </c>
      <c r="G2613" s="2">
        <f t="shared" si="323"/>
        <v>0</v>
      </c>
      <c r="H2613" s="2">
        <f t="shared" si="319"/>
        <v>0</v>
      </c>
      <c r="I2613" s="2">
        <f t="array" ref="I2613">SUMPRODUCT(B2597:B2616, (ROW(B2597:B2616)-ROW(B2597)+1)) / (20*21/2)</f>
        <v>0</v>
      </c>
      <c r="J2613" s="2">
        <f t="shared" si="322"/>
        <v>2.1396731733312633E-70</v>
      </c>
      <c r="K2613" s="2">
        <f t="shared" si="324"/>
        <v>7.492998316974639E-28</v>
      </c>
    </row>
    <row r="2614" spans="1:11" ht="13.5" x14ac:dyDescent="0.25">
      <c r="A2614" s="3">
        <f>TITRES_STAT!B2617</f>
        <v>0</v>
      </c>
      <c r="B2614" s="6">
        <f>TITRES_STAT!D2617</f>
        <v>0</v>
      </c>
      <c r="C2614" s="2">
        <f t="shared" si="317"/>
        <v>0</v>
      </c>
      <c r="D2614" s="2">
        <f t="shared" si="318"/>
        <v>0</v>
      </c>
      <c r="E2614" s="2">
        <f t="shared" si="320"/>
        <v>0</v>
      </c>
      <c r="F2614" s="2">
        <f t="shared" si="321"/>
        <v>0</v>
      </c>
      <c r="G2614" s="2">
        <f t="shared" si="323"/>
        <v>0</v>
      </c>
      <c r="H2614" s="2">
        <f t="shared" si="319"/>
        <v>0</v>
      </c>
      <c r="I2614" s="2">
        <f t="array" ref="I2614">SUMPRODUCT(B2598:B2617, (ROW(B2598:B2617)-ROW(B2598)+1)) / (20*21/2)</f>
        <v>0</v>
      </c>
      <c r="J2614" s="2">
        <f t="shared" si="322"/>
        <v>1.935894775871143E-70</v>
      </c>
      <c r="K2614" s="2">
        <f t="shared" si="324"/>
        <v>7.1991552457207319E-28</v>
      </c>
    </row>
    <row r="2615" spans="1:11" ht="13.5" x14ac:dyDescent="0.25">
      <c r="A2615" s="3">
        <f>TITRES_STAT!B2618</f>
        <v>0</v>
      </c>
      <c r="B2615" s="6">
        <f>TITRES_STAT!D2618</f>
        <v>0</v>
      </c>
      <c r="C2615" s="2">
        <f t="shared" si="317"/>
        <v>0</v>
      </c>
      <c r="D2615" s="2">
        <f t="shared" si="318"/>
        <v>0</v>
      </c>
      <c r="E2615" s="2">
        <f t="shared" si="320"/>
        <v>0</v>
      </c>
      <c r="F2615" s="2">
        <f t="shared" si="321"/>
        <v>0</v>
      </c>
      <c r="G2615" s="2">
        <f t="shared" si="323"/>
        <v>0</v>
      </c>
      <c r="H2615" s="2">
        <f t="shared" si="319"/>
        <v>0</v>
      </c>
      <c r="I2615" s="2">
        <f t="array" ref="I2615">SUMPRODUCT(B2599:B2618, (ROW(B2599:B2618)-ROW(B2599)+1)) / (20*21/2)</f>
        <v>0</v>
      </c>
      <c r="J2615" s="2">
        <f t="shared" si="322"/>
        <v>1.751523844835796E-70</v>
      </c>
      <c r="K2615" s="2">
        <f t="shared" si="324"/>
        <v>6.9168354321630561E-28</v>
      </c>
    </row>
    <row r="2616" spans="1:11" ht="13.5" x14ac:dyDescent="0.25">
      <c r="A2616" s="3">
        <f>TITRES_STAT!B2619</f>
        <v>0</v>
      </c>
      <c r="B2616" s="6">
        <f>TITRES_STAT!D2619</f>
        <v>0</v>
      </c>
      <c r="C2616" s="2">
        <f t="shared" si="317"/>
        <v>0</v>
      </c>
      <c r="D2616" s="2">
        <f t="shared" si="318"/>
        <v>0</v>
      </c>
      <c r="E2616" s="2">
        <f t="shared" si="320"/>
        <v>0</v>
      </c>
      <c r="F2616" s="2">
        <f t="shared" si="321"/>
        <v>0</v>
      </c>
      <c r="G2616" s="2">
        <f t="shared" si="323"/>
        <v>0</v>
      </c>
      <c r="H2616" s="2">
        <f t="shared" si="319"/>
        <v>0</v>
      </c>
      <c r="I2616" s="2">
        <f t="array" ref="I2616">SUMPRODUCT(B2600:B2619, (ROW(B2600:B2619)-ROW(B2600)+1)) / (20*21/2)</f>
        <v>0</v>
      </c>
      <c r="J2616" s="2">
        <f t="shared" si="322"/>
        <v>1.5847120500895296E-70</v>
      </c>
      <c r="K2616" s="2">
        <f t="shared" si="324"/>
        <v>6.645586983842936E-28</v>
      </c>
    </row>
    <row r="2617" spans="1:11" ht="13.5" x14ac:dyDescent="0.25">
      <c r="A2617" s="3">
        <f>TITRES_STAT!B2620</f>
        <v>0</v>
      </c>
      <c r="B2617" s="6">
        <f>TITRES_STAT!D2620</f>
        <v>0</v>
      </c>
      <c r="C2617" s="2">
        <f t="shared" si="317"/>
        <v>0</v>
      </c>
      <c r="D2617" s="2">
        <f t="shared" si="318"/>
        <v>0</v>
      </c>
      <c r="E2617" s="2">
        <f t="shared" si="320"/>
        <v>0</v>
      </c>
      <c r="F2617" s="2">
        <f t="shared" si="321"/>
        <v>0</v>
      </c>
      <c r="G2617" s="2">
        <f t="shared" si="323"/>
        <v>0</v>
      </c>
      <c r="H2617" s="2">
        <f t="shared" si="319"/>
        <v>0</v>
      </c>
      <c r="I2617" s="2">
        <f t="array" ref="I2617">SUMPRODUCT(B2601:B2620, (ROW(B2601:B2620)-ROW(B2601)+1)) / (20*21/2)</f>
        <v>0</v>
      </c>
      <c r="J2617" s="2">
        <f t="shared" si="322"/>
        <v>1.4337870929381458E-70</v>
      </c>
      <c r="K2617" s="2">
        <f t="shared" si="324"/>
        <v>6.3849757295745855E-28</v>
      </c>
    </row>
    <row r="2618" spans="1:11" ht="13.5" x14ac:dyDescent="0.25">
      <c r="A2618" s="3">
        <f>TITRES_STAT!B2621</f>
        <v>0</v>
      </c>
      <c r="B2618" s="6">
        <f>TITRES_STAT!D2621</f>
        <v>0</v>
      </c>
      <c r="C2618" s="2">
        <f t="shared" si="317"/>
        <v>0</v>
      </c>
      <c r="D2618" s="2">
        <f t="shared" si="318"/>
        <v>0</v>
      </c>
      <c r="E2618" s="2">
        <f t="shared" si="320"/>
        <v>0</v>
      </c>
      <c r="F2618" s="2">
        <f t="shared" si="321"/>
        <v>0</v>
      </c>
      <c r="G2618" s="2">
        <f t="shared" si="323"/>
        <v>0</v>
      </c>
      <c r="H2618" s="2">
        <f t="shared" si="319"/>
        <v>0</v>
      </c>
      <c r="I2618" s="2">
        <f t="array" ref="I2618">SUMPRODUCT(B2602:B2621, (ROW(B2602:B2621)-ROW(B2602)+1)) / (20*21/2)</f>
        <v>0</v>
      </c>
      <c r="J2618" s="2">
        <f t="shared" si="322"/>
        <v>1.2972359412297509E-70</v>
      </c>
      <c r="K2618" s="2">
        <f t="shared" si="324"/>
        <v>6.1345845244932298E-28</v>
      </c>
    </row>
    <row r="2619" spans="1:11" ht="13.5" x14ac:dyDescent="0.25">
      <c r="A2619" s="3">
        <f>TITRES_STAT!B2622</f>
        <v>0</v>
      </c>
      <c r="B2619" s="6">
        <f>TITRES_STAT!D2622</f>
        <v>0</v>
      </c>
      <c r="C2619" s="2">
        <f t="shared" si="317"/>
        <v>0</v>
      </c>
      <c r="D2619" s="2">
        <f t="shared" si="318"/>
        <v>0</v>
      </c>
      <c r="E2619" s="2">
        <f t="shared" si="320"/>
        <v>0</v>
      </c>
      <c r="F2619" s="2">
        <f t="shared" si="321"/>
        <v>0</v>
      </c>
      <c r="G2619" s="2">
        <f t="shared" si="323"/>
        <v>0</v>
      </c>
      <c r="H2619" s="2">
        <f t="shared" si="319"/>
        <v>0</v>
      </c>
      <c r="I2619" s="2">
        <f t="array" ref="I2619">SUMPRODUCT(B2603:B2622, (ROW(B2603:B2622)-ROW(B2603)+1)) / (20*21/2)</f>
        <v>0</v>
      </c>
      <c r="J2619" s="2">
        <f t="shared" si="322"/>
        <v>1.1736896611126318E-70</v>
      </c>
      <c r="K2619" s="2">
        <f t="shared" si="324"/>
        <v>5.894012582356241E-28</v>
      </c>
    </row>
    <row r="2620" spans="1:11" ht="13.5" x14ac:dyDescent="0.25">
      <c r="A2620" s="3">
        <f>TITRES_STAT!B2623</f>
        <v>0</v>
      </c>
      <c r="B2620" s="6">
        <f>TITRES_STAT!D2623</f>
        <v>0</v>
      </c>
      <c r="C2620" s="2">
        <f t="shared" si="317"/>
        <v>0</v>
      </c>
      <c r="D2620" s="2">
        <f t="shared" si="318"/>
        <v>0</v>
      </c>
      <c r="E2620" s="2">
        <f t="shared" si="320"/>
        <v>0</v>
      </c>
      <c r="F2620" s="2">
        <f t="shared" si="321"/>
        <v>0</v>
      </c>
      <c r="G2620" s="2">
        <f t="shared" si="323"/>
        <v>0</v>
      </c>
      <c r="H2620" s="2">
        <f t="shared" si="319"/>
        <v>0</v>
      </c>
      <c r="I2620" s="2">
        <f t="array" ref="I2620">SUMPRODUCT(B2604:B2623, (ROW(B2604:B2623)-ROW(B2604)+1)) / (20*21/2)</f>
        <v>0</v>
      </c>
      <c r="J2620" s="2">
        <f t="shared" si="322"/>
        <v>1.0619096933876193E-70</v>
      </c>
      <c r="K2620" s="2">
        <f t="shared" si="324"/>
        <v>5.6628748340285453E-28</v>
      </c>
    </row>
    <row r="2621" spans="1:11" ht="13.5" x14ac:dyDescent="0.25">
      <c r="A2621" s="3">
        <f>TITRES_STAT!B2624</f>
        <v>0</v>
      </c>
      <c r="B2621" s="6">
        <f>TITRES_STAT!D2624</f>
        <v>0</v>
      </c>
      <c r="C2621" s="2">
        <f t="shared" si="317"/>
        <v>0</v>
      </c>
      <c r="D2621" s="2">
        <f t="shared" si="318"/>
        <v>0</v>
      </c>
      <c r="E2621" s="2">
        <f t="shared" si="320"/>
        <v>0</v>
      </c>
      <c r="F2621" s="2">
        <f t="shared" si="321"/>
        <v>0</v>
      </c>
      <c r="G2621" s="2">
        <f t="shared" si="323"/>
        <v>0</v>
      </c>
      <c r="H2621" s="2">
        <f t="shared" si="319"/>
        <v>0</v>
      </c>
      <c r="I2621" s="2">
        <f t="array" ref="I2621">SUMPRODUCT(B2605:B2624, (ROW(B2605:B2624)-ROW(B2605)+1)) / (20*21/2)</f>
        <v>0</v>
      </c>
      <c r="J2621" s="2">
        <f t="shared" si="322"/>
        <v>9.6077543687451278E-71</v>
      </c>
      <c r="K2621" s="2">
        <f t="shared" si="324"/>
        <v>5.4408013111254653E-28</v>
      </c>
    </row>
    <row r="2622" spans="1:11" ht="13.5" x14ac:dyDescent="0.25">
      <c r="A2622" s="3">
        <f>TITRES_STAT!B2625</f>
        <v>0</v>
      </c>
      <c r="B2622" s="6">
        <f>TITRES_STAT!D2625</f>
        <v>0</v>
      </c>
      <c r="C2622" s="2">
        <f t="shared" si="317"/>
        <v>0</v>
      </c>
      <c r="D2622" s="2">
        <f t="shared" si="318"/>
        <v>0</v>
      </c>
      <c r="E2622" s="2">
        <f t="shared" si="320"/>
        <v>0</v>
      </c>
      <c r="F2622" s="2">
        <f t="shared" si="321"/>
        <v>0</v>
      </c>
      <c r="G2622" s="2">
        <f t="shared" si="323"/>
        <v>0</v>
      </c>
      <c r="H2622" s="2">
        <f t="shared" si="319"/>
        <v>0</v>
      </c>
      <c r="I2622" s="2">
        <f t="array" ref="I2622">SUMPRODUCT(B2606:B2625, (ROW(B2606:B2625)-ROW(B2606)+1)) / (20*21/2)</f>
        <v>0</v>
      </c>
      <c r="J2622" s="2">
        <f t="shared" si="322"/>
        <v>8.6927301431503532E-71</v>
      </c>
      <c r="K2622" s="2">
        <f t="shared" si="324"/>
        <v>5.2274365538264279E-28</v>
      </c>
    </row>
    <row r="2623" spans="1:11" ht="13.5" x14ac:dyDescent="0.25">
      <c r="A2623" s="3">
        <f>TITRES_STAT!B2626</f>
        <v>0</v>
      </c>
      <c r="B2623" s="6">
        <f>TITRES_STAT!D2626</f>
        <v>0</v>
      </c>
      <c r="C2623" s="2">
        <f t="shared" si="317"/>
        <v>0</v>
      </c>
      <c r="D2623" s="2">
        <f t="shared" si="318"/>
        <v>0</v>
      </c>
      <c r="E2623" s="2">
        <f t="shared" si="320"/>
        <v>0</v>
      </c>
      <c r="F2623" s="2">
        <f t="shared" si="321"/>
        <v>0</v>
      </c>
      <c r="G2623" s="2">
        <f t="shared" si="323"/>
        <v>0</v>
      </c>
      <c r="H2623" s="2">
        <f t="shared" si="319"/>
        <v>0</v>
      </c>
      <c r="I2623" s="2">
        <f t="array" ref="I2623">SUMPRODUCT(B2607:B2626, (ROW(B2607:B2626)-ROW(B2607)+1)) / (20*21/2)</f>
        <v>0</v>
      </c>
      <c r="J2623" s="2">
        <f t="shared" si="322"/>
        <v>7.8648510818979395E-71</v>
      </c>
      <c r="K2623" s="2">
        <f t="shared" si="324"/>
        <v>5.0224390419116665E-28</v>
      </c>
    </row>
    <row r="2624" spans="1:11" ht="13.5" x14ac:dyDescent="0.25">
      <c r="A2624" s="3">
        <f>TITRES_STAT!B2627</f>
        <v>0</v>
      </c>
      <c r="B2624" s="6">
        <f>TITRES_STAT!D2627</f>
        <v>0</v>
      </c>
      <c r="C2624" s="2">
        <f t="shared" si="317"/>
        <v>0</v>
      </c>
      <c r="D2624" s="2">
        <f t="shared" si="318"/>
        <v>0</v>
      </c>
      <c r="E2624" s="2">
        <f t="shared" si="320"/>
        <v>0</v>
      </c>
      <c r="F2624" s="2">
        <f t="shared" si="321"/>
        <v>0</v>
      </c>
      <c r="G2624" s="2">
        <f t="shared" si="323"/>
        <v>0</v>
      </c>
      <c r="H2624" s="2">
        <f t="shared" si="319"/>
        <v>0</v>
      </c>
      <c r="I2624" s="2">
        <f t="array" ref="I2624">SUMPRODUCT(B2608:B2627, (ROW(B2608:B2627)-ROW(B2608)+1)) / (20*21/2)</f>
        <v>0</v>
      </c>
      <c r="J2624" s="2">
        <f t="shared" si="322"/>
        <v>7.1158176455267073E-71</v>
      </c>
      <c r="K2624" s="2">
        <f t="shared" si="324"/>
        <v>4.8254806481112088E-28</v>
      </c>
    </row>
    <row r="2625" spans="1:11" ht="13.5" x14ac:dyDescent="0.25">
      <c r="A2625" s="3">
        <f>TITRES_STAT!B2628</f>
        <v>0</v>
      </c>
      <c r="B2625" s="6">
        <f>TITRES_STAT!D2628</f>
        <v>0</v>
      </c>
      <c r="C2625" s="2">
        <f t="shared" si="317"/>
        <v>0</v>
      </c>
      <c r="D2625" s="2">
        <f t="shared" si="318"/>
        <v>0</v>
      </c>
      <c r="E2625" s="2">
        <f t="shared" si="320"/>
        <v>0</v>
      </c>
      <c r="F2625" s="2">
        <f t="shared" si="321"/>
        <v>0</v>
      </c>
      <c r="G2625" s="2">
        <f t="shared" si="323"/>
        <v>0</v>
      </c>
      <c r="H2625" s="2">
        <f t="shared" si="319"/>
        <v>0</v>
      </c>
      <c r="I2625" s="2">
        <f t="array" ref="I2625">SUMPRODUCT(B2609:B2628, (ROW(B2609:B2628)-ROW(B2609)+1)) / (20*21/2)</f>
        <v>0</v>
      </c>
      <c r="J2625" s="2">
        <f t="shared" si="322"/>
        <v>6.4381207269051159E-71</v>
      </c>
      <c r="K2625" s="2">
        <f t="shared" si="324"/>
        <v>4.6362461128911617E-28</v>
      </c>
    </row>
    <row r="2626" spans="1:11" ht="13.5" x14ac:dyDescent="0.25">
      <c r="A2626" s="3">
        <f>TITRES_STAT!B2629</f>
        <v>0</v>
      </c>
      <c r="B2626" s="6">
        <f>TITRES_STAT!D2629</f>
        <v>0</v>
      </c>
      <c r="C2626" s="2">
        <f t="shared" si="317"/>
        <v>0</v>
      </c>
      <c r="D2626" s="2">
        <f t="shared" si="318"/>
        <v>0</v>
      </c>
      <c r="E2626" s="2">
        <f t="shared" si="320"/>
        <v>0</v>
      </c>
      <c r="F2626" s="2">
        <f t="shared" si="321"/>
        <v>0</v>
      </c>
      <c r="G2626" s="2">
        <f t="shared" si="323"/>
        <v>0</v>
      </c>
      <c r="H2626" s="2">
        <f t="shared" si="319"/>
        <v>0</v>
      </c>
      <c r="I2626" s="2">
        <f t="array" ref="I2626">SUMPRODUCT(B2610:B2629, (ROW(B2610:B2629)-ROW(B2610)+1)) / (20*21/2)</f>
        <v>0</v>
      </c>
      <c r="J2626" s="2">
        <f t="shared" si="322"/>
        <v>5.8249663719617713E-71</v>
      </c>
      <c r="K2626" s="2">
        <f t="shared" si="324"/>
        <v>4.4544325398366069E-28</v>
      </c>
    </row>
    <row r="2627" spans="1:11" ht="13.5" x14ac:dyDescent="0.25">
      <c r="A2627" s="3">
        <f>TITRES_STAT!B2630</f>
        <v>0</v>
      </c>
      <c r="B2627" s="6">
        <f>TITRES_STAT!D2630</f>
        <v>0</v>
      </c>
      <c r="C2627" s="2">
        <f t="shared" si="317"/>
        <v>0</v>
      </c>
      <c r="D2627" s="2">
        <f t="shared" si="318"/>
        <v>0</v>
      </c>
      <c r="E2627" s="2">
        <f t="shared" si="320"/>
        <v>0</v>
      </c>
      <c r="F2627" s="2">
        <f t="shared" si="321"/>
        <v>0</v>
      </c>
      <c r="G2627" s="2">
        <f t="shared" si="323"/>
        <v>0</v>
      </c>
      <c r="H2627" s="2">
        <f t="shared" si="319"/>
        <v>0</v>
      </c>
      <c r="I2627" s="2">
        <f t="array" ref="I2627">SUMPRODUCT(B2611:B2630, (ROW(B2611:B2630)-ROW(B2611)+1)) / (20*21/2)</f>
        <v>0</v>
      </c>
      <c r="J2627" s="2">
        <f t="shared" si="322"/>
        <v>5.2702076698701737E-71</v>
      </c>
      <c r="K2627" s="2">
        <f t="shared" si="324"/>
        <v>4.2797489108234071E-28</v>
      </c>
    </row>
    <row r="2628" spans="1:11" ht="13.5" x14ac:dyDescent="0.25">
      <c r="A2628" s="3">
        <f>TITRES_STAT!B2631</f>
        <v>0</v>
      </c>
      <c r="B2628" s="6">
        <f>TITRES_STAT!D2631</f>
        <v>0</v>
      </c>
      <c r="C2628" s="2">
        <f t="shared" ref="C2628:C2691" si="325">B2628-B2627</f>
        <v>0</v>
      </c>
      <c r="D2628" s="2">
        <f t="shared" si="318"/>
        <v>0</v>
      </c>
      <c r="E2628" s="2">
        <f t="shared" si="320"/>
        <v>0</v>
      </c>
      <c r="F2628" s="2">
        <f t="shared" si="321"/>
        <v>0</v>
      </c>
      <c r="G2628" s="2">
        <f t="shared" si="323"/>
        <v>0</v>
      </c>
      <c r="H2628" s="2">
        <f t="shared" si="319"/>
        <v>0</v>
      </c>
      <c r="I2628" s="2">
        <f t="array" ref="I2628">SUMPRODUCT(B2612:B2631, (ROW(B2612:B2631)-ROW(B2612)+1)) / (20*21/2)</f>
        <v>0</v>
      </c>
      <c r="J2628" s="2">
        <f t="shared" si="322"/>
        <v>4.7682831298825379E-71</v>
      </c>
      <c r="K2628" s="2">
        <f t="shared" si="324"/>
        <v>4.1119156202028815E-28</v>
      </c>
    </row>
    <row r="2629" spans="1:11" ht="13.5" x14ac:dyDescent="0.25">
      <c r="A2629" s="3">
        <f>TITRES_STAT!B2632</f>
        <v>0</v>
      </c>
      <c r="B2629" s="6">
        <f>TITRES_STAT!D2632</f>
        <v>0</v>
      </c>
      <c r="C2629" s="2">
        <f t="shared" si="325"/>
        <v>0</v>
      </c>
      <c r="D2629" s="2">
        <f t="shared" si="318"/>
        <v>0</v>
      </c>
      <c r="E2629" s="2">
        <f t="shared" si="320"/>
        <v>0</v>
      </c>
      <c r="F2629" s="2">
        <f t="shared" si="321"/>
        <v>0</v>
      </c>
      <c r="G2629" s="2">
        <f t="shared" si="323"/>
        <v>0</v>
      </c>
      <c r="H2629" s="2">
        <f t="shared" si="319"/>
        <v>0</v>
      </c>
      <c r="I2629" s="2">
        <f t="array" ref="I2629">SUMPRODUCT(B2613:B2632, (ROW(B2613:B2632)-ROW(B2613)+1)) / (20*21/2)</f>
        <v>0</v>
      </c>
      <c r="J2629" s="2">
        <f t="shared" si="322"/>
        <v>4.3141609270365821E-71</v>
      </c>
      <c r="K2629" s="2">
        <f t="shared" si="324"/>
        <v>3.9506640272537491E-28</v>
      </c>
    </row>
    <row r="2630" spans="1:11" ht="13.5" x14ac:dyDescent="0.25">
      <c r="A2630" s="3">
        <f>TITRES_STAT!B2633</f>
        <v>0</v>
      </c>
      <c r="B2630" s="6">
        <f>TITRES_STAT!D2633</f>
        <v>0</v>
      </c>
      <c r="C2630" s="2">
        <f t="shared" si="325"/>
        <v>0</v>
      </c>
      <c r="D2630" s="2">
        <f t="shared" ref="D2630:D2693" si="326">AVERAGE(B2626:B2630)</f>
        <v>0</v>
      </c>
      <c r="E2630" s="2">
        <f t="shared" si="320"/>
        <v>0</v>
      </c>
      <c r="F2630" s="2">
        <f t="shared" si="321"/>
        <v>0</v>
      </c>
      <c r="G2630" s="2">
        <f t="shared" si="323"/>
        <v>0</v>
      </c>
      <c r="H2630" s="2">
        <f t="shared" si="319"/>
        <v>0</v>
      </c>
      <c r="I2630" s="2">
        <f t="array" ref="I2630">SUMPRODUCT(B2614:B2633, (ROW(B2614:B2633)-ROW(B2614)+1)) / (20*21/2)</f>
        <v>0</v>
      </c>
      <c r="J2630" s="2">
        <f t="shared" si="322"/>
        <v>3.9032884577950026E-71</v>
      </c>
      <c r="K2630" s="2">
        <f t="shared" si="324"/>
        <v>3.7957360261849746E-28</v>
      </c>
    </row>
    <row r="2631" spans="1:11" ht="13.5" x14ac:dyDescent="0.25">
      <c r="A2631" s="3">
        <f>TITRES_STAT!B2634</f>
        <v>0</v>
      </c>
      <c r="B2631" s="6">
        <f>TITRES_STAT!D2634</f>
        <v>0</v>
      </c>
      <c r="C2631" s="2">
        <f t="shared" si="325"/>
        <v>0</v>
      </c>
      <c r="D2631" s="2">
        <f t="shared" si="326"/>
        <v>0</v>
      </c>
      <c r="E2631" s="2">
        <f t="shared" si="320"/>
        <v>0</v>
      </c>
      <c r="F2631" s="2">
        <f t="shared" si="321"/>
        <v>0</v>
      </c>
      <c r="G2631" s="2">
        <f t="shared" si="323"/>
        <v>0</v>
      </c>
      <c r="H2631" s="2">
        <f t="shared" si="319"/>
        <v>0</v>
      </c>
      <c r="I2631" s="2">
        <f t="array" ref="I2631">SUMPRODUCT(B2615:B2634, (ROW(B2615:B2634)-ROW(B2615)+1)) / (20*21/2)</f>
        <v>0</v>
      </c>
      <c r="J2631" s="2">
        <f t="shared" si="322"/>
        <v>3.5315466999097644E-71</v>
      </c>
      <c r="K2631" s="2">
        <f t="shared" si="324"/>
        <v>3.6468836330012504E-28</v>
      </c>
    </row>
    <row r="2632" spans="1:11" ht="13.5" x14ac:dyDescent="0.25">
      <c r="A2632" s="3">
        <f>TITRES_STAT!B2635</f>
        <v>0</v>
      </c>
      <c r="B2632" s="6">
        <f>TITRES_STAT!D2635</f>
        <v>0</v>
      </c>
      <c r="C2632" s="2">
        <f t="shared" si="325"/>
        <v>0</v>
      </c>
      <c r="D2632" s="2">
        <f t="shared" si="326"/>
        <v>0</v>
      </c>
      <c r="E2632" s="2">
        <f t="shared" si="320"/>
        <v>0</v>
      </c>
      <c r="F2632" s="2">
        <f t="shared" si="321"/>
        <v>0</v>
      </c>
      <c r="G2632" s="2">
        <f t="shared" si="323"/>
        <v>0</v>
      </c>
      <c r="H2632" s="2">
        <f t="shared" si="319"/>
        <v>0</v>
      </c>
      <c r="I2632" s="2">
        <f t="array" ref="I2632">SUMPRODUCT(B2616:B2635, (ROW(B2616:B2635)-ROW(B2616)+1)) / (20*21/2)</f>
        <v>0</v>
      </c>
      <c r="J2632" s="2">
        <f t="shared" si="322"/>
        <v>3.1952089189659774E-71</v>
      </c>
      <c r="K2632" s="2">
        <f t="shared" si="324"/>
        <v>3.5038685885698288E-28</v>
      </c>
    </row>
    <row r="2633" spans="1:11" ht="13.5" x14ac:dyDescent="0.25">
      <c r="A2633" s="3">
        <f>TITRES_STAT!B2636</f>
        <v>0</v>
      </c>
      <c r="B2633" s="6">
        <f>TITRES_STAT!D2636</f>
        <v>0</v>
      </c>
      <c r="C2633" s="2">
        <f t="shared" si="325"/>
        <v>0</v>
      </c>
      <c r="D2633" s="2">
        <f t="shared" si="326"/>
        <v>0</v>
      </c>
      <c r="E2633" s="2">
        <f t="shared" si="320"/>
        <v>0</v>
      </c>
      <c r="F2633" s="2">
        <f t="shared" si="321"/>
        <v>0</v>
      </c>
      <c r="G2633" s="2">
        <f t="shared" si="323"/>
        <v>0</v>
      </c>
      <c r="H2633" s="2">
        <f t="shared" si="319"/>
        <v>0</v>
      </c>
      <c r="I2633" s="2">
        <f t="array" ref="I2633">SUMPRODUCT(B2617:B2636, (ROW(B2617:B2636)-ROW(B2617)+1)) / (20*21/2)</f>
        <v>0</v>
      </c>
      <c r="J2633" s="2">
        <f t="shared" si="322"/>
        <v>2.8909033076358842E-71</v>
      </c>
      <c r="K2633" s="2">
        <f t="shared" si="324"/>
        <v>3.3664619772533651E-28</v>
      </c>
    </row>
    <row r="2634" spans="1:11" ht="13.5" x14ac:dyDescent="0.25">
      <c r="A2634" s="3">
        <f>TITRES_STAT!B2637</f>
        <v>0</v>
      </c>
      <c r="B2634" s="6">
        <f>TITRES_STAT!D2637</f>
        <v>0</v>
      </c>
      <c r="C2634" s="2">
        <f t="shared" si="325"/>
        <v>0</v>
      </c>
      <c r="D2634" s="2">
        <f t="shared" si="326"/>
        <v>0</v>
      </c>
      <c r="E2634" s="2">
        <f t="shared" si="320"/>
        <v>0</v>
      </c>
      <c r="F2634" s="2">
        <f t="shared" si="321"/>
        <v>0</v>
      </c>
      <c r="G2634" s="2">
        <f t="shared" si="323"/>
        <v>0</v>
      </c>
      <c r="H2634" s="2">
        <f t="shared" ref="H2634:H2693" si="327">AVERAGE(B2435:B2634)</f>
        <v>0</v>
      </c>
      <c r="I2634" s="2">
        <f t="array" ref="I2634">SUMPRODUCT(B2618:B2637, (ROW(B2618:B2637)-ROW(B2618)+1)) / (20*21/2)</f>
        <v>0</v>
      </c>
      <c r="J2634" s="2">
        <f t="shared" si="322"/>
        <v>2.6155791830991335E-71</v>
      </c>
      <c r="K2634" s="2">
        <f t="shared" si="324"/>
        <v>3.2344438604983311E-28</v>
      </c>
    </row>
    <row r="2635" spans="1:11" ht="13.5" x14ac:dyDescent="0.25">
      <c r="A2635" s="3">
        <f>TITRES_STAT!B2638</f>
        <v>0</v>
      </c>
      <c r="B2635" s="6">
        <f>TITRES_STAT!D2638</f>
        <v>0</v>
      </c>
      <c r="C2635" s="2">
        <f t="shared" si="325"/>
        <v>0</v>
      </c>
      <c r="D2635" s="2">
        <f t="shared" si="326"/>
        <v>0</v>
      </c>
      <c r="E2635" s="2">
        <f t="shared" si="320"/>
        <v>0</v>
      </c>
      <c r="F2635" s="2">
        <f t="shared" si="321"/>
        <v>0</v>
      </c>
      <c r="G2635" s="2">
        <f t="shared" si="323"/>
        <v>0</v>
      </c>
      <c r="H2635" s="2">
        <f t="shared" si="327"/>
        <v>0</v>
      </c>
      <c r="I2635" s="2">
        <f t="array" ref="I2635">SUMPRODUCT(B2619:B2638, (ROW(B2619:B2638)-ROW(B2619)+1)) / (20*21/2)</f>
        <v>0</v>
      </c>
      <c r="J2635" s="2">
        <f t="shared" si="322"/>
        <v>2.3664764037563589E-71</v>
      </c>
      <c r="K2635" s="2">
        <f t="shared" si="324"/>
        <v>3.1076029247925141E-28</v>
      </c>
    </row>
    <row r="2636" spans="1:11" ht="13.5" x14ac:dyDescent="0.25">
      <c r="A2636" s="3">
        <f>TITRES_STAT!B2639</f>
        <v>0</v>
      </c>
      <c r="B2636" s="6">
        <f>TITRES_STAT!D2639</f>
        <v>0</v>
      </c>
      <c r="C2636" s="2">
        <f t="shared" si="325"/>
        <v>0</v>
      </c>
      <c r="D2636" s="2">
        <f t="shared" si="326"/>
        <v>0</v>
      </c>
      <c r="E2636" s="2">
        <f t="shared" ref="E2636:E2693" si="328">AVERAGE(B2627:B2636)</f>
        <v>0</v>
      </c>
      <c r="F2636" s="2">
        <f t="shared" si="321"/>
        <v>0</v>
      </c>
      <c r="G2636" s="2">
        <f t="shared" si="323"/>
        <v>0</v>
      </c>
      <c r="H2636" s="2">
        <f t="shared" si="327"/>
        <v>0</v>
      </c>
      <c r="I2636" s="2">
        <f t="array" ref="I2636">SUMPRODUCT(B2620:B2639, (ROW(B2620:B2639)-ROW(B2620)+1)) / (20*21/2)</f>
        <v>0</v>
      </c>
      <c r="J2636" s="2">
        <f t="shared" si="322"/>
        <v>2.1410976986367059E-71</v>
      </c>
      <c r="K2636" s="2">
        <f t="shared" si="324"/>
        <v>2.9857361434281017E-28</v>
      </c>
    </row>
    <row r="2637" spans="1:11" ht="13.5" x14ac:dyDescent="0.25">
      <c r="A2637" s="3">
        <f>TITRES_STAT!B2640</f>
        <v>0</v>
      </c>
      <c r="B2637" s="6">
        <f>TITRES_STAT!D2640</f>
        <v>0</v>
      </c>
      <c r="C2637" s="2">
        <f t="shared" si="325"/>
        <v>0</v>
      </c>
      <c r="D2637" s="2">
        <f t="shared" si="326"/>
        <v>0</v>
      </c>
      <c r="E2637" s="2">
        <f t="shared" si="328"/>
        <v>0</v>
      </c>
      <c r="F2637" s="2">
        <f t="shared" si="321"/>
        <v>0</v>
      </c>
      <c r="G2637" s="2">
        <f t="shared" si="323"/>
        <v>0</v>
      </c>
      <c r="H2637" s="2">
        <f t="shared" si="327"/>
        <v>0</v>
      </c>
      <c r="I2637" s="2">
        <f t="array" ref="I2637">SUMPRODUCT(B2621:B2640, (ROW(B2621:B2640)-ROW(B2621)+1)) / (20*21/2)</f>
        <v>0</v>
      </c>
      <c r="J2637" s="2">
        <f t="shared" si="322"/>
        <v>1.9371836320998768E-71</v>
      </c>
      <c r="K2637" s="2">
        <f t="shared" si="324"/>
        <v>2.8686484515289604E-28</v>
      </c>
    </row>
    <row r="2638" spans="1:11" ht="13.5" x14ac:dyDescent="0.25">
      <c r="A2638" s="3">
        <f>TITRES_STAT!B2641</f>
        <v>0</v>
      </c>
      <c r="B2638" s="6">
        <f>TITRES_STAT!D2641</f>
        <v>0</v>
      </c>
      <c r="C2638" s="2">
        <f t="shared" si="325"/>
        <v>0</v>
      </c>
      <c r="D2638" s="2">
        <f t="shared" si="326"/>
        <v>0</v>
      </c>
      <c r="E2638" s="2">
        <f t="shared" si="328"/>
        <v>0</v>
      </c>
      <c r="F2638" s="2">
        <f t="shared" si="321"/>
        <v>0</v>
      </c>
      <c r="G2638" s="2">
        <f t="shared" si="323"/>
        <v>0</v>
      </c>
      <c r="H2638" s="2">
        <f t="shared" si="327"/>
        <v>0</v>
      </c>
      <c r="I2638" s="2">
        <f t="array" ref="I2638">SUMPRODUCT(B2622:B2641, (ROW(B2622:B2641)-ROW(B2622)+1)) / (20*21/2)</f>
        <v>0</v>
      </c>
      <c r="J2638" s="2">
        <f t="shared" si="322"/>
        <v>1.7526899528522694E-71</v>
      </c>
      <c r="K2638" s="2">
        <f t="shared" si="324"/>
        <v>2.7561524338219423E-28</v>
      </c>
    </row>
    <row r="2639" spans="1:11" ht="13.5" x14ac:dyDescent="0.25">
      <c r="A2639" s="3">
        <f>TITRES_STAT!B2642</f>
        <v>0</v>
      </c>
      <c r="B2639" s="6">
        <f>TITRES_STAT!D2642</f>
        <v>0</v>
      </c>
      <c r="C2639" s="2">
        <f t="shared" si="325"/>
        <v>0</v>
      </c>
      <c r="D2639" s="2">
        <f t="shared" si="326"/>
        <v>0</v>
      </c>
      <c r="E2639" s="2">
        <f t="shared" si="328"/>
        <v>0</v>
      </c>
      <c r="F2639" s="2">
        <f t="shared" si="321"/>
        <v>0</v>
      </c>
      <c r="G2639" s="2">
        <f t="shared" si="323"/>
        <v>0</v>
      </c>
      <c r="H2639" s="2">
        <f t="shared" si="327"/>
        <v>0</v>
      </c>
      <c r="I2639" s="2">
        <f t="array" ref="I2639">SUMPRODUCT(B2623:B2642, (ROW(B2623:B2642)-ROW(B2623)+1)) / (20*21/2)</f>
        <v>0</v>
      </c>
      <c r="J2639" s="2">
        <f t="shared" si="322"/>
        <v>1.5857671001996724E-71</v>
      </c>
      <c r="K2639" s="2">
        <f t="shared" si="324"/>
        <v>2.6480680246524542E-28</v>
      </c>
    </row>
    <row r="2640" spans="1:11" ht="13.5" x14ac:dyDescent="0.25">
      <c r="A2640" s="3">
        <f>TITRES_STAT!B2643</f>
        <v>0</v>
      </c>
      <c r="B2640" s="6">
        <f>TITRES_STAT!D2643</f>
        <v>0</v>
      </c>
      <c r="C2640" s="2">
        <f t="shared" si="325"/>
        <v>0</v>
      </c>
      <c r="D2640" s="2">
        <f t="shared" si="326"/>
        <v>0</v>
      </c>
      <c r="E2640" s="2">
        <f t="shared" si="328"/>
        <v>0</v>
      </c>
      <c r="F2640" s="2">
        <f t="shared" si="321"/>
        <v>0</v>
      </c>
      <c r="G2640" s="2">
        <f t="shared" si="323"/>
        <v>0</v>
      </c>
      <c r="H2640" s="2">
        <f t="shared" si="327"/>
        <v>0</v>
      </c>
      <c r="I2640" s="2">
        <f t="array" ref="I2640">SUMPRODUCT(B2624:B2643, (ROW(B2624:B2643)-ROW(B2624)+1)) / (20*21/2)</f>
        <v>0</v>
      </c>
      <c r="J2640" s="2">
        <f t="shared" si="322"/>
        <v>1.4347416620854179E-71</v>
      </c>
      <c r="K2640" s="2">
        <f t="shared" si="324"/>
        <v>2.5442222197641226E-28</v>
      </c>
    </row>
    <row r="2641" spans="1:11" ht="13.5" x14ac:dyDescent="0.25">
      <c r="A2641" s="3">
        <f>TITRES_STAT!B2644</f>
        <v>0</v>
      </c>
      <c r="B2641" s="6">
        <f>TITRES_STAT!D2644</f>
        <v>0</v>
      </c>
      <c r="C2641" s="2">
        <f t="shared" si="325"/>
        <v>0</v>
      </c>
      <c r="D2641" s="2">
        <f t="shared" si="326"/>
        <v>0</v>
      </c>
      <c r="E2641" s="2">
        <f t="shared" si="328"/>
        <v>0</v>
      </c>
      <c r="F2641" s="2">
        <f t="shared" si="321"/>
        <v>0</v>
      </c>
      <c r="G2641" s="2">
        <f t="shared" si="323"/>
        <v>0</v>
      </c>
      <c r="H2641" s="2">
        <f t="shared" si="327"/>
        <v>0</v>
      </c>
      <c r="I2641" s="2">
        <f t="array" ref="I2641">SUMPRODUCT(B2625:B2644, (ROW(B2625:B2644)-ROW(B2625)+1)) / (20*21/2)</f>
        <v>0</v>
      </c>
      <c r="J2641" s="2">
        <f t="shared" si="322"/>
        <v>1.2980995990296637E-71</v>
      </c>
      <c r="K2641" s="2">
        <f t="shared" si="324"/>
        <v>2.444448799381216E-28</v>
      </c>
    </row>
    <row r="2642" spans="1:11" ht="13.5" x14ac:dyDescent="0.25">
      <c r="A2642" s="3">
        <f>TITRES_STAT!B2645</f>
        <v>0</v>
      </c>
      <c r="B2642" s="6">
        <f>TITRES_STAT!D2645</f>
        <v>0</v>
      </c>
      <c r="C2642" s="2">
        <f t="shared" si="325"/>
        <v>0</v>
      </c>
      <c r="D2642" s="2">
        <f t="shared" si="326"/>
        <v>0</v>
      </c>
      <c r="E2642" s="2">
        <f t="shared" si="328"/>
        <v>0</v>
      </c>
      <c r="F2642" s="2">
        <f t="shared" si="321"/>
        <v>0</v>
      </c>
      <c r="G2642" s="2">
        <f t="shared" si="323"/>
        <v>0</v>
      </c>
      <c r="H2642" s="2">
        <f t="shared" si="327"/>
        <v>0</v>
      </c>
      <c r="I2642" s="2">
        <f t="array" ref="I2642">SUMPRODUCT(B2626:B2645, (ROW(B2626:B2645)-ROW(B2626)+1)) / (20*21/2)</f>
        <v>0</v>
      </c>
      <c r="J2642" s="2">
        <f t="shared" si="322"/>
        <v>1.1744710657887434E-71</v>
      </c>
      <c r="K2642" s="2">
        <f t="shared" si="324"/>
        <v>2.3485880621505801E-28</v>
      </c>
    </row>
    <row r="2643" spans="1:11" ht="13.5" x14ac:dyDescent="0.25">
      <c r="A2643" s="3">
        <f>TITRES_STAT!B2646</f>
        <v>0</v>
      </c>
      <c r="B2643" s="6">
        <f>TITRES_STAT!D2646</f>
        <v>0</v>
      </c>
      <c r="C2643" s="2">
        <f t="shared" si="325"/>
        <v>0</v>
      </c>
      <c r="D2643" s="2">
        <f t="shared" si="326"/>
        <v>0</v>
      </c>
      <c r="E2643" s="2">
        <f t="shared" si="328"/>
        <v>0</v>
      </c>
      <c r="F2643" s="2">
        <f t="shared" si="321"/>
        <v>0</v>
      </c>
      <c r="G2643" s="2">
        <f t="shared" si="323"/>
        <v>0</v>
      </c>
      <c r="H2643" s="2">
        <f t="shared" si="327"/>
        <v>0</v>
      </c>
      <c r="I2643" s="2">
        <f t="array" ref="I2643">SUMPRODUCT(B2627:B2646, (ROW(B2627:B2646)-ROW(B2627)+1)) / (20*21/2)</f>
        <v>0</v>
      </c>
      <c r="J2643" s="2">
        <f t="shared" si="322"/>
        <v>1.0626166785707678E-71</v>
      </c>
      <c r="K2643" s="2">
        <f t="shared" si="324"/>
        <v>2.256486569517224E-28</v>
      </c>
    </row>
    <row r="2644" spans="1:11" ht="13.5" x14ac:dyDescent="0.25">
      <c r="A2644" s="3">
        <f>TITRES_STAT!B2647</f>
        <v>0</v>
      </c>
      <c r="B2644" s="6">
        <f>TITRES_STAT!D2647</f>
        <v>0</v>
      </c>
      <c r="C2644" s="2">
        <f t="shared" si="325"/>
        <v>0</v>
      </c>
      <c r="D2644" s="2">
        <f t="shared" si="326"/>
        <v>0</v>
      </c>
      <c r="E2644" s="2">
        <f t="shared" si="328"/>
        <v>0</v>
      </c>
      <c r="F2644" s="2">
        <f t="shared" ref="F2644:F2692" si="329">AVERAGE(B2625:B2644)</f>
        <v>0</v>
      </c>
      <c r="G2644" s="2">
        <f t="shared" si="323"/>
        <v>0</v>
      </c>
      <c r="H2644" s="2">
        <f t="shared" si="327"/>
        <v>0</v>
      </c>
      <c r="I2644" s="2">
        <f t="array" ref="I2644">SUMPRODUCT(B2628:B2647, (ROW(B2628:B2647)-ROW(B2628)+1)) / (20*21/2)</f>
        <v>0</v>
      </c>
      <c r="J2644" s="2">
        <f t="shared" si="322"/>
        <v>9.6141509013545657E-72</v>
      </c>
      <c r="K2644" s="2">
        <f t="shared" si="324"/>
        <v>2.1679969001243916E-28</v>
      </c>
    </row>
    <row r="2645" spans="1:11" ht="13.5" x14ac:dyDescent="0.25">
      <c r="A2645" s="3">
        <f>TITRES_STAT!B2648</f>
        <v>0</v>
      </c>
      <c r="B2645" s="6">
        <f>TITRES_STAT!D2648</f>
        <v>0</v>
      </c>
      <c r="C2645" s="2">
        <f t="shared" si="325"/>
        <v>0</v>
      </c>
      <c r="D2645" s="2">
        <f t="shared" si="326"/>
        <v>0</v>
      </c>
      <c r="E2645" s="2">
        <f t="shared" si="328"/>
        <v>0</v>
      </c>
      <c r="F2645" s="2">
        <f t="shared" si="329"/>
        <v>0</v>
      </c>
      <c r="G2645" s="2">
        <f t="shared" si="323"/>
        <v>0</v>
      </c>
      <c r="H2645" s="2">
        <f t="shared" si="327"/>
        <v>0</v>
      </c>
      <c r="I2645" s="2">
        <f t="array" ref="I2645">SUMPRODUCT(B2629:B2648, (ROW(B2629:B2648)-ROW(B2629)+1)) / (20*21/2)</f>
        <v>0</v>
      </c>
      <c r="J2645" s="2">
        <f t="shared" ref="J2645:J2693" si="330">$J$4*B2645+J2644*(1-$J$4)</f>
        <v>8.6985174821779406E-72</v>
      </c>
      <c r="K2645" s="2">
        <f t="shared" si="324"/>
        <v>2.0829774138450037E-28</v>
      </c>
    </row>
    <row r="2646" spans="1:11" ht="13.5" x14ac:dyDescent="0.25">
      <c r="A2646" s="3">
        <f>TITRES_STAT!B2649</f>
        <v>0</v>
      </c>
      <c r="B2646" s="6">
        <f>TITRES_STAT!D2649</f>
        <v>0</v>
      </c>
      <c r="C2646" s="2">
        <f t="shared" si="325"/>
        <v>0</v>
      </c>
      <c r="D2646" s="2">
        <f t="shared" si="326"/>
        <v>0</v>
      </c>
      <c r="E2646" s="2">
        <f t="shared" si="328"/>
        <v>0</v>
      </c>
      <c r="F2646" s="2">
        <f t="shared" si="329"/>
        <v>0</v>
      </c>
      <c r="G2646" s="2">
        <f t="shared" si="323"/>
        <v>0</v>
      </c>
      <c r="H2646" s="2">
        <f t="shared" si="327"/>
        <v>0</v>
      </c>
      <c r="I2646" s="2">
        <f t="array" ref="I2646">SUMPRODUCT(B2630:B2649, (ROW(B2630:B2649)-ROW(B2630)+1)) / (20*21/2)</f>
        <v>0</v>
      </c>
      <c r="J2646" s="2">
        <f t="shared" si="330"/>
        <v>7.8700872457800411E-72</v>
      </c>
      <c r="K2646" s="2">
        <f t="shared" si="324"/>
        <v>2.0012920250667683E-28</v>
      </c>
    </row>
    <row r="2647" spans="1:11" ht="13.5" x14ac:dyDescent="0.25">
      <c r="A2647" s="3">
        <f>TITRES_STAT!B2650</f>
        <v>0</v>
      </c>
      <c r="B2647" s="6">
        <f>TITRES_STAT!D2650</f>
        <v>0</v>
      </c>
      <c r="C2647" s="2">
        <f t="shared" si="325"/>
        <v>0</v>
      </c>
      <c r="D2647" s="2">
        <f t="shared" si="326"/>
        <v>0</v>
      </c>
      <c r="E2647" s="2">
        <f t="shared" si="328"/>
        <v>0</v>
      </c>
      <c r="F2647" s="2">
        <f t="shared" si="329"/>
        <v>0</v>
      </c>
      <c r="G2647" s="2">
        <f t="shared" si="323"/>
        <v>0</v>
      </c>
      <c r="H2647" s="2">
        <f t="shared" si="327"/>
        <v>0</v>
      </c>
      <c r="I2647" s="2">
        <f t="array" ref="I2647">SUMPRODUCT(B2631:B2650, (ROW(B2631:B2650)-ROW(B2631)+1)) / (20*21/2)</f>
        <v>0</v>
      </c>
      <c r="J2647" s="2">
        <f t="shared" si="330"/>
        <v>7.1205551271343234E-72</v>
      </c>
      <c r="K2647" s="2">
        <f t="shared" si="324"/>
        <v>1.9228099848680715E-28</v>
      </c>
    </row>
    <row r="2648" spans="1:11" ht="13.5" x14ac:dyDescent="0.25">
      <c r="A2648" s="3">
        <f>TITRES_STAT!B2651</f>
        <v>0</v>
      </c>
      <c r="B2648" s="6">
        <f>TITRES_STAT!D2651</f>
        <v>0</v>
      </c>
      <c r="C2648" s="2">
        <f t="shared" si="325"/>
        <v>0</v>
      </c>
      <c r="D2648" s="2">
        <f t="shared" si="326"/>
        <v>0</v>
      </c>
      <c r="E2648" s="2">
        <f t="shared" si="328"/>
        <v>0</v>
      </c>
      <c r="F2648" s="2">
        <f t="shared" si="329"/>
        <v>0</v>
      </c>
      <c r="G2648" s="2">
        <f t="shared" si="323"/>
        <v>0</v>
      </c>
      <c r="H2648" s="2">
        <f t="shared" si="327"/>
        <v>0</v>
      </c>
      <c r="I2648" s="2">
        <f t="array" ref="I2648">SUMPRODUCT(B2632:B2651, (ROW(B2632:B2651)-ROW(B2632)+1)) / (20*21/2)</f>
        <v>0</v>
      </c>
      <c r="J2648" s="2">
        <f t="shared" si="330"/>
        <v>6.442407019788197E-72</v>
      </c>
      <c r="K2648" s="2">
        <f t="shared" si="324"/>
        <v>1.8474056717359902E-28</v>
      </c>
    </row>
    <row r="2649" spans="1:11" ht="13.5" x14ac:dyDescent="0.25">
      <c r="A2649" s="3">
        <f>TITRES_STAT!B2652</f>
        <v>0</v>
      </c>
      <c r="B2649" s="6">
        <f>TITRES_STAT!D2652</f>
        <v>0</v>
      </c>
      <c r="C2649" s="2">
        <f t="shared" si="325"/>
        <v>0</v>
      </c>
      <c r="D2649" s="2">
        <f t="shared" si="326"/>
        <v>0</v>
      </c>
      <c r="E2649" s="2">
        <f t="shared" si="328"/>
        <v>0</v>
      </c>
      <c r="F2649" s="2">
        <f t="shared" si="329"/>
        <v>0</v>
      </c>
      <c r="G2649" s="2">
        <f t="shared" si="323"/>
        <v>0</v>
      </c>
      <c r="H2649" s="2">
        <f t="shared" si="327"/>
        <v>0</v>
      </c>
      <c r="I2649" s="2">
        <f t="array" ref="I2649">SUMPRODUCT(B2633:B2652, (ROW(B2633:B2652)-ROW(B2633)+1)) / (20*21/2)</f>
        <v>0</v>
      </c>
      <c r="J2649" s="2">
        <f t="shared" si="330"/>
        <v>5.8288444464750354E-72</v>
      </c>
      <c r="K2649" s="2">
        <f t="shared" si="324"/>
        <v>1.7749583904914416E-28</v>
      </c>
    </row>
    <row r="2650" spans="1:11" ht="13.5" x14ac:dyDescent="0.25">
      <c r="A2650" s="3">
        <f>TITRES_STAT!B2653</f>
        <v>0</v>
      </c>
      <c r="B2650" s="6">
        <f>TITRES_STAT!D2653</f>
        <v>0</v>
      </c>
      <c r="C2650" s="2">
        <f t="shared" si="325"/>
        <v>0</v>
      </c>
      <c r="D2650" s="2">
        <f t="shared" si="326"/>
        <v>0</v>
      </c>
      <c r="E2650" s="2">
        <f t="shared" si="328"/>
        <v>0</v>
      </c>
      <c r="F2650" s="2">
        <f t="shared" si="329"/>
        <v>0</v>
      </c>
      <c r="G2650" s="2">
        <f t="shared" si="323"/>
        <v>0</v>
      </c>
      <c r="H2650" s="2">
        <f t="shared" si="327"/>
        <v>0</v>
      </c>
      <c r="I2650" s="2">
        <f t="array" ref="I2650">SUMPRODUCT(B2634:B2653, (ROW(B2634:B2653)-ROW(B2634)+1)) / (20*21/2)</f>
        <v>0</v>
      </c>
      <c r="J2650" s="2">
        <f t="shared" si="330"/>
        <v>5.2737164039536039E-72</v>
      </c>
      <c r="K2650" s="2">
        <f t="shared" si="324"/>
        <v>1.7053521790996204E-28</v>
      </c>
    </row>
    <row r="2651" spans="1:11" ht="13.5" x14ac:dyDescent="0.25">
      <c r="A2651" s="3">
        <f>TITRES_STAT!B2654</f>
        <v>0</v>
      </c>
      <c r="B2651" s="6">
        <f>TITRES_STAT!D2654</f>
        <v>0</v>
      </c>
      <c r="C2651" s="2">
        <f t="shared" si="325"/>
        <v>0</v>
      </c>
      <c r="D2651" s="2">
        <f t="shared" si="326"/>
        <v>0</v>
      </c>
      <c r="E2651" s="2">
        <f t="shared" si="328"/>
        <v>0</v>
      </c>
      <c r="F2651" s="2">
        <f t="shared" si="329"/>
        <v>0</v>
      </c>
      <c r="G2651" s="2">
        <f t="shared" si="323"/>
        <v>0</v>
      </c>
      <c r="H2651" s="2">
        <f t="shared" si="327"/>
        <v>0</v>
      </c>
      <c r="I2651" s="2">
        <f t="array" ref="I2651">SUMPRODUCT(B2635:B2654, (ROW(B2635:B2654)-ROW(B2635)+1)) / (20*21/2)</f>
        <v>0</v>
      </c>
      <c r="J2651" s="2">
        <f t="shared" si="330"/>
        <v>4.7714576988151653E-72</v>
      </c>
      <c r="K2651" s="2">
        <f t="shared" si="324"/>
        <v>1.638475623056498E-28</v>
      </c>
    </row>
    <row r="2652" spans="1:11" ht="13.5" x14ac:dyDescent="0.25">
      <c r="A2652" s="3">
        <f>TITRES_STAT!B2655</f>
        <v>0</v>
      </c>
      <c r="B2652" s="6">
        <f>TITRES_STAT!D2655</f>
        <v>0</v>
      </c>
      <c r="C2652" s="2">
        <f t="shared" si="325"/>
        <v>0</v>
      </c>
      <c r="D2652" s="2">
        <f t="shared" si="326"/>
        <v>0</v>
      </c>
      <c r="E2652" s="2">
        <f t="shared" si="328"/>
        <v>0</v>
      </c>
      <c r="F2652" s="2">
        <f t="shared" si="329"/>
        <v>0</v>
      </c>
      <c r="G2652" s="2">
        <f t="shared" si="323"/>
        <v>0</v>
      </c>
      <c r="H2652" s="2">
        <f t="shared" si="327"/>
        <v>0</v>
      </c>
      <c r="I2652" s="2">
        <f t="array" ref="I2652">SUMPRODUCT(B2636:B2655, (ROW(B2636:B2655)-ROW(B2636)+1)) / (20*21/2)</f>
        <v>0</v>
      </c>
      <c r="J2652" s="2">
        <f t="shared" si="330"/>
        <v>4.3170331560708637E-72</v>
      </c>
      <c r="K2652" s="2">
        <f t="shared" si="324"/>
        <v>1.5742216770542825E-28</v>
      </c>
    </row>
    <row r="2653" spans="1:11" ht="13.5" x14ac:dyDescent="0.25">
      <c r="A2653" s="3">
        <f>TITRES_STAT!B2656</f>
        <v>0</v>
      </c>
      <c r="B2653" s="6">
        <f>TITRES_STAT!D2656</f>
        <v>0</v>
      </c>
      <c r="C2653" s="2">
        <f t="shared" si="325"/>
        <v>0</v>
      </c>
      <c r="D2653" s="2">
        <f t="shared" si="326"/>
        <v>0</v>
      </c>
      <c r="E2653" s="2">
        <f t="shared" si="328"/>
        <v>0</v>
      </c>
      <c r="F2653" s="2">
        <f t="shared" si="329"/>
        <v>0</v>
      </c>
      <c r="G2653" s="2">
        <f t="shared" si="323"/>
        <v>0</v>
      </c>
      <c r="H2653" s="2">
        <f t="shared" si="327"/>
        <v>0</v>
      </c>
      <c r="I2653" s="2">
        <f t="array" ref="I2653">SUMPRODUCT(B2637:B2656, (ROW(B2637:B2656)-ROW(B2637)+1)) / (20*21/2)</f>
        <v>0</v>
      </c>
      <c r="J2653" s="2">
        <f t="shared" si="330"/>
        <v>3.9058871412069717E-72</v>
      </c>
      <c r="K2653" s="2">
        <f t="shared" si="324"/>
        <v>1.5124874936403892E-28</v>
      </c>
    </row>
    <row r="2654" spans="1:11" ht="13.5" x14ac:dyDescent="0.25">
      <c r="A2654" s="3">
        <f>TITRES_STAT!B2657</f>
        <v>0</v>
      </c>
      <c r="B2654" s="6">
        <f>TITRES_STAT!D2657</f>
        <v>0</v>
      </c>
      <c r="C2654" s="2">
        <f t="shared" si="325"/>
        <v>0</v>
      </c>
      <c r="D2654" s="2">
        <f t="shared" si="326"/>
        <v>0</v>
      </c>
      <c r="E2654" s="2">
        <f t="shared" si="328"/>
        <v>0</v>
      </c>
      <c r="F2654" s="2">
        <f t="shared" si="329"/>
        <v>0</v>
      </c>
      <c r="G2654" s="2">
        <f t="shared" si="323"/>
        <v>0</v>
      </c>
      <c r="H2654" s="2">
        <f t="shared" si="327"/>
        <v>0</v>
      </c>
      <c r="I2654" s="2">
        <f t="array" ref="I2654">SUMPRODUCT(B2638:B2657, (ROW(B2638:B2657)-ROW(B2638)+1)) / (20*21/2)</f>
        <v>0</v>
      </c>
      <c r="J2654" s="2">
        <f t="shared" si="330"/>
        <v>3.5338978896634504E-72</v>
      </c>
      <c r="K2654" s="2">
        <f t="shared" si="324"/>
        <v>1.4531742585956682E-28</v>
      </c>
    </row>
    <row r="2655" spans="1:11" ht="13.5" x14ac:dyDescent="0.25">
      <c r="A2655" s="3">
        <f>TITRES_STAT!B2658</f>
        <v>0</v>
      </c>
      <c r="B2655" s="6">
        <f>TITRES_STAT!D2658</f>
        <v>0</v>
      </c>
      <c r="C2655" s="2">
        <f t="shared" si="325"/>
        <v>0</v>
      </c>
      <c r="D2655" s="2">
        <f t="shared" si="326"/>
        <v>0</v>
      </c>
      <c r="E2655" s="2">
        <f t="shared" si="328"/>
        <v>0</v>
      </c>
      <c r="F2655" s="2">
        <f t="shared" si="329"/>
        <v>0</v>
      </c>
      <c r="G2655" s="2">
        <f t="shared" si="323"/>
        <v>0</v>
      </c>
      <c r="H2655" s="2">
        <f t="shared" si="327"/>
        <v>0</v>
      </c>
      <c r="I2655" s="2">
        <f t="array" ref="I2655">SUMPRODUCT(B2639:B2658, (ROW(B2639:B2658)-ROW(B2639)+1)) / (20*21/2)</f>
        <v>0</v>
      </c>
      <c r="J2655" s="2">
        <f t="shared" si="330"/>
        <v>3.197336185885979E-72</v>
      </c>
      <c r="K2655" s="2">
        <f t="shared" si="324"/>
        <v>1.396187032768387E-28</v>
      </c>
    </row>
    <row r="2656" spans="1:11" ht="13.5" x14ac:dyDescent="0.25">
      <c r="A2656" s="3">
        <f>TITRES_STAT!B2659</f>
        <v>0</v>
      </c>
      <c r="B2656" s="6">
        <f>TITRES_STAT!D2659</f>
        <v>0</v>
      </c>
      <c r="C2656" s="2">
        <f t="shared" si="325"/>
        <v>0</v>
      </c>
      <c r="D2656" s="2">
        <f t="shared" si="326"/>
        <v>0</v>
      </c>
      <c r="E2656" s="2">
        <f t="shared" si="328"/>
        <v>0</v>
      </c>
      <c r="F2656" s="2">
        <f t="shared" si="329"/>
        <v>0</v>
      </c>
      <c r="G2656" s="2">
        <f t="shared" si="323"/>
        <v>0</v>
      </c>
      <c r="H2656" s="2">
        <f t="shared" si="327"/>
        <v>0</v>
      </c>
      <c r="I2656" s="2">
        <f t="array" ref="I2656">SUMPRODUCT(B2640:B2659, (ROW(B2640:B2659)-ROW(B2640)+1)) / (20*21/2)</f>
        <v>0</v>
      </c>
      <c r="J2656" s="2">
        <f t="shared" si="330"/>
        <v>2.8928279777063619E-72</v>
      </c>
      <c r="K2656" s="2">
        <f t="shared" si="324"/>
        <v>1.3414346001108034E-28</v>
      </c>
    </row>
    <row r="2657" spans="1:11" ht="13.5" x14ac:dyDescent="0.25">
      <c r="A2657" s="3">
        <f>TITRES_STAT!B2660</f>
        <v>0</v>
      </c>
      <c r="B2657" s="6">
        <f>TITRES_STAT!D2660</f>
        <v>0</v>
      </c>
      <c r="C2657" s="2">
        <f t="shared" si="325"/>
        <v>0</v>
      </c>
      <c r="D2657" s="2">
        <f t="shared" si="326"/>
        <v>0</v>
      </c>
      <c r="E2657" s="2">
        <f t="shared" si="328"/>
        <v>0</v>
      </c>
      <c r="F2657" s="2">
        <f t="shared" si="329"/>
        <v>0</v>
      </c>
      <c r="G2657" s="2">
        <f t="shared" si="323"/>
        <v>0</v>
      </c>
      <c r="H2657" s="2">
        <f t="shared" si="327"/>
        <v>0</v>
      </c>
      <c r="I2657" s="2">
        <f t="array" ref="I2657">SUMPRODUCT(B2641:B2660, (ROW(B2641:B2660)-ROW(B2641)+1)) / (20*21/2)</f>
        <v>0</v>
      </c>
      <c r="J2657" s="2">
        <f t="shared" si="330"/>
        <v>2.6173205512581369E-72</v>
      </c>
      <c r="K2657" s="2">
        <f t="shared" si="324"/>
        <v>1.2888293216750856E-28</v>
      </c>
    </row>
    <row r="2658" spans="1:11" ht="13.5" x14ac:dyDescent="0.25">
      <c r="A2658" s="3">
        <f>TITRES_STAT!B2661</f>
        <v>0</v>
      </c>
      <c r="B2658" s="6">
        <f>TITRES_STAT!D2661</f>
        <v>0</v>
      </c>
      <c r="C2658" s="2">
        <f t="shared" si="325"/>
        <v>0</v>
      </c>
      <c r="D2658" s="2">
        <f t="shared" si="326"/>
        <v>0</v>
      </c>
      <c r="E2658" s="2">
        <f t="shared" si="328"/>
        <v>0</v>
      </c>
      <c r="F2658" s="2">
        <f t="shared" si="329"/>
        <v>0</v>
      </c>
      <c r="G2658" s="2">
        <f t="shared" si="323"/>
        <v>0</v>
      </c>
      <c r="H2658" s="2">
        <f t="shared" si="327"/>
        <v>0</v>
      </c>
      <c r="I2658" s="2">
        <f t="array" ref="I2658">SUMPRODUCT(B2642:B2661, (ROW(B2642:B2661)-ROW(B2642)+1)) / (20*21/2)</f>
        <v>0</v>
      </c>
      <c r="J2658" s="2">
        <f t="shared" si="330"/>
        <v>2.3680519273287905E-72</v>
      </c>
      <c r="K2658" s="2">
        <f t="shared" si="324"/>
        <v>1.2382869953348862E-28</v>
      </c>
    </row>
    <row r="2659" spans="1:11" ht="13.5" x14ac:dyDescent="0.25">
      <c r="A2659" s="3">
        <f>TITRES_STAT!B2662</f>
        <v>0</v>
      </c>
      <c r="B2659" s="6">
        <f>TITRES_STAT!D2662</f>
        <v>0</v>
      </c>
      <c r="C2659" s="2">
        <f t="shared" si="325"/>
        <v>0</v>
      </c>
      <c r="D2659" s="2">
        <f t="shared" si="326"/>
        <v>0</v>
      </c>
      <c r="E2659" s="2">
        <f t="shared" si="328"/>
        <v>0</v>
      </c>
      <c r="F2659" s="2">
        <f t="shared" si="329"/>
        <v>0</v>
      </c>
      <c r="G2659" s="2">
        <f t="shared" si="323"/>
        <v>0</v>
      </c>
      <c r="H2659" s="2">
        <f t="shared" si="327"/>
        <v>0</v>
      </c>
      <c r="I2659" s="2">
        <f t="array" ref="I2659">SUMPRODUCT(B2643:B2662, (ROW(B2643:B2662)-ROW(B2643)+1)) / (20*21/2)</f>
        <v>0</v>
      </c>
      <c r="J2659" s="2">
        <f t="shared" si="330"/>
        <v>2.1425231723450963E-72</v>
      </c>
      <c r="K2659" s="2">
        <f t="shared" si="324"/>
        <v>1.1897267210080279E-28</v>
      </c>
    </row>
    <row r="2660" spans="1:11" ht="13.5" x14ac:dyDescent="0.25">
      <c r="A2660" s="3">
        <f>TITRES_STAT!B2663</f>
        <v>0</v>
      </c>
      <c r="B2660" s="6">
        <f>TITRES_STAT!D2663</f>
        <v>0</v>
      </c>
      <c r="C2660" s="2">
        <f t="shared" si="325"/>
        <v>0</v>
      </c>
      <c r="D2660" s="2">
        <f t="shared" si="326"/>
        <v>0</v>
      </c>
      <c r="E2660" s="2">
        <f t="shared" si="328"/>
        <v>0</v>
      </c>
      <c r="F2660" s="2">
        <f t="shared" si="329"/>
        <v>0</v>
      </c>
      <c r="G2660" s="2">
        <f t="shared" si="323"/>
        <v>0</v>
      </c>
      <c r="H2660" s="2">
        <f t="shared" si="327"/>
        <v>0</v>
      </c>
      <c r="I2660" s="2">
        <f t="array" ref="I2660">SUMPRODUCT(B2644:B2663, (ROW(B2644:B2663)-ROW(B2644)+1)) / (20*21/2)</f>
        <v>0</v>
      </c>
      <c r="J2660" s="2">
        <f t="shared" si="330"/>
        <v>1.9384733464074681E-72</v>
      </c>
      <c r="K2660" s="2">
        <f t="shared" si="324"/>
        <v>1.1430707711645758E-28</v>
      </c>
    </row>
    <row r="2661" spans="1:11" ht="13.5" x14ac:dyDescent="0.25">
      <c r="A2661" s="3">
        <f>TITRES_STAT!B2664</f>
        <v>0</v>
      </c>
      <c r="B2661" s="6">
        <f>TITRES_STAT!D2664</f>
        <v>0</v>
      </c>
      <c r="C2661" s="2">
        <f t="shared" si="325"/>
        <v>0</v>
      </c>
      <c r="D2661" s="2">
        <f t="shared" si="326"/>
        <v>0</v>
      </c>
      <c r="E2661" s="2">
        <f t="shared" si="328"/>
        <v>0</v>
      </c>
      <c r="F2661" s="2">
        <f t="shared" si="329"/>
        <v>0</v>
      </c>
      <c r="G2661" s="2">
        <f t="shared" si="323"/>
        <v>0</v>
      </c>
      <c r="H2661" s="2">
        <f t="shared" si="327"/>
        <v>0</v>
      </c>
      <c r="I2661" s="2">
        <f t="array" ref="I2661">SUMPRODUCT(B2645:B2664, (ROW(B2645:B2664)-ROW(B2645)+1)) / (20*21/2)</f>
        <v>0</v>
      </c>
      <c r="J2661" s="2">
        <f t="shared" si="330"/>
        <v>1.7538568372258046E-72</v>
      </c>
      <c r="K2661" s="2">
        <f t="shared" si="324"/>
        <v>1.0982444664130237E-28</v>
      </c>
    </row>
    <row r="2662" spans="1:11" ht="13.5" x14ac:dyDescent="0.25">
      <c r="A2662" s="3">
        <f>TITRES_STAT!B2665</f>
        <v>0</v>
      </c>
      <c r="B2662" s="6">
        <f>TITRES_STAT!D2665</f>
        <v>0</v>
      </c>
      <c r="C2662" s="2">
        <f t="shared" si="325"/>
        <v>0</v>
      </c>
      <c r="D2662" s="2">
        <f t="shared" si="326"/>
        <v>0</v>
      </c>
      <c r="E2662" s="2">
        <f t="shared" si="328"/>
        <v>0</v>
      </c>
      <c r="F2662" s="2">
        <f t="shared" si="329"/>
        <v>0</v>
      </c>
      <c r="G2662" s="2">
        <f t="shared" si="323"/>
        <v>0</v>
      </c>
      <c r="H2662" s="2">
        <f t="shared" si="327"/>
        <v>0</v>
      </c>
      <c r="I2662" s="2">
        <f t="array" ref="I2662">SUMPRODUCT(B2646:B2665, (ROW(B2646:B2665)-ROW(B2646)+1)) / (20*21/2)</f>
        <v>0</v>
      </c>
      <c r="J2662" s="2">
        <f t="shared" si="330"/>
        <v>1.5868228527281089E-72</v>
      </c>
      <c r="K2662" s="2">
        <f t="shared" si="324"/>
        <v>1.0551760559654543E-28</v>
      </c>
    </row>
    <row r="2663" spans="1:11" ht="13.5" x14ac:dyDescent="0.25">
      <c r="A2663" s="3">
        <f>TITRES_STAT!B2666</f>
        <v>0</v>
      </c>
      <c r="B2663" s="6">
        <f>TITRES_STAT!D2666</f>
        <v>0</v>
      </c>
      <c r="C2663" s="2">
        <f t="shared" si="325"/>
        <v>0</v>
      </c>
      <c r="D2663" s="2">
        <f t="shared" si="326"/>
        <v>0</v>
      </c>
      <c r="E2663" s="2">
        <f t="shared" si="328"/>
        <v>0</v>
      </c>
      <c r="F2663" s="2">
        <f t="shared" si="329"/>
        <v>0</v>
      </c>
      <c r="G2663" s="2">
        <f t="shared" si="323"/>
        <v>0</v>
      </c>
      <c r="H2663" s="2">
        <f t="shared" si="327"/>
        <v>0</v>
      </c>
      <c r="I2663" s="2">
        <f t="array" ref="I2663">SUMPRODUCT(B2647:B2666, (ROW(B2647:B2666)-ROW(B2647)+1)) / (20*21/2)</f>
        <v>0</v>
      </c>
      <c r="J2663" s="2">
        <f t="shared" si="330"/>
        <v>1.4356968667540033E-72</v>
      </c>
      <c r="K2663" s="2">
        <f t="shared" si="324"/>
        <v>1.0137966027903386E-28</v>
      </c>
    </row>
    <row r="2664" spans="1:11" ht="13.5" x14ac:dyDescent="0.25">
      <c r="A2664" s="3">
        <f>TITRES_STAT!B2667</f>
        <v>0</v>
      </c>
      <c r="B2664" s="6">
        <f>TITRES_STAT!D2667</f>
        <v>0</v>
      </c>
      <c r="C2664" s="2">
        <f t="shared" si="325"/>
        <v>0</v>
      </c>
      <c r="D2664" s="2">
        <f t="shared" si="326"/>
        <v>0</v>
      </c>
      <c r="E2664" s="2">
        <f t="shared" si="328"/>
        <v>0</v>
      </c>
      <c r="F2664" s="2">
        <f t="shared" si="329"/>
        <v>0</v>
      </c>
      <c r="G2664" s="2">
        <f t="shared" si="323"/>
        <v>0</v>
      </c>
      <c r="H2664" s="2">
        <f t="shared" si="327"/>
        <v>0</v>
      </c>
      <c r="I2664" s="2">
        <f t="array" ref="I2664">SUMPRODUCT(B2648:B2667, (ROW(B2648:B2667)-ROW(B2648)+1)) / (20*21/2)</f>
        <v>0</v>
      </c>
      <c r="J2664" s="2">
        <f t="shared" si="330"/>
        <v>1.2989638318250506E-72</v>
      </c>
      <c r="K2664" s="2">
        <f t="shared" si="324"/>
        <v>9.7403987326914883E-29</v>
      </c>
    </row>
    <row r="2665" spans="1:11" ht="13.5" x14ac:dyDescent="0.25">
      <c r="A2665" s="3">
        <f>TITRES_STAT!B2668</f>
        <v>0</v>
      </c>
      <c r="B2665" s="6">
        <f>TITRES_STAT!D2668</f>
        <v>0</v>
      </c>
      <c r="C2665" s="2">
        <f t="shared" si="325"/>
        <v>0</v>
      </c>
      <c r="D2665" s="2">
        <f t="shared" si="326"/>
        <v>0</v>
      </c>
      <c r="E2665" s="2">
        <f t="shared" si="328"/>
        <v>0</v>
      </c>
      <c r="F2665" s="2">
        <f t="shared" si="329"/>
        <v>0</v>
      </c>
      <c r="G2665" s="2">
        <f t="shared" si="323"/>
        <v>0</v>
      </c>
      <c r="H2665" s="2">
        <f t="shared" si="327"/>
        <v>0</v>
      </c>
      <c r="I2665" s="2">
        <f t="array" ref="I2665">SUMPRODUCT(B2649:B2668, (ROW(B2649:B2668)-ROW(B2649)+1)) / (20*21/2)</f>
        <v>0</v>
      </c>
      <c r="J2665" s="2">
        <f t="shared" si="330"/>
        <v>1.1752529906988554E-72</v>
      </c>
      <c r="K2665" s="2">
        <f t="shared" si="324"/>
        <v>9.3584223118016264E-29</v>
      </c>
    </row>
    <row r="2666" spans="1:11" ht="13.5" x14ac:dyDescent="0.25">
      <c r="A2666" s="3">
        <f>TITRES_STAT!B2669</f>
        <v>0</v>
      </c>
      <c r="B2666" s="6">
        <f>TITRES_STAT!D2669</f>
        <v>0</v>
      </c>
      <c r="C2666" s="2">
        <f t="shared" si="325"/>
        <v>0</v>
      </c>
      <c r="D2666" s="2">
        <f t="shared" si="326"/>
        <v>0</v>
      </c>
      <c r="E2666" s="2">
        <f t="shared" si="328"/>
        <v>0</v>
      </c>
      <c r="F2666" s="2">
        <f t="shared" si="329"/>
        <v>0</v>
      </c>
      <c r="G2666" s="2">
        <f t="shared" si="323"/>
        <v>0</v>
      </c>
      <c r="H2666" s="2">
        <f t="shared" si="327"/>
        <v>0</v>
      </c>
      <c r="I2666" s="2">
        <f t="array" ref="I2666">SUMPRODUCT(B2650:B2669, (ROW(B2650:B2669)-ROW(B2650)+1)) / (20*21/2)</f>
        <v>0</v>
      </c>
      <c r="J2666" s="2">
        <f t="shared" si="330"/>
        <v>1.0633241344418215E-72</v>
      </c>
      <c r="K2666" s="2">
        <f t="shared" si="324"/>
        <v>8.9914253583976419E-29</v>
      </c>
    </row>
    <row r="2667" spans="1:11" ht="13.5" x14ac:dyDescent="0.25">
      <c r="A2667" s="3">
        <f>TITRES_STAT!B2670</f>
        <v>0</v>
      </c>
      <c r="B2667" s="6">
        <f>TITRES_STAT!D2670</f>
        <v>0</v>
      </c>
      <c r="C2667" s="2">
        <f t="shared" si="325"/>
        <v>0</v>
      </c>
      <c r="D2667" s="2">
        <f t="shared" si="326"/>
        <v>0</v>
      </c>
      <c r="E2667" s="2">
        <f t="shared" si="328"/>
        <v>0</v>
      </c>
      <c r="F2667" s="2">
        <f t="shared" si="329"/>
        <v>0</v>
      </c>
      <c r="G2667" s="2">
        <f t="shared" si="323"/>
        <v>0</v>
      </c>
      <c r="H2667" s="2">
        <f t="shared" si="327"/>
        <v>0</v>
      </c>
      <c r="I2667" s="2">
        <f t="array" ref="I2667">SUMPRODUCT(B2651:B2670, (ROW(B2651:B2670)-ROW(B2651)+1)) / (20*21/2)</f>
        <v>0</v>
      </c>
      <c r="J2667" s="2">
        <f t="shared" si="330"/>
        <v>9.6205516925688614E-73</v>
      </c>
      <c r="K2667" s="2">
        <f t="shared" si="324"/>
        <v>8.638820442382048E-29</v>
      </c>
    </row>
    <row r="2668" spans="1:11" ht="13.5" x14ac:dyDescent="0.25">
      <c r="A2668" s="3">
        <f>TITRES_STAT!B2671</f>
        <v>0</v>
      </c>
      <c r="B2668" s="6">
        <f>TITRES_STAT!D2671</f>
        <v>0</v>
      </c>
      <c r="C2668" s="2">
        <f t="shared" si="325"/>
        <v>0</v>
      </c>
      <c r="D2668" s="2">
        <f t="shared" si="326"/>
        <v>0</v>
      </c>
      <c r="E2668" s="2">
        <f t="shared" si="328"/>
        <v>0</v>
      </c>
      <c r="F2668" s="2">
        <f t="shared" si="329"/>
        <v>0</v>
      </c>
      <c r="G2668" s="2">
        <f t="shared" si="323"/>
        <v>0</v>
      </c>
      <c r="H2668" s="2">
        <f t="shared" si="327"/>
        <v>0</v>
      </c>
      <c r="I2668" s="2">
        <f t="array" ref="I2668">SUMPRODUCT(B2652:B2671, (ROW(B2652:B2671)-ROW(B2652)+1)) / (20*21/2)</f>
        <v>0</v>
      </c>
      <c r="J2668" s="2">
        <f t="shared" si="330"/>
        <v>8.7043086742289701E-73</v>
      </c>
      <c r="K2668" s="2">
        <f t="shared" si="324"/>
        <v>8.3000431701317717E-29</v>
      </c>
    </row>
    <row r="2669" spans="1:11" ht="13.5" x14ac:dyDescent="0.25">
      <c r="A2669" s="3">
        <f>TITRES_STAT!B2672</f>
        <v>0</v>
      </c>
      <c r="B2669" s="6">
        <f>TITRES_STAT!D2672</f>
        <v>0</v>
      </c>
      <c r="C2669" s="2">
        <f t="shared" si="325"/>
        <v>0</v>
      </c>
      <c r="D2669" s="2">
        <f t="shared" si="326"/>
        <v>0</v>
      </c>
      <c r="E2669" s="2">
        <f t="shared" si="328"/>
        <v>0</v>
      </c>
      <c r="F2669" s="2">
        <f t="shared" si="329"/>
        <v>0</v>
      </c>
      <c r="G2669" s="2">
        <f t="shared" si="323"/>
        <v>0</v>
      </c>
      <c r="H2669" s="2">
        <f t="shared" si="327"/>
        <v>0</v>
      </c>
      <c r="I2669" s="2">
        <f t="array" ref="I2669">SUMPRODUCT(B2653:B2672, (ROW(B2653:B2672)-ROW(B2653)+1)) / (20*21/2)</f>
        <v>0</v>
      </c>
      <c r="J2669" s="2">
        <f t="shared" si="330"/>
        <v>7.8753268957309726E-73</v>
      </c>
      <c r="K2669" s="2">
        <f t="shared" si="324"/>
        <v>7.9745512811069962E-29</v>
      </c>
    </row>
    <row r="2670" spans="1:11" ht="13.5" x14ac:dyDescent="0.25">
      <c r="A2670" s="3">
        <f>TITRES_STAT!B2673</f>
        <v>0</v>
      </c>
      <c r="B2670" s="6">
        <f>TITRES_STAT!D2673</f>
        <v>0</v>
      </c>
      <c r="C2670" s="2">
        <f t="shared" si="325"/>
        <v>0</v>
      </c>
      <c r="D2670" s="2">
        <f t="shared" si="326"/>
        <v>0</v>
      </c>
      <c r="E2670" s="2">
        <f t="shared" si="328"/>
        <v>0</v>
      </c>
      <c r="F2670" s="2">
        <f t="shared" si="329"/>
        <v>0</v>
      </c>
      <c r="G2670" s="2">
        <f t="shared" si="323"/>
        <v>0</v>
      </c>
      <c r="H2670" s="2">
        <f t="shared" si="327"/>
        <v>0</v>
      </c>
      <c r="I2670" s="2">
        <f t="array" ref="I2670">SUMPRODUCT(B2654:B2673, (ROW(B2654:B2673)-ROW(B2654)+1)) / (20*21/2)</f>
        <v>0</v>
      </c>
      <c r="J2670" s="2">
        <f t="shared" si="330"/>
        <v>7.1252957628042129E-73</v>
      </c>
      <c r="K2670" s="2">
        <f t="shared" si="324"/>
        <v>7.6618237798871137E-29</v>
      </c>
    </row>
    <row r="2671" spans="1:11" ht="13.5" x14ac:dyDescent="0.25">
      <c r="A2671" s="3">
        <f>TITRES_STAT!B2674</f>
        <v>0</v>
      </c>
      <c r="B2671" s="6">
        <f>TITRES_STAT!D2674</f>
        <v>0</v>
      </c>
      <c r="C2671" s="2">
        <f t="shared" si="325"/>
        <v>0</v>
      </c>
      <c r="D2671" s="2">
        <f t="shared" si="326"/>
        <v>0</v>
      </c>
      <c r="E2671" s="2">
        <f t="shared" si="328"/>
        <v>0</v>
      </c>
      <c r="F2671" s="2">
        <f t="shared" si="329"/>
        <v>0</v>
      </c>
      <c r="G2671" s="2">
        <f t="shared" si="323"/>
        <v>0</v>
      </c>
      <c r="H2671" s="2">
        <f t="shared" si="327"/>
        <v>0</v>
      </c>
      <c r="I2671" s="2">
        <f t="array" ref="I2671">SUMPRODUCT(B2655:B2674, (ROW(B2655:B2674)-ROW(B2655)+1)) / (20*21/2)</f>
        <v>0</v>
      </c>
      <c r="J2671" s="2">
        <f t="shared" si="330"/>
        <v>6.4466961663466683E-73</v>
      </c>
      <c r="K2671" s="2">
        <f t="shared" si="324"/>
        <v>7.3613601022444818E-29</v>
      </c>
    </row>
    <row r="2672" spans="1:11" ht="13.5" x14ac:dyDescent="0.25">
      <c r="A2672" s="3">
        <f>TITRES_STAT!B2675</f>
        <v>0</v>
      </c>
      <c r="B2672" s="6">
        <f>TITRES_STAT!D2675</f>
        <v>0</v>
      </c>
      <c r="C2672" s="2">
        <f t="shared" si="325"/>
        <v>0</v>
      </c>
      <c r="D2672" s="2">
        <f t="shared" si="326"/>
        <v>0</v>
      </c>
      <c r="E2672" s="2">
        <f t="shared" si="328"/>
        <v>0</v>
      </c>
      <c r="F2672" s="2">
        <f t="shared" si="329"/>
        <v>0</v>
      </c>
      <c r="G2672" s="2">
        <f t="shared" si="323"/>
        <v>0</v>
      </c>
      <c r="H2672" s="2">
        <f t="shared" si="327"/>
        <v>0</v>
      </c>
      <c r="I2672" s="2">
        <f t="array" ref="I2672">SUMPRODUCT(B2656:B2675, (ROW(B2656:B2675)-ROW(B2656)+1)) / (20*21/2)</f>
        <v>0</v>
      </c>
      <c r="J2672" s="2">
        <f t="shared" si="330"/>
        <v>5.8327251028850812E-73</v>
      </c>
      <c r="K2672" s="2">
        <f t="shared" si="324"/>
        <v>7.0726793139211692E-29</v>
      </c>
    </row>
    <row r="2673" spans="1:11" ht="13.5" x14ac:dyDescent="0.25">
      <c r="A2673" s="3">
        <f>TITRES_STAT!B2676</f>
        <v>0</v>
      </c>
      <c r="B2673" s="6">
        <f>TITRES_STAT!D2676</f>
        <v>0</v>
      </c>
      <c r="C2673" s="2">
        <f t="shared" si="325"/>
        <v>0</v>
      </c>
      <c r="D2673" s="2">
        <f t="shared" si="326"/>
        <v>0</v>
      </c>
      <c r="E2673" s="2">
        <f t="shared" si="328"/>
        <v>0</v>
      </c>
      <c r="F2673" s="2">
        <f t="shared" si="329"/>
        <v>0</v>
      </c>
      <c r="G2673" s="2">
        <f t="shared" si="323"/>
        <v>0</v>
      </c>
      <c r="H2673" s="2">
        <f t="shared" si="327"/>
        <v>0</v>
      </c>
      <c r="I2673" s="2">
        <f t="array" ref="I2673">SUMPRODUCT(B2657:B2676, (ROW(B2657:B2676)-ROW(B2657)+1)) / (20*21/2)</f>
        <v>0</v>
      </c>
      <c r="J2673" s="2">
        <f t="shared" si="330"/>
        <v>5.277227474038883E-73</v>
      </c>
      <c r="K2673" s="2">
        <f t="shared" si="324"/>
        <v>6.795319340826222E-29</v>
      </c>
    </row>
    <row r="2674" spans="1:11" ht="13.5" x14ac:dyDescent="0.25">
      <c r="A2674" s="3">
        <f>TITRES_STAT!B2677</f>
        <v>0</v>
      </c>
      <c r="B2674" s="6">
        <f>TITRES_STAT!D2677</f>
        <v>0</v>
      </c>
      <c r="C2674" s="2">
        <f t="shared" si="325"/>
        <v>0</v>
      </c>
      <c r="D2674" s="2">
        <f t="shared" si="326"/>
        <v>0</v>
      </c>
      <c r="E2674" s="2">
        <f t="shared" si="328"/>
        <v>0</v>
      </c>
      <c r="F2674" s="2">
        <f t="shared" si="329"/>
        <v>0</v>
      </c>
      <c r="G2674" s="2">
        <f t="shared" ref="G2674:G2692" si="331">AVERAGE(B2625:B2674)</f>
        <v>0</v>
      </c>
      <c r="H2674" s="2">
        <f t="shared" si="327"/>
        <v>0</v>
      </c>
      <c r="I2674" s="2">
        <f t="array" ref="I2674">SUMPRODUCT(B2658:B2677, (ROW(B2658:B2677)-ROW(B2658)+1)) / (20*21/2)</f>
        <v>0</v>
      </c>
      <c r="J2674" s="2">
        <f t="shared" si="330"/>
        <v>4.7746343812732751E-73</v>
      </c>
      <c r="K2674" s="2">
        <f t="shared" si="324"/>
        <v>6.5288362294212727E-29</v>
      </c>
    </row>
    <row r="2675" spans="1:11" ht="13.5" x14ac:dyDescent="0.25">
      <c r="A2675" s="3">
        <f>TITRES_STAT!B2678</f>
        <v>0</v>
      </c>
      <c r="B2675" s="6">
        <f>TITRES_STAT!D2678</f>
        <v>0</v>
      </c>
      <c r="C2675" s="2">
        <f t="shared" si="325"/>
        <v>0</v>
      </c>
      <c r="D2675" s="2">
        <f t="shared" si="326"/>
        <v>0</v>
      </c>
      <c r="E2675" s="2">
        <f t="shared" si="328"/>
        <v>0</v>
      </c>
      <c r="F2675" s="2">
        <f t="shared" si="329"/>
        <v>0</v>
      </c>
      <c r="G2675" s="2">
        <f t="shared" si="331"/>
        <v>0</v>
      </c>
      <c r="H2675" s="2">
        <f t="shared" si="327"/>
        <v>0</v>
      </c>
      <c r="I2675" s="2">
        <f t="array" ref="I2675">SUMPRODUCT(B2659:B2678, (ROW(B2659:B2678)-ROW(B2659)+1)) / (20*21/2)</f>
        <v>0</v>
      </c>
      <c r="J2675" s="2">
        <f t="shared" si="330"/>
        <v>4.3199072973424873E-73</v>
      </c>
      <c r="K2675" s="2">
        <f t="shared" ref="K2675:K2693" si="332">$K$4*B2675+(1-$K$4)*K2674</f>
        <v>6.2728034361106344E-29</v>
      </c>
    </row>
    <row r="2676" spans="1:11" ht="13.5" x14ac:dyDescent="0.25">
      <c r="A2676" s="3">
        <f>TITRES_STAT!B2679</f>
        <v>0</v>
      </c>
      <c r="B2676" s="6">
        <f>TITRES_STAT!D2679</f>
        <v>0</v>
      </c>
      <c r="C2676" s="2">
        <f t="shared" si="325"/>
        <v>0</v>
      </c>
      <c r="D2676" s="2">
        <f t="shared" si="326"/>
        <v>0</v>
      </c>
      <c r="E2676" s="2">
        <f t="shared" si="328"/>
        <v>0</v>
      </c>
      <c r="F2676" s="2">
        <f t="shared" si="329"/>
        <v>0</v>
      </c>
      <c r="G2676" s="2">
        <f t="shared" si="331"/>
        <v>0</v>
      </c>
      <c r="H2676" s="2">
        <f t="shared" si="327"/>
        <v>0</v>
      </c>
      <c r="I2676" s="2">
        <f t="array" ref="I2676">SUMPRODUCT(B2660:B2679, (ROW(B2660:B2679)-ROW(B2660)+1)) / (20*21/2)</f>
        <v>0</v>
      </c>
      <c r="J2676" s="2">
        <f t="shared" si="330"/>
        <v>3.9084875547384412E-73</v>
      </c>
      <c r="K2676" s="2">
        <f t="shared" si="332"/>
        <v>6.026811144498453E-29</v>
      </c>
    </row>
    <row r="2677" spans="1:11" ht="13.5" x14ac:dyDescent="0.25">
      <c r="A2677" s="3">
        <f>TITRES_STAT!B2680</f>
        <v>0</v>
      </c>
      <c r="B2677" s="6">
        <f>TITRES_STAT!D2680</f>
        <v>0</v>
      </c>
      <c r="C2677" s="2">
        <f t="shared" si="325"/>
        <v>0</v>
      </c>
      <c r="D2677" s="2">
        <f t="shared" si="326"/>
        <v>0</v>
      </c>
      <c r="E2677" s="2">
        <f t="shared" si="328"/>
        <v>0</v>
      </c>
      <c r="F2677" s="2">
        <f t="shared" si="329"/>
        <v>0</v>
      </c>
      <c r="G2677" s="2">
        <f t="shared" si="331"/>
        <v>0</v>
      </c>
      <c r="H2677" s="2">
        <f t="shared" si="327"/>
        <v>0</v>
      </c>
      <c r="I2677" s="2">
        <f t="array" ref="I2677">SUMPRODUCT(B2661:B2680, (ROW(B2661:B2680)-ROW(B2661)+1)) / (20*21/2)</f>
        <v>0</v>
      </c>
      <c r="J2677" s="2">
        <f t="shared" si="330"/>
        <v>3.5362506447633515E-73</v>
      </c>
      <c r="K2677" s="2">
        <f t="shared" si="332"/>
        <v>5.7904656094200823E-29</v>
      </c>
    </row>
    <row r="2678" spans="1:11" ht="13.5" x14ac:dyDescent="0.25">
      <c r="A2678" s="3">
        <f>TITRES_STAT!B2681</f>
        <v>0</v>
      </c>
      <c r="B2678" s="6">
        <f>TITRES_STAT!D2681</f>
        <v>0</v>
      </c>
      <c r="C2678" s="2">
        <f t="shared" si="325"/>
        <v>0</v>
      </c>
      <c r="D2678" s="2">
        <f t="shared" si="326"/>
        <v>0</v>
      </c>
      <c r="E2678" s="2">
        <f t="shared" si="328"/>
        <v>0</v>
      </c>
      <c r="F2678" s="2">
        <f t="shared" si="329"/>
        <v>0</v>
      </c>
      <c r="G2678" s="2">
        <f t="shared" si="331"/>
        <v>0</v>
      </c>
      <c r="H2678" s="2">
        <f t="shared" si="327"/>
        <v>0</v>
      </c>
      <c r="I2678" s="2">
        <f t="array" ref="I2678">SUMPRODUCT(B2662:B2681, (ROW(B2662:B2681)-ROW(B2662)+1)) / (20*21/2)</f>
        <v>0</v>
      </c>
      <c r="J2678" s="2">
        <f t="shared" si="330"/>
        <v>3.199464869071604E-73</v>
      </c>
      <c r="K2678" s="2">
        <f t="shared" si="332"/>
        <v>5.5633885266977262E-29</v>
      </c>
    </row>
    <row r="2679" spans="1:11" ht="13.5" x14ac:dyDescent="0.25">
      <c r="A2679" s="3">
        <f>TITRES_STAT!B2682</f>
        <v>0</v>
      </c>
      <c r="B2679" s="6">
        <f>TITRES_STAT!D2682</f>
        <v>0</v>
      </c>
      <c r="C2679" s="2">
        <f t="shared" si="325"/>
        <v>0</v>
      </c>
      <c r="D2679" s="2">
        <f t="shared" si="326"/>
        <v>0</v>
      </c>
      <c r="E2679" s="2">
        <f t="shared" si="328"/>
        <v>0</v>
      </c>
      <c r="F2679" s="2">
        <f t="shared" si="329"/>
        <v>0</v>
      </c>
      <c r="G2679" s="2">
        <f t="shared" si="331"/>
        <v>0</v>
      </c>
      <c r="H2679" s="2">
        <f t="shared" si="327"/>
        <v>0</v>
      </c>
      <c r="I2679" s="2">
        <f t="array" ref="I2679">SUMPRODUCT(B2663:B2682, (ROW(B2663:B2682)-ROW(B2663)+1)) / (20*21/2)</f>
        <v>0</v>
      </c>
      <c r="J2679" s="2">
        <f t="shared" si="330"/>
        <v>2.8947539291600227E-73</v>
      </c>
      <c r="K2679" s="2">
        <f t="shared" si="332"/>
        <v>5.3452164276115406E-29</v>
      </c>
    </row>
    <row r="2680" spans="1:11" ht="13.5" x14ac:dyDescent="0.25">
      <c r="A2680" s="3">
        <f>TITRES_STAT!B2683</f>
        <v>0</v>
      </c>
      <c r="B2680" s="6">
        <f>TITRES_STAT!D2683</f>
        <v>0</v>
      </c>
      <c r="C2680" s="2">
        <f t="shared" si="325"/>
        <v>0</v>
      </c>
      <c r="D2680" s="2">
        <f t="shared" si="326"/>
        <v>0</v>
      </c>
      <c r="E2680" s="2">
        <f t="shared" si="328"/>
        <v>0</v>
      </c>
      <c r="F2680" s="2">
        <f t="shared" si="329"/>
        <v>0</v>
      </c>
      <c r="G2680" s="2">
        <f t="shared" si="331"/>
        <v>0</v>
      </c>
      <c r="H2680" s="2">
        <f t="shared" si="327"/>
        <v>0</v>
      </c>
      <c r="I2680" s="2">
        <f t="array" ref="I2680">SUMPRODUCT(B2664:B2683, (ROW(B2664:B2683)-ROW(B2664)+1)) / (20*21/2)</f>
        <v>0</v>
      </c>
      <c r="J2680" s="2">
        <f t="shared" si="330"/>
        <v>2.6190630787638302E-73</v>
      </c>
      <c r="K2680" s="2">
        <f t="shared" si="332"/>
        <v>5.1356000971169702E-29</v>
      </c>
    </row>
    <row r="2681" spans="1:11" ht="13.5" x14ac:dyDescent="0.25">
      <c r="A2681" s="3">
        <f>TITRES_STAT!B2684</f>
        <v>0</v>
      </c>
      <c r="B2681" s="6">
        <f>TITRES_STAT!D2684</f>
        <v>0</v>
      </c>
      <c r="C2681" s="2">
        <f t="shared" si="325"/>
        <v>0</v>
      </c>
      <c r="D2681" s="2">
        <f t="shared" si="326"/>
        <v>0</v>
      </c>
      <c r="E2681" s="2">
        <f t="shared" si="328"/>
        <v>0</v>
      </c>
      <c r="F2681" s="2">
        <f t="shared" si="329"/>
        <v>0</v>
      </c>
      <c r="G2681" s="2">
        <f t="shared" si="331"/>
        <v>0</v>
      </c>
      <c r="H2681" s="2">
        <f t="shared" si="327"/>
        <v>0</v>
      </c>
      <c r="I2681" s="2">
        <f t="array" ref="I2681">SUMPRODUCT(B2665:B2684, (ROW(B2665:B2684)-ROW(B2665)+1)) / (20*21/2)</f>
        <v>0</v>
      </c>
      <c r="J2681" s="2">
        <f t="shared" si="330"/>
        <v>2.3696284998339417E-73</v>
      </c>
      <c r="K2681" s="2">
        <f t="shared" si="332"/>
        <v>4.9342040148770894E-29</v>
      </c>
    </row>
    <row r="2682" spans="1:11" ht="13.5" x14ac:dyDescent="0.25">
      <c r="A2682" s="3">
        <f>TITRES_STAT!B2685</f>
        <v>0</v>
      </c>
      <c r="B2682" s="6">
        <f>TITRES_STAT!D2685</f>
        <v>0</v>
      </c>
      <c r="C2682" s="2">
        <f t="shared" si="325"/>
        <v>0</v>
      </c>
      <c r="D2682" s="2">
        <f t="shared" si="326"/>
        <v>0</v>
      </c>
      <c r="E2682" s="2">
        <f t="shared" si="328"/>
        <v>0</v>
      </c>
      <c r="F2682" s="2">
        <f t="shared" si="329"/>
        <v>0</v>
      </c>
      <c r="G2682" s="2">
        <f t="shared" si="331"/>
        <v>0</v>
      </c>
      <c r="H2682" s="2">
        <f t="shared" si="327"/>
        <v>0</v>
      </c>
      <c r="I2682" s="2">
        <f t="array" ref="I2682">SUMPRODUCT(B2666:B2685, (ROW(B2666:B2685)-ROW(B2666)+1)) / (20*21/2)</f>
        <v>0</v>
      </c>
      <c r="J2682" s="2">
        <f t="shared" si="330"/>
        <v>2.143949595087852E-73</v>
      </c>
      <c r="K2682" s="2">
        <f t="shared" si="332"/>
        <v>4.7407058182152427E-29</v>
      </c>
    </row>
    <row r="2683" spans="1:11" ht="13.5" x14ac:dyDescent="0.25">
      <c r="A2683" s="3">
        <f>TITRES_STAT!B2686</f>
        <v>0</v>
      </c>
      <c r="B2683" s="6">
        <f>TITRES_STAT!D2686</f>
        <v>0</v>
      </c>
      <c r="C2683" s="2">
        <f t="shared" si="325"/>
        <v>0</v>
      </c>
      <c r="D2683" s="2">
        <f t="shared" si="326"/>
        <v>0</v>
      </c>
      <c r="E2683" s="2">
        <f t="shared" si="328"/>
        <v>0</v>
      </c>
      <c r="F2683" s="2">
        <f t="shared" si="329"/>
        <v>0</v>
      </c>
      <c r="G2683" s="2">
        <f t="shared" si="331"/>
        <v>0</v>
      </c>
      <c r="H2683" s="2">
        <f t="shared" si="327"/>
        <v>0</v>
      </c>
      <c r="I2683" s="2">
        <f t="array" ref="I2683">SUMPRODUCT(B2667:B2686, (ROW(B2667:B2686)-ROW(B2667)+1)) / (20*21/2)</f>
        <v>0</v>
      </c>
      <c r="J2683" s="2">
        <f t="shared" si="330"/>
        <v>1.9397639193651995E-73</v>
      </c>
      <c r="K2683" s="2">
        <f t="shared" si="332"/>
        <v>4.5547957861283706E-29</v>
      </c>
    </row>
    <row r="2684" spans="1:11" ht="13.5" x14ac:dyDescent="0.25">
      <c r="A2684" s="3">
        <f>TITRES_STAT!B2687</f>
        <v>0</v>
      </c>
      <c r="B2684" s="6">
        <f>TITRES_STAT!D2687</f>
        <v>0</v>
      </c>
      <c r="C2684" s="2">
        <f t="shared" si="325"/>
        <v>0</v>
      </c>
      <c r="D2684" s="2">
        <f t="shared" si="326"/>
        <v>0</v>
      </c>
      <c r="E2684" s="2">
        <f t="shared" si="328"/>
        <v>0</v>
      </c>
      <c r="F2684" s="2">
        <f t="shared" si="329"/>
        <v>0</v>
      </c>
      <c r="G2684" s="2">
        <f t="shared" si="331"/>
        <v>0</v>
      </c>
      <c r="H2684" s="2">
        <f t="shared" si="327"/>
        <v>0</v>
      </c>
      <c r="I2684" s="2">
        <f t="array" ref="I2684">SUMPRODUCT(B2668:B2687, (ROW(B2668:B2687)-ROW(B2668)+1)) / (20*21/2)</f>
        <v>0</v>
      </c>
      <c r="J2684" s="2">
        <f t="shared" si="330"/>
        <v>1.7550244984732758E-73</v>
      </c>
      <c r="K2684" s="2">
        <f t="shared" si="332"/>
        <v>4.3761763435351015E-29</v>
      </c>
    </row>
    <row r="2685" spans="1:11" ht="13.5" x14ac:dyDescent="0.25">
      <c r="A2685" s="3">
        <f>TITRES_STAT!B2688</f>
        <v>0</v>
      </c>
      <c r="B2685" s="6">
        <f>TITRES_STAT!D2688</f>
        <v>0</v>
      </c>
      <c r="C2685" s="2">
        <f t="shared" si="325"/>
        <v>0</v>
      </c>
      <c r="D2685" s="2">
        <f t="shared" si="326"/>
        <v>0</v>
      </c>
      <c r="E2685" s="2">
        <f t="shared" si="328"/>
        <v>0</v>
      </c>
      <c r="F2685" s="2">
        <f t="shared" si="329"/>
        <v>0</v>
      </c>
      <c r="G2685" s="2">
        <f t="shared" si="331"/>
        <v>0</v>
      </c>
      <c r="H2685" s="2">
        <f t="shared" si="327"/>
        <v>0</v>
      </c>
      <c r="I2685" s="2">
        <f t="array" ref="I2685">SUMPRODUCT(B2669:B2688, (ROW(B2669:B2688)-ROW(B2669)+1)) / (20*21/2)</f>
        <v>0</v>
      </c>
      <c r="J2685" s="2">
        <f t="shared" si="330"/>
        <v>1.5878793081424877E-73</v>
      </c>
      <c r="K2685" s="2">
        <f t="shared" si="332"/>
        <v>4.2045615849650978E-29</v>
      </c>
    </row>
    <row r="2686" spans="1:11" ht="13.5" x14ac:dyDescent="0.25">
      <c r="A2686" s="3">
        <f>TITRES_STAT!B2689</f>
        <v>0</v>
      </c>
      <c r="B2686" s="6">
        <f>TITRES_STAT!D2689</f>
        <v>0</v>
      </c>
      <c r="C2686" s="2">
        <f t="shared" si="325"/>
        <v>0</v>
      </c>
      <c r="D2686" s="2">
        <f t="shared" si="326"/>
        <v>0</v>
      </c>
      <c r="E2686" s="2">
        <f t="shared" si="328"/>
        <v>0</v>
      </c>
      <c r="F2686" s="2">
        <f t="shared" si="329"/>
        <v>0</v>
      </c>
      <c r="G2686" s="2">
        <f t="shared" si="331"/>
        <v>0</v>
      </c>
      <c r="H2686" s="2">
        <f t="shared" si="327"/>
        <v>0</v>
      </c>
      <c r="I2686" s="2">
        <f t="array" ref="I2686">SUMPRODUCT(B2670:B2689, (ROW(B2670:B2689)-ROW(B2670)+1)) / (20*21/2)</f>
        <v>0</v>
      </c>
      <c r="J2686" s="2">
        <f t="shared" si="330"/>
        <v>1.4366527073670126E-73</v>
      </c>
      <c r="K2686" s="2">
        <f t="shared" si="332"/>
        <v>4.0396768169272509E-29</v>
      </c>
    </row>
    <row r="2687" spans="1:11" ht="13.5" x14ac:dyDescent="0.25">
      <c r="A2687" s="3">
        <f>TITRES_STAT!B2690</f>
        <v>0</v>
      </c>
      <c r="B2687" s="6">
        <f>TITRES_STAT!D2690</f>
        <v>0</v>
      </c>
      <c r="C2687" s="2">
        <f t="shared" si="325"/>
        <v>0</v>
      </c>
      <c r="D2687" s="2">
        <f t="shared" si="326"/>
        <v>0</v>
      </c>
      <c r="E2687" s="2">
        <f t="shared" si="328"/>
        <v>0</v>
      </c>
      <c r="F2687" s="2">
        <f t="shared" si="329"/>
        <v>0</v>
      </c>
      <c r="G2687" s="2">
        <f t="shared" si="331"/>
        <v>0</v>
      </c>
      <c r="H2687" s="2">
        <f t="shared" si="327"/>
        <v>0</v>
      </c>
      <c r="I2687" s="2">
        <f t="array" ref="I2687">SUMPRODUCT(B2671:B2690, (ROW(B2671:B2690)-ROW(B2671)+1)) / (20*21/2)</f>
        <v>0</v>
      </c>
      <c r="J2687" s="2">
        <f t="shared" si="330"/>
        <v>1.2998286399987257E-73</v>
      </c>
      <c r="K2687" s="2">
        <f t="shared" si="332"/>
        <v>3.8812581182242216E-29</v>
      </c>
    </row>
    <row r="2688" spans="1:11" ht="13.5" x14ac:dyDescent="0.25">
      <c r="A2688" s="3">
        <f>TITRES_STAT!B2691</f>
        <v>0</v>
      </c>
      <c r="B2688" s="6">
        <f>TITRES_STAT!D2691</f>
        <v>0</v>
      </c>
      <c r="C2688" s="2">
        <f t="shared" si="325"/>
        <v>0</v>
      </c>
      <c r="D2688" s="2">
        <f t="shared" si="326"/>
        <v>0</v>
      </c>
      <c r="E2688" s="2">
        <f t="shared" si="328"/>
        <v>0</v>
      </c>
      <c r="F2688" s="2">
        <f t="shared" si="329"/>
        <v>0</v>
      </c>
      <c r="G2688" s="2">
        <f t="shared" si="331"/>
        <v>0</v>
      </c>
      <c r="H2688" s="2">
        <f t="shared" si="327"/>
        <v>0</v>
      </c>
      <c r="I2688" s="2">
        <f t="array" ref="I2688">SUMPRODUCT(B2672:B2691, (ROW(B2672:B2691)-ROW(B2672)+1)) / (20*21/2)</f>
        <v>0</v>
      </c>
      <c r="J2688" s="2">
        <f t="shared" si="330"/>
        <v>1.1760354361893233E-73</v>
      </c>
      <c r="K2688" s="2">
        <f t="shared" si="332"/>
        <v>3.7290519175095462E-29</v>
      </c>
    </row>
    <row r="2689" spans="1:11" ht="13.5" x14ac:dyDescent="0.25">
      <c r="A2689" s="3">
        <f>TITRES_STAT!B2692</f>
        <v>0</v>
      </c>
      <c r="B2689" s="6">
        <f>TITRES_STAT!D2692</f>
        <v>0</v>
      </c>
      <c r="C2689" s="2">
        <f t="shared" si="325"/>
        <v>0</v>
      </c>
      <c r="D2689" s="2">
        <f t="shared" si="326"/>
        <v>0</v>
      </c>
      <c r="E2689" s="2">
        <f t="shared" si="328"/>
        <v>0</v>
      </c>
      <c r="F2689" s="2">
        <f t="shared" si="329"/>
        <v>0</v>
      </c>
      <c r="G2689" s="2">
        <f t="shared" si="331"/>
        <v>0</v>
      </c>
      <c r="H2689" s="2">
        <f t="shared" si="327"/>
        <v>0</v>
      </c>
      <c r="I2689" s="2">
        <f t="array" ref="I2689">SUMPRODUCT(B2673:B2692, (ROW(B2673:B2692)-ROW(B2673)+1)) / (20*21/2)</f>
        <v>0</v>
      </c>
      <c r="J2689" s="2">
        <f t="shared" si="330"/>
        <v>1.0640320613141497E-73</v>
      </c>
      <c r="K2689" s="2">
        <f t="shared" si="332"/>
        <v>3.5828145874111324E-29</v>
      </c>
    </row>
    <row r="2690" spans="1:11" ht="13.5" x14ac:dyDescent="0.25">
      <c r="A2690" s="3">
        <f>TITRES_STAT!B2693</f>
        <v>0</v>
      </c>
      <c r="B2690" s="6">
        <f>TITRES_STAT!D2693</f>
        <v>0</v>
      </c>
      <c r="C2690" s="2">
        <f t="shared" si="325"/>
        <v>0</v>
      </c>
      <c r="D2690" s="2">
        <f t="shared" si="326"/>
        <v>0</v>
      </c>
      <c r="E2690" s="2">
        <f t="shared" si="328"/>
        <v>0</v>
      </c>
      <c r="F2690" s="2">
        <f t="shared" si="329"/>
        <v>0</v>
      </c>
      <c r="G2690" s="2">
        <f t="shared" si="331"/>
        <v>0</v>
      </c>
      <c r="H2690" s="2">
        <f t="shared" si="327"/>
        <v>0</v>
      </c>
      <c r="I2690" s="2">
        <f t="array" ref="I2690">SUMPRODUCT(B2674:B2693, (ROW(B2674:B2693)-ROW(B2674)+1)) / (20*21/2)</f>
        <v>0</v>
      </c>
      <c r="J2690" s="2">
        <f t="shared" si="330"/>
        <v>9.6269567452232591E-74</v>
      </c>
      <c r="K2690" s="2">
        <f t="shared" si="332"/>
        <v>3.4423120545714804E-29</v>
      </c>
    </row>
    <row r="2691" spans="1:11" ht="13.5" x14ac:dyDescent="0.25">
      <c r="A2691" s="3">
        <f>TITRES_STAT!B2694</f>
        <v>0</v>
      </c>
      <c r="B2691" s="6">
        <f>TITRES_STAT!D2694</f>
        <v>0</v>
      </c>
      <c r="C2691" s="2">
        <f t="shared" si="325"/>
        <v>0</v>
      </c>
      <c r="D2691" s="2">
        <f t="shared" si="326"/>
        <v>0</v>
      </c>
      <c r="E2691" s="2">
        <f t="shared" si="328"/>
        <v>0</v>
      </c>
      <c r="F2691" s="2">
        <f t="shared" si="329"/>
        <v>0</v>
      </c>
      <c r="G2691" s="2">
        <f t="shared" si="331"/>
        <v>0</v>
      </c>
      <c r="H2691" s="2">
        <f t="shared" si="327"/>
        <v>0</v>
      </c>
      <c r="I2691" s="2">
        <f t="array" ref="I2691">SUMPRODUCT(B2675:B2694, (ROW(B2675:B2694)-ROW(B2675)+1)) / (20*21/2)</f>
        <v>0</v>
      </c>
      <c r="J2691" s="2">
        <f t="shared" si="330"/>
        <v>8.7101037218686629E-74</v>
      </c>
      <c r="K2691" s="2">
        <f t="shared" si="332"/>
        <v>3.3073194249804418E-29</v>
      </c>
    </row>
    <row r="2692" spans="1:11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 t="shared" si="326"/>
        <v>0</v>
      </c>
      <c r="E2692" s="2">
        <f t="shared" si="328"/>
        <v>0</v>
      </c>
      <c r="F2692" s="2">
        <f t="shared" si="329"/>
        <v>0</v>
      </c>
      <c r="G2692" s="2">
        <f t="shared" si="331"/>
        <v>0</v>
      </c>
      <c r="H2692" s="2">
        <f t="shared" si="327"/>
        <v>0</v>
      </c>
      <c r="I2692" s="2">
        <f t="array" ref="I2692">SUMPRODUCT(B2676:B2695, (ROW(B2676:B2695)-ROW(B2676)+1)) / (20*21/2)</f>
        <v>0</v>
      </c>
      <c r="J2692" s="2">
        <f t="shared" si="330"/>
        <v>7.8805700340716479E-74</v>
      </c>
      <c r="K2692" s="2">
        <f t="shared" si="332"/>
        <v>3.1776206240008169E-29</v>
      </c>
    </row>
    <row r="2693" spans="1:11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 t="shared" si="326"/>
        <v>0</v>
      </c>
      <c r="E2693" s="2">
        <f t="shared" si="328"/>
        <v>0</v>
      </c>
      <c r="F2693" s="2">
        <f>AVERAGE(B2674:B2693)</f>
        <v>0</v>
      </c>
      <c r="G2693" s="2">
        <f>AVERAGE(B2644:B2693)</f>
        <v>0</v>
      </c>
      <c r="H2693" s="2">
        <f t="shared" si="327"/>
        <v>0</v>
      </c>
      <c r="I2693" s="2">
        <f t="array" ref="I2693">SUMPRODUCT(B2677:B2696, (ROW(B2677:B2696)-ROW(B2677)+1)) / (20*21/2)</f>
        <v>0</v>
      </c>
      <c r="J2693" s="2">
        <f t="shared" si="330"/>
        <v>7.1300395546362534E-74</v>
      </c>
      <c r="K2693" s="2">
        <f t="shared" si="332"/>
        <v>3.0530080505105887E-29</v>
      </c>
    </row>
    <row r="2694" spans="1:11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33">B2694-B2693</f>
        <v>0</v>
      </c>
      <c r="D2694" s="2">
        <f t="shared" ref="D2694:D2706" si="334">AVERAGE(B2690:B2694)</f>
        <v>0</v>
      </c>
      <c r="E2694" s="2">
        <f t="shared" ref="E2694:E2706" si="335">AVERAGE(B2685:B2694)</f>
        <v>0</v>
      </c>
      <c r="F2694" s="2">
        <f t="shared" ref="F2694:F2706" si="336">AVERAGE(B2675:B2694)</f>
        <v>0</v>
      </c>
      <c r="G2694" s="2">
        <f t="shared" ref="G2694:G2706" si="337">AVERAGE(B2645:B2694)</f>
        <v>0</v>
      </c>
      <c r="H2694" s="2">
        <f t="shared" ref="H2694:H2706" si="338">AVERAGE(B2495:B2694)</f>
        <v>0</v>
      </c>
      <c r="I2694" s="2">
        <f t="array" ref="I2694">SUMPRODUCT(B2678:B2697, (ROW(B2678:B2697)-ROW(B2678)+1)) / (20*21/2)</f>
        <v>0</v>
      </c>
      <c r="J2694" s="2">
        <f t="shared" ref="J2694:J2706" si="339">$J$4*B2694+J2693*(1-$J$4)</f>
        <v>6.4509881684804195E-74</v>
      </c>
      <c r="K2694" s="2">
        <f t="shared" ref="K2694:K2706" si="340">$K$4*B2694+(1-$K$4)*K2693</f>
        <v>2.9332822446082126E-29</v>
      </c>
    </row>
    <row r="2695" spans="1:11" ht="13.5" x14ac:dyDescent="0.25">
      <c r="A2695" s="3">
        <f>TITRES_STAT!B2698</f>
        <v>0</v>
      </c>
      <c r="B2695" s="6">
        <f>TITRES_STAT!D2698</f>
        <v>0</v>
      </c>
      <c r="C2695" s="2">
        <f t="shared" si="333"/>
        <v>0</v>
      </c>
      <c r="D2695" s="2">
        <f t="shared" si="334"/>
        <v>0</v>
      </c>
      <c r="E2695" s="2">
        <f t="shared" si="335"/>
        <v>0</v>
      </c>
      <c r="F2695" s="2">
        <f t="shared" si="336"/>
        <v>0</v>
      </c>
      <c r="G2695" s="2">
        <f t="shared" si="337"/>
        <v>0</v>
      </c>
      <c r="H2695" s="2">
        <f t="shared" si="338"/>
        <v>0</v>
      </c>
      <c r="I2695" s="2">
        <f t="array" ref="I2695">SUMPRODUCT(B2679:B2698, (ROW(B2679:B2698)-ROW(B2679)+1)) / (20*21/2)</f>
        <v>0</v>
      </c>
      <c r="J2695" s="2">
        <f t="shared" si="339"/>
        <v>5.8366083429108559E-74</v>
      </c>
      <c r="K2695" s="2">
        <f t="shared" si="340"/>
        <v>2.8182515683490668E-29</v>
      </c>
    </row>
    <row r="2696" spans="1:11" ht="13.5" x14ac:dyDescent="0.25">
      <c r="A2696" s="3">
        <f>TITRES_STAT!B2699</f>
        <v>0</v>
      </c>
      <c r="B2696" s="6">
        <f>TITRES_STAT!D2699</f>
        <v>0</v>
      </c>
      <c r="C2696" s="2">
        <f t="shared" si="333"/>
        <v>0</v>
      </c>
      <c r="D2696" s="2">
        <f t="shared" si="334"/>
        <v>0</v>
      </c>
      <c r="E2696" s="2">
        <f t="shared" si="335"/>
        <v>0</v>
      </c>
      <c r="F2696" s="2">
        <f t="shared" si="336"/>
        <v>0</v>
      </c>
      <c r="G2696" s="2">
        <f t="shared" si="337"/>
        <v>0</v>
      </c>
      <c r="H2696" s="2">
        <f t="shared" si="338"/>
        <v>0</v>
      </c>
      <c r="I2696" s="2">
        <f t="array" ref="I2696">SUMPRODUCT(B2680:B2699, (ROW(B2680:B2699)-ROW(B2680)+1)) / (20*21/2)</f>
        <v>0</v>
      </c>
      <c r="J2696" s="2">
        <f t="shared" si="339"/>
        <v>5.2807408816812508E-74</v>
      </c>
      <c r="K2696" s="2">
        <f t="shared" si="340"/>
        <v>2.7077318990020445E-29</v>
      </c>
    </row>
    <row r="2697" spans="1:11" ht="13.5" x14ac:dyDescent="0.25">
      <c r="A2697" s="3">
        <f>TITRES_STAT!B2700</f>
        <v>0</v>
      </c>
      <c r="B2697" s="6">
        <f>TITRES_STAT!D2700</f>
        <v>0</v>
      </c>
      <c r="C2697" s="2">
        <f t="shared" si="333"/>
        <v>0</v>
      </c>
      <c r="D2697" s="2">
        <f t="shared" si="334"/>
        <v>0</v>
      </c>
      <c r="E2697" s="2">
        <f t="shared" si="335"/>
        <v>0</v>
      </c>
      <c r="F2697" s="2">
        <f t="shared" si="336"/>
        <v>0</v>
      </c>
      <c r="G2697" s="2">
        <f t="shared" si="337"/>
        <v>0</v>
      </c>
      <c r="H2697" s="2">
        <f t="shared" si="338"/>
        <v>0</v>
      </c>
      <c r="I2697" s="2">
        <f t="array" ref="I2697">SUMPRODUCT(B2681:B2700, (ROW(B2681:B2700)-ROW(B2681)+1)) / (20*21/2)</f>
        <v>0</v>
      </c>
      <c r="J2697" s="2">
        <f t="shared" si="339"/>
        <v>4.7778131786639888E-74</v>
      </c>
      <c r="K2697" s="2">
        <f t="shared" si="340"/>
        <v>2.6015463343352979E-29</v>
      </c>
    </row>
    <row r="2698" spans="1:11" ht="13.5" x14ac:dyDescent="0.25">
      <c r="A2698" s="3">
        <f>TITRES_STAT!B2701</f>
        <v>0</v>
      </c>
      <c r="B2698" s="6">
        <f>TITRES_STAT!D2701</f>
        <v>0</v>
      </c>
      <c r="C2698" s="2">
        <f t="shared" si="333"/>
        <v>0</v>
      </c>
      <c r="D2698" s="2">
        <f t="shared" si="334"/>
        <v>0</v>
      </c>
      <c r="E2698" s="2">
        <f t="shared" si="335"/>
        <v>0</v>
      </c>
      <c r="F2698" s="2">
        <f t="shared" si="336"/>
        <v>0</v>
      </c>
      <c r="G2698" s="2">
        <f t="shared" si="337"/>
        <v>0</v>
      </c>
      <c r="H2698" s="2">
        <f t="shared" si="338"/>
        <v>0</v>
      </c>
      <c r="I2698" s="2">
        <f t="array" ref="I2698">SUMPRODUCT(B2682:B2701, (ROW(B2682:B2701)-ROW(B2682)+1)) / (20*21/2)</f>
        <v>0</v>
      </c>
      <c r="J2698" s="2">
        <f t="shared" si="339"/>
        <v>4.3227833521245614E-74</v>
      </c>
      <c r="K2698" s="2">
        <f t="shared" si="340"/>
        <v>2.499524909459404E-29</v>
      </c>
    </row>
    <row r="2699" spans="1:11" ht="13.5" x14ac:dyDescent="0.25">
      <c r="A2699" s="3">
        <f>TITRES_STAT!B2702</f>
        <v>0</v>
      </c>
      <c r="B2699" s="6">
        <f>TITRES_STAT!D2702</f>
        <v>0</v>
      </c>
      <c r="C2699" s="2">
        <f t="shared" si="333"/>
        <v>0</v>
      </c>
      <c r="D2699" s="2">
        <f t="shared" si="334"/>
        <v>0</v>
      </c>
      <c r="E2699" s="2">
        <f t="shared" si="335"/>
        <v>0</v>
      </c>
      <c r="F2699" s="2">
        <f t="shared" si="336"/>
        <v>0</v>
      </c>
      <c r="G2699" s="2">
        <f t="shared" si="337"/>
        <v>0</v>
      </c>
      <c r="H2699" s="2">
        <f t="shared" si="338"/>
        <v>0</v>
      </c>
      <c r="I2699" s="2">
        <f t="array" ref="I2699">SUMPRODUCT(B2683:B2702, (ROW(B2683:B2702)-ROW(B2683)+1)) / (20*21/2)</f>
        <v>0</v>
      </c>
      <c r="J2699" s="2">
        <f t="shared" si="339"/>
        <v>3.9110896995412702E-74</v>
      </c>
      <c r="K2699" s="2">
        <f t="shared" si="340"/>
        <v>2.4015043247747216E-29</v>
      </c>
    </row>
    <row r="2700" spans="1:11" ht="13.5" x14ac:dyDescent="0.25">
      <c r="A2700" s="3">
        <f>TITRES_STAT!B2703</f>
        <v>0</v>
      </c>
      <c r="B2700" s="6">
        <f>TITRES_STAT!D2703</f>
        <v>0</v>
      </c>
      <c r="C2700" s="2">
        <f t="shared" si="333"/>
        <v>0</v>
      </c>
      <c r="D2700" s="2">
        <f t="shared" si="334"/>
        <v>0</v>
      </c>
      <c r="E2700" s="2">
        <f t="shared" si="335"/>
        <v>0</v>
      </c>
      <c r="F2700" s="2">
        <f t="shared" si="336"/>
        <v>0</v>
      </c>
      <c r="G2700" s="2">
        <f t="shared" si="337"/>
        <v>0</v>
      </c>
      <c r="H2700" s="2">
        <f t="shared" si="338"/>
        <v>0</v>
      </c>
      <c r="I2700" s="2">
        <f t="array" ref="I2700">SUMPRODUCT(B2684:B2703, (ROW(B2684:B2703)-ROW(B2684)+1)) / (20*21/2)</f>
        <v>0</v>
      </c>
      <c r="J2700" s="2">
        <f t="shared" si="339"/>
        <v>3.5386049662516257E-74</v>
      </c>
      <c r="K2700" s="2">
        <f t="shared" si="340"/>
        <v>2.3073276845874778E-29</v>
      </c>
    </row>
    <row r="2701" spans="1:11" ht="13.5" x14ac:dyDescent="0.25">
      <c r="A2701" s="3">
        <f>TITRES_STAT!B2704</f>
        <v>0</v>
      </c>
      <c r="B2701" s="6">
        <f>TITRES_STAT!D2704</f>
        <v>0</v>
      </c>
      <c r="C2701" s="2">
        <f t="shared" si="333"/>
        <v>0</v>
      </c>
      <c r="D2701" s="2">
        <f t="shared" si="334"/>
        <v>0</v>
      </c>
      <c r="E2701" s="2">
        <f t="shared" si="335"/>
        <v>0</v>
      </c>
      <c r="F2701" s="2">
        <f t="shared" si="336"/>
        <v>0</v>
      </c>
      <c r="G2701" s="2">
        <f t="shared" si="337"/>
        <v>0</v>
      </c>
      <c r="H2701" s="2">
        <f t="shared" si="338"/>
        <v>0</v>
      </c>
      <c r="I2701" s="2">
        <f t="array" ref="I2701">SUMPRODUCT(B2685:B2704, (ROW(B2685:B2704)-ROW(B2685)+1)) / (20*21/2)</f>
        <v>0</v>
      </c>
      <c r="J2701" s="2">
        <f t="shared" si="339"/>
        <v>3.2015949694657567E-74</v>
      </c>
      <c r="K2701" s="2">
        <f t="shared" si="340"/>
        <v>2.2168442459762042E-29</v>
      </c>
    </row>
    <row r="2702" spans="1:11" ht="13.5" x14ac:dyDescent="0.25">
      <c r="A2702" s="3">
        <f>TITRES_STAT!B2705</f>
        <v>0</v>
      </c>
      <c r="B2702" s="6">
        <f>TITRES_STAT!D2705</f>
        <v>0</v>
      </c>
      <c r="C2702" s="2">
        <f t="shared" si="333"/>
        <v>0</v>
      </c>
      <c r="D2702" s="2">
        <f t="shared" si="334"/>
        <v>0</v>
      </c>
      <c r="E2702" s="2">
        <f t="shared" si="335"/>
        <v>0</v>
      </c>
      <c r="F2702" s="2">
        <f t="shared" si="336"/>
        <v>0</v>
      </c>
      <c r="G2702" s="2">
        <f t="shared" si="337"/>
        <v>0</v>
      </c>
      <c r="H2702" s="2">
        <f t="shared" si="338"/>
        <v>0</v>
      </c>
      <c r="I2702" s="2">
        <f t="array" ref="I2702">SUMPRODUCT(B2686:B2705, (ROW(B2686:B2705)-ROW(B2686)+1)) / (20*21/2)</f>
        <v>0</v>
      </c>
      <c r="J2702" s="2">
        <f t="shared" si="339"/>
        <v>2.8966811628499704E-74</v>
      </c>
      <c r="K2702" s="2">
        <f t="shared" si="340"/>
        <v>2.1299091775065493E-29</v>
      </c>
    </row>
    <row r="2703" spans="1:11" ht="13.5" x14ac:dyDescent="0.25">
      <c r="A2703" s="3">
        <f>TITRES_STAT!B2706</f>
        <v>0</v>
      </c>
      <c r="B2703" s="6">
        <f>TITRES_STAT!D2706</f>
        <v>0</v>
      </c>
      <c r="C2703" s="2">
        <f t="shared" si="333"/>
        <v>0</v>
      </c>
      <c r="D2703" s="2">
        <f t="shared" si="334"/>
        <v>0</v>
      </c>
      <c r="E2703" s="2">
        <f t="shared" si="335"/>
        <v>0</v>
      </c>
      <c r="F2703" s="2">
        <f t="shared" si="336"/>
        <v>0</v>
      </c>
      <c r="G2703" s="2">
        <f t="shared" si="337"/>
        <v>0</v>
      </c>
      <c r="H2703" s="2">
        <f t="shared" si="338"/>
        <v>0</v>
      </c>
      <c r="I2703" s="2">
        <f t="array" ref="I2703">SUMPRODUCT(B2687:B2706, (ROW(B2687:B2706)-ROW(B2687)+1)) / (20*21/2)</f>
        <v>0</v>
      </c>
      <c r="J2703" s="2">
        <f t="shared" si="339"/>
        <v>2.6208067663880684E-74</v>
      </c>
      <c r="K2703" s="2">
        <f t="shared" si="340"/>
        <v>2.0463833274082533E-29</v>
      </c>
    </row>
    <row r="2704" spans="1:11" ht="13.5" x14ac:dyDescent="0.25">
      <c r="A2704" s="3">
        <f>TITRES_STAT!B2707</f>
        <v>0</v>
      </c>
      <c r="B2704" s="6">
        <f>TITRES_STAT!D2707</f>
        <v>0</v>
      </c>
      <c r="C2704" s="2">
        <f t="shared" si="333"/>
        <v>0</v>
      </c>
      <c r="D2704" s="2">
        <f t="shared" si="334"/>
        <v>0</v>
      </c>
      <c r="E2704" s="2">
        <f t="shared" si="335"/>
        <v>0</v>
      </c>
      <c r="F2704" s="2">
        <f t="shared" si="336"/>
        <v>0</v>
      </c>
      <c r="G2704" s="2">
        <f t="shared" si="337"/>
        <v>0</v>
      </c>
      <c r="H2704" s="2">
        <f t="shared" si="338"/>
        <v>0</v>
      </c>
      <c r="I2704" s="2">
        <f t="array" ref="I2704">SUMPRODUCT(B2688:B2707, (ROW(B2688:B2707)-ROW(B2688)+1)) / (20*21/2)</f>
        <v>0</v>
      </c>
      <c r="J2704" s="2">
        <f t="shared" si="339"/>
        <v>2.3712061219701572E-74</v>
      </c>
      <c r="K2704" s="2">
        <f t="shared" si="340"/>
        <v>1.9661330008432239E-29</v>
      </c>
    </row>
    <row r="2705" spans="1:11" ht="13.5" x14ac:dyDescent="0.25">
      <c r="A2705" s="3">
        <f>TITRES_STAT!B2708</f>
        <v>0</v>
      </c>
      <c r="B2705" s="6">
        <f>TITRES_STAT!D2708</f>
        <v>0</v>
      </c>
      <c r="C2705" s="2">
        <f t="shared" si="333"/>
        <v>0</v>
      </c>
      <c r="D2705" s="2">
        <f t="shared" si="334"/>
        <v>0</v>
      </c>
      <c r="E2705" s="2">
        <f t="shared" si="335"/>
        <v>0</v>
      </c>
      <c r="F2705" s="2">
        <f t="shared" si="336"/>
        <v>0</v>
      </c>
      <c r="G2705" s="2">
        <f t="shared" si="337"/>
        <v>0</v>
      </c>
      <c r="H2705" s="2">
        <f t="shared" si="338"/>
        <v>0</v>
      </c>
      <c r="I2705" s="2">
        <f t="array" ref="I2705">SUMPRODUCT(B2689:B2708, (ROW(B2689:B2708)-ROW(B2689)+1)) / (20*21/2)</f>
        <v>0</v>
      </c>
      <c r="J2705" s="2">
        <f t="shared" si="339"/>
        <v>2.1453769674968087E-74</v>
      </c>
      <c r="K2705" s="2">
        <f t="shared" si="340"/>
        <v>1.8890297459081954E-29</v>
      </c>
    </row>
    <row r="2706" spans="1:11" ht="13.5" x14ac:dyDescent="0.25">
      <c r="A2706" s="3">
        <f>TITRES_STAT!B2709</f>
        <v>0</v>
      </c>
      <c r="B2706" s="6">
        <f>TITRES_STAT!D2709</f>
        <v>0</v>
      </c>
      <c r="C2706" s="2">
        <f t="shared" si="333"/>
        <v>0</v>
      </c>
      <c r="D2706" s="2">
        <f t="shared" si="334"/>
        <v>0</v>
      </c>
      <c r="E2706" s="2">
        <f t="shared" si="335"/>
        <v>0</v>
      </c>
      <c r="F2706" s="2">
        <f t="shared" si="336"/>
        <v>0</v>
      </c>
      <c r="G2706" s="2">
        <f t="shared" si="337"/>
        <v>0</v>
      </c>
      <c r="H2706" s="2">
        <f t="shared" si="338"/>
        <v>0</v>
      </c>
      <c r="I2706" s="2">
        <f t="array" ref="I2706">SUMPRODUCT(B2690:B2709, (ROW(B2690:B2709)-ROW(B2690)+1)) / (20*21/2)</f>
        <v>0</v>
      </c>
      <c r="J2706" s="2">
        <f t="shared" si="339"/>
        <v>1.9410553515447317E-74</v>
      </c>
      <c r="K2706" s="2">
        <f t="shared" si="340"/>
        <v>1.8149501480294427E-29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44539</v>
      </c>
      <c r="B2" s="6">
        <f>TITRES_STAT!D5</f>
        <v>13.6843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44540</v>
      </c>
      <c r="B3" s="6">
        <f>TITRES_STAT!D6</f>
        <v>13.6843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44543</v>
      </c>
      <c r="B4" s="6">
        <f>TITRES_STAT!D7</f>
        <v>13.6843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44544</v>
      </c>
      <c r="B5" s="6">
        <f>TITRES_STAT!D8</f>
        <v>13.6843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44545</v>
      </c>
      <c r="B6" s="6">
        <f>TITRES_STAT!D9</f>
        <v>13.6843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44546</v>
      </c>
      <c r="B7" s="6">
        <f>TITRES_STAT!D10</f>
        <v>13.6843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44550</v>
      </c>
      <c r="B8" s="6">
        <f>TITRES_STAT!D11</f>
        <v>13.6843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44551</v>
      </c>
      <c r="B9" s="6">
        <f>TITRES_STAT!D12</f>
        <v>13.6843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44552</v>
      </c>
      <c r="B10" s="6">
        <f>TITRES_STAT!D13</f>
        <v>13.6843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44553</v>
      </c>
      <c r="B11" s="6">
        <f>TITRES_STAT!D14</f>
        <v>13.6843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44554</v>
      </c>
      <c r="B12" s="6">
        <f>TITRES_STAT!D15</f>
        <v>13.6843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44557</v>
      </c>
      <c r="B13" s="6">
        <f>TITRES_STAT!D16</f>
        <v>13.6843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44558</v>
      </c>
      <c r="B14" s="6">
        <f>TITRES_STAT!D17</f>
        <v>13.6843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44559</v>
      </c>
      <c r="B15" s="6">
        <f>TITRES_STAT!D18</f>
        <v>13.6843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44560</v>
      </c>
      <c r="B16" s="6">
        <f>TITRES_STAT!D19</f>
        <v>14.4893</v>
      </c>
      <c r="C16" s="2">
        <f t="shared" si="0"/>
        <v>0.80499999999999972</v>
      </c>
      <c r="D16" s="2">
        <f t="shared" si="1"/>
        <v>0.80499999999999972</v>
      </c>
      <c r="E16" s="2">
        <f t="shared" si="2"/>
        <v>0</v>
      </c>
      <c r="F16" s="2">
        <f>(SUM(D3:D16)/14)</f>
        <v>5.7499999999999982E-2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44561</v>
      </c>
      <c r="B17" s="6">
        <f>TITRES_STAT!D20</f>
        <v>14.542999999999999</v>
      </c>
      <c r="C17" s="2">
        <f t="shared" si="0"/>
        <v>5.3699999999999193E-2</v>
      </c>
      <c r="D17" s="2">
        <f t="shared" si="1"/>
        <v>5.3699999999999193E-2</v>
      </c>
      <c r="E17" s="2">
        <f t="shared" si="2"/>
        <v>0</v>
      </c>
      <c r="F17" s="2">
        <f>((F16*13)+D17)/14</f>
        <v>5.7228571428571351E-2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44564</v>
      </c>
      <c r="B18" s="6">
        <f>TITRES_STAT!D21</f>
        <v>14.4893</v>
      </c>
      <c r="C18" s="2">
        <f t="shared" si="0"/>
        <v>-5.3699999999999193E-2</v>
      </c>
      <c r="D18" s="2">
        <f t="shared" si="1"/>
        <v>0</v>
      </c>
      <c r="E18" s="2">
        <f t="shared" si="2"/>
        <v>5.3699999999999193E-2</v>
      </c>
      <c r="F18" s="2">
        <f t="shared" ref="F18:G27" si="5">((F17*13)+D18)/14</f>
        <v>5.3140816326530546E-2</v>
      </c>
      <c r="G18" s="2">
        <f t="shared" si="5"/>
        <v>3.8357142857142279E-3</v>
      </c>
      <c r="H18" s="2">
        <f t="shared" si="3"/>
        <v>13.854216546954168</v>
      </c>
      <c r="I18" s="2">
        <f t="shared" si="4"/>
        <v>93.267904794312102</v>
      </c>
    </row>
    <row r="19" spans="1:9" ht="13.5" x14ac:dyDescent="0.25">
      <c r="A19" s="3">
        <f>TITRES_STAT!B22</f>
        <v>44565</v>
      </c>
      <c r="B19" s="6">
        <f>TITRES_STAT!D22</f>
        <v>13.958</v>
      </c>
      <c r="C19" s="2">
        <f t="shared" si="0"/>
        <v>-0.53129999999999988</v>
      </c>
      <c r="D19" s="2">
        <f t="shared" si="1"/>
        <v>0</v>
      </c>
      <c r="E19" s="2">
        <f t="shared" si="2"/>
        <v>0.53129999999999988</v>
      </c>
      <c r="F19" s="2">
        <f t="shared" si="5"/>
        <v>4.9345043731778358E-2</v>
      </c>
      <c r="G19" s="2">
        <f t="shared" si="5"/>
        <v>4.1511734693877485E-2</v>
      </c>
      <c r="H19" s="2">
        <f t="shared" si="3"/>
        <v>1.1887010768320456</v>
      </c>
      <c r="I19" s="2">
        <f t="shared" si="4"/>
        <v>54.310800566360896</v>
      </c>
    </row>
    <row r="20" spans="1:9" ht="13.5" x14ac:dyDescent="0.25">
      <c r="A20" s="3">
        <f>TITRES_STAT!B23</f>
        <v>44566</v>
      </c>
      <c r="B20" s="6">
        <f>TITRES_STAT!D23</f>
        <v>14.419499999999999</v>
      </c>
      <c r="C20" s="2">
        <f t="shared" si="0"/>
        <v>0.46149999999999913</v>
      </c>
      <c r="D20" s="2">
        <f t="shared" si="1"/>
        <v>0.46149999999999913</v>
      </c>
      <c r="E20" s="2">
        <f t="shared" si="2"/>
        <v>0</v>
      </c>
      <c r="F20" s="2">
        <f t="shared" si="5"/>
        <v>7.8784683465222702E-2</v>
      </c>
      <c r="G20" s="2">
        <f t="shared" si="5"/>
        <v>3.8546610787171955E-2</v>
      </c>
      <c r="H20" s="2">
        <f t="shared" si="3"/>
        <v>2.0438809497472525</v>
      </c>
      <c r="I20" s="2">
        <f t="shared" si="4"/>
        <v>67.147203963971236</v>
      </c>
    </row>
    <row r="21" spans="1:9" ht="13.5" x14ac:dyDescent="0.25">
      <c r="A21" s="3">
        <f>TITRES_STAT!B24</f>
        <v>44567</v>
      </c>
      <c r="B21" s="6">
        <f>TITRES_STAT!D24</f>
        <v>14.3659</v>
      </c>
      <c r="C21" s="2">
        <f t="shared" si="0"/>
        <v>-5.3599999999999426E-2</v>
      </c>
      <c r="D21" s="2">
        <f t="shared" si="1"/>
        <v>0</v>
      </c>
      <c r="E21" s="2">
        <f t="shared" si="2"/>
        <v>5.3599999999999426E-2</v>
      </c>
      <c r="F21" s="2">
        <f t="shared" si="5"/>
        <v>7.3157206074849657E-2</v>
      </c>
      <c r="G21" s="2">
        <f t="shared" si="5"/>
        <v>3.9621852873802488E-2</v>
      </c>
      <c r="H21" s="2">
        <f t="shared" si="3"/>
        <v>1.8463852840971089</v>
      </c>
      <c r="I21" s="2">
        <f t="shared" si="4"/>
        <v>64.867721682407222</v>
      </c>
    </row>
    <row r="22" spans="1:9" ht="13.5" x14ac:dyDescent="0.25">
      <c r="A22" s="3">
        <f>TITRES_STAT!B25</f>
        <v>44568</v>
      </c>
      <c r="B22" s="6">
        <f>TITRES_STAT!D25</f>
        <v>14.3283</v>
      </c>
      <c r="C22" s="2">
        <f t="shared" si="0"/>
        <v>-3.7599999999999412E-2</v>
      </c>
      <c r="D22" s="2">
        <f t="shared" si="1"/>
        <v>0</v>
      </c>
      <c r="E22" s="2">
        <f t="shared" si="2"/>
        <v>3.7599999999999412E-2</v>
      </c>
      <c r="F22" s="2">
        <f t="shared" si="5"/>
        <v>6.7931691355217538E-2</v>
      </c>
      <c r="G22" s="2">
        <f t="shared" si="5"/>
        <v>3.9477434811387983E-2</v>
      </c>
      <c r="H22" s="2">
        <f t="shared" si="3"/>
        <v>1.720772681400804</v>
      </c>
      <c r="I22" s="2">
        <f t="shared" si="4"/>
        <v>63.245735050340741</v>
      </c>
    </row>
    <row r="23" spans="1:9" ht="13.5" x14ac:dyDescent="0.25">
      <c r="A23" s="3">
        <f>TITRES_STAT!B26</f>
        <v>44571</v>
      </c>
      <c r="B23" s="6">
        <f>TITRES_STAT!D26</f>
        <v>14.3283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6.307942768698771E-2</v>
      </c>
      <c r="G23" s="2">
        <f t="shared" si="5"/>
        <v>3.6657618039145981E-2</v>
      </c>
      <c r="H23" s="2">
        <f t="shared" si="3"/>
        <v>1.720772681400804</v>
      </c>
      <c r="I23" s="2">
        <f t="shared" si="4"/>
        <v>63.245735050340741</v>
      </c>
    </row>
    <row r="24" spans="1:9" ht="13.5" x14ac:dyDescent="0.25">
      <c r="A24" s="3">
        <f>TITRES_STAT!B27</f>
        <v>44572</v>
      </c>
      <c r="B24" s="6">
        <f>TITRES_STAT!D27</f>
        <v>14.167299999999999</v>
      </c>
      <c r="C24" s="2">
        <f t="shared" si="0"/>
        <v>-0.16100000000000136</v>
      </c>
      <c r="D24" s="2">
        <f t="shared" si="1"/>
        <v>0</v>
      </c>
      <c r="E24" s="2">
        <f t="shared" si="2"/>
        <v>0.16100000000000136</v>
      </c>
      <c r="F24" s="2">
        <f t="shared" si="5"/>
        <v>5.8573754280774305E-2</v>
      </c>
      <c r="G24" s="2">
        <f t="shared" si="5"/>
        <v>4.5539216750635651E-2</v>
      </c>
      <c r="H24" s="2">
        <f t="shared" si="3"/>
        <v>1.2862266516684593</v>
      </c>
      <c r="I24" s="2">
        <f t="shared" si="4"/>
        <v>56.259804806745095</v>
      </c>
    </row>
    <row r="25" spans="1:9" ht="13.5" x14ac:dyDescent="0.25">
      <c r="A25" s="3">
        <f>TITRES_STAT!B28</f>
        <v>44573</v>
      </c>
      <c r="B25" s="6">
        <f>TITRES_STAT!D28</f>
        <v>14.167299999999999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5.4389914689290428E-2</v>
      </c>
      <c r="G25" s="2">
        <f t="shared" si="5"/>
        <v>4.2286415554161676E-2</v>
      </c>
      <c r="H25" s="2">
        <f t="shared" si="3"/>
        <v>1.2862266516684593</v>
      </c>
      <c r="I25" s="2">
        <f t="shared" si="4"/>
        <v>56.259804806745095</v>
      </c>
    </row>
    <row r="26" spans="1:9" ht="13.5" x14ac:dyDescent="0.25">
      <c r="A26" s="3">
        <f>TITRES_STAT!B29</f>
        <v>44574</v>
      </c>
      <c r="B26" s="6">
        <f>TITRES_STAT!D29</f>
        <v>14.167299999999999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5.0504920782912535E-2</v>
      </c>
      <c r="G26" s="2">
        <f t="shared" si="5"/>
        <v>3.9265957300292982E-2</v>
      </c>
      <c r="H26" s="2">
        <f t="shared" si="3"/>
        <v>1.2862266516684593</v>
      </c>
      <c r="I26" s="2">
        <f t="shared" si="4"/>
        <v>56.259804806745095</v>
      </c>
    </row>
    <row r="27" spans="1:9" ht="13.5" x14ac:dyDescent="0.25">
      <c r="A27" s="3">
        <f>TITRES_STAT!B30</f>
        <v>44575</v>
      </c>
      <c r="B27" s="6">
        <f>TITRES_STAT!D30</f>
        <v>14.2746</v>
      </c>
      <c r="C27" s="2">
        <f t="shared" si="0"/>
        <v>0.1073000000000004</v>
      </c>
      <c r="D27" s="2">
        <f t="shared" si="1"/>
        <v>0.1073000000000004</v>
      </c>
      <c r="E27" s="2">
        <f t="shared" si="2"/>
        <v>0</v>
      </c>
      <c r="F27" s="2">
        <f t="shared" si="5"/>
        <v>5.4561712155561666E-2</v>
      </c>
      <c r="G27" s="2">
        <f t="shared" si="5"/>
        <v>3.6461246064557765E-2</v>
      </c>
      <c r="H27" s="2">
        <f t="shared" si="3"/>
        <v>1.4964302662326865</v>
      </c>
      <c r="I27" s="2">
        <f t="shared" si="4"/>
        <v>59.942802587909654</v>
      </c>
    </row>
    <row r="28" spans="1:9" ht="13.5" x14ac:dyDescent="0.25">
      <c r="A28" s="3">
        <f>TITRES_STAT!B31</f>
        <v>44578</v>
      </c>
      <c r="B28" s="6">
        <f>TITRES_STAT!D31</f>
        <v>14.269299999999999</v>
      </c>
      <c r="C28" s="2">
        <f t="shared" si="0"/>
        <v>-5.3000000000000824E-3</v>
      </c>
      <c r="D28" s="2">
        <f t="shared" si="1"/>
        <v>0</v>
      </c>
      <c r="E28" s="2">
        <f t="shared" si="2"/>
        <v>5.3000000000000824E-3</v>
      </c>
      <c r="F28" s="2">
        <f>((F27*13)+D28)/14</f>
        <v>5.066444700159297E-2</v>
      </c>
      <c r="G28" s="2">
        <f>((G27*13)+E28)/14</f>
        <v>3.4235442774232218E-2</v>
      </c>
      <c r="H28" s="2">
        <f t="shared" si="3"/>
        <v>1.4798829194558065</v>
      </c>
      <c r="I28" s="2">
        <f t="shared" si="4"/>
        <v>59.675515640091461</v>
      </c>
    </row>
    <row r="29" spans="1:9" ht="13.5" x14ac:dyDescent="0.25">
      <c r="A29" s="3">
        <f>TITRES_STAT!B32</f>
        <v>44579</v>
      </c>
      <c r="B29" s="6">
        <f>TITRES_STAT!D32</f>
        <v>14.221</v>
      </c>
      <c r="C29" s="2">
        <f t="shared" si="0"/>
        <v>-4.8299999999999343E-2</v>
      </c>
      <c r="D29" s="2">
        <f t="shared" si="1"/>
        <v>0</v>
      </c>
      <c r="E29" s="2">
        <f t="shared" si="2"/>
        <v>4.8299999999999343E-2</v>
      </c>
      <c r="F29" s="2">
        <f t="shared" ref="F29:G44" si="6">((F28*13)+D29)/14</f>
        <v>4.7045557930050615E-2</v>
      </c>
      <c r="G29" s="2">
        <f t="shared" si="6"/>
        <v>3.5240054004644153E-2</v>
      </c>
      <c r="H29" s="2">
        <f t="shared" si="3"/>
        <v>1.3350024356901002</v>
      </c>
      <c r="I29" s="2">
        <f t="shared" si="4"/>
        <v>57.173492210749913</v>
      </c>
    </row>
    <row r="30" spans="1:9" ht="13.5" x14ac:dyDescent="0.25">
      <c r="A30" s="3">
        <f>TITRES_STAT!B33</f>
        <v>44580</v>
      </c>
      <c r="B30" s="6">
        <f>TITRES_STAT!D33</f>
        <v>14.221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4.3685160935046999E-2</v>
      </c>
      <c r="G30" s="2">
        <f t="shared" si="6"/>
        <v>3.2722907290026713E-2</v>
      </c>
      <c r="H30" s="2">
        <f t="shared" si="3"/>
        <v>1.3350024356901002</v>
      </c>
      <c r="I30" s="2">
        <f t="shared" si="4"/>
        <v>57.173492210749913</v>
      </c>
    </row>
    <row r="31" spans="1:9" ht="13.5" x14ac:dyDescent="0.25">
      <c r="A31" s="3">
        <f>TITRES_STAT!B34</f>
        <v>44581</v>
      </c>
      <c r="B31" s="6">
        <f>TITRES_STAT!D34</f>
        <v>14.221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4.0564792296829355E-2</v>
      </c>
      <c r="G31" s="2">
        <f t="shared" si="6"/>
        <v>3.0385556769310519E-2</v>
      </c>
      <c r="H31" s="2">
        <f t="shared" si="3"/>
        <v>1.3350024356901002</v>
      </c>
      <c r="I31" s="2">
        <f t="shared" si="4"/>
        <v>57.173492210749913</v>
      </c>
    </row>
    <row r="32" spans="1:9" ht="13.5" x14ac:dyDescent="0.25">
      <c r="A32" s="3">
        <f>TITRES_STAT!B35</f>
        <v>44582</v>
      </c>
      <c r="B32" s="6">
        <f>TITRES_STAT!D35</f>
        <v>14.221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3.7667307132770111E-2</v>
      </c>
      <c r="G32" s="2">
        <f t="shared" si="6"/>
        <v>2.8215159857216909E-2</v>
      </c>
      <c r="H32" s="2">
        <f t="shared" si="3"/>
        <v>1.3350024356901002</v>
      </c>
      <c r="I32" s="2">
        <f t="shared" si="4"/>
        <v>57.173492210749913</v>
      </c>
    </row>
    <row r="33" spans="1:9" ht="13.5" x14ac:dyDescent="0.25">
      <c r="A33" s="3">
        <f>TITRES_STAT!B36</f>
        <v>44585</v>
      </c>
      <c r="B33" s="6">
        <f>TITRES_STAT!D36</f>
        <v>14.06</v>
      </c>
      <c r="C33" s="2">
        <f t="shared" si="0"/>
        <v>-0.16099999999999959</v>
      </c>
      <c r="D33" s="2">
        <f t="shared" si="1"/>
        <v>0</v>
      </c>
      <c r="E33" s="2">
        <f t="shared" si="2"/>
        <v>0.16099999999999959</v>
      </c>
      <c r="F33" s="2">
        <f t="shared" si="6"/>
        <v>3.4976785194715102E-2</v>
      </c>
      <c r="G33" s="2">
        <f t="shared" si="6"/>
        <v>3.7699791295987099E-2</v>
      </c>
      <c r="H33" s="2">
        <f t="shared" si="3"/>
        <v>0.92777132159981357</v>
      </c>
      <c r="I33" s="2">
        <f t="shared" si="4"/>
        <v>48.126627427462573</v>
      </c>
    </row>
    <row r="34" spans="1:9" ht="13.5" x14ac:dyDescent="0.25">
      <c r="A34" s="3">
        <f>TITRES_STAT!B37</f>
        <v>44586</v>
      </c>
      <c r="B34" s="6">
        <f>TITRES_STAT!D37</f>
        <v>14.0063</v>
      </c>
      <c r="C34" s="2">
        <f t="shared" si="0"/>
        <v>-5.3700000000000969E-2</v>
      </c>
      <c r="D34" s="2">
        <f t="shared" si="1"/>
        <v>0</v>
      </c>
      <c r="E34" s="2">
        <f t="shared" si="2"/>
        <v>5.3700000000000969E-2</v>
      </c>
      <c r="F34" s="2">
        <f t="shared" si="6"/>
        <v>3.2478443395092593E-2</v>
      </c>
      <c r="G34" s="2">
        <f t="shared" si="6"/>
        <v>3.8842663346273801E-2</v>
      </c>
      <c r="H34" s="2">
        <f t="shared" si="3"/>
        <v>0.83615387301211597</v>
      </c>
      <c r="I34" s="2">
        <f t="shared" si="4"/>
        <v>45.538333431742757</v>
      </c>
    </row>
    <row r="35" spans="1:9" ht="13.5" x14ac:dyDescent="0.25">
      <c r="A35" s="3">
        <f>TITRES_STAT!B38</f>
        <v>44587</v>
      </c>
      <c r="B35" s="6">
        <f>TITRES_STAT!D38</f>
        <v>13.9527</v>
      </c>
      <c r="C35" s="2">
        <f t="shared" si="0"/>
        <v>-5.3599999999999426E-2</v>
      </c>
      <c r="D35" s="2">
        <f t="shared" si="1"/>
        <v>0</v>
      </c>
      <c r="E35" s="2">
        <f t="shared" si="2"/>
        <v>5.3599999999999426E-2</v>
      </c>
      <c r="F35" s="2">
        <f t="shared" si="6"/>
        <v>3.0158554581157408E-2</v>
      </c>
      <c r="G35" s="2">
        <f t="shared" si="6"/>
        <v>3.9896758821539917E-2</v>
      </c>
      <c r="H35" s="2">
        <f t="shared" si="3"/>
        <v>0.75591490316439092</v>
      </c>
      <c r="I35" s="2">
        <f t="shared" si="4"/>
        <v>43.049631949824693</v>
      </c>
    </row>
    <row r="36" spans="1:9" ht="13.5" x14ac:dyDescent="0.25">
      <c r="A36" s="3">
        <f>TITRES_STAT!B39</f>
        <v>44588</v>
      </c>
      <c r="B36" s="6">
        <f>TITRES_STAT!D39</f>
        <v>13.893599999999999</v>
      </c>
      <c r="C36" s="2">
        <f t="shared" si="0"/>
        <v>-5.9100000000000819E-2</v>
      </c>
      <c r="D36" s="2">
        <f t="shared" si="1"/>
        <v>0</v>
      </c>
      <c r="E36" s="2">
        <f t="shared" si="2"/>
        <v>5.9100000000000819E-2</v>
      </c>
      <c r="F36" s="2">
        <f t="shared" si="6"/>
        <v>2.8004372111074736E-2</v>
      </c>
      <c r="G36" s="2">
        <f t="shared" si="6"/>
        <v>4.1268418905715698E-2</v>
      </c>
      <c r="H36" s="2">
        <f t="shared" si="3"/>
        <v>0.67859086569454485</v>
      </c>
      <c r="I36" s="2">
        <f t="shared" si="4"/>
        <v>40.426221753194547</v>
      </c>
    </row>
    <row r="37" spans="1:9" ht="13.5" x14ac:dyDescent="0.25">
      <c r="A37" s="3">
        <f>TITRES_STAT!B40</f>
        <v>44589</v>
      </c>
      <c r="B37" s="6">
        <f>TITRES_STAT!D40</f>
        <v>13.9527</v>
      </c>
      <c r="C37" s="2">
        <f t="shared" si="0"/>
        <v>5.9100000000000819E-2</v>
      </c>
      <c r="D37" s="2">
        <f t="shared" si="1"/>
        <v>5.9100000000000819E-2</v>
      </c>
      <c r="E37" s="2">
        <f t="shared" si="2"/>
        <v>0</v>
      </c>
      <c r="F37" s="2">
        <f t="shared" si="6"/>
        <v>3.0225488388855169E-2</v>
      </c>
      <c r="G37" s="2">
        <f t="shared" si="6"/>
        <v>3.8320674698164581E-2</v>
      </c>
      <c r="H37" s="2">
        <f t="shared" si="3"/>
        <v>0.78875146711085586</v>
      </c>
      <c r="I37" s="2">
        <f t="shared" si="4"/>
        <v>44.095084287188669</v>
      </c>
    </row>
    <row r="38" spans="1:9" ht="13.5" x14ac:dyDescent="0.25">
      <c r="A38" s="3">
        <f>TITRES_STAT!B41</f>
        <v>44592</v>
      </c>
      <c r="B38" s="6">
        <f>TITRES_STAT!D41</f>
        <v>13.791700000000001</v>
      </c>
      <c r="C38" s="2">
        <f t="shared" si="0"/>
        <v>-0.16099999999999959</v>
      </c>
      <c r="D38" s="2">
        <f t="shared" si="1"/>
        <v>0</v>
      </c>
      <c r="E38" s="2">
        <f t="shared" si="2"/>
        <v>0.16099999999999959</v>
      </c>
      <c r="F38" s="2">
        <f t="shared" si="6"/>
        <v>2.8066524932508368E-2</v>
      </c>
      <c r="G38" s="2">
        <f t="shared" si="6"/>
        <v>4.7083483648295656E-2</v>
      </c>
      <c r="H38" s="2">
        <f t="shared" si="3"/>
        <v>0.59610128133593043</v>
      </c>
      <c r="I38" s="2">
        <f t="shared" si="4"/>
        <v>37.347334301805468</v>
      </c>
    </row>
    <row r="39" spans="1:9" ht="13.5" x14ac:dyDescent="0.25">
      <c r="A39" s="3">
        <f>TITRES_STAT!B42</f>
        <v>44593</v>
      </c>
      <c r="B39" s="6">
        <f>TITRES_STAT!D42</f>
        <v>13.898999999999999</v>
      </c>
      <c r="C39" s="2">
        <f t="shared" si="0"/>
        <v>0.10729999999999862</v>
      </c>
      <c r="D39" s="2">
        <f t="shared" si="1"/>
        <v>0.10729999999999862</v>
      </c>
      <c r="E39" s="2">
        <f t="shared" si="2"/>
        <v>0</v>
      </c>
      <c r="F39" s="2">
        <f t="shared" si="6"/>
        <v>3.3726058865900528E-2</v>
      </c>
      <c r="G39" s="2">
        <f t="shared" si="6"/>
        <v>4.3720377673417396E-2</v>
      </c>
      <c r="H39" s="2">
        <f t="shared" si="3"/>
        <v>0.77140364883916468</v>
      </c>
      <c r="I39" s="2">
        <f t="shared" si="4"/>
        <v>43.547592856358882</v>
      </c>
    </row>
    <row r="40" spans="1:9" ht="13.5" x14ac:dyDescent="0.25">
      <c r="A40" s="3">
        <f>TITRES_STAT!B43</f>
        <v>44594</v>
      </c>
      <c r="B40" s="6">
        <f>TITRES_STAT!D43</f>
        <v>13.8453</v>
      </c>
      <c r="C40" s="2">
        <f t="shared" si="0"/>
        <v>-5.3699999999999193E-2</v>
      </c>
      <c r="D40" s="2">
        <f t="shared" si="1"/>
        <v>0</v>
      </c>
      <c r="E40" s="2">
        <f t="shared" si="2"/>
        <v>5.3699999999999193E-2</v>
      </c>
      <c r="F40" s="2">
        <f t="shared" si="6"/>
        <v>3.1317054661193347E-2</v>
      </c>
      <c r="G40" s="2">
        <f t="shared" si="6"/>
        <v>4.4433207839601807E-2</v>
      </c>
      <c r="H40" s="2">
        <f t="shared" si="3"/>
        <v>0.70481192297085338</v>
      </c>
      <c r="I40" s="2">
        <f t="shared" si="4"/>
        <v>41.342503150882955</v>
      </c>
    </row>
    <row r="41" spans="1:9" ht="13.5" x14ac:dyDescent="0.25">
      <c r="A41" s="3">
        <f>TITRES_STAT!B44</f>
        <v>44595</v>
      </c>
      <c r="B41" s="6">
        <f>TITRES_STAT!D44</f>
        <v>13.764799999999999</v>
      </c>
      <c r="C41" s="2">
        <f t="shared" si="0"/>
        <v>-8.0500000000000682E-2</v>
      </c>
      <c r="D41" s="2">
        <f t="shared" si="1"/>
        <v>0</v>
      </c>
      <c r="E41" s="2">
        <f t="shared" si="2"/>
        <v>8.0500000000000682E-2</v>
      </c>
      <c r="F41" s="2">
        <f t="shared" si="6"/>
        <v>2.9080122185393822E-2</v>
      </c>
      <c r="G41" s="2">
        <f t="shared" si="6"/>
        <v>4.7009407279630301E-2</v>
      </c>
      <c r="H41" s="2">
        <f t="shared" si="3"/>
        <v>0.61860218769434605</v>
      </c>
      <c r="I41" s="2">
        <f t="shared" si="4"/>
        <v>38.218296774671217</v>
      </c>
    </row>
    <row r="42" spans="1:9" ht="13.5" x14ac:dyDescent="0.25">
      <c r="A42" s="3">
        <f>TITRES_STAT!B45</f>
        <v>44596</v>
      </c>
      <c r="B42" s="6">
        <f>TITRES_STAT!D45</f>
        <v>14.2102</v>
      </c>
      <c r="C42" s="2">
        <f t="shared" si="0"/>
        <v>0.44540000000000113</v>
      </c>
      <c r="D42" s="2">
        <f t="shared" si="1"/>
        <v>0.44540000000000113</v>
      </c>
      <c r="E42" s="2">
        <f t="shared" si="2"/>
        <v>0</v>
      </c>
      <c r="F42" s="2">
        <f t="shared" si="6"/>
        <v>5.8817256315008629E-2</v>
      </c>
      <c r="G42" s="2">
        <f t="shared" si="6"/>
        <v>4.3651592473942423E-2</v>
      </c>
      <c r="H42" s="2">
        <f t="shared" si="3"/>
        <v>1.3474252136418452</v>
      </c>
      <c r="I42" s="2">
        <f t="shared" si="4"/>
        <v>57.40013380666646</v>
      </c>
    </row>
    <row r="43" spans="1:9" ht="13.5" x14ac:dyDescent="0.25">
      <c r="A43" s="3">
        <f>TITRES_STAT!B46</f>
        <v>44599</v>
      </c>
      <c r="B43" s="6">
        <f>TITRES_STAT!D46</f>
        <v>13.9527</v>
      </c>
      <c r="C43" s="2">
        <f t="shared" si="0"/>
        <v>-0.25750000000000028</v>
      </c>
      <c r="D43" s="2">
        <f t="shared" si="1"/>
        <v>0</v>
      </c>
      <c r="E43" s="2">
        <f t="shared" si="2"/>
        <v>0.25750000000000028</v>
      </c>
      <c r="F43" s="2">
        <f t="shared" si="6"/>
        <v>5.4616023721079439E-2</v>
      </c>
      <c r="G43" s="2">
        <f t="shared" si="6"/>
        <v>5.8926478725803699E-2</v>
      </c>
      <c r="H43" s="2">
        <f t="shared" si="3"/>
        <v>0.92685028703680661</v>
      </c>
      <c r="I43" s="2">
        <f t="shared" si="4"/>
        <v>48.101831951986107</v>
      </c>
    </row>
    <row r="44" spans="1:9" ht="13.5" x14ac:dyDescent="0.25">
      <c r="A44" s="3">
        <f>TITRES_STAT!B47</f>
        <v>44600</v>
      </c>
      <c r="B44" s="6">
        <f>TITRES_STAT!D47</f>
        <v>13.9527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5.0714879169573769E-2</v>
      </c>
      <c r="G44" s="2">
        <f t="shared" si="6"/>
        <v>5.4717444531103436E-2</v>
      </c>
      <c r="H44" s="2">
        <f t="shared" si="3"/>
        <v>0.92685028703680672</v>
      </c>
      <c r="I44" s="2">
        <f t="shared" si="4"/>
        <v>48.101831951986107</v>
      </c>
    </row>
    <row r="45" spans="1:9" ht="13.5" x14ac:dyDescent="0.25">
      <c r="A45" s="3">
        <f>TITRES_STAT!B48</f>
        <v>44601</v>
      </c>
      <c r="B45" s="6">
        <f>TITRES_STAT!D48</f>
        <v>13.9366</v>
      </c>
      <c r="C45" s="2">
        <f t="shared" si="0"/>
        <v>-1.6099999999999781E-2</v>
      </c>
      <c r="D45" s="2">
        <f t="shared" si="1"/>
        <v>0</v>
      </c>
      <c r="E45" s="2">
        <f t="shared" si="2"/>
        <v>1.6099999999999781E-2</v>
      </c>
      <c r="F45" s="2">
        <f t="shared" ref="F45:G60" si="7">((F44*13)+D45)/14</f>
        <v>4.7092387800318498E-2</v>
      </c>
      <c r="G45" s="2">
        <f t="shared" si="7"/>
        <v>5.1959055636024605E-2</v>
      </c>
      <c r="H45" s="2">
        <f t="shared" si="3"/>
        <v>0.90633648406165579</v>
      </c>
      <c r="I45" s="2">
        <f t="shared" si="4"/>
        <v>47.54336349533677</v>
      </c>
    </row>
    <row r="46" spans="1:9" ht="13.5" x14ac:dyDescent="0.25">
      <c r="A46" s="3">
        <f>TITRES_STAT!B49</f>
        <v>44602</v>
      </c>
      <c r="B46" s="6">
        <f>TITRES_STAT!D49</f>
        <v>13.9419</v>
      </c>
      <c r="C46" s="2">
        <f t="shared" si="0"/>
        <v>5.3000000000000824E-3</v>
      </c>
      <c r="D46" s="2">
        <f t="shared" si="1"/>
        <v>5.3000000000000824E-3</v>
      </c>
      <c r="E46" s="2">
        <f t="shared" si="2"/>
        <v>0</v>
      </c>
      <c r="F46" s="2">
        <f t="shared" si="7"/>
        <v>4.4107217243152898E-2</v>
      </c>
      <c r="G46" s="2">
        <f t="shared" si="7"/>
        <v>4.8247694519165704E-2</v>
      </c>
      <c r="H46" s="2">
        <f t="shared" si="3"/>
        <v>0.91418289894933613</v>
      </c>
      <c r="I46" s="2">
        <f t="shared" si="4"/>
        <v>47.758388158786509</v>
      </c>
    </row>
    <row r="47" spans="1:9" ht="13.5" x14ac:dyDescent="0.25">
      <c r="A47" s="3">
        <f>TITRES_STAT!B50</f>
        <v>44603</v>
      </c>
      <c r="B47" s="6">
        <f>TITRES_STAT!D50</f>
        <v>13.9419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4.095670172578484E-2</v>
      </c>
      <c r="G47" s="2">
        <f t="shared" si="7"/>
        <v>4.4801430624939582E-2</v>
      </c>
      <c r="H47" s="2">
        <f t="shared" si="3"/>
        <v>0.91418289894933624</v>
      </c>
      <c r="I47" s="2">
        <f t="shared" si="4"/>
        <v>47.758388158786509</v>
      </c>
    </row>
    <row r="48" spans="1:9" ht="13.5" x14ac:dyDescent="0.25">
      <c r="A48" s="3">
        <f>TITRES_STAT!B51</f>
        <v>44606</v>
      </c>
      <c r="B48" s="6">
        <f>TITRES_STAT!D51</f>
        <v>13.9419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3.8031223031085921E-2</v>
      </c>
      <c r="G48" s="2">
        <f t="shared" si="7"/>
        <v>4.16013284374439E-2</v>
      </c>
      <c r="H48" s="2">
        <f t="shared" si="3"/>
        <v>0.91418289894933613</v>
      </c>
      <c r="I48" s="2">
        <f t="shared" si="4"/>
        <v>47.758388158786509</v>
      </c>
    </row>
    <row r="49" spans="1:9" ht="13.5" x14ac:dyDescent="0.25">
      <c r="A49" s="3">
        <f>TITRES_STAT!B52</f>
        <v>44607</v>
      </c>
      <c r="B49" s="6">
        <f>TITRES_STAT!D52</f>
        <v>13.925800000000001</v>
      </c>
      <c r="C49" s="2">
        <f t="shared" si="0"/>
        <v>-1.6099999999999781E-2</v>
      </c>
      <c r="D49" s="2">
        <f t="shared" si="1"/>
        <v>0</v>
      </c>
      <c r="E49" s="2">
        <f t="shared" si="2"/>
        <v>1.6099999999999781E-2</v>
      </c>
      <c r="F49" s="2">
        <f t="shared" si="7"/>
        <v>3.5314707100294072E-2</v>
      </c>
      <c r="G49" s="2">
        <f t="shared" si="7"/>
        <v>3.9779804977626461E-2</v>
      </c>
      <c r="H49" s="2">
        <f t="shared" si="3"/>
        <v>0.8877546564181571</v>
      </c>
      <c r="I49" s="2">
        <f t="shared" si="4"/>
        <v>47.027014522246809</v>
      </c>
    </row>
    <row r="50" spans="1:9" ht="13.5" x14ac:dyDescent="0.25">
      <c r="A50" s="3">
        <f>TITRES_STAT!B53</f>
        <v>44608</v>
      </c>
      <c r="B50" s="6">
        <f>TITRES_STAT!D53</f>
        <v>13.888299999999999</v>
      </c>
      <c r="C50" s="2">
        <f t="shared" si="0"/>
        <v>-3.7500000000001421E-2</v>
      </c>
      <c r="D50" s="2">
        <f t="shared" si="1"/>
        <v>0</v>
      </c>
      <c r="E50" s="2">
        <f t="shared" si="2"/>
        <v>3.7500000000001421E-2</v>
      </c>
      <c r="F50" s="2">
        <f t="shared" si="7"/>
        <v>3.279222802170164E-2</v>
      </c>
      <c r="G50" s="2">
        <f t="shared" si="7"/>
        <v>3.9616961764938959E-2</v>
      </c>
      <c r="H50" s="2">
        <f t="shared" si="3"/>
        <v>0.82773202590014838</v>
      </c>
      <c r="I50" s="2">
        <f t="shared" si="4"/>
        <v>45.287384264796408</v>
      </c>
    </row>
    <row r="51" spans="1:9" ht="13.5" x14ac:dyDescent="0.25">
      <c r="A51" s="3">
        <f>TITRES_STAT!B54</f>
        <v>44609</v>
      </c>
      <c r="B51" s="6">
        <f>TITRES_STAT!D54</f>
        <v>13.8453</v>
      </c>
      <c r="C51" s="2">
        <f t="shared" si="0"/>
        <v>-4.2999999999999261E-2</v>
      </c>
      <c r="D51" s="2">
        <f t="shared" si="1"/>
        <v>0</v>
      </c>
      <c r="E51" s="2">
        <f t="shared" si="2"/>
        <v>4.2999999999999261E-2</v>
      </c>
      <c r="F51" s="2">
        <f t="shared" si="7"/>
        <v>3.0449926020151525E-2</v>
      </c>
      <c r="G51" s="2">
        <f t="shared" si="7"/>
        <v>3.9858607353157549E-2</v>
      </c>
      <c r="H51" s="2">
        <f t="shared" si="3"/>
        <v>0.76394856825672108</v>
      </c>
      <c r="I51" s="2">
        <f t="shared" si="4"/>
        <v>43.309004695738821</v>
      </c>
    </row>
    <row r="52" spans="1:9" ht="13.5" x14ac:dyDescent="0.25">
      <c r="A52" s="3">
        <f>TITRES_STAT!B55</f>
        <v>44610</v>
      </c>
      <c r="B52" s="6">
        <f>TITRES_STAT!D55</f>
        <v>13.8453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2.8274931304426414E-2</v>
      </c>
      <c r="G52" s="2">
        <f t="shared" si="7"/>
        <v>3.7011563970789148E-2</v>
      </c>
      <c r="H52" s="2">
        <f t="shared" si="3"/>
        <v>0.76394856825672119</v>
      </c>
      <c r="I52" s="2">
        <f t="shared" si="4"/>
        <v>43.309004695738828</v>
      </c>
    </row>
    <row r="53" spans="1:9" ht="13.5" x14ac:dyDescent="0.25">
      <c r="A53" s="3">
        <f>TITRES_STAT!B56</f>
        <v>44613</v>
      </c>
      <c r="B53" s="6">
        <f>TITRES_STAT!D56</f>
        <v>13.679</v>
      </c>
      <c r="C53" s="2">
        <f t="shared" si="0"/>
        <v>-0.16629999999999967</v>
      </c>
      <c r="D53" s="2">
        <f t="shared" si="1"/>
        <v>0</v>
      </c>
      <c r="E53" s="2">
        <f t="shared" si="2"/>
        <v>0.16629999999999967</v>
      </c>
      <c r="F53" s="2">
        <f t="shared" si="7"/>
        <v>2.6255293354110244E-2</v>
      </c>
      <c r="G53" s="2">
        <f t="shared" si="7"/>
        <v>4.6246452258589907E-2</v>
      </c>
      <c r="H53" s="2">
        <f t="shared" si="3"/>
        <v>0.56772556751601488</v>
      </c>
      <c r="I53" s="2">
        <f t="shared" si="4"/>
        <v>36.213325806476995</v>
      </c>
    </row>
    <row r="54" spans="1:9" ht="13.5" x14ac:dyDescent="0.25">
      <c r="A54" s="3">
        <f>TITRES_STAT!B57</f>
        <v>44614</v>
      </c>
      <c r="B54" s="6">
        <f>TITRES_STAT!D57</f>
        <v>13.738</v>
      </c>
      <c r="C54" s="2">
        <f t="shared" si="0"/>
        <v>5.8999999999999275E-2</v>
      </c>
      <c r="D54" s="2">
        <f t="shared" si="1"/>
        <v>5.8999999999999275E-2</v>
      </c>
      <c r="E54" s="2">
        <f t="shared" si="2"/>
        <v>0</v>
      </c>
      <c r="F54" s="2">
        <f t="shared" si="7"/>
        <v>2.8594200971673749E-2</v>
      </c>
      <c r="G54" s="2">
        <f t="shared" si="7"/>
        <v>4.2943134240119196E-2</v>
      </c>
      <c r="H54" s="2">
        <f t="shared" si="3"/>
        <v>0.66586199348625796</v>
      </c>
      <c r="I54" s="2">
        <f t="shared" si="4"/>
        <v>39.971017772772711</v>
      </c>
    </row>
    <row r="55" spans="1:9" ht="13.5" x14ac:dyDescent="0.25">
      <c r="A55" s="3">
        <f>TITRES_STAT!B58</f>
        <v>44615</v>
      </c>
      <c r="B55" s="6">
        <f>TITRES_STAT!D58</f>
        <v>13.6843</v>
      </c>
      <c r="C55" s="2">
        <f t="shared" si="0"/>
        <v>-5.3699999999999193E-2</v>
      </c>
      <c r="D55" s="2">
        <f t="shared" si="1"/>
        <v>0</v>
      </c>
      <c r="E55" s="2">
        <f t="shared" si="2"/>
        <v>5.3699999999999193E-2</v>
      </c>
      <c r="F55" s="2">
        <f t="shared" si="7"/>
        <v>2.6551758045125624E-2</v>
      </c>
      <c r="G55" s="2">
        <f t="shared" si="7"/>
        <v>4.3711481794396337E-2</v>
      </c>
      <c r="H55" s="2">
        <f t="shared" si="3"/>
        <v>0.60743211978069955</v>
      </c>
      <c r="I55" s="2">
        <f t="shared" si="4"/>
        <v>37.78897486903341</v>
      </c>
    </row>
    <row r="56" spans="1:9" ht="13.5" x14ac:dyDescent="0.25">
      <c r="A56" s="3">
        <f>TITRES_STAT!B59</f>
        <v>44616</v>
      </c>
      <c r="B56" s="6">
        <f>TITRES_STAT!D59</f>
        <v>13.738</v>
      </c>
      <c r="C56" s="2">
        <f t="shared" si="0"/>
        <v>5.3699999999999193E-2</v>
      </c>
      <c r="D56" s="2">
        <f t="shared" si="1"/>
        <v>5.3699999999999193E-2</v>
      </c>
      <c r="E56" s="2">
        <f t="shared" si="2"/>
        <v>0</v>
      </c>
      <c r="F56" s="2">
        <f t="shared" si="7"/>
        <v>2.8490918184759451E-2</v>
      </c>
      <c r="G56" s="2">
        <f t="shared" si="7"/>
        <v>4.0589233094796603E-2</v>
      </c>
      <c r="H56" s="2">
        <f t="shared" si="3"/>
        <v>0.70193290221124893</v>
      </c>
      <c r="I56" s="2">
        <f t="shared" si="4"/>
        <v>41.243277058646527</v>
      </c>
    </row>
    <row r="57" spans="1:9" ht="13.5" x14ac:dyDescent="0.25">
      <c r="A57" s="3">
        <f>TITRES_STAT!B60</f>
        <v>44617</v>
      </c>
      <c r="B57" s="6">
        <f>TITRES_STAT!D60</f>
        <v>13.738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2.6455852600133778E-2</v>
      </c>
      <c r="G57" s="2">
        <f t="shared" si="7"/>
        <v>3.7690002159453992E-2</v>
      </c>
      <c r="H57" s="2">
        <f t="shared" si="3"/>
        <v>0.70193290221124893</v>
      </c>
      <c r="I57" s="2">
        <f t="shared" si="4"/>
        <v>41.243277058646527</v>
      </c>
    </row>
    <row r="58" spans="1:9" ht="13.5" x14ac:dyDescent="0.25">
      <c r="A58" s="3">
        <f>TITRES_STAT!B61</f>
        <v>44620</v>
      </c>
      <c r="B58" s="6">
        <f>TITRES_STAT!D61</f>
        <v>13.6843</v>
      </c>
      <c r="C58" s="2">
        <f t="shared" si="0"/>
        <v>-5.3699999999999193E-2</v>
      </c>
      <c r="D58" s="2">
        <f t="shared" si="1"/>
        <v>0</v>
      </c>
      <c r="E58" s="2">
        <f t="shared" si="2"/>
        <v>5.3699999999999193E-2</v>
      </c>
      <c r="F58" s="2">
        <f t="shared" si="7"/>
        <v>2.4566148842981365E-2</v>
      </c>
      <c r="G58" s="2">
        <f t="shared" si="7"/>
        <v>3.8833573433778648E-2</v>
      </c>
      <c r="H58" s="2">
        <f t="shared" si="3"/>
        <v>0.63260077996358088</v>
      </c>
      <c r="I58" s="2">
        <f t="shared" si="4"/>
        <v>38.748038573011868</v>
      </c>
    </row>
    <row r="59" spans="1:9" ht="13.5" x14ac:dyDescent="0.25">
      <c r="A59" s="3">
        <f>TITRES_STAT!B62</f>
        <v>44621</v>
      </c>
      <c r="B59" s="6">
        <f>TITRES_STAT!D62</f>
        <v>13.6843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2.2811423925625553E-2</v>
      </c>
      <c r="G59" s="2">
        <f t="shared" si="7"/>
        <v>3.6059746759937318E-2</v>
      </c>
      <c r="H59" s="2">
        <f t="shared" si="3"/>
        <v>0.63260077996358077</v>
      </c>
      <c r="I59" s="2">
        <f t="shared" si="4"/>
        <v>38.748038573011868</v>
      </c>
    </row>
    <row r="60" spans="1:9" ht="13.5" x14ac:dyDescent="0.25">
      <c r="A60" s="3">
        <f>TITRES_STAT!B63</f>
        <v>44622</v>
      </c>
      <c r="B60" s="6">
        <f>TITRES_STAT!D63</f>
        <v>13.6843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2.1182036502366584E-2</v>
      </c>
      <c r="G60" s="2">
        <f t="shared" si="7"/>
        <v>3.3484050562798941E-2</v>
      </c>
      <c r="H60" s="2">
        <f t="shared" si="3"/>
        <v>0.63260077996358066</v>
      </c>
      <c r="I60" s="2">
        <f t="shared" si="4"/>
        <v>38.748038573011854</v>
      </c>
    </row>
    <row r="61" spans="1:9" ht="13.5" x14ac:dyDescent="0.25">
      <c r="A61" s="3">
        <f>TITRES_STAT!B64</f>
        <v>44623</v>
      </c>
      <c r="B61" s="6">
        <f>TITRES_STAT!D64</f>
        <v>13.679</v>
      </c>
      <c r="C61" s="2">
        <f t="shared" si="0"/>
        <v>-5.3000000000000824E-3</v>
      </c>
      <c r="D61" s="2">
        <f t="shared" si="1"/>
        <v>0</v>
      </c>
      <c r="E61" s="2">
        <f t="shared" si="2"/>
        <v>5.3000000000000824E-3</v>
      </c>
      <c r="F61" s="2">
        <f t="shared" ref="F61:G76" si="8">((F60*13)+D61)/14</f>
        <v>1.9669033895054682E-2</v>
      </c>
      <c r="G61" s="2">
        <f t="shared" si="8"/>
        <v>3.1470904094027592E-2</v>
      </c>
      <c r="H61" s="2">
        <f t="shared" si="3"/>
        <v>0.62499106591562403</v>
      </c>
      <c r="I61" s="2">
        <f t="shared" si="4"/>
        <v>38.461200127488951</v>
      </c>
    </row>
    <row r="62" spans="1:9" ht="13.5" x14ac:dyDescent="0.25">
      <c r="A62" s="3">
        <f>TITRES_STAT!B65</f>
        <v>44624</v>
      </c>
      <c r="B62" s="6">
        <f>TITRES_STAT!D65</f>
        <v>13.679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1.8264102902550778E-2</v>
      </c>
      <c r="G62" s="2">
        <f t="shared" si="8"/>
        <v>2.9222982373025622E-2</v>
      </c>
      <c r="H62" s="2">
        <f t="shared" si="3"/>
        <v>0.62499106591562414</v>
      </c>
      <c r="I62" s="2">
        <f t="shared" si="4"/>
        <v>38.461200127488951</v>
      </c>
    </row>
    <row r="63" spans="1:9" ht="13.5" x14ac:dyDescent="0.25">
      <c r="A63" s="3">
        <f>TITRES_STAT!B66</f>
        <v>44627</v>
      </c>
      <c r="B63" s="6">
        <f>TITRES_STAT!D66</f>
        <v>13.679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1.695952412379715E-2</v>
      </c>
      <c r="G63" s="2">
        <f t="shared" si="8"/>
        <v>2.713562648923808E-2</v>
      </c>
      <c r="H63" s="2">
        <f t="shared" si="3"/>
        <v>0.62499106591562403</v>
      </c>
      <c r="I63" s="2">
        <f t="shared" si="4"/>
        <v>38.461200127488951</v>
      </c>
    </row>
    <row r="64" spans="1:9" ht="13.5" x14ac:dyDescent="0.25">
      <c r="A64" s="3">
        <f>TITRES_STAT!B67</f>
        <v>44628</v>
      </c>
      <c r="B64" s="6">
        <f>TITRES_STAT!D67</f>
        <v>13.6736</v>
      </c>
      <c r="C64" s="2">
        <f t="shared" si="0"/>
        <v>-5.3999999999998494E-3</v>
      </c>
      <c r="D64" s="2">
        <f t="shared" si="1"/>
        <v>0</v>
      </c>
      <c r="E64" s="2">
        <f t="shared" si="2"/>
        <v>5.3999999999998494E-3</v>
      </c>
      <c r="F64" s="2">
        <f t="shared" si="8"/>
        <v>1.5748129543525925E-2</v>
      </c>
      <c r="G64" s="2">
        <f t="shared" si="8"/>
        <v>2.5583081740006779E-2</v>
      </c>
      <c r="H64" s="2">
        <f t="shared" si="3"/>
        <v>0.61556812050907173</v>
      </c>
      <c r="I64" s="2">
        <f t="shared" si="4"/>
        <v>38.102269579019911</v>
      </c>
    </row>
    <row r="65" spans="1:9" ht="13.5" x14ac:dyDescent="0.25">
      <c r="A65" s="3">
        <f>TITRES_STAT!B68</f>
        <v>44629</v>
      </c>
      <c r="B65" s="6">
        <f>TITRES_STAT!D68</f>
        <v>13.657500000000001</v>
      </c>
      <c r="C65" s="2">
        <f t="shared" si="0"/>
        <v>-1.6099999999999781E-2</v>
      </c>
      <c r="D65" s="2">
        <f t="shared" si="1"/>
        <v>0</v>
      </c>
      <c r="E65" s="2">
        <f t="shared" si="2"/>
        <v>1.6099999999999781E-2</v>
      </c>
      <c r="F65" s="2">
        <f t="shared" si="8"/>
        <v>1.4623263147559786E-2</v>
      </c>
      <c r="G65" s="2">
        <f t="shared" si="8"/>
        <v>2.4905718758577704E-2</v>
      </c>
      <c r="H65" s="2">
        <f t="shared" si="3"/>
        <v>0.58714479551100818</v>
      </c>
      <c r="I65" s="2">
        <f t="shared" si="4"/>
        <v>36.993776319064004</v>
      </c>
    </row>
    <row r="66" spans="1:9" ht="13.5" x14ac:dyDescent="0.25">
      <c r="A66" s="3">
        <f>TITRES_STAT!B69</f>
        <v>44630</v>
      </c>
      <c r="B66" s="6">
        <f>TITRES_STAT!D69</f>
        <v>13.738</v>
      </c>
      <c r="C66" s="2">
        <f t="shared" si="0"/>
        <v>8.0499999999998906E-2</v>
      </c>
      <c r="D66" s="2">
        <f t="shared" si="1"/>
        <v>8.0499999999998906E-2</v>
      </c>
      <c r="E66" s="2">
        <f t="shared" si="2"/>
        <v>0</v>
      </c>
      <c r="F66" s="2">
        <f t="shared" si="8"/>
        <v>1.9328744351305438E-2</v>
      </c>
      <c r="G66" s="2">
        <f t="shared" si="8"/>
        <v>2.3126738847250725E-2</v>
      </c>
      <c r="H66" s="2">
        <f t="shared" si="3"/>
        <v>0.83577474882945779</v>
      </c>
      <c r="I66" s="2">
        <f t="shared" si="4"/>
        <v>45.527086008911034</v>
      </c>
    </row>
    <row r="67" spans="1:9" ht="13.5" x14ac:dyDescent="0.25">
      <c r="A67" s="3">
        <f>TITRES_STAT!B70</f>
        <v>44631</v>
      </c>
      <c r="B67" s="6">
        <f>TITRES_STAT!D70</f>
        <v>13.7326</v>
      </c>
      <c r="C67" s="2">
        <f t="shared" ref="C67:C130" si="9">B67-B66</f>
        <v>-5.3999999999998494E-3</v>
      </c>
      <c r="D67" s="2">
        <f t="shared" ref="D67:D130" si="10">IF(C67&gt;0,C67,0)</f>
        <v>0</v>
      </c>
      <c r="E67" s="2">
        <f t="shared" ref="E67:E130" si="11">IF(C67&lt;0,-C67,0)</f>
        <v>5.3999999999998494E-3</v>
      </c>
      <c r="F67" s="2">
        <f t="shared" si="8"/>
        <v>1.794811975478362E-2</v>
      </c>
      <c r="G67" s="2">
        <f t="shared" si="8"/>
        <v>2.1860543215304232E-2</v>
      </c>
      <c r="H67" s="2">
        <f t="shared" si="3"/>
        <v>0.82102807684204371</v>
      </c>
      <c r="I67" s="2">
        <f t="shared" si="4"/>
        <v>45.085964751616501</v>
      </c>
    </row>
    <row r="68" spans="1:9" ht="13.5" x14ac:dyDescent="0.25">
      <c r="A68" s="3">
        <f>TITRES_STAT!B71</f>
        <v>44634</v>
      </c>
      <c r="B68" s="6">
        <f>TITRES_STAT!D71</f>
        <v>13.7326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1.6666111200870505E-2</v>
      </c>
      <c r="G68" s="2">
        <f t="shared" si="8"/>
        <v>2.0299075842782503E-2</v>
      </c>
      <c r="H68" s="2">
        <f t="shared" si="3"/>
        <v>0.8210280768420436</v>
      </c>
      <c r="I68" s="2">
        <f t="shared" si="4"/>
        <v>45.085964751616494</v>
      </c>
    </row>
    <row r="69" spans="1:9" ht="13.5" x14ac:dyDescent="0.25">
      <c r="A69" s="3">
        <f>TITRES_STAT!B72</f>
        <v>44635</v>
      </c>
      <c r="B69" s="6">
        <f>TITRES_STAT!D72</f>
        <v>13.7326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1.5475674686522611E-2</v>
      </c>
      <c r="G69" s="2">
        <f t="shared" si="8"/>
        <v>1.8849141854012322E-2</v>
      </c>
      <c r="H69" s="2">
        <f t="shared" si="3"/>
        <v>0.82102807684204371</v>
      </c>
      <c r="I69" s="2">
        <f t="shared" si="4"/>
        <v>45.085964751616501</v>
      </c>
    </row>
    <row r="70" spans="1:9" ht="13.5" x14ac:dyDescent="0.25">
      <c r="A70" s="3">
        <f>TITRES_STAT!B73</f>
        <v>44636</v>
      </c>
      <c r="B70" s="6">
        <f>TITRES_STAT!D73</f>
        <v>13.7326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1.4370269351770996E-2</v>
      </c>
      <c r="G70" s="2">
        <f t="shared" si="8"/>
        <v>1.7502774578725729E-2</v>
      </c>
      <c r="H70" s="2">
        <f t="shared" si="3"/>
        <v>0.8210280768420436</v>
      </c>
      <c r="I70" s="2">
        <f t="shared" si="4"/>
        <v>45.085964751616494</v>
      </c>
    </row>
    <row r="71" spans="1:9" ht="13.5" x14ac:dyDescent="0.25">
      <c r="A71" s="3">
        <f>TITRES_STAT!B74</f>
        <v>44637</v>
      </c>
      <c r="B71" s="6">
        <f>TITRES_STAT!D74</f>
        <v>13.7326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1.3343821540930211E-2</v>
      </c>
      <c r="G71" s="2">
        <f t="shared" si="8"/>
        <v>1.6252576394531034E-2</v>
      </c>
      <c r="H71" s="2">
        <f t="shared" si="3"/>
        <v>0.82102807684204371</v>
      </c>
      <c r="I71" s="2">
        <f t="shared" si="4"/>
        <v>45.085964751616501</v>
      </c>
    </row>
    <row r="72" spans="1:9" ht="13.5" x14ac:dyDescent="0.25">
      <c r="A72" s="3">
        <f>TITRES_STAT!B75</f>
        <v>44638</v>
      </c>
      <c r="B72" s="6">
        <f>TITRES_STAT!D75</f>
        <v>13.7165</v>
      </c>
      <c r="C72" s="2">
        <f t="shared" si="9"/>
        <v>-1.6099999999999781E-2</v>
      </c>
      <c r="D72" s="2">
        <f t="shared" si="10"/>
        <v>0</v>
      </c>
      <c r="E72" s="2">
        <f t="shared" si="11"/>
        <v>1.6099999999999781E-2</v>
      </c>
      <c r="F72" s="2">
        <f t="shared" si="8"/>
        <v>1.2390691430863767E-2</v>
      </c>
      <c r="G72" s="2">
        <f t="shared" si="8"/>
        <v>1.6241678080635945E-2</v>
      </c>
      <c r="H72" s="2">
        <f t="shared" si="3"/>
        <v>0.76289478028975977</v>
      </c>
      <c r="I72" s="2">
        <f t="shared" si="4"/>
        <v>43.275117086929363</v>
      </c>
    </row>
    <row r="73" spans="1:9" ht="13.5" x14ac:dyDescent="0.25">
      <c r="A73" s="3">
        <f>TITRES_STAT!B76</f>
        <v>44641</v>
      </c>
      <c r="B73" s="6">
        <f>TITRES_STAT!D76</f>
        <v>13.7165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1.1505642042944925E-2</v>
      </c>
      <c r="G73" s="2">
        <f t="shared" si="8"/>
        <v>1.5081558217733378E-2</v>
      </c>
      <c r="H73" s="2">
        <f t="shared" si="3"/>
        <v>0.76289478028975966</v>
      </c>
      <c r="I73" s="2">
        <f t="shared" si="4"/>
        <v>43.275117086929363</v>
      </c>
    </row>
    <row r="74" spans="1:9" ht="13.5" x14ac:dyDescent="0.25">
      <c r="A74" s="3">
        <f>TITRES_STAT!B77</f>
        <v>44642</v>
      </c>
      <c r="B74" s="6">
        <f>TITRES_STAT!D77</f>
        <v>13.7165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1.068381046844886E-2</v>
      </c>
      <c r="G74" s="2">
        <f t="shared" si="8"/>
        <v>1.400430405932385E-2</v>
      </c>
      <c r="H74" s="2">
        <f t="shared" si="3"/>
        <v>0.76289478028975977</v>
      </c>
      <c r="I74" s="2">
        <f t="shared" si="4"/>
        <v>43.275117086929363</v>
      </c>
    </row>
    <row r="75" spans="1:9" ht="13.5" x14ac:dyDescent="0.25">
      <c r="A75" s="3">
        <f>TITRES_STAT!B78</f>
        <v>44643</v>
      </c>
      <c r="B75" s="6">
        <f>TITRES_STAT!D78</f>
        <v>13.7165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9.9206811492739411E-3</v>
      </c>
      <c r="G75" s="2">
        <f t="shared" si="8"/>
        <v>1.3003996626515005E-2</v>
      </c>
      <c r="H75" s="2">
        <f t="shared" si="3"/>
        <v>0.76289478028975966</v>
      </c>
      <c r="I75" s="2">
        <f t="shared" si="4"/>
        <v>43.275117086929363</v>
      </c>
    </row>
    <row r="76" spans="1:9" ht="13.5" x14ac:dyDescent="0.25">
      <c r="A76" s="3">
        <f>TITRES_STAT!B79</f>
        <v>44644</v>
      </c>
      <c r="B76" s="6">
        <f>TITRES_STAT!D79</f>
        <v>13.630699999999999</v>
      </c>
      <c r="C76" s="2">
        <f t="shared" si="9"/>
        <v>-8.5800000000000765E-2</v>
      </c>
      <c r="D76" s="2">
        <f t="shared" si="10"/>
        <v>0</v>
      </c>
      <c r="E76" s="2">
        <f t="shared" si="11"/>
        <v>8.5800000000000765E-2</v>
      </c>
      <c r="F76" s="2">
        <f t="shared" si="8"/>
        <v>9.2120610671829455E-3</v>
      </c>
      <c r="G76" s="2">
        <f t="shared" si="8"/>
        <v>1.8203711153192557E-2</v>
      </c>
      <c r="H76" s="2">
        <f t="shared" si="3"/>
        <v>0.50605401226481994</v>
      </c>
      <c r="I76" s="2">
        <f t="shared" si="4"/>
        <v>33.601318952951132</v>
      </c>
    </row>
    <row r="77" spans="1:9" ht="13.5" x14ac:dyDescent="0.25">
      <c r="A77" s="3">
        <f>TITRES_STAT!B80</f>
        <v>44645</v>
      </c>
      <c r="B77" s="6">
        <f>TITRES_STAT!D80</f>
        <v>13.630699999999999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8.5540567052413054E-3</v>
      </c>
      <c r="G77" s="2">
        <f t="shared" si="12"/>
        <v>1.690344607082166E-2</v>
      </c>
      <c r="H77" s="2">
        <f t="shared" si="3"/>
        <v>0.50605401226481983</v>
      </c>
      <c r="I77" s="2">
        <f t="shared" si="4"/>
        <v>33.601318952951132</v>
      </c>
    </row>
    <row r="78" spans="1:9" ht="13.5" x14ac:dyDescent="0.25">
      <c r="A78" s="3">
        <f>TITRES_STAT!B81</f>
        <v>44648</v>
      </c>
      <c r="B78" s="6">
        <f>TITRES_STAT!D81</f>
        <v>13.6951</v>
      </c>
      <c r="C78" s="2">
        <f t="shared" si="9"/>
        <v>6.4400000000000901E-2</v>
      </c>
      <c r="D78" s="2">
        <f t="shared" si="10"/>
        <v>6.4400000000000901E-2</v>
      </c>
      <c r="E78" s="2">
        <f t="shared" si="11"/>
        <v>0</v>
      </c>
      <c r="F78" s="2">
        <f t="shared" si="12"/>
        <v>1.2543052654866991E-2</v>
      </c>
      <c r="G78" s="2">
        <f t="shared" si="12"/>
        <v>1.5696057065762971E-2</v>
      </c>
      <c r="H78" s="2">
        <f t="shared" si="3"/>
        <v>0.79912124441918142</v>
      </c>
      <c r="I78" s="2">
        <f t="shared" si="4"/>
        <v>44.41730911121364</v>
      </c>
    </row>
    <row r="79" spans="1:9" ht="13.5" x14ac:dyDescent="0.25">
      <c r="A79" s="3">
        <f>TITRES_STAT!B82</f>
        <v>44649</v>
      </c>
      <c r="B79" s="6">
        <f>TITRES_STAT!D82</f>
        <v>13.6951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1.1647120322376492E-2</v>
      </c>
      <c r="G79" s="2">
        <f t="shared" si="12"/>
        <v>1.4574910132494187E-2</v>
      </c>
      <c r="H79" s="2">
        <f t="shared" si="3"/>
        <v>0.79912124441918142</v>
      </c>
      <c r="I79" s="2">
        <f t="shared" si="4"/>
        <v>44.41730911121364</v>
      </c>
    </row>
    <row r="80" spans="1:9" ht="13.5" x14ac:dyDescent="0.25">
      <c r="A80" s="3">
        <f>TITRES_STAT!B83</f>
        <v>44650</v>
      </c>
      <c r="B80" s="6">
        <f>TITRES_STAT!D83</f>
        <v>13.619899999999999</v>
      </c>
      <c r="C80" s="2">
        <f t="shared" si="9"/>
        <v>-7.52000000000006E-2</v>
      </c>
      <c r="D80" s="2">
        <f t="shared" si="10"/>
        <v>0</v>
      </c>
      <c r="E80" s="2">
        <f t="shared" si="11"/>
        <v>7.52000000000006E-2</v>
      </c>
      <c r="F80" s="2">
        <f t="shared" si="12"/>
        <v>1.0815183156492459E-2</v>
      </c>
      <c r="G80" s="2">
        <f t="shared" si="12"/>
        <v>1.8905273694458932E-2</v>
      </c>
      <c r="H80" s="2">
        <f t="shared" si="3"/>
        <v>0.57207228688058354</v>
      </c>
      <c r="I80" s="2">
        <f t="shared" si="4"/>
        <v>36.389693505489475</v>
      </c>
    </row>
    <row r="81" spans="1:9" ht="13.5" x14ac:dyDescent="0.25">
      <c r="A81" s="3">
        <f>TITRES_STAT!B84</f>
        <v>44651</v>
      </c>
      <c r="B81" s="6">
        <f>TITRES_STAT!D84</f>
        <v>13.619899999999999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1.0042670073885856E-2</v>
      </c>
      <c r="G81" s="2">
        <f t="shared" si="12"/>
        <v>1.7554897001997579E-2</v>
      </c>
      <c r="H81" s="2">
        <f t="shared" ref="H81:H144" si="13">F81/G81</f>
        <v>0.57207228688058354</v>
      </c>
      <c r="I81" s="2">
        <f t="shared" ref="I81:I144" si="14">IF(G81=0,100,100-(100/(1+H81)))</f>
        <v>36.389693505489475</v>
      </c>
    </row>
    <row r="82" spans="1:9" ht="13.5" x14ac:dyDescent="0.25">
      <c r="A82" s="3">
        <f>TITRES_STAT!B85</f>
        <v>44652</v>
      </c>
      <c r="B82" s="6">
        <f>TITRES_STAT!D85</f>
        <v>13.619899999999999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9.3253364971797228E-3</v>
      </c>
      <c r="G82" s="2">
        <f t="shared" si="12"/>
        <v>1.6300975787569179E-2</v>
      </c>
      <c r="H82" s="2">
        <f t="shared" si="13"/>
        <v>0.57207228688058365</v>
      </c>
      <c r="I82" s="2">
        <f t="shared" si="14"/>
        <v>36.389693505489475</v>
      </c>
    </row>
    <row r="83" spans="1:9" ht="13.5" x14ac:dyDescent="0.25">
      <c r="A83" s="3">
        <f>TITRES_STAT!B86</f>
        <v>44655</v>
      </c>
      <c r="B83" s="6">
        <f>TITRES_STAT!D86</f>
        <v>13.619899999999999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8.6592410330954567E-3</v>
      </c>
      <c r="G83" s="2">
        <f t="shared" si="12"/>
        <v>1.513662037417138E-2</v>
      </c>
      <c r="H83" s="2">
        <f t="shared" si="13"/>
        <v>0.57207228688058365</v>
      </c>
      <c r="I83" s="2">
        <f t="shared" si="14"/>
        <v>36.389693505489475</v>
      </c>
    </row>
    <row r="84" spans="1:9" ht="13.5" x14ac:dyDescent="0.25">
      <c r="A84" s="3">
        <f>TITRES_STAT!B87</f>
        <v>44656</v>
      </c>
      <c r="B84" s="6">
        <f>TITRES_STAT!D87</f>
        <v>13.614599999999999</v>
      </c>
      <c r="C84" s="2">
        <f t="shared" si="9"/>
        <v>-5.3000000000000824E-3</v>
      </c>
      <c r="D84" s="2">
        <f t="shared" si="10"/>
        <v>0</v>
      </c>
      <c r="E84" s="2">
        <f t="shared" si="11"/>
        <v>5.3000000000000824E-3</v>
      </c>
      <c r="F84" s="2">
        <f t="shared" si="12"/>
        <v>8.0407238164457821E-3</v>
      </c>
      <c r="G84" s="2">
        <f t="shared" si="12"/>
        <v>1.4434004633159145E-2</v>
      </c>
      <c r="H84" s="2">
        <f t="shared" si="13"/>
        <v>0.55706811940283563</v>
      </c>
      <c r="I84" s="2">
        <f t="shared" si="14"/>
        <v>35.776734008045949</v>
      </c>
    </row>
    <row r="85" spans="1:9" ht="13.5" x14ac:dyDescent="0.25">
      <c r="A85" s="3">
        <f>TITRES_STAT!B88</f>
        <v>44657</v>
      </c>
      <c r="B85" s="6">
        <f>TITRES_STAT!D88</f>
        <v>13.577</v>
      </c>
      <c r="C85" s="2">
        <f t="shared" si="9"/>
        <v>-3.7599999999999412E-2</v>
      </c>
      <c r="D85" s="2">
        <f t="shared" si="10"/>
        <v>0</v>
      </c>
      <c r="E85" s="2">
        <f t="shared" si="11"/>
        <v>3.7599999999999412E-2</v>
      </c>
      <c r="F85" s="2">
        <f t="shared" si="12"/>
        <v>7.4663864009853692E-3</v>
      </c>
      <c r="G85" s="2">
        <f t="shared" si="12"/>
        <v>1.608871858793345E-2</v>
      </c>
      <c r="H85" s="2">
        <f t="shared" si="13"/>
        <v>0.46407589020701523</v>
      </c>
      <c r="I85" s="2">
        <f t="shared" si="14"/>
        <v>31.697529705334915</v>
      </c>
    </row>
    <row r="86" spans="1:9" ht="13.5" x14ac:dyDescent="0.25">
      <c r="A86" s="3">
        <f>TITRES_STAT!B89</f>
        <v>44658</v>
      </c>
      <c r="B86" s="6">
        <f>TITRES_STAT!D89</f>
        <v>13.577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6.9330730866292711E-3</v>
      </c>
      <c r="G86" s="2">
        <f t="shared" si="12"/>
        <v>1.4939524403081061E-2</v>
      </c>
      <c r="H86" s="2">
        <f t="shared" si="13"/>
        <v>0.46407589020701523</v>
      </c>
      <c r="I86" s="2">
        <f t="shared" si="14"/>
        <v>31.697529705334915</v>
      </c>
    </row>
    <row r="87" spans="1:9" ht="13.5" x14ac:dyDescent="0.25">
      <c r="A87" s="3">
        <f>TITRES_STAT!B90</f>
        <v>44659</v>
      </c>
      <c r="B87" s="6">
        <f>TITRES_STAT!D90</f>
        <v>13.5502</v>
      </c>
      <c r="C87" s="2">
        <f t="shared" si="9"/>
        <v>-2.6799999999999713E-2</v>
      </c>
      <c r="D87" s="2">
        <f t="shared" si="10"/>
        <v>0</v>
      </c>
      <c r="E87" s="2">
        <f t="shared" si="11"/>
        <v>2.6799999999999713E-2</v>
      </c>
      <c r="F87" s="2">
        <f t="shared" si="12"/>
        <v>6.4378535804414661E-3</v>
      </c>
      <c r="G87" s="2">
        <f t="shared" si="12"/>
        <v>1.5786701231432394E-2</v>
      </c>
      <c r="H87" s="2">
        <f t="shared" si="13"/>
        <v>0.40780233223285828</v>
      </c>
      <c r="I87" s="2">
        <f t="shared" si="14"/>
        <v>28.967300514842847</v>
      </c>
    </row>
    <row r="88" spans="1:9" ht="13.5" x14ac:dyDescent="0.25">
      <c r="A88" s="3">
        <f>TITRES_STAT!B91</f>
        <v>44662</v>
      </c>
      <c r="B88" s="6">
        <f>TITRES_STAT!D91</f>
        <v>13.5502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5.9780068961242184E-3</v>
      </c>
      <c r="G88" s="2">
        <f t="shared" si="12"/>
        <v>1.4659079714901508E-2</v>
      </c>
      <c r="H88" s="2">
        <f t="shared" si="13"/>
        <v>0.40780233223285828</v>
      </c>
      <c r="I88" s="2">
        <f t="shared" si="14"/>
        <v>28.967300514842847</v>
      </c>
    </row>
    <row r="89" spans="1:9" ht="13.5" x14ac:dyDescent="0.25">
      <c r="A89" s="3">
        <f>TITRES_STAT!B92</f>
        <v>44663</v>
      </c>
      <c r="B89" s="6">
        <f>TITRES_STAT!D92</f>
        <v>13.5502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5.5510064035439169E-3</v>
      </c>
      <c r="G89" s="2">
        <f t="shared" si="12"/>
        <v>1.3612002592408542E-2</v>
      </c>
      <c r="H89" s="2">
        <f t="shared" si="13"/>
        <v>0.40780233223285833</v>
      </c>
      <c r="I89" s="2">
        <f t="shared" si="14"/>
        <v>28.967300514842847</v>
      </c>
    </row>
    <row r="90" spans="1:9" ht="13.5" x14ac:dyDescent="0.25">
      <c r="A90" s="3">
        <f>TITRES_STAT!B93</f>
        <v>44664</v>
      </c>
      <c r="B90" s="6">
        <f>TITRES_STAT!D93</f>
        <v>13.7273</v>
      </c>
      <c r="C90" s="2">
        <f t="shared" si="9"/>
        <v>0.17709999999999937</v>
      </c>
      <c r="D90" s="2">
        <f t="shared" si="10"/>
        <v>0.17709999999999937</v>
      </c>
      <c r="E90" s="2">
        <f t="shared" si="11"/>
        <v>0</v>
      </c>
      <c r="F90" s="2">
        <f t="shared" si="12"/>
        <v>1.7804505946147877E-2</v>
      </c>
      <c r="G90" s="2">
        <f t="shared" si="12"/>
        <v>1.2639716692950789E-2</v>
      </c>
      <c r="H90" s="2">
        <f t="shared" si="13"/>
        <v>1.4086159032407355</v>
      </c>
      <c r="I90" s="2">
        <f t="shared" si="14"/>
        <v>58.482379915597015</v>
      </c>
    </row>
    <row r="91" spans="1:9" ht="13.5" x14ac:dyDescent="0.25">
      <c r="A91" s="3">
        <f>TITRES_STAT!B94</f>
        <v>44665</v>
      </c>
      <c r="B91" s="6">
        <f>TITRES_STAT!D94</f>
        <v>13.738</v>
      </c>
      <c r="C91" s="2">
        <f t="shared" si="9"/>
        <v>1.0699999999999932E-2</v>
      </c>
      <c r="D91" s="2">
        <f t="shared" si="10"/>
        <v>1.0699999999999932E-2</v>
      </c>
      <c r="E91" s="2">
        <f t="shared" si="11"/>
        <v>0</v>
      </c>
      <c r="F91" s="2">
        <f t="shared" si="12"/>
        <v>1.7297041235708736E-2</v>
      </c>
      <c r="G91" s="2">
        <f t="shared" si="12"/>
        <v>1.1736879786311447E-2</v>
      </c>
      <c r="H91" s="2">
        <f t="shared" si="13"/>
        <v>1.4737342079521021</v>
      </c>
      <c r="I91" s="2">
        <f t="shared" si="14"/>
        <v>59.575285138339218</v>
      </c>
    </row>
    <row r="92" spans="1:9" ht="13.5" x14ac:dyDescent="0.25">
      <c r="A92" s="3">
        <f>TITRES_STAT!B95</f>
        <v>44666</v>
      </c>
      <c r="B92" s="6">
        <f>TITRES_STAT!D95</f>
        <v>13.8185</v>
      </c>
      <c r="C92" s="2">
        <f t="shared" si="9"/>
        <v>8.0500000000000682E-2</v>
      </c>
      <c r="D92" s="2">
        <f t="shared" si="10"/>
        <v>8.0500000000000682E-2</v>
      </c>
      <c r="E92" s="2">
        <f t="shared" si="11"/>
        <v>0</v>
      </c>
      <c r="F92" s="2">
        <f t="shared" si="12"/>
        <v>2.1811538290301018E-2</v>
      </c>
      <c r="G92" s="2">
        <f t="shared" si="12"/>
        <v>1.0898531230146344E-2</v>
      </c>
      <c r="H92" s="2">
        <f t="shared" si="13"/>
        <v>2.0013282367782081</v>
      </c>
      <c r="I92" s="2">
        <f t="shared" si="14"/>
        <v>66.681418321860889</v>
      </c>
    </row>
    <row r="93" spans="1:9" ht="13.5" x14ac:dyDescent="0.25">
      <c r="A93" s="3">
        <f>TITRES_STAT!B96</f>
        <v>44669</v>
      </c>
      <c r="B93" s="6">
        <f>TITRES_STAT!D96</f>
        <v>13.738</v>
      </c>
      <c r="C93" s="2">
        <f t="shared" si="9"/>
        <v>-8.0500000000000682E-2</v>
      </c>
      <c r="D93" s="2">
        <f t="shared" si="10"/>
        <v>0</v>
      </c>
      <c r="E93" s="2">
        <f t="shared" si="11"/>
        <v>8.0500000000000682E-2</v>
      </c>
      <c r="F93" s="2">
        <f t="shared" ref="F93:G108" si="15">((F92*13)+D93)/14</f>
        <v>2.0253571269565229E-2</v>
      </c>
      <c r="G93" s="2">
        <f t="shared" si="15"/>
        <v>1.5870064713707367E-2</v>
      </c>
      <c r="H93" s="2">
        <f t="shared" si="13"/>
        <v>1.2762122672424718</v>
      </c>
      <c r="I93" s="2">
        <f t="shared" si="14"/>
        <v>56.06736619465395</v>
      </c>
    </row>
    <row r="94" spans="1:9" ht="13.5" x14ac:dyDescent="0.25">
      <c r="A94" s="3">
        <f>TITRES_STAT!B97</f>
        <v>44670</v>
      </c>
      <c r="B94" s="6">
        <f>TITRES_STAT!D97</f>
        <v>13.7326</v>
      </c>
      <c r="C94" s="2">
        <f t="shared" si="9"/>
        <v>-5.3999999999998494E-3</v>
      </c>
      <c r="D94" s="2">
        <f t="shared" si="10"/>
        <v>0</v>
      </c>
      <c r="E94" s="2">
        <f t="shared" si="11"/>
        <v>5.3999999999998494E-3</v>
      </c>
      <c r="F94" s="2">
        <f t="shared" si="15"/>
        <v>1.8806887607453426E-2</v>
      </c>
      <c r="G94" s="2">
        <f t="shared" si="15"/>
        <v>1.5122202948442545E-2</v>
      </c>
      <c r="H94" s="2">
        <f t="shared" si="13"/>
        <v>1.2436605745587068</v>
      </c>
      <c r="I94" s="2">
        <f t="shared" si="14"/>
        <v>55.429978520851598</v>
      </c>
    </row>
    <row r="95" spans="1:9" ht="13.5" x14ac:dyDescent="0.25">
      <c r="A95" s="3">
        <f>TITRES_STAT!B98</f>
        <v>44671</v>
      </c>
      <c r="B95" s="6">
        <f>TITRES_STAT!D98</f>
        <v>13.7326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1.7463538492635326E-2</v>
      </c>
      <c r="G95" s="2">
        <f t="shared" si="15"/>
        <v>1.4042045594982362E-2</v>
      </c>
      <c r="H95" s="2">
        <f t="shared" si="13"/>
        <v>1.243660574558707</v>
      </c>
      <c r="I95" s="2">
        <f t="shared" si="14"/>
        <v>55.429978520851606</v>
      </c>
    </row>
    <row r="96" spans="1:9" ht="13.5" x14ac:dyDescent="0.25">
      <c r="A96" s="3">
        <f>TITRES_STAT!B99</f>
        <v>44672</v>
      </c>
      <c r="B96" s="6">
        <f>TITRES_STAT!D99</f>
        <v>13.7112</v>
      </c>
      <c r="C96" s="2">
        <f t="shared" si="9"/>
        <v>-2.1399999999999864E-2</v>
      </c>
      <c r="D96" s="2">
        <f t="shared" si="10"/>
        <v>0</v>
      </c>
      <c r="E96" s="2">
        <f t="shared" si="11"/>
        <v>2.1399999999999864E-2</v>
      </c>
      <c r="F96" s="2">
        <f t="shared" si="15"/>
        <v>1.6216142886018518E-2</v>
      </c>
      <c r="G96" s="2">
        <f t="shared" si="15"/>
        <v>1.4567613766769325E-2</v>
      </c>
      <c r="H96" s="2">
        <f t="shared" si="13"/>
        <v>1.1131639776865658</v>
      </c>
      <c r="I96" s="2">
        <f t="shared" si="14"/>
        <v>52.677595749347724</v>
      </c>
    </row>
    <row r="97" spans="1:9" ht="13.5" x14ac:dyDescent="0.25">
      <c r="A97" s="3">
        <f>TITRES_STAT!B100</f>
        <v>44673</v>
      </c>
      <c r="B97" s="6">
        <f>TITRES_STAT!D100</f>
        <v>13.7058</v>
      </c>
      <c r="C97" s="2">
        <f t="shared" si="9"/>
        <v>-5.3999999999998494E-3</v>
      </c>
      <c r="D97" s="2">
        <f t="shared" si="10"/>
        <v>0</v>
      </c>
      <c r="E97" s="2">
        <f t="shared" si="11"/>
        <v>5.3999999999998494E-3</v>
      </c>
      <c r="F97" s="2">
        <f t="shared" si="15"/>
        <v>1.5057846965588624E-2</v>
      </c>
      <c r="G97" s="2">
        <f t="shared" si="15"/>
        <v>1.3912784212000078E-2</v>
      </c>
      <c r="H97" s="2">
        <f t="shared" si="13"/>
        <v>1.082302919109527</v>
      </c>
      <c r="I97" s="2">
        <f t="shared" si="14"/>
        <v>51.976247508328974</v>
      </c>
    </row>
    <row r="98" spans="1:9" ht="13.5" x14ac:dyDescent="0.25">
      <c r="A98" s="3">
        <f>TITRES_STAT!B101</f>
        <v>44676</v>
      </c>
      <c r="B98" s="6">
        <f>TITRES_STAT!D101</f>
        <v>13.7058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1.3982286468046581E-2</v>
      </c>
      <c r="G98" s="2">
        <f t="shared" si="15"/>
        <v>1.291901391114293E-2</v>
      </c>
      <c r="H98" s="2">
        <f t="shared" si="13"/>
        <v>1.082302919109527</v>
      </c>
      <c r="I98" s="2">
        <f t="shared" si="14"/>
        <v>51.976247508328974</v>
      </c>
    </row>
    <row r="99" spans="1:9" ht="13.5" x14ac:dyDescent="0.25">
      <c r="A99" s="3">
        <f>TITRES_STAT!B102</f>
        <v>44677</v>
      </c>
      <c r="B99" s="6">
        <f>TITRES_STAT!D102</f>
        <v>13.6843</v>
      </c>
      <c r="C99" s="2">
        <f t="shared" si="9"/>
        <v>-2.1499999999999631E-2</v>
      </c>
      <c r="D99" s="2">
        <f t="shared" si="10"/>
        <v>0</v>
      </c>
      <c r="E99" s="2">
        <f t="shared" si="11"/>
        <v>2.1499999999999631E-2</v>
      </c>
      <c r="F99" s="2">
        <f t="shared" si="15"/>
        <v>1.2983551720328968E-2</v>
      </c>
      <c r="G99" s="2">
        <f t="shared" si="15"/>
        <v>1.353194148891841E-2</v>
      </c>
      <c r="H99" s="2">
        <f t="shared" si="13"/>
        <v>0.95947442064846866</v>
      </c>
      <c r="I99" s="2">
        <f t="shared" si="14"/>
        <v>48.965906905329241</v>
      </c>
    </row>
    <row r="100" spans="1:9" ht="13.5" x14ac:dyDescent="0.25">
      <c r="A100" s="3">
        <f>TITRES_STAT!B103</f>
        <v>44678</v>
      </c>
      <c r="B100" s="6">
        <f>TITRES_STAT!D103</f>
        <v>13.2872</v>
      </c>
      <c r="C100" s="2">
        <f t="shared" si="9"/>
        <v>-0.39710000000000001</v>
      </c>
      <c r="D100" s="2">
        <f t="shared" si="10"/>
        <v>0</v>
      </c>
      <c r="E100" s="2">
        <f t="shared" si="11"/>
        <v>0.39710000000000001</v>
      </c>
      <c r="F100" s="2">
        <f t="shared" si="15"/>
        <v>1.2056155168876899E-2</v>
      </c>
      <c r="G100" s="2">
        <f t="shared" si="15"/>
        <v>4.0929659953995667E-2</v>
      </c>
      <c r="H100" s="2">
        <f t="shared" si="13"/>
        <v>0.2945579118523789</v>
      </c>
      <c r="I100" s="2">
        <f t="shared" si="14"/>
        <v>22.75355232512517</v>
      </c>
    </row>
    <row r="101" spans="1:9" ht="13.5" x14ac:dyDescent="0.25">
      <c r="A101" s="3">
        <f>TITRES_STAT!B104</f>
        <v>44679</v>
      </c>
      <c r="B101" s="6">
        <f>TITRES_STAT!D104</f>
        <v>13.416</v>
      </c>
      <c r="C101" s="2">
        <f t="shared" si="9"/>
        <v>0.12880000000000003</v>
      </c>
      <c r="D101" s="2">
        <f t="shared" si="10"/>
        <v>0.12880000000000003</v>
      </c>
      <c r="E101" s="2">
        <f t="shared" si="11"/>
        <v>0</v>
      </c>
      <c r="F101" s="2">
        <f t="shared" si="15"/>
        <v>2.0395001228242837E-2</v>
      </c>
      <c r="G101" s="2">
        <f t="shared" si="15"/>
        <v>3.800611281442455E-2</v>
      </c>
      <c r="H101" s="2">
        <f t="shared" si="13"/>
        <v>0.53662423536516668</v>
      </c>
      <c r="I101" s="2">
        <f t="shared" si="14"/>
        <v>34.922281128648351</v>
      </c>
    </row>
    <row r="102" spans="1:9" ht="13.5" x14ac:dyDescent="0.25">
      <c r="A102" s="3">
        <f>TITRES_STAT!B105</f>
        <v>44680</v>
      </c>
      <c r="B102" s="6">
        <f>TITRES_STAT!D105</f>
        <v>13.7058</v>
      </c>
      <c r="C102" s="2">
        <f t="shared" si="9"/>
        <v>0.28979999999999961</v>
      </c>
      <c r="D102" s="2">
        <f t="shared" si="10"/>
        <v>0.28979999999999961</v>
      </c>
      <c r="E102" s="2">
        <f t="shared" si="11"/>
        <v>0</v>
      </c>
      <c r="F102" s="2">
        <f t="shared" si="15"/>
        <v>3.9638215426225462E-2</v>
      </c>
      <c r="G102" s="2">
        <f t="shared" si="15"/>
        <v>3.529139047053708E-2</v>
      </c>
      <c r="H102" s="2">
        <f t="shared" si="13"/>
        <v>1.1231695577230747</v>
      </c>
      <c r="I102" s="2">
        <f t="shared" si="14"/>
        <v>52.900605777693137</v>
      </c>
    </row>
    <row r="103" spans="1:9" ht="13.5" x14ac:dyDescent="0.25">
      <c r="A103" s="3">
        <f>TITRES_STAT!B106</f>
        <v>44685</v>
      </c>
      <c r="B103" s="6">
        <f>TITRES_STAT!D106</f>
        <v>13.7112</v>
      </c>
      <c r="C103" s="2">
        <f t="shared" si="9"/>
        <v>5.3999999999998494E-3</v>
      </c>
      <c r="D103" s="2">
        <f t="shared" si="10"/>
        <v>5.3999999999998494E-3</v>
      </c>
      <c r="E103" s="2">
        <f t="shared" si="11"/>
        <v>0</v>
      </c>
      <c r="F103" s="2">
        <f t="shared" si="15"/>
        <v>3.7192628610066489E-2</v>
      </c>
      <c r="G103" s="2">
        <f t="shared" si="15"/>
        <v>3.2770576865498717E-2</v>
      </c>
      <c r="H103" s="2">
        <f t="shared" si="13"/>
        <v>1.1349396979710591</v>
      </c>
      <c r="I103" s="2">
        <f t="shared" si="14"/>
        <v>53.160269540617442</v>
      </c>
    </row>
    <row r="104" spans="1:9" ht="13.5" x14ac:dyDescent="0.25">
      <c r="A104" s="3">
        <f>TITRES_STAT!B107</f>
        <v>44686</v>
      </c>
      <c r="B104" s="6">
        <f>TITRES_STAT!D107</f>
        <v>13.7112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3.4536012280776025E-2</v>
      </c>
      <c r="G104" s="2">
        <f t="shared" si="15"/>
        <v>3.0429821375105949E-2</v>
      </c>
      <c r="H104" s="2">
        <f t="shared" si="13"/>
        <v>1.1349396979710591</v>
      </c>
      <c r="I104" s="2">
        <f t="shared" si="14"/>
        <v>53.160269540617442</v>
      </c>
    </row>
    <row r="105" spans="1:9" ht="13.5" x14ac:dyDescent="0.25">
      <c r="A105" s="3">
        <f>TITRES_STAT!B108</f>
        <v>44687</v>
      </c>
      <c r="B105" s="6">
        <f>TITRES_STAT!D108</f>
        <v>13.7112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3.2069154260720593E-2</v>
      </c>
      <c r="G105" s="2">
        <f t="shared" si="15"/>
        <v>2.8256262705455525E-2</v>
      </c>
      <c r="H105" s="2">
        <f t="shared" si="13"/>
        <v>1.1349396979710591</v>
      </c>
      <c r="I105" s="2">
        <f t="shared" si="14"/>
        <v>53.160269540617442</v>
      </c>
    </row>
    <row r="106" spans="1:9" ht="13.5" x14ac:dyDescent="0.25">
      <c r="A106" s="3">
        <f>TITRES_STAT!B109</f>
        <v>44690</v>
      </c>
      <c r="B106" s="6">
        <f>TITRES_STAT!D109</f>
        <v>13.6843</v>
      </c>
      <c r="C106" s="2">
        <f t="shared" si="9"/>
        <v>-2.689999999999948E-2</v>
      </c>
      <c r="D106" s="2">
        <f t="shared" si="10"/>
        <v>0</v>
      </c>
      <c r="E106" s="2">
        <f t="shared" si="11"/>
        <v>2.689999999999948E-2</v>
      </c>
      <c r="F106" s="2">
        <f t="shared" si="15"/>
        <v>2.9778500384954835E-2</v>
      </c>
      <c r="G106" s="2">
        <f t="shared" si="15"/>
        <v>2.8159386797922951E-2</v>
      </c>
      <c r="H106" s="2">
        <f t="shared" si="13"/>
        <v>1.0574981834175206</v>
      </c>
      <c r="I106" s="2">
        <f t="shared" si="14"/>
        <v>51.397283941267339</v>
      </c>
    </row>
    <row r="107" spans="1:9" ht="13.5" x14ac:dyDescent="0.25">
      <c r="A107" s="3">
        <f>TITRES_STAT!B110</f>
        <v>44691</v>
      </c>
      <c r="B107" s="6">
        <f>TITRES_STAT!D110</f>
        <v>13.7112</v>
      </c>
      <c r="C107" s="2">
        <f t="shared" si="9"/>
        <v>2.689999999999948E-2</v>
      </c>
      <c r="D107" s="2">
        <f t="shared" si="10"/>
        <v>2.689999999999948E-2</v>
      </c>
      <c r="E107" s="2">
        <f t="shared" si="11"/>
        <v>0</v>
      </c>
      <c r="F107" s="2">
        <f t="shared" si="15"/>
        <v>2.9572893214600882E-2</v>
      </c>
      <c r="G107" s="2">
        <f t="shared" si="15"/>
        <v>2.614800202664274E-2</v>
      </c>
      <c r="H107" s="2">
        <f t="shared" si="13"/>
        <v>1.1309809898465071</v>
      </c>
      <c r="I107" s="2">
        <f t="shared" si="14"/>
        <v>53.073255708769636</v>
      </c>
    </row>
    <row r="108" spans="1:9" ht="13.5" x14ac:dyDescent="0.25">
      <c r="A108" s="3">
        <f>TITRES_STAT!B111</f>
        <v>44692</v>
      </c>
      <c r="B108" s="6">
        <f>TITRES_STAT!D111</f>
        <v>13.6843</v>
      </c>
      <c r="C108" s="2">
        <f t="shared" si="9"/>
        <v>-2.689999999999948E-2</v>
      </c>
      <c r="D108" s="2">
        <f t="shared" si="10"/>
        <v>0</v>
      </c>
      <c r="E108" s="2">
        <f t="shared" si="11"/>
        <v>2.689999999999948E-2</v>
      </c>
      <c r="F108" s="2">
        <f t="shared" si="15"/>
        <v>2.7460543699272248E-2</v>
      </c>
      <c r="G108" s="2">
        <f t="shared" si="15"/>
        <v>2.6201716167596791E-2</v>
      </c>
      <c r="H108" s="2">
        <f t="shared" si="13"/>
        <v>1.0480437053673692</v>
      </c>
      <c r="I108" s="2">
        <f t="shared" si="14"/>
        <v>51.172916994922026</v>
      </c>
    </row>
    <row r="109" spans="1:9" ht="13.5" x14ac:dyDescent="0.25">
      <c r="A109" s="3">
        <f>TITRES_STAT!B112</f>
        <v>44693</v>
      </c>
      <c r="B109" s="6">
        <f>TITRES_STAT!D112</f>
        <v>13.6843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2.5499076292181372E-2</v>
      </c>
      <c r="G109" s="2">
        <f t="shared" si="16"/>
        <v>2.4330165012768447E-2</v>
      </c>
      <c r="H109" s="2">
        <f t="shared" si="13"/>
        <v>1.0480437053673692</v>
      </c>
      <c r="I109" s="2">
        <f t="shared" si="14"/>
        <v>51.172916994922026</v>
      </c>
    </row>
    <row r="110" spans="1:9" ht="13.5" x14ac:dyDescent="0.25">
      <c r="A110" s="3">
        <f>TITRES_STAT!B113</f>
        <v>44694</v>
      </c>
      <c r="B110" s="6">
        <f>TITRES_STAT!D113</f>
        <v>13.7112</v>
      </c>
      <c r="C110" s="2">
        <f t="shared" si="9"/>
        <v>2.689999999999948E-2</v>
      </c>
      <c r="D110" s="2">
        <f t="shared" si="10"/>
        <v>2.689999999999948E-2</v>
      </c>
      <c r="E110" s="2">
        <f t="shared" si="11"/>
        <v>0</v>
      </c>
      <c r="F110" s="2">
        <f t="shared" si="16"/>
        <v>2.5599142271311239E-2</v>
      </c>
      <c r="G110" s="2">
        <f t="shared" si="16"/>
        <v>2.2592296083284984E-2</v>
      </c>
      <c r="H110" s="2">
        <f t="shared" si="13"/>
        <v>1.1330916599597367</v>
      </c>
      <c r="I110" s="2">
        <f t="shared" si="14"/>
        <v>53.119689192405566</v>
      </c>
    </row>
    <row r="111" spans="1:9" ht="13.5" x14ac:dyDescent="0.25">
      <c r="A111" s="3">
        <f>TITRES_STAT!B114</f>
        <v>44697</v>
      </c>
      <c r="B111" s="6">
        <f>TITRES_STAT!D114</f>
        <v>13.7112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2.3770632109074725E-2</v>
      </c>
      <c r="G111" s="2">
        <f t="shared" si="16"/>
        <v>2.0978560648764629E-2</v>
      </c>
      <c r="H111" s="2">
        <f t="shared" si="13"/>
        <v>1.1330916599597367</v>
      </c>
      <c r="I111" s="2">
        <f t="shared" si="14"/>
        <v>53.119689192405566</v>
      </c>
    </row>
    <row r="112" spans="1:9" ht="13.5" x14ac:dyDescent="0.25">
      <c r="A112" s="3">
        <f>TITRES_STAT!B115</f>
        <v>44698</v>
      </c>
      <c r="B112" s="6">
        <f>TITRES_STAT!D115</f>
        <v>13.7112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2.2072729815569386E-2</v>
      </c>
      <c r="G112" s="2">
        <f t="shared" si="16"/>
        <v>1.9480092030995728E-2</v>
      </c>
      <c r="H112" s="2">
        <f t="shared" si="13"/>
        <v>1.1330916599597365</v>
      </c>
      <c r="I112" s="2">
        <f t="shared" si="14"/>
        <v>53.119689192405559</v>
      </c>
    </row>
    <row r="113" spans="1:9" ht="13.5" x14ac:dyDescent="0.25">
      <c r="A113" s="3">
        <f>TITRES_STAT!B116</f>
        <v>44699</v>
      </c>
      <c r="B113" s="6">
        <f>TITRES_STAT!D116</f>
        <v>13.6843</v>
      </c>
      <c r="C113" s="2">
        <f t="shared" si="9"/>
        <v>-2.689999999999948E-2</v>
      </c>
      <c r="D113" s="2">
        <f t="shared" si="10"/>
        <v>0</v>
      </c>
      <c r="E113" s="2">
        <f t="shared" si="11"/>
        <v>2.689999999999948E-2</v>
      </c>
      <c r="F113" s="2">
        <f t="shared" si="16"/>
        <v>2.049610625731443E-2</v>
      </c>
      <c r="G113" s="2">
        <f t="shared" si="16"/>
        <v>2.0010085457353138E-2</v>
      </c>
      <c r="H113" s="2">
        <f t="shared" si="13"/>
        <v>1.0242887918193619</v>
      </c>
      <c r="I113" s="2">
        <f t="shared" si="14"/>
        <v>50.599933959954697</v>
      </c>
    </row>
    <row r="114" spans="1:9" ht="13.5" x14ac:dyDescent="0.25">
      <c r="A114" s="3">
        <f>TITRES_STAT!B117</f>
        <v>44700</v>
      </c>
      <c r="B114" s="6">
        <f>TITRES_STAT!D117</f>
        <v>13.6843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1.9032098667506259E-2</v>
      </c>
      <c r="G114" s="2">
        <f t="shared" si="16"/>
        <v>1.8580793638970774E-2</v>
      </c>
      <c r="H114" s="2">
        <f t="shared" si="13"/>
        <v>1.0242887918193619</v>
      </c>
      <c r="I114" s="2">
        <f t="shared" si="14"/>
        <v>50.599933959954697</v>
      </c>
    </row>
    <row r="115" spans="1:9" ht="13.5" x14ac:dyDescent="0.25">
      <c r="A115" s="3">
        <f>TITRES_STAT!B118</f>
        <v>44701</v>
      </c>
      <c r="B115" s="6">
        <f>TITRES_STAT!D118</f>
        <v>13.6843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1.7672663048398669E-2</v>
      </c>
      <c r="G115" s="2">
        <f t="shared" si="16"/>
        <v>1.7253594093330004E-2</v>
      </c>
      <c r="H115" s="2">
        <f t="shared" si="13"/>
        <v>1.0242887918193619</v>
      </c>
      <c r="I115" s="2">
        <f t="shared" si="14"/>
        <v>50.599933959954697</v>
      </c>
    </row>
    <row r="116" spans="1:9" ht="13.5" x14ac:dyDescent="0.25">
      <c r="A116" s="3">
        <f>TITRES_STAT!B119</f>
        <v>44704</v>
      </c>
      <c r="B116" s="6">
        <f>TITRES_STAT!D119</f>
        <v>13.6843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1.6410329973513049E-2</v>
      </c>
      <c r="G116" s="2">
        <f t="shared" si="16"/>
        <v>1.6021194515235003E-2</v>
      </c>
      <c r="H116" s="2">
        <f t="shared" si="13"/>
        <v>1.0242887918193619</v>
      </c>
      <c r="I116" s="2">
        <f t="shared" si="14"/>
        <v>50.599933959954697</v>
      </c>
    </row>
    <row r="117" spans="1:9" ht="13.5" x14ac:dyDescent="0.25">
      <c r="A117" s="3">
        <f>TITRES_STAT!B120</f>
        <v>44705</v>
      </c>
      <c r="B117" s="6">
        <f>TITRES_STAT!D120</f>
        <v>13.6843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1.5238163546833546E-2</v>
      </c>
      <c r="G117" s="2">
        <f t="shared" si="16"/>
        <v>1.4876823478432503E-2</v>
      </c>
      <c r="H117" s="2">
        <f t="shared" si="13"/>
        <v>1.0242887918193619</v>
      </c>
      <c r="I117" s="2">
        <f t="shared" si="14"/>
        <v>50.599933959954697</v>
      </c>
    </row>
    <row r="118" spans="1:9" ht="13.5" x14ac:dyDescent="0.25">
      <c r="A118" s="3">
        <f>TITRES_STAT!B121</f>
        <v>44706</v>
      </c>
      <c r="B118" s="6">
        <f>TITRES_STAT!D121</f>
        <v>13.6843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1.4149723293488292E-2</v>
      </c>
      <c r="G118" s="2">
        <f t="shared" si="16"/>
        <v>1.381419322997304E-2</v>
      </c>
      <c r="H118" s="2">
        <f t="shared" si="13"/>
        <v>1.0242887918193617</v>
      </c>
      <c r="I118" s="2">
        <f t="shared" si="14"/>
        <v>50.599933959954683</v>
      </c>
    </row>
    <row r="119" spans="1:9" ht="13.5" x14ac:dyDescent="0.25">
      <c r="A119" s="3">
        <f>TITRES_STAT!B122</f>
        <v>44707</v>
      </c>
      <c r="B119" s="6">
        <f>TITRES_STAT!D122</f>
        <v>13.6843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1.3139028772524843E-2</v>
      </c>
      <c r="G119" s="2">
        <f t="shared" si="16"/>
        <v>1.2827465142117822E-2</v>
      </c>
      <c r="H119" s="2">
        <f t="shared" si="13"/>
        <v>1.0242887918193619</v>
      </c>
      <c r="I119" s="2">
        <f t="shared" si="14"/>
        <v>50.599933959954697</v>
      </c>
    </row>
    <row r="120" spans="1:9" ht="13.5" x14ac:dyDescent="0.25">
      <c r="A120" s="3">
        <f>TITRES_STAT!B123</f>
        <v>44708</v>
      </c>
      <c r="B120" s="6">
        <f>TITRES_STAT!D123</f>
        <v>13.630699999999999</v>
      </c>
      <c r="C120" s="2">
        <f t="shared" si="9"/>
        <v>-5.3600000000001202E-2</v>
      </c>
      <c r="D120" s="2">
        <f t="shared" si="10"/>
        <v>0</v>
      </c>
      <c r="E120" s="2">
        <f t="shared" si="11"/>
        <v>5.3600000000001202E-2</v>
      </c>
      <c r="F120" s="2">
        <f t="shared" si="16"/>
        <v>1.2200526717344496E-2</v>
      </c>
      <c r="G120" s="2">
        <f t="shared" si="16"/>
        <v>1.5739789060538065E-2</v>
      </c>
      <c r="H120" s="2">
        <f t="shared" si="13"/>
        <v>0.77513915024013802</v>
      </c>
      <c r="I120" s="2">
        <f t="shared" si="14"/>
        <v>43.666388076409582</v>
      </c>
    </row>
    <row r="121" spans="1:9" ht="13.5" x14ac:dyDescent="0.25">
      <c r="A121" s="3">
        <f>TITRES_STAT!B124</f>
        <v>44711</v>
      </c>
      <c r="B121" s="6">
        <f>TITRES_STAT!D124</f>
        <v>13.6843</v>
      </c>
      <c r="C121" s="2">
        <f t="shared" si="9"/>
        <v>5.3600000000001202E-2</v>
      </c>
      <c r="D121" s="2">
        <f t="shared" si="10"/>
        <v>5.3600000000001202E-2</v>
      </c>
      <c r="E121" s="2">
        <f t="shared" si="11"/>
        <v>0</v>
      </c>
      <c r="F121" s="2">
        <f t="shared" si="16"/>
        <v>1.5157631951819975E-2</v>
      </c>
      <c r="G121" s="2">
        <f t="shared" si="16"/>
        <v>1.4615518413356775E-2</v>
      </c>
      <c r="H121" s="2">
        <f t="shared" si="13"/>
        <v>1.0370916393884309</v>
      </c>
      <c r="I121" s="2">
        <f t="shared" si="14"/>
        <v>50.910406745362877</v>
      </c>
    </row>
    <row r="122" spans="1:9" ht="13.5" x14ac:dyDescent="0.25">
      <c r="A122" s="3">
        <f>TITRES_STAT!B125</f>
        <v>44712</v>
      </c>
      <c r="B122" s="6">
        <f>TITRES_STAT!D125</f>
        <v>13.6843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1.4074943955261404E-2</v>
      </c>
      <c r="G122" s="2">
        <f t="shared" si="16"/>
        <v>1.3571552812402719E-2</v>
      </c>
      <c r="H122" s="2">
        <f t="shared" si="13"/>
        <v>1.0370916393884309</v>
      </c>
      <c r="I122" s="2">
        <f t="shared" si="14"/>
        <v>50.910406745362877</v>
      </c>
    </row>
    <row r="123" spans="1:9" ht="13.5" x14ac:dyDescent="0.25">
      <c r="A123" s="3">
        <f>TITRES_STAT!B126</f>
        <v>44713</v>
      </c>
      <c r="B123" s="6">
        <f>TITRES_STAT!D126</f>
        <v>13.679</v>
      </c>
      <c r="C123" s="2">
        <f t="shared" si="9"/>
        <v>-5.3000000000000824E-3</v>
      </c>
      <c r="D123" s="2">
        <f t="shared" si="10"/>
        <v>0</v>
      </c>
      <c r="E123" s="2">
        <f t="shared" si="11"/>
        <v>5.3000000000000824E-3</v>
      </c>
      <c r="F123" s="2">
        <f t="shared" si="16"/>
        <v>1.3069590815599875E-2</v>
      </c>
      <c r="G123" s="2">
        <f t="shared" si="16"/>
        <v>1.2980727611516817E-2</v>
      </c>
      <c r="H123" s="2">
        <f t="shared" si="13"/>
        <v>1.0068457798932793</v>
      </c>
      <c r="I123" s="2">
        <f t="shared" si="14"/>
        <v>50.170560686871589</v>
      </c>
    </row>
    <row r="124" spans="1:9" ht="13.5" x14ac:dyDescent="0.25">
      <c r="A124" s="3">
        <f>TITRES_STAT!B127</f>
        <v>44714</v>
      </c>
      <c r="B124" s="6">
        <f>TITRES_STAT!D127</f>
        <v>13.657500000000001</v>
      </c>
      <c r="C124" s="2">
        <f t="shared" si="9"/>
        <v>-2.1499999999999631E-2</v>
      </c>
      <c r="D124" s="2">
        <f t="shared" si="10"/>
        <v>0</v>
      </c>
      <c r="E124" s="2">
        <f t="shared" si="11"/>
        <v>2.1499999999999631E-2</v>
      </c>
      <c r="F124" s="2">
        <f t="shared" si="16"/>
        <v>1.2136048614485598E-2</v>
      </c>
      <c r="G124" s="2">
        <f t="shared" si="16"/>
        <v>1.3589247067837018E-2</v>
      </c>
      <c r="H124" s="2">
        <f t="shared" si="13"/>
        <v>0.89306262178492246</v>
      </c>
      <c r="I124" s="2">
        <f t="shared" si="14"/>
        <v>47.175545674388495</v>
      </c>
    </row>
    <row r="125" spans="1:9" ht="13.5" x14ac:dyDescent="0.25">
      <c r="A125" s="3">
        <f>TITRES_STAT!B128</f>
        <v>44715</v>
      </c>
      <c r="B125" s="6">
        <f>TITRES_STAT!D128</f>
        <v>13.657500000000001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1.1269187999165197E-2</v>
      </c>
      <c r="G125" s="2">
        <f t="shared" si="17"/>
        <v>1.2618586562991516E-2</v>
      </c>
      <c r="H125" s="2">
        <f t="shared" si="13"/>
        <v>0.89306262178492246</v>
      </c>
      <c r="I125" s="2">
        <f t="shared" si="14"/>
        <v>47.175545674388495</v>
      </c>
    </row>
    <row r="126" spans="1:9" ht="13.5" x14ac:dyDescent="0.25">
      <c r="A126" s="3">
        <f>TITRES_STAT!B129</f>
        <v>44718</v>
      </c>
      <c r="B126" s="6">
        <f>TITRES_STAT!D129</f>
        <v>13.657500000000001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1.0464245999224825E-2</v>
      </c>
      <c r="G126" s="2">
        <f t="shared" si="17"/>
        <v>1.1717258951349266E-2</v>
      </c>
      <c r="H126" s="2">
        <f t="shared" si="13"/>
        <v>0.89306262178492224</v>
      </c>
      <c r="I126" s="2">
        <f t="shared" si="14"/>
        <v>47.175545674388488</v>
      </c>
    </row>
    <row r="127" spans="1:9" ht="13.5" x14ac:dyDescent="0.25">
      <c r="A127" s="3">
        <f>TITRES_STAT!B130</f>
        <v>44719</v>
      </c>
      <c r="B127" s="6">
        <f>TITRES_STAT!D130</f>
        <v>13.3527</v>
      </c>
      <c r="C127" s="2">
        <f t="shared" si="9"/>
        <v>-0.30480000000000018</v>
      </c>
      <c r="D127" s="2">
        <f t="shared" si="10"/>
        <v>0</v>
      </c>
      <c r="E127" s="2">
        <f t="shared" si="11"/>
        <v>0.30480000000000018</v>
      </c>
      <c r="F127" s="2">
        <f t="shared" si="17"/>
        <v>9.7167998564230522E-3</v>
      </c>
      <c r="G127" s="2">
        <f t="shared" si="17"/>
        <v>3.265174045482433E-2</v>
      </c>
      <c r="H127" s="2">
        <f t="shared" si="13"/>
        <v>0.29758903265407355</v>
      </c>
      <c r="I127" s="2">
        <f t="shared" si="14"/>
        <v>22.933997218317145</v>
      </c>
    </row>
    <row r="128" spans="1:9" ht="13.5" x14ac:dyDescent="0.25">
      <c r="A128" s="3">
        <f>TITRES_STAT!B131</f>
        <v>44720</v>
      </c>
      <c r="B128" s="6">
        <f>TITRES_STAT!D131</f>
        <v>13.9474</v>
      </c>
      <c r="C128" s="2">
        <f t="shared" si="9"/>
        <v>0.59469999999999956</v>
      </c>
      <c r="D128" s="2">
        <f t="shared" si="10"/>
        <v>0.59469999999999956</v>
      </c>
      <c r="E128" s="2">
        <f t="shared" si="11"/>
        <v>0</v>
      </c>
      <c r="F128" s="2">
        <f t="shared" si="17"/>
        <v>5.1501314152392799E-2</v>
      </c>
      <c r="G128" s="2">
        <f t="shared" si="17"/>
        <v>3.0319473279479734E-2</v>
      </c>
      <c r="H128" s="2">
        <f t="shared" si="13"/>
        <v>1.6986216639604015</v>
      </c>
      <c r="I128" s="2">
        <f t="shared" si="14"/>
        <v>62.944046090090474</v>
      </c>
    </row>
    <row r="129" spans="1:9" ht="13.5" x14ac:dyDescent="0.25">
      <c r="A129" s="3">
        <f>TITRES_STAT!B132</f>
        <v>44721</v>
      </c>
      <c r="B129" s="6">
        <f>TITRES_STAT!D132</f>
        <v>13.894399999999999</v>
      </c>
      <c r="C129" s="2">
        <f t="shared" si="9"/>
        <v>-5.3000000000000824E-2</v>
      </c>
      <c r="D129" s="2">
        <f t="shared" si="10"/>
        <v>0</v>
      </c>
      <c r="E129" s="2">
        <f t="shared" si="11"/>
        <v>5.3000000000000824E-2</v>
      </c>
      <c r="F129" s="2">
        <f t="shared" si="17"/>
        <v>4.7822648855793314E-2</v>
      </c>
      <c r="G129" s="2">
        <f t="shared" si="17"/>
        <v>3.1939510902374096E-2</v>
      </c>
      <c r="H129" s="2">
        <f t="shared" si="13"/>
        <v>1.4972880768890737</v>
      </c>
      <c r="I129" s="2">
        <f t="shared" si="14"/>
        <v>59.956562110138222</v>
      </c>
    </row>
    <row r="130" spans="1:9" ht="13.5" x14ac:dyDescent="0.25">
      <c r="A130" s="3">
        <f>TITRES_STAT!B133</f>
        <v>44722</v>
      </c>
      <c r="B130" s="6">
        <f>TITRES_STAT!D133</f>
        <v>13.894399999999999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4.4406745366093792E-2</v>
      </c>
      <c r="G130" s="2">
        <f t="shared" si="17"/>
        <v>2.9658117266490234E-2</v>
      </c>
      <c r="H130" s="2">
        <f t="shared" si="13"/>
        <v>1.4972880768890737</v>
      </c>
      <c r="I130" s="2">
        <f t="shared" si="14"/>
        <v>59.956562110138222</v>
      </c>
    </row>
    <row r="131" spans="1:9" ht="13.5" x14ac:dyDescent="0.25">
      <c r="A131" s="3">
        <f>TITRES_STAT!B134</f>
        <v>44725</v>
      </c>
      <c r="B131" s="6">
        <f>TITRES_STAT!D134</f>
        <v>14.071</v>
      </c>
      <c r="C131" s="2">
        <f t="shared" ref="C131:C194" si="18">B131-B130</f>
        <v>0.17660000000000053</v>
      </c>
      <c r="D131" s="2">
        <f t="shared" ref="D131:D194" si="19">IF(C131&gt;0,C131,0)</f>
        <v>0.17660000000000053</v>
      </c>
      <c r="E131" s="2">
        <f t="shared" ref="E131:E194" si="20">IF(C131&lt;0,-C131,0)</f>
        <v>0</v>
      </c>
      <c r="F131" s="2">
        <f t="shared" si="17"/>
        <v>5.3849120697087131E-2</v>
      </c>
      <c r="G131" s="2">
        <f t="shared" si="17"/>
        <v>2.7539680318883788E-2</v>
      </c>
      <c r="H131" s="2">
        <f t="shared" si="13"/>
        <v>1.9553284596467564</v>
      </c>
      <c r="I131" s="2">
        <f t="shared" si="14"/>
        <v>66.162813587240734</v>
      </c>
    </row>
    <row r="132" spans="1:9" ht="13.5" x14ac:dyDescent="0.25">
      <c r="A132" s="3">
        <f>TITRES_STAT!B135</f>
        <v>44726</v>
      </c>
      <c r="B132" s="6">
        <f>TITRES_STAT!D135</f>
        <v>14.0121</v>
      </c>
      <c r="C132" s="2">
        <f t="shared" si="18"/>
        <v>-5.8899999999999508E-2</v>
      </c>
      <c r="D132" s="2">
        <f t="shared" si="19"/>
        <v>0</v>
      </c>
      <c r="E132" s="2">
        <f t="shared" si="20"/>
        <v>5.8899999999999508E-2</v>
      </c>
      <c r="F132" s="2">
        <f t="shared" si="17"/>
        <v>5.0002754933009479E-2</v>
      </c>
      <c r="G132" s="2">
        <f t="shared" si="17"/>
        <v>2.9779703153249199E-2</v>
      </c>
      <c r="H132" s="2">
        <f t="shared" si="13"/>
        <v>1.6790884272986377</v>
      </c>
      <c r="I132" s="2">
        <f t="shared" si="14"/>
        <v>62.673871089491655</v>
      </c>
    </row>
    <row r="133" spans="1:9" ht="13.5" x14ac:dyDescent="0.25">
      <c r="A133" s="3">
        <f>TITRES_STAT!B136</f>
        <v>44727</v>
      </c>
      <c r="B133" s="6">
        <f>TITRES_STAT!D136</f>
        <v>14.0121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4.643112958065166E-2</v>
      </c>
      <c r="G133" s="2">
        <f t="shared" si="17"/>
        <v>2.7652581499445685E-2</v>
      </c>
      <c r="H133" s="2">
        <f t="shared" si="13"/>
        <v>1.6790884272986377</v>
      </c>
      <c r="I133" s="2">
        <f t="shared" si="14"/>
        <v>62.673871089491655</v>
      </c>
    </row>
    <row r="134" spans="1:9" ht="13.5" x14ac:dyDescent="0.25">
      <c r="A134" s="3">
        <f>TITRES_STAT!B137</f>
        <v>44728</v>
      </c>
      <c r="B134" s="6">
        <f>TITRES_STAT!D137</f>
        <v>14.0121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4.3114620324890829E-2</v>
      </c>
      <c r="G134" s="2">
        <f t="shared" si="17"/>
        <v>2.5677397106628138E-2</v>
      </c>
      <c r="H134" s="2">
        <f t="shared" si="13"/>
        <v>1.6790884272986377</v>
      </c>
      <c r="I134" s="2">
        <f t="shared" si="14"/>
        <v>62.673871089491655</v>
      </c>
    </row>
    <row r="135" spans="1:9" ht="13.5" x14ac:dyDescent="0.25">
      <c r="A135" s="3">
        <f>TITRES_STAT!B138</f>
        <v>44729</v>
      </c>
      <c r="B135" s="6">
        <f>TITRES_STAT!D138</f>
        <v>14.0121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4.0035004587398629E-2</v>
      </c>
      <c r="G135" s="2">
        <f t="shared" si="17"/>
        <v>2.3843297313297557E-2</v>
      </c>
      <c r="H135" s="2">
        <f t="shared" si="13"/>
        <v>1.6790884272986377</v>
      </c>
      <c r="I135" s="2">
        <f t="shared" si="14"/>
        <v>62.673871089491655</v>
      </c>
    </row>
    <row r="136" spans="1:9" ht="13.5" x14ac:dyDescent="0.25">
      <c r="A136" s="3">
        <f>TITRES_STAT!B139</f>
        <v>44732</v>
      </c>
      <c r="B136" s="6">
        <f>TITRES_STAT!D139</f>
        <v>14.0121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3.7175361402584442E-2</v>
      </c>
      <c r="G136" s="2">
        <f t="shared" si="17"/>
        <v>2.2140204648062017E-2</v>
      </c>
      <c r="H136" s="2">
        <f t="shared" si="13"/>
        <v>1.6790884272986377</v>
      </c>
      <c r="I136" s="2">
        <f t="shared" si="14"/>
        <v>62.673871089491655</v>
      </c>
    </row>
    <row r="137" spans="1:9" ht="13.5" x14ac:dyDescent="0.25">
      <c r="A137" s="3">
        <f>TITRES_STAT!B140</f>
        <v>44733</v>
      </c>
      <c r="B137" s="6">
        <f>TITRES_STAT!D140</f>
        <v>13.9533</v>
      </c>
      <c r="C137" s="2">
        <f t="shared" si="18"/>
        <v>-5.8799999999999741E-2</v>
      </c>
      <c r="D137" s="2">
        <f t="shared" si="19"/>
        <v>0</v>
      </c>
      <c r="E137" s="2">
        <f t="shared" si="20"/>
        <v>5.8799999999999741E-2</v>
      </c>
      <c r="F137" s="2">
        <f t="shared" si="17"/>
        <v>3.4519978445256984E-2</v>
      </c>
      <c r="G137" s="2">
        <f t="shared" si="17"/>
        <v>2.4758761458914709E-2</v>
      </c>
      <c r="H137" s="2">
        <f t="shared" si="13"/>
        <v>1.3942530405868756</v>
      </c>
      <c r="I137" s="2">
        <f t="shared" si="14"/>
        <v>58.233320244426565</v>
      </c>
    </row>
    <row r="138" spans="1:9" ht="13.5" x14ac:dyDescent="0.25">
      <c r="A138" s="3">
        <f>TITRES_STAT!B141</f>
        <v>44734</v>
      </c>
      <c r="B138" s="6">
        <f>TITRES_STAT!D141</f>
        <v>13.9533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3.2054265699167202E-2</v>
      </c>
      <c r="G138" s="2">
        <f t="shared" si="17"/>
        <v>2.299027849756366E-2</v>
      </c>
      <c r="H138" s="2">
        <f t="shared" si="13"/>
        <v>1.3942530405868758</v>
      </c>
      <c r="I138" s="2">
        <f t="shared" si="14"/>
        <v>58.233320244426572</v>
      </c>
    </row>
    <row r="139" spans="1:9" ht="13.5" x14ac:dyDescent="0.25">
      <c r="A139" s="3">
        <f>TITRES_STAT!B142</f>
        <v>44735</v>
      </c>
      <c r="B139" s="6">
        <f>TITRES_STAT!D142</f>
        <v>13.9533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2.976467529208383E-2</v>
      </c>
      <c r="G139" s="2">
        <f t="shared" si="17"/>
        <v>2.1348115747737682E-2</v>
      </c>
      <c r="H139" s="2">
        <f t="shared" si="13"/>
        <v>1.3942530405868758</v>
      </c>
      <c r="I139" s="2">
        <f t="shared" si="14"/>
        <v>58.233320244426572</v>
      </c>
    </row>
    <row r="140" spans="1:9" ht="13.5" x14ac:dyDescent="0.25">
      <c r="A140" s="3">
        <f>TITRES_STAT!B143</f>
        <v>44736</v>
      </c>
      <c r="B140" s="6">
        <f>TITRES_STAT!D143</f>
        <v>13.9533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2.7638627056934983E-2</v>
      </c>
      <c r="G140" s="2">
        <f t="shared" si="17"/>
        <v>1.9823250337184989E-2</v>
      </c>
      <c r="H140" s="2">
        <f t="shared" si="13"/>
        <v>1.3942530405868758</v>
      </c>
      <c r="I140" s="2">
        <f t="shared" si="14"/>
        <v>58.233320244426572</v>
      </c>
    </row>
    <row r="141" spans="1:9" ht="13.5" x14ac:dyDescent="0.25">
      <c r="A141" s="3">
        <f>TITRES_STAT!B144</f>
        <v>44739</v>
      </c>
      <c r="B141" s="6">
        <f>TITRES_STAT!D144</f>
        <v>13.2821</v>
      </c>
      <c r="C141" s="2">
        <f t="shared" si="18"/>
        <v>-0.67120000000000068</v>
      </c>
      <c r="D141" s="2">
        <f t="shared" si="19"/>
        <v>0</v>
      </c>
      <c r="E141" s="2">
        <f t="shared" si="20"/>
        <v>0.67120000000000068</v>
      </c>
      <c r="F141" s="2">
        <f t="shared" ref="F141:G156" si="21">((F140*13)+D141)/14</f>
        <v>2.5664439410011057E-2</v>
      </c>
      <c r="G141" s="2">
        <f t="shared" si="21"/>
        <v>6.6350161027386112E-2</v>
      </c>
      <c r="H141" s="2">
        <f t="shared" si="13"/>
        <v>0.38680297097422306</v>
      </c>
      <c r="I141" s="2">
        <f t="shared" si="14"/>
        <v>27.891703368827919</v>
      </c>
    </row>
    <row r="142" spans="1:9" ht="13.5" x14ac:dyDescent="0.25">
      <c r="A142" s="3">
        <f>TITRES_STAT!B145</f>
        <v>44740</v>
      </c>
      <c r="B142" s="6">
        <f>TITRES_STAT!D145</f>
        <v>13.8355</v>
      </c>
      <c r="C142" s="2">
        <f t="shared" si="18"/>
        <v>0.55339999999999989</v>
      </c>
      <c r="D142" s="2">
        <f t="shared" si="19"/>
        <v>0.55339999999999989</v>
      </c>
      <c r="E142" s="2">
        <f t="shared" si="20"/>
        <v>0</v>
      </c>
      <c r="F142" s="2">
        <f t="shared" si="21"/>
        <v>6.3359836595010252E-2</v>
      </c>
      <c r="G142" s="2">
        <f t="shared" si="21"/>
        <v>6.1610863811144244E-2</v>
      </c>
      <c r="H142" s="2">
        <f t="shared" si="13"/>
        <v>1.0283874089028704</v>
      </c>
      <c r="I142" s="2">
        <f t="shared" si="14"/>
        <v>50.699753133407206</v>
      </c>
    </row>
    <row r="143" spans="1:9" ht="13.5" x14ac:dyDescent="0.25">
      <c r="A143" s="3">
        <f>TITRES_STAT!B146</f>
        <v>44741</v>
      </c>
      <c r="B143" s="6">
        <f>TITRES_STAT!D146</f>
        <v>13.8355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5.8834133981080949E-2</v>
      </c>
      <c r="G143" s="2">
        <f t="shared" si="21"/>
        <v>5.7210087824633937E-2</v>
      </c>
      <c r="H143" s="2">
        <f t="shared" si="13"/>
        <v>1.0283874089028704</v>
      </c>
      <c r="I143" s="2">
        <f t="shared" si="14"/>
        <v>50.699753133407206</v>
      </c>
    </row>
    <row r="144" spans="1:9" ht="13.5" x14ac:dyDescent="0.25">
      <c r="A144" s="3">
        <f>TITRES_STAT!B147</f>
        <v>44742</v>
      </c>
      <c r="B144" s="6">
        <f>TITRES_STAT!D147</f>
        <v>13.8355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5.4631695839575167E-2</v>
      </c>
      <c r="G144" s="2">
        <f t="shared" si="21"/>
        <v>5.3123652980017234E-2</v>
      </c>
      <c r="H144" s="2">
        <f t="shared" si="13"/>
        <v>1.0283874089028704</v>
      </c>
      <c r="I144" s="2">
        <f t="shared" si="14"/>
        <v>50.699753133407206</v>
      </c>
    </row>
    <row r="145" spans="1:9" ht="13.5" x14ac:dyDescent="0.25">
      <c r="A145" s="3">
        <f>TITRES_STAT!B148</f>
        <v>44743</v>
      </c>
      <c r="B145" s="6">
        <f>TITRES_STAT!D148</f>
        <v>13.8355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5.0729431851034082E-2</v>
      </c>
      <c r="G145" s="2">
        <f t="shared" si="21"/>
        <v>4.9329106338587433E-2</v>
      </c>
      <c r="H145" s="2">
        <f t="shared" ref="H145:H208" si="22">F145/G145</f>
        <v>1.0283874089028702</v>
      </c>
      <c r="I145" s="2">
        <f t="shared" ref="I145:I208" si="23">IF(G145=0,100,100-(100/(1+H145)))</f>
        <v>50.699753133407206</v>
      </c>
    </row>
    <row r="146" spans="1:9" ht="13.5" x14ac:dyDescent="0.25">
      <c r="A146" s="3">
        <f>TITRES_STAT!B149</f>
        <v>44746</v>
      </c>
      <c r="B146" s="6">
        <f>TITRES_STAT!D149</f>
        <v>13.7178</v>
      </c>
      <c r="C146" s="2">
        <f t="shared" si="18"/>
        <v>-0.11769999999999925</v>
      </c>
      <c r="D146" s="2">
        <f t="shared" si="19"/>
        <v>0</v>
      </c>
      <c r="E146" s="2">
        <f t="shared" si="20"/>
        <v>0.11769999999999925</v>
      </c>
      <c r="F146" s="2">
        <f t="shared" si="21"/>
        <v>4.7105901004531651E-2</v>
      </c>
      <c r="G146" s="2">
        <f t="shared" si="21"/>
        <v>5.4212741600116847E-2</v>
      </c>
      <c r="H146" s="2">
        <f t="shared" si="22"/>
        <v>0.86890829746249398</v>
      </c>
      <c r="I146" s="2">
        <f t="shared" si="23"/>
        <v>46.492826782472541</v>
      </c>
    </row>
    <row r="147" spans="1:9" ht="13.5" x14ac:dyDescent="0.25">
      <c r="A147" s="3">
        <f>TITRES_STAT!B150</f>
        <v>44747</v>
      </c>
      <c r="B147" s="6">
        <f>TITRES_STAT!D150</f>
        <v>13.700100000000001</v>
      </c>
      <c r="C147" s="2">
        <f t="shared" si="18"/>
        <v>-1.7699999999999605E-2</v>
      </c>
      <c r="D147" s="2">
        <f t="shared" si="19"/>
        <v>0</v>
      </c>
      <c r="E147" s="2">
        <f t="shared" si="20"/>
        <v>1.7699999999999605E-2</v>
      </c>
      <c r="F147" s="2">
        <f t="shared" si="21"/>
        <v>4.374119378992225E-2</v>
      </c>
      <c r="G147" s="2">
        <f t="shared" si="21"/>
        <v>5.1604688628679903E-2</v>
      </c>
      <c r="H147" s="2">
        <f t="shared" si="22"/>
        <v>0.84762053511572932</v>
      </c>
      <c r="I147" s="2">
        <f t="shared" si="23"/>
        <v>45.876332234131453</v>
      </c>
    </row>
    <row r="148" spans="1:9" ht="13.5" x14ac:dyDescent="0.25">
      <c r="A148" s="3">
        <f>TITRES_STAT!B151</f>
        <v>44748</v>
      </c>
      <c r="B148" s="6">
        <f>TITRES_STAT!D151</f>
        <v>13.658899999999999</v>
      </c>
      <c r="C148" s="2">
        <f t="shared" si="18"/>
        <v>-4.120000000000168E-2</v>
      </c>
      <c r="D148" s="2">
        <f t="shared" si="19"/>
        <v>0</v>
      </c>
      <c r="E148" s="2">
        <f t="shared" si="20"/>
        <v>4.120000000000168E-2</v>
      </c>
      <c r="F148" s="2">
        <f t="shared" si="21"/>
        <v>4.0616822804927802E-2</v>
      </c>
      <c r="G148" s="2">
        <f t="shared" si="21"/>
        <v>5.0861496583774313E-2</v>
      </c>
      <c r="H148" s="2">
        <f t="shared" si="22"/>
        <v>0.79857702846056766</v>
      </c>
      <c r="I148" s="2">
        <f t="shared" si="23"/>
        <v>44.400490822685704</v>
      </c>
    </row>
    <row r="149" spans="1:9" ht="13.5" x14ac:dyDescent="0.25">
      <c r="A149" s="3">
        <f>TITRES_STAT!B152</f>
        <v>44749</v>
      </c>
      <c r="B149" s="6">
        <f>TITRES_STAT!D152</f>
        <v>13.8355</v>
      </c>
      <c r="C149" s="2">
        <f t="shared" si="18"/>
        <v>0.17660000000000053</v>
      </c>
      <c r="D149" s="2">
        <f t="shared" si="19"/>
        <v>0.17660000000000053</v>
      </c>
      <c r="E149" s="2">
        <f t="shared" si="20"/>
        <v>0</v>
      </c>
      <c r="F149" s="2">
        <f t="shared" si="21"/>
        <v>5.0329906890290141E-2</v>
      </c>
      <c r="G149" s="2">
        <f t="shared" si="21"/>
        <v>4.7228532542076151E-2</v>
      </c>
      <c r="H149" s="2">
        <f t="shared" si="22"/>
        <v>1.0656673875151839</v>
      </c>
      <c r="I149" s="2">
        <f t="shared" si="23"/>
        <v>51.589495673700306</v>
      </c>
    </row>
    <row r="150" spans="1:9" ht="13.5" x14ac:dyDescent="0.25">
      <c r="A150" s="3">
        <f>TITRES_STAT!B153</f>
        <v>44750</v>
      </c>
      <c r="B150" s="6">
        <f>TITRES_STAT!D153</f>
        <v>13.8355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4.6734913540983698E-2</v>
      </c>
      <c r="G150" s="2">
        <f t="shared" si="21"/>
        <v>4.3855065931927853E-2</v>
      </c>
      <c r="H150" s="2">
        <f t="shared" si="22"/>
        <v>1.0656673875151839</v>
      </c>
      <c r="I150" s="2">
        <f t="shared" si="23"/>
        <v>51.589495673700306</v>
      </c>
    </row>
    <row r="151" spans="1:9" ht="13.5" x14ac:dyDescent="0.25">
      <c r="A151" s="3">
        <f>TITRES_STAT!B154</f>
        <v>44753</v>
      </c>
      <c r="B151" s="6">
        <f>TITRES_STAT!D154</f>
        <v>13.8355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4.3396705430913438E-2</v>
      </c>
      <c r="G151" s="2">
        <f t="shared" si="21"/>
        <v>4.0722561222504436E-2</v>
      </c>
      <c r="H151" s="2">
        <f t="shared" si="22"/>
        <v>1.0656673875151839</v>
      </c>
      <c r="I151" s="2">
        <f t="shared" si="23"/>
        <v>51.589495673700306</v>
      </c>
    </row>
    <row r="152" spans="1:9" ht="13.5" x14ac:dyDescent="0.25">
      <c r="A152" s="3">
        <f>TITRES_STAT!B155</f>
        <v>44754</v>
      </c>
      <c r="B152" s="6">
        <f>TITRES_STAT!D155</f>
        <v>13.8355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4.0296940757276759E-2</v>
      </c>
      <c r="G152" s="2">
        <f t="shared" si="21"/>
        <v>3.7813806849468404E-2</v>
      </c>
      <c r="H152" s="2">
        <f t="shared" si="22"/>
        <v>1.0656673875151839</v>
      </c>
      <c r="I152" s="2">
        <f t="shared" si="23"/>
        <v>51.589495673700306</v>
      </c>
    </row>
    <row r="153" spans="1:9" ht="13.5" x14ac:dyDescent="0.25">
      <c r="A153" s="3">
        <f>TITRES_STAT!B156</f>
        <v>44755</v>
      </c>
      <c r="B153" s="6">
        <f>TITRES_STAT!D156</f>
        <v>13.8355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3.7418587846042704E-2</v>
      </c>
      <c r="G153" s="2">
        <f t="shared" si="21"/>
        <v>3.5112820645934947E-2</v>
      </c>
      <c r="H153" s="2">
        <f t="shared" si="22"/>
        <v>1.0656673875151839</v>
      </c>
      <c r="I153" s="2">
        <f t="shared" si="23"/>
        <v>51.589495673700306</v>
      </c>
    </row>
    <row r="154" spans="1:9" ht="13.5" x14ac:dyDescent="0.25">
      <c r="A154" s="3">
        <f>TITRES_STAT!B157</f>
        <v>44756</v>
      </c>
      <c r="B154" s="6">
        <f>TITRES_STAT!D157</f>
        <v>13.5411</v>
      </c>
      <c r="C154" s="2">
        <f t="shared" si="18"/>
        <v>-0.29439999999999955</v>
      </c>
      <c r="D154" s="2">
        <f t="shared" si="19"/>
        <v>0</v>
      </c>
      <c r="E154" s="2">
        <f t="shared" si="20"/>
        <v>0.29439999999999955</v>
      </c>
      <c r="F154" s="2">
        <f t="shared" si="21"/>
        <v>3.4745831571325367E-2</v>
      </c>
      <c r="G154" s="2">
        <f t="shared" si="21"/>
        <v>5.3633333456939561E-2</v>
      </c>
      <c r="H154" s="2">
        <f t="shared" si="22"/>
        <v>0.6478402391158784</v>
      </c>
      <c r="I154" s="2">
        <f t="shared" si="23"/>
        <v>39.314505359055104</v>
      </c>
    </row>
    <row r="155" spans="1:9" ht="13.5" x14ac:dyDescent="0.25">
      <c r="A155" s="3">
        <f>TITRES_STAT!B158</f>
        <v>44757</v>
      </c>
      <c r="B155" s="6">
        <f>TITRES_STAT!D158</f>
        <v>13.7766</v>
      </c>
      <c r="C155" s="2">
        <f t="shared" si="18"/>
        <v>0.23550000000000004</v>
      </c>
      <c r="D155" s="2">
        <f t="shared" si="19"/>
        <v>0.23550000000000004</v>
      </c>
      <c r="E155" s="2">
        <f t="shared" si="20"/>
        <v>0</v>
      </c>
      <c r="F155" s="2">
        <f t="shared" si="21"/>
        <v>4.9085415030516409E-2</v>
      </c>
      <c r="G155" s="2">
        <f t="shared" si="21"/>
        <v>4.9802381067158168E-2</v>
      </c>
      <c r="H155" s="2">
        <f t="shared" si="22"/>
        <v>0.98560377995431714</v>
      </c>
      <c r="I155" s="2">
        <f t="shared" si="23"/>
        <v>49.637485076554043</v>
      </c>
    </row>
    <row r="156" spans="1:9" ht="13.5" x14ac:dyDescent="0.25">
      <c r="A156" s="3">
        <f>TITRES_STAT!B159</f>
        <v>44760</v>
      </c>
      <c r="B156" s="6">
        <f>TITRES_STAT!D159</f>
        <v>13.5411</v>
      </c>
      <c r="C156" s="2">
        <f t="shared" si="18"/>
        <v>-0.23550000000000004</v>
      </c>
      <c r="D156" s="2">
        <f t="shared" si="19"/>
        <v>0</v>
      </c>
      <c r="E156" s="2">
        <f t="shared" si="20"/>
        <v>0.23550000000000004</v>
      </c>
      <c r="F156" s="2">
        <f t="shared" si="21"/>
        <v>4.5579313956908098E-2</v>
      </c>
      <c r="G156" s="2">
        <f t="shared" si="21"/>
        <v>6.30664967052183E-2</v>
      </c>
      <c r="H156" s="2">
        <f t="shared" si="22"/>
        <v>0.72271834235461407</v>
      </c>
      <c r="I156" s="2">
        <f t="shared" si="23"/>
        <v>41.952205684813308</v>
      </c>
    </row>
    <row r="157" spans="1:9" ht="13.5" x14ac:dyDescent="0.25">
      <c r="A157" s="3">
        <f>TITRES_STAT!B160</f>
        <v>44761</v>
      </c>
      <c r="B157" s="6">
        <f>TITRES_STAT!D160</f>
        <v>13.423400000000001</v>
      </c>
      <c r="C157" s="2">
        <f t="shared" si="18"/>
        <v>-0.11769999999999925</v>
      </c>
      <c r="D157" s="2">
        <f t="shared" si="19"/>
        <v>0</v>
      </c>
      <c r="E157" s="2">
        <f t="shared" si="20"/>
        <v>0.11769999999999925</v>
      </c>
      <c r="F157" s="2">
        <f t="shared" ref="F157:G172" si="24">((F156*13)+D157)/14</f>
        <v>4.2323648674271803E-2</v>
      </c>
      <c r="G157" s="2">
        <f t="shared" si="24"/>
        <v>6.6968889797702658E-2</v>
      </c>
      <c r="H157" s="2">
        <f t="shared" si="22"/>
        <v>0.63198970151844591</v>
      </c>
      <c r="I157" s="2">
        <f t="shared" si="23"/>
        <v>38.725103530397661</v>
      </c>
    </row>
    <row r="158" spans="1:9" ht="13.5" x14ac:dyDescent="0.25">
      <c r="A158" s="3">
        <f>TITRES_STAT!B161</f>
        <v>44762</v>
      </c>
      <c r="B158" s="6">
        <f>TITRES_STAT!D161</f>
        <v>13.423400000000001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3.9300530911823818E-2</v>
      </c>
      <c r="G158" s="2">
        <f t="shared" si="24"/>
        <v>6.2185397669295324E-2</v>
      </c>
      <c r="H158" s="2">
        <f t="shared" si="22"/>
        <v>0.63198970151844602</v>
      </c>
      <c r="I158" s="2">
        <f t="shared" si="23"/>
        <v>38.725103530397661</v>
      </c>
    </row>
    <row r="159" spans="1:9" ht="13.5" x14ac:dyDescent="0.25">
      <c r="A159" s="3">
        <f>TITRES_STAT!B162</f>
        <v>44763</v>
      </c>
      <c r="B159" s="6">
        <f>TITRES_STAT!D162</f>
        <v>13.3645</v>
      </c>
      <c r="C159" s="2">
        <f t="shared" si="18"/>
        <v>-5.8900000000001285E-2</v>
      </c>
      <c r="D159" s="2">
        <f t="shared" si="19"/>
        <v>0</v>
      </c>
      <c r="E159" s="2">
        <f t="shared" si="20"/>
        <v>5.8900000000001285E-2</v>
      </c>
      <c r="F159" s="2">
        <f t="shared" si="24"/>
        <v>3.6493350132407835E-2</v>
      </c>
      <c r="G159" s="2">
        <f t="shared" si="24"/>
        <v>6.1950726407202894E-2</v>
      </c>
      <c r="H159" s="2">
        <f t="shared" si="22"/>
        <v>0.5890705767118305</v>
      </c>
      <c r="I159" s="2">
        <f t="shared" si="23"/>
        <v>37.070133029003614</v>
      </c>
    </row>
    <row r="160" spans="1:9" ht="13.5" x14ac:dyDescent="0.25">
      <c r="A160" s="3">
        <f>TITRES_STAT!B163</f>
        <v>44764</v>
      </c>
      <c r="B160" s="6">
        <f>TITRES_STAT!D163</f>
        <v>13.311500000000001</v>
      </c>
      <c r="C160" s="2">
        <f t="shared" si="18"/>
        <v>-5.2999999999999048E-2</v>
      </c>
      <c r="D160" s="2">
        <f t="shared" si="19"/>
        <v>0</v>
      </c>
      <c r="E160" s="2">
        <f t="shared" si="20"/>
        <v>5.2999999999999048E-2</v>
      </c>
      <c r="F160" s="2">
        <f t="shared" si="24"/>
        <v>3.3886682265807273E-2</v>
      </c>
      <c r="G160" s="2">
        <f t="shared" si="24"/>
        <v>6.1311388806688336E-2</v>
      </c>
      <c r="H160" s="2">
        <f t="shared" si="22"/>
        <v>0.55269800481359577</v>
      </c>
      <c r="I160" s="2">
        <f t="shared" si="23"/>
        <v>35.595975720980462</v>
      </c>
    </row>
    <row r="161" spans="1:9" ht="13.5" x14ac:dyDescent="0.25">
      <c r="A161" s="3">
        <f>TITRES_STAT!B164</f>
        <v>44768</v>
      </c>
      <c r="B161" s="6">
        <f>TITRES_STAT!D164</f>
        <v>13.311500000000001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3.1466204961106754E-2</v>
      </c>
      <c r="G161" s="2">
        <f t="shared" si="24"/>
        <v>5.6932003891924883E-2</v>
      </c>
      <c r="H161" s="2">
        <f t="shared" si="22"/>
        <v>0.55269800481359577</v>
      </c>
      <c r="I161" s="2">
        <f t="shared" si="23"/>
        <v>35.595975720980462</v>
      </c>
    </row>
    <row r="162" spans="1:9" ht="13.5" x14ac:dyDescent="0.25">
      <c r="A162" s="3">
        <f>TITRES_STAT!B165</f>
        <v>44769</v>
      </c>
      <c r="B162" s="6">
        <f>TITRES_STAT!D165</f>
        <v>13.3645</v>
      </c>
      <c r="C162" s="2">
        <f t="shared" si="18"/>
        <v>5.2999999999999048E-2</v>
      </c>
      <c r="D162" s="2">
        <f t="shared" si="19"/>
        <v>5.2999999999999048E-2</v>
      </c>
      <c r="E162" s="2">
        <f t="shared" si="20"/>
        <v>0</v>
      </c>
      <c r="F162" s="2">
        <f t="shared" si="24"/>
        <v>3.3004333178170489E-2</v>
      </c>
      <c r="G162" s="2">
        <f t="shared" si="24"/>
        <v>5.2865432185358822E-2</v>
      </c>
      <c r="H162" s="2">
        <f t="shared" si="22"/>
        <v>0.62430839612640299</v>
      </c>
      <c r="I162" s="2">
        <f t="shared" si="23"/>
        <v>38.435336393952831</v>
      </c>
    </row>
    <row r="163" spans="1:9" ht="13.5" x14ac:dyDescent="0.25">
      <c r="A163" s="3">
        <f>TITRES_STAT!B166</f>
        <v>44770</v>
      </c>
      <c r="B163" s="6">
        <f>TITRES_STAT!D166</f>
        <v>13.3056</v>
      </c>
      <c r="C163" s="2">
        <f t="shared" si="18"/>
        <v>-5.8899999999999508E-2</v>
      </c>
      <c r="D163" s="2">
        <f t="shared" si="19"/>
        <v>0</v>
      </c>
      <c r="E163" s="2">
        <f t="shared" si="20"/>
        <v>5.8899999999999508E-2</v>
      </c>
      <c r="F163" s="2">
        <f t="shared" si="24"/>
        <v>3.0646880808301167E-2</v>
      </c>
      <c r="G163" s="2">
        <f t="shared" si="24"/>
        <v>5.3296472743547443E-2</v>
      </c>
      <c r="H163" s="2">
        <f t="shared" si="22"/>
        <v>0.57502643666060538</v>
      </c>
      <c r="I163" s="2">
        <f t="shared" si="23"/>
        <v>36.509002215847559</v>
      </c>
    </row>
    <row r="164" spans="1:9" ht="13.5" x14ac:dyDescent="0.25">
      <c r="A164" s="3">
        <f>TITRES_STAT!B167</f>
        <v>44771</v>
      </c>
      <c r="B164" s="6">
        <f>TITRES_STAT!D167</f>
        <v>13.358599999999999</v>
      </c>
      <c r="C164" s="2">
        <f t="shared" si="18"/>
        <v>5.2999999999999048E-2</v>
      </c>
      <c r="D164" s="2">
        <f t="shared" si="19"/>
        <v>5.2999999999999048E-2</v>
      </c>
      <c r="E164" s="2">
        <f t="shared" si="20"/>
        <v>0</v>
      </c>
      <c r="F164" s="2">
        <f t="shared" si="24"/>
        <v>3.2243532179136732E-2</v>
      </c>
      <c r="G164" s="2">
        <f t="shared" si="24"/>
        <v>4.9489581833294057E-2</v>
      </c>
      <c r="H164" s="2">
        <f t="shared" si="22"/>
        <v>0.65152161292752997</v>
      </c>
      <c r="I164" s="2">
        <f t="shared" si="23"/>
        <v>39.44977818198975</v>
      </c>
    </row>
    <row r="165" spans="1:9" ht="13.5" x14ac:dyDescent="0.25">
      <c r="A165" s="3">
        <f>TITRES_STAT!B168</f>
        <v>44774</v>
      </c>
      <c r="B165" s="6">
        <f>TITRES_STAT!D168</f>
        <v>13.358599999999999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2.9940422737769822E-2</v>
      </c>
      <c r="G165" s="2">
        <f t="shared" si="24"/>
        <v>4.5954611702344481E-2</v>
      </c>
      <c r="H165" s="2">
        <f t="shared" si="22"/>
        <v>0.65152161292752997</v>
      </c>
      <c r="I165" s="2">
        <f t="shared" si="23"/>
        <v>39.44977818198975</v>
      </c>
    </row>
    <row r="166" spans="1:9" ht="13.5" x14ac:dyDescent="0.25">
      <c r="A166" s="3">
        <f>TITRES_STAT!B169</f>
        <v>44775</v>
      </c>
      <c r="B166" s="6">
        <f>TITRES_STAT!D169</f>
        <v>13.358599999999999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2.7801821113643405E-2</v>
      </c>
      <c r="G166" s="2">
        <f t="shared" si="24"/>
        <v>4.2672139437891297E-2</v>
      </c>
      <c r="H166" s="2">
        <f t="shared" si="22"/>
        <v>0.65152161292753008</v>
      </c>
      <c r="I166" s="2">
        <f t="shared" si="23"/>
        <v>39.449778181989757</v>
      </c>
    </row>
    <row r="167" spans="1:9" ht="13.5" x14ac:dyDescent="0.25">
      <c r="A167" s="3">
        <f>TITRES_STAT!B170</f>
        <v>44776</v>
      </c>
      <c r="B167" s="6">
        <f>TITRES_STAT!D170</f>
        <v>13.129</v>
      </c>
      <c r="C167" s="2">
        <f t="shared" si="18"/>
        <v>-0.22959999999999958</v>
      </c>
      <c r="D167" s="2">
        <f t="shared" si="19"/>
        <v>0</v>
      </c>
      <c r="E167" s="2">
        <f t="shared" si="20"/>
        <v>0.22959999999999958</v>
      </c>
      <c r="F167" s="2">
        <f t="shared" si="24"/>
        <v>2.5815976748383158E-2</v>
      </c>
      <c r="G167" s="2">
        <f t="shared" si="24"/>
        <v>5.6024129478041883E-2</v>
      </c>
      <c r="H167" s="2">
        <f t="shared" si="22"/>
        <v>0.46080103321375981</v>
      </c>
      <c r="I167" s="2">
        <f t="shared" si="23"/>
        <v>31.544407673370699</v>
      </c>
    </row>
    <row r="168" spans="1:9" ht="13.5" x14ac:dyDescent="0.25">
      <c r="A168" s="3">
        <f>TITRES_STAT!B171</f>
        <v>44777</v>
      </c>
      <c r="B168" s="6">
        <f>TITRES_STAT!D171</f>
        <v>13.358599999999999</v>
      </c>
      <c r="C168" s="2">
        <f t="shared" si="18"/>
        <v>0.22959999999999958</v>
      </c>
      <c r="D168" s="2">
        <f t="shared" si="19"/>
        <v>0.22959999999999958</v>
      </c>
      <c r="E168" s="2">
        <f t="shared" si="20"/>
        <v>0</v>
      </c>
      <c r="F168" s="2">
        <f t="shared" si="24"/>
        <v>4.0371978409212902E-2</v>
      </c>
      <c r="G168" s="2">
        <f t="shared" si="24"/>
        <v>5.2022405943896032E-2</v>
      </c>
      <c r="H168" s="2">
        <f t="shared" si="22"/>
        <v>0.77604981308923648</v>
      </c>
      <c r="I168" s="2">
        <f t="shared" si="23"/>
        <v>43.695272923645433</v>
      </c>
    </row>
    <row r="169" spans="1:9" ht="13.5" x14ac:dyDescent="0.25">
      <c r="A169" s="3">
        <f>TITRES_STAT!B172</f>
        <v>44778</v>
      </c>
      <c r="B169" s="6">
        <f>TITRES_STAT!D172</f>
        <v>13.358599999999999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3.7488265665697691E-2</v>
      </c>
      <c r="G169" s="2">
        <f t="shared" si="24"/>
        <v>4.8306519805046313E-2</v>
      </c>
      <c r="H169" s="2">
        <f t="shared" si="22"/>
        <v>0.77604981308923648</v>
      </c>
      <c r="I169" s="2">
        <f t="shared" si="23"/>
        <v>43.695272923645433</v>
      </c>
    </row>
    <row r="170" spans="1:9" ht="13.5" x14ac:dyDescent="0.25">
      <c r="A170" s="3">
        <f>TITRES_STAT!B173</f>
        <v>44781</v>
      </c>
      <c r="B170" s="6">
        <f>TITRES_STAT!D173</f>
        <v>13.358599999999999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3.4810532403862143E-2</v>
      </c>
      <c r="G170" s="2">
        <f t="shared" si="24"/>
        <v>4.4856054104685864E-2</v>
      </c>
      <c r="H170" s="2">
        <f t="shared" si="22"/>
        <v>0.77604981308923648</v>
      </c>
      <c r="I170" s="2">
        <f t="shared" si="23"/>
        <v>43.695272923645433</v>
      </c>
    </row>
    <row r="171" spans="1:9" ht="13.5" x14ac:dyDescent="0.25">
      <c r="A171" s="3">
        <f>TITRES_STAT!B174</f>
        <v>44782</v>
      </c>
      <c r="B171" s="6">
        <f>TITRES_STAT!D174</f>
        <v>13.335100000000001</v>
      </c>
      <c r="C171" s="2">
        <f t="shared" si="18"/>
        <v>-2.3499999999998522E-2</v>
      </c>
      <c r="D171" s="2">
        <f t="shared" si="19"/>
        <v>0</v>
      </c>
      <c r="E171" s="2">
        <f t="shared" si="20"/>
        <v>2.3499999999998522E-2</v>
      </c>
      <c r="F171" s="2">
        <f t="shared" si="24"/>
        <v>3.2324065803586273E-2</v>
      </c>
      <c r="G171" s="2">
        <f t="shared" si="24"/>
        <v>4.3330621668636771E-2</v>
      </c>
      <c r="H171" s="2">
        <f t="shared" si="22"/>
        <v>0.74598666159878391</v>
      </c>
      <c r="I171" s="2">
        <f t="shared" si="23"/>
        <v>42.725793845165512</v>
      </c>
    </row>
    <row r="172" spans="1:9" ht="13.5" x14ac:dyDescent="0.25">
      <c r="A172" s="3">
        <f>TITRES_STAT!B175</f>
        <v>44783</v>
      </c>
      <c r="B172" s="6">
        <f>TITRES_STAT!D175</f>
        <v>13.3292</v>
      </c>
      <c r="C172" s="2">
        <f t="shared" si="18"/>
        <v>-5.9000000000004604E-3</v>
      </c>
      <c r="D172" s="2">
        <f t="shared" si="19"/>
        <v>0</v>
      </c>
      <c r="E172" s="2">
        <f t="shared" si="20"/>
        <v>5.9000000000004604E-3</v>
      </c>
      <c r="F172" s="2">
        <f t="shared" si="24"/>
        <v>3.0015203960472969E-2</v>
      </c>
      <c r="G172" s="2">
        <f t="shared" si="24"/>
        <v>4.0657005835162748E-2</v>
      </c>
      <c r="H172" s="2">
        <f t="shared" si="22"/>
        <v>0.73825416662911081</v>
      </c>
      <c r="I172" s="2">
        <f t="shared" si="23"/>
        <v>42.471013779346301</v>
      </c>
    </row>
    <row r="173" spans="1:9" ht="13.5" x14ac:dyDescent="0.25">
      <c r="A173" s="3">
        <f>TITRES_STAT!B176</f>
        <v>44784</v>
      </c>
      <c r="B173" s="6">
        <f>TITRES_STAT!D176</f>
        <v>13.3292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2.7871260820439187E-2</v>
      </c>
      <c r="G173" s="2">
        <f t="shared" si="25"/>
        <v>3.7752933989793978E-2</v>
      </c>
      <c r="H173" s="2">
        <f t="shared" si="22"/>
        <v>0.73825416662911092</v>
      </c>
      <c r="I173" s="2">
        <f t="shared" si="23"/>
        <v>42.471013779346301</v>
      </c>
    </row>
    <row r="174" spans="1:9" ht="13.5" x14ac:dyDescent="0.25">
      <c r="A174" s="3">
        <f>TITRES_STAT!B177</f>
        <v>44785</v>
      </c>
      <c r="B174" s="6">
        <f>TITRES_STAT!D177</f>
        <v>13.276199999999999</v>
      </c>
      <c r="C174" s="2">
        <f t="shared" si="18"/>
        <v>-5.3000000000000824E-2</v>
      </c>
      <c r="D174" s="2">
        <f t="shared" si="19"/>
        <v>0</v>
      </c>
      <c r="E174" s="2">
        <f t="shared" si="20"/>
        <v>5.3000000000000824E-2</v>
      </c>
      <c r="F174" s="2">
        <f t="shared" si="25"/>
        <v>2.5880456476122103E-2</v>
      </c>
      <c r="G174" s="2">
        <f t="shared" si="25"/>
        <v>3.8842010133380178E-2</v>
      </c>
      <c r="H174" s="2">
        <f t="shared" si="22"/>
        <v>0.66630064683189161</v>
      </c>
      <c r="I174" s="2">
        <f t="shared" si="23"/>
        <v>39.986820391549237</v>
      </c>
    </row>
    <row r="175" spans="1:9" ht="13.5" x14ac:dyDescent="0.25">
      <c r="A175" s="3">
        <f>TITRES_STAT!B178</f>
        <v>44788</v>
      </c>
      <c r="B175" s="6">
        <f>TITRES_STAT!D178</f>
        <v>13.276199999999999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2.4031852442113383E-2</v>
      </c>
      <c r="G175" s="2">
        <f t="shared" si="25"/>
        <v>3.6067580838138734E-2</v>
      </c>
      <c r="H175" s="2">
        <f t="shared" si="22"/>
        <v>0.66630064683189172</v>
      </c>
      <c r="I175" s="2">
        <f t="shared" si="23"/>
        <v>39.986820391549237</v>
      </c>
    </row>
    <row r="176" spans="1:9" ht="13.5" x14ac:dyDescent="0.25">
      <c r="A176" s="3">
        <f>TITRES_STAT!B179</f>
        <v>44789</v>
      </c>
      <c r="B176" s="6">
        <f>TITRES_STAT!D179</f>
        <v>13.276199999999999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2.2315291553390997E-2</v>
      </c>
      <c r="G176" s="2">
        <f t="shared" si="25"/>
        <v>3.3491325063985965E-2</v>
      </c>
      <c r="H176" s="2">
        <f t="shared" si="22"/>
        <v>0.66630064683189172</v>
      </c>
      <c r="I176" s="2">
        <f t="shared" si="23"/>
        <v>39.986820391549237</v>
      </c>
    </row>
    <row r="177" spans="1:9" ht="13.5" x14ac:dyDescent="0.25">
      <c r="A177" s="3">
        <f>TITRES_STAT!B180</f>
        <v>44790</v>
      </c>
      <c r="B177" s="6">
        <f>TITRES_STAT!D180</f>
        <v>13.2644</v>
      </c>
      <c r="C177" s="2">
        <f t="shared" si="18"/>
        <v>-1.1799999999999145E-2</v>
      </c>
      <c r="D177" s="2">
        <f t="shared" si="19"/>
        <v>0</v>
      </c>
      <c r="E177" s="2">
        <f t="shared" si="20"/>
        <v>1.1799999999999145E-2</v>
      </c>
      <c r="F177" s="2">
        <f t="shared" si="25"/>
        <v>2.0721342156720213E-2</v>
      </c>
      <c r="G177" s="2">
        <f t="shared" si="25"/>
        <v>3.1941944702272622E-2</v>
      </c>
      <c r="H177" s="2">
        <f t="shared" si="22"/>
        <v>0.64871886636401077</v>
      </c>
      <c r="I177" s="2">
        <f t="shared" si="23"/>
        <v>39.346845578024947</v>
      </c>
    </row>
    <row r="178" spans="1:9" ht="13.5" x14ac:dyDescent="0.25">
      <c r="A178" s="3">
        <f>TITRES_STAT!B181</f>
        <v>44791</v>
      </c>
      <c r="B178" s="6">
        <f>TITRES_STAT!D181</f>
        <v>13.2468</v>
      </c>
      <c r="C178" s="2">
        <f t="shared" si="18"/>
        <v>-1.7599999999999838E-2</v>
      </c>
      <c r="D178" s="2">
        <f t="shared" si="19"/>
        <v>0</v>
      </c>
      <c r="E178" s="2">
        <f t="shared" si="20"/>
        <v>1.7599999999999838E-2</v>
      </c>
      <c r="F178" s="2">
        <f t="shared" si="25"/>
        <v>1.9241246288383057E-2</v>
      </c>
      <c r="G178" s="2">
        <f t="shared" si="25"/>
        <v>3.0917520080681708E-2</v>
      </c>
      <c r="H178" s="2">
        <f t="shared" si="22"/>
        <v>0.62234119160176837</v>
      </c>
      <c r="I178" s="2">
        <f t="shared" si="23"/>
        <v>38.360684843816301</v>
      </c>
    </row>
    <row r="179" spans="1:9" ht="13.5" x14ac:dyDescent="0.25">
      <c r="A179" s="3">
        <f>TITRES_STAT!B182</f>
        <v>44792</v>
      </c>
      <c r="B179" s="6">
        <f>TITRES_STAT!D182</f>
        <v>13.2468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1.7866871553498555E-2</v>
      </c>
      <c r="G179" s="2">
        <f t="shared" si="25"/>
        <v>2.8709125789204443E-2</v>
      </c>
      <c r="H179" s="2">
        <f t="shared" si="22"/>
        <v>0.62234119160176848</v>
      </c>
      <c r="I179" s="2">
        <f t="shared" si="23"/>
        <v>38.360684843816308</v>
      </c>
    </row>
    <row r="180" spans="1:9" ht="13.5" x14ac:dyDescent="0.25">
      <c r="A180" s="3">
        <f>TITRES_STAT!B183</f>
        <v>44795</v>
      </c>
      <c r="B180" s="6">
        <f>TITRES_STAT!D183</f>
        <v>13.2468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1.6590666442534371E-2</v>
      </c>
      <c r="G180" s="2">
        <f t="shared" si="25"/>
        <v>2.665847394711841E-2</v>
      </c>
      <c r="H180" s="2">
        <f t="shared" si="22"/>
        <v>0.62234119160176848</v>
      </c>
      <c r="I180" s="2">
        <f t="shared" si="23"/>
        <v>38.360684843816308</v>
      </c>
    </row>
    <row r="181" spans="1:9" ht="13.5" x14ac:dyDescent="0.25">
      <c r="A181" s="3">
        <f>TITRES_STAT!B184</f>
        <v>44796</v>
      </c>
      <c r="B181" s="6">
        <f>TITRES_STAT!D184</f>
        <v>13.2468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1.5405618839496201E-2</v>
      </c>
      <c r="G181" s="2">
        <f t="shared" si="25"/>
        <v>2.4754297236609952E-2</v>
      </c>
      <c r="H181" s="2">
        <f t="shared" si="22"/>
        <v>0.62234119160176848</v>
      </c>
      <c r="I181" s="2">
        <f t="shared" si="23"/>
        <v>38.360684843816308</v>
      </c>
    </row>
    <row r="182" spans="1:9" ht="13.5" x14ac:dyDescent="0.25">
      <c r="A182" s="3">
        <f>TITRES_STAT!B185</f>
        <v>44797</v>
      </c>
      <c r="B182" s="6">
        <f>TITRES_STAT!D185</f>
        <v>13.1172</v>
      </c>
      <c r="C182" s="2">
        <f t="shared" si="18"/>
        <v>-0.12959999999999994</v>
      </c>
      <c r="D182" s="2">
        <f t="shared" si="19"/>
        <v>0</v>
      </c>
      <c r="E182" s="2">
        <f t="shared" si="20"/>
        <v>0.12959999999999994</v>
      </c>
      <c r="F182" s="2">
        <f t="shared" si="25"/>
        <v>1.43052174938179E-2</v>
      </c>
      <c r="G182" s="2">
        <f t="shared" si="25"/>
        <v>3.2243276005423524E-2</v>
      </c>
      <c r="H182" s="2">
        <f t="shared" si="22"/>
        <v>0.44366513785422024</v>
      </c>
      <c r="I182" s="2">
        <f t="shared" si="23"/>
        <v>30.73185922558595</v>
      </c>
    </row>
    <row r="183" spans="1:9" ht="13.5" x14ac:dyDescent="0.25">
      <c r="A183" s="3">
        <f>TITRES_STAT!B186</f>
        <v>44798</v>
      </c>
      <c r="B183" s="6">
        <f>TITRES_STAT!D186</f>
        <v>12.952400000000001</v>
      </c>
      <c r="C183" s="2">
        <f t="shared" si="18"/>
        <v>-0.16479999999999961</v>
      </c>
      <c r="D183" s="2">
        <f t="shared" si="19"/>
        <v>0</v>
      </c>
      <c r="E183" s="2">
        <f t="shared" si="20"/>
        <v>0.16479999999999961</v>
      </c>
      <c r="F183" s="2">
        <f t="shared" si="25"/>
        <v>1.3283416244259478E-2</v>
      </c>
      <c r="G183" s="2">
        <f t="shared" si="25"/>
        <v>4.1711613433607533E-2</v>
      </c>
      <c r="H183" s="2">
        <f t="shared" si="22"/>
        <v>0.31845846158415142</v>
      </c>
      <c r="I183" s="2">
        <f t="shared" si="23"/>
        <v>24.153848669719778</v>
      </c>
    </row>
    <row r="184" spans="1:9" ht="13.5" x14ac:dyDescent="0.25">
      <c r="A184" s="3">
        <f>TITRES_STAT!B187</f>
        <v>44799</v>
      </c>
      <c r="B184" s="6">
        <f>TITRES_STAT!D187</f>
        <v>13.187900000000001</v>
      </c>
      <c r="C184" s="2">
        <f t="shared" si="18"/>
        <v>0.23550000000000004</v>
      </c>
      <c r="D184" s="2">
        <f t="shared" si="19"/>
        <v>0.23550000000000004</v>
      </c>
      <c r="E184" s="2">
        <f t="shared" si="20"/>
        <v>0</v>
      </c>
      <c r="F184" s="2">
        <f t="shared" si="25"/>
        <v>2.9156029369669521E-2</v>
      </c>
      <c r="G184" s="2">
        <f t="shared" si="25"/>
        <v>3.8732212474064144E-2</v>
      </c>
      <c r="H184" s="2">
        <f t="shared" si="22"/>
        <v>0.75275920241305538</v>
      </c>
      <c r="I184" s="2">
        <f t="shared" si="23"/>
        <v>42.947097432249571</v>
      </c>
    </row>
    <row r="185" spans="1:9" ht="13.5" x14ac:dyDescent="0.25">
      <c r="A185" s="3">
        <f>TITRES_STAT!B188</f>
        <v>44802</v>
      </c>
      <c r="B185" s="6">
        <f>TITRES_STAT!D188</f>
        <v>13.187900000000001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2.7073455843264555E-2</v>
      </c>
      <c r="G185" s="2">
        <f t="shared" si="25"/>
        <v>3.5965625868773846E-2</v>
      </c>
      <c r="H185" s="2">
        <f t="shared" si="22"/>
        <v>0.75275920241305549</v>
      </c>
      <c r="I185" s="2">
        <f t="shared" si="23"/>
        <v>42.947097432249571</v>
      </c>
    </row>
    <row r="186" spans="1:9" ht="13.5" x14ac:dyDescent="0.25">
      <c r="A186" s="3">
        <f>TITRES_STAT!B189</f>
        <v>44803</v>
      </c>
      <c r="B186" s="6">
        <f>TITRES_STAT!D189</f>
        <v>13.187900000000001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2.5139637568745658E-2</v>
      </c>
      <c r="G186" s="2">
        <f t="shared" si="25"/>
        <v>3.3396652592432859E-2</v>
      </c>
      <c r="H186" s="2">
        <f t="shared" si="22"/>
        <v>0.75275920241305538</v>
      </c>
      <c r="I186" s="2">
        <f t="shared" si="23"/>
        <v>42.947097432249571</v>
      </c>
    </row>
    <row r="187" spans="1:9" ht="13.5" x14ac:dyDescent="0.25">
      <c r="A187" s="3">
        <f>TITRES_STAT!B190</f>
        <v>44804</v>
      </c>
      <c r="B187" s="6">
        <f>TITRES_STAT!D190</f>
        <v>13.187900000000001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2.3343949170978113E-2</v>
      </c>
      <c r="G187" s="2">
        <f t="shared" si="25"/>
        <v>3.1011177407259085E-2</v>
      </c>
      <c r="H187" s="2">
        <f t="shared" si="22"/>
        <v>0.75275920241305538</v>
      </c>
      <c r="I187" s="2">
        <f t="shared" si="23"/>
        <v>42.947097432249571</v>
      </c>
    </row>
    <row r="188" spans="1:9" ht="13.5" x14ac:dyDescent="0.25">
      <c r="A188" s="3">
        <f>TITRES_STAT!B191</f>
        <v>44805</v>
      </c>
      <c r="B188" s="6">
        <f>TITRES_STAT!D191</f>
        <v>12.952400000000001</v>
      </c>
      <c r="C188" s="2">
        <f t="shared" si="18"/>
        <v>-0.23550000000000004</v>
      </c>
      <c r="D188" s="2">
        <f t="shared" si="19"/>
        <v>0</v>
      </c>
      <c r="E188" s="2">
        <f t="shared" si="20"/>
        <v>0.23550000000000004</v>
      </c>
      <c r="F188" s="2">
        <f t="shared" si="25"/>
        <v>2.167652423019396E-2</v>
      </c>
      <c r="G188" s="2">
        <f t="shared" si="25"/>
        <v>4.5617521878169157E-2</v>
      </c>
      <c r="H188" s="2">
        <f t="shared" si="22"/>
        <v>0.47517978482227757</v>
      </c>
      <c r="I188" s="2">
        <f t="shared" si="23"/>
        <v>32.211652417642426</v>
      </c>
    </row>
    <row r="189" spans="1:9" ht="13.5" x14ac:dyDescent="0.25">
      <c r="A189" s="3">
        <f>TITRES_STAT!B192</f>
        <v>44806</v>
      </c>
      <c r="B189" s="6">
        <f>TITRES_STAT!D192</f>
        <v>13.1761</v>
      </c>
      <c r="C189" s="2">
        <f t="shared" si="18"/>
        <v>0.22369999999999912</v>
      </c>
      <c r="D189" s="2">
        <f t="shared" si="19"/>
        <v>0.22369999999999912</v>
      </c>
      <c r="E189" s="2">
        <f t="shared" si="20"/>
        <v>0</v>
      </c>
      <c r="F189" s="2">
        <f t="shared" ref="F189:G204" si="26">((F188*13)+D189)/14</f>
        <v>3.6106772499465756E-2</v>
      </c>
      <c r="G189" s="2">
        <f t="shared" si="26"/>
        <v>4.2359127458299936E-2</v>
      </c>
      <c r="H189" s="2">
        <f t="shared" si="22"/>
        <v>0.85239651206250044</v>
      </c>
      <c r="I189" s="2">
        <f t="shared" si="23"/>
        <v>46.015877621871724</v>
      </c>
    </row>
    <row r="190" spans="1:9" ht="13.5" x14ac:dyDescent="0.25">
      <c r="A190" s="3">
        <f>TITRES_STAT!B193</f>
        <v>44809</v>
      </c>
      <c r="B190" s="6">
        <f>TITRES_STAT!D193</f>
        <v>13.182</v>
      </c>
      <c r="C190" s="2">
        <f t="shared" si="18"/>
        <v>5.9000000000004604E-3</v>
      </c>
      <c r="D190" s="2">
        <f t="shared" si="19"/>
        <v>5.9000000000004604E-3</v>
      </c>
      <c r="E190" s="2">
        <f t="shared" si="20"/>
        <v>0</v>
      </c>
      <c r="F190" s="2">
        <f t="shared" si="26"/>
        <v>3.3949145892361095E-2</v>
      </c>
      <c r="G190" s="2">
        <f t="shared" si="26"/>
        <v>3.9333475496992794E-2</v>
      </c>
      <c r="H190" s="2">
        <f t="shared" si="22"/>
        <v>0.86311075905195933</v>
      </c>
      <c r="I190" s="2">
        <f t="shared" si="23"/>
        <v>46.326325735521586</v>
      </c>
    </row>
    <row r="191" spans="1:9" ht="13.5" x14ac:dyDescent="0.25">
      <c r="A191" s="3">
        <f>TITRES_STAT!B194</f>
        <v>44810</v>
      </c>
      <c r="B191" s="6">
        <f>TITRES_STAT!D194</f>
        <v>13.1761</v>
      </c>
      <c r="C191" s="2">
        <f t="shared" si="18"/>
        <v>-5.9000000000004604E-3</v>
      </c>
      <c r="D191" s="2">
        <f t="shared" si="19"/>
        <v>0</v>
      </c>
      <c r="E191" s="2">
        <f t="shared" si="20"/>
        <v>5.9000000000004604E-3</v>
      </c>
      <c r="F191" s="2">
        <f t="shared" si="26"/>
        <v>3.1524206900049589E-2</v>
      </c>
      <c r="G191" s="2">
        <f t="shared" si="26"/>
        <v>3.6945370104350485E-2</v>
      </c>
      <c r="H191" s="2">
        <f t="shared" si="22"/>
        <v>0.85326542435522856</v>
      </c>
      <c r="I191" s="2">
        <f t="shared" si="23"/>
        <v>46.041188333942458</v>
      </c>
    </row>
    <row r="192" spans="1:9" ht="13.5" x14ac:dyDescent="0.25">
      <c r="A192" s="3">
        <f>TITRES_STAT!B195</f>
        <v>44811</v>
      </c>
      <c r="B192" s="6">
        <f>TITRES_STAT!D195</f>
        <v>13.1584</v>
      </c>
      <c r="C192" s="2">
        <f t="shared" si="18"/>
        <v>-1.7699999999999605E-2</v>
      </c>
      <c r="D192" s="2">
        <f t="shared" si="19"/>
        <v>0</v>
      </c>
      <c r="E192" s="2">
        <f t="shared" si="20"/>
        <v>1.7699999999999605E-2</v>
      </c>
      <c r="F192" s="2">
        <f t="shared" si="26"/>
        <v>2.9272477835760334E-2</v>
      </c>
      <c r="G192" s="2">
        <f t="shared" si="26"/>
        <v>3.5570700811182562E-2</v>
      </c>
      <c r="H192" s="2">
        <f t="shared" si="22"/>
        <v>0.82293790024394964</v>
      </c>
      <c r="I192" s="2">
        <f t="shared" si="23"/>
        <v>45.143496118755458</v>
      </c>
    </row>
    <row r="193" spans="1:9" ht="13.5" x14ac:dyDescent="0.25">
      <c r="A193" s="3">
        <f>TITRES_STAT!B196</f>
        <v>44812</v>
      </c>
      <c r="B193" s="6">
        <f>TITRES_STAT!D196</f>
        <v>13.0525</v>
      </c>
      <c r="C193" s="2">
        <f t="shared" si="18"/>
        <v>-0.10590000000000011</v>
      </c>
      <c r="D193" s="2">
        <f t="shared" si="19"/>
        <v>0</v>
      </c>
      <c r="E193" s="2">
        <f t="shared" si="20"/>
        <v>0.10590000000000011</v>
      </c>
      <c r="F193" s="2">
        <f t="shared" si="26"/>
        <v>2.7181586561777455E-2</v>
      </c>
      <c r="G193" s="2">
        <f t="shared" si="26"/>
        <v>4.0594222181812391E-2</v>
      </c>
      <c r="H193" s="2">
        <f t="shared" si="22"/>
        <v>0.66959249619409489</v>
      </c>
      <c r="I193" s="2">
        <f t="shared" si="23"/>
        <v>40.105145280687275</v>
      </c>
    </row>
    <row r="194" spans="1:9" ht="13.5" x14ac:dyDescent="0.25">
      <c r="A194" s="3">
        <f>TITRES_STAT!B197</f>
        <v>44813</v>
      </c>
      <c r="B194" s="6">
        <f>TITRES_STAT!D197</f>
        <v>13.0642</v>
      </c>
      <c r="C194" s="2">
        <f t="shared" si="18"/>
        <v>1.1699999999999378E-2</v>
      </c>
      <c r="D194" s="2">
        <f t="shared" si="19"/>
        <v>1.1699999999999378E-2</v>
      </c>
      <c r="E194" s="2">
        <f t="shared" si="20"/>
        <v>0</v>
      </c>
      <c r="F194" s="2">
        <f t="shared" si="26"/>
        <v>2.6075758950221878E-2</v>
      </c>
      <c r="G194" s="2">
        <f t="shared" si="26"/>
        <v>3.7694634883111512E-2</v>
      </c>
      <c r="H194" s="2">
        <f t="shared" si="22"/>
        <v>0.69176313900057729</v>
      </c>
      <c r="I194" s="2">
        <f t="shared" si="23"/>
        <v>40.890070427308274</v>
      </c>
    </row>
    <row r="195" spans="1:9" ht="13.5" x14ac:dyDescent="0.25">
      <c r="A195" s="3">
        <f>TITRES_STAT!B198</f>
        <v>44816</v>
      </c>
      <c r="B195" s="6">
        <f>TITRES_STAT!D198</f>
        <v>13.0642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2.4213204739491741E-2</v>
      </c>
      <c r="G195" s="2">
        <f t="shared" si="26"/>
        <v>3.5002160962889259E-2</v>
      </c>
      <c r="H195" s="2">
        <f t="shared" si="22"/>
        <v>0.69176313900057729</v>
      </c>
      <c r="I195" s="2">
        <f t="shared" si="23"/>
        <v>40.890070427308274</v>
      </c>
    </row>
    <row r="196" spans="1:9" ht="13.5" x14ac:dyDescent="0.25">
      <c r="A196" s="3">
        <f>TITRES_STAT!B199</f>
        <v>44817</v>
      </c>
      <c r="B196" s="6">
        <f>TITRES_STAT!D199</f>
        <v>13.034800000000001</v>
      </c>
      <c r="C196" s="2">
        <f t="shared" si="27"/>
        <v>-2.9399999999998983E-2</v>
      </c>
      <c r="D196" s="2">
        <f t="shared" si="28"/>
        <v>0</v>
      </c>
      <c r="E196" s="2">
        <f t="shared" si="29"/>
        <v>2.9399999999998983E-2</v>
      </c>
      <c r="F196" s="2">
        <f t="shared" si="26"/>
        <v>2.2483690115242334E-2</v>
      </c>
      <c r="G196" s="2">
        <f t="shared" si="26"/>
        <v>3.4602006608397094E-2</v>
      </c>
      <c r="H196" s="2">
        <f t="shared" si="22"/>
        <v>0.64977994974967923</v>
      </c>
      <c r="I196" s="2">
        <f t="shared" si="23"/>
        <v>39.385855662039667</v>
      </c>
    </row>
    <row r="197" spans="1:9" ht="13.5" x14ac:dyDescent="0.25">
      <c r="A197" s="3">
        <f>TITRES_STAT!B200</f>
        <v>44818</v>
      </c>
      <c r="B197" s="6">
        <f>TITRES_STAT!D200</f>
        <v>12.952400000000001</v>
      </c>
      <c r="C197" s="2">
        <f t="shared" si="27"/>
        <v>-8.2399999999999807E-2</v>
      </c>
      <c r="D197" s="2">
        <f t="shared" si="28"/>
        <v>0</v>
      </c>
      <c r="E197" s="2">
        <f t="shared" si="29"/>
        <v>8.2399999999999807E-2</v>
      </c>
      <c r="F197" s="2">
        <f t="shared" si="26"/>
        <v>2.087771224986788E-2</v>
      </c>
      <c r="G197" s="2">
        <f t="shared" si="26"/>
        <v>3.8016148993511578E-2</v>
      </c>
      <c r="H197" s="2">
        <f t="shared" si="22"/>
        <v>0.5491800932659221</v>
      </c>
      <c r="I197" s="2">
        <f t="shared" si="23"/>
        <v>35.449725674447677</v>
      </c>
    </row>
    <row r="198" spans="1:9" ht="13.5" x14ac:dyDescent="0.25">
      <c r="A198" s="3">
        <f>TITRES_STAT!B201</f>
        <v>44819</v>
      </c>
      <c r="B198" s="6">
        <f>TITRES_STAT!D201</f>
        <v>12.952400000000001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1.9386447089163032E-2</v>
      </c>
      <c r="G198" s="2">
        <f t="shared" si="26"/>
        <v>3.530070977968932E-2</v>
      </c>
      <c r="H198" s="2">
        <f t="shared" si="22"/>
        <v>0.54918009326592221</v>
      </c>
      <c r="I198" s="2">
        <f t="shared" si="23"/>
        <v>35.449725674447691</v>
      </c>
    </row>
    <row r="199" spans="1:9" ht="13.5" x14ac:dyDescent="0.25">
      <c r="A199" s="3">
        <f>TITRES_STAT!B202</f>
        <v>44820</v>
      </c>
      <c r="B199" s="6">
        <f>TITRES_STAT!D202</f>
        <v>12.7758</v>
      </c>
      <c r="C199" s="2">
        <f t="shared" si="27"/>
        <v>-0.17660000000000053</v>
      </c>
      <c r="D199" s="2">
        <f t="shared" si="28"/>
        <v>0</v>
      </c>
      <c r="E199" s="2">
        <f t="shared" si="29"/>
        <v>0.17660000000000053</v>
      </c>
      <c r="F199" s="2">
        <f t="shared" si="26"/>
        <v>1.8001700868508528E-2</v>
      </c>
      <c r="G199" s="2">
        <f t="shared" si="26"/>
        <v>4.5393516223997267E-2</v>
      </c>
      <c r="H199" s="2">
        <f t="shared" si="22"/>
        <v>0.39656987089693518</v>
      </c>
      <c r="I199" s="2">
        <f t="shared" si="23"/>
        <v>28.395992149124737</v>
      </c>
    </row>
    <row r="200" spans="1:9" ht="13.5" x14ac:dyDescent="0.25">
      <c r="A200" s="3">
        <f>TITRES_STAT!B203</f>
        <v>44823</v>
      </c>
      <c r="B200" s="6">
        <f>TITRES_STAT!D203</f>
        <v>12.952400000000001</v>
      </c>
      <c r="C200" s="2">
        <f t="shared" si="27"/>
        <v>0.17660000000000053</v>
      </c>
      <c r="D200" s="2">
        <f t="shared" si="28"/>
        <v>0.17660000000000053</v>
      </c>
      <c r="E200" s="2">
        <f t="shared" si="29"/>
        <v>0</v>
      </c>
      <c r="F200" s="2">
        <f t="shared" si="26"/>
        <v>2.9330150806472246E-2</v>
      </c>
      <c r="G200" s="2">
        <f t="shared" si="26"/>
        <v>4.2151122207997459E-2</v>
      </c>
      <c r="H200" s="2">
        <f t="shared" si="22"/>
        <v>0.69583321321175517</v>
      </c>
      <c r="I200" s="2">
        <f t="shared" si="23"/>
        <v>41.031936855034814</v>
      </c>
    </row>
    <row r="201" spans="1:9" ht="13.5" x14ac:dyDescent="0.25">
      <c r="A201" s="3">
        <f>TITRES_STAT!B204</f>
        <v>44824</v>
      </c>
      <c r="B201" s="6">
        <f>TITRES_STAT!D204</f>
        <v>12.8935</v>
      </c>
      <c r="C201" s="2">
        <f t="shared" si="27"/>
        <v>-5.8900000000001285E-2</v>
      </c>
      <c r="D201" s="2">
        <f t="shared" si="28"/>
        <v>0</v>
      </c>
      <c r="E201" s="2">
        <f t="shared" si="29"/>
        <v>5.8900000000001285E-2</v>
      </c>
      <c r="F201" s="2">
        <f t="shared" si="26"/>
        <v>2.7235140034581374E-2</v>
      </c>
      <c r="G201" s="2">
        <f t="shared" si="26"/>
        <v>4.3347470621712014E-2</v>
      </c>
      <c r="H201" s="2">
        <f t="shared" si="22"/>
        <v>0.62829825233077741</v>
      </c>
      <c r="I201" s="2">
        <f t="shared" si="23"/>
        <v>38.586189688002136</v>
      </c>
    </row>
    <row r="202" spans="1:9" ht="13.5" x14ac:dyDescent="0.25">
      <c r="A202" s="3">
        <f>TITRES_STAT!B205</f>
        <v>44825</v>
      </c>
      <c r="B202" s="6">
        <f>TITRES_STAT!D205</f>
        <v>12.7758</v>
      </c>
      <c r="C202" s="2">
        <f t="shared" si="27"/>
        <v>-0.11769999999999925</v>
      </c>
      <c r="D202" s="2">
        <f t="shared" si="28"/>
        <v>0</v>
      </c>
      <c r="E202" s="2">
        <f t="shared" si="29"/>
        <v>0.11769999999999925</v>
      </c>
      <c r="F202" s="2">
        <f t="shared" si="26"/>
        <v>2.5289772889254134E-2</v>
      </c>
      <c r="G202" s="2">
        <f t="shared" si="26"/>
        <v>4.8658365577303964E-2</v>
      </c>
      <c r="H202" s="2">
        <f t="shared" si="22"/>
        <v>0.51974152006967955</v>
      </c>
      <c r="I202" s="2">
        <f t="shared" si="23"/>
        <v>34.199336742859373</v>
      </c>
    </row>
    <row r="203" spans="1:9" ht="13.5" x14ac:dyDescent="0.25">
      <c r="A203" s="3">
        <f>TITRES_STAT!B206</f>
        <v>44826</v>
      </c>
      <c r="B203" s="6">
        <f>TITRES_STAT!D206</f>
        <v>12.7758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2.3483360540021696E-2</v>
      </c>
      <c r="G203" s="2">
        <f t="shared" si="26"/>
        <v>4.5182768036067966E-2</v>
      </c>
      <c r="H203" s="2">
        <f t="shared" si="22"/>
        <v>0.51974152006967955</v>
      </c>
      <c r="I203" s="2">
        <f t="shared" si="23"/>
        <v>34.199336742859373</v>
      </c>
    </row>
    <row r="204" spans="1:9" ht="13.5" x14ac:dyDescent="0.25">
      <c r="A204" s="3">
        <f>TITRES_STAT!B207</f>
        <v>44827</v>
      </c>
      <c r="B204" s="6">
        <f>TITRES_STAT!D207</f>
        <v>12.8935</v>
      </c>
      <c r="C204" s="2">
        <f t="shared" si="27"/>
        <v>0.11769999999999925</v>
      </c>
      <c r="D204" s="2">
        <f t="shared" si="28"/>
        <v>0.11769999999999925</v>
      </c>
      <c r="E204" s="2">
        <f t="shared" si="29"/>
        <v>0</v>
      </c>
      <c r="F204" s="2">
        <f t="shared" si="26"/>
        <v>3.0213120501448663E-2</v>
      </c>
      <c r="G204" s="2">
        <f t="shared" si="26"/>
        <v>4.1955427462063107E-2</v>
      </c>
      <c r="H204" s="2">
        <f t="shared" si="22"/>
        <v>0.72012424444412915</v>
      </c>
      <c r="I204" s="2">
        <f t="shared" si="23"/>
        <v>41.864664530488177</v>
      </c>
    </row>
    <row r="205" spans="1:9" ht="13.5" x14ac:dyDescent="0.25">
      <c r="A205" s="3">
        <f>TITRES_STAT!B208</f>
        <v>44830</v>
      </c>
      <c r="B205" s="6">
        <f>TITRES_STAT!D208</f>
        <v>12.8935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2.8055040465630902E-2</v>
      </c>
      <c r="G205" s="2">
        <f t="shared" si="30"/>
        <v>3.8958611214772884E-2</v>
      </c>
      <c r="H205" s="2">
        <f t="shared" si="22"/>
        <v>0.72012424444412915</v>
      </c>
      <c r="I205" s="2">
        <f t="shared" si="23"/>
        <v>41.864664530488177</v>
      </c>
    </row>
    <row r="206" spans="1:9" ht="13.5" x14ac:dyDescent="0.25">
      <c r="A206" s="3">
        <f>TITRES_STAT!B209</f>
        <v>44831</v>
      </c>
      <c r="B206" s="6">
        <f>TITRES_STAT!D209</f>
        <v>12.8935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2.6051109003800123E-2</v>
      </c>
      <c r="G206" s="2">
        <f t="shared" si="30"/>
        <v>3.6175853270860536E-2</v>
      </c>
      <c r="H206" s="2">
        <f t="shared" si="22"/>
        <v>0.72012424444412915</v>
      </c>
      <c r="I206" s="2">
        <f t="shared" si="23"/>
        <v>41.864664530488177</v>
      </c>
    </row>
    <row r="207" spans="1:9" ht="13.5" x14ac:dyDescent="0.25">
      <c r="A207" s="3">
        <f>TITRES_STAT!B210</f>
        <v>44832</v>
      </c>
      <c r="B207" s="6">
        <f>TITRES_STAT!D210</f>
        <v>12.7758</v>
      </c>
      <c r="C207" s="2">
        <f t="shared" si="27"/>
        <v>-0.11769999999999925</v>
      </c>
      <c r="D207" s="2">
        <f t="shared" si="28"/>
        <v>0</v>
      </c>
      <c r="E207" s="2">
        <f t="shared" si="29"/>
        <v>0.11769999999999925</v>
      </c>
      <c r="F207" s="2">
        <f t="shared" si="30"/>
        <v>2.4190315503528684E-2</v>
      </c>
      <c r="G207" s="2">
        <f t="shared" si="30"/>
        <v>4.1999006608656152E-2</v>
      </c>
      <c r="H207" s="2">
        <f t="shared" si="22"/>
        <v>0.57597351596746982</v>
      </c>
      <c r="I207" s="2">
        <f t="shared" si="23"/>
        <v>36.547157051296459</v>
      </c>
    </row>
    <row r="208" spans="1:9" ht="13.5" x14ac:dyDescent="0.25">
      <c r="A208" s="3">
        <f>TITRES_STAT!B211</f>
        <v>44833</v>
      </c>
      <c r="B208" s="6">
        <f>TITRES_STAT!D211</f>
        <v>12.481400000000001</v>
      </c>
      <c r="C208" s="2">
        <f t="shared" si="27"/>
        <v>-0.29439999999999955</v>
      </c>
      <c r="D208" s="2">
        <f t="shared" si="28"/>
        <v>0</v>
      </c>
      <c r="E208" s="2">
        <f t="shared" si="29"/>
        <v>0.29439999999999955</v>
      </c>
      <c r="F208" s="2">
        <f t="shared" si="30"/>
        <v>2.2462435824705206E-2</v>
      </c>
      <c r="G208" s="2">
        <f t="shared" si="30"/>
        <v>6.0027648993752111E-2</v>
      </c>
      <c r="H208" s="2">
        <f t="shared" si="22"/>
        <v>0.37420149216643778</v>
      </c>
      <c r="I208" s="2">
        <f t="shared" si="23"/>
        <v>27.230467606064579</v>
      </c>
    </row>
    <row r="209" spans="1:9" ht="13.5" x14ac:dyDescent="0.25">
      <c r="A209" s="3">
        <f>TITRES_STAT!B212</f>
        <v>44834</v>
      </c>
      <c r="B209" s="6">
        <f>TITRES_STAT!D212</f>
        <v>12.481400000000001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2.0857976122940547E-2</v>
      </c>
      <c r="G209" s="2">
        <f t="shared" si="30"/>
        <v>5.5739959779912675E-2</v>
      </c>
      <c r="H209" s="2">
        <f t="shared" ref="H209:H272" si="31">F209/G209</f>
        <v>0.37420149216643772</v>
      </c>
      <c r="I209" s="2">
        <f t="shared" ref="I209:I272" si="32">IF(G209=0,100,100-(100/(1+H209)))</f>
        <v>27.230467606064565</v>
      </c>
    </row>
    <row r="210" spans="1:9" ht="13.5" x14ac:dyDescent="0.25">
      <c r="A210" s="3">
        <f>TITRES_STAT!B213</f>
        <v>44837</v>
      </c>
      <c r="B210" s="6">
        <f>TITRES_STAT!D213</f>
        <v>12.481400000000001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1.9368120685587652E-2</v>
      </c>
      <c r="G210" s="2">
        <f t="shared" si="30"/>
        <v>5.1758534081347486E-2</v>
      </c>
      <c r="H210" s="2">
        <f t="shared" si="31"/>
        <v>0.37420149216643772</v>
      </c>
      <c r="I210" s="2">
        <f t="shared" si="32"/>
        <v>27.230467606064565</v>
      </c>
    </row>
    <row r="211" spans="1:9" ht="13.5" x14ac:dyDescent="0.25">
      <c r="A211" s="3">
        <f>TITRES_STAT!B214</f>
        <v>44838</v>
      </c>
      <c r="B211" s="6">
        <f>TITRES_STAT!D214</f>
        <v>12.481400000000001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1.7984683493759961E-2</v>
      </c>
      <c r="G211" s="2">
        <f t="shared" si="30"/>
        <v>4.8061495932679811E-2</v>
      </c>
      <c r="H211" s="2">
        <f t="shared" si="31"/>
        <v>0.37420149216643767</v>
      </c>
      <c r="I211" s="2">
        <f t="shared" si="32"/>
        <v>27.230467606064565</v>
      </c>
    </row>
    <row r="212" spans="1:9" ht="13.5" x14ac:dyDescent="0.25">
      <c r="A212" s="3">
        <f>TITRES_STAT!B215</f>
        <v>44839</v>
      </c>
      <c r="B212" s="6">
        <f>TITRES_STAT!D215</f>
        <v>12.4755</v>
      </c>
      <c r="C212" s="2">
        <f t="shared" si="27"/>
        <v>-5.9000000000004604E-3</v>
      </c>
      <c r="D212" s="2">
        <f t="shared" si="28"/>
        <v>0</v>
      </c>
      <c r="E212" s="2">
        <f t="shared" si="29"/>
        <v>5.9000000000004604E-3</v>
      </c>
      <c r="F212" s="2">
        <f t="shared" si="30"/>
        <v>1.6700063244205678E-2</v>
      </c>
      <c r="G212" s="2">
        <f t="shared" si="30"/>
        <v>4.5049960508917006E-2</v>
      </c>
      <c r="H212" s="2">
        <f t="shared" si="31"/>
        <v>0.37070095191093755</v>
      </c>
      <c r="I212" s="2">
        <f t="shared" si="32"/>
        <v>27.044626429574706</v>
      </c>
    </row>
    <row r="213" spans="1:9" ht="13.5" x14ac:dyDescent="0.25">
      <c r="A213" s="3">
        <f>TITRES_STAT!B216</f>
        <v>44840</v>
      </c>
      <c r="B213" s="6">
        <f>TITRES_STAT!D216</f>
        <v>12.245900000000001</v>
      </c>
      <c r="C213" s="2">
        <f t="shared" si="27"/>
        <v>-0.22959999999999958</v>
      </c>
      <c r="D213" s="2">
        <f t="shared" si="28"/>
        <v>0</v>
      </c>
      <c r="E213" s="2">
        <f t="shared" si="29"/>
        <v>0.22959999999999958</v>
      </c>
      <c r="F213" s="2">
        <f t="shared" si="30"/>
        <v>1.5507201583905271E-2</v>
      </c>
      <c r="G213" s="2">
        <f t="shared" si="30"/>
        <v>5.8232106186851477E-2</v>
      </c>
      <c r="H213" s="2">
        <f t="shared" si="31"/>
        <v>0.266299857575935</v>
      </c>
      <c r="I213" s="2">
        <f t="shared" si="32"/>
        <v>21.029762894051814</v>
      </c>
    </row>
    <row r="214" spans="1:9" ht="13.5" x14ac:dyDescent="0.25">
      <c r="A214" s="3">
        <f>TITRES_STAT!B217</f>
        <v>44841</v>
      </c>
      <c r="B214" s="6">
        <f>TITRES_STAT!D217</f>
        <v>11.5983</v>
      </c>
      <c r="C214" s="2">
        <f t="shared" si="27"/>
        <v>-0.64760000000000062</v>
      </c>
      <c r="D214" s="2">
        <f t="shared" si="28"/>
        <v>0</v>
      </c>
      <c r="E214" s="2">
        <f t="shared" si="29"/>
        <v>0.64760000000000062</v>
      </c>
      <c r="F214" s="2">
        <f t="shared" si="30"/>
        <v>1.4399544327912036E-2</v>
      </c>
      <c r="G214" s="2">
        <f t="shared" si="30"/>
        <v>0.10032981288779071</v>
      </c>
      <c r="H214" s="2">
        <f t="shared" si="31"/>
        <v>0.14352208893299293</v>
      </c>
      <c r="I214" s="2">
        <f t="shared" si="32"/>
        <v>12.550880330340775</v>
      </c>
    </row>
    <row r="215" spans="1:9" ht="13.5" x14ac:dyDescent="0.25">
      <c r="A215" s="3">
        <f>TITRES_STAT!B218</f>
        <v>44844</v>
      </c>
      <c r="B215" s="6">
        <f>TITRES_STAT!D218</f>
        <v>11.769</v>
      </c>
      <c r="C215" s="2">
        <f t="shared" si="27"/>
        <v>0.17070000000000007</v>
      </c>
      <c r="D215" s="2">
        <f t="shared" si="28"/>
        <v>0.17070000000000007</v>
      </c>
      <c r="E215" s="2">
        <f t="shared" si="29"/>
        <v>0</v>
      </c>
      <c r="F215" s="2">
        <f t="shared" si="30"/>
        <v>2.5563862590204038E-2</v>
      </c>
      <c r="G215" s="2">
        <f t="shared" si="30"/>
        <v>9.3163397681519947E-2</v>
      </c>
      <c r="H215" s="2">
        <f t="shared" si="31"/>
        <v>0.27439813517315426</v>
      </c>
      <c r="I215" s="2">
        <f t="shared" si="32"/>
        <v>21.531586370053134</v>
      </c>
    </row>
    <row r="216" spans="1:9" ht="13.5" x14ac:dyDescent="0.25">
      <c r="A216" s="3">
        <f>TITRES_STAT!B219</f>
        <v>44845</v>
      </c>
      <c r="B216" s="6">
        <f>TITRES_STAT!D219</f>
        <v>11.6571</v>
      </c>
      <c r="C216" s="2">
        <f t="shared" si="27"/>
        <v>-0.11190000000000033</v>
      </c>
      <c r="D216" s="2">
        <f t="shared" si="28"/>
        <v>0</v>
      </c>
      <c r="E216" s="2">
        <f t="shared" si="29"/>
        <v>0.11190000000000033</v>
      </c>
      <c r="F216" s="2">
        <f t="shared" si="30"/>
        <v>2.3737872405189462E-2</v>
      </c>
      <c r="G216" s="2">
        <f t="shared" si="30"/>
        <v>9.4501726418554255E-2</v>
      </c>
      <c r="H216" s="2">
        <f t="shared" si="31"/>
        <v>0.25118982800433604</v>
      </c>
      <c r="I216" s="2">
        <f t="shared" si="32"/>
        <v>20.076076577843281</v>
      </c>
    </row>
    <row r="217" spans="1:9" ht="13.5" x14ac:dyDescent="0.25">
      <c r="A217" s="3">
        <f>TITRES_STAT!B220</f>
        <v>44846</v>
      </c>
      <c r="B217" s="6">
        <f>TITRES_STAT!D220</f>
        <v>11.5983</v>
      </c>
      <c r="C217" s="2">
        <f t="shared" si="27"/>
        <v>-5.8799999999999741E-2</v>
      </c>
      <c r="D217" s="2">
        <f t="shared" si="28"/>
        <v>0</v>
      </c>
      <c r="E217" s="2">
        <f t="shared" si="29"/>
        <v>5.8799999999999741E-2</v>
      </c>
      <c r="F217" s="2">
        <f t="shared" si="30"/>
        <v>2.204231009053307E-2</v>
      </c>
      <c r="G217" s="2">
        <f t="shared" si="30"/>
        <v>9.195160310294323E-2</v>
      </c>
      <c r="H217" s="2">
        <f t="shared" si="31"/>
        <v>0.23971643067338244</v>
      </c>
      <c r="I217" s="2">
        <f t="shared" si="32"/>
        <v>19.336392157291527</v>
      </c>
    </row>
    <row r="218" spans="1:9" ht="13.5" x14ac:dyDescent="0.25">
      <c r="A218" s="3">
        <f>TITRES_STAT!B221</f>
        <v>44847</v>
      </c>
      <c r="B218" s="6">
        <f>TITRES_STAT!D221</f>
        <v>11.5983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2.0467859369780707E-2</v>
      </c>
      <c r="G218" s="2">
        <f t="shared" si="30"/>
        <v>8.5383631452732991E-2</v>
      </c>
      <c r="H218" s="2">
        <f t="shared" si="31"/>
        <v>0.23971643067338247</v>
      </c>
      <c r="I218" s="2">
        <f t="shared" si="32"/>
        <v>19.336392157291542</v>
      </c>
    </row>
    <row r="219" spans="1:9" ht="13.5" x14ac:dyDescent="0.25">
      <c r="A219" s="3">
        <f>TITRES_STAT!B222</f>
        <v>44848</v>
      </c>
      <c r="B219" s="6">
        <f>TITRES_STAT!D222</f>
        <v>12.0693</v>
      </c>
      <c r="C219" s="2">
        <f t="shared" si="27"/>
        <v>0.47100000000000009</v>
      </c>
      <c r="D219" s="2">
        <f t="shared" si="28"/>
        <v>0.47100000000000009</v>
      </c>
      <c r="E219" s="2">
        <f t="shared" si="29"/>
        <v>0</v>
      </c>
      <c r="F219" s="2">
        <f t="shared" si="30"/>
        <v>5.264872655765352E-2</v>
      </c>
      <c r="G219" s="2">
        <f t="shared" si="30"/>
        <v>7.9284800634680644E-2</v>
      </c>
      <c r="H219" s="2">
        <f t="shared" si="31"/>
        <v>0.66404564476667161</v>
      </c>
      <c r="I219" s="2">
        <f t="shared" si="32"/>
        <v>39.905494591152426</v>
      </c>
    </row>
    <row r="220" spans="1:9" ht="13.5" x14ac:dyDescent="0.25">
      <c r="A220" s="3">
        <f>TITRES_STAT!B223</f>
        <v>44851</v>
      </c>
      <c r="B220" s="6">
        <f>TITRES_STAT!D223</f>
        <v>12.010400000000001</v>
      </c>
      <c r="C220" s="2">
        <f t="shared" si="27"/>
        <v>-5.8899999999999508E-2</v>
      </c>
      <c r="D220" s="2">
        <f t="shared" si="28"/>
        <v>0</v>
      </c>
      <c r="E220" s="2">
        <f t="shared" si="29"/>
        <v>5.8899999999999508E-2</v>
      </c>
      <c r="F220" s="2">
        <f t="shared" si="30"/>
        <v>4.8888103232106843E-2</v>
      </c>
      <c r="G220" s="2">
        <f t="shared" si="30"/>
        <v>7.7828743446489143E-2</v>
      </c>
      <c r="H220" s="2">
        <f t="shared" si="31"/>
        <v>0.62814971779313988</v>
      </c>
      <c r="I220" s="2">
        <f t="shared" si="32"/>
        <v>38.580586964972696</v>
      </c>
    </row>
    <row r="221" spans="1:9" ht="13.5" x14ac:dyDescent="0.25">
      <c r="A221" s="3">
        <f>TITRES_STAT!B224</f>
        <v>44852</v>
      </c>
      <c r="B221" s="6">
        <f>TITRES_STAT!D224</f>
        <v>12.711</v>
      </c>
      <c r="C221" s="2">
        <f t="shared" si="27"/>
        <v>0.70059999999999967</v>
      </c>
      <c r="D221" s="2">
        <f t="shared" si="28"/>
        <v>0.70059999999999967</v>
      </c>
      <c r="E221" s="2">
        <f t="shared" si="29"/>
        <v>0</v>
      </c>
      <c r="F221" s="2">
        <f t="shared" ref="F221:G236" si="33">((F220*13)+D221)/14</f>
        <v>9.5438953001242055E-2</v>
      </c>
      <c r="G221" s="2">
        <f t="shared" si="33"/>
        <v>7.226954748602564E-2</v>
      </c>
      <c r="H221" s="2">
        <f t="shared" si="31"/>
        <v>1.3205970747180416</v>
      </c>
      <c r="I221" s="2">
        <f t="shared" si="32"/>
        <v>56.90764196444993</v>
      </c>
    </row>
    <row r="222" spans="1:9" ht="13.5" x14ac:dyDescent="0.25">
      <c r="A222" s="3">
        <f>TITRES_STAT!B225</f>
        <v>44853</v>
      </c>
      <c r="B222" s="6">
        <f>TITRES_STAT!D225</f>
        <v>12.758100000000001</v>
      </c>
      <c r="C222" s="2">
        <f t="shared" si="27"/>
        <v>4.7100000000000364E-2</v>
      </c>
      <c r="D222" s="2">
        <f t="shared" si="28"/>
        <v>4.7100000000000364E-2</v>
      </c>
      <c r="E222" s="2">
        <f t="shared" si="29"/>
        <v>0</v>
      </c>
      <c r="F222" s="2">
        <f t="shared" si="33"/>
        <v>9.1986170644010504E-2</v>
      </c>
      <c r="G222" s="2">
        <f t="shared" si="33"/>
        <v>6.7107436951309524E-2</v>
      </c>
      <c r="H222" s="2">
        <f t="shared" si="31"/>
        <v>1.3707299045074839</v>
      </c>
      <c r="I222" s="2">
        <f t="shared" si="32"/>
        <v>57.818897964770528</v>
      </c>
    </row>
    <row r="223" spans="1:9" ht="13.5" x14ac:dyDescent="0.25">
      <c r="A223" s="3">
        <f>TITRES_STAT!B226</f>
        <v>44854</v>
      </c>
      <c r="B223" s="6">
        <f>TITRES_STAT!D226</f>
        <v>12.657999999999999</v>
      </c>
      <c r="C223" s="2">
        <f t="shared" si="27"/>
        <v>-0.10010000000000119</v>
      </c>
      <c r="D223" s="2">
        <f t="shared" si="28"/>
        <v>0</v>
      </c>
      <c r="E223" s="2">
        <f t="shared" si="29"/>
        <v>0.10010000000000119</v>
      </c>
      <c r="F223" s="2">
        <f t="shared" si="33"/>
        <v>8.5415729883724034E-2</v>
      </c>
      <c r="G223" s="2">
        <f t="shared" si="33"/>
        <v>6.9464048597644643E-2</v>
      </c>
      <c r="H223" s="2">
        <f t="shared" si="31"/>
        <v>1.2296393833661501</v>
      </c>
      <c r="I223" s="2">
        <f t="shared" si="32"/>
        <v>55.149697863236007</v>
      </c>
    </row>
    <row r="224" spans="1:9" ht="13.5" x14ac:dyDescent="0.25">
      <c r="A224" s="3">
        <f>TITRES_STAT!B227</f>
        <v>44855</v>
      </c>
      <c r="B224" s="6">
        <f>TITRES_STAT!D227</f>
        <v>12.7463</v>
      </c>
      <c r="C224" s="2">
        <f t="shared" si="27"/>
        <v>8.8300000000000267E-2</v>
      </c>
      <c r="D224" s="2">
        <f t="shared" si="28"/>
        <v>8.8300000000000267E-2</v>
      </c>
      <c r="E224" s="2">
        <f t="shared" si="29"/>
        <v>0</v>
      </c>
      <c r="F224" s="2">
        <f t="shared" si="33"/>
        <v>8.5621749177743761E-2</v>
      </c>
      <c r="G224" s="2">
        <f t="shared" si="33"/>
        <v>6.4502330840670016E-2</v>
      </c>
      <c r="H224" s="2">
        <f t="shared" si="31"/>
        <v>1.3274210104010307</v>
      </c>
      <c r="I224" s="2">
        <f t="shared" si="32"/>
        <v>57.033987596954226</v>
      </c>
    </row>
    <row r="225" spans="1:9" ht="13.5" x14ac:dyDescent="0.25">
      <c r="A225" s="3">
        <f>TITRES_STAT!B228</f>
        <v>44858</v>
      </c>
      <c r="B225" s="6">
        <f>TITRES_STAT!D228</f>
        <v>12.9406</v>
      </c>
      <c r="C225" s="2">
        <f t="shared" si="27"/>
        <v>0.19430000000000014</v>
      </c>
      <c r="D225" s="2">
        <f t="shared" si="28"/>
        <v>0.19430000000000014</v>
      </c>
      <c r="E225" s="2">
        <f t="shared" si="29"/>
        <v>0</v>
      </c>
      <c r="F225" s="2">
        <f t="shared" si="33"/>
        <v>9.33844813793335E-2</v>
      </c>
      <c r="G225" s="2">
        <f t="shared" si="33"/>
        <v>5.9895021494907871E-2</v>
      </c>
      <c r="H225" s="2">
        <f t="shared" si="31"/>
        <v>1.5591359523474388</v>
      </c>
      <c r="I225" s="2">
        <f t="shared" si="32"/>
        <v>60.924311227673456</v>
      </c>
    </row>
    <row r="226" spans="1:9" ht="13.5" x14ac:dyDescent="0.25">
      <c r="A226" s="3">
        <f>TITRES_STAT!B229</f>
        <v>44859</v>
      </c>
      <c r="B226" s="6">
        <f>TITRES_STAT!D229</f>
        <v>12.9406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8.6714161280809679E-2</v>
      </c>
      <c r="G226" s="2">
        <f t="shared" si="33"/>
        <v>5.5616805673843021E-2</v>
      </c>
      <c r="H226" s="2">
        <f t="shared" si="31"/>
        <v>1.5591359523474388</v>
      </c>
      <c r="I226" s="2">
        <f t="shared" si="32"/>
        <v>60.924311227673456</v>
      </c>
    </row>
    <row r="227" spans="1:9" ht="13.5" x14ac:dyDescent="0.25">
      <c r="A227" s="3">
        <f>TITRES_STAT!B230</f>
        <v>44860</v>
      </c>
      <c r="B227" s="6">
        <f>TITRES_STAT!D230</f>
        <v>12.9406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8.0520292617894701E-2</v>
      </c>
      <c r="G227" s="2">
        <f t="shared" si="33"/>
        <v>5.164417669713995E-2</v>
      </c>
      <c r="H227" s="2">
        <f t="shared" si="31"/>
        <v>1.5591359523474388</v>
      </c>
      <c r="I227" s="2">
        <f t="shared" si="32"/>
        <v>60.924311227673456</v>
      </c>
    </row>
    <row r="228" spans="1:9" ht="13.5" x14ac:dyDescent="0.25">
      <c r="A228" s="3">
        <f>TITRES_STAT!B231</f>
        <v>44861</v>
      </c>
      <c r="B228" s="6">
        <f>TITRES_STAT!D231</f>
        <v>12.9406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7.4768843145187933E-2</v>
      </c>
      <c r="G228" s="2">
        <f t="shared" si="33"/>
        <v>4.7955306933058529E-2</v>
      </c>
      <c r="H228" s="2">
        <f t="shared" si="31"/>
        <v>1.5591359523474386</v>
      </c>
      <c r="I228" s="2">
        <f t="shared" si="32"/>
        <v>60.924311227673456</v>
      </c>
    </row>
    <row r="229" spans="1:9" ht="13.5" x14ac:dyDescent="0.25">
      <c r="A229" s="3">
        <f>TITRES_STAT!B232</f>
        <v>44862</v>
      </c>
      <c r="B229" s="6">
        <f>TITRES_STAT!D232</f>
        <v>12.4343</v>
      </c>
      <c r="C229" s="2">
        <f t="shared" si="27"/>
        <v>-0.50629999999999953</v>
      </c>
      <c r="D229" s="2">
        <f t="shared" si="28"/>
        <v>0</v>
      </c>
      <c r="E229" s="2">
        <f t="shared" si="29"/>
        <v>0.50629999999999953</v>
      </c>
      <c r="F229" s="2">
        <f t="shared" si="33"/>
        <v>6.9428211491960226E-2</v>
      </c>
      <c r="G229" s="2">
        <f t="shared" si="33"/>
        <v>8.0694213580697172E-2</v>
      </c>
      <c r="H229" s="2">
        <f t="shared" si="31"/>
        <v>0.86038649379152166</v>
      </c>
      <c r="I229" s="2">
        <f t="shared" si="32"/>
        <v>46.247728451200963</v>
      </c>
    </row>
    <row r="230" spans="1:9" ht="13.5" x14ac:dyDescent="0.25">
      <c r="A230" s="3">
        <f>TITRES_STAT!B233</f>
        <v>44865</v>
      </c>
      <c r="B230" s="6">
        <f>TITRES_STAT!D233</f>
        <v>12.3636</v>
      </c>
      <c r="C230" s="2">
        <f t="shared" si="27"/>
        <v>-7.0700000000000429E-2</v>
      </c>
      <c r="D230" s="2">
        <f t="shared" si="28"/>
        <v>0</v>
      </c>
      <c r="E230" s="2">
        <f t="shared" si="29"/>
        <v>7.0700000000000429E-2</v>
      </c>
      <c r="F230" s="2">
        <f t="shared" si="33"/>
        <v>6.446905352824879E-2</v>
      </c>
      <c r="G230" s="2">
        <f t="shared" si="33"/>
        <v>7.9980341182075976E-2</v>
      </c>
      <c r="H230" s="2">
        <f t="shared" si="31"/>
        <v>0.80606124674417678</v>
      </c>
      <c r="I230" s="2">
        <f t="shared" si="32"/>
        <v>44.630892124908819</v>
      </c>
    </row>
    <row r="231" spans="1:9" ht="13.5" x14ac:dyDescent="0.25">
      <c r="A231" s="3">
        <f>TITRES_STAT!B234</f>
        <v>44866</v>
      </c>
      <c r="B231" s="6">
        <f>TITRES_STAT!D234</f>
        <v>12.3636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5.9864121133373874E-2</v>
      </c>
      <c r="G231" s="2">
        <f t="shared" si="33"/>
        <v>7.4267459669070543E-2</v>
      </c>
      <c r="H231" s="2">
        <f t="shared" si="31"/>
        <v>0.8060612467441769</v>
      </c>
      <c r="I231" s="2">
        <f t="shared" si="32"/>
        <v>44.630892124908819</v>
      </c>
    </row>
    <row r="232" spans="1:9" ht="13.5" x14ac:dyDescent="0.25">
      <c r="A232" s="3">
        <f>TITRES_STAT!B235</f>
        <v>44867</v>
      </c>
      <c r="B232" s="6">
        <f>TITRES_STAT!D235</f>
        <v>12.357799999999999</v>
      </c>
      <c r="C232" s="2">
        <f t="shared" si="27"/>
        <v>-5.8000000000006935E-3</v>
      </c>
      <c r="D232" s="2">
        <f t="shared" si="28"/>
        <v>0</v>
      </c>
      <c r="E232" s="2">
        <f t="shared" si="29"/>
        <v>5.8000000000006935E-3</v>
      </c>
      <c r="F232" s="2">
        <f t="shared" si="33"/>
        <v>5.5588112480990028E-2</v>
      </c>
      <c r="G232" s="2">
        <f t="shared" si="33"/>
        <v>6.9376926835565553E-2</v>
      </c>
      <c r="H232" s="2">
        <f t="shared" si="31"/>
        <v>0.80124783579334335</v>
      </c>
      <c r="I232" s="2">
        <f t="shared" si="32"/>
        <v>44.4829312142069</v>
      </c>
    </row>
    <row r="233" spans="1:9" ht="13.5" x14ac:dyDescent="0.25">
      <c r="A233" s="3">
        <f>TITRES_STAT!B236</f>
        <v>44868</v>
      </c>
      <c r="B233" s="6">
        <f>TITRES_STAT!D236</f>
        <v>12.245900000000001</v>
      </c>
      <c r="C233" s="2">
        <f t="shared" si="27"/>
        <v>-0.11189999999999856</v>
      </c>
      <c r="D233" s="2">
        <f t="shared" si="28"/>
        <v>0</v>
      </c>
      <c r="E233" s="2">
        <f t="shared" si="29"/>
        <v>0.11189999999999856</v>
      </c>
      <c r="F233" s="2">
        <f t="shared" si="33"/>
        <v>5.161753301806217E-2</v>
      </c>
      <c r="G233" s="2">
        <f t="shared" si="33"/>
        <v>7.2414289204453627E-2</v>
      </c>
      <c r="H233" s="2">
        <f t="shared" si="31"/>
        <v>0.71280866780761809</v>
      </c>
      <c r="I233" s="2">
        <f t="shared" si="32"/>
        <v>41.616362714932286</v>
      </c>
    </row>
    <row r="234" spans="1:9" ht="13.5" x14ac:dyDescent="0.25">
      <c r="A234" s="3">
        <f>TITRES_STAT!B237</f>
        <v>44869</v>
      </c>
      <c r="B234" s="6">
        <f>TITRES_STAT!D237</f>
        <v>12.3048</v>
      </c>
      <c r="C234" s="2">
        <f t="shared" si="27"/>
        <v>5.8899999999999508E-2</v>
      </c>
      <c r="D234" s="2">
        <f t="shared" si="28"/>
        <v>5.8899999999999508E-2</v>
      </c>
      <c r="E234" s="2">
        <f t="shared" si="29"/>
        <v>0</v>
      </c>
      <c r="F234" s="2">
        <f t="shared" si="33"/>
        <v>5.2137709231057698E-2</v>
      </c>
      <c r="G234" s="2">
        <f t="shared" si="33"/>
        <v>6.7241839975564086E-2</v>
      </c>
      <c r="H234" s="2">
        <f t="shared" si="31"/>
        <v>0.77537600473164803</v>
      </c>
      <c r="I234" s="2">
        <f t="shared" si="32"/>
        <v>43.673903593669884</v>
      </c>
    </row>
    <row r="235" spans="1:9" ht="13.5" x14ac:dyDescent="0.25">
      <c r="A235" s="3">
        <f>TITRES_STAT!B238</f>
        <v>44872</v>
      </c>
      <c r="B235" s="6">
        <f>TITRES_STAT!D238</f>
        <v>12.186999999999999</v>
      </c>
      <c r="C235" s="2">
        <f t="shared" si="27"/>
        <v>-0.11780000000000079</v>
      </c>
      <c r="D235" s="2">
        <f t="shared" si="28"/>
        <v>0</v>
      </c>
      <c r="E235" s="2">
        <f t="shared" si="29"/>
        <v>0.11780000000000079</v>
      </c>
      <c r="F235" s="2">
        <f t="shared" si="33"/>
        <v>4.8413587143125006E-2</v>
      </c>
      <c r="G235" s="2">
        <f t="shared" si="33"/>
        <v>7.0853137120166707E-2</v>
      </c>
      <c r="H235" s="2">
        <f t="shared" si="31"/>
        <v>0.68329489858742187</v>
      </c>
      <c r="I235" s="2">
        <f t="shared" si="32"/>
        <v>40.592702987505369</v>
      </c>
    </row>
    <row r="236" spans="1:9" ht="13.5" x14ac:dyDescent="0.25">
      <c r="A236" s="3">
        <f>TITRES_STAT!B239</f>
        <v>44873</v>
      </c>
      <c r="B236" s="6">
        <f>TITRES_STAT!D239</f>
        <v>12.186999999999999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4.4955473775758932E-2</v>
      </c>
      <c r="G236" s="2">
        <f t="shared" si="33"/>
        <v>6.5792198754440506E-2</v>
      </c>
      <c r="H236" s="2">
        <f t="shared" si="31"/>
        <v>0.68329489858742187</v>
      </c>
      <c r="I236" s="2">
        <f t="shared" si="32"/>
        <v>40.592702987505369</v>
      </c>
    </row>
    <row r="237" spans="1:9" ht="13.5" x14ac:dyDescent="0.25">
      <c r="A237" s="3">
        <f>TITRES_STAT!B240</f>
        <v>44874</v>
      </c>
      <c r="B237" s="6">
        <f>TITRES_STAT!D240</f>
        <v>12.186999999999999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4.174436850606187E-2</v>
      </c>
      <c r="G237" s="2">
        <f t="shared" si="34"/>
        <v>6.1092755986266185E-2</v>
      </c>
      <c r="H237" s="2">
        <f t="shared" si="31"/>
        <v>0.68329489858742198</v>
      </c>
      <c r="I237" s="2">
        <f t="shared" si="32"/>
        <v>40.592702987505369</v>
      </c>
    </row>
    <row r="238" spans="1:9" ht="13.5" x14ac:dyDescent="0.25">
      <c r="A238" s="3">
        <f>TITRES_STAT!B241</f>
        <v>44875</v>
      </c>
      <c r="B238" s="6">
        <f>TITRES_STAT!D241</f>
        <v>12.010400000000001</v>
      </c>
      <c r="C238" s="2">
        <f t="shared" si="27"/>
        <v>-0.17659999999999876</v>
      </c>
      <c r="D238" s="2">
        <f t="shared" si="28"/>
        <v>0</v>
      </c>
      <c r="E238" s="2">
        <f t="shared" si="29"/>
        <v>0.17659999999999876</v>
      </c>
      <c r="F238" s="2">
        <f t="shared" si="34"/>
        <v>3.8762627898486023E-2</v>
      </c>
      <c r="G238" s="2">
        <f t="shared" si="34"/>
        <v>6.9343273415818515E-2</v>
      </c>
      <c r="H238" s="2">
        <f t="shared" si="31"/>
        <v>0.55899622254699521</v>
      </c>
      <c r="I238" s="2">
        <f t="shared" si="32"/>
        <v>35.856162732308633</v>
      </c>
    </row>
    <row r="239" spans="1:9" ht="13.5" x14ac:dyDescent="0.25">
      <c r="A239" s="3">
        <f>TITRES_STAT!B242</f>
        <v>44876</v>
      </c>
      <c r="B239" s="6">
        <f>TITRES_STAT!D242</f>
        <v>12.181100000000001</v>
      </c>
      <c r="C239" s="2">
        <f t="shared" si="27"/>
        <v>0.17070000000000007</v>
      </c>
      <c r="D239" s="2">
        <f t="shared" si="28"/>
        <v>0.17070000000000007</v>
      </c>
      <c r="E239" s="2">
        <f t="shared" si="29"/>
        <v>0</v>
      </c>
      <c r="F239" s="2">
        <f t="shared" si="34"/>
        <v>4.8186725905737027E-2</v>
      </c>
      <c r="G239" s="2">
        <f t="shared" si="34"/>
        <v>6.4390182457545769E-2</v>
      </c>
      <c r="H239" s="2">
        <f t="shared" si="31"/>
        <v>0.74835516947801584</v>
      </c>
      <c r="I239" s="2">
        <f t="shared" si="32"/>
        <v>42.803383576887448</v>
      </c>
    </row>
    <row r="240" spans="1:9" ht="13.5" x14ac:dyDescent="0.25">
      <c r="A240" s="3">
        <f>TITRES_STAT!B243</f>
        <v>44879</v>
      </c>
      <c r="B240" s="6">
        <f>TITRES_STAT!D243</f>
        <v>12.1281</v>
      </c>
      <c r="C240" s="2">
        <f t="shared" si="27"/>
        <v>-5.3000000000000824E-2</v>
      </c>
      <c r="D240" s="2">
        <f t="shared" si="28"/>
        <v>0</v>
      </c>
      <c r="E240" s="2">
        <f t="shared" si="29"/>
        <v>5.3000000000000824E-2</v>
      </c>
      <c r="F240" s="2">
        <f t="shared" si="34"/>
        <v>4.4744816912470099E-2</v>
      </c>
      <c r="G240" s="2">
        <f t="shared" si="34"/>
        <v>6.3576597996292561E-2</v>
      </c>
      <c r="H240" s="2">
        <f t="shared" si="31"/>
        <v>0.7037938222973078</v>
      </c>
      <c r="I240" s="2">
        <f t="shared" si="32"/>
        <v>41.307452409256207</v>
      </c>
    </row>
    <row r="241" spans="1:9" ht="13.5" x14ac:dyDescent="0.25">
      <c r="A241" s="3">
        <f>TITRES_STAT!B244</f>
        <v>44880</v>
      </c>
      <c r="B241" s="6">
        <f>TITRES_STAT!D244</f>
        <v>12.0634</v>
      </c>
      <c r="C241" s="2">
        <f t="shared" si="27"/>
        <v>-6.4700000000000202E-2</v>
      </c>
      <c r="D241" s="2">
        <f t="shared" si="28"/>
        <v>0</v>
      </c>
      <c r="E241" s="2">
        <f t="shared" si="29"/>
        <v>6.4700000000000202E-2</v>
      </c>
      <c r="F241" s="2">
        <f t="shared" si="34"/>
        <v>4.1548758561579378E-2</v>
      </c>
      <c r="G241" s="2">
        <f t="shared" si="34"/>
        <v>6.3656840996557398E-2</v>
      </c>
      <c r="H241" s="2">
        <f t="shared" si="31"/>
        <v>0.65269903298887166</v>
      </c>
      <c r="I241" s="2">
        <f t="shared" si="32"/>
        <v>39.492915525489188</v>
      </c>
    </row>
    <row r="242" spans="1:9" ht="13.5" x14ac:dyDescent="0.25">
      <c r="A242" s="3">
        <f>TITRES_STAT!B245</f>
        <v>44881</v>
      </c>
      <c r="B242" s="6">
        <f>TITRES_STAT!D245</f>
        <v>12.051600000000001</v>
      </c>
      <c r="C242" s="2">
        <f t="shared" si="27"/>
        <v>-1.1799999999999145E-2</v>
      </c>
      <c r="D242" s="2">
        <f t="shared" si="28"/>
        <v>0</v>
      </c>
      <c r="E242" s="2">
        <f t="shared" si="29"/>
        <v>1.1799999999999145E-2</v>
      </c>
      <c r="F242" s="2">
        <f t="shared" si="34"/>
        <v>3.8580990092895132E-2</v>
      </c>
      <c r="G242" s="2">
        <f t="shared" si="34"/>
        <v>5.9952780925374663E-2</v>
      </c>
      <c r="H242" s="2">
        <f t="shared" si="31"/>
        <v>0.64352294418032496</v>
      </c>
      <c r="I242" s="2">
        <f t="shared" si="32"/>
        <v>39.155093420449298</v>
      </c>
    </row>
    <row r="243" spans="1:9" ht="13.5" x14ac:dyDescent="0.25">
      <c r="A243" s="3">
        <f>TITRES_STAT!B246</f>
        <v>44882</v>
      </c>
      <c r="B243" s="6">
        <f>TITRES_STAT!D246</f>
        <v>12.0634</v>
      </c>
      <c r="C243" s="2">
        <f t="shared" si="27"/>
        <v>1.1799999999999145E-2</v>
      </c>
      <c r="D243" s="2">
        <f t="shared" si="28"/>
        <v>1.1799999999999145E-2</v>
      </c>
      <c r="E243" s="2">
        <f t="shared" si="29"/>
        <v>0</v>
      </c>
      <c r="F243" s="2">
        <f t="shared" si="34"/>
        <v>3.6668062229116845E-2</v>
      </c>
      <c r="G243" s="2">
        <f t="shared" si="34"/>
        <v>5.5670439430705043E-2</v>
      </c>
      <c r="H243" s="2">
        <f t="shared" si="31"/>
        <v>0.65866306434959743</v>
      </c>
      <c r="I243" s="2">
        <f t="shared" si="32"/>
        <v>39.710479994794809</v>
      </c>
    </row>
    <row r="244" spans="1:9" ht="13.5" x14ac:dyDescent="0.25">
      <c r="A244" s="3">
        <f>TITRES_STAT!B247</f>
        <v>44883</v>
      </c>
      <c r="B244" s="6">
        <f>TITRES_STAT!D247</f>
        <v>12.057499999999999</v>
      </c>
      <c r="C244" s="2">
        <f t="shared" si="27"/>
        <v>-5.9000000000004604E-3</v>
      </c>
      <c r="D244" s="2">
        <f t="shared" si="28"/>
        <v>0</v>
      </c>
      <c r="E244" s="2">
        <f t="shared" si="29"/>
        <v>5.9000000000004604E-3</v>
      </c>
      <c r="F244" s="2">
        <f t="shared" si="34"/>
        <v>3.4048914927037072E-2</v>
      </c>
      <c r="G244" s="2">
        <f t="shared" si="34"/>
        <v>5.2115408042797573E-2</v>
      </c>
      <c r="H244" s="2">
        <f t="shared" si="31"/>
        <v>0.65333681929681608</v>
      </c>
      <c r="I244" s="2">
        <f t="shared" si="32"/>
        <v>39.516256558944114</v>
      </c>
    </row>
    <row r="245" spans="1:9" ht="13.5" x14ac:dyDescent="0.25">
      <c r="A245" s="3">
        <f>TITRES_STAT!B248</f>
        <v>44886</v>
      </c>
      <c r="B245" s="6">
        <f>TITRES_STAT!D248</f>
        <v>11.7219</v>
      </c>
      <c r="C245" s="2">
        <f t="shared" si="27"/>
        <v>-0.33559999999999945</v>
      </c>
      <c r="D245" s="2">
        <f t="shared" si="28"/>
        <v>0</v>
      </c>
      <c r="E245" s="2">
        <f t="shared" si="29"/>
        <v>0.33559999999999945</v>
      </c>
      <c r="F245" s="2">
        <f t="shared" si="34"/>
        <v>3.1616849575105854E-2</v>
      </c>
      <c r="G245" s="2">
        <f t="shared" si="34"/>
        <v>7.2364307468311989E-2</v>
      </c>
      <c r="H245" s="2">
        <f t="shared" si="31"/>
        <v>0.43691221102268868</v>
      </c>
      <c r="I245" s="2">
        <f t="shared" si="32"/>
        <v>30.406325986451648</v>
      </c>
    </row>
    <row r="246" spans="1:9" ht="13.5" x14ac:dyDescent="0.25">
      <c r="A246" s="3">
        <f>TITRES_STAT!B249</f>
        <v>44887</v>
      </c>
      <c r="B246" s="6">
        <f>TITRES_STAT!D249</f>
        <v>11.774900000000001</v>
      </c>
      <c r="C246" s="2">
        <f t="shared" si="27"/>
        <v>5.3000000000000824E-2</v>
      </c>
      <c r="D246" s="2">
        <f t="shared" si="28"/>
        <v>5.3000000000000824E-2</v>
      </c>
      <c r="E246" s="2">
        <f t="shared" si="29"/>
        <v>0</v>
      </c>
      <c r="F246" s="2">
        <f t="shared" si="34"/>
        <v>3.3144217462598352E-2</v>
      </c>
      <c r="G246" s="2">
        <f t="shared" si="34"/>
        <v>6.7195428363432563E-2</v>
      </c>
      <c r="H246" s="2">
        <f t="shared" si="31"/>
        <v>0.49325107778664418</v>
      </c>
      <c r="I246" s="2">
        <f t="shared" si="32"/>
        <v>33.032025566508239</v>
      </c>
    </row>
    <row r="247" spans="1:9" ht="13.5" x14ac:dyDescent="0.25">
      <c r="A247" s="3">
        <f>TITRES_STAT!B250</f>
        <v>44888</v>
      </c>
      <c r="B247" s="6">
        <f>TITRES_STAT!D250</f>
        <v>12.0457</v>
      </c>
      <c r="C247" s="2">
        <f t="shared" si="27"/>
        <v>0.27079999999999949</v>
      </c>
      <c r="D247" s="2">
        <f t="shared" si="28"/>
        <v>0.27079999999999949</v>
      </c>
      <c r="E247" s="2">
        <f t="shared" si="29"/>
        <v>0</v>
      </c>
      <c r="F247" s="2">
        <f t="shared" si="34"/>
        <v>5.0119630500984148E-2</v>
      </c>
      <c r="G247" s="2">
        <f t="shared" si="34"/>
        <v>6.2395754908901667E-2</v>
      </c>
      <c r="H247" s="2">
        <f t="shared" si="31"/>
        <v>0.80325385235196267</v>
      </c>
      <c r="I247" s="2">
        <f t="shared" si="32"/>
        <v>44.544690771312546</v>
      </c>
    </row>
    <row r="248" spans="1:9" ht="13.5" x14ac:dyDescent="0.25">
      <c r="A248" s="3">
        <f>TITRES_STAT!B251</f>
        <v>44889</v>
      </c>
      <c r="B248" s="6">
        <f>TITRES_STAT!D251</f>
        <v>12.0398</v>
      </c>
      <c r="C248" s="2">
        <f t="shared" si="27"/>
        <v>-5.9000000000004604E-3</v>
      </c>
      <c r="D248" s="2">
        <f t="shared" si="28"/>
        <v>0</v>
      </c>
      <c r="E248" s="2">
        <f t="shared" si="29"/>
        <v>5.9000000000004604E-3</v>
      </c>
      <c r="F248" s="2">
        <f t="shared" si="34"/>
        <v>4.6539656893770993E-2</v>
      </c>
      <c r="G248" s="2">
        <f t="shared" si="34"/>
        <v>5.8360343843980152E-2</v>
      </c>
      <c r="H248" s="2">
        <f t="shared" si="31"/>
        <v>0.79745343890004416</v>
      </c>
      <c r="I248" s="2">
        <f t="shared" si="32"/>
        <v>44.365735525702839</v>
      </c>
    </row>
    <row r="249" spans="1:9" ht="13.5" x14ac:dyDescent="0.25">
      <c r="A249" s="3">
        <f>TITRES_STAT!B252</f>
        <v>44890</v>
      </c>
      <c r="B249" s="6">
        <f>TITRES_STAT!D252</f>
        <v>12.0457</v>
      </c>
      <c r="C249" s="2">
        <f t="shared" si="27"/>
        <v>5.9000000000004604E-3</v>
      </c>
      <c r="D249" s="2">
        <f t="shared" si="28"/>
        <v>5.9000000000004604E-3</v>
      </c>
      <c r="E249" s="2">
        <f t="shared" si="29"/>
        <v>0</v>
      </c>
      <c r="F249" s="2">
        <f t="shared" si="34"/>
        <v>4.3636824258501669E-2</v>
      </c>
      <c r="G249" s="2">
        <f t="shared" si="34"/>
        <v>5.4191747855124428E-2</v>
      </c>
      <c r="H249" s="2">
        <f t="shared" si="31"/>
        <v>0.80523005781544144</v>
      </c>
      <c r="I249" s="2">
        <f t="shared" si="32"/>
        <v>44.605398316371513</v>
      </c>
    </row>
    <row r="250" spans="1:9" ht="13.5" x14ac:dyDescent="0.25">
      <c r="A250" s="3">
        <f>TITRES_STAT!B253</f>
        <v>44893</v>
      </c>
      <c r="B250" s="6">
        <f>TITRES_STAT!D253</f>
        <v>12.0398</v>
      </c>
      <c r="C250" s="2">
        <f t="shared" si="27"/>
        <v>-5.9000000000004604E-3</v>
      </c>
      <c r="D250" s="2">
        <f t="shared" si="28"/>
        <v>0</v>
      </c>
      <c r="E250" s="2">
        <f t="shared" si="29"/>
        <v>5.9000000000004604E-3</v>
      </c>
      <c r="F250" s="2">
        <f t="shared" si="34"/>
        <v>4.0519908240037261E-2</v>
      </c>
      <c r="G250" s="2">
        <f t="shared" si="34"/>
        <v>5.0742337294044142E-2</v>
      </c>
      <c r="H250" s="2">
        <f t="shared" si="31"/>
        <v>0.79854240858537018</v>
      </c>
      <c r="I250" s="2">
        <f t="shared" si="32"/>
        <v>44.399420596006834</v>
      </c>
    </row>
    <row r="251" spans="1:9" ht="13.5" x14ac:dyDescent="0.25">
      <c r="A251" s="3">
        <f>TITRES_STAT!B254</f>
        <v>44894</v>
      </c>
      <c r="B251" s="6">
        <f>TITRES_STAT!D254</f>
        <v>12.0398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3.7625629080034598E-2</v>
      </c>
      <c r="G251" s="2">
        <f t="shared" si="34"/>
        <v>4.7117884630183848E-2</v>
      </c>
      <c r="H251" s="2">
        <f t="shared" si="31"/>
        <v>0.79854240858537007</v>
      </c>
      <c r="I251" s="2">
        <f t="shared" si="32"/>
        <v>44.399420596006827</v>
      </c>
    </row>
    <row r="252" spans="1:9" ht="13.5" x14ac:dyDescent="0.25">
      <c r="A252" s="3">
        <f>TITRES_STAT!B255</f>
        <v>44895</v>
      </c>
      <c r="B252" s="6">
        <f>TITRES_STAT!D255</f>
        <v>11.774900000000001</v>
      </c>
      <c r="C252" s="2">
        <f t="shared" si="27"/>
        <v>-0.26489999999999903</v>
      </c>
      <c r="D252" s="2">
        <f t="shared" si="28"/>
        <v>0</v>
      </c>
      <c r="E252" s="2">
        <f t="shared" si="29"/>
        <v>0.26489999999999903</v>
      </c>
      <c r="F252" s="2">
        <f t="shared" si="34"/>
        <v>3.4938084145746409E-2</v>
      </c>
      <c r="G252" s="2">
        <f t="shared" si="34"/>
        <v>6.2673750013742077E-2</v>
      </c>
      <c r="H252" s="2">
        <f t="shared" si="31"/>
        <v>0.55745960849774834</v>
      </c>
      <c r="I252" s="2">
        <f t="shared" si="32"/>
        <v>35.792877417568945</v>
      </c>
    </row>
    <row r="253" spans="1:9" ht="13.5" x14ac:dyDescent="0.25">
      <c r="A253" s="3">
        <f>TITRES_STAT!B256</f>
        <v>44896</v>
      </c>
      <c r="B253" s="6">
        <f>TITRES_STAT!D256</f>
        <v>12.245900000000001</v>
      </c>
      <c r="C253" s="2">
        <f t="shared" si="27"/>
        <v>0.47100000000000009</v>
      </c>
      <c r="D253" s="2">
        <f t="shared" si="28"/>
        <v>0.47100000000000009</v>
      </c>
      <c r="E253" s="2">
        <f t="shared" si="29"/>
        <v>0</v>
      </c>
      <c r="F253" s="2">
        <f t="shared" ref="F253:G268" si="35">((F252*13)+D253)/14</f>
        <v>6.6085363849621673E-2</v>
      </c>
      <c r="G253" s="2">
        <f t="shared" si="35"/>
        <v>5.8197053584189071E-2</v>
      </c>
      <c r="H253" s="2">
        <f t="shared" si="31"/>
        <v>1.1355448391218159</v>
      </c>
      <c r="I253" s="2">
        <f t="shared" si="32"/>
        <v>53.173542335396597</v>
      </c>
    </row>
    <row r="254" spans="1:9" ht="13.5" x14ac:dyDescent="0.25">
      <c r="A254" s="3">
        <f>TITRES_STAT!B257</f>
        <v>44897</v>
      </c>
      <c r="B254" s="6">
        <f>TITRES_STAT!D257</f>
        <v>12.8935</v>
      </c>
      <c r="C254" s="2">
        <f t="shared" si="27"/>
        <v>0.64759999999999884</v>
      </c>
      <c r="D254" s="2">
        <f t="shared" si="28"/>
        <v>0.64759999999999884</v>
      </c>
      <c r="E254" s="2">
        <f t="shared" si="29"/>
        <v>0</v>
      </c>
      <c r="F254" s="2">
        <f t="shared" si="35"/>
        <v>0.10762212357464862</v>
      </c>
      <c r="G254" s="2">
        <f t="shared" si="35"/>
        <v>5.4040121185318424E-2</v>
      </c>
      <c r="H254" s="2">
        <f t="shared" si="31"/>
        <v>1.9915226171603648</v>
      </c>
      <c r="I254" s="2">
        <f t="shared" si="32"/>
        <v>66.572206599285977</v>
      </c>
    </row>
    <row r="255" spans="1:9" ht="13.5" x14ac:dyDescent="0.25">
      <c r="A255" s="3">
        <f>TITRES_STAT!B258</f>
        <v>44900</v>
      </c>
      <c r="B255" s="6">
        <f>TITRES_STAT!D258</f>
        <v>12.8346</v>
      </c>
      <c r="C255" s="2">
        <f t="shared" si="27"/>
        <v>-5.8899999999999508E-2</v>
      </c>
      <c r="D255" s="2">
        <f t="shared" si="28"/>
        <v>0</v>
      </c>
      <c r="E255" s="2">
        <f t="shared" si="29"/>
        <v>5.8899999999999508E-2</v>
      </c>
      <c r="F255" s="2">
        <f t="shared" si="35"/>
        <v>9.993482903360229E-2</v>
      </c>
      <c r="G255" s="2">
        <f t="shared" si="35"/>
        <v>5.4387255386367073E-2</v>
      </c>
      <c r="H255" s="2">
        <f t="shared" si="31"/>
        <v>1.8374677729858815</v>
      </c>
      <c r="I255" s="2">
        <f t="shared" si="32"/>
        <v>64.757308980898316</v>
      </c>
    </row>
    <row r="256" spans="1:9" ht="13.5" x14ac:dyDescent="0.25">
      <c r="A256" s="3">
        <f>TITRES_STAT!B259</f>
        <v>44901</v>
      </c>
      <c r="B256" s="6">
        <f>TITRES_STAT!D259</f>
        <v>12.8346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9.2796626959773559E-2</v>
      </c>
      <c r="G256" s="2">
        <f t="shared" si="35"/>
        <v>5.0502451430197999E-2</v>
      </c>
      <c r="H256" s="2">
        <f t="shared" si="31"/>
        <v>1.8374677729858815</v>
      </c>
      <c r="I256" s="2">
        <f t="shared" si="32"/>
        <v>64.757308980898316</v>
      </c>
    </row>
    <row r="257" spans="1:9" ht="13.5" x14ac:dyDescent="0.25">
      <c r="A257" s="3">
        <f>TITRES_STAT!B260</f>
        <v>44902</v>
      </c>
      <c r="B257" s="6">
        <f>TITRES_STAT!D260</f>
        <v>12.5403</v>
      </c>
      <c r="C257" s="2">
        <f t="shared" si="27"/>
        <v>-0.29429999999999978</v>
      </c>
      <c r="D257" s="2">
        <f t="shared" si="28"/>
        <v>0</v>
      </c>
      <c r="E257" s="2">
        <f t="shared" si="29"/>
        <v>0.29429999999999978</v>
      </c>
      <c r="F257" s="2">
        <f t="shared" si="35"/>
        <v>8.6168296462646884E-2</v>
      </c>
      <c r="G257" s="2">
        <f t="shared" si="35"/>
        <v>6.7916562042326697E-2</v>
      </c>
      <c r="H257" s="2">
        <f t="shared" si="31"/>
        <v>1.2687376079040251</v>
      </c>
      <c r="I257" s="2">
        <f t="shared" si="32"/>
        <v>55.922624259583252</v>
      </c>
    </row>
    <row r="258" spans="1:9" ht="13.5" x14ac:dyDescent="0.25">
      <c r="A258" s="3">
        <f>TITRES_STAT!B261</f>
        <v>44903</v>
      </c>
      <c r="B258" s="6">
        <f>TITRES_STAT!D261</f>
        <v>12.357799999999999</v>
      </c>
      <c r="C258" s="2">
        <f t="shared" si="27"/>
        <v>-0.18250000000000099</v>
      </c>
      <c r="D258" s="2">
        <f t="shared" si="28"/>
        <v>0</v>
      </c>
      <c r="E258" s="2">
        <f t="shared" si="29"/>
        <v>0.18250000000000099</v>
      </c>
      <c r="F258" s="2">
        <f t="shared" si="35"/>
        <v>8.0013418143886392E-2</v>
      </c>
      <c r="G258" s="2">
        <f t="shared" si="35"/>
        <v>7.6101093325017716E-2</v>
      </c>
      <c r="H258" s="2">
        <f t="shared" si="31"/>
        <v>1.0514095743954643</v>
      </c>
      <c r="I258" s="2">
        <f t="shared" si="32"/>
        <v>51.2530304780949</v>
      </c>
    </row>
    <row r="259" spans="1:9" ht="13.5" x14ac:dyDescent="0.25">
      <c r="A259" s="3">
        <f>TITRES_STAT!B262</f>
        <v>44904</v>
      </c>
      <c r="B259" s="6">
        <f>TITRES_STAT!D262</f>
        <v>12.3636</v>
      </c>
      <c r="C259" s="2">
        <f t="shared" ref="C259:C322" si="36">B259-B258</f>
        <v>5.8000000000006935E-3</v>
      </c>
      <c r="D259" s="2">
        <f t="shared" ref="D259:D322" si="37">IF(C259&gt;0,C259,0)</f>
        <v>5.8000000000006935E-3</v>
      </c>
      <c r="E259" s="2">
        <f t="shared" ref="E259:E322" si="38">IF(C259&lt;0,-C259,0)</f>
        <v>0</v>
      </c>
      <c r="F259" s="2">
        <f t="shared" si="35"/>
        <v>7.4712459705037412E-2</v>
      </c>
      <c r="G259" s="2">
        <f t="shared" si="35"/>
        <v>7.0665300944659309E-2</v>
      </c>
      <c r="H259" s="2">
        <f t="shared" si="31"/>
        <v>1.0572722213911971</v>
      </c>
      <c r="I259" s="2">
        <f t="shared" si="32"/>
        <v>51.391945625758453</v>
      </c>
    </row>
    <row r="260" spans="1:9" ht="13.5" x14ac:dyDescent="0.25">
      <c r="A260" s="3">
        <f>TITRES_STAT!B263</f>
        <v>44907</v>
      </c>
      <c r="B260" s="6">
        <f>TITRES_STAT!D263</f>
        <v>12.2989</v>
      </c>
      <c r="C260" s="2">
        <f t="shared" si="36"/>
        <v>-6.4700000000000202E-2</v>
      </c>
      <c r="D260" s="2">
        <f t="shared" si="37"/>
        <v>0</v>
      </c>
      <c r="E260" s="2">
        <f t="shared" si="38"/>
        <v>6.4700000000000202E-2</v>
      </c>
      <c r="F260" s="2">
        <f t="shared" si="35"/>
        <v>6.937585544039189E-2</v>
      </c>
      <c r="G260" s="2">
        <f t="shared" si="35"/>
        <v>7.02392080200408E-2</v>
      </c>
      <c r="H260" s="2">
        <f t="shared" si="31"/>
        <v>0.98770839529678955</v>
      </c>
      <c r="I260" s="2">
        <f t="shared" si="32"/>
        <v>49.690809659699227</v>
      </c>
    </row>
    <row r="261" spans="1:9" ht="13.5" x14ac:dyDescent="0.25">
      <c r="A261" s="3">
        <f>TITRES_STAT!B264</f>
        <v>44908</v>
      </c>
      <c r="B261" s="6">
        <f>TITRES_STAT!D264</f>
        <v>12.2341</v>
      </c>
      <c r="C261" s="2">
        <f t="shared" si="36"/>
        <v>-6.4799999999999969E-2</v>
      </c>
      <c r="D261" s="2">
        <f t="shared" si="37"/>
        <v>0</v>
      </c>
      <c r="E261" s="2">
        <f t="shared" si="38"/>
        <v>6.4799999999999969E-2</v>
      </c>
      <c r="F261" s="2">
        <f t="shared" si="35"/>
        <v>6.4420437194649613E-2</v>
      </c>
      <c r="G261" s="2">
        <f t="shared" si="35"/>
        <v>6.9850693161466457E-2</v>
      </c>
      <c r="H261" s="2">
        <f t="shared" si="31"/>
        <v>0.92225909692457464</v>
      </c>
      <c r="I261" s="2">
        <f t="shared" si="32"/>
        <v>47.977876572419312</v>
      </c>
    </row>
    <row r="262" spans="1:9" ht="13.5" x14ac:dyDescent="0.25">
      <c r="A262" s="3">
        <f>TITRES_STAT!B265</f>
        <v>44909</v>
      </c>
      <c r="B262" s="6">
        <f>TITRES_STAT!D265</f>
        <v>12.2165</v>
      </c>
      <c r="C262" s="2">
        <f t="shared" si="36"/>
        <v>-1.7599999999999838E-2</v>
      </c>
      <c r="D262" s="2">
        <f t="shared" si="37"/>
        <v>0</v>
      </c>
      <c r="E262" s="2">
        <f t="shared" si="38"/>
        <v>1.7599999999999838E-2</v>
      </c>
      <c r="F262" s="2">
        <f t="shared" si="35"/>
        <v>5.981897739503178E-2</v>
      </c>
      <c r="G262" s="2">
        <f t="shared" si="35"/>
        <v>6.6118500792790275E-2</v>
      </c>
      <c r="H262" s="2">
        <f t="shared" si="31"/>
        <v>0.90472374112805942</v>
      </c>
      <c r="I262" s="2">
        <f t="shared" si="32"/>
        <v>47.498948093766245</v>
      </c>
    </row>
    <row r="263" spans="1:9" ht="13.5" x14ac:dyDescent="0.25">
      <c r="A263" s="3">
        <f>TITRES_STAT!B266</f>
        <v>44910</v>
      </c>
      <c r="B263" s="6">
        <f>TITRES_STAT!D266</f>
        <v>11.8338</v>
      </c>
      <c r="C263" s="2">
        <f t="shared" si="36"/>
        <v>-0.38269999999999982</v>
      </c>
      <c r="D263" s="2">
        <f t="shared" si="37"/>
        <v>0</v>
      </c>
      <c r="E263" s="2">
        <f t="shared" si="38"/>
        <v>0.38269999999999982</v>
      </c>
      <c r="F263" s="2">
        <f t="shared" si="35"/>
        <v>5.5546193295386646E-2</v>
      </c>
      <c r="G263" s="2">
        <f t="shared" si="35"/>
        <v>8.8731465021876677E-2</v>
      </c>
      <c r="H263" s="2">
        <f t="shared" si="31"/>
        <v>0.62600333806831399</v>
      </c>
      <c r="I263" s="2">
        <f t="shared" si="32"/>
        <v>38.499511250204669</v>
      </c>
    </row>
    <row r="264" spans="1:9" ht="13.5" x14ac:dyDescent="0.25">
      <c r="A264" s="3">
        <f>TITRES_STAT!B267</f>
        <v>44911</v>
      </c>
      <c r="B264" s="6">
        <f>TITRES_STAT!D267</f>
        <v>12.186999999999999</v>
      </c>
      <c r="C264" s="2">
        <f t="shared" si="36"/>
        <v>0.35319999999999929</v>
      </c>
      <c r="D264" s="2">
        <f t="shared" si="37"/>
        <v>0.35319999999999929</v>
      </c>
      <c r="E264" s="2">
        <f t="shared" si="38"/>
        <v>0</v>
      </c>
      <c r="F264" s="2">
        <f t="shared" si="35"/>
        <v>7.6807179488573268E-2</v>
      </c>
      <c r="G264" s="2">
        <f t="shared" si="35"/>
        <v>8.2393503234599777E-2</v>
      </c>
      <c r="H264" s="2">
        <f t="shared" si="31"/>
        <v>0.93219946322563174</v>
      </c>
      <c r="I264" s="2">
        <f t="shared" si="32"/>
        <v>48.245508860115784</v>
      </c>
    </row>
    <row r="265" spans="1:9" ht="13.5" x14ac:dyDescent="0.25">
      <c r="A265" s="3">
        <f>TITRES_STAT!B268</f>
        <v>44914</v>
      </c>
      <c r="B265" s="6">
        <f>TITRES_STAT!D268</f>
        <v>12.3048</v>
      </c>
      <c r="C265" s="2">
        <f t="shared" si="36"/>
        <v>0.11780000000000079</v>
      </c>
      <c r="D265" s="2">
        <f t="shared" si="37"/>
        <v>0.11780000000000079</v>
      </c>
      <c r="E265" s="2">
        <f t="shared" si="38"/>
        <v>0</v>
      </c>
      <c r="F265" s="2">
        <f t="shared" si="35"/>
        <v>7.9735238096532379E-2</v>
      </c>
      <c r="G265" s="2">
        <f t="shared" si="35"/>
        <v>7.6508253003556931E-2</v>
      </c>
      <c r="H265" s="2">
        <f t="shared" si="31"/>
        <v>1.0421782613808399</v>
      </c>
      <c r="I265" s="2">
        <f t="shared" si="32"/>
        <v>51.032678247988024</v>
      </c>
    </row>
    <row r="266" spans="1:9" ht="13.5" x14ac:dyDescent="0.25">
      <c r="A266" s="3">
        <f>TITRES_STAT!B269</f>
        <v>44915</v>
      </c>
      <c r="B266" s="6">
        <f>TITRES_STAT!D269</f>
        <v>12.3048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7.4039863946780068E-2</v>
      </c>
      <c r="G266" s="2">
        <f t="shared" si="35"/>
        <v>7.1043377789017148E-2</v>
      </c>
      <c r="H266" s="2">
        <f t="shared" si="31"/>
        <v>1.0421782613808399</v>
      </c>
      <c r="I266" s="2">
        <f t="shared" si="32"/>
        <v>51.032678247988024</v>
      </c>
    </row>
    <row r="267" spans="1:9" ht="13.5" x14ac:dyDescent="0.25">
      <c r="A267" s="3">
        <f>TITRES_STAT!B270</f>
        <v>44916</v>
      </c>
      <c r="B267" s="6">
        <f>TITRES_STAT!D270</f>
        <v>12.2989</v>
      </c>
      <c r="C267" s="2">
        <f t="shared" si="36"/>
        <v>-5.9000000000004604E-3</v>
      </c>
      <c r="D267" s="2">
        <f t="shared" si="37"/>
        <v>0</v>
      </c>
      <c r="E267" s="2">
        <f t="shared" si="38"/>
        <v>5.9000000000004604E-3</v>
      </c>
      <c r="F267" s="2">
        <f t="shared" si="35"/>
        <v>6.8751302236295775E-2</v>
      </c>
      <c r="G267" s="2">
        <f t="shared" si="35"/>
        <v>6.6390279375515962E-2</v>
      </c>
      <c r="H267" s="2">
        <f t="shared" si="31"/>
        <v>1.0355627794157247</v>
      </c>
      <c r="I267" s="2">
        <f t="shared" si="32"/>
        <v>50.873536787353032</v>
      </c>
    </row>
    <row r="268" spans="1:9" ht="13.5" x14ac:dyDescent="0.25">
      <c r="A268" s="3">
        <f>TITRES_STAT!B271</f>
        <v>44917</v>
      </c>
      <c r="B268" s="6">
        <f>TITRES_STAT!D271</f>
        <v>12.2989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6.3840494933703223E-2</v>
      </c>
      <c r="G268" s="2">
        <f t="shared" si="35"/>
        <v>6.1648116562979104E-2</v>
      </c>
      <c r="H268" s="2">
        <f t="shared" si="31"/>
        <v>1.0355627794157249</v>
      </c>
      <c r="I268" s="2">
        <f t="shared" si="32"/>
        <v>50.873536787353046</v>
      </c>
    </row>
    <row r="269" spans="1:9" ht="13.5" x14ac:dyDescent="0.25">
      <c r="A269" s="3">
        <f>TITRES_STAT!B272</f>
        <v>44918</v>
      </c>
      <c r="B269" s="6">
        <f>TITRES_STAT!D272</f>
        <v>12.3048</v>
      </c>
      <c r="C269" s="2">
        <f t="shared" si="36"/>
        <v>5.9000000000004604E-3</v>
      </c>
      <c r="D269" s="2">
        <f t="shared" si="37"/>
        <v>5.9000000000004604E-3</v>
      </c>
      <c r="E269" s="2">
        <f t="shared" si="38"/>
        <v>0</v>
      </c>
      <c r="F269" s="2">
        <f t="shared" ref="F269:G284" si="39">((F268*13)+D269)/14</f>
        <v>5.970188815272446E-2</v>
      </c>
      <c r="G269" s="2">
        <f t="shared" si="39"/>
        <v>5.7244679665623452E-2</v>
      </c>
      <c r="H269" s="2">
        <f t="shared" si="31"/>
        <v>1.0429246613214365</v>
      </c>
      <c r="I269" s="2">
        <f t="shared" si="32"/>
        <v>51.050568876428152</v>
      </c>
    </row>
    <row r="270" spans="1:9" ht="13.5" x14ac:dyDescent="0.25">
      <c r="A270" s="3">
        <f>TITRES_STAT!B273</f>
        <v>44921</v>
      </c>
      <c r="B270" s="6">
        <f>TITRES_STAT!D273</f>
        <v>13.040699999999999</v>
      </c>
      <c r="C270" s="2">
        <f t="shared" si="36"/>
        <v>0.73589999999999911</v>
      </c>
      <c r="D270" s="2">
        <f t="shared" si="37"/>
        <v>0.73589999999999911</v>
      </c>
      <c r="E270" s="2">
        <f t="shared" si="38"/>
        <v>0</v>
      </c>
      <c r="F270" s="2">
        <f t="shared" si="39"/>
        <v>0.10800175328467265</v>
      </c>
      <c r="G270" s="2">
        <f t="shared" si="39"/>
        <v>5.3155773975221775E-2</v>
      </c>
      <c r="H270" s="2">
        <f t="shared" si="31"/>
        <v>2.0317972104971509</v>
      </c>
      <c r="I270" s="2">
        <f t="shared" si="32"/>
        <v>67.016263603065283</v>
      </c>
    </row>
    <row r="271" spans="1:9" ht="13.5" x14ac:dyDescent="0.25">
      <c r="A271" s="3">
        <f>TITRES_STAT!B274</f>
        <v>44922</v>
      </c>
      <c r="B271" s="6">
        <f>TITRES_STAT!D274</f>
        <v>13.658899999999999</v>
      </c>
      <c r="C271" s="2">
        <f t="shared" si="36"/>
        <v>0.61819999999999986</v>
      </c>
      <c r="D271" s="2">
        <f t="shared" si="37"/>
        <v>0.61819999999999986</v>
      </c>
      <c r="E271" s="2">
        <f t="shared" si="38"/>
        <v>0</v>
      </c>
      <c r="F271" s="2">
        <f t="shared" si="39"/>
        <v>0.14444448519291031</v>
      </c>
      <c r="G271" s="2">
        <f t="shared" si="39"/>
        <v>4.9358932976991642E-2</v>
      </c>
      <c r="H271" s="2">
        <f t="shared" si="31"/>
        <v>2.9264102054281076</v>
      </c>
      <c r="I271" s="2">
        <f t="shared" si="32"/>
        <v>74.531443540526169</v>
      </c>
    </row>
    <row r="272" spans="1:9" ht="13.5" x14ac:dyDescent="0.25">
      <c r="A272" s="3">
        <f>TITRES_STAT!B275</f>
        <v>44923</v>
      </c>
      <c r="B272" s="6">
        <f>TITRES_STAT!D275</f>
        <v>14.071</v>
      </c>
      <c r="C272" s="2">
        <f t="shared" si="36"/>
        <v>0.41210000000000058</v>
      </c>
      <c r="D272" s="2">
        <f t="shared" si="37"/>
        <v>0.41210000000000058</v>
      </c>
      <c r="E272" s="2">
        <f t="shared" si="38"/>
        <v>0</v>
      </c>
      <c r="F272" s="2">
        <f t="shared" si="39"/>
        <v>0.16356273625055961</v>
      </c>
      <c r="G272" s="2">
        <f t="shared" si="39"/>
        <v>4.5833294907206522E-2</v>
      </c>
      <c r="H272" s="2">
        <f t="shared" si="31"/>
        <v>3.5686445101035513</v>
      </c>
      <c r="I272" s="2">
        <f t="shared" si="32"/>
        <v>78.111669713226732</v>
      </c>
    </row>
    <row r="273" spans="1:9" ht="13.5" x14ac:dyDescent="0.25">
      <c r="A273" s="3">
        <f>TITRES_STAT!B276</f>
        <v>44924</v>
      </c>
      <c r="B273" s="6">
        <f>TITRES_STAT!D276</f>
        <v>14.129899999999999</v>
      </c>
      <c r="C273" s="2">
        <f t="shared" si="36"/>
        <v>5.8899999999999508E-2</v>
      </c>
      <c r="D273" s="2">
        <f t="shared" si="37"/>
        <v>5.8899999999999508E-2</v>
      </c>
      <c r="E273" s="2">
        <f t="shared" si="38"/>
        <v>0</v>
      </c>
      <c r="F273" s="2">
        <f t="shared" si="39"/>
        <v>0.15608682651837677</v>
      </c>
      <c r="G273" s="2">
        <f t="shared" si="39"/>
        <v>4.255948812812034E-2</v>
      </c>
      <c r="H273" s="2">
        <f t="shared" ref="H273:H336" si="40">F273/G273</f>
        <v>3.6674977398340816</v>
      </c>
      <c r="I273" s="2">
        <f t="shared" ref="I273:I336" si="41">IF(G273=0,100,100-(100/(1+H273)))</f>
        <v>78.575244044241401</v>
      </c>
    </row>
    <row r="274" spans="1:9" ht="13.5" x14ac:dyDescent="0.25">
      <c r="A274" s="3">
        <f>TITRES_STAT!B277</f>
        <v>44925</v>
      </c>
      <c r="B274" s="6">
        <f>TITRES_STAT!D277</f>
        <v>14.2476</v>
      </c>
      <c r="C274" s="2">
        <f t="shared" si="36"/>
        <v>0.11770000000000103</v>
      </c>
      <c r="D274" s="2">
        <f t="shared" si="37"/>
        <v>0.11770000000000103</v>
      </c>
      <c r="E274" s="2">
        <f t="shared" si="38"/>
        <v>0</v>
      </c>
      <c r="F274" s="2">
        <f t="shared" si="39"/>
        <v>0.15334491033849279</v>
      </c>
      <c r="G274" s="2">
        <f t="shared" si="39"/>
        <v>3.9519524690397455E-2</v>
      </c>
      <c r="H274" s="2">
        <f t="shared" si="40"/>
        <v>3.8802316459983359</v>
      </c>
      <c r="I274" s="2">
        <f t="shared" si="41"/>
        <v>79.509169389121638</v>
      </c>
    </row>
    <row r="275" spans="1:9" ht="13.5" x14ac:dyDescent="0.25">
      <c r="A275" s="3">
        <f>TITRES_STAT!B278</f>
        <v>44928</v>
      </c>
      <c r="B275" s="6">
        <f>TITRES_STAT!D278</f>
        <v>14.071</v>
      </c>
      <c r="C275" s="2">
        <f t="shared" si="36"/>
        <v>-0.17660000000000053</v>
      </c>
      <c r="D275" s="2">
        <f t="shared" si="37"/>
        <v>0</v>
      </c>
      <c r="E275" s="2">
        <f t="shared" si="38"/>
        <v>0.17660000000000053</v>
      </c>
      <c r="F275" s="2">
        <f t="shared" si="39"/>
        <v>0.14239170245717186</v>
      </c>
      <c r="G275" s="2">
        <f t="shared" si="39"/>
        <v>4.931098721251196E-2</v>
      </c>
      <c r="H275" s="2">
        <f t="shared" si="40"/>
        <v>2.8876262777607096</v>
      </c>
      <c r="I275" s="2">
        <f t="shared" si="41"/>
        <v>74.277362880261109</v>
      </c>
    </row>
    <row r="276" spans="1:9" ht="13.5" x14ac:dyDescent="0.25">
      <c r="A276" s="3">
        <f>TITRES_STAT!B279</f>
        <v>44929</v>
      </c>
      <c r="B276" s="6">
        <f>TITRES_STAT!D279</f>
        <v>14.0121</v>
      </c>
      <c r="C276" s="2">
        <f t="shared" si="36"/>
        <v>-5.8899999999999508E-2</v>
      </c>
      <c r="D276" s="2">
        <f t="shared" si="37"/>
        <v>0</v>
      </c>
      <c r="E276" s="2">
        <f t="shared" si="38"/>
        <v>5.8899999999999508E-2</v>
      </c>
      <c r="F276" s="2">
        <f t="shared" si="39"/>
        <v>0.13222086656737389</v>
      </c>
      <c r="G276" s="2">
        <f t="shared" si="39"/>
        <v>4.9995916697332499E-2</v>
      </c>
      <c r="H276" s="2">
        <f t="shared" si="40"/>
        <v>2.6446333081123092</v>
      </c>
      <c r="I276" s="2">
        <f t="shared" si="41"/>
        <v>72.56239749073859</v>
      </c>
    </row>
    <row r="277" spans="1:9" ht="13.5" x14ac:dyDescent="0.25">
      <c r="A277" s="3">
        <f>TITRES_STAT!B280</f>
        <v>44930</v>
      </c>
      <c r="B277" s="6">
        <f>TITRES_STAT!D280</f>
        <v>13.8355</v>
      </c>
      <c r="C277" s="2">
        <f t="shared" si="36"/>
        <v>-0.17660000000000053</v>
      </c>
      <c r="D277" s="2">
        <f t="shared" si="37"/>
        <v>0</v>
      </c>
      <c r="E277" s="2">
        <f t="shared" si="38"/>
        <v>0.17660000000000053</v>
      </c>
      <c r="F277" s="2">
        <f t="shared" si="39"/>
        <v>0.12277651895541862</v>
      </c>
      <c r="G277" s="2">
        <f t="shared" si="39"/>
        <v>5.9039065504665929E-2</v>
      </c>
      <c r="H277" s="2">
        <f t="shared" si="40"/>
        <v>2.0795810012561167</v>
      </c>
      <c r="I277" s="2">
        <f t="shared" si="41"/>
        <v>67.528050095382639</v>
      </c>
    </row>
    <row r="278" spans="1:9" ht="13.5" x14ac:dyDescent="0.25">
      <c r="A278" s="3">
        <f>TITRES_STAT!B281</f>
        <v>44931</v>
      </c>
      <c r="B278" s="6">
        <f>TITRES_STAT!D281</f>
        <v>13.2585</v>
      </c>
      <c r="C278" s="2">
        <f t="shared" si="36"/>
        <v>-0.57699999999999996</v>
      </c>
      <c r="D278" s="2">
        <f t="shared" si="37"/>
        <v>0</v>
      </c>
      <c r="E278" s="2">
        <f t="shared" si="38"/>
        <v>0.57699999999999996</v>
      </c>
      <c r="F278" s="2">
        <f t="shared" si="39"/>
        <v>0.11400676760146014</v>
      </c>
      <c r="G278" s="2">
        <f t="shared" si="39"/>
        <v>9.60362751114755E-2</v>
      </c>
      <c r="H278" s="2">
        <f t="shared" si="40"/>
        <v>1.1871219231392005</v>
      </c>
      <c r="I278" s="2">
        <f t="shared" si="41"/>
        <v>54.277811885096519</v>
      </c>
    </row>
    <row r="279" spans="1:9" ht="13.5" x14ac:dyDescent="0.25">
      <c r="A279" s="3">
        <f>TITRES_STAT!B282</f>
        <v>44932</v>
      </c>
      <c r="B279" s="6">
        <f>TITRES_STAT!D282</f>
        <v>13.2585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0.1058634270584987</v>
      </c>
      <c r="G279" s="2">
        <f t="shared" si="39"/>
        <v>8.9176541174941545E-2</v>
      </c>
      <c r="H279" s="2">
        <f t="shared" si="40"/>
        <v>1.1871219231392005</v>
      </c>
      <c r="I279" s="2">
        <f t="shared" si="41"/>
        <v>54.277811885096519</v>
      </c>
    </row>
    <row r="280" spans="1:9" ht="13.5" x14ac:dyDescent="0.25">
      <c r="A280" s="3">
        <f>TITRES_STAT!B283</f>
        <v>44935</v>
      </c>
      <c r="B280" s="6">
        <f>TITRES_STAT!D283</f>
        <v>13.2585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9.8301753697177377E-2</v>
      </c>
      <c r="G280" s="2">
        <f t="shared" si="39"/>
        <v>8.2806788233874301E-2</v>
      </c>
      <c r="H280" s="2">
        <f t="shared" si="40"/>
        <v>1.1871219231392005</v>
      </c>
      <c r="I280" s="2">
        <f t="shared" si="41"/>
        <v>54.277811885096519</v>
      </c>
    </row>
    <row r="281" spans="1:9" ht="13.5" x14ac:dyDescent="0.25">
      <c r="A281" s="3">
        <f>TITRES_STAT!B284</f>
        <v>44936</v>
      </c>
      <c r="B281" s="6">
        <f>TITRES_STAT!D284</f>
        <v>13.2585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9.1280199861664704E-2</v>
      </c>
      <c r="G281" s="2">
        <f t="shared" si="39"/>
        <v>7.6892017645740413E-2</v>
      </c>
      <c r="H281" s="2">
        <f t="shared" si="40"/>
        <v>1.1871219231392005</v>
      </c>
      <c r="I281" s="2">
        <f t="shared" si="41"/>
        <v>54.277811885096519</v>
      </c>
    </row>
    <row r="282" spans="1:9" ht="13.5" x14ac:dyDescent="0.25">
      <c r="A282" s="3">
        <f>TITRES_STAT!B285</f>
        <v>44937</v>
      </c>
      <c r="B282" s="6">
        <f>TITRES_STAT!D285</f>
        <v>13.2585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8.476018558583151E-2</v>
      </c>
      <c r="G282" s="2">
        <f t="shared" si="39"/>
        <v>7.1399730671044673E-2</v>
      </c>
      <c r="H282" s="2">
        <f t="shared" si="40"/>
        <v>1.1871219231392005</v>
      </c>
      <c r="I282" s="2">
        <f t="shared" si="41"/>
        <v>54.277811885096519</v>
      </c>
    </row>
    <row r="283" spans="1:9" ht="13.5" x14ac:dyDescent="0.25">
      <c r="A283" s="3">
        <f>TITRES_STAT!B286</f>
        <v>44938</v>
      </c>
      <c r="B283" s="6">
        <f>TITRES_STAT!D286</f>
        <v>12.8935</v>
      </c>
      <c r="C283" s="2">
        <f t="shared" si="36"/>
        <v>-0.36500000000000021</v>
      </c>
      <c r="D283" s="2">
        <f t="shared" si="37"/>
        <v>0</v>
      </c>
      <c r="E283" s="2">
        <f t="shared" si="38"/>
        <v>0.36500000000000021</v>
      </c>
      <c r="F283" s="2">
        <f t="shared" si="39"/>
        <v>7.8705886615414972E-2</v>
      </c>
      <c r="G283" s="2">
        <f t="shared" si="39"/>
        <v>9.2371178480255792E-2</v>
      </c>
      <c r="H283" s="2">
        <f t="shared" si="40"/>
        <v>0.85206108561490579</v>
      </c>
      <c r="I283" s="2">
        <f t="shared" si="41"/>
        <v>46.006100567250549</v>
      </c>
    </row>
    <row r="284" spans="1:9" ht="13.5" x14ac:dyDescent="0.25">
      <c r="A284" s="3">
        <f>TITRES_STAT!B287</f>
        <v>44939</v>
      </c>
      <c r="B284" s="6">
        <f>TITRES_STAT!D287</f>
        <v>13.123100000000001</v>
      </c>
      <c r="C284" s="2">
        <f t="shared" si="36"/>
        <v>0.22960000000000136</v>
      </c>
      <c r="D284" s="2">
        <f t="shared" si="37"/>
        <v>0.22960000000000136</v>
      </c>
      <c r="E284" s="2">
        <f t="shared" si="38"/>
        <v>0</v>
      </c>
      <c r="F284" s="2">
        <f t="shared" si="39"/>
        <v>8.9484037571456856E-2</v>
      </c>
      <c r="G284" s="2">
        <f t="shared" si="39"/>
        <v>8.577323716023752E-2</v>
      </c>
      <c r="H284" s="2">
        <f t="shared" si="40"/>
        <v>1.0432629166634693</v>
      </c>
      <c r="I284" s="2">
        <f t="shared" si="41"/>
        <v>51.058672291036217</v>
      </c>
    </row>
    <row r="285" spans="1:9" ht="13.5" x14ac:dyDescent="0.25">
      <c r="A285" s="3">
        <f>TITRES_STAT!B288</f>
        <v>44942</v>
      </c>
      <c r="B285" s="6">
        <f>TITRES_STAT!D288</f>
        <v>12.952400000000001</v>
      </c>
      <c r="C285" s="2">
        <f t="shared" si="36"/>
        <v>-0.17070000000000007</v>
      </c>
      <c r="D285" s="2">
        <f t="shared" si="37"/>
        <v>0</v>
      </c>
      <c r="E285" s="2">
        <f t="shared" si="38"/>
        <v>0.17070000000000007</v>
      </c>
      <c r="F285" s="2">
        <f t="shared" ref="F285:G300" si="42">((F284*13)+D285)/14</f>
        <v>8.3092320602067074E-2</v>
      </c>
      <c r="G285" s="2">
        <f t="shared" si="42"/>
        <v>9.1839434505934833E-2</v>
      </c>
      <c r="H285" s="2">
        <f t="shared" si="40"/>
        <v>0.90475644856782622</v>
      </c>
      <c r="I285" s="2">
        <f t="shared" si="41"/>
        <v>47.499849613219929</v>
      </c>
    </row>
    <row r="286" spans="1:9" ht="13.5" x14ac:dyDescent="0.25">
      <c r="A286" s="3">
        <f>TITRES_STAT!B289</f>
        <v>44943</v>
      </c>
      <c r="B286" s="6">
        <f>TITRES_STAT!D289</f>
        <v>12.952400000000001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7.7157154844776574E-2</v>
      </c>
      <c r="G286" s="2">
        <f t="shared" si="42"/>
        <v>8.5279474898368055E-2</v>
      </c>
      <c r="H286" s="2">
        <f t="shared" si="40"/>
        <v>0.90475644856782633</v>
      </c>
      <c r="I286" s="2">
        <f t="shared" si="41"/>
        <v>47.499849613219929</v>
      </c>
    </row>
    <row r="287" spans="1:9" ht="13.5" x14ac:dyDescent="0.25">
      <c r="A287" s="3">
        <f>TITRES_STAT!B290</f>
        <v>44944</v>
      </c>
      <c r="B287" s="6">
        <f>TITRES_STAT!D290</f>
        <v>12.9465</v>
      </c>
      <c r="C287" s="2">
        <f t="shared" si="36"/>
        <v>-5.9000000000004604E-3</v>
      </c>
      <c r="D287" s="2">
        <f t="shared" si="37"/>
        <v>0</v>
      </c>
      <c r="E287" s="2">
        <f t="shared" si="38"/>
        <v>5.9000000000004604E-3</v>
      </c>
      <c r="F287" s="2">
        <f t="shared" si="42"/>
        <v>7.1645929498721103E-2</v>
      </c>
      <c r="G287" s="2">
        <f t="shared" si="42"/>
        <v>7.9609512405627511E-2</v>
      </c>
      <c r="H287" s="2">
        <f t="shared" si="40"/>
        <v>0.89996694281544842</v>
      </c>
      <c r="I287" s="2">
        <f t="shared" si="41"/>
        <v>47.367505325215859</v>
      </c>
    </row>
    <row r="288" spans="1:9" ht="13.5" x14ac:dyDescent="0.25">
      <c r="A288" s="3">
        <f>TITRES_STAT!B291</f>
        <v>44945</v>
      </c>
      <c r="B288" s="6">
        <f>TITRES_STAT!D291</f>
        <v>13.129</v>
      </c>
      <c r="C288" s="2">
        <f t="shared" si="36"/>
        <v>0.18249999999999922</v>
      </c>
      <c r="D288" s="2">
        <f t="shared" si="37"/>
        <v>0.18249999999999922</v>
      </c>
      <c r="E288" s="2">
        <f t="shared" si="38"/>
        <v>0</v>
      </c>
      <c r="F288" s="2">
        <f t="shared" si="42"/>
        <v>7.9564077391669555E-2</v>
      </c>
      <c r="G288" s="2">
        <f t="shared" si="42"/>
        <v>7.3923118662368406E-2</v>
      </c>
      <c r="H288" s="2">
        <f t="shared" si="40"/>
        <v>1.0763084516910777</v>
      </c>
      <c r="I288" s="2">
        <f t="shared" si="41"/>
        <v>51.837599120422766</v>
      </c>
    </row>
    <row r="289" spans="1:9" ht="13.5" x14ac:dyDescent="0.25">
      <c r="A289" s="3">
        <f>TITRES_STAT!B292</f>
        <v>44946</v>
      </c>
      <c r="B289" s="6">
        <f>TITRES_STAT!D292</f>
        <v>12.952400000000001</v>
      </c>
      <c r="C289" s="2">
        <f t="shared" si="36"/>
        <v>-0.17659999999999876</v>
      </c>
      <c r="D289" s="2">
        <f t="shared" si="37"/>
        <v>0</v>
      </c>
      <c r="E289" s="2">
        <f t="shared" si="38"/>
        <v>0.17659999999999876</v>
      </c>
      <c r="F289" s="2">
        <f t="shared" si="42"/>
        <v>7.38809290065503E-2</v>
      </c>
      <c r="G289" s="2">
        <f t="shared" si="42"/>
        <v>8.1257181615056281E-2</v>
      </c>
      <c r="H289" s="2">
        <f t="shared" si="40"/>
        <v>0.90922337617553761</v>
      </c>
      <c r="I289" s="2">
        <f t="shared" si="41"/>
        <v>47.622681951278494</v>
      </c>
    </row>
    <row r="290" spans="1:9" ht="13.5" x14ac:dyDescent="0.25">
      <c r="A290" s="3">
        <f>TITRES_STAT!B293</f>
        <v>44949</v>
      </c>
      <c r="B290" s="6">
        <f>TITRES_STAT!D293</f>
        <v>13.129</v>
      </c>
      <c r="C290" s="2">
        <f t="shared" si="36"/>
        <v>0.17659999999999876</v>
      </c>
      <c r="D290" s="2">
        <f t="shared" si="37"/>
        <v>0.17659999999999876</v>
      </c>
      <c r="E290" s="2">
        <f t="shared" si="38"/>
        <v>0</v>
      </c>
      <c r="F290" s="2">
        <f t="shared" si="42"/>
        <v>8.1218005506082339E-2</v>
      </c>
      <c r="G290" s="2">
        <f t="shared" si="42"/>
        <v>7.545309721398083E-2</v>
      </c>
      <c r="H290" s="2">
        <f t="shared" si="40"/>
        <v>1.0764038655133341</v>
      </c>
      <c r="I290" s="2">
        <f t="shared" si="41"/>
        <v>51.839812253827731</v>
      </c>
    </row>
    <row r="291" spans="1:9" ht="13.5" x14ac:dyDescent="0.25">
      <c r="A291" s="3">
        <f>TITRES_STAT!B294</f>
        <v>44950</v>
      </c>
      <c r="B291" s="6">
        <f>TITRES_STAT!D294</f>
        <v>13.099600000000001</v>
      </c>
      <c r="C291" s="2">
        <f t="shared" si="36"/>
        <v>-2.9399999999998983E-2</v>
      </c>
      <c r="D291" s="2">
        <f t="shared" si="37"/>
        <v>0</v>
      </c>
      <c r="E291" s="2">
        <f t="shared" si="38"/>
        <v>2.9399999999998983E-2</v>
      </c>
      <c r="F291" s="2">
        <f t="shared" si="42"/>
        <v>7.5416719398505028E-2</v>
      </c>
      <c r="G291" s="2">
        <f t="shared" si="42"/>
        <v>7.2163590270124978E-2</v>
      </c>
      <c r="H291" s="2">
        <f t="shared" si="40"/>
        <v>1.0450799234933135</v>
      </c>
      <c r="I291" s="2">
        <f t="shared" si="41"/>
        <v>51.102155543542516</v>
      </c>
    </row>
    <row r="292" spans="1:9" ht="13.5" x14ac:dyDescent="0.25">
      <c r="A292" s="3">
        <f>TITRES_STAT!B295</f>
        <v>44951</v>
      </c>
      <c r="B292" s="6">
        <f>TITRES_STAT!D295</f>
        <v>13.0642</v>
      </c>
      <c r="C292" s="2">
        <f t="shared" si="36"/>
        <v>-3.5400000000000986E-2</v>
      </c>
      <c r="D292" s="2">
        <f t="shared" si="37"/>
        <v>0</v>
      </c>
      <c r="E292" s="2">
        <f t="shared" si="38"/>
        <v>3.5400000000000986E-2</v>
      </c>
      <c r="F292" s="2">
        <f t="shared" si="42"/>
        <v>7.0029810870040385E-2</v>
      </c>
      <c r="G292" s="2">
        <f t="shared" si="42"/>
        <v>6.9537619536544693E-2</v>
      </c>
      <c r="H292" s="2">
        <f t="shared" si="40"/>
        <v>1.0070780584204069</v>
      </c>
      <c r="I292" s="2">
        <f t="shared" si="41"/>
        <v>50.176327432575732</v>
      </c>
    </row>
    <row r="293" spans="1:9" ht="13.5" x14ac:dyDescent="0.25">
      <c r="A293" s="3">
        <f>TITRES_STAT!B296</f>
        <v>44952</v>
      </c>
      <c r="B293" s="6">
        <f>TITRES_STAT!D296</f>
        <v>13.0642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6.5027681522180358E-2</v>
      </c>
      <c r="G293" s="2">
        <f t="shared" si="42"/>
        <v>6.4570646712505786E-2</v>
      </c>
      <c r="H293" s="2">
        <f t="shared" si="40"/>
        <v>1.0070780584204069</v>
      </c>
      <c r="I293" s="2">
        <f t="shared" si="41"/>
        <v>50.176327432575732</v>
      </c>
    </row>
    <row r="294" spans="1:9" ht="13.5" x14ac:dyDescent="0.25">
      <c r="A294" s="3">
        <f>TITRES_STAT!B297</f>
        <v>44953</v>
      </c>
      <c r="B294" s="6">
        <f>TITRES_STAT!D297</f>
        <v>13.058400000000001</v>
      </c>
      <c r="C294" s="2">
        <f t="shared" si="36"/>
        <v>-5.7999999999989171E-3</v>
      </c>
      <c r="D294" s="2">
        <f t="shared" si="37"/>
        <v>0</v>
      </c>
      <c r="E294" s="2">
        <f t="shared" si="38"/>
        <v>5.7999999999989171E-3</v>
      </c>
      <c r="F294" s="2">
        <f t="shared" si="42"/>
        <v>6.0382847127738906E-2</v>
      </c>
      <c r="G294" s="2">
        <f t="shared" si="42"/>
        <v>6.0372743375898152E-2</v>
      </c>
      <c r="H294" s="2">
        <f t="shared" si="40"/>
        <v>1.0001673561822071</v>
      </c>
      <c r="I294" s="2">
        <f t="shared" si="41"/>
        <v>50.004183554483326</v>
      </c>
    </row>
    <row r="295" spans="1:9" ht="13.5" x14ac:dyDescent="0.25">
      <c r="A295" s="3">
        <f>TITRES_STAT!B298</f>
        <v>44956</v>
      </c>
      <c r="B295" s="6">
        <f>TITRES_STAT!D298</f>
        <v>12.8346</v>
      </c>
      <c r="C295" s="2">
        <f t="shared" si="36"/>
        <v>-0.22380000000000067</v>
      </c>
      <c r="D295" s="2">
        <f t="shared" si="37"/>
        <v>0</v>
      </c>
      <c r="E295" s="2">
        <f t="shared" si="38"/>
        <v>0.22380000000000067</v>
      </c>
      <c r="F295" s="2">
        <f t="shared" si="42"/>
        <v>5.6069786618614705E-2</v>
      </c>
      <c r="G295" s="2">
        <f t="shared" si="42"/>
        <v>7.2046118849048338E-2</v>
      </c>
      <c r="H295" s="2">
        <f t="shared" si="40"/>
        <v>0.77824853738606814</v>
      </c>
      <c r="I295" s="2">
        <f t="shared" si="41"/>
        <v>43.764891185011322</v>
      </c>
    </row>
    <row r="296" spans="1:9" ht="13.5" x14ac:dyDescent="0.25">
      <c r="A296" s="3">
        <f>TITRES_STAT!B299</f>
        <v>44957</v>
      </c>
      <c r="B296" s="6">
        <f>TITRES_STAT!D299</f>
        <v>12.716900000000001</v>
      </c>
      <c r="C296" s="2">
        <f t="shared" si="36"/>
        <v>-0.11769999999999925</v>
      </c>
      <c r="D296" s="2">
        <f t="shared" si="37"/>
        <v>0</v>
      </c>
      <c r="E296" s="2">
        <f t="shared" si="38"/>
        <v>0.11769999999999925</v>
      </c>
      <c r="F296" s="2">
        <f t="shared" si="42"/>
        <v>5.2064801860142229E-2</v>
      </c>
      <c r="G296" s="2">
        <f t="shared" si="42"/>
        <v>7.5307110359830551E-2</v>
      </c>
      <c r="H296" s="2">
        <f t="shared" si="40"/>
        <v>0.69136634789686524</v>
      </c>
      <c r="I296" s="2">
        <f t="shared" si="41"/>
        <v>40.876203358104341</v>
      </c>
    </row>
    <row r="297" spans="1:9" ht="13.5" x14ac:dyDescent="0.25">
      <c r="A297" s="3">
        <f>TITRES_STAT!B300</f>
        <v>44958</v>
      </c>
      <c r="B297" s="6">
        <f>TITRES_STAT!D300</f>
        <v>12.716900000000001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4.8345887441560639E-2</v>
      </c>
      <c r="G297" s="2">
        <f t="shared" si="42"/>
        <v>6.992803104841408E-2</v>
      </c>
      <c r="H297" s="2">
        <f t="shared" si="40"/>
        <v>0.69136634789686524</v>
      </c>
      <c r="I297" s="2">
        <f t="shared" si="41"/>
        <v>40.876203358104341</v>
      </c>
    </row>
    <row r="298" spans="1:9" ht="13.5" x14ac:dyDescent="0.25">
      <c r="A298" s="3">
        <f>TITRES_STAT!B301</f>
        <v>44959</v>
      </c>
      <c r="B298" s="6">
        <f>TITRES_STAT!D301</f>
        <v>12.657999999999999</v>
      </c>
      <c r="C298" s="2">
        <f t="shared" si="36"/>
        <v>-5.8900000000001285E-2</v>
      </c>
      <c r="D298" s="2">
        <f t="shared" si="37"/>
        <v>0</v>
      </c>
      <c r="E298" s="2">
        <f t="shared" si="38"/>
        <v>5.8900000000001285E-2</v>
      </c>
      <c r="F298" s="2">
        <f t="shared" si="42"/>
        <v>4.4892609767163451E-2</v>
      </c>
      <c r="G298" s="2">
        <f t="shared" si="42"/>
        <v>6.9140314544956019E-2</v>
      </c>
      <c r="H298" s="2">
        <f t="shared" si="40"/>
        <v>0.64929715843241698</v>
      </c>
      <c r="I298" s="2">
        <f t="shared" si="41"/>
        <v>39.368112356996043</v>
      </c>
    </row>
    <row r="299" spans="1:9" ht="13.5" x14ac:dyDescent="0.25">
      <c r="A299" s="3">
        <f>TITRES_STAT!B302</f>
        <v>44960</v>
      </c>
      <c r="B299" s="6">
        <f>TITRES_STAT!D302</f>
        <v>12.657999999999999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4.1685994783794637E-2</v>
      </c>
      <c r="G299" s="2">
        <f t="shared" si="42"/>
        <v>6.4201720648887725E-2</v>
      </c>
      <c r="H299" s="2">
        <f t="shared" si="40"/>
        <v>0.64929715843241709</v>
      </c>
      <c r="I299" s="2">
        <f t="shared" si="41"/>
        <v>39.36811235699605</v>
      </c>
    </row>
    <row r="300" spans="1:9" ht="13.5" x14ac:dyDescent="0.25">
      <c r="A300" s="3">
        <f>TITRES_STAT!B303</f>
        <v>44963</v>
      </c>
      <c r="B300" s="6">
        <f>TITRES_STAT!D303</f>
        <v>12.657999999999999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3.8708423727809305E-2</v>
      </c>
      <c r="G300" s="2">
        <f t="shared" si="42"/>
        <v>5.9615883459681454E-2</v>
      </c>
      <c r="H300" s="2">
        <f t="shared" si="40"/>
        <v>0.64929715843241709</v>
      </c>
      <c r="I300" s="2">
        <f t="shared" si="41"/>
        <v>39.36811235699605</v>
      </c>
    </row>
    <row r="301" spans="1:9" ht="13.5" x14ac:dyDescent="0.25">
      <c r="A301" s="3">
        <f>TITRES_STAT!B304</f>
        <v>44964</v>
      </c>
      <c r="B301" s="6">
        <f>TITRES_STAT!D304</f>
        <v>12.657999999999999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3.5943536318680067E-2</v>
      </c>
      <c r="G301" s="2">
        <f t="shared" si="43"/>
        <v>5.5357606069704204E-2</v>
      </c>
      <c r="H301" s="2">
        <f t="shared" si="40"/>
        <v>0.64929715843241709</v>
      </c>
      <c r="I301" s="2">
        <f t="shared" si="41"/>
        <v>39.36811235699605</v>
      </c>
    </row>
    <row r="302" spans="1:9" ht="13.5" x14ac:dyDescent="0.25">
      <c r="A302" s="3">
        <f>TITRES_STAT!B305</f>
        <v>44965</v>
      </c>
      <c r="B302" s="6">
        <f>TITRES_STAT!D305</f>
        <v>12.481400000000001</v>
      </c>
      <c r="C302" s="2">
        <f t="shared" si="36"/>
        <v>-0.17659999999999876</v>
      </c>
      <c r="D302" s="2">
        <f t="shared" si="37"/>
        <v>0</v>
      </c>
      <c r="E302" s="2">
        <f t="shared" si="38"/>
        <v>0.17659999999999876</v>
      </c>
      <c r="F302" s="2">
        <f t="shared" si="43"/>
        <v>3.3376140867345777E-2</v>
      </c>
      <c r="G302" s="2">
        <f t="shared" si="43"/>
        <v>6.4017777064725251E-2</v>
      </c>
      <c r="H302" s="2">
        <f t="shared" si="40"/>
        <v>0.52135738536501808</v>
      </c>
      <c r="I302" s="2">
        <f t="shared" si="41"/>
        <v>34.26922499475225</v>
      </c>
    </row>
    <row r="303" spans="1:9" ht="13.5" x14ac:dyDescent="0.25">
      <c r="A303" s="3">
        <f>TITRES_STAT!B306</f>
        <v>44966</v>
      </c>
      <c r="B303" s="6">
        <f>TITRES_STAT!D306</f>
        <v>12.481400000000001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3.0992130805392506E-2</v>
      </c>
      <c r="G303" s="2">
        <f t="shared" si="43"/>
        <v>5.9445078702959162E-2</v>
      </c>
      <c r="H303" s="2">
        <f t="shared" si="40"/>
        <v>0.52135738536501808</v>
      </c>
      <c r="I303" s="2">
        <f t="shared" si="41"/>
        <v>34.26922499475225</v>
      </c>
    </row>
    <row r="304" spans="1:9" ht="13.5" x14ac:dyDescent="0.25">
      <c r="A304" s="3">
        <f>TITRES_STAT!B307</f>
        <v>44967</v>
      </c>
      <c r="B304" s="6">
        <f>TITRES_STAT!D307</f>
        <v>12.657999999999999</v>
      </c>
      <c r="C304" s="2">
        <f t="shared" si="36"/>
        <v>0.17659999999999876</v>
      </c>
      <c r="D304" s="2">
        <f t="shared" si="37"/>
        <v>0.17659999999999876</v>
      </c>
      <c r="E304" s="2">
        <f t="shared" si="38"/>
        <v>0</v>
      </c>
      <c r="F304" s="2">
        <f t="shared" si="43"/>
        <v>4.1392692890721526E-2</v>
      </c>
      <c r="G304" s="2">
        <f t="shared" si="43"/>
        <v>5.5199001652747791E-2</v>
      </c>
      <c r="H304" s="2">
        <f t="shared" si="40"/>
        <v>0.74988118718377239</v>
      </c>
      <c r="I304" s="2">
        <f t="shared" si="41"/>
        <v>42.853262991564456</v>
      </c>
    </row>
    <row r="305" spans="1:9" ht="13.5" x14ac:dyDescent="0.25">
      <c r="A305" s="3">
        <f>TITRES_STAT!B308</f>
        <v>44970</v>
      </c>
      <c r="B305" s="6">
        <f>TITRES_STAT!D308</f>
        <v>12.657999999999999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3.8436071969955701E-2</v>
      </c>
      <c r="G305" s="2">
        <f t="shared" si="43"/>
        <v>5.1256215820408665E-2</v>
      </c>
      <c r="H305" s="2">
        <f t="shared" si="40"/>
        <v>0.74988118718377228</v>
      </c>
      <c r="I305" s="2">
        <f t="shared" si="41"/>
        <v>42.853262991564456</v>
      </c>
    </row>
    <row r="306" spans="1:9" ht="13.5" x14ac:dyDescent="0.25">
      <c r="A306" s="3">
        <f>TITRES_STAT!B309</f>
        <v>44971</v>
      </c>
      <c r="B306" s="6">
        <f>TITRES_STAT!D309</f>
        <v>12.657999999999999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3.5690638257816008E-2</v>
      </c>
      <c r="G306" s="2">
        <f t="shared" si="43"/>
        <v>4.7595057547522336E-2</v>
      </c>
      <c r="H306" s="2">
        <f t="shared" si="40"/>
        <v>0.74988118718377228</v>
      </c>
      <c r="I306" s="2">
        <f t="shared" si="41"/>
        <v>42.853262991564456</v>
      </c>
    </row>
    <row r="307" spans="1:9" ht="13.5" x14ac:dyDescent="0.25">
      <c r="A307" s="3">
        <f>TITRES_STAT!B310</f>
        <v>44972</v>
      </c>
      <c r="B307" s="6">
        <f>TITRES_STAT!D310</f>
        <v>12.716900000000001</v>
      </c>
      <c r="C307" s="2">
        <f t="shared" si="36"/>
        <v>5.8900000000001285E-2</v>
      </c>
      <c r="D307" s="2">
        <f t="shared" si="37"/>
        <v>5.8900000000001285E-2</v>
      </c>
      <c r="E307" s="2">
        <f t="shared" si="38"/>
        <v>0</v>
      </c>
      <c r="F307" s="2">
        <f t="shared" si="43"/>
        <v>3.7348449810829243E-2</v>
      </c>
      <c r="G307" s="2">
        <f t="shared" si="43"/>
        <v>4.4195410579842172E-2</v>
      </c>
      <c r="H307" s="2">
        <f t="shared" si="40"/>
        <v>0.84507529901451184</v>
      </c>
      <c r="I307" s="2">
        <f t="shared" si="41"/>
        <v>45.801669962514907</v>
      </c>
    </row>
    <row r="308" spans="1:9" ht="13.5" x14ac:dyDescent="0.25">
      <c r="A308" s="3">
        <f>TITRES_STAT!B311</f>
        <v>44973</v>
      </c>
      <c r="B308" s="6">
        <f>TITRES_STAT!D311</f>
        <v>12.657999999999999</v>
      </c>
      <c r="C308" s="2">
        <f t="shared" si="36"/>
        <v>-5.8900000000001285E-2</v>
      </c>
      <c r="D308" s="2">
        <f t="shared" si="37"/>
        <v>0</v>
      </c>
      <c r="E308" s="2">
        <f t="shared" si="38"/>
        <v>5.8900000000001285E-2</v>
      </c>
      <c r="F308" s="2">
        <f t="shared" si="43"/>
        <v>3.4680703395770014E-2</v>
      </c>
      <c r="G308" s="2">
        <f t="shared" si="43"/>
        <v>4.5245738395567822E-2</v>
      </c>
      <c r="H308" s="2">
        <f t="shared" si="40"/>
        <v>0.76649657239691027</v>
      </c>
      <c r="I308" s="2">
        <f t="shared" si="41"/>
        <v>43.390776091734637</v>
      </c>
    </row>
    <row r="309" spans="1:9" ht="13.5" x14ac:dyDescent="0.25">
      <c r="A309" s="3">
        <f>TITRES_STAT!B312</f>
        <v>44974</v>
      </c>
      <c r="B309" s="6">
        <f>TITRES_STAT!D312</f>
        <v>12.5991</v>
      </c>
      <c r="C309" s="2">
        <f t="shared" si="36"/>
        <v>-5.8899999999999508E-2</v>
      </c>
      <c r="D309" s="2">
        <f t="shared" si="37"/>
        <v>0</v>
      </c>
      <c r="E309" s="2">
        <f t="shared" si="38"/>
        <v>5.8899999999999508E-2</v>
      </c>
      <c r="F309" s="2">
        <f t="shared" si="43"/>
        <v>3.2203510296072158E-2</v>
      </c>
      <c r="G309" s="2">
        <f t="shared" si="43"/>
        <v>4.6221042795884369E-2</v>
      </c>
      <c r="H309" s="2">
        <f t="shared" si="40"/>
        <v>0.69672833731348949</v>
      </c>
      <c r="I309" s="2">
        <f t="shared" si="41"/>
        <v>41.063045980398513</v>
      </c>
    </row>
    <row r="310" spans="1:9" ht="13.5" x14ac:dyDescent="0.25">
      <c r="A310" s="3">
        <f>TITRES_STAT!B313</f>
        <v>44977</v>
      </c>
      <c r="B310" s="6">
        <f>TITRES_STAT!D313</f>
        <v>12.716900000000001</v>
      </c>
      <c r="C310" s="2">
        <f t="shared" si="36"/>
        <v>0.11780000000000079</v>
      </c>
      <c r="D310" s="2">
        <f t="shared" si="37"/>
        <v>0.11780000000000079</v>
      </c>
      <c r="E310" s="2">
        <f t="shared" si="38"/>
        <v>0</v>
      </c>
      <c r="F310" s="2">
        <f t="shared" si="43"/>
        <v>3.8317545274924203E-2</v>
      </c>
      <c r="G310" s="2">
        <f t="shared" si="43"/>
        <v>4.2919539739035485E-2</v>
      </c>
      <c r="H310" s="2">
        <f t="shared" si="40"/>
        <v>0.89277623916535731</v>
      </c>
      <c r="I310" s="2">
        <f t="shared" si="41"/>
        <v>47.167553178871152</v>
      </c>
    </row>
    <row r="311" spans="1:9" ht="13.5" x14ac:dyDescent="0.25">
      <c r="A311" s="3">
        <f>TITRES_STAT!B314</f>
        <v>44978</v>
      </c>
      <c r="B311" s="6">
        <f>TITRES_STAT!D314</f>
        <v>12.716900000000001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3.5580577755286759E-2</v>
      </c>
      <c r="G311" s="2">
        <f t="shared" si="43"/>
        <v>3.9853858329104382E-2</v>
      </c>
      <c r="H311" s="2">
        <f t="shared" si="40"/>
        <v>0.89277623916535731</v>
      </c>
      <c r="I311" s="2">
        <f t="shared" si="41"/>
        <v>47.167553178871152</v>
      </c>
    </row>
    <row r="312" spans="1:9" ht="13.5" x14ac:dyDescent="0.25">
      <c r="A312" s="3">
        <f>TITRES_STAT!B315</f>
        <v>44979</v>
      </c>
      <c r="B312" s="6">
        <f>TITRES_STAT!D315</f>
        <v>12.716900000000001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3.3039107915623415E-2</v>
      </c>
      <c r="G312" s="2">
        <f t="shared" si="43"/>
        <v>3.7007154162739787E-2</v>
      </c>
      <c r="H312" s="2">
        <f t="shared" si="40"/>
        <v>0.89277623916535709</v>
      </c>
      <c r="I312" s="2">
        <f t="shared" si="41"/>
        <v>47.167553178871145</v>
      </c>
    </row>
    <row r="313" spans="1:9" ht="13.5" x14ac:dyDescent="0.25">
      <c r="A313" s="3">
        <f>TITRES_STAT!B316</f>
        <v>44980</v>
      </c>
      <c r="B313" s="6">
        <f>TITRES_STAT!D316</f>
        <v>12.716900000000001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3.0679171635936028E-2</v>
      </c>
      <c r="G313" s="2">
        <f t="shared" si="43"/>
        <v>3.4363786008258373E-2</v>
      </c>
      <c r="H313" s="2">
        <f t="shared" si="40"/>
        <v>0.89277623916535709</v>
      </c>
      <c r="I313" s="2">
        <f t="shared" si="41"/>
        <v>47.167553178871145</v>
      </c>
    </row>
    <row r="314" spans="1:9" ht="13.5" x14ac:dyDescent="0.25">
      <c r="A314" s="3">
        <f>TITRES_STAT!B317</f>
        <v>44981</v>
      </c>
      <c r="B314" s="6">
        <f>TITRES_STAT!D317</f>
        <v>12.716900000000001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2.8487802233369167E-2</v>
      </c>
      <c r="G314" s="2">
        <f t="shared" si="43"/>
        <v>3.1909229864811352E-2</v>
      </c>
      <c r="H314" s="2">
        <f t="shared" si="40"/>
        <v>0.89277623916535687</v>
      </c>
      <c r="I314" s="2">
        <f t="shared" si="41"/>
        <v>47.167553178871138</v>
      </c>
    </row>
    <row r="315" spans="1:9" ht="13.5" x14ac:dyDescent="0.25">
      <c r="A315" s="3">
        <f>TITRES_STAT!B318</f>
        <v>44984</v>
      </c>
      <c r="B315" s="6">
        <f>TITRES_STAT!D318</f>
        <v>12.716900000000001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2.6452959216699941E-2</v>
      </c>
      <c r="G315" s="2">
        <f t="shared" si="43"/>
        <v>2.9629999160181969E-2</v>
      </c>
      <c r="H315" s="2">
        <f t="shared" si="40"/>
        <v>0.89277623916535687</v>
      </c>
      <c r="I315" s="2">
        <f t="shared" si="41"/>
        <v>47.167553178871138</v>
      </c>
    </row>
    <row r="316" spans="1:9" ht="13.5" x14ac:dyDescent="0.25">
      <c r="A316" s="3">
        <f>TITRES_STAT!B319</f>
        <v>44985</v>
      </c>
      <c r="B316" s="6">
        <f>TITRES_STAT!D319</f>
        <v>12.716900000000001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2.4563462129792803E-2</v>
      </c>
      <c r="G316" s="2">
        <f t="shared" si="43"/>
        <v>2.7513570648740399E-2</v>
      </c>
      <c r="H316" s="2">
        <f t="shared" si="40"/>
        <v>0.89277623916535687</v>
      </c>
      <c r="I316" s="2">
        <f t="shared" si="41"/>
        <v>47.167553178871138</v>
      </c>
    </row>
    <row r="317" spans="1:9" ht="13.5" x14ac:dyDescent="0.25">
      <c r="A317" s="3">
        <f>TITRES_STAT!B320</f>
        <v>44986</v>
      </c>
      <c r="B317" s="6">
        <f>TITRES_STAT!D320</f>
        <v>12.952400000000001</v>
      </c>
      <c r="C317" s="2">
        <f t="shared" si="36"/>
        <v>0.23550000000000004</v>
      </c>
      <c r="D317" s="2">
        <f t="shared" si="37"/>
        <v>0.23550000000000004</v>
      </c>
      <c r="E317" s="2">
        <f t="shared" si="38"/>
        <v>0</v>
      </c>
      <c r="F317" s="2">
        <f t="shared" ref="F317:G332" si="44">((F316*13)+D317)/14</f>
        <v>3.963035769195046E-2</v>
      </c>
      <c r="G317" s="2">
        <f t="shared" si="44"/>
        <v>2.5548315602401801E-2</v>
      </c>
      <c r="H317" s="2">
        <f t="shared" si="40"/>
        <v>1.551192583836126</v>
      </c>
      <c r="I317" s="2">
        <f t="shared" si="41"/>
        <v>60.802645541704258</v>
      </c>
    </row>
    <row r="318" spans="1:9" ht="13.5" x14ac:dyDescent="0.25">
      <c r="A318" s="3">
        <f>TITRES_STAT!B321</f>
        <v>44987</v>
      </c>
      <c r="B318" s="6">
        <f>TITRES_STAT!D321</f>
        <v>12.7758</v>
      </c>
      <c r="C318" s="2">
        <f t="shared" si="36"/>
        <v>-0.17660000000000053</v>
      </c>
      <c r="D318" s="2">
        <f t="shared" si="37"/>
        <v>0</v>
      </c>
      <c r="E318" s="2">
        <f t="shared" si="38"/>
        <v>0.17660000000000053</v>
      </c>
      <c r="F318" s="2">
        <f t="shared" si="44"/>
        <v>3.6799617856811143E-2</v>
      </c>
      <c r="G318" s="2">
        <f t="shared" si="44"/>
        <v>3.6337721630801713E-2</v>
      </c>
      <c r="H318" s="2">
        <f t="shared" si="40"/>
        <v>1.0127112049209466</v>
      </c>
      <c r="I318" s="2">
        <f t="shared" si="41"/>
        <v>50.315773194134067</v>
      </c>
    </row>
    <row r="319" spans="1:9" ht="13.5" x14ac:dyDescent="0.25">
      <c r="A319" s="3">
        <f>TITRES_STAT!B322</f>
        <v>44988</v>
      </c>
      <c r="B319" s="6">
        <f>TITRES_STAT!D322</f>
        <v>12.8935</v>
      </c>
      <c r="C319" s="2">
        <f t="shared" si="36"/>
        <v>0.11769999999999925</v>
      </c>
      <c r="D319" s="2">
        <f t="shared" si="37"/>
        <v>0.11769999999999925</v>
      </c>
      <c r="E319" s="2">
        <f t="shared" si="38"/>
        <v>0</v>
      </c>
      <c r="F319" s="2">
        <f t="shared" si="44"/>
        <v>4.2578216581324581E-2</v>
      </c>
      <c r="G319" s="2">
        <f t="shared" si="44"/>
        <v>3.3742170085744448E-2</v>
      </c>
      <c r="H319" s="2">
        <f t="shared" si="40"/>
        <v>1.2618695381217708</v>
      </c>
      <c r="I319" s="2">
        <f t="shared" si="41"/>
        <v>55.7887851997694</v>
      </c>
    </row>
    <row r="320" spans="1:9" ht="13.5" x14ac:dyDescent="0.25">
      <c r="A320" s="3">
        <f>TITRES_STAT!B323</f>
        <v>44991</v>
      </c>
      <c r="B320" s="6">
        <f>TITRES_STAT!D323</f>
        <v>13.0113</v>
      </c>
      <c r="C320" s="2">
        <f t="shared" si="36"/>
        <v>0.11780000000000079</v>
      </c>
      <c r="D320" s="2">
        <f t="shared" si="37"/>
        <v>0.11780000000000079</v>
      </c>
      <c r="E320" s="2">
        <f t="shared" si="38"/>
        <v>0</v>
      </c>
      <c r="F320" s="2">
        <f t="shared" si="44"/>
        <v>4.7951201111230024E-2</v>
      </c>
      <c r="G320" s="2">
        <f t="shared" si="44"/>
        <v>3.1332015079619843E-2</v>
      </c>
      <c r="H320" s="2">
        <f t="shared" si="40"/>
        <v>1.5304218700705357</v>
      </c>
      <c r="I320" s="2">
        <f t="shared" si="41"/>
        <v>60.480897994604952</v>
      </c>
    </row>
    <row r="321" spans="1:9" ht="13.5" x14ac:dyDescent="0.25">
      <c r="A321" s="3">
        <f>TITRES_STAT!B324</f>
        <v>44992</v>
      </c>
      <c r="B321" s="6">
        <f>TITRES_STAT!D324</f>
        <v>12.952400000000001</v>
      </c>
      <c r="C321" s="2">
        <f t="shared" si="36"/>
        <v>-5.8899999999999508E-2</v>
      </c>
      <c r="D321" s="2">
        <f t="shared" si="37"/>
        <v>0</v>
      </c>
      <c r="E321" s="2">
        <f t="shared" si="38"/>
        <v>5.8899999999999508E-2</v>
      </c>
      <c r="F321" s="2">
        <f t="shared" si="44"/>
        <v>4.4526115317570732E-2</v>
      </c>
      <c r="G321" s="2">
        <f t="shared" si="44"/>
        <v>3.3301156859646963E-2</v>
      </c>
      <c r="H321" s="2">
        <f t="shared" si="40"/>
        <v>1.3370741294434048</v>
      </c>
      <c r="I321" s="2">
        <f t="shared" si="41"/>
        <v>57.211455665800422</v>
      </c>
    </row>
    <row r="322" spans="1:9" ht="13.5" x14ac:dyDescent="0.25">
      <c r="A322" s="3">
        <f>TITRES_STAT!B325</f>
        <v>44993</v>
      </c>
      <c r="B322" s="6">
        <f>TITRES_STAT!D325</f>
        <v>12.7758</v>
      </c>
      <c r="C322" s="2">
        <f t="shared" si="36"/>
        <v>-0.17660000000000053</v>
      </c>
      <c r="D322" s="2">
        <f t="shared" si="37"/>
        <v>0</v>
      </c>
      <c r="E322" s="2">
        <f t="shared" si="38"/>
        <v>0.17660000000000053</v>
      </c>
      <c r="F322" s="2">
        <f t="shared" si="44"/>
        <v>4.1345678509172819E-2</v>
      </c>
      <c r="G322" s="2">
        <f t="shared" si="44"/>
        <v>4.3536788512529359E-2</v>
      </c>
      <c r="H322" s="2">
        <f t="shared" si="40"/>
        <v>0.9496722179513547</v>
      </c>
      <c r="I322" s="2">
        <f t="shared" si="41"/>
        <v>48.709327096491947</v>
      </c>
    </row>
    <row r="323" spans="1:9" ht="13.5" x14ac:dyDescent="0.25">
      <c r="A323" s="3">
        <f>TITRES_STAT!B326</f>
        <v>44994</v>
      </c>
      <c r="B323" s="6">
        <f>TITRES_STAT!D326</f>
        <v>12.9465</v>
      </c>
      <c r="C323" s="2">
        <f t="shared" ref="C323:C386" si="45">B323-B322</f>
        <v>0.17070000000000007</v>
      </c>
      <c r="D323" s="2">
        <f t="shared" ref="D323:D386" si="46">IF(C323&gt;0,C323,0)</f>
        <v>0.17070000000000007</v>
      </c>
      <c r="E323" s="2">
        <f t="shared" ref="E323:E386" si="47">IF(C323&lt;0,-C323,0)</f>
        <v>0</v>
      </c>
      <c r="F323" s="2">
        <f t="shared" si="44"/>
        <v>5.0585272901374767E-2</v>
      </c>
      <c r="G323" s="2">
        <f t="shared" si="44"/>
        <v>4.0427017904491547E-2</v>
      </c>
      <c r="H323" s="2">
        <f t="shared" si="40"/>
        <v>1.2512739134229984</v>
      </c>
      <c r="I323" s="2">
        <f t="shared" si="41"/>
        <v>55.580705038263062</v>
      </c>
    </row>
    <row r="324" spans="1:9" ht="13.5" x14ac:dyDescent="0.25">
      <c r="A324" s="3">
        <f>TITRES_STAT!B327</f>
        <v>44995</v>
      </c>
      <c r="B324" s="6">
        <f>TITRES_STAT!D327</f>
        <v>12.8935</v>
      </c>
      <c r="C324" s="2">
        <f t="shared" si="45"/>
        <v>-5.3000000000000824E-2</v>
      </c>
      <c r="D324" s="2">
        <f t="shared" si="46"/>
        <v>0</v>
      </c>
      <c r="E324" s="2">
        <f t="shared" si="47"/>
        <v>5.3000000000000824E-2</v>
      </c>
      <c r="F324" s="2">
        <f t="shared" si="44"/>
        <v>4.6972039122705138E-2</v>
      </c>
      <c r="G324" s="2">
        <f t="shared" si="44"/>
        <v>4.1325088054170782E-2</v>
      </c>
      <c r="H324" s="2">
        <f t="shared" si="40"/>
        <v>1.1366470426180841</v>
      </c>
      <c r="I324" s="2">
        <f t="shared" si="41"/>
        <v>53.19769807302022</v>
      </c>
    </row>
    <row r="325" spans="1:9" ht="13.5" x14ac:dyDescent="0.25">
      <c r="A325" s="3">
        <f>TITRES_STAT!B328</f>
        <v>44998</v>
      </c>
      <c r="B325" s="6">
        <f>TITRES_STAT!D328</f>
        <v>12.934699999999999</v>
      </c>
      <c r="C325" s="2">
        <f t="shared" si="45"/>
        <v>4.1199999999999903E-2</v>
      </c>
      <c r="D325" s="2">
        <f t="shared" si="46"/>
        <v>4.1199999999999903E-2</v>
      </c>
      <c r="E325" s="2">
        <f t="shared" si="47"/>
        <v>0</v>
      </c>
      <c r="F325" s="2">
        <f t="shared" si="44"/>
        <v>4.6559750613940479E-2</v>
      </c>
      <c r="G325" s="2">
        <f t="shared" si="44"/>
        <v>3.8373296050301438E-2</v>
      </c>
      <c r="H325" s="2">
        <f t="shared" si="40"/>
        <v>1.2133372789480441</v>
      </c>
      <c r="I325" s="2">
        <f t="shared" si="41"/>
        <v>54.819357650033332</v>
      </c>
    </row>
    <row r="326" spans="1:9" ht="13.5" x14ac:dyDescent="0.25">
      <c r="A326" s="3">
        <f>TITRES_STAT!B329</f>
        <v>44999</v>
      </c>
      <c r="B326" s="6">
        <f>TITRES_STAT!D329</f>
        <v>12.934699999999999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4.3234054141516161E-2</v>
      </c>
      <c r="G326" s="2">
        <f t="shared" si="44"/>
        <v>3.5632346332422765E-2</v>
      </c>
      <c r="H326" s="2">
        <f t="shared" si="40"/>
        <v>1.2133372789480441</v>
      </c>
      <c r="I326" s="2">
        <f t="shared" si="41"/>
        <v>54.819357650033332</v>
      </c>
    </row>
    <row r="327" spans="1:9" ht="13.5" x14ac:dyDescent="0.25">
      <c r="A327" s="3">
        <f>TITRES_STAT!B330</f>
        <v>45000</v>
      </c>
      <c r="B327" s="6">
        <f>TITRES_STAT!D330</f>
        <v>12.934699999999999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4.0145907417122151E-2</v>
      </c>
      <c r="G327" s="2">
        <f t="shared" si="44"/>
        <v>3.3087178737249708E-2</v>
      </c>
      <c r="H327" s="2">
        <f t="shared" si="40"/>
        <v>1.2133372789480443</v>
      </c>
      <c r="I327" s="2">
        <f t="shared" si="41"/>
        <v>54.819357650033332</v>
      </c>
    </row>
    <row r="328" spans="1:9" ht="13.5" x14ac:dyDescent="0.25">
      <c r="A328" s="3">
        <f>TITRES_STAT!B331</f>
        <v>45001</v>
      </c>
      <c r="B328" s="6">
        <f>TITRES_STAT!D331</f>
        <v>12.934699999999999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3.7278342601613432E-2</v>
      </c>
      <c r="G328" s="2">
        <f t="shared" si="44"/>
        <v>3.0723808827446158E-2</v>
      </c>
      <c r="H328" s="2">
        <f t="shared" si="40"/>
        <v>1.2133372789480446</v>
      </c>
      <c r="I328" s="2">
        <f t="shared" si="41"/>
        <v>54.819357650033332</v>
      </c>
    </row>
    <row r="329" spans="1:9" ht="13.5" x14ac:dyDescent="0.25">
      <c r="A329" s="3">
        <f>TITRES_STAT!B332</f>
        <v>45002</v>
      </c>
      <c r="B329" s="6">
        <f>TITRES_STAT!D332</f>
        <v>12.8346</v>
      </c>
      <c r="C329" s="2">
        <f t="shared" si="45"/>
        <v>-0.10009999999999941</v>
      </c>
      <c r="D329" s="2">
        <f t="shared" si="46"/>
        <v>0</v>
      </c>
      <c r="E329" s="2">
        <f t="shared" si="47"/>
        <v>0.10009999999999941</v>
      </c>
      <c r="F329" s="2">
        <f t="shared" si="44"/>
        <v>3.461560384435533E-2</v>
      </c>
      <c r="G329" s="2">
        <f t="shared" si="44"/>
        <v>3.5679251054057108E-2</v>
      </c>
      <c r="H329" s="2">
        <f t="shared" si="40"/>
        <v>0.97018863405820199</v>
      </c>
      <c r="I329" s="2">
        <f t="shared" si="41"/>
        <v>49.243438789909362</v>
      </c>
    </row>
    <row r="330" spans="1:9" ht="13.5" x14ac:dyDescent="0.25">
      <c r="A330" s="3">
        <f>TITRES_STAT!B333</f>
        <v>45006</v>
      </c>
      <c r="B330" s="6">
        <f>TITRES_STAT!D333</f>
        <v>12.805199999999999</v>
      </c>
      <c r="C330" s="2">
        <f t="shared" si="45"/>
        <v>-2.9400000000000759E-2</v>
      </c>
      <c r="D330" s="2">
        <f t="shared" si="46"/>
        <v>0</v>
      </c>
      <c r="E330" s="2">
        <f t="shared" si="47"/>
        <v>2.9400000000000759E-2</v>
      </c>
      <c r="F330" s="2">
        <f t="shared" si="44"/>
        <v>3.2143060712615669E-2</v>
      </c>
      <c r="G330" s="2">
        <f t="shared" si="44"/>
        <v>3.5230733121624509E-2</v>
      </c>
      <c r="H330" s="2">
        <f t="shared" si="40"/>
        <v>0.91235855358588502</v>
      </c>
      <c r="I330" s="2">
        <f t="shared" si="41"/>
        <v>47.708550882108966</v>
      </c>
    </row>
    <row r="331" spans="1:9" ht="13.5" x14ac:dyDescent="0.25">
      <c r="A331" s="3">
        <f>TITRES_STAT!B334</f>
        <v>45007</v>
      </c>
      <c r="B331" s="6">
        <f>TITRES_STAT!D334</f>
        <v>12.7463</v>
      </c>
      <c r="C331" s="2">
        <f t="shared" si="45"/>
        <v>-5.8899999999999508E-2</v>
      </c>
      <c r="D331" s="2">
        <f t="shared" si="46"/>
        <v>0</v>
      </c>
      <c r="E331" s="2">
        <f t="shared" si="47"/>
        <v>5.8899999999999508E-2</v>
      </c>
      <c r="F331" s="2">
        <f t="shared" si="44"/>
        <v>2.9847127804571692E-2</v>
      </c>
      <c r="G331" s="2">
        <f t="shared" si="44"/>
        <v>3.6921395041508438E-2</v>
      </c>
      <c r="H331" s="2">
        <f t="shared" si="40"/>
        <v>0.80839653461133887</v>
      </c>
      <c r="I331" s="2">
        <f t="shared" si="41"/>
        <v>44.702393481697293</v>
      </c>
    </row>
    <row r="332" spans="1:9" ht="13.5" x14ac:dyDescent="0.25">
      <c r="A332" s="3">
        <f>TITRES_STAT!B335</f>
        <v>45008</v>
      </c>
      <c r="B332" s="6">
        <f>TITRES_STAT!D335</f>
        <v>12.657999999999999</v>
      </c>
      <c r="C332" s="2">
        <f t="shared" si="45"/>
        <v>-8.8300000000000267E-2</v>
      </c>
      <c r="D332" s="2">
        <f t="shared" si="46"/>
        <v>0</v>
      </c>
      <c r="E332" s="2">
        <f t="shared" si="47"/>
        <v>8.8300000000000267E-2</v>
      </c>
      <c r="F332" s="2">
        <f t="shared" si="44"/>
        <v>2.7715190104245141E-2</v>
      </c>
      <c r="G332" s="2">
        <f t="shared" si="44"/>
        <v>4.0591295395686434E-2</v>
      </c>
      <c r="H332" s="2">
        <f t="shared" si="40"/>
        <v>0.68278653918471366</v>
      </c>
      <c r="I332" s="2">
        <f t="shared" si="41"/>
        <v>40.574756410608927</v>
      </c>
    </row>
    <row r="333" spans="1:9" ht="13.5" x14ac:dyDescent="0.25">
      <c r="A333" s="3">
        <f>TITRES_STAT!B336</f>
        <v>45009</v>
      </c>
      <c r="B333" s="6">
        <f>TITRES_STAT!D336</f>
        <v>12.716900000000001</v>
      </c>
      <c r="C333" s="2">
        <f t="shared" si="45"/>
        <v>5.8900000000001285E-2</v>
      </c>
      <c r="D333" s="2">
        <f t="shared" si="46"/>
        <v>5.8900000000001285E-2</v>
      </c>
      <c r="E333" s="2">
        <f t="shared" si="47"/>
        <v>0</v>
      </c>
      <c r="F333" s="2">
        <f t="shared" ref="F333:G348" si="48">((F332*13)+D333)/14</f>
        <v>2.9942676525370582E-2</v>
      </c>
      <c r="G333" s="2">
        <f t="shared" si="48"/>
        <v>3.7691917153137404E-2</v>
      </c>
      <c r="H333" s="2">
        <f t="shared" si="40"/>
        <v>0.79440577150048763</v>
      </c>
      <c r="I333" s="2">
        <f t="shared" si="41"/>
        <v>44.271244782956934</v>
      </c>
    </row>
    <row r="334" spans="1:9" ht="13.5" x14ac:dyDescent="0.25">
      <c r="A334" s="3">
        <f>TITRES_STAT!B337</f>
        <v>45012</v>
      </c>
      <c r="B334" s="6">
        <f>TITRES_STAT!D337</f>
        <v>12.716900000000001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2.780391391641554E-2</v>
      </c>
      <c r="G334" s="2">
        <f t="shared" si="48"/>
        <v>3.4999637356484731E-2</v>
      </c>
      <c r="H334" s="2">
        <f t="shared" si="40"/>
        <v>0.79440577150048763</v>
      </c>
      <c r="I334" s="2">
        <f t="shared" si="41"/>
        <v>44.271244782956934</v>
      </c>
    </row>
    <row r="335" spans="1:9" ht="13.5" x14ac:dyDescent="0.25">
      <c r="A335" s="3">
        <f>TITRES_STAT!B338</f>
        <v>45013</v>
      </c>
      <c r="B335" s="6">
        <f>TITRES_STAT!D338</f>
        <v>12.7463</v>
      </c>
      <c r="C335" s="2">
        <f t="shared" si="45"/>
        <v>2.9399999999998983E-2</v>
      </c>
      <c r="D335" s="2">
        <f t="shared" si="46"/>
        <v>2.9399999999998983E-2</v>
      </c>
      <c r="E335" s="2">
        <f t="shared" si="47"/>
        <v>0</v>
      </c>
      <c r="F335" s="2">
        <f t="shared" si="48"/>
        <v>2.7917920065242931E-2</v>
      </c>
      <c r="G335" s="2">
        <f t="shared" si="48"/>
        <v>3.2499663259592963E-2</v>
      </c>
      <c r="H335" s="2">
        <f t="shared" si="40"/>
        <v>0.85902182561852747</v>
      </c>
      <c r="I335" s="2">
        <f t="shared" si="41"/>
        <v>46.208270057976144</v>
      </c>
    </row>
    <row r="336" spans="1:9" ht="13.5" x14ac:dyDescent="0.25">
      <c r="A336" s="3">
        <f>TITRES_STAT!B339</f>
        <v>45014</v>
      </c>
      <c r="B336" s="6">
        <f>TITRES_STAT!D339</f>
        <v>13.505800000000001</v>
      </c>
      <c r="C336" s="2">
        <f t="shared" si="45"/>
        <v>0.75950000000000095</v>
      </c>
      <c r="D336" s="2">
        <f t="shared" si="46"/>
        <v>0.75950000000000095</v>
      </c>
      <c r="E336" s="2">
        <f t="shared" si="47"/>
        <v>0</v>
      </c>
      <c r="F336" s="2">
        <f t="shared" si="48"/>
        <v>8.0173782917725658E-2</v>
      </c>
      <c r="G336" s="2">
        <f t="shared" si="48"/>
        <v>3.0178258741050606E-2</v>
      </c>
      <c r="H336" s="2">
        <f t="shared" si="40"/>
        <v>2.6566735876204679</v>
      </c>
      <c r="I336" s="2">
        <f t="shared" si="41"/>
        <v>72.652740912247054</v>
      </c>
    </row>
    <row r="337" spans="1:9" ht="13.5" x14ac:dyDescent="0.25">
      <c r="A337" s="3">
        <f>TITRES_STAT!B340</f>
        <v>45015</v>
      </c>
      <c r="B337" s="6">
        <f>TITRES_STAT!D340</f>
        <v>13.8178</v>
      </c>
      <c r="C337" s="2">
        <f t="shared" si="45"/>
        <v>0.31199999999999939</v>
      </c>
      <c r="D337" s="2">
        <f t="shared" si="46"/>
        <v>0.31199999999999939</v>
      </c>
      <c r="E337" s="2">
        <f t="shared" si="47"/>
        <v>0</v>
      </c>
      <c r="F337" s="2">
        <f t="shared" si="48"/>
        <v>9.6732798423602356E-2</v>
      </c>
      <c r="G337" s="2">
        <f t="shared" si="48"/>
        <v>2.8022668830975563E-2</v>
      </c>
      <c r="H337" s="2">
        <f t="shared" ref="H337:H400" si="49">F337/G337</f>
        <v>3.4519480998425216</v>
      </c>
      <c r="I337" s="2">
        <f t="shared" ref="I337:I400" si="50">IF(G337=0,100,100-(100/(1+H337)))</f>
        <v>77.537923228813639</v>
      </c>
    </row>
    <row r="338" spans="1:9" ht="13.5" x14ac:dyDescent="0.25">
      <c r="A338" s="3">
        <f>TITRES_STAT!B341</f>
        <v>45016</v>
      </c>
      <c r="B338" s="6">
        <f>TITRES_STAT!D341</f>
        <v>13.6</v>
      </c>
      <c r="C338" s="2">
        <f t="shared" si="45"/>
        <v>-0.21780000000000044</v>
      </c>
      <c r="D338" s="2">
        <f t="shared" si="46"/>
        <v>0</v>
      </c>
      <c r="E338" s="2">
        <f t="shared" si="47"/>
        <v>0.21780000000000044</v>
      </c>
      <c r="F338" s="2">
        <f t="shared" si="48"/>
        <v>8.9823312821916468E-2</v>
      </c>
      <c r="G338" s="2">
        <f t="shared" si="48"/>
        <v>4.157819248590592E-2</v>
      </c>
      <c r="H338" s="2">
        <f t="shared" si="49"/>
        <v>2.1603467455292718</v>
      </c>
      <c r="I338" s="2">
        <f t="shared" si="50"/>
        <v>68.357902454386306</v>
      </c>
    </row>
    <row r="339" spans="1:9" ht="13.5" x14ac:dyDescent="0.25">
      <c r="A339" s="3">
        <f>TITRES_STAT!B342</f>
        <v>45019</v>
      </c>
      <c r="B339" s="6">
        <f>TITRES_STAT!D342</f>
        <v>13.570600000000001</v>
      </c>
      <c r="C339" s="2">
        <f t="shared" si="45"/>
        <v>-2.9399999999998983E-2</v>
      </c>
      <c r="D339" s="2">
        <f t="shared" si="46"/>
        <v>0</v>
      </c>
      <c r="E339" s="2">
        <f t="shared" si="47"/>
        <v>2.9399999999998983E-2</v>
      </c>
      <c r="F339" s="2">
        <f t="shared" si="48"/>
        <v>8.3407361906065278E-2</v>
      </c>
      <c r="G339" s="2">
        <f t="shared" si="48"/>
        <v>4.0708321594055422E-2</v>
      </c>
      <c r="H339" s="2">
        <f t="shared" si="49"/>
        <v>2.0489020092207668</v>
      </c>
      <c r="I339" s="2">
        <f t="shared" si="50"/>
        <v>67.201307323892053</v>
      </c>
    </row>
    <row r="340" spans="1:9" ht="13.5" x14ac:dyDescent="0.25">
      <c r="A340" s="3">
        <f>TITRES_STAT!B343</f>
        <v>45020</v>
      </c>
      <c r="B340" s="6">
        <f>TITRES_STAT!D343</f>
        <v>13.423400000000001</v>
      </c>
      <c r="C340" s="2">
        <f t="shared" si="45"/>
        <v>-0.14719999999999978</v>
      </c>
      <c r="D340" s="2">
        <f t="shared" si="46"/>
        <v>0</v>
      </c>
      <c r="E340" s="2">
        <f t="shared" si="47"/>
        <v>0.14719999999999978</v>
      </c>
      <c r="F340" s="2">
        <f t="shared" si="48"/>
        <v>7.7449693198489183E-2</v>
      </c>
      <c r="G340" s="2">
        <f t="shared" si="48"/>
        <v>4.8314870051622875E-2</v>
      </c>
      <c r="H340" s="2">
        <f t="shared" si="49"/>
        <v>1.6030197973364451</v>
      </c>
      <c r="I340" s="2">
        <f t="shared" si="50"/>
        <v>61.583081272633585</v>
      </c>
    </row>
    <row r="341" spans="1:9" ht="13.5" x14ac:dyDescent="0.25">
      <c r="A341" s="3">
        <f>TITRES_STAT!B344</f>
        <v>45021</v>
      </c>
      <c r="B341" s="6">
        <f>TITRES_STAT!D344</f>
        <v>13.4175</v>
      </c>
      <c r="C341" s="2">
        <f t="shared" si="45"/>
        <v>-5.9000000000004604E-3</v>
      </c>
      <c r="D341" s="2">
        <f t="shared" si="46"/>
        <v>0</v>
      </c>
      <c r="E341" s="2">
        <f t="shared" si="47"/>
        <v>5.9000000000004604E-3</v>
      </c>
      <c r="F341" s="2">
        <f t="shared" si="48"/>
        <v>7.1917572255739956E-2</v>
      </c>
      <c r="G341" s="2">
        <f t="shared" si="48"/>
        <v>4.5285236476506993E-2</v>
      </c>
      <c r="H341" s="2">
        <f t="shared" si="49"/>
        <v>1.5881019478180101</v>
      </c>
      <c r="I341" s="2">
        <f t="shared" si="50"/>
        <v>61.361645709393905</v>
      </c>
    </row>
    <row r="342" spans="1:9" ht="13.5" x14ac:dyDescent="0.25">
      <c r="A342" s="3">
        <f>TITRES_STAT!B345</f>
        <v>45022</v>
      </c>
      <c r="B342" s="6">
        <f>TITRES_STAT!D345</f>
        <v>13.423400000000001</v>
      </c>
      <c r="C342" s="2">
        <f t="shared" si="45"/>
        <v>5.9000000000004604E-3</v>
      </c>
      <c r="D342" s="2">
        <f t="shared" si="46"/>
        <v>5.9000000000004604E-3</v>
      </c>
      <c r="E342" s="2">
        <f t="shared" si="47"/>
        <v>0</v>
      </c>
      <c r="F342" s="2">
        <f t="shared" si="48"/>
        <v>6.7202031380329999E-2</v>
      </c>
      <c r="G342" s="2">
        <f t="shared" si="48"/>
        <v>4.2050576728185067E-2</v>
      </c>
      <c r="H342" s="2">
        <f t="shared" si="49"/>
        <v>1.5981238929188519</v>
      </c>
      <c r="I342" s="2">
        <f t="shared" si="50"/>
        <v>61.510688434624491</v>
      </c>
    </row>
    <row r="343" spans="1:9" ht="13.5" x14ac:dyDescent="0.25">
      <c r="A343" s="3">
        <f>TITRES_STAT!B346</f>
        <v>45023</v>
      </c>
      <c r="B343" s="6">
        <f>TITRES_STAT!D346</f>
        <v>13.311500000000001</v>
      </c>
      <c r="C343" s="2">
        <f t="shared" si="45"/>
        <v>-0.11190000000000033</v>
      </c>
      <c r="D343" s="2">
        <f t="shared" si="46"/>
        <v>0</v>
      </c>
      <c r="E343" s="2">
        <f t="shared" si="47"/>
        <v>0.11190000000000033</v>
      </c>
      <c r="F343" s="2">
        <f t="shared" si="48"/>
        <v>6.2401886281735E-2</v>
      </c>
      <c r="G343" s="2">
        <f t="shared" si="48"/>
        <v>4.7039821247600443E-2</v>
      </c>
      <c r="H343" s="2">
        <f t="shared" si="49"/>
        <v>1.3265757527707058</v>
      </c>
      <c r="I343" s="2">
        <f t="shared" si="50"/>
        <v>57.018377810861921</v>
      </c>
    </row>
    <row r="344" spans="1:9" ht="13.5" x14ac:dyDescent="0.25">
      <c r="A344" s="3">
        <f>TITRES_STAT!B347</f>
        <v>45026</v>
      </c>
      <c r="B344" s="6">
        <f>TITRES_STAT!D347</f>
        <v>13.2468</v>
      </c>
      <c r="C344" s="2">
        <f t="shared" si="45"/>
        <v>-6.4700000000000202E-2</v>
      </c>
      <c r="D344" s="2">
        <f t="shared" si="46"/>
        <v>0</v>
      </c>
      <c r="E344" s="2">
        <f t="shared" si="47"/>
        <v>6.4700000000000202E-2</v>
      </c>
      <c r="F344" s="2">
        <f t="shared" si="48"/>
        <v>5.7944608690182496E-2</v>
      </c>
      <c r="G344" s="2">
        <f t="shared" si="48"/>
        <v>4.8301262587057567E-2</v>
      </c>
      <c r="H344" s="2">
        <f t="shared" si="49"/>
        <v>1.1996499798684122</v>
      </c>
      <c r="I344" s="2">
        <f t="shared" si="50"/>
        <v>54.538221573787744</v>
      </c>
    </row>
    <row r="345" spans="1:9" ht="13.5" x14ac:dyDescent="0.25">
      <c r="A345" s="3">
        <f>TITRES_STAT!B348</f>
        <v>45027</v>
      </c>
      <c r="B345" s="6">
        <f>TITRES_STAT!D348</f>
        <v>13.2468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5.3805708069455171E-2</v>
      </c>
      <c r="G345" s="2">
        <f t="shared" si="48"/>
        <v>4.4851172402267735E-2</v>
      </c>
      <c r="H345" s="2">
        <f t="shared" si="49"/>
        <v>1.1996499798684122</v>
      </c>
      <c r="I345" s="2">
        <f t="shared" si="50"/>
        <v>54.538221573787744</v>
      </c>
    </row>
    <row r="346" spans="1:9" ht="13.5" x14ac:dyDescent="0.25">
      <c r="A346" s="3">
        <f>TITRES_STAT!B349</f>
        <v>45028</v>
      </c>
      <c r="B346" s="6">
        <f>TITRES_STAT!D349</f>
        <v>13.2409</v>
      </c>
      <c r="C346" s="2">
        <f t="shared" si="45"/>
        <v>-5.9000000000004604E-3</v>
      </c>
      <c r="D346" s="2">
        <f t="shared" si="46"/>
        <v>0</v>
      </c>
      <c r="E346" s="2">
        <f t="shared" si="47"/>
        <v>5.9000000000004604E-3</v>
      </c>
      <c r="F346" s="2">
        <f t="shared" si="48"/>
        <v>4.9962443207351229E-2</v>
      </c>
      <c r="G346" s="2">
        <f t="shared" si="48"/>
        <v>4.2068945802105788E-2</v>
      </c>
      <c r="H346" s="2">
        <f t="shared" si="49"/>
        <v>1.1876324033023506</v>
      </c>
      <c r="I346" s="2">
        <f t="shared" si="50"/>
        <v>54.288481077056389</v>
      </c>
    </row>
    <row r="347" spans="1:9" ht="13.5" x14ac:dyDescent="0.25">
      <c r="A347" s="3">
        <f>TITRES_STAT!B350</f>
        <v>45029</v>
      </c>
      <c r="B347" s="6">
        <f>TITRES_STAT!D350</f>
        <v>13.2173</v>
      </c>
      <c r="C347" s="2">
        <f t="shared" si="45"/>
        <v>-2.3600000000000065E-2</v>
      </c>
      <c r="D347" s="2">
        <f t="shared" si="46"/>
        <v>0</v>
      </c>
      <c r="E347" s="2">
        <f t="shared" si="47"/>
        <v>2.3600000000000065E-2</v>
      </c>
      <c r="F347" s="2">
        <f t="shared" si="48"/>
        <v>4.6393697263969004E-2</v>
      </c>
      <c r="G347" s="2">
        <f t="shared" si="48"/>
        <v>4.0749735387669669E-2</v>
      </c>
      <c r="H347" s="2">
        <f t="shared" si="49"/>
        <v>1.1385030313106554</v>
      </c>
      <c r="I347" s="2">
        <f t="shared" si="50"/>
        <v>53.238317394990297</v>
      </c>
    </row>
    <row r="348" spans="1:9" ht="13.5" x14ac:dyDescent="0.25">
      <c r="A348" s="3">
        <f>TITRES_STAT!B351</f>
        <v>45030</v>
      </c>
      <c r="B348" s="6">
        <f>TITRES_STAT!D351</f>
        <v>13.423400000000001</v>
      </c>
      <c r="C348" s="2">
        <f t="shared" si="45"/>
        <v>0.20610000000000106</v>
      </c>
      <c r="D348" s="2">
        <f t="shared" si="46"/>
        <v>0.20610000000000106</v>
      </c>
      <c r="E348" s="2">
        <f t="shared" si="47"/>
        <v>0</v>
      </c>
      <c r="F348" s="2">
        <f t="shared" si="48"/>
        <v>5.7801290316542728E-2</v>
      </c>
      <c r="G348" s="2">
        <f t="shared" si="48"/>
        <v>3.7839040002836118E-2</v>
      </c>
      <c r="H348" s="2">
        <f t="shared" si="49"/>
        <v>1.5275569970118268</v>
      </c>
      <c r="I348" s="2">
        <f t="shared" si="50"/>
        <v>60.436104856102638</v>
      </c>
    </row>
    <row r="349" spans="1:9" ht="13.5" x14ac:dyDescent="0.25">
      <c r="A349" s="3">
        <f>TITRES_STAT!B352</f>
        <v>45033</v>
      </c>
      <c r="B349" s="6">
        <f>TITRES_STAT!D352</f>
        <v>13.2173</v>
      </c>
      <c r="C349" s="2">
        <f t="shared" si="45"/>
        <v>-0.20610000000000106</v>
      </c>
      <c r="D349" s="2">
        <f t="shared" si="46"/>
        <v>0</v>
      </c>
      <c r="E349" s="2">
        <f t="shared" si="47"/>
        <v>0.20610000000000106</v>
      </c>
      <c r="F349" s="2">
        <f t="shared" ref="F349:G364" si="51">((F348*13)+D349)/14</f>
        <v>5.367262672250396E-2</v>
      </c>
      <c r="G349" s="2">
        <f t="shared" si="51"/>
        <v>4.9857680002633617E-2</v>
      </c>
      <c r="H349" s="2">
        <f t="shared" si="49"/>
        <v>1.0765167316182547</v>
      </c>
      <c r="I349" s="2">
        <f t="shared" si="50"/>
        <v>51.842429932135062</v>
      </c>
    </row>
    <row r="350" spans="1:9" ht="13.5" x14ac:dyDescent="0.25">
      <c r="A350" s="3">
        <f>TITRES_STAT!B353</f>
        <v>45034</v>
      </c>
      <c r="B350" s="6">
        <f>TITRES_STAT!D353</f>
        <v>13.2173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4.9838867670896535E-2</v>
      </c>
      <c r="G350" s="2">
        <f t="shared" si="51"/>
        <v>4.6296417145302644E-2</v>
      </c>
      <c r="H350" s="2">
        <f t="shared" si="49"/>
        <v>1.0765167316182547</v>
      </c>
      <c r="I350" s="2">
        <f t="shared" si="50"/>
        <v>51.842429932135062</v>
      </c>
    </row>
    <row r="351" spans="1:9" ht="13.5" x14ac:dyDescent="0.25">
      <c r="A351" s="3">
        <f>TITRES_STAT!B354</f>
        <v>45035</v>
      </c>
      <c r="B351" s="6">
        <f>TITRES_STAT!D354</f>
        <v>13.187900000000001</v>
      </c>
      <c r="C351" s="2">
        <f t="shared" si="45"/>
        <v>-2.9399999999998983E-2</v>
      </c>
      <c r="D351" s="2">
        <f t="shared" si="46"/>
        <v>0</v>
      </c>
      <c r="E351" s="2">
        <f t="shared" si="47"/>
        <v>2.9399999999998983E-2</v>
      </c>
      <c r="F351" s="2">
        <f t="shared" si="51"/>
        <v>4.6278948551546781E-2</v>
      </c>
      <c r="G351" s="2">
        <f t="shared" si="51"/>
        <v>4.5089530206352382E-2</v>
      </c>
      <c r="H351" s="2">
        <f t="shared" si="49"/>
        <v>1.0263790361033043</v>
      </c>
      <c r="I351" s="2">
        <f t="shared" si="50"/>
        <v>50.65089096445724</v>
      </c>
    </row>
    <row r="352" spans="1:9" ht="13.5" x14ac:dyDescent="0.25">
      <c r="A352" s="3">
        <f>TITRES_STAT!B355</f>
        <v>45036</v>
      </c>
      <c r="B352" s="6">
        <f>TITRES_STAT!D355</f>
        <v>13.187900000000001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4.2973309369293437E-2</v>
      </c>
      <c r="G352" s="2">
        <f t="shared" si="51"/>
        <v>4.1868849477327212E-2</v>
      </c>
      <c r="H352" s="2">
        <f t="shared" si="49"/>
        <v>1.0263790361033043</v>
      </c>
      <c r="I352" s="2">
        <f t="shared" si="50"/>
        <v>50.65089096445724</v>
      </c>
    </row>
    <row r="353" spans="1:9" ht="13.5" x14ac:dyDescent="0.25">
      <c r="A353" s="3">
        <f>TITRES_STAT!B356</f>
        <v>45040</v>
      </c>
      <c r="B353" s="6">
        <f>TITRES_STAT!D356</f>
        <v>13.2468</v>
      </c>
      <c r="C353" s="2">
        <f t="shared" si="45"/>
        <v>5.8899999999999508E-2</v>
      </c>
      <c r="D353" s="2">
        <f t="shared" si="46"/>
        <v>5.8899999999999508E-2</v>
      </c>
      <c r="E353" s="2">
        <f t="shared" si="47"/>
        <v>0</v>
      </c>
      <c r="F353" s="2">
        <f t="shared" si="51"/>
        <v>4.4110930128629586E-2</v>
      </c>
      <c r="G353" s="2">
        <f t="shared" si="51"/>
        <v>3.8878217371803844E-2</v>
      </c>
      <c r="H353" s="2">
        <f t="shared" si="49"/>
        <v>1.1345924044506406</v>
      </c>
      <c r="I353" s="2">
        <f t="shared" si="50"/>
        <v>53.152648818809965</v>
      </c>
    </row>
    <row r="354" spans="1:9" ht="13.5" x14ac:dyDescent="0.25">
      <c r="A354" s="3">
        <f>TITRES_STAT!B357</f>
        <v>45041</v>
      </c>
      <c r="B354" s="6">
        <f>TITRES_STAT!D357</f>
        <v>13.234999999999999</v>
      </c>
      <c r="C354" s="2">
        <f t="shared" si="45"/>
        <v>-1.1800000000000921E-2</v>
      </c>
      <c r="D354" s="2">
        <f t="shared" si="46"/>
        <v>0</v>
      </c>
      <c r="E354" s="2">
        <f t="shared" si="47"/>
        <v>1.1800000000000921E-2</v>
      </c>
      <c r="F354" s="2">
        <f t="shared" si="51"/>
        <v>4.0960149405156042E-2</v>
      </c>
      <c r="G354" s="2">
        <f t="shared" si="51"/>
        <v>3.6944058988103635E-2</v>
      </c>
      <c r="H354" s="2">
        <f t="shared" si="49"/>
        <v>1.1087073409650421</v>
      </c>
      <c r="I354" s="2">
        <f t="shared" si="50"/>
        <v>52.577582456636499</v>
      </c>
    </row>
    <row r="355" spans="1:9" ht="13.5" x14ac:dyDescent="0.25">
      <c r="A355" s="3">
        <f>TITRES_STAT!B358</f>
        <v>45042</v>
      </c>
      <c r="B355" s="6">
        <f>TITRES_STAT!D358</f>
        <v>13.3645</v>
      </c>
      <c r="C355" s="2">
        <f t="shared" si="45"/>
        <v>0.12950000000000017</v>
      </c>
      <c r="D355" s="2">
        <f t="shared" si="46"/>
        <v>0.12950000000000017</v>
      </c>
      <c r="E355" s="2">
        <f t="shared" si="47"/>
        <v>0</v>
      </c>
      <c r="F355" s="2">
        <f t="shared" si="51"/>
        <v>4.7284424447644906E-2</v>
      </c>
      <c r="G355" s="2">
        <f t="shared" si="51"/>
        <v>3.4305197631810516E-2</v>
      </c>
      <c r="H355" s="2">
        <f t="shared" si="49"/>
        <v>1.3783457817423856</v>
      </c>
      <c r="I355" s="2">
        <f t="shared" si="50"/>
        <v>57.953969196716386</v>
      </c>
    </row>
    <row r="356" spans="1:9" ht="13.5" x14ac:dyDescent="0.25">
      <c r="A356" s="3">
        <f>TITRES_STAT!B359</f>
        <v>45043</v>
      </c>
      <c r="B356" s="6">
        <f>TITRES_STAT!D359</f>
        <v>13.276199999999999</v>
      </c>
      <c r="C356" s="2">
        <f t="shared" si="45"/>
        <v>-8.8300000000000267E-2</v>
      </c>
      <c r="D356" s="2">
        <f t="shared" si="46"/>
        <v>0</v>
      </c>
      <c r="E356" s="2">
        <f t="shared" si="47"/>
        <v>8.8300000000000267E-2</v>
      </c>
      <c r="F356" s="2">
        <f t="shared" si="51"/>
        <v>4.3906965558527411E-2</v>
      </c>
      <c r="G356" s="2">
        <f t="shared" si="51"/>
        <v>3.8161969229538358E-2</v>
      </c>
      <c r="H356" s="2">
        <f t="shared" si="49"/>
        <v>1.150542449589899</v>
      </c>
      <c r="I356" s="2">
        <f t="shared" si="50"/>
        <v>53.500104116024474</v>
      </c>
    </row>
    <row r="357" spans="1:9" ht="13.5" x14ac:dyDescent="0.25">
      <c r="A357" s="3">
        <f>TITRES_STAT!B360</f>
        <v>45044</v>
      </c>
      <c r="B357" s="6">
        <f>TITRES_STAT!D360</f>
        <v>13.5411</v>
      </c>
      <c r="C357" s="2">
        <f t="shared" si="45"/>
        <v>0.2649000000000008</v>
      </c>
      <c r="D357" s="2">
        <f t="shared" si="46"/>
        <v>0.2649000000000008</v>
      </c>
      <c r="E357" s="2">
        <f t="shared" si="47"/>
        <v>0</v>
      </c>
      <c r="F357" s="2">
        <f t="shared" si="51"/>
        <v>5.9692182304346933E-2</v>
      </c>
      <c r="G357" s="2">
        <f t="shared" si="51"/>
        <v>3.5436114284571336E-2</v>
      </c>
      <c r="H357" s="2">
        <f t="shared" si="49"/>
        <v>1.6845013486802229</v>
      </c>
      <c r="I357" s="2">
        <f t="shared" si="50"/>
        <v>62.749134006148722</v>
      </c>
    </row>
    <row r="358" spans="1:9" ht="13.5" x14ac:dyDescent="0.25">
      <c r="A358" s="3">
        <f>TITRES_STAT!B361</f>
        <v>45048</v>
      </c>
      <c r="B358" s="6">
        <f>TITRES_STAT!D361</f>
        <v>13.7766</v>
      </c>
      <c r="C358" s="2">
        <f t="shared" si="45"/>
        <v>0.23550000000000004</v>
      </c>
      <c r="D358" s="2">
        <f t="shared" si="46"/>
        <v>0.23550000000000004</v>
      </c>
      <c r="E358" s="2">
        <f t="shared" si="47"/>
        <v>0</v>
      </c>
      <c r="F358" s="2">
        <f t="shared" si="51"/>
        <v>7.2249883568322168E-2</v>
      </c>
      <c r="G358" s="2">
        <f t="shared" si="51"/>
        <v>3.2904963264244816E-2</v>
      </c>
      <c r="H358" s="2">
        <f t="shared" si="49"/>
        <v>2.1957138498565145</v>
      </c>
      <c r="I358" s="2">
        <f t="shared" si="50"/>
        <v>68.708086925714596</v>
      </c>
    </row>
    <row r="359" spans="1:9" ht="13.5" x14ac:dyDescent="0.25">
      <c r="A359" s="3">
        <f>TITRES_STAT!B362</f>
        <v>45049</v>
      </c>
      <c r="B359" s="6">
        <f>TITRES_STAT!D362</f>
        <v>13.7766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6.7089177599156294E-2</v>
      </c>
      <c r="G359" s="2">
        <f t="shared" si="51"/>
        <v>3.0554608745370186E-2</v>
      </c>
      <c r="H359" s="2">
        <f t="shared" si="49"/>
        <v>2.1957138498565145</v>
      </c>
      <c r="I359" s="2">
        <f t="shared" si="50"/>
        <v>68.708086925714596</v>
      </c>
    </row>
    <row r="360" spans="1:9" ht="13.5" x14ac:dyDescent="0.25">
      <c r="A360" s="3">
        <f>TITRES_STAT!B363</f>
        <v>45050</v>
      </c>
      <c r="B360" s="6">
        <f>TITRES_STAT!D363</f>
        <v>13.747199999999999</v>
      </c>
      <c r="C360" s="2">
        <f t="shared" si="45"/>
        <v>-2.9400000000000759E-2</v>
      </c>
      <c r="D360" s="2">
        <f t="shared" si="46"/>
        <v>0</v>
      </c>
      <c r="E360" s="2">
        <f t="shared" si="47"/>
        <v>2.9400000000000759E-2</v>
      </c>
      <c r="F360" s="2">
        <f t="shared" si="51"/>
        <v>6.2297093484930843E-2</v>
      </c>
      <c r="G360" s="2">
        <f t="shared" si="51"/>
        <v>3.047213669212951E-2</v>
      </c>
      <c r="H360" s="2">
        <f t="shared" si="49"/>
        <v>2.0443953147867453</v>
      </c>
      <c r="I360" s="2">
        <f t="shared" si="50"/>
        <v>67.152754599806357</v>
      </c>
    </row>
    <row r="361" spans="1:9" ht="13.5" x14ac:dyDescent="0.25">
      <c r="A361" s="3">
        <f>TITRES_STAT!B364</f>
        <v>45051</v>
      </c>
      <c r="B361" s="6">
        <f>TITRES_STAT!D364</f>
        <v>13.747199999999999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5.7847301093150068E-2</v>
      </c>
      <c r="G361" s="2">
        <f t="shared" si="51"/>
        <v>2.8295555499834545E-2</v>
      </c>
      <c r="H361" s="2">
        <f t="shared" si="49"/>
        <v>2.0443953147867453</v>
      </c>
      <c r="I361" s="2">
        <f t="shared" si="50"/>
        <v>67.152754599806357</v>
      </c>
    </row>
    <row r="362" spans="1:9" ht="13.5" x14ac:dyDescent="0.25">
      <c r="A362" s="3">
        <f>TITRES_STAT!B365</f>
        <v>45054</v>
      </c>
      <c r="B362" s="6">
        <f>TITRES_STAT!D365</f>
        <v>13.7178</v>
      </c>
      <c r="C362" s="2">
        <f t="shared" si="45"/>
        <v>-2.9399999999998983E-2</v>
      </c>
      <c r="D362" s="2">
        <f t="shared" si="46"/>
        <v>0</v>
      </c>
      <c r="E362" s="2">
        <f t="shared" si="47"/>
        <v>2.9399999999998983E-2</v>
      </c>
      <c r="F362" s="2">
        <f t="shared" si="51"/>
        <v>5.3715351015067921E-2</v>
      </c>
      <c r="G362" s="2">
        <f t="shared" si="51"/>
        <v>2.8374444392703431E-2</v>
      </c>
      <c r="H362" s="2">
        <f t="shared" si="49"/>
        <v>1.8930890864908345</v>
      </c>
      <c r="I362" s="2">
        <f t="shared" si="50"/>
        <v>65.434870130012229</v>
      </c>
    </row>
    <row r="363" spans="1:9" ht="13.5" x14ac:dyDescent="0.25">
      <c r="A363" s="3">
        <f>TITRES_STAT!B366</f>
        <v>45055</v>
      </c>
      <c r="B363" s="6">
        <f>TITRES_STAT!D366</f>
        <v>13.5411</v>
      </c>
      <c r="C363" s="2">
        <f t="shared" si="45"/>
        <v>-0.1767000000000003</v>
      </c>
      <c r="D363" s="2">
        <f t="shared" si="46"/>
        <v>0</v>
      </c>
      <c r="E363" s="2">
        <f t="shared" si="47"/>
        <v>0.1767000000000003</v>
      </c>
      <c r="F363" s="2">
        <f t="shared" si="51"/>
        <v>4.9878540228277354E-2</v>
      </c>
      <c r="G363" s="2">
        <f t="shared" si="51"/>
        <v>3.8969126936081781E-2</v>
      </c>
      <c r="H363" s="2">
        <f t="shared" si="49"/>
        <v>1.2799501592655511</v>
      </c>
      <c r="I363" s="2">
        <f t="shared" si="50"/>
        <v>56.139392085564992</v>
      </c>
    </row>
    <row r="364" spans="1:9" ht="13.5" x14ac:dyDescent="0.25">
      <c r="A364" s="3">
        <f>TITRES_STAT!B367</f>
        <v>45056</v>
      </c>
      <c r="B364" s="6">
        <f>TITRES_STAT!D367</f>
        <v>13.4764</v>
      </c>
      <c r="C364" s="2">
        <f t="shared" si="45"/>
        <v>-6.4700000000000202E-2</v>
      </c>
      <c r="D364" s="2">
        <f t="shared" si="46"/>
        <v>0</v>
      </c>
      <c r="E364" s="2">
        <f t="shared" si="47"/>
        <v>6.4700000000000202E-2</v>
      </c>
      <c r="F364" s="2">
        <f t="shared" si="51"/>
        <v>4.6315787354828976E-2</v>
      </c>
      <c r="G364" s="2">
        <f t="shared" si="51"/>
        <v>4.0807046440647379E-2</v>
      </c>
      <c r="H364" s="2">
        <f t="shared" si="49"/>
        <v>1.1349948451229837</v>
      </c>
      <c r="I364" s="2">
        <f t="shared" si="50"/>
        <v>53.16147941601254</v>
      </c>
    </row>
    <row r="365" spans="1:9" ht="13.5" x14ac:dyDescent="0.25">
      <c r="A365" s="3">
        <f>TITRES_STAT!B368</f>
        <v>45057</v>
      </c>
      <c r="B365" s="6">
        <f>TITRES_STAT!D368</f>
        <v>13.4823</v>
      </c>
      <c r="C365" s="2">
        <f t="shared" si="45"/>
        <v>5.9000000000004604E-3</v>
      </c>
      <c r="D365" s="2">
        <f t="shared" si="46"/>
        <v>5.9000000000004604E-3</v>
      </c>
      <c r="E365" s="2">
        <f t="shared" si="47"/>
        <v>0</v>
      </c>
      <c r="F365" s="2">
        <f t="shared" ref="F365:G380" si="52">((F364*13)+D365)/14</f>
        <v>4.3428945400912654E-2</v>
      </c>
      <c r="G365" s="2">
        <f t="shared" si="52"/>
        <v>3.7892257409172569E-2</v>
      </c>
      <c r="H365" s="2">
        <f t="shared" si="49"/>
        <v>1.1461166045599547</v>
      </c>
      <c r="I365" s="2">
        <f t="shared" si="50"/>
        <v>53.404209357718351</v>
      </c>
    </row>
    <row r="366" spans="1:9" ht="13.5" x14ac:dyDescent="0.25">
      <c r="A366" s="3">
        <f>TITRES_STAT!B369</f>
        <v>45058</v>
      </c>
      <c r="B366" s="6">
        <f>TITRES_STAT!D369</f>
        <v>13.4528</v>
      </c>
      <c r="C366" s="2">
        <f t="shared" si="45"/>
        <v>-2.9500000000000526E-2</v>
      </c>
      <c r="D366" s="2">
        <f t="shared" si="46"/>
        <v>0</v>
      </c>
      <c r="E366" s="2">
        <f t="shared" si="47"/>
        <v>2.9500000000000526E-2</v>
      </c>
      <c r="F366" s="2">
        <f t="shared" si="52"/>
        <v>4.0326877872276033E-2</v>
      </c>
      <c r="G366" s="2">
        <f t="shared" si="52"/>
        <v>3.7292810451374565E-2</v>
      </c>
      <c r="H366" s="2">
        <f t="shared" si="49"/>
        <v>1.081357971796133</v>
      </c>
      <c r="I366" s="2">
        <f t="shared" si="50"/>
        <v>51.954444475640202</v>
      </c>
    </row>
    <row r="367" spans="1:9" ht="13.5" x14ac:dyDescent="0.25">
      <c r="A367" s="3">
        <f>TITRES_STAT!B370</f>
        <v>45061</v>
      </c>
      <c r="B367" s="6">
        <f>TITRES_STAT!D370</f>
        <v>13.423400000000001</v>
      </c>
      <c r="C367" s="2">
        <f t="shared" si="45"/>
        <v>-2.9399999999998983E-2</v>
      </c>
      <c r="D367" s="2">
        <f t="shared" si="46"/>
        <v>0</v>
      </c>
      <c r="E367" s="2">
        <f t="shared" si="47"/>
        <v>2.9399999999998983E-2</v>
      </c>
      <c r="F367" s="2">
        <f t="shared" si="52"/>
        <v>3.7446386595684888E-2</v>
      </c>
      <c r="G367" s="2">
        <f t="shared" si="52"/>
        <v>3.6729038276276313E-2</v>
      </c>
      <c r="H367" s="2">
        <f t="shared" si="49"/>
        <v>1.0195308222886936</v>
      </c>
      <c r="I367" s="2">
        <f t="shared" si="50"/>
        <v>50.483548507235945</v>
      </c>
    </row>
    <row r="368" spans="1:9" ht="13.5" x14ac:dyDescent="0.25">
      <c r="A368" s="3">
        <f>TITRES_STAT!B371</f>
        <v>45062</v>
      </c>
      <c r="B368" s="6">
        <f>TITRES_STAT!D371</f>
        <v>13.340999999999999</v>
      </c>
      <c r="C368" s="2">
        <f t="shared" si="45"/>
        <v>-8.2400000000001583E-2</v>
      </c>
      <c r="D368" s="2">
        <f t="shared" si="46"/>
        <v>0</v>
      </c>
      <c r="E368" s="2">
        <f t="shared" si="47"/>
        <v>8.2400000000001583E-2</v>
      </c>
      <c r="F368" s="2">
        <f t="shared" si="52"/>
        <v>3.4771644695993108E-2</v>
      </c>
      <c r="G368" s="2">
        <f t="shared" si="52"/>
        <v>3.9991249827970976E-2</v>
      </c>
      <c r="H368" s="2">
        <f t="shared" si="49"/>
        <v>0.86948132017801716</v>
      </c>
      <c r="I368" s="2">
        <f t="shared" si="50"/>
        <v>46.50922749499432</v>
      </c>
    </row>
    <row r="369" spans="1:9" ht="13.5" x14ac:dyDescent="0.25">
      <c r="A369" s="3">
        <f>TITRES_STAT!B372</f>
        <v>45063</v>
      </c>
      <c r="B369" s="6">
        <f>TITRES_STAT!D372</f>
        <v>13.340999999999999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3.2287955789136458E-2</v>
      </c>
      <c r="G369" s="2">
        <f t="shared" si="52"/>
        <v>3.7134731983115905E-2</v>
      </c>
      <c r="H369" s="2">
        <f t="shared" si="49"/>
        <v>0.86948132017801727</v>
      </c>
      <c r="I369" s="2">
        <f t="shared" si="50"/>
        <v>46.509227494994327</v>
      </c>
    </row>
    <row r="370" spans="1:9" ht="13.5" x14ac:dyDescent="0.25">
      <c r="A370" s="3">
        <f>TITRES_STAT!B373</f>
        <v>45064</v>
      </c>
      <c r="B370" s="6">
        <f>TITRES_STAT!D373</f>
        <v>13.511699999999999</v>
      </c>
      <c r="C370" s="2">
        <f t="shared" si="45"/>
        <v>0.17070000000000007</v>
      </c>
      <c r="D370" s="2">
        <f t="shared" si="46"/>
        <v>0.17070000000000007</v>
      </c>
      <c r="E370" s="2">
        <f t="shared" si="47"/>
        <v>0</v>
      </c>
      <c r="F370" s="2">
        <f t="shared" si="52"/>
        <v>4.2174530375626719E-2</v>
      </c>
      <c r="G370" s="2">
        <f t="shared" si="52"/>
        <v>3.4482251127179057E-2</v>
      </c>
      <c r="H370" s="2">
        <f t="shared" si="49"/>
        <v>1.223079381333795</v>
      </c>
      <c r="I370" s="2">
        <f t="shared" si="50"/>
        <v>55.017350779438942</v>
      </c>
    </row>
    <row r="371" spans="1:9" ht="13.5" x14ac:dyDescent="0.25">
      <c r="A371" s="3">
        <f>TITRES_STAT!B374</f>
        <v>45065</v>
      </c>
      <c r="B371" s="6">
        <f>TITRES_STAT!D374</f>
        <v>13.511699999999999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3.916206392022481E-2</v>
      </c>
      <c r="G371" s="2">
        <f t="shared" si="52"/>
        <v>3.2019233189523412E-2</v>
      </c>
      <c r="H371" s="2">
        <f t="shared" si="49"/>
        <v>1.223079381333795</v>
      </c>
      <c r="I371" s="2">
        <f t="shared" si="50"/>
        <v>55.017350779438942</v>
      </c>
    </row>
    <row r="372" spans="1:9" ht="13.5" x14ac:dyDescent="0.25">
      <c r="A372" s="3">
        <f>TITRES_STAT!B375</f>
        <v>45068</v>
      </c>
      <c r="B372" s="6">
        <f>TITRES_STAT!D375</f>
        <v>13.4764</v>
      </c>
      <c r="C372" s="2">
        <f t="shared" si="45"/>
        <v>-3.5299999999999443E-2</v>
      </c>
      <c r="D372" s="2">
        <f t="shared" si="46"/>
        <v>0</v>
      </c>
      <c r="E372" s="2">
        <f t="shared" si="47"/>
        <v>3.5299999999999443E-2</v>
      </c>
      <c r="F372" s="2">
        <f t="shared" si="52"/>
        <v>3.636477364020875E-2</v>
      </c>
      <c r="G372" s="2">
        <f t="shared" si="52"/>
        <v>3.2253573675985983E-2</v>
      </c>
      <c r="H372" s="2">
        <f t="shared" si="49"/>
        <v>1.1274649440562214</v>
      </c>
      <c r="I372" s="2">
        <f t="shared" si="50"/>
        <v>52.995700220874078</v>
      </c>
    </row>
    <row r="373" spans="1:9" ht="13.5" x14ac:dyDescent="0.25">
      <c r="A373" s="3">
        <f>TITRES_STAT!B376</f>
        <v>45069</v>
      </c>
      <c r="B373" s="6">
        <f>TITRES_STAT!D376</f>
        <v>13.4823</v>
      </c>
      <c r="C373" s="2">
        <f t="shared" si="45"/>
        <v>5.9000000000004604E-3</v>
      </c>
      <c r="D373" s="2">
        <f t="shared" si="46"/>
        <v>5.9000000000004604E-3</v>
      </c>
      <c r="E373" s="2">
        <f t="shared" si="47"/>
        <v>0</v>
      </c>
      <c r="F373" s="2">
        <f t="shared" si="52"/>
        <v>3.4188718380193869E-2</v>
      </c>
      <c r="G373" s="2">
        <f t="shared" si="52"/>
        <v>2.9949746984844126E-2</v>
      </c>
      <c r="H373" s="2">
        <f t="shared" si="49"/>
        <v>1.1415361337608243</v>
      </c>
      <c r="I373" s="2">
        <f t="shared" si="50"/>
        <v>53.30454694482011</v>
      </c>
    </row>
    <row r="374" spans="1:9" ht="13.5" x14ac:dyDescent="0.25">
      <c r="A374" s="3">
        <f>TITRES_STAT!B377</f>
        <v>45070</v>
      </c>
      <c r="B374" s="6">
        <f>TITRES_STAT!D377</f>
        <v>13.806100000000001</v>
      </c>
      <c r="C374" s="2">
        <f t="shared" si="45"/>
        <v>0.32380000000000031</v>
      </c>
      <c r="D374" s="2">
        <f t="shared" si="46"/>
        <v>0.32380000000000031</v>
      </c>
      <c r="E374" s="2">
        <f t="shared" si="47"/>
        <v>0</v>
      </c>
      <c r="F374" s="2">
        <f t="shared" si="52"/>
        <v>5.4875238495894325E-2</v>
      </c>
      <c r="G374" s="2">
        <f t="shared" si="52"/>
        <v>2.7810479343069544E-2</v>
      </c>
      <c r="H374" s="2">
        <f t="shared" si="49"/>
        <v>1.9731856405261639</v>
      </c>
      <c r="I374" s="2">
        <f t="shared" si="50"/>
        <v>66.366042322771676</v>
      </c>
    </row>
    <row r="375" spans="1:9" ht="13.5" x14ac:dyDescent="0.25">
      <c r="A375" s="3">
        <f>TITRES_STAT!B378</f>
        <v>45071</v>
      </c>
      <c r="B375" s="6">
        <f>TITRES_STAT!D378</f>
        <v>14.071</v>
      </c>
      <c r="C375" s="2">
        <f t="shared" si="45"/>
        <v>0.26489999999999903</v>
      </c>
      <c r="D375" s="2">
        <f t="shared" si="46"/>
        <v>0.26489999999999903</v>
      </c>
      <c r="E375" s="2">
        <f t="shared" si="47"/>
        <v>0</v>
      </c>
      <c r="F375" s="2">
        <f t="shared" si="52"/>
        <v>6.9877007174758948E-2</v>
      </c>
      <c r="G375" s="2">
        <f t="shared" si="52"/>
        <v>2.5824016532850293E-2</v>
      </c>
      <c r="H375" s="2">
        <f t="shared" si="49"/>
        <v>2.7058922877419009</v>
      </c>
      <c r="I375" s="2">
        <f t="shared" si="50"/>
        <v>73.015945355245961</v>
      </c>
    </row>
    <row r="376" spans="1:9" ht="13.5" x14ac:dyDescent="0.25">
      <c r="A376" s="3">
        <f>TITRES_STAT!B379</f>
        <v>45072</v>
      </c>
      <c r="B376" s="6">
        <f>TITRES_STAT!D379</f>
        <v>14.071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6.4885792376561877E-2</v>
      </c>
      <c r="G376" s="2">
        <f t="shared" si="52"/>
        <v>2.3979443923360988E-2</v>
      </c>
      <c r="H376" s="2">
        <f t="shared" si="49"/>
        <v>2.7058922877419005</v>
      </c>
      <c r="I376" s="2">
        <f t="shared" si="50"/>
        <v>73.015945355245961</v>
      </c>
    </row>
    <row r="377" spans="1:9" ht="13.5" x14ac:dyDescent="0.25">
      <c r="A377" s="3">
        <f>TITRES_STAT!B380</f>
        <v>45075</v>
      </c>
      <c r="B377" s="6">
        <f>TITRES_STAT!D380</f>
        <v>14.041600000000001</v>
      </c>
      <c r="C377" s="2">
        <f t="shared" si="45"/>
        <v>-2.9399999999998983E-2</v>
      </c>
      <c r="D377" s="2">
        <f t="shared" si="46"/>
        <v>0</v>
      </c>
      <c r="E377" s="2">
        <f t="shared" si="47"/>
        <v>2.9399999999998983E-2</v>
      </c>
      <c r="F377" s="2">
        <f t="shared" si="52"/>
        <v>6.0251092921093166E-2</v>
      </c>
      <c r="G377" s="2">
        <f t="shared" si="52"/>
        <v>2.4366626500263701E-2</v>
      </c>
      <c r="H377" s="2">
        <f t="shared" si="49"/>
        <v>2.4726891480214186</v>
      </c>
      <c r="I377" s="2">
        <f t="shared" si="50"/>
        <v>71.203872348616201</v>
      </c>
    </row>
    <row r="378" spans="1:9" ht="13.5" x14ac:dyDescent="0.25">
      <c r="A378" s="3">
        <f>TITRES_STAT!B381</f>
        <v>45076</v>
      </c>
      <c r="B378" s="6">
        <f>TITRES_STAT!D381</f>
        <v>13.9533</v>
      </c>
      <c r="C378" s="2">
        <f t="shared" si="45"/>
        <v>-8.8300000000000267E-2</v>
      </c>
      <c r="D378" s="2">
        <f t="shared" si="46"/>
        <v>0</v>
      </c>
      <c r="E378" s="2">
        <f t="shared" si="47"/>
        <v>8.8300000000000267E-2</v>
      </c>
      <c r="F378" s="2">
        <f t="shared" si="52"/>
        <v>5.5947443426729367E-2</v>
      </c>
      <c r="G378" s="2">
        <f t="shared" si="52"/>
        <v>2.893329603595917E-2</v>
      </c>
      <c r="H378" s="2">
        <f t="shared" si="49"/>
        <v>1.9336698921960429</v>
      </c>
      <c r="I378" s="2">
        <f t="shared" si="50"/>
        <v>65.913001914082599</v>
      </c>
    </row>
    <row r="379" spans="1:9" ht="13.5" x14ac:dyDescent="0.25">
      <c r="A379" s="3">
        <f>TITRES_STAT!B382</f>
        <v>45077</v>
      </c>
      <c r="B379" s="6">
        <f>TITRES_STAT!D382</f>
        <v>13.8355</v>
      </c>
      <c r="C379" s="2">
        <f t="shared" si="45"/>
        <v>-0.11780000000000079</v>
      </c>
      <c r="D379" s="2">
        <f t="shared" si="46"/>
        <v>0</v>
      </c>
      <c r="E379" s="2">
        <f t="shared" si="47"/>
        <v>0.11780000000000079</v>
      </c>
      <c r="F379" s="2">
        <f t="shared" si="52"/>
        <v>5.1951197467677269E-2</v>
      </c>
      <c r="G379" s="2">
        <f t="shared" si="52"/>
        <v>3.528091774767643E-2</v>
      </c>
      <c r="H379" s="2">
        <f t="shared" si="49"/>
        <v>1.4725013062081904</v>
      </c>
      <c r="I379" s="2">
        <f t="shared" si="50"/>
        <v>59.55512753465063</v>
      </c>
    </row>
    <row r="380" spans="1:9" ht="13.5" x14ac:dyDescent="0.25">
      <c r="A380" s="3">
        <f>TITRES_STAT!B383</f>
        <v>45078</v>
      </c>
      <c r="B380" s="6">
        <f>TITRES_STAT!D383</f>
        <v>13.9533</v>
      </c>
      <c r="C380" s="2">
        <f t="shared" si="45"/>
        <v>0.11780000000000079</v>
      </c>
      <c r="D380" s="2">
        <f t="shared" si="46"/>
        <v>0.11780000000000079</v>
      </c>
      <c r="E380" s="2">
        <f t="shared" si="47"/>
        <v>0</v>
      </c>
      <c r="F380" s="2">
        <f t="shared" si="52"/>
        <v>5.6654683362843239E-2</v>
      </c>
      <c r="G380" s="2">
        <f t="shared" si="52"/>
        <v>3.2760852194270974E-2</v>
      </c>
      <c r="H380" s="2">
        <f t="shared" si="49"/>
        <v>1.7293409532475679</v>
      </c>
      <c r="I380" s="2">
        <f t="shared" si="50"/>
        <v>63.361118411749636</v>
      </c>
    </row>
    <row r="381" spans="1:9" ht="13.5" x14ac:dyDescent="0.25">
      <c r="A381" s="3">
        <f>TITRES_STAT!B384</f>
        <v>45079</v>
      </c>
      <c r="B381" s="6">
        <f>TITRES_STAT!D384</f>
        <v>13.8355</v>
      </c>
      <c r="C381" s="2">
        <f t="shared" si="45"/>
        <v>-0.11780000000000079</v>
      </c>
      <c r="D381" s="2">
        <f t="shared" si="46"/>
        <v>0</v>
      </c>
      <c r="E381" s="2">
        <f t="shared" si="47"/>
        <v>0.11780000000000079</v>
      </c>
      <c r="F381" s="2">
        <f t="shared" ref="F381:G396" si="53">((F380*13)+D381)/14</f>
        <v>5.2607920265497286E-2</v>
      </c>
      <c r="G381" s="2">
        <f t="shared" si="53"/>
        <v>3.8835077037537392E-2</v>
      </c>
      <c r="H381" s="2">
        <f t="shared" si="49"/>
        <v>1.3546495662837819</v>
      </c>
      <c r="I381" s="2">
        <f t="shared" si="50"/>
        <v>57.530835402473635</v>
      </c>
    </row>
    <row r="382" spans="1:9" ht="13.5" x14ac:dyDescent="0.25">
      <c r="A382" s="3">
        <f>TITRES_STAT!B385</f>
        <v>45082</v>
      </c>
      <c r="B382" s="6">
        <f>TITRES_STAT!D385</f>
        <v>13.8591</v>
      </c>
      <c r="C382" s="2">
        <f t="shared" si="45"/>
        <v>2.3600000000000065E-2</v>
      </c>
      <c r="D382" s="2">
        <f t="shared" si="46"/>
        <v>2.3600000000000065E-2</v>
      </c>
      <c r="E382" s="2">
        <f t="shared" si="47"/>
        <v>0</v>
      </c>
      <c r="F382" s="2">
        <f t="shared" si="53"/>
        <v>5.0535925960818913E-2</v>
      </c>
      <c r="G382" s="2">
        <f t="shared" si="53"/>
        <v>3.6061142963427585E-2</v>
      </c>
      <c r="H382" s="2">
        <f t="shared" si="49"/>
        <v>1.4013955689666113</v>
      </c>
      <c r="I382" s="2">
        <f t="shared" si="50"/>
        <v>58.357547880779663</v>
      </c>
    </row>
    <row r="383" spans="1:9" ht="13.5" x14ac:dyDescent="0.25">
      <c r="A383" s="3">
        <f>TITRES_STAT!B386</f>
        <v>45083</v>
      </c>
      <c r="B383" s="6">
        <f>TITRES_STAT!D386</f>
        <v>13.853199999999999</v>
      </c>
      <c r="C383" s="2">
        <f t="shared" si="45"/>
        <v>-5.9000000000004604E-3</v>
      </c>
      <c r="D383" s="2">
        <f t="shared" si="46"/>
        <v>0</v>
      </c>
      <c r="E383" s="2">
        <f t="shared" si="47"/>
        <v>5.9000000000004604E-3</v>
      </c>
      <c r="F383" s="2">
        <f t="shared" si="53"/>
        <v>4.6926216963617561E-2</v>
      </c>
      <c r="G383" s="2">
        <f t="shared" si="53"/>
        <v>3.3906775608897079E-2</v>
      </c>
      <c r="H383" s="2">
        <f t="shared" si="49"/>
        <v>1.3839775714711193</v>
      </c>
      <c r="I383" s="2">
        <f t="shared" si="50"/>
        <v>58.053296643100801</v>
      </c>
    </row>
    <row r="384" spans="1:9" ht="13.5" x14ac:dyDescent="0.25">
      <c r="A384" s="3">
        <f>TITRES_STAT!B387</f>
        <v>45084</v>
      </c>
      <c r="B384" s="6">
        <f>TITRES_STAT!D387</f>
        <v>13.8443</v>
      </c>
      <c r="C384" s="2">
        <f t="shared" si="45"/>
        <v>-8.8999999999987978E-3</v>
      </c>
      <c r="D384" s="2">
        <f t="shared" si="46"/>
        <v>0</v>
      </c>
      <c r="E384" s="2">
        <f t="shared" si="47"/>
        <v>8.8999999999987978E-3</v>
      </c>
      <c r="F384" s="2">
        <f t="shared" si="53"/>
        <v>4.357434432335916E-2</v>
      </c>
      <c r="G384" s="2">
        <f t="shared" si="53"/>
        <v>3.2120577351118632E-2</v>
      </c>
      <c r="H384" s="2">
        <f t="shared" si="49"/>
        <v>1.3565865845758729</v>
      </c>
      <c r="I384" s="2">
        <f t="shared" si="50"/>
        <v>57.565743327866095</v>
      </c>
    </row>
    <row r="385" spans="1:9" ht="13.5" x14ac:dyDescent="0.25">
      <c r="A385" s="3">
        <f>TITRES_STAT!B388</f>
        <v>45085</v>
      </c>
      <c r="B385" s="6">
        <f>TITRES_STAT!D388</f>
        <v>13.8443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4.0461891157404936E-2</v>
      </c>
      <c r="G385" s="2">
        <f t="shared" si="53"/>
        <v>2.9826250397467301E-2</v>
      </c>
      <c r="H385" s="2">
        <f t="shared" si="49"/>
        <v>1.3565865845758729</v>
      </c>
      <c r="I385" s="2">
        <f t="shared" si="50"/>
        <v>57.565743327866095</v>
      </c>
    </row>
    <row r="386" spans="1:9" ht="13.5" x14ac:dyDescent="0.25">
      <c r="A386" s="3">
        <f>TITRES_STAT!B389</f>
        <v>45086</v>
      </c>
      <c r="B386" s="6">
        <f>TITRES_STAT!D389</f>
        <v>13.806699999999999</v>
      </c>
      <c r="C386" s="2">
        <f t="shared" si="45"/>
        <v>-3.7600000000001188E-2</v>
      </c>
      <c r="D386" s="2">
        <f t="shared" si="46"/>
        <v>0</v>
      </c>
      <c r="E386" s="2">
        <f t="shared" si="47"/>
        <v>3.7600000000001188E-2</v>
      </c>
      <c r="F386" s="2">
        <f t="shared" si="53"/>
        <v>3.7571756074733155E-2</v>
      </c>
      <c r="G386" s="2">
        <f t="shared" si="53"/>
        <v>3.0381518226219723E-2</v>
      </c>
      <c r="H386" s="2">
        <f t="shared" si="49"/>
        <v>1.236664862992533</v>
      </c>
      <c r="I386" s="2">
        <f t="shared" si="50"/>
        <v>55.290574974113206</v>
      </c>
    </row>
    <row r="387" spans="1:9" ht="13.5" x14ac:dyDescent="0.25">
      <c r="A387" s="3">
        <f>TITRES_STAT!B390</f>
        <v>45089</v>
      </c>
      <c r="B387" s="6">
        <f>TITRES_STAT!D390</f>
        <v>13.6265</v>
      </c>
      <c r="C387" s="2">
        <f t="shared" ref="C387:C450" si="54">B387-B386</f>
        <v>-0.18019999999999925</v>
      </c>
      <c r="D387" s="2">
        <f t="shared" ref="D387:D450" si="55">IF(C387&gt;0,C387,0)</f>
        <v>0</v>
      </c>
      <c r="E387" s="2">
        <f t="shared" ref="E387:E450" si="56">IF(C387&lt;0,-C387,0)</f>
        <v>0.18019999999999925</v>
      </c>
      <c r="F387" s="2">
        <f t="shared" si="53"/>
        <v>3.4888059212252215E-2</v>
      </c>
      <c r="G387" s="2">
        <f t="shared" si="53"/>
        <v>4.1082838352918261E-2</v>
      </c>
      <c r="H387" s="2">
        <f t="shared" si="49"/>
        <v>0.84921248411683781</v>
      </c>
      <c r="I387" s="2">
        <f t="shared" si="50"/>
        <v>45.922926186733577</v>
      </c>
    </row>
    <row r="388" spans="1:9" ht="13.5" x14ac:dyDescent="0.25">
      <c r="A388" s="3">
        <f>TITRES_STAT!B391</f>
        <v>45090</v>
      </c>
      <c r="B388" s="6">
        <f>TITRES_STAT!D391</f>
        <v>13.2812</v>
      </c>
      <c r="C388" s="2">
        <f t="shared" si="54"/>
        <v>-0.34529999999999994</v>
      </c>
      <c r="D388" s="2">
        <f t="shared" si="55"/>
        <v>0</v>
      </c>
      <c r="E388" s="2">
        <f t="shared" si="56"/>
        <v>0.34529999999999994</v>
      </c>
      <c r="F388" s="2">
        <f t="shared" si="53"/>
        <v>3.2396054982805629E-2</v>
      </c>
      <c r="G388" s="2">
        <f t="shared" si="53"/>
        <v>6.2812635613424095E-2</v>
      </c>
      <c r="H388" s="2">
        <f t="shared" si="49"/>
        <v>0.51575697574903323</v>
      </c>
      <c r="I388" s="2">
        <f t="shared" si="50"/>
        <v>34.026363328736423</v>
      </c>
    </row>
    <row r="389" spans="1:9" ht="13.5" x14ac:dyDescent="0.25">
      <c r="A389" s="3">
        <f>TITRES_STAT!B392</f>
        <v>45091</v>
      </c>
      <c r="B389" s="6">
        <f>TITRES_STAT!D392</f>
        <v>13.363799999999999</v>
      </c>
      <c r="C389" s="2">
        <f t="shared" si="54"/>
        <v>8.2599999999999341E-2</v>
      </c>
      <c r="D389" s="2">
        <f t="shared" si="55"/>
        <v>8.2599999999999341E-2</v>
      </c>
      <c r="E389" s="2">
        <f t="shared" si="56"/>
        <v>0</v>
      </c>
      <c r="F389" s="2">
        <f t="shared" si="53"/>
        <v>3.5982051055462323E-2</v>
      </c>
      <c r="G389" s="2">
        <f t="shared" si="53"/>
        <v>5.8326018783893804E-2</v>
      </c>
      <c r="H389" s="2">
        <f t="shared" si="49"/>
        <v>0.61691251701544969</v>
      </c>
      <c r="I389" s="2">
        <f t="shared" si="50"/>
        <v>38.153735005661723</v>
      </c>
    </row>
    <row r="390" spans="1:9" ht="13.5" x14ac:dyDescent="0.25">
      <c r="A390" s="3">
        <f>TITRES_STAT!B393</f>
        <v>45092</v>
      </c>
      <c r="B390" s="6">
        <f>TITRES_STAT!D393</f>
        <v>13.348699999999999</v>
      </c>
      <c r="C390" s="2">
        <f t="shared" si="54"/>
        <v>-1.5100000000000335E-2</v>
      </c>
      <c r="D390" s="2">
        <f t="shared" si="55"/>
        <v>0</v>
      </c>
      <c r="E390" s="2">
        <f t="shared" si="56"/>
        <v>1.5100000000000335E-2</v>
      </c>
      <c r="F390" s="2">
        <f t="shared" si="53"/>
        <v>3.3411904551500733E-2</v>
      </c>
      <c r="G390" s="2">
        <f t="shared" si="53"/>
        <v>5.5238446013615702E-2</v>
      </c>
      <c r="H390" s="2">
        <f t="shared" si="49"/>
        <v>0.60486684479257524</v>
      </c>
      <c r="I390" s="2">
        <f t="shared" si="50"/>
        <v>37.689534602526649</v>
      </c>
    </row>
    <row r="391" spans="1:9" ht="13.5" x14ac:dyDescent="0.25">
      <c r="A391" s="3">
        <f>TITRES_STAT!B394</f>
        <v>45093</v>
      </c>
      <c r="B391" s="6">
        <f>TITRES_STAT!D394</f>
        <v>13.2887</v>
      </c>
      <c r="C391" s="2">
        <f t="shared" si="54"/>
        <v>-5.9999999999998721E-2</v>
      </c>
      <c r="D391" s="2">
        <f t="shared" si="55"/>
        <v>0</v>
      </c>
      <c r="E391" s="2">
        <f t="shared" si="56"/>
        <v>5.9999999999998721E-2</v>
      </c>
      <c r="F391" s="2">
        <f t="shared" si="53"/>
        <v>3.1025339940679252E-2</v>
      </c>
      <c r="G391" s="2">
        <f t="shared" si="53"/>
        <v>5.5578557012643061E-2</v>
      </c>
      <c r="H391" s="2">
        <f t="shared" si="49"/>
        <v>0.55822499914169377</v>
      </c>
      <c r="I391" s="2">
        <f t="shared" si="50"/>
        <v>35.82441556573518</v>
      </c>
    </row>
    <row r="392" spans="1:9" ht="13.5" x14ac:dyDescent="0.25">
      <c r="A392" s="3">
        <f>TITRES_STAT!B395</f>
        <v>45096</v>
      </c>
      <c r="B392" s="6">
        <f>TITRES_STAT!D395</f>
        <v>13.0259</v>
      </c>
      <c r="C392" s="2">
        <f t="shared" si="54"/>
        <v>-0.26280000000000037</v>
      </c>
      <c r="D392" s="2">
        <f t="shared" si="55"/>
        <v>0</v>
      </c>
      <c r="E392" s="2">
        <f t="shared" si="56"/>
        <v>0.26280000000000037</v>
      </c>
      <c r="F392" s="2">
        <f t="shared" si="53"/>
        <v>2.8809244230630731E-2</v>
      </c>
      <c r="G392" s="2">
        <f t="shared" si="53"/>
        <v>7.0380088654597148E-2</v>
      </c>
      <c r="H392" s="2">
        <f t="shared" si="49"/>
        <v>0.40933799290900641</v>
      </c>
      <c r="I392" s="2">
        <f t="shared" si="50"/>
        <v>29.04470006262261</v>
      </c>
    </row>
    <row r="393" spans="1:9" ht="13.5" x14ac:dyDescent="0.25">
      <c r="A393" s="3">
        <f>TITRES_STAT!B396</f>
        <v>45097</v>
      </c>
      <c r="B393" s="6">
        <f>TITRES_STAT!D396</f>
        <v>12.7631</v>
      </c>
      <c r="C393" s="2">
        <f t="shared" si="54"/>
        <v>-0.26280000000000037</v>
      </c>
      <c r="D393" s="2">
        <f t="shared" si="55"/>
        <v>0</v>
      </c>
      <c r="E393" s="2">
        <f t="shared" si="56"/>
        <v>0.26280000000000037</v>
      </c>
      <c r="F393" s="2">
        <f t="shared" si="53"/>
        <v>2.6751441071299963E-2</v>
      </c>
      <c r="G393" s="2">
        <f t="shared" si="53"/>
        <v>8.4124368036411656E-2</v>
      </c>
      <c r="H393" s="2">
        <f t="shared" si="49"/>
        <v>0.31799871661111445</v>
      </c>
      <c r="I393" s="2">
        <f t="shared" si="50"/>
        <v>24.127391977191309</v>
      </c>
    </row>
    <row r="394" spans="1:9" ht="13.5" x14ac:dyDescent="0.25">
      <c r="A394" s="3">
        <f>TITRES_STAT!B397</f>
        <v>45098</v>
      </c>
      <c r="B394" s="6">
        <f>TITRES_STAT!D397</f>
        <v>13.251099999999999</v>
      </c>
      <c r="C394" s="2">
        <f t="shared" si="54"/>
        <v>0.48799999999999955</v>
      </c>
      <c r="D394" s="2">
        <f t="shared" si="55"/>
        <v>0.48799999999999955</v>
      </c>
      <c r="E394" s="2">
        <f t="shared" si="56"/>
        <v>0</v>
      </c>
      <c r="F394" s="2">
        <f t="shared" si="53"/>
        <v>5.9697766709064223E-2</v>
      </c>
      <c r="G394" s="2">
        <f t="shared" si="53"/>
        <v>7.8115484605239399E-2</v>
      </c>
      <c r="H394" s="2">
        <f t="shared" si="49"/>
        <v>0.76422449416719285</v>
      </c>
      <c r="I394" s="2">
        <f t="shared" si="50"/>
        <v>43.317871205951441</v>
      </c>
    </row>
    <row r="395" spans="1:9" ht="13.5" x14ac:dyDescent="0.25">
      <c r="A395" s="3">
        <f>TITRES_STAT!B398</f>
        <v>45099</v>
      </c>
      <c r="B395" s="6">
        <f>TITRES_STAT!D398</f>
        <v>12.8758</v>
      </c>
      <c r="C395" s="2">
        <f t="shared" si="54"/>
        <v>-0.3752999999999993</v>
      </c>
      <c r="D395" s="2">
        <f t="shared" si="55"/>
        <v>0</v>
      </c>
      <c r="E395" s="2">
        <f t="shared" si="56"/>
        <v>0.3752999999999993</v>
      </c>
      <c r="F395" s="2">
        <f t="shared" si="53"/>
        <v>5.5433640515559636E-2</v>
      </c>
      <c r="G395" s="2">
        <f t="shared" si="53"/>
        <v>9.9342949990579382E-2</v>
      </c>
      <c r="H395" s="2">
        <f t="shared" si="49"/>
        <v>0.55800276235823842</v>
      </c>
      <c r="I395" s="2">
        <f t="shared" si="50"/>
        <v>35.815261425700498</v>
      </c>
    </row>
    <row r="396" spans="1:9" ht="13.5" x14ac:dyDescent="0.25">
      <c r="A396" s="3">
        <f>TITRES_STAT!B399</f>
        <v>45100</v>
      </c>
      <c r="B396" s="6">
        <f>TITRES_STAT!D399</f>
        <v>13.131</v>
      </c>
      <c r="C396" s="2">
        <f t="shared" si="54"/>
        <v>0.25520000000000032</v>
      </c>
      <c r="D396" s="2">
        <f t="shared" si="55"/>
        <v>0.25520000000000032</v>
      </c>
      <c r="E396" s="2">
        <f t="shared" si="56"/>
        <v>0</v>
      </c>
      <c r="F396" s="2">
        <f t="shared" si="53"/>
        <v>6.9702666193019694E-2</v>
      </c>
      <c r="G396" s="2">
        <f t="shared" si="53"/>
        <v>9.2247024991252285E-2</v>
      </c>
      <c r="H396" s="2">
        <f t="shared" si="49"/>
        <v>0.75560882532124529</v>
      </c>
      <c r="I396" s="2">
        <f t="shared" si="50"/>
        <v>43.039703060445838</v>
      </c>
    </row>
    <row r="397" spans="1:9" ht="13.5" x14ac:dyDescent="0.25">
      <c r="A397" s="3">
        <f>TITRES_STAT!B400</f>
        <v>45103</v>
      </c>
      <c r="B397" s="6">
        <f>TITRES_STAT!D400</f>
        <v>13.2136</v>
      </c>
      <c r="C397" s="2">
        <f t="shared" si="54"/>
        <v>8.2599999999999341E-2</v>
      </c>
      <c r="D397" s="2">
        <f t="shared" si="55"/>
        <v>8.2599999999999341E-2</v>
      </c>
      <c r="E397" s="2">
        <f t="shared" si="56"/>
        <v>0</v>
      </c>
      <c r="F397" s="2">
        <f t="shared" ref="F397:G412" si="57">((F396*13)+D397)/14</f>
        <v>7.0623904322089676E-2</v>
      </c>
      <c r="G397" s="2">
        <f t="shared" si="57"/>
        <v>8.5657951777591404E-2</v>
      </c>
      <c r="H397" s="2">
        <f t="shared" si="49"/>
        <v>0.82448742768753991</v>
      </c>
      <c r="I397" s="2">
        <f t="shared" si="50"/>
        <v>45.19008545498955</v>
      </c>
    </row>
    <row r="398" spans="1:9" ht="13.5" x14ac:dyDescent="0.25">
      <c r="A398" s="3">
        <f>TITRES_STAT!B401</f>
        <v>45104</v>
      </c>
      <c r="B398" s="6">
        <f>TITRES_STAT!D401</f>
        <v>13.138500000000001</v>
      </c>
      <c r="C398" s="2">
        <f t="shared" si="54"/>
        <v>-7.5099999999999056E-2</v>
      </c>
      <c r="D398" s="2">
        <f t="shared" si="55"/>
        <v>0</v>
      </c>
      <c r="E398" s="2">
        <f t="shared" si="56"/>
        <v>7.5099999999999056E-2</v>
      </c>
      <c r="F398" s="2">
        <f t="shared" si="57"/>
        <v>6.5579339727654701E-2</v>
      </c>
      <c r="G398" s="2">
        <f t="shared" si="57"/>
        <v>8.4903812364906225E-2</v>
      </c>
      <c r="H398" s="2">
        <f t="shared" si="49"/>
        <v>0.77239570168890292</v>
      </c>
      <c r="I398" s="2">
        <f t="shared" si="50"/>
        <v>43.579190637445841</v>
      </c>
    </row>
    <row r="399" spans="1:9" ht="13.5" x14ac:dyDescent="0.25">
      <c r="A399" s="3">
        <f>TITRES_STAT!B402</f>
        <v>45107</v>
      </c>
      <c r="B399" s="6">
        <f>TITRES_STAT!D402</f>
        <v>13.138500000000001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6.0895101175679367E-2</v>
      </c>
      <c r="G399" s="2">
        <f t="shared" si="57"/>
        <v>7.8839254338841494E-2</v>
      </c>
      <c r="H399" s="2">
        <f t="shared" si="49"/>
        <v>0.77239570168890304</v>
      </c>
      <c r="I399" s="2">
        <f t="shared" si="50"/>
        <v>43.579190637445841</v>
      </c>
    </row>
    <row r="400" spans="1:9" ht="13.5" x14ac:dyDescent="0.25">
      <c r="A400" s="3">
        <f>TITRES_STAT!B403</f>
        <v>45110</v>
      </c>
      <c r="B400" s="6">
        <f>TITRES_STAT!D403</f>
        <v>13.138500000000001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5.6545451091702267E-2</v>
      </c>
      <c r="G400" s="2">
        <f t="shared" si="57"/>
        <v>7.3207879028924241E-2</v>
      </c>
      <c r="H400" s="2">
        <f t="shared" si="49"/>
        <v>0.77239570168890304</v>
      </c>
      <c r="I400" s="2">
        <f t="shared" si="50"/>
        <v>43.579190637445841</v>
      </c>
    </row>
    <row r="401" spans="1:9" ht="13.5" x14ac:dyDescent="0.25">
      <c r="A401" s="3">
        <f>TITRES_STAT!B404</f>
        <v>45111</v>
      </c>
      <c r="B401" s="6">
        <f>TITRES_STAT!D404</f>
        <v>13.138500000000001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5.2506490299437818E-2</v>
      </c>
      <c r="G401" s="2">
        <f t="shared" si="57"/>
        <v>6.7978744812572517E-2</v>
      </c>
      <c r="H401" s="2">
        <f t="shared" ref="H401:H464" si="58">F401/G401</f>
        <v>0.77239570168890292</v>
      </c>
      <c r="I401" s="2">
        <f t="shared" ref="I401:I464" si="59">IF(G401=0,100,100-(100/(1+H401)))</f>
        <v>43.579190637445841</v>
      </c>
    </row>
    <row r="402" spans="1:9" ht="13.5" x14ac:dyDescent="0.25">
      <c r="A402" s="3">
        <f>TITRES_STAT!B405</f>
        <v>45112</v>
      </c>
      <c r="B402" s="6">
        <f>TITRES_STAT!D405</f>
        <v>13.138500000000001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4.8756026706620832E-2</v>
      </c>
      <c r="G402" s="2">
        <f t="shared" si="57"/>
        <v>6.3123120183103051E-2</v>
      </c>
      <c r="H402" s="2">
        <f t="shared" si="58"/>
        <v>0.77239570168890292</v>
      </c>
      <c r="I402" s="2">
        <f t="shared" si="59"/>
        <v>43.579190637445841</v>
      </c>
    </row>
    <row r="403" spans="1:9" ht="13.5" x14ac:dyDescent="0.25">
      <c r="A403" s="3">
        <f>TITRES_STAT!B406</f>
        <v>45113</v>
      </c>
      <c r="B403" s="6">
        <f>TITRES_STAT!D406</f>
        <v>13.138500000000001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4.5273453370433633E-2</v>
      </c>
      <c r="G403" s="2">
        <f t="shared" si="57"/>
        <v>5.8614325884309974E-2</v>
      </c>
      <c r="H403" s="2">
        <f t="shared" si="58"/>
        <v>0.77239570168890304</v>
      </c>
      <c r="I403" s="2">
        <f t="shared" si="59"/>
        <v>43.579190637445841</v>
      </c>
    </row>
    <row r="404" spans="1:9" ht="13.5" x14ac:dyDescent="0.25">
      <c r="A404" s="3">
        <f>TITRES_STAT!B407</f>
        <v>45114</v>
      </c>
      <c r="B404" s="6">
        <f>TITRES_STAT!D407</f>
        <v>13.138500000000001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4.2039635272545513E-2</v>
      </c>
      <c r="G404" s="2">
        <f t="shared" si="57"/>
        <v>5.4427588321144978E-2</v>
      </c>
      <c r="H404" s="2">
        <f t="shared" si="58"/>
        <v>0.77239570168890292</v>
      </c>
      <c r="I404" s="2">
        <f t="shared" si="59"/>
        <v>43.579190637445841</v>
      </c>
    </row>
    <row r="405" spans="1:9" ht="13.5" x14ac:dyDescent="0.25">
      <c r="A405" s="3">
        <f>TITRES_STAT!B408</f>
        <v>45117</v>
      </c>
      <c r="B405" s="6">
        <f>TITRES_STAT!D408</f>
        <v>13.116</v>
      </c>
      <c r="C405" s="2">
        <f t="shared" si="54"/>
        <v>-2.2500000000000853E-2</v>
      </c>
      <c r="D405" s="2">
        <f t="shared" si="55"/>
        <v>0</v>
      </c>
      <c r="E405" s="2">
        <f t="shared" si="56"/>
        <v>2.2500000000000853E-2</v>
      </c>
      <c r="F405" s="2">
        <f t="shared" si="57"/>
        <v>3.9036804181649405E-2</v>
      </c>
      <c r="G405" s="2">
        <f t="shared" si="57"/>
        <v>5.2147046298206108E-2</v>
      </c>
      <c r="H405" s="2">
        <f t="shared" si="58"/>
        <v>0.74859089733318795</v>
      </c>
      <c r="I405" s="2">
        <f t="shared" si="59"/>
        <v>42.811094263093743</v>
      </c>
    </row>
    <row r="406" spans="1:9" ht="13.5" x14ac:dyDescent="0.25">
      <c r="A406" s="3">
        <f>TITRES_STAT!B409</f>
        <v>45118</v>
      </c>
      <c r="B406" s="6">
        <f>TITRES_STAT!D409</f>
        <v>13.131</v>
      </c>
      <c r="C406" s="2">
        <f t="shared" si="54"/>
        <v>1.5000000000000568E-2</v>
      </c>
      <c r="D406" s="2">
        <f t="shared" si="55"/>
        <v>1.5000000000000568E-2</v>
      </c>
      <c r="E406" s="2">
        <f t="shared" si="56"/>
        <v>0</v>
      </c>
      <c r="F406" s="2">
        <f t="shared" si="57"/>
        <v>3.7319889597245914E-2</v>
      </c>
      <c r="G406" s="2">
        <f t="shared" si="57"/>
        <v>4.8422257276905675E-2</v>
      </c>
      <c r="H406" s="2">
        <f t="shared" si="58"/>
        <v>0.77071767604368002</v>
      </c>
      <c r="I406" s="2">
        <f t="shared" si="59"/>
        <v>43.525723296877956</v>
      </c>
    </row>
    <row r="407" spans="1:9" ht="13.5" x14ac:dyDescent="0.25">
      <c r="A407" s="3">
        <f>TITRES_STAT!B410</f>
        <v>45119</v>
      </c>
      <c r="B407" s="6">
        <f>TITRES_STAT!D410</f>
        <v>13.1235</v>
      </c>
      <c r="C407" s="2">
        <f t="shared" si="54"/>
        <v>-7.5000000000002842E-3</v>
      </c>
      <c r="D407" s="2">
        <f t="shared" si="55"/>
        <v>0</v>
      </c>
      <c r="E407" s="2">
        <f t="shared" si="56"/>
        <v>7.5000000000002842E-3</v>
      </c>
      <c r="F407" s="2">
        <f t="shared" si="57"/>
        <v>3.4654183197442637E-2</v>
      </c>
      <c r="G407" s="2">
        <f t="shared" si="57"/>
        <v>4.5499238899983863E-2</v>
      </c>
      <c r="H407" s="2">
        <f t="shared" si="58"/>
        <v>0.76164314030876956</v>
      </c>
      <c r="I407" s="2">
        <f t="shared" si="59"/>
        <v>43.234814298159932</v>
      </c>
    </row>
    <row r="408" spans="1:9" ht="13.5" x14ac:dyDescent="0.25">
      <c r="A408" s="3">
        <f>TITRES_STAT!B411</f>
        <v>45120</v>
      </c>
      <c r="B408" s="6">
        <f>TITRES_STAT!D411</f>
        <v>12.9133</v>
      </c>
      <c r="C408" s="2">
        <f t="shared" si="54"/>
        <v>-0.21020000000000039</v>
      </c>
      <c r="D408" s="2">
        <f t="shared" si="55"/>
        <v>0</v>
      </c>
      <c r="E408" s="2">
        <f t="shared" si="56"/>
        <v>0.21020000000000039</v>
      </c>
      <c r="F408" s="2">
        <f t="shared" si="57"/>
        <v>3.2178884397625306E-2</v>
      </c>
      <c r="G408" s="2">
        <f t="shared" si="57"/>
        <v>5.7263578978556474E-2</v>
      </c>
      <c r="H408" s="2">
        <f t="shared" si="58"/>
        <v>0.56194329749587169</v>
      </c>
      <c r="I408" s="2">
        <f t="shared" si="59"/>
        <v>35.977189338229294</v>
      </c>
    </row>
    <row r="409" spans="1:9" ht="13.5" x14ac:dyDescent="0.25">
      <c r="A409" s="3">
        <f>TITRES_STAT!B412</f>
        <v>45121</v>
      </c>
      <c r="B409" s="6">
        <f>TITRES_STAT!D412</f>
        <v>13.0634</v>
      </c>
      <c r="C409" s="2">
        <f t="shared" si="54"/>
        <v>0.15010000000000012</v>
      </c>
      <c r="D409" s="2">
        <f t="shared" si="55"/>
        <v>0.15010000000000012</v>
      </c>
      <c r="E409" s="2">
        <f t="shared" si="56"/>
        <v>0</v>
      </c>
      <c r="F409" s="2">
        <f t="shared" si="57"/>
        <v>4.0601821226366366E-2</v>
      </c>
      <c r="G409" s="2">
        <f t="shared" si="57"/>
        <v>5.3173323337231015E-2</v>
      </c>
      <c r="H409" s="2">
        <f t="shared" si="58"/>
        <v>0.76357501615735368</v>
      </c>
      <c r="I409" s="2">
        <f t="shared" si="59"/>
        <v>43.296996677867668</v>
      </c>
    </row>
    <row r="410" spans="1:9" ht="13.5" x14ac:dyDescent="0.25">
      <c r="A410" s="3">
        <f>TITRES_STAT!B413</f>
        <v>45124</v>
      </c>
      <c r="B410" s="6">
        <f>TITRES_STAT!D413</f>
        <v>12.950799999999999</v>
      </c>
      <c r="C410" s="2">
        <f t="shared" si="54"/>
        <v>-0.11260000000000048</v>
      </c>
      <c r="D410" s="2">
        <f t="shared" si="55"/>
        <v>0</v>
      </c>
      <c r="E410" s="2">
        <f t="shared" si="56"/>
        <v>0.11260000000000048</v>
      </c>
      <c r="F410" s="2">
        <f t="shared" si="57"/>
        <v>3.770169113876877E-2</v>
      </c>
      <c r="G410" s="2">
        <f t="shared" si="57"/>
        <v>5.7418085956000266E-2</v>
      </c>
      <c r="H410" s="2">
        <f t="shared" si="58"/>
        <v>0.65661699638785842</v>
      </c>
      <c r="I410" s="2">
        <f t="shared" si="59"/>
        <v>39.636017125235803</v>
      </c>
    </row>
    <row r="411" spans="1:9" ht="13.5" x14ac:dyDescent="0.25">
      <c r="A411" s="3">
        <f>TITRES_STAT!B414</f>
        <v>45125</v>
      </c>
      <c r="B411" s="6">
        <f>TITRES_STAT!D414</f>
        <v>12.8758</v>
      </c>
      <c r="C411" s="2">
        <f t="shared" si="54"/>
        <v>-7.4999999999999289E-2</v>
      </c>
      <c r="D411" s="2">
        <f t="shared" si="55"/>
        <v>0</v>
      </c>
      <c r="E411" s="2">
        <f t="shared" si="56"/>
        <v>7.4999999999999289E-2</v>
      </c>
      <c r="F411" s="2">
        <f t="shared" si="57"/>
        <v>3.5008713200285285E-2</v>
      </c>
      <c r="G411" s="2">
        <f t="shared" si="57"/>
        <v>5.867393695914306E-2</v>
      </c>
      <c r="H411" s="2">
        <f t="shared" si="58"/>
        <v>0.59666548751728066</v>
      </c>
      <c r="I411" s="2">
        <f t="shared" si="59"/>
        <v>37.369473579908068</v>
      </c>
    </row>
    <row r="412" spans="1:9" ht="13.5" x14ac:dyDescent="0.25">
      <c r="A412" s="3">
        <f>TITRES_STAT!B415</f>
        <v>45127</v>
      </c>
      <c r="B412" s="6">
        <f>TITRES_STAT!D415</f>
        <v>12.7631</v>
      </c>
      <c r="C412" s="2">
        <f t="shared" si="54"/>
        <v>-0.11270000000000024</v>
      </c>
      <c r="D412" s="2">
        <f t="shared" si="55"/>
        <v>0</v>
      </c>
      <c r="E412" s="2">
        <f t="shared" si="56"/>
        <v>0.11270000000000024</v>
      </c>
      <c r="F412" s="2">
        <f t="shared" si="57"/>
        <v>3.2508090828836336E-2</v>
      </c>
      <c r="G412" s="2">
        <f t="shared" si="57"/>
        <v>6.2532941462061425E-2</v>
      </c>
      <c r="H412" s="2">
        <f t="shared" si="58"/>
        <v>0.51985545648062803</v>
      </c>
      <c r="I412" s="2">
        <f t="shared" si="59"/>
        <v>34.204269508917875</v>
      </c>
    </row>
    <row r="413" spans="1:9" ht="13.5" x14ac:dyDescent="0.25">
      <c r="A413" s="3">
        <f>TITRES_STAT!B416</f>
        <v>45128</v>
      </c>
      <c r="B413" s="6">
        <f>TITRES_STAT!D416</f>
        <v>12.5754</v>
      </c>
      <c r="C413" s="2">
        <f t="shared" si="54"/>
        <v>-0.18769999999999953</v>
      </c>
      <c r="D413" s="2">
        <f t="shared" si="55"/>
        <v>0</v>
      </c>
      <c r="E413" s="2">
        <f t="shared" si="56"/>
        <v>0.18769999999999953</v>
      </c>
      <c r="F413" s="2">
        <f t="shared" ref="F413:G428" si="60">((F412*13)+D413)/14</f>
        <v>3.0186084341062312E-2</v>
      </c>
      <c r="G413" s="2">
        <f t="shared" si="60"/>
        <v>7.1473445643342723E-2</v>
      </c>
      <c r="H413" s="2">
        <f t="shared" si="58"/>
        <v>0.42233985040672156</v>
      </c>
      <c r="I413" s="2">
        <f t="shared" si="59"/>
        <v>29.693314877309561</v>
      </c>
    </row>
    <row r="414" spans="1:9" ht="13.5" x14ac:dyDescent="0.25">
      <c r="A414" s="3">
        <f>TITRES_STAT!B417</f>
        <v>45131</v>
      </c>
      <c r="B414" s="6">
        <f>TITRES_STAT!D417</f>
        <v>12.5679</v>
      </c>
      <c r="C414" s="2">
        <f t="shared" si="54"/>
        <v>-7.5000000000002842E-3</v>
      </c>
      <c r="D414" s="2">
        <f t="shared" si="55"/>
        <v>0</v>
      </c>
      <c r="E414" s="2">
        <f t="shared" si="56"/>
        <v>7.5000000000002842E-3</v>
      </c>
      <c r="F414" s="2">
        <f t="shared" si="60"/>
        <v>2.8029935459557863E-2</v>
      </c>
      <c r="G414" s="2">
        <f t="shared" si="60"/>
        <v>6.6903913811675403E-2</v>
      </c>
      <c r="H414" s="2">
        <f t="shared" si="58"/>
        <v>0.41895808275817725</v>
      </c>
      <c r="I414" s="2">
        <f t="shared" si="59"/>
        <v>29.525754696277176</v>
      </c>
    </row>
    <row r="415" spans="1:9" ht="13.5" x14ac:dyDescent="0.25">
      <c r="A415" s="3">
        <f>TITRES_STAT!B418</f>
        <v>45133</v>
      </c>
      <c r="B415" s="6">
        <f>TITRES_STAT!D418</f>
        <v>12.5679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2.6027797212446586E-2</v>
      </c>
      <c r="G415" s="2">
        <f t="shared" si="60"/>
        <v>6.2125062825127156E-2</v>
      </c>
      <c r="H415" s="2">
        <f t="shared" si="58"/>
        <v>0.41895808275817731</v>
      </c>
      <c r="I415" s="2">
        <f t="shared" si="59"/>
        <v>29.52575469627719</v>
      </c>
    </row>
    <row r="416" spans="1:9" ht="13.5" x14ac:dyDescent="0.25">
      <c r="A416" s="3">
        <f>TITRES_STAT!B419</f>
        <v>45134</v>
      </c>
      <c r="B416" s="6">
        <f>TITRES_STAT!D419</f>
        <v>12.5679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2.4168668840128974E-2</v>
      </c>
      <c r="G416" s="2">
        <f t="shared" si="60"/>
        <v>5.7687558337618072E-2</v>
      </c>
      <c r="H416" s="2">
        <f t="shared" si="58"/>
        <v>0.41895808275817731</v>
      </c>
      <c r="I416" s="2">
        <f t="shared" si="59"/>
        <v>29.52575469627719</v>
      </c>
    </row>
    <row r="417" spans="1:9" ht="13.5" x14ac:dyDescent="0.25">
      <c r="A417" s="3">
        <f>TITRES_STAT!B420</f>
        <v>45135</v>
      </c>
      <c r="B417" s="6">
        <f>TITRES_STAT!D420</f>
        <v>12.5229</v>
      </c>
      <c r="C417" s="2">
        <f t="shared" si="54"/>
        <v>-4.4999999999999929E-2</v>
      </c>
      <c r="D417" s="2">
        <f t="shared" si="55"/>
        <v>0</v>
      </c>
      <c r="E417" s="2">
        <f t="shared" si="56"/>
        <v>4.4999999999999929E-2</v>
      </c>
      <c r="F417" s="2">
        <f t="shared" si="60"/>
        <v>2.2442335351548333E-2</v>
      </c>
      <c r="G417" s="2">
        <f t="shared" si="60"/>
        <v>5.678130417064535E-2</v>
      </c>
      <c r="H417" s="2">
        <f t="shared" si="58"/>
        <v>0.39524163242362637</v>
      </c>
      <c r="I417" s="2">
        <f t="shared" si="59"/>
        <v>28.32782675335352</v>
      </c>
    </row>
    <row r="418" spans="1:9" ht="13.5" x14ac:dyDescent="0.25">
      <c r="A418" s="3">
        <f>TITRES_STAT!B421</f>
        <v>45138</v>
      </c>
      <c r="B418" s="6">
        <f>TITRES_STAT!D421</f>
        <v>12.3878</v>
      </c>
      <c r="C418" s="2">
        <f t="shared" si="54"/>
        <v>-0.13509999999999955</v>
      </c>
      <c r="D418" s="2">
        <f t="shared" si="55"/>
        <v>0</v>
      </c>
      <c r="E418" s="2">
        <f t="shared" si="56"/>
        <v>0.13509999999999955</v>
      </c>
      <c r="F418" s="2">
        <f t="shared" si="60"/>
        <v>2.0839311397866312E-2</v>
      </c>
      <c r="G418" s="2">
        <f t="shared" si="60"/>
        <v>6.237549672988494E-2</v>
      </c>
      <c r="H418" s="2">
        <f t="shared" si="58"/>
        <v>0.33409451612241697</v>
      </c>
      <c r="I418" s="2">
        <f t="shared" si="59"/>
        <v>25.042792102427043</v>
      </c>
    </row>
    <row r="419" spans="1:9" ht="13.5" x14ac:dyDescent="0.25">
      <c r="A419" s="3">
        <f>TITRES_STAT!B422</f>
        <v>45139</v>
      </c>
      <c r="B419" s="6">
        <f>TITRES_STAT!D422</f>
        <v>12.1625</v>
      </c>
      <c r="C419" s="2">
        <f t="shared" si="54"/>
        <v>-0.22530000000000072</v>
      </c>
      <c r="D419" s="2">
        <f t="shared" si="55"/>
        <v>0</v>
      </c>
      <c r="E419" s="2">
        <f t="shared" si="56"/>
        <v>0.22530000000000072</v>
      </c>
      <c r="F419" s="2">
        <f t="shared" si="60"/>
        <v>1.9350789155161578E-2</v>
      </c>
      <c r="G419" s="2">
        <f t="shared" si="60"/>
        <v>7.4012961249178916E-2</v>
      </c>
      <c r="H419" s="2">
        <f t="shared" si="58"/>
        <v>0.2614513570131779</v>
      </c>
      <c r="I419" s="2">
        <f t="shared" si="59"/>
        <v>20.72623375920206</v>
      </c>
    </row>
    <row r="420" spans="1:9" ht="13.5" x14ac:dyDescent="0.25">
      <c r="A420" s="3">
        <f>TITRES_STAT!B423</f>
        <v>45140</v>
      </c>
      <c r="B420" s="6">
        <f>TITRES_STAT!D423</f>
        <v>12.1625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1.7968589929792892E-2</v>
      </c>
      <c r="G420" s="2">
        <f t="shared" si="60"/>
        <v>6.872632115995185E-2</v>
      </c>
      <c r="H420" s="2">
        <f t="shared" si="58"/>
        <v>0.2614513570131779</v>
      </c>
      <c r="I420" s="2">
        <f t="shared" si="59"/>
        <v>20.72623375920206</v>
      </c>
    </row>
    <row r="421" spans="1:9" ht="13.5" x14ac:dyDescent="0.25">
      <c r="A421" s="3">
        <f>TITRES_STAT!B424</f>
        <v>45141</v>
      </c>
      <c r="B421" s="6">
        <f>TITRES_STAT!D424</f>
        <v>12.1625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1.668511922052197E-2</v>
      </c>
      <c r="G421" s="2">
        <f t="shared" si="60"/>
        <v>6.3817298219955285E-2</v>
      </c>
      <c r="H421" s="2">
        <f t="shared" si="58"/>
        <v>0.2614513570131779</v>
      </c>
      <c r="I421" s="2">
        <f t="shared" si="59"/>
        <v>20.72623375920206</v>
      </c>
    </row>
    <row r="422" spans="1:9" ht="13.5" x14ac:dyDescent="0.25">
      <c r="A422" s="3">
        <f>TITRES_STAT!B425</f>
        <v>45142</v>
      </c>
      <c r="B422" s="6">
        <f>TITRES_STAT!D425</f>
        <v>12.154999999999999</v>
      </c>
      <c r="C422" s="2">
        <f t="shared" si="54"/>
        <v>-7.5000000000002842E-3</v>
      </c>
      <c r="D422" s="2">
        <f t="shared" si="55"/>
        <v>0</v>
      </c>
      <c r="E422" s="2">
        <f t="shared" si="56"/>
        <v>7.5000000000002842E-3</v>
      </c>
      <c r="F422" s="2">
        <f t="shared" si="60"/>
        <v>1.5493324990484687E-2</v>
      </c>
      <c r="G422" s="2">
        <f t="shared" si="60"/>
        <v>5.9794634061387068E-2</v>
      </c>
      <c r="H422" s="2">
        <f t="shared" si="58"/>
        <v>0.25910895239493809</v>
      </c>
      <c r="I422" s="2">
        <f t="shared" si="59"/>
        <v>20.578755468467577</v>
      </c>
    </row>
    <row r="423" spans="1:9" ht="13.5" x14ac:dyDescent="0.25">
      <c r="A423" s="3">
        <f>TITRES_STAT!B426</f>
        <v>45145</v>
      </c>
      <c r="B423" s="6">
        <f>TITRES_STAT!D426</f>
        <v>12.154999999999999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1.4386658919735781E-2</v>
      </c>
      <c r="G423" s="2">
        <f t="shared" si="60"/>
        <v>5.5523588771287991E-2</v>
      </c>
      <c r="H423" s="2">
        <f t="shared" si="58"/>
        <v>0.25910895239493814</v>
      </c>
      <c r="I423" s="2">
        <f t="shared" si="59"/>
        <v>20.578755468467577</v>
      </c>
    </row>
    <row r="424" spans="1:9" ht="13.5" x14ac:dyDescent="0.25">
      <c r="A424" s="3">
        <f>TITRES_STAT!B427</f>
        <v>45146</v>
      </c>
      <c r="B424" s="6">
        <f>TITRES_STAT!D427</f>
        <v>12.087400000000001</v>
      </c>
      <c r="C424" s="2">
        <f t="shared" si="54"/>
        <v>-6.7599999999998772E-2</v>
      </c>
      <c r="D424" s="2">
        <f t="shared" si="55"/>
        <v>0</v>
      </c>
      <c r="E424" s="2">
        <f t="shared" si="56"/>
        <v>6.7599999999998772E-2</v>
      </c>
      <c r="F424" s="2">
        <f t="shared" si="60"/>
        <v>1.3359040425468939E-2</v>
      </c>
      <c r="G424" s="2">
        <f t="shared" si="60"/>
        <v>5.6386189573338755E-2</v>
      </c>
      <c r="H424" s="2">
        <f t="shared" si="58"/>
        <v>0.23692043258382425</v>
      </c>
      <c r="I424" s="2">
        <f t="shared" si="59"/>
        <v>19.15405602031467</v>
      </c>
    </row>
    <row r="425" spans="1:9" ht="13.5" x14ac:dyDescent="0.25">
      <c r="A425" s="3">
        <f>TITRES_STAT!B428</f>
        <v>45147</v>
      </c>
      <c r="B425" s="6">
        <f>TITRES_STAT!D428</f>
        <v>12.125</v>
      </c>
      <c r="C425" s="2">
        <f t="shared" si="54"/>
        <v>3.7599999999999412E-2</v>
      </c>
      <c r="D425" s="2">
        <f t="shared" si="55"/>
        <v>3.7599999999999412E-2</v>
      </c>
      <c r="E425" s="2">
        <f t="shared" si="56"/>
        <v>0</v>
      </c>
      <c r="F425" s="2">
        <f t="shared" si="60"/>
        <v>1.5090537537935402E-2</v>
      </c>
      <c r="G425" s="2">
        <f t="shared" si="60"/>
        <v>5.2358604603814564E-2</v>
      </c>
      <c r="H425" s="2">
        <f t="shared" si="58"/>
        <v>0.28821504415791838</v>
      </c>
      <c r="I425" s="2">
        <f t="shared" si="59"/>
        <v>22.373208996819244</v>
      </c>
    </row>
    <row r="426" spans="1:9" ht="13.5" x14ac:dyDescent="0.25">
      <c r="A426" s="3">
        <f>TITRES_STAT!B429</f>
        <v>45148</v>
      </c>
      <c r="B426" s="6">
        <f>TITRES_STAT!D429</f>
        <v>12.14</v>
      </c>
      <c r="C426" s="2">
        <f t="shared" si="54"/>
        <v>1.5000000000000568E-2</v>
      </c>
      <c r="D426" s="2">
        <f t="shared" si="55"/>
        <v>1.5000000000000568E-2</v>
      </c>
      <c r="E426" s="2">
        <f t="shared" si="56"/>
        <v>0</v>
      </c>
      <c r="F426" s="2">
        <f t="shared" si="60"/>
        <v>1.5084070570940055E-2</v>
      </c>
      <c r="G426" s="2">
        <f t="shared" si="60"/>
        <v>4.861870427497067E-2</v>
      </c>
      <c r="H426" s="2">
        <f t="shared" si="58"/>
        <v>0.31025241819752619</v>
      </c>
      <c r="I426" s="2">
        <f t="shared" si="59"/>
        <v>23.678828131783249</v>
      </c>
    </row>
    <row r="427" spans="1:9" ht="13.5" x14ac:dyDescent="0.25">
      <c r="A427" s="3">
        <f>TITRES_STAT!B430</f>
        <v>45149</v>
      </c>
      <c r="B427" s="6">
        <f>TITRES_STAT!D430</f>
        <v>12.14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1.4006636958730051E-2</v>
      </c>
      <c r="G427" s="2">
        <f t="shared" si="60"/>
        <v>4.5145939683901334E-2</v>
      </c>
      <c r="H427" s="2">
        <f t="shared" si="58"/>
        <v>0.31025241819752619</v>
      </c>
      <c r="I427" s="2">
        <f t="shared" si="59"/>
        <v>23.678828131783249</v>
      </c>
    </row>
    <row r="428" spans="1:9" ht="13.5" x14ac:dyDescent="0.25">
      <c r="A428" s="3">
        <f>TITRES_STAT!B431</f>
        <v>45152</v>
      </c>
      <c r="B428" s="6">
        <f>TITRES_STAT!D431</f>
        <v>12.14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1.3006162890249334E-2</v>
      </c>
      <c r="G428" s="2">
        <f t="shared" si="60"/>
        <v>4.192122970647981E-2</v>
      </c>
      <c r="H428" s="2">
        <f t="shared" si="58"/>
        <v>0.31025241819752625</v>
      </c>
      <c r="I428" s="2">
        <f t="shared" si="59"/>
        <v>23.678828131783249</v>
      </c>
    </row>
    <row r="429" spans="1:9" ht="13.5" x14ac:dyDescent="0.25">
      <c r="A429" s="3">
        <f>TITRES_STAT!B432</f>
        <v>45153</v>
      </c>
      <c r="B429" s="6">
        <f>TITRES_STAT!D432</f>
        <v>12.14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1.2077151255231525E-2</v>
      </c>
      <c r="G429" s="2">
        <f t="shared" si="61"/>
        <v>3.8926856156016966E-2</v>
      </c>
      <c r="H429" s="2">
        <f t="shared" si="58"/>
        <v>0.31025241819752625</v>
      </c>
      <c r="I429" s="2">
        <f t="shared" si="59"/>
        <v>23.678828131783249</v>
      </c>
    </row>
    <row r="430" spans="1:9" ht="13.5" x14ac:dyDescent="0.25">
      <c r="A430" s="3">
        <f>TITRES_STAT!B433</f>
        <v>45154</v>
      </c>
      <c r="B430" s="6">
        <f>TITRES_STAT!D433</f>
        <v>12.14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1.1214497594143558E-2</v>
      </c>
      <c r="G430" s="2">
        <f t="shared" si="61"/>
        <v>3.6146366430587183E-2</v>
      </c>
      <c r="H430" s="2">
        <f t="shared" si="58"/>
        <v>0.31025241819752619</v>
      </c>
      <c r="I430" s="2">
        <f t="shared" si="59"/>
        <v>23.678828131783249</v>
      </c>
    </row>
    <row r="431" spans="1:9" ht="13.5" x14ac:dyDescent="0.25">
      <c r="A431" s="3">
        <f>TITRES_STAT!B434</f>
        <v>45155</v>
      </c>
      <c r="B431" s="6">
        <f>TITRES_STAT!D434</f>
        <v>12.0124</v>
      </c>
      <c r="C431" s="2">
        <f t="shared" si="54"/>
        <v>-0.12760000000000105</v>
      </c>
      <c r="D431" s="2">
        <f t="shared" si="55"/>
        <v>0</v>
      </c>
      <c r="E431" s="2">
        <f t="shared" si="56"/>
        <v>0.12760000000000105</v>
      </c>
      <c r="F431" s="2">
        <f t="shared" si="61"/>
        <v>1.0413462051704733E-2</v>
      </c>
      <c r="G431" s="2">
        <f t="shared" si="61"/>
        <v>4.2678768828402457E-2</v>
      </c>
      <c r="H431" s="2">
        <f t="shared" si="58"/>
        <v>0.24399630864643496</v>
      </c>
      <c r="I431" s="2">
        <f t="shared" si="59"/>
        <v>19.613909378229749</v>
      </c>
    </row>
    <row r="432" spans="1:9" ht="13.5" x14ac:dyDescent="0.25">
      <c r="A432" s="3">
        <f>TITRES_STAT!B435</f>
        <v>45156</v>
      </c>
      <c r="B432" s="6">
        <f>TITRES_STAT!D435</f>
        <v>11.9148</v>
      </c>
      <c r="C432" s="2">
        <f t="shared" si="54"/>
        <v>-9.7599999999999909E-2</v>
      </c>
      <c r="D432" s="2">
        <f t="shared" si="55"/>
        <v>0</v>
      </c>
      <c r="E432" s="2">
        <f t="shared" si="56"/>
        <v>9.7599999999999909E-2</v>
      </c>
      <c r="F432" s="2">
        <f t="shared" si="61"/>
        <v>9.6696433337258216E-3</v>
      </c>
      <c r="G432" s="2">
        <f t="shared" si="61"/>
        <v>4.6601713912087991E-2</v>
      </c>
      <c r="H432" s="2">
        <f t="shared" si="58"/>
        <v>0.20749544430848965</v>
      </c>
      <c r="I432" s="2">
        <f t="shared" si="59"/>
        <v>17.183952559532727</v>
      </c>
    </row>
    <row r="433" spans="1:9" ht="13.5" x14ac:dyDescent="0.25">
      <c r="A433" s="3">
        <f>TITRES_STAT!B436</f>
        <v>45159</v>
      </c>
      <c r="B433" s="6">
        <f>TITRES_STAT!D436</f>
        <v>12.0649</v>
      </c>
      <c r="C433" s="2">
        <f t="shared" si="54"/>
        <v>0.15010000000000012</v>
      </c>
      <c r="D433" s="2">
        <f t="shared" si="55"/>
        <v>0.15010000000000012</v>
      </c>
      <c r="E433" s="2">
        <f t="shared" si="56"/>
        <v>0</v>
      </c>
      <c r="F433" s="2">
        <f t="shared" si="61"/>
        <v>1.9700383095602559E-2</v>
      </c>
      <c r="G433" s="2">
        <f t="shared" si="61"/>
        <v>4.3273020061224562E-2</v>
      </c>
      <c r="H433" s="2">
        <f t="shared" si="58"/>
        <v>0.45525787356023673</v>
      </c>
      <c r="I433" s="2">
        <f t="shared" si="59"/>
        <v>31.283656445470001</v>
      </c>
    </row>
    <row r="434" spans="1:9" ht="13.5" x14ac:dyDescent="0.25">
      <c r="A434" s="3">
        <f>TITRES_STAT!B437</f>
        <v>45160</v>
      </c>
      <c r="B434" s="6">
        <f>TITRES_STAT!D437</f>
        <v>11.8622</v>
      </c>
      <c r="C434" s="2">
        <f t="shared" si="54"/>
        <v>-0.2027000000000001</v>
      </c>
      <c r="D434" s="2">
        <f t="shared" si="55"/>
        <v>0</v>
      </c>
      <c r="E434" s="2">
        <f t="shared" si="56"/>
        <v>0.2027000000000001</v>
      </c>
      <c r="F434" s="2">
        <f t="shared" si="61"/>
        <v>1.8293212874488093E-2</v>
      </c>
      <c r="G434" s="2">
        <f t="shared" si="61"/>
        <v>5.4660661485422812E-2</v>
      </c>
      <c r="H434" s="2">
        <f t="shared" si="58"/>
        <v>0.33466870647671582</v>
      </c>
      <c r="I434" s="2">
        <f t="shared" si="59"/>
        <v>25.075039584930451</v>
      </c>
    </row>
    <row r="435" spans="1:9" ht="13.5" x14ac:dyDescent="0.25">
      <c r="A435" s="3">
        <f>TITRES_STAT!B438</f>
        <v>45161</v>
      </c>
      <c r="B435" s="6">
        <f>TITRES_STAT!D438</f>
        <v>11.8622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1.6986554812024657E-2</v>
      </c>
      <c r="G435" s="2">
        <f t="shared" si="61"/>
        <v>5.0756328522178325E-2</v>
      </c>
      <c r="H435" s="2">
        <f t="shared" si="58"/>
        <v>0.33466870647671582</v>
      </c>
      <c r="I435" s="2">
        <f t="shared" si="59"/>
        <v>25.075039584930451</v>
      </c>
    </row>
    <row r="436" spans="1:9" ht="13.5" x14ac:dyDescent="0.25">
      <c r="A436" s="3">
        <f>TITRES_STAT!B439</f>
        <v>45162</v>
      </c>
      <c r="B436" s="6">
        <f>TITRES_STAT!D439</f>
        <v>11.8622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1.577322946830861E-2</v>
      </c>
      <c r="G436" s="2">
        <f t="shared" si="61"/>
        <v>4.7130876484879868E-2</v>
      </c>
      <c r="H436" s="2">
        <f t="shared" si="58"/>
        <v>0.33466870647671587</v>
      </c>
      <c r="I436" s="2">
        <f t="shared" si="59"/>
        <v>25.075039584930465</v>
      </c>
    </row>
    <row r="437" spans="1:9" ht="13.5" x14ac:dyDescent="0.25">
      <c r="A437" s="3">
        <f>TITRES_STAT!B440</f>
        <v>45163</v>
      </c>
      <c r="B437" s="6">
        <f>TITRES_STAT!D440</f>
        <v>12.0649</v>
      </c>
      <c r="C437" s="2">
        <f t="shared" si="54"/>
        <v>0.2027000000000001</v>
      </c>
      <c r="D437" s="2">
        <f t="shared" si="55"/>
        <v>0.2027000000000001</v>
      </c>
      <c r="E437" s="2">
        <f t="shared" si="56"/>
        <v>0</v>
      </c>
      <c r="F437" s="2">
        <f t="shared" si="61"/>
        <v>2.9125141649143715E-2</v>
      </c>
      <c r="G437" s="2">
        <f t="shared" si="61"/>
        <v>4.3764385307388451E-2</v>
      </c>
      <c r="H437" s="2">
        <f t="shared" si="58"/>
        <v>0.66549870275972345</v>
      </c>
      <c r="I437" s="2">
        <f t="shared" si="59"/>
        <v>39.957923813269581</v>
      </c>
    </row>
    <row r="438" spans="1:9" ht="13.5" x14ac:dyDescent="0.25">
      <c r="A438" s="3">
        <f>TITRES_STAT!B441</f>
        <v>45166</v>
      </c>
      <c r="B438" s="6">
        <f>TITRES_STAT!D441</f>
        <v>11.9748</v>
      </c>
      <c r="C438" s="2">
        <f t="shared" si="54"/>
        <v>-9.0099999999999625E-2</v>
      </c>
      <c r="D438" s="2">
        <f t="shared" si="55"/>
        <v>0</v>
      </c>
      <c r="E438" s="2">
        <f t="shared" si="56"/>
        <v>9.0099999999999625E-2</v>
      </c>
      <c r="F438" s="2">
        <f t="shared" si="61"/>
        <v>2.7044774388490591E-2</v>
      </c>
      <c r="G438" s="2">
        <f t="shared" si="61"/>
        <v>4.7074072071146389E-2</v>
      </c>
      <c r="H438" s="2">
        <f t="shared" si="58"/>
        <v>0.57451529469589757</v>
      </c>
      <c r="I438" s="2">
        <f t="shared" si="59"/>
        <v>36.488390848363252</v>
      </c>
    </row>
    <row r="439" spans="1:9" ht="13.5" x14ac:dyDescent="0.25">
      <c r="A439" s="3">
        <f>TITRES_STAT!B442</f>
        <v>45167</v>
      </c>
      <c r="B439" s="6">
        <f>TITRES_STAT!D442</f>
        <v>11.802199999999999</v>
      </c>
      <c r="C439" s="2">
        <f t="shared" si="54"/>
        <v>-0.17260000000000097</v>
      </c>
      <c r="D439" s="2">
        <f t="shared" si="55"/>
        <v>0</v>
      </c>
      <c r="E439" s="2">
        <f t="shared" si="56"/>
        <v>0.17260000000000097</v>
      </c>
      <c r="F439" s="2">
        <f t="shared" si="61"/>
        <v>2.5113004789312693E-2</v>
      </c>
      <c r="G439" s="2">
        <f t="shared" si="61"/>
        <v>5.6040209780350292E-2</v>
      </c>
      <c r="H439" s="2">
        <f t="shared" si="58"/>
        <v>0.44812474628027199</v>
      </c>
      <c r="I439" s="2">
        <f t="shared" si="59"/>
        <v>30.945175643973243</v>
      </c>
    </row>
    <row r="440" spans="1:9" ht="13.5" x14ac:dyDescent="0.25">
      <c r="A440" s="3">
        <f>TITRES_STAT!B443</f>
        <v>45168</v>
      </c>
      <c r="B440" s="6">
        <f>TITRES_STAT!D443</f>
        <v>12.057399999999999</v>
      </c>
      <c r="C440" s="2">
        <f t="shared" si="54"/>
        <v>0.25520000000000032</v>
      </c>
      <c r="D440" s="2">
        <f t="shared" si="55"/>
        <v>0.25520000000000032</v>
      </c>
      <c r="E440" s="2">
        <f t="shared" si="56"/>
        <v>0</v>
      </c>
      <c r="F440" s="2">
        <f t="shared" si="61"/>
        <v>4.1547790161504665E-2</v>
      </c>
      <c r="G440" s="2">
        <f t="shared" si="61"/>
        <v>5.2037337653182414E-2</v>
      </c>
      <c r="H440" s="2">
        <f t="shared" si="58"/>
        <v>0.79842267178255133</v>
      </c>
      <c r="I440" s="2">
        <f t="shared" si="59"/>
        <v>44.395718776786488</v>
      </c>
    </row>
    <row r="441" spans="1:9" ht="13.5" x14ac:dyDescent="0.25">
      <c r="A441" s="3">
        <f>TITRES_STAT!B444</f>
        <v>45169</v>
      </c>
      <c r="B441" s="6">
        <f>TITRES_STAT!D444</f>
        <v>12.004899999999999</v>
      </c>
      <c r="C441" s="2">
        <f t="shared" si="54"/>
        <v>-5.2500000000000213E-2</v>
      </c>
      <c r="D441" s="2">
        <f t="shared" si="55"/>
        <v>0</v>
      </c>
      <c r="E441" s="2">
        <f t="shared" si="56"/>
        <v>5.2500000000000213E-2</v>
      </c>
      <c r="F441" s="2">
        <f t="shared" si="61"/>
        <v>3.8580090864254332E-2</v>
      </c>
      <c r="G441" s="2">
        <f t="shared" si="61"/>
        <v>5.2070384963669399E-2</v>
      </c>
      <c r="H441" s="2">
        <f t="shared" si="58"/>
        <v>0.74092194423322344</v>
      </c>
      <c r="I441" s="2">
        <f t="shared" si="59"/>
        <v>42.559170828279562</v>
      </c>
    </row>
    <row r="442" spans="1:9" ht="13.5" x14ac:dyDescent="0.25">
      <c r="A442" s="3">
        <f>TITRES_STAT!B445</f>
        <v>45170</v>
      </c>
      <c r="B442" s="6">
        <f>TITRES_STAT!D445</f>
        <v>12.0124</v>
      </c>
      <c r="C442" s="2">
        <f t="shared" si="54"/>
        <v>7.5000000000002842E-3</v>
      </c>
      <c r="D442" s="2">
        <f t="shared" si="55"/>
        <v>7.5000000000002842E-3</v>
      </c>
      <c r="E442" s="2">
        <f t="shared" si="56"/>
        <v>0</v>
      </c>
      <c r="F442" s="2">
        <f t="shared" si="61"/>
        <v>3.6360084373950476E-2</v>
      </c>
      <c r="G442" s="2">
        <f t="shared" si="61"/>
        <v>4.8351071751978725E-2</v>
      </c>
      <c r="H442" s="2">
        <f t="shared" si="58"/>
        <v>0.7520016218143597</v>
      </c>
      <c r="I442" s="2">
        <f t="shared" si="59"/>
        <v>42.92242726554057</v>
      </c>
    </row>
    <row r="443" spans="1:9" ht="13.5" x14ac:dyDescent="0.25">
      <c r="A443" s="3">
        <f>TITRES_STAT!B446</f>
        <v>45173</v>
      </c>
      <c r="B443" s="6">
        <f>TITRES_STAT!D446</f>
        <v>11.989800000000001</v>
      </c>
      <c r="C443" s="2">
        <f t="shared" si="54"/>
        <v>-2.2599999999998843E-2</v>
      </c>
      <c r="D443" s="2">
        <f t="shared" si="55"/>
        <v>0</v>
      </c>
      <c r="E443" s="2">
        <f t="shared" si="56"/>
        <v>2.2599999999998843E-2</v>
      </c>
      <c r="F443" s="2">
        <f t="shared" si="61"/>
        <v>3.3762935490096867E-2</v>
      </c>
      <c r="G443" s="2">
        <f t="shared" si="61"/>
        <v>4.651170948398016E-2</v>
      </c>
      <c r="H443" s="2">
        <f t="shared" si="58"/>
        <v>0.72590183987379986</v>
      </c>
      <c r="I443" s="2">
        <f t="shared" si="59"/>
        <v>42.059277248750057</v>
      </c>
    </row>
    <row r="444" spans="1:9" ht="13.5" x14ac:dyDescent="0.25">
      <c r="A444" s="3">
        <f>TITRES_STAT!B447</f>
        <v>45174</v>
      </c>
      <c r="B444" s="6">
        <f>TITRES_STAT!D447</f>
        <v>11.9223</v>
      </c>
      <c r="C444" s="2">
        <f t="shared" si="54"/>
        <v>-6.7500000000000782E-2</v>
      </c>
      <c r="D444" s="2">
        <f t="shared" si="55"/>
        <v>0</v>
      </c>
      <c r="E444" s="2">
        <f t="shared" si="56"/>
        <v>6.7500000000000782E-2</v>
      </c>
      <c r="F444" s="2">
        <f t="shared" si="61"/>
        <v>3.1351297240804231E-2</v>
      </c>
      <c r="G444" s="2">
        <f t="shared" si="61"/>
        <v>4.8010873092267349E-2</v>
      </c>
      <c r="H444" s="2">
        <f t="shared" si="58"/>
        <v>0.65300410556069821</v>
      </c>
      <c r="I444" s="2">
        <f t="shared" si="59"/>
        <v>39.504082498282692</v>
      </c>
    </row>
    <row r="445" spans="1:9" ht="13.5" x14ac:dyDescent="0.25">
      <c r="A445" s="3">
        <f>TITRES_STAT!B448</f>
        <v>45175</v>
      </c>
      <c r="B445" s="6">
        <f>TITRES_STAT!D448</f>
        <v>11.8247</v>
      </c>
      <c r="C445" s="2">
        <f t="shared" si="54"/>
        <v>-9.7599999999999909E-2</v>
      </c>
      <c r="D445" s="2">
        <f t="shared" si="55"/>
        <v>0</v>
      </c>
      <c r="E445" s="2">
        <f t="shared" si="56"/>
        <v>9.7599999999999909E-2</v>
      </c>
      <c r="F445" s="2">
        <f t="shared" ref="F445:G460" si="62">((F444*13)+D445)/14</f>
        <v>2.9111918866461074E-2</v>
      </c>
      <c r="G445" s="2">
        <f t="shared" si="62"/>
        <v>5.1552953585676818E-2</v>
      </c>
      <c r="H445" s="2">
        <f t="shared" si="58"/>
        <v>0.56469934003062372</v>
      </c>
      <c r="I445" s="2">
        <f t="shared" si="59"/>
        <v>36.089958344302211</v>
      </c>
    </row>
    <row r="446" spans="1:9" ht="13.5" x14ac:dyDescent="0.25">
      <c r="A446" s="3">
        <f>TITRES_STAT!B449</f>
        <v>45176</v>
      </c>
      <c r="B446" s="6">
        <f>TITRES_STAT!D449</f>
        <v>11.5244</v>
      </c>
      <c r="C446" s="2">
        <f t="shared" si="54"/>
        <v>-0.30030000000000001</v>
      </c>
      <c r="D446" s="2">
        <f t="shared" si="55"/>
        <v>0</v>
      </c>
      <c r="E446" s="2">
        <f t="shared" si="56"/>
        <v>0.30030000000000001</v>
      </c>
      <c r="F446" s="2">
        <f t="shared" si="62"/>
        <v>2.7032496090285286E-2</v>
      </c>
      <c r="G446" s="2">
        <f t="shared" si="62"/>
        <v>6.9320599758128473E-2</v>
      </c>
      <c r="H446" s="2">
        <f t="shared" si="58"/>
        <v>0.38996339016982434</v>
      </c>
      <c r="I446" s="2">
        <f t="shared" si="59"/>
        <v>28.055659086256867</v>
      </c>
    </row>
    <row r="447" spans="1:9" ht="13.5" x14ac:dyDescent="0.25">
      <c r="A447" s="3">
        <f>TITRES_STAT!B450</f>
        <v>45177</v>
      </c>
      <c r="B447" s="6">
        <f>TITRES_STAT!D450</f>
        <v>11.704599999999999</v>
      </c>
      <c r="C447" s="2">
        <f t="shared" si="54"/>
        <v>0.18019999999999925</v>
      </c>
      <c r="D447" s="2">
        <f t="shared" si="55"/>
        <v>0.18019999999999925</v>
      </c>
      <c r="E447" s="2">
        <f t="shared" si="56"/>
        <v>0</v>
      </c>
      <c r="F447" s="2">
        <f t="shared" si="62"/>
        <v>3.7973032083836289E-2</v>
      </c>
      <c r="G447" s="2">
        <f t="shared" si="62"/>
        <v>6.4369128346833587E-2</v>
      </c>
      <c r="H447" s="2">
        <f t="shared" si="58"/>
        <v>0.58992615030034412</v>
      </c>
      <c r="I447" s="2">
        <f t="shared" si="59"/>
        <v>37.103996949097571</v>
      </c>
    </row>
    <row r="448" spans="1:9" ht="13.5" x14ac:dyDescent="0.25">
      <c r="A448" s="3">
        <f>TITRES_STAT!B451</f>
        <v>45180</v>
      </c>
      <c r="B448" s="6">
        <f>TITRES_STAT!D451</f>
        <v>11.3066</v>
      </c>
      <c r="C448" s="2">
        <f t="shared" si="54"/>
        <v>-0.39799999999999969</v>
      </c>
      <c r="D448" s="2">
        <f t="shared" si="55"/>
        <v>0</v>
      </c>
      <c r="E448" s="2">
        <f t="shared" si="56"/>
        <v>0.39799999999999969</v>
      </c>
      <c r="F448" s="2">
        <f t="shared" si="62"/>
        <v>3.5260672649276556E-2</v>
      </c>
      <c r="G448" s="2">
        <f t="shared" si="62"/>
        <v>8.8199904893488307E-2</v>
      </c>
      <c r="H448" s="2">
        <f t="shared" si="58"/>
        <v>0.39978130012564006</v>
      </c>
      <c r="I448" s="2">
        <f t="shared" si="59"/>
        <v>28.560268671238632</v>
      </c>
    </row>
    <row r="449" spans="1:9" ht="13.5" x14ac:dyDescent="0.25">
      <c r="A449" s="3">
        <f>TITRES_STAT!B452</f>
        <v>45181</v>
      </c>
      <c r="B449" s="6">
        <f>TITRES_STAT!D452</f>
        <v>11.606999999999999</v>
      </c>
      <c r="C449" s="2">
        <f t="shared" si="54"/>
        <v>0.30039999999999978</v>
      </c>
      <c r="D449" s="2">
        <f t="shared" si="55"/>
        <v>0.30039999999999978</v>
      </c>
      <c r="E449" s="2">
        <f t="shared" si="56"/>
        <v>0</v>
      </c>
      <c r="F449" s="2">
        <f t="shared" si="62"/>
        <v>5.4199196031471067E-2</v>
      </c>
      <c r="G449" s="2">
        <f t="shared" si="62"/>
        <v>8.1899911686810573E-2</v>
      </c>
      <c r="H449" s="2">
        <f t="shared" si="58"/>
        <v>0.66177355891092471</v>
      </c>
      <c r="I449" s="2">
        <f t="shared" si="59"/>
        <v>39.823329439940714</v>
      </c>
    </row>
    <row r="450" spans="1:9" ht="13.5" x14ac:dyDescent="0.25">
      <c r="A450" s="3">
        <f>TITRES_STAT!B453</f>
        <v>45182</v>
      </c>
      <c r="B450" s="6">
        <f>TITRES_STAT!D453</f>
        <v>11.599399999999999</v>
      </c>
      <c r="C450" s="2">
        <f t="shared" si="54"/>
        <v>-7.6000000000000512E-3</v>
      </c>
      <c r="D450" s="2">
        <f t="shared" si="55"/>
        <v>0</v>
      </c>
      <c r="E450" s="2">
        <f t="shared" si="56"/>
        <v>7.6000000000000512E-3</v>
      </c>
      <c r="F450" s="2">
        <f t="shared" si="62"/>
        <v>5.0327824886365995E-2</v>
      </c>
      <c r="G450" s="2">
        <f t="shared" si="62"/>
        <v>7.6592775137752672E-2</v>
      </c>
      <c r="H450" s="2">
        <f t="shared" si="58"/>
        <v>0.65708318827527834</v>
      </c>
      <c r="I450" s="2">
        <f t="shared" si="59"/>
        <v>39.652999494804014</v>
      </c>
    </row>
    <row r="451" spans="1:9" ht="13.5" x14ac:dyDescent="0.25">
      <c r="A451" s="3">
        <f>TITRES_STAT!B454</f>
        <v>45183</v>
      </c>
      <c r="B451" s="6">
        <f>TITRES_STAT!D454</f>
        <v>11.591900000000001</v>
      </c>
      <c r="C451" s="2">
        <f t="shared" ref="C451:C514" si="63">B451-B450</f>
        <v>-7.4999999999985079E-3</v>
      </c>
      <c r="D451" s="2">
        <f t="shared" ref="D451:D514" si="64">IF(C451&gt;0,C451,0)</f>
        <v>0</v>
      </c>
      <c r="E451" s="2">
        <f t="shared" ref="E451:E514" si="65">IF(C451&lt;0,-C451,0)</f>
        <v>7.4999999999985079E-3</v>
      </c>
      <c r="F451" s="2">
        <f t="shared" si="62"/>
        <v>4.6732980251625568E-2</v>
      </c>
      <c r="G451" s="2">
        <f t="shared" si="62"/>
        <v>7.1657576913627369E-2</v>
      </c>
      <c r="H451" s="2">
        <f t="shared" si="58"/>
        <v>0.65217081381296604</v>
      </c>
      <c r="I451" s="2">
        <f t="shared" si="59"/>
        <v>39.473570672021026</v>
      </c>
    </row>
    <row r="452" spans="1:9" ht="13.5" x14ac:dyDescent="0.25">
      <c r="A452" s="3">
        <f>TITRES_STAT!B455</f>
        <v>45184</v>
      </c>
      <c r="B452" s="6">
        <f>TITRES_STAT!D455</f>
        <v>11.486800000000001</v>
      </c>
      <c r="C452" s="2">
        <f t="shared" si="63"/>
        <v>-0.10510000000000019</v>
      </c>
      <c r="D452" s="2">
        <f t="shared" si="64"/>
        <v>0</v>
      </c>
      <c r="E452" s="2">
        <f t="shared" si="65"/>
        <v>0.10510000000000019</v>
      </c>
      <c r="F452" s="2">
        <f t="shared" si="62"/>
        <v>4.3394910233652315E-2</v>
      </c>
      <c r="G452" s="2">
        <f t="shared" si="62"/>
        <v>7.4046321419796862E-2</v>
      </c>
      <c r="H452" s="2">
        <f t="shared" si="58"/>
        <v>0.58605085845696514</v>
      </c>
      <c r="I452" s="2">
        <f t="shared" si="59"/>
        <v>36.950319425892907</v>
      </c>
    </row>
    <row r="453" spans="1:9" ht="13.5" x14ac:dyDescent="0.25">
      <c r="A453" s="3">
        <f>TITRES_STAT!B456</f>
        <v>45187</v>
      </c>
      <c r="B453" s="6">
        <f>TITRES_STAT!D456</f>
        <v>11.404199999999999</v>
      </c>
      <c r="C453" s="2">
        <f t="shared" si="63"/>
        <v>-8.2600000000001117E-2</v>
      </c>
      <c r="D453" s="2">
        <f t="shared" si="64"/>
        <v>0</v>
      </c>
      <c r="E453" s="2">
        <f t="shared" si="65"/>
        <v>8.2600000000001117E-2</v>
      </c>
      <c r="F453" s="2">
        <f t="shared" si="62"/>
        <v>4.0295273788391435E-2</v>
      </c>
      <c r="G453" s="2">
        <f t="shared" si="62"/>
        <v>7.4657298461240015E-2</v>
      </c>
      <c r="H453" s="2">
        <f t="shared" si="58"/>
        <v>0.53973656452773489</v>
      </c>
      <c r="I453" s="2">
        <f t="shared" si="59"/>
        <v>35.053825242714936</v>
      </c>
    </row>
    <row r="454" spans="1:9" ht="13.5" x14ac:dyDescent="0.25">
      <c r="A454" s="3">
        <f>TITRES_STAT!B457</f>
        <v>45188</v>
      </c>
      <c r="B454" s="6">
        <f>TITRES_STAT!D457</f>
        <v>11.396699999999999</v>
      </c>
      <c r="C454" s="2">
        <f t="shared" si="63"/>
        <v>-7.5000000000002842E-3</v>
      </c>
      <c r="D454" s="2">
        <f t="shared" si="64"/>
        <v>0</v>
      </c>
      <c r="E454" s="2">
        <f t="shared" si="65"/>
        <v>7.5000000000002842E-3</v>
      </c>
      <c r="F454" s="2">
        <f t="shared" si="62"/>
        <v>3.7417039946363473E-2</v>
      </c>
      <c r="G454" s="2">
        <f t="shared" si="62"/>
        <v>6.9860348571151462E-2</v>
      </c>
      <c r="H454" s="2">
        <f t="shared" si="58"/>
        <v>0.53559767037599182</v>
      </c>
      <c r="I454" s="2">
        <f t="shared" si="59"/>
        <v>34.878775913019609</v>
      </c>
    </row>
    <row r="455" spans="1:9" ht="13.5" x14ac:dyDescent="0.25">
      <c r="A455" s="3">
        <f>TITRES_STAT!B458</f>
        <v>45189</v>
      </c>
      <c r="B455" s="6">
        <f>TITRES_STAT!D458</f>
        <v>11.2616</v>
      </c>
      <c r="C455" s="2">
        <f t="shared" si="63"/>
        <v>-0.13509999999999955</v>
      </c>
      <c r="D455" s="2">
        <f t="shared" si="64"/>
        <v>0</v>
      </c>
      <c r="E455" s="2">
        <f t="shared" si="65"/>
        <v>0.13509999999999955</v>
      </c>
      <c r="F455" s="2">
        <f t="shared" si="62"/>
        <v>3.4744394235908936E-2</v>
      </c>
      <c r="G455" s="2">
        <f t="shared" si="62"/>
        <v>7.4520323673212041E-2</v>
      </c>
      <c r="H455" s="2">
        <f t="shared" si="58"/>
        <v>0.46624051699333358</v>
      </c>
      <c r="I455" s="2">
        <f t="shared" si="59"/>
        <v>31.798365383423203</v>
      </c>
    </row>
    <row r="456" spans="1:9" ht="13.5" x14ac:dyDescent="0.25">
      <c r="A456" s="3">
        <f>TITRES_STAT!B459</f>
        <v>45190</v>
      </c>
      <c r="B456" s="6">
        <f>TITRES_STAT!D459</f>
        <v>11.2616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3.2262651790486867E-2</v>
      </c>
      <c r="G456" s="2">
        <f t="shared" si="62"/>
        <v>6.9197443410839748E-2</v>
      </c>
      <c r="H456" s="2">
        <f t="shared" si="58"/>
        <v>0.46624051699333358</v>
      </c>
      <c r="I456" s="2">
        <f t="shared" si="59"/>
        <v>31.798365383423203</v>
      </c>
    </row>
    <row r="457" spans="1:9" ht="13.5" x14ac:dyDescent="0.25">
      <c r="A457" s="3">
        <f>TITRES_STAT!B460</f>
        <v>45191</v>
      </c>
      <c r="B457" s="6">
        <f>TITRES_STAT!D460</f>
        <v>11.2616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2.9958176662594947E-2</v>
      </c>
      <c r="G457" s="2">
        <f t="shared" si="62"/>
        <v>6.4254768881494048E-2</v>
      </c>
      <c r="H457" s="2">
        <f t="shared" si="58"/>
        <v>0.46624051699333358</v>
      </c>
      <c r="I457" s="2">
        <f t="shared" si="59"/>
        <v>31.798365383423203</v>
      </c>
    </row>
    <row r="458" spans="1:9" ht="13.5" x14ac:dyDescent="0.25">
      <c r="A458" s="3">
        <f>TITRES_STAT!B461</f>
        <v>45194</v>
      </c>
      <c r="B458" s="6">
        <f>TITRES_STAT!D461</f>
        <v>11.2616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2.7818306900981023E-2</v>
      </c>
      <c r="G458" s="2">
        <f t="shared" si="62"/>
        <v>5.96651425328159E-2</v>
      </c>
      <c r="H458" s="2">
        <f t="shared" si="58"/>
        <v>0.46624051699333363</v>
      </c>
      <c r="I458" s="2">
        <f t="shared" si="59"/>
        <v>31.798365383423203</v>
      </c>
    </row>
    <row r="459" spans="1:9" ht="13.5" x14ac:dyDescent="0.25">
      <c r="A459" s="3">
        <f>TITRES_STAT!B462</f>
        <v>45195</v>
      </c>
      <c r="B459" s="6">
        <f>TITRES_STAT!D462</f>
        <v>11.1114</v>
      </c>
      <c r="C459" s="2">
        <f t="shared" si="63"/>
        <v>-0.15019999999999989</v>
      </c>
      <c r="D459" s="2">
        <f t="shared" si="64"/>
        <v>0</v>
      </c>
      <c r="E459" s="2">
        <f t="shared" si="65"/>
        <v>0.15019999999999989</v>
      </c>
      <c r="F459" s="2">
        <f t="shared" si="62"/>
        <v>2.5831284979482377E-2</v>
      </c>
      <c r="G459" s="2">
        <f t="shared" si="62"/>
        <v>6.6131918066186193E-2</v>
      </c>
      <c r="H459" s="2">
        <f t="shared" si="58"/>
        <v>0.39060238588014173</v>
      </c>
      <c r="I459" s="2">
        <f t="shared" si="59"/>
        <v>28.088718230763078</v>
      </c>
    </row>
    <row r="460" spans="1:9" ht="13.5" x14ac:dyDescent="0.25">
      <c r="A460" s="3">
        <f>TITRES_STAT!B463</f>
        <v>45197</v>
      </c>
      <c r="B460" s="6">
        <f>TITRES_STAT!D463</f>
        <v>11.2616</v>
      </c>
      <c r="C460" s="2">
        <f t="shared" si="63"/>
        <v>0.15019999999999989</v>
      </c>
      <c r="D460" s="2">
        <f t="shared" si="64"/>
        <v>0.15019999999999989</v>
      </c>
      <c r="E460" s="2">
        <f t="shared" si="65"/>
        <v>0</v>
      </c>
      <c r="F460" s="2">
        <f t="shared" si="62"/>
        <v>3.4714764623805058E-2</v>
      </c>
      <c r="G460" s="2">
        <f t="shared" si="62"/>
        <v>6.1408209632887178E-2</v>
      </c>
      <c r="H460" s="2">
        <f t="shared" si="58"/>
        <v>0.5653114596784069</v>
      </c>
      <c r="I460" s="2">
        <f t="shared" si="59"/>
        <v>36.114950553965151</v>
      </c>
    </row>
    <row r="461" spans="1:9" ht="13.5" x14ac:dyDescent="0.25">
      <c r="A461" s="3">
        <f>TITRES_STAT!B464</f>
        <v>45198</v>
      </c>
      <c r="B461" s="6">
        <f>TITRES_STAT!D464</f>
        <v>11.2616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3.2235138579247556E-2</v>
      </c>
      <c r="G461" s="2">
        <f t="shared" si="66"/>
        <v>5.7021908944823806E-2</v>
      </c>
      <c r="H461" s="2">
        <f t="shared" si="58"/>
        <v>0.56531145967840701</v>
      </c>
      <c r="I461" s="2">
        <f t="shared" si="59"/>
        <v>36.114950553965159</v>
      </c>
    </row>
    <row r="462" spans="1:9" ht="13.5" x14ac:dyDescent="0.25">
      <c r="A462" s="3">
        <f>TITRES_STAT!B465</f>
        <v>45201</v>
      </c>
      <c r="B462" s="6">
        <f>TITRES_STAT!D465</f>
        <v>11.486800000000001</v>
      </c>
      <c r="C462" s="2">
        <f t="shared" si="63"/>
        <v>0.22520000000000095</v>
      </c>
      <c r="D462" s="2">
        <f t="shared" si="64"/>
        <v>0.22520000000000095</v>
      </c>
      <c r="E462" s="2">
        <f t="shared" si="65"/>
        <v>0</v>
      </c>
      <c r="F462" s="2">
        <f t="shared" si="66"/>
        <v>4.6018342966444234E-2</v>
      </c>
      <c r="G462" s="2">
        <f t="shared" si="66"/>
        <v>5.2948915448764962E-2</v>
      </c>
      <c r="H462" s="2">
        <f t="shared" si="58"/>
        <v>0.86910832028227347</v>
      </c>
      <c r="I462" s="2">
        <f t="shared" si="59"/>
        <v>46.498552858136136</v>
      </c>
    </row>
    <row r="463" spans="1:9" ht="13.5" x14ac:dyDescent="0.25">
      <c r="A463" s="3">
        <f>TITRES_STAT!B466</f>
        <v>45202</v>
      </c>
      <c r="B463" s="6">
        <f>TITRES_STAT!D466</f>
        <v>11.486800000000001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4.2731318468841074E-2</v>
      </c>
      <c r="G463" s="2">
        <f t="shared" si="66"/>
        <v>4.916685005956746E-2</v>
      </c>
      <c r="H463" s="2">
        <f t="shared" si="58"/>
        <v>0.86910832028227347</v>
      </c>
      <c r="I463" s="2">
        <f t="shared" si="59"/>
        <v>46.498552858136136</v>
      </c>
    </row>
    <row r="464" spans="1:9" ht="13.5" x14ac:dyDescent="0.25">
      <c r="A464" s="3">
        <f>TITRES_STAT!B467</f>
        <v>45203</v>
      </c>
      <c r="B464" s="6">
        <f>TITRES_STAT!D467</f>
        <v>11.4193</v>
      </c>
      <c r="C464" s="2">
        <f t="shared" si="63"/>
        <v>-6.7500000000000782E-2</v>
      </c>
      <c r="D464" s="2">
        <f t="shared" si="64"/>
        <v>0</v>
      </c>
      <c r="E464" s="2">
        <f t="shared" si="65"/>
        <v>6.7500000000000782E-2</v>
      </c>
      <c r="F464" s="2">
        <f t="shared" si="66"/>
        <v>3.9679081435352426E-2</v>
      </c>
      <c r="G464" s="2">
        <f t="shared" si="66"/>
        <v>5.0476360769598418E-2</v>
      </c>
      <c r="H464" s="2">
        <f t="shared" si="58"/>
        <v>0.78609235749917372</v>
      </c>
      <c r="I464" s="2">
        <f t="shared" si="59"/>
        <v>44.011853821480642</v>
      </c>
    </row>
    <row r="465" spans="1:9" ht="13.5" x14ac:dyDescent="0.25">
      <c r="A465" s="3">
        <f>TITRES_STAT!B468</f>
        <v>45204</v>
      </c>
      <c r="B465" s="6">
        <f>TITRES_STAT!D468</f>
        <v>11.4193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3.6844861332827258E-2</v>
      </c>
      <c r="G465" s="2">
        <f t="shared" si="66"/>
        <v>4.6870906428912819E-2</v>
      </c>
      <c r="H465" s="2">
        <f t="shared" ref="H465:H528" si="67">F465/G465</f>
        <v>0.78609235749917383</v>
      </c>
      <c r="I465" s="2">
        <f t="shared" ref="I465:I528" si="68">IF(G465=0,100,100-(100/(1+H465)))</f>
        <v>44.011853821480642</v>
      </c>
    </row>
    <row r="466" spans="1:9" ht="13.5" x14ac:dyDescent="0.25">
      <c r="A466" s="3">
        <f>TITRES_STAT!B469</f>
        <v>45205</v>
      </c>
      <c r="B466" s="6">
        <f>TITRES_STAT!D469</f>
        <v>11.9373</v>
      </c>
      <c r="C466" s="2">
        <f t="shared" si="63"/>
        <v>0.51800000000000068</v>
      </c>
      <c r="D466" s="2">
        <f t="shared" si="64"/>
        <v>0.51800000000000068</v>
      </c>
      <c r="E466" s="2">
        <f t="shared" si="65"/>
        <v>0</v>
      </c>
      <c r="F466" s="2">
        <f t="shared" si="66"/>
        <v>7.1213085523339645E-2</v>
      </c>
      <c r="G466" s="2">
        <f t="shared" si="66"/>
        <v>4.3522984541133333E-2</v>
      </c>
      <c r="H466" s="2">
        <f t="shared" si="67"/>
        <v>1.6362178806013763</v>
      </c>
      <c r="I466" s="2">
        <f t="shared" si="68"/>
        <v>62.066868320767206</v>
      </c>
    </row>
    <row r="467" spans="1:9" ht="13.5" x14ac:dyDescent="0.25">
      <c r="A467" s="3">
        <f>TITRES_STAT!B470</f>
        <v>45208</v>
      </c>
      <c r="B467" s="6">
        <f>TITRES_STAT!D470</f>
        <v>11.456799999999999</v>
      </c>
      <c r="C467" s="2">
        <f t="shared" si="63"/>
        <v>-0.48050000000000104</v>
      </c>
      <c r="D467" s="2">
        <f t="shared" si="64"/>
        <v>0</v>
      </c>
      <c r="E467" s="2">
        <f t="shared" si="65"/>
        <v>0.48050000000000104</v>
      </c>
      <c r="F467" s="2">
        <f t="shared" si="66"/>
        <v>6.6126436557386814E-2</v>
      </c>
      <c r="G467" s="2">
        <f t="shared" si="66"/>
        <v>7.4735628502481027E-2</v>
      </c>
      <c r="H467" s="2">
        <f t="shared" si="67"/>
        <v>0.88480471606914479</v>
      </c>
      <c r="I467" s="2">
        <f t="shared" si="68"/>
        <v>46.944105589593896</v>
      </c>
    </row>
    <row r="468" spans="1:9" ht="13.5" x14ac:dyDescent="0.25">
      <c r="A468" s="3">
        <f>TITRES_STAT!B471</f>
        <v>45209</v>
      </c>
      <c r="B468" s="6">
        <f>TITRES_STAT!D471</f>
        <v>11.899800000000001</v>
      </c>
      <c r="C468" s="2">
        <f t="shared" si="63"/>
        <v>0.44300000000000139</v>
      </c>
      <c r="D468" s="2">
        <f t="shared" si="64"/>
        <v>0.44300000000000139</v>
      </c>
      <c r="E468" s="2">
        <f t="shared" si="65"/>
        <v>0</v>
      </c>
      <c r="F468" s="2">
        <f t="shared" si="66"/>
        <v>9.3045976803287855E-2</v>
      </c>
      <c r="G468" s="2">
        <f t="shared" si="66"/>
        <v>6.9397369323732389E-2</v>
      </c>
      <c r="H468" s="2">
        <f t="shared" si="67"/>
        <v>1.3407709501096055</v>
      </c>
      <c r="I468" s="2">
        <f t="shared" si="68"/>
        <v>57.279032365248057</v>
      </c>
    </row>
    <row r="469" spans="1:9" ht="13.5" x14ac:dyDescent="0.25">
      <c r="A469" s="3">
        <f>TITRES_STAT!B472</f>
        <v>45210</v>
      </c>
      <c r="B469" s="6">
        <f>TITRES_STAT!D472</f>
        <v>11.847200000000001</v>
      </c>
      <c r="C469" s="2">
        <f t="shared" si="63"/>
        <v>-5.259999999999998E-2</v>
      </c>
      <c r="D469" s="2">
        <f t="shared" si="64"/>
        <v>0</v>
      </c>
      <c r="E469" s="2">
        <f t="shared" si="65"/>
        <v>5.259999999999998E-2</v>
      </c>
      <c r="F469" s="2">
        <f t="shared" si="66"/>
        <v>8.6399835603053005E-2</v>
      </c>
      <c r="G469" s="2">
        <f t="shared" si="66"/>
        <v>6.819755722918007E-2</v>
      </c>
      <c r="H469" s="2">
        <f t="shared" si="67"/>
        <v>1.2669051372720521</v>
      </c>
      <c r="I469" s="2">
        <f t="shared" si="68"/>
        <v>55.886993965553408</v>
      </c>
    </row>
    <row r="470" spans="1:9" ht="13.5" x14ac:dyDescent="0.25">
      <c r="A470" s="3">
        <f>TITRES_STAT!B473</f>
        <v>45211</v>
      </c>
      <c r="B470" s="6">
        <f>TITRES_STAT!D473</f>
        <v>11.8322</v>
      </c>
      <c r="C470" s="2">
        <f t="shared" si="63"/>
        <v>-1.5000000000000568E-2</v>
      </c>
      <c r="D470" s="2">
        <f t="shared" si="64"/>
        <v>0</v>
      </c>
      <c r="E470" s="2">
        <f t="shared" si="65"/>
        <v>1.5000000000000568E-2</v>
      </c>
      <c r="F470" s="2">
        <f t="shared" si="66"/>
        <v>8.0228418774263496E-2</v>
      </c>
      <c r="G470" s="2">
        <f t="shared" si="66"/>
        <v>6.4397731712810102E-2</v>
      </c>
      <c r="H470" s="2">
        <f t="shared" si="67"/>
        <v>1.2458267805464385</v>
      </c>
      <c r="I470" s="2">
        <f t="shared" si="68"/>
        <v>55.472968411362196</v>
      </c>
    </row>
    <row r="471" spans="1:9" ht="13.5" x14ac:dyDescent="0.25">
      <c r="A471" s="3">
        <f>TITRES_STAT!B474</f>
        <v>45212</v>
      </c>
      <c r="B471" s="6">
        <f>TITRES_STAT!D474</f>
        <v>11.637</v>
      </c>
      <c r="C471" s="2">
        <f t="shared" si="63"/>
        <v>-0.19519999999999982</v>
      </c>
      <c r="D471" s="2">
        <f t="shared" si="64"/>
        <v>0</v>
      </c>
      <c r="E471" s="2">
        <f t="shared" si="65"/>
        <v>0.19519999999999982</v>
      </c>
      <c r="F471" s="2">
        <f t="shared" si="66"/>
        <v>7.449781743324467E-2</v>
      </c>
      <c r="G471" s="2">
        <f t="shared" si="66"/>
        <v>7.3740750876180802E-2</v>
      </c>
      <c r="H471" s="2">
        <f t="shared" si="67"/>
        <v>1.0102665968012052</v>
      </c>
      <c r="I471" s="2">
        <f t="shared" si="68"/>
        <v>50.255354111179628</v>
      </c>
    </row>
    <row r="472" spans="1:9" ht="13.5" x14ac:dyDescent="0.25">
      <c r="A472" s="3">
        <f>TITRES_STAT!B475</f>
        <v>45215</v>
      </c>
      <c r="B472" s="6">
        <f>TITRES_STAT!D475</f>
        <v>11.546900000000001</v>
      </c>
      <c r="C472" s="2">
        <f t="shared" si="63"/>
        <v>-9.0099999999999625E-2</v>
      </c>
      <c r="D472" s="2">
        <f t="shared" si="64"/>
        <v>0</v>
      </c>
      <c r="E472" s="2">
        <f t="shared" si="65"/>
        <v>9.0099999999999625E-2</v>
      </c>
      <c r="F472" s="2">
        <f t="shared" si="66"/>
        <v>6.9176544759441475E-2</v>
      </c>
      <c r="G472" s="2">
        <f t="shared" si="66"/>
        <v>7.4909268670739299E-2</v>
      </c>
      <c r="H472" s="2">
        <f t="shared" si="67"/>
        <v>0.92347110026536527</v>
      </c>
      <c r="I472" s="2">
        <f t="shared" si="68"/>
        <v>48.010656366917168</v>
      </c>
    </row>
    <row r="473" spans="1:9" ht="13.5" x14ac:dyDescent="0.25">
      <c r="A473" s="3">
        <f>TITRES_STAT!B476</f>
        <v>45216</v>
      </c>
      <c r="B473" s="6">
        <f>TITRES_STAT!D476</f>
        <v>11.456799999999999</v>
      </c>
      <c r="C473" s="2">
        <f t="shared" si="63"/>
        <v>-9.0100000000001401E-2</v>
      </c>
      <c r="D473" s="2">
        <f t="shared" si="64"/>
        <v>0</v>
      </c>
      <c r="E473" s="2">
        <f t="shared" si="65"/>
        <v>9.0100000000001401E-2</v>
      </c>
      <c r="F473" s="2">
        <f t="shared" si="66"/>
        <v>6.4235362990909942E-2</v>
      </c>
      <c r="G473" s="2">
        <f t="shared" si="66"/>
        <v>7.599432090854373E-2</v>
      </c>
      <c r="H473" s="2">
        <f t="shared" si="67"/>
        <v>0.84526530697227698</v>
      </c>
      <c r="I473" s="2">
        <f t="shared" si="68"/>
        <v>45.807250793610464</v>
      </c>
    </row>
    <row r="474" spans="1:9" ht="13.5" x14ac:dyDescent="0.25">
      <c r="A474" s="3">
        <f>TITRES_STAT!B477</f>
        <v>45217</v>
      </c>
      <c r="B474" s="6">
        <f>TITRES_STAT!D477</f>
        <v>11.546900000000001</v>
      </c>
      <c r="C474" s="2">
        <f t="shared" si="63"/>
        <v>9.0100000000001401E-2</v>
      </c>
      <c r="D474" s="2">
        <f t="shared" si="64"/>
        <v>9.0100000000001401E-2</v>
      </c>
      <c r="E474" s="2">
        <f t="shared" si="65"/>
        <v>0</v>
      </c>
      <c r="F474" s="2">
        <f t="shared" si="66"/>
        <v>6.6082837062987912E-2</v>
      </c>
      <c r="G474" s="2">
        <f t="shared" si="66"/>
        <v>7.0566155129362026E-2</v>
      </c>
      <c r="H474" s="2">
        <f t="shared" si="67"/>
        <v>0.93646645395153971</v>
      </c>
      <c r="I474" s="2">
        <f t="shared" si="68"/>
        <v>48.35954953108498</v>
      </c>
    </row>
    <row r="475" spans="1:9" ht="13.5" x14ac:dyDescent="0.25">
      <c r="A475" s="3">
        <f>TITRES_STAT!B478</f>
        <v>45218</v>
      </c>
      <c r="B475" s="6">
        <f>TITRES_STAT!D478</f>
        <v>11.4117</v>
      </c>
      <c r="C475" s="2">
        <f t="shared" si="63"/>
        <v>-0.1352000000000011</v>
      </c>
      <c r="D475" s="2">
        <f t="shared" si="64"/>
        <v>0</v>
      </c>
      <c r="E475" s="2">
        <f t="shared" si="65"/>
        <v>0.1352000000000011</v>
      </c>
      <c r="F475" s="2">
        <f t="shared" si="66"/>
        <v>6.1362634415631633E-2</v>
      </c>
      <c r="G475" s="2">
        <f t="shared" si="66"/>
        <v>7.518285833440766E-2</v>
      </c>
      <c r="H475" s="2">
        <f t="shared" si="67"/>
        <v>0.8161785249331075</v>
      </c>
      <c r="I475" s="2">
        <f t="shared" si="68"/>
        <v>44.939333536231992</v>
      </c>
    </row>
    <row r="476" spans="1:9" ht="13.5" x14ac:dyDescent="0.25">
      <c r="A476" s="3">
        <f>TITRES_STAT!B479</f>
        <v>45219</v>
      </c>
      <c r="B476" s="6">
        <f>TITRES_STAT!D479</f>
        <v>11.4117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5.6979589100229371E-2</v>
      </c>
      <c r="G476" s="2">
        <f t="shared" si="66"/>
        <v>6.9812654167664259E-2</v>
      </c>
      <c r="H476" s="2">
        <f t="shared" si="67"/>
        <v>0.81617852493310739</v>
      </c>
      <c r="I476" s="2">
        <f t="shared" si="68"/>
        <v>44.939333536231992</v>
      </c>
    </row>
    <row r="477" spans="1:9" ht="13.5" x14ac:dyDescent="0.25">
      <c r="A477" s="3">
        <f>TITRES_STAT!B480</f>
        <v>45222</v>
      </c>
      <c r="B477" s="6">
        <f>TITRES_STAT!D480</f>
        <v>11.186500000000001</v>
      </c>
      <c r="C477" s="2">
        <f t="shared" si="63"/>
        <v>-0.22519999999999918</v>
      </c>
      <c r="D477" s="2">
        <f t="shared" si="64"/>
        <v>0</v>
      </c>
      <c r="E477" s="2">
        <f t="shared" si="65"/>
        <v>0.22519999999999918</v>
      </c>
      <c r="F477" s="2">
        <f t="shared" ref="F477:G492" si="69">((F476*13)+D477)/14</f>
        <v>5.2909618450212983E-2</v>
      </c>
      <c r="G477" s="2">
        <f t="shared" si="69"/>
        <v>8.0911750298545332E-2</v>
      </c>
      <c r="H477" s="2">
        <f t="shared" si="67"/>
        <v>0.65391761091545952</v>
      </c>
      <c r="I477" s="2">
        <f t="shared" si="68"/>
        <v>39.537496100153966</v>
      </c>
    </row>
    <row r="478" spans="1:9" ht="13.5" x14ac:dyDescent="0.25">
      <c r="A478" s="3">
        <f>TITRES_STAT!B481</f>
        <v>45223</v>
      </c>
      <c r="B478" s="6">
        <f>TITRES_STAT!D481</f>
        <v>11.186500000000001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4.9130359989483487E-2</v>
      </c>
      <c r="G478" s="2">
        <f t="shared" si="69"/>
        <v>7.5132339562934955E-2</v>
      </c>
      <c r="H478" s="2">
        <f t="shared" si="67"/>
        <v>0.65391761091545952</v>
      </c>
      <c r="I478" s="2">
        <f t="shared" si="68"/>
        <v>39.537496100153966</v>
      </c>
    </row>
    <row r="479" spans="1:9" ht="13.5" x14ac:dyDescent="0.25">
      <c r="A479" s="3">
        <f>TITRES_STAT!B482</f>
        <v>45224</v>
      </c>
      <c r="B479" s="6">
        <f>TITRES_STAT!D482</f>
        <v>11.186500000000001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4.5621048561663234E-2</v>
      </c>
      <c r="G479" s="2">
        <f t="shared" si="69"/>
        <v>6.9765743879868169E-2</v>
      </c>
      <c r="H479" s="2">
        <f t="shared" si="67"/>
        <v>0.65391761091545952</v>
      </c>
      <c r="I479" s="2">
        <f t="shared" si="68"/>
        <v>39.537496100153966</v>
      </c>
    </row>
    <row r="480" spans="1:9" ht="13.5" x14ac:dyDescent="0.25">
      <c r="A480" s="3">
        <f>TITRES_STAT!B483</f>
        <v>45225</v>
      </c>
      <c r="B480" s="6">
        <f>TITRES_STAT!D483</f>
        <v>11.0364</v>
      </c>
      <c r="C480" s="2">
        <f t="shared" si="63"/>
        <v>-0.15010000000000012</v>
      </c>
      <c r="D480" s="2">
        <f t="shared" si="64"/>
        <v>0</v>
      </c>
      <c r="E480" s="2">
        <f t="shared" si="65"/>
        <v>0.15010000000000012</v>
      </c>
      <c r="F480" s="2">
        <f t="shared" si="69"/>
        <v>4.2362402235830147E-2</v>
      </c>
      <c r="G480" s="2">
        <f t="shared" si="69"/>
        <v>7.5503905031306176E-2</v>
      </c>
      <c r="H480" s="2">
        <f t="shared" si="67"/>
        <v>0.56106240092171955</v>
      </c>
      <c r="I480" s="2">
        <f t="shared" si="68"/>
        <v>35.94106171479396</v>
      </c>
    </row>
    <row r="481" spans="1:9" ht="13.5" x14ac:dyDescent="0.25">
      <c r="A481" s="3">
        <f>TITRES_STAT!B484</f>
        <v>45226</v>
      </c>
      <c r="B481" s="6">
        <f>TITRES_STAT!D484</f>
        <v>11.0739</v>
      </c>
      <c r="C481" s="2">
        <f t="shared" si="63"/>
        <v>3.7499999999999645E-2</v>
      </c>
      <c r="D481" s="2">
        <f t="shared" si="64"/>
        <v>3.7499999999999645E-2</v>
      </c>
      <c r="E481" s="2">
        <f t="shared" si="65"/>
        <v>0</v>
      </c>
      <c r="F481" s="2">
        <f t="shared" si="69"/>
        <v>4.2015087790413685E-2</v>
      </c>
      <c r="G481" s="2">
        <f t="shared" si="69"/>
        <v>7.0110768957641442E-2</v>
      </c>
      <c r="H481" s="2">
        <f t="shared" si="67"/>
        <v>0.59926725116647606</v>
      </c>
      <c r="I481" s="2">
        <f t="shared" si="68"/>
        <v>37.471363884265223</v>
      </c>
    </row>
    <row r="482" spans="1:9" ht="13.5" x14ac:dyDescent="0.25">
      <c r="A482" s="3">
        <f>TITRES_STAT!B485</f>
        <v>45229</v>
      </c>
      <c r="B482" s="6">
        <f>TITRES_STAT!D485</f>
        <v>11.0739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3.9014010091098429E-2</v>
      </c>
      <c r="G482" s="2">
        <f t="shared" si="69"/>
        <v>6.5102856889238475E-2</v>
      </c>
      <c r="H482" s="2">
        <f t="shared" si="67"/>
        <v>0.59926725116647617</v>
      </c>
      <c r="I482" s="2">
        <f t="shared" si="68"/>
        <v>37.47136388426523</v>
      </c>
    </row>
    <row r="483" spans="1:9" ht="13.5" x14ac:dyDescent="0.25">
      <c r="A483" s="3">
        <f>TITRES_STAT!B486</f>
        <v>45230</v>
      </c>
      <c r="B483" s="6">
        <f>TITRES_STAT!D486</f>
        <v>11.0063</v>
      </c>
      <c r="C483" s="2">
        <f t="shared" si="63"/>
        <v>-6.7600000000000549E-2</v>
      </c>
      <c r="D483" s="2">
        <f t="shared" si="64"/>
        <v>0</v>
      </c>
      <c r="E483" s="2">
        <f t="shared" si="65"/>
        <v>6.7600000000000549E-2</v>
      </c>
      <c r="F483" s="2">
        <f t="shared" si="69"/>
        <v>3.6227295084591396E-2</v>
      </c>
      <c r="G483" s="2">
        <f t="shared" si="69"/>
        <v>6.5281224254292905E-2</v>
      </c>
      <c r="H483" s="2">
        <f t="shared" si="67"/>
        <v>0.55494202963280181</v>
      </c>
      <c r="I483" s="2">
        <f t="shared" si="68"/>
        <v>35.688920812298761</v>
      </c>
    </row>
    <row r="484" spans="1:9" ht="13.5" x14ac:dyDescent="0.25">
      <c r="A484" s="3">
        <f>TITRES_STAT!B487</f>
        <v>45231</v>
      </c>
      <c r="B484" s="6">
        <f>TITRES_STAT!D487</f>
        <v>10.788600000000001</v>
      </c>
      <c r="C484" s="2">
        <f t="shared" si="63"/>
        <v>-0.21769999999999889</v>
      </c>
      <c r="D484" s="2">
        <f t="shared" si="64"/>
        <v>0</v>
      </c>
      <c r="E484" s="2">
        <f t="shared" si="65"/>
        <v>0.21769999999999889</v>
      </c>
      <c r="F484" s="2">
        <f t="shared" si="69"/>
        <v>3.3639631149977721E-2</v>
      </c>
      <c r="G484" s="2">
        <f t="shared" si="69"/>
        <v>7.6168279664700481E-2</v>
      </c>
      <c r="H484" s="2">
        <f t="shared" si="67"/>
        <v>0.44164882413075834</v>
      </c>
      <c r="I484" s="2">
        <f t="shared" si="68"/>
        <v>30.634979666220062</v>
      </c>
    </row>
    <row r="485" spans="1:9" ht="13.5" x14ac:dyDescent="0.25">
      <c r="A485" s="3">
        <f>TITRES_STAT!B488</f>
        <v>45232</v>
      </c>
      <c r="B485" s="6">
        <f>TITRES_STAT!D488</f>
        <v>11.141500000000001</v>
      </c>
      <c r="C485" s="2">
        <f t="shared" si="63"/>
        <v>0.35289999999999999</v>
      </c>
      <c r="D485" s="2">
        <f t="shared" si="64"/>
        <v>0.35289999999999999</v>
      </c>
      <c r="E485" s="2">
        <f t="shared" si="65"/>
        <v>0</v>
      </c>
      <c r="F485" s="2">
        <f t="shared" si="69"/>
        <v>5.6443943210693605E-2</v>
      </c>
      <c r="G485" s="2">
        <f t="shared" si="69"/>
        <v>7.0727688260079011E-2</v>
      </c>
      <c r="H485" s="2">
        <f t="shared" si="67"/>
        <v>0.79804592231459071</v>
      </c>
      <c r="I485" s="2">
        <f t="shared" si="68"/>
        <v>44.384067860028914</v>
      </c>
    </row>
    <row r="486" spans="1:9" ht="13.5" x14ac:dyDescent="0.25">
      <c r="A486" s="3">
        <f>TITRES_STAT!B489</f>
        <v>45233</v>
      </c>
      <c r="B486" s="6">
        <f>TITRES_STAT!D489</f>
        <v>11.148999999999999</v>
      </c>
      <c r="C486" s="2">
        <f t="shared" si="63"/>
        <v>7.4999999999985079E-3</v>
      </c>
      <c r="D486" s="2">
        <f t="shared" si="64"/>
        <v>7.4999999999985079E-3</v>
      </c>
      <c r="E486" s="2">
        <f t="shared" si="65"/>
        <v>0</v>
      </c>
      <c r="F486" s="2">
        <f t="shared" si="69"/>
        <v>5.2947947267072526E-2</v>
      </c>
      <c r="G486" s="2">
        <f t="shared" si="69"/>
        <v>6.5675710527216227E-2</v>
      </c>
      <c r="H486" s="2">
        <f t="shared" si="67"/>
        <v>0.80620288447630462</v>
      </c>
      <c r="I486" s="2">
        <f t="shared" si="68"/>
        <v>44.635234026329066</v>
      </c>
    </row>
    <row r="487" spans="1:9" ht="13.5" x14ac:dyDescent="0.25">
      <c r="A487" s="3">
        <f>TITRES_STAT!B490</f>
        <v>45236</v>
      </c>
      <c r="B487" s="6">
        <f>TITRES_STAT!D490</f>
        <v>10.788600000000001</v>
      </c>
      <c r="C487" s="2">
        <f t="shared" si="63"/>
        <v>-0.3603999999999985</v>
      </c>
      <c r="D487" s="2">
        <f t="shared" si="64"/>
        <v>0</v>
      </c>
      <c r="E487" s="2">
        <f t="shared" si="65"/>
        <v>0.3603999999999985</v>
      </c>
      <c r="F487" s="2">
        <f t="shared" si="69"/>
        <v>4.9165951033710201E-2</v>
      </c>
      <c r="G487" s="2">
        <f t="shared" si="69"/>
        <v>8.6727445489557811E-2</v>
      </c>
      <c r="H487" s="2">
        <f t="shared" si="67"/>
        <v>0.56690187006176607</v>
      </c>
      <c r="I487" s="2">
        <f t="shared" si="68"/>
        <v>36.179794082409209</v>
      </c>
    </row>
    <row r="488" spans="1:9" ht="13.5" x14ac:dyDescent="0.25">
      <c r="A488" s="3">
        <f>TITRES_STAT!B491</f>
        <v>45237</v>
      </c>
      <c r="B488" s="6">
        <f>TITRES_STAT!D491</f>
        <v>11.096399999999999</v>
      </c>
      <c r="C488" s="2">
        <f t="shared" si="63"/>
        <v>0.30779999999999852</v>
      </c>
      <c r="D488" s="2">
        <f t="shared" si="64"/>
        <v>0.30779999999999852</v>
      </c>
      <c r="E488" s="2">
        <f t="shared" si="65"/>
        <v>0</v>
      </c>
      <c r="F488" s="2">
        <f t="shared" si="69"/>
        <v>6.7639811674159361E-2</v>
      </c>
      <c r="G488" s="2">
        <f t="shared" si="69"/>
        <v>8.0532627954589389E-2</v>
      </c>
      <c r="H488" s="2">
        <f t="shared" si="67"/>
        <v>0.83990568036970048</v>
      </c>
      <c r="I488" s="2">
        <f t="shared" si="68"/>
        <v>45.649387864324353</v>
      </c>
    </row>
    <row r="489" spans="1:9" ht="13.5" x14ac:dyDescent="0.25">
      <c r="A489" s="3">
        <f>TITRES_STAT!B492</f>
        <v>45238</v>
      </c>
      <c r="B489" s="6">
        <f>TITRES_STAT!D492</f>
        <v>10.661</v>
      </c>
      <c r="C489" s="2">
        <f t="shared" si="63"/>
        <v>-0.43539999999999957</v>
      </c>
      <c r="D489" s="2">
        <f t="shared" si="64"/>
        <v>0</v>
      </c>
      <c r="E489" s="2">
        <f t="shared" si="65"/>
        <v>0.43539999999999957</v>
      </c>
      <c r="F489" s="2">
        <f t="shared" si="69"/>
        <v>6.2808396554576554E-2</v>
      </c>
      <c r="G489" s="2">
        <f t="shared" si="69"/>
        <v>0.10588029738640439</v>
      </c>
      <c r="H489" s="2">
        <f t="shared" si="67"/>
        <v>0.59320192807317795</v>
      </c>
      <c r="I489" s="2">
        <f t="shared" si="68"/>
        <v>37.233317234972077</v>
      </c>
    </row>
    <row r="490" spans="1:9" ht="13.5" x14ac:dyDescent="0.25">
      <c r="A490" s="3">
        <f>TITRES_STAT!B493</f>
        <v>45239</v>
      </c>
      <c r="B490" s="6">
        <f>TITRES_STAT!D493</f>
        <v>10.953799999999999</v>
      </c>
      <c r="C490" s="2">
        <f t="shared" si="63"/>
        <v>0.29279999999999973</v>
      </c>
      <c r="D490" s="2">
        <f t="shared" si="64"/>
        <v>0.29279999999999973</v>
      </c>
      <c r="E490" s="2">
        <f t="shared" si="65"/>
        <v>0</v>
      </c>
      <c r="F490" s="2">
        <f t="shared" si="69"/>
        <v>7.9236368229249635E-2</v>
      </c>
      <c r="G490" s="2">
        <f t="shared" si="69"/>
        <v>9.831741900166123E-2</v>
      </c>
      <c r="H490" s="2">
        <f t="shared" si="67"/>
        <v>0.80592400648669194</v>
      </c>
      <c r="I490" s="2">
        <f t="shared" si="68"/>
        <v>44.626684378295899</v>
      </c>
    </row>
    <row r="491" spans="1:9" ht="13.5" x14ac:dyDescent="0.25">
      <c r="A491" s="3">
        <f>TITRES_STAT!B494</f>
        <v>45240</v>
      </c>
      <c r="B491" s="6">
        <f>TITRES_STAT!D494</f>
        <v>10.661</v>
      </c>
      <c r="C491" s="2">
        <f t="shared" si="63"/>
        <v>-0.29279999999999973</v>
      </c>
      <c r="D491" s="2">
        <f t="shared" si="64"/>
        <v>0</v>
      </c>
      <c r="E491" s="2">
        <f t="shared" si="65"/>
        <v>0.29279999999999973</v>
      </c>
      <c r="F491" s="2">
        <f t="shared" si="69"/>
        <v>7.3576627641446096E-2</v>
      </c>
      <c r="G491" s="2">
        <f t="shared" si="69"/>
        <v>0.11220903193011399</v>
      </c>
      <c r="H491" s="2">
        <f t="shared" si="67"/>
        <v>0.65571038601661835</v>
      </c>
      <c r="I491" s="2">
        <f t="shared" si="68"/>
        <v>39.602963873057263</v>
      </c>
    </row>
    <row r="492" spans="1:9" ht="13.5" x14ac:dyDescent="0.25">
      <c r="A492" s="3">
        <f>TITRES_STAT!B495</f>
        <v>45243</v>
      </c>
      <c r="B492" s="6">
        <f>TITRES_STAT!D495</f>
        <v>10.653499999999999</v>
      </c>
      <c r="C492" s="2">
        <f t="shared" si="63"/>
        <v>-7.5000000000002842E-3</v>
      </c>
      <c r="D492" s="2">
        <f t="shared" si="64"/>
        <v>0</v>
      </c>
      <c r="E492" s="2">
        <f t="shared" si="65"/>
        <v>7.5000000000002842E-3</v>
      </c>
      <c r="F492" s="2">
        <f t="shared" si="69"/>
        <v>6.8321154238485657E-2</v>
      </c>
      <c r="G492" s="2">
        <f t="shared" si="69"/>
        <v>0.1047298153636773</v>
      </c>
      <c r="H492" s="2">
        <f t="shared" si="67"/>
        <v>0.65235629415786212</v>
      </c>
      <c r="I492" s="2">
        <f t="shared" si="68"/>
        <v>39.480364886456968</v>
      </c>
    </row>
    <row r="493" spans="1:9" ht="13.5" x14ac:dyDescent="0.25">
      <c r="A493" s="3">
        <f>TITRES_STAT!B496</f>
        <v>45244</v>
      </c>
      <c r="B493" s="6">
        <f>TITRES_STAT!D496</f>
        <v>10.646000000000001</v>
      </c>
      <c r="C493" s="2">
        <f t="shared" si="63"/>
        <v>-7.4999999999985079E-3</v>
      </c>
      <c r="D493" s="2">
        <f t="shared" si="64"/>
        <v>0</v>
      </c>
      <c r="E493" s="2">
        <f t="shared" si="65"/>
        <v>7.4999999999985079E-3</v>
      </c>
      <c r="F493" s="2">
        <f t="shared" ref="F493:G508" si="70">((F492*13)+D493)/14</f>
        <v>6.3441071792879541E-2</v>
      </c>
      <c r="G493" s="2">
        <f t="shared" si="70"/>
        <v>9.7784828551985961E-2</v>
      </c>
      <c r="H493" s="2">
        <f t="shared" si="67"/>
        <v>0.64878235951655805</v>
      </c>
      <c r="I493" s="2">
        <f t="shared" si="68"/>
        <v>39.349181277436067</v>
      </c>
    </row>
    <row r="494" spans="1:9" ht="13.5" x14ac:dyDescent="0.25">
      <c r="A494" s="3">
        <f>TITRES_STAT!B497</f>
        <v>45245</v>
      </c>
      <c r="B494" s="6">
        <f>TITRES_STAT!D497</f>
        <v>10.646000000000001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5.8909566664816719E-2</v>
      </c>
      <c r="G494" s="2">
        <f t="shared" si="70"/>
        <v>9.0800197941129826E-2</v>
      </c>
      <c r="H494" s="2">
        <f t="shared" si="67"/>
        <v>0.64878235951655794</v>
      </c>
      <c r="I494" s="2">
        <f t="shared" si="68"/>
        <v>39.349181277436067</v>
      </c>
    </row>
    <row r="495" spans="1:9" ht="13.5" x14ac:dyDescent="0.25">
      <c r="A495" s="3">
        <f>TITRES_STAT!B498</f>
        <v>45246</v>
      </c>
      <c r="B495" s="6">
        <f>TITRES_STAT!D498</f>
        <v>10.646000000000001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5.4701740474472668E-2</v>
      </c>
      <c r="G495" s="2">
        <f t="shared" si="70"/>
        <v>8.4314469516763399E-2</v>
      </c>
      <c r="H495" s="2">
        <f t="shared" si="67"/>
        <v>0.64878235951655805</v>
      </c>
      <c r="I495" s="2">
        <f t="shared" si="68"/>
        <v>39.349181277436067</v>
      </c>
    </row>
    <row r="496" spans="1:9" ht="13.5" x14ac:dyDescent="0.25">
      <c r="A496" s="3">
        <f>TITRES_STAT!B499</f>
        <v>45247</v>
      </c>
      <c r="B496" s="6">
        <f>TITRES_STAT!D499</f>
        <v>10.946300000000001</v>
      </c>
      <c r="C496" s="2">
        <f t="shared" si="63"/>
        <v>0.30030000000000001</v>
      </c>
      <c r="D496" s="2">
        <f t="shared" si="64"/>
        <v>0.30030000000000001</v>
      </c>
      <c r="E496" s="2">
        <f t="shared" si="65"/>
        <v>0</v>
      </c>
      <c r="F496" s="2">
        <f t="shared" si="70"/>
        <v>7.2244473297724626E-2</v>
      </c>
      <c r="G496" s="2">
        <f t="shared" si="70"/>
        <v>7.8292007408423153E-2</v>
      </c>
      <c r="H496" s="2">
        <f t="shared" si="67"/>
        <v>0.92275668601584615</v>
      </c>
      <c r="I496" s="2">
        <f t="shared" si="68"/>
        <v>47.991339347668315</v>
      </c>
    </row>
    <row r="497" spans="1:9" ht="13.5" x14ac:dyDescent="0.25">
      <c r="A497" s="3">
        <f>TITRES_STAT!B500</f>
        <v>45250</v>
      </c>
      <c r="B497" s="6">
        <f>TITRES_STAT!D500</f>
        <v>10.946300000000001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6.7084153776458585E-2</v>
      </c>
      <c r="G497" s="2">
        <f t="shared" si="70"/>
        <v>7.2699721164964357E-2</v>
      </c>
      <c r="H497" s="2">
        <f t="shared" si="67"/>
        <v>0.92275668601584626</v>
      </c>
      <c r="I497" s="2">
        <f t="shared" si="68"/>
        <v>47.991339347668323</v>
      </c>
    </row>
    <row r="498" spans="1:9" ht="13.5" x14ac:dyDescent="0.25">
      <c r="A498" s="3">
        <f>TITRES_STAT!B501</f>
        <v>45251</v>
      </c>
      <c r="B498" s="6">
        <f>TITRES_STAT!D501</f>
        <v>10.7361</v>
      </c>
      <c r="C498" s="2">
        <f t="shared" si="63"/>
        <v>-0.21020000000000039</v>
      </c>
      <c r="D498" s="2">
        <f t="shared" si="64"/>
        <v>0</v>
      </c>
      <c r="E498" s="2">
        <f t="shared" si="65"/>
        <v>0.21020000000000039</v>
      </c>
      <c r="F498" s="2">
        <f t="shared" si="70"/>
        <v>6.2292428506711538E-2</v>
      </c>
      <c r="G498" s="2">
        <f t="shared" si="70"/>
        <v>8.2521169653181223E-2</v>
      </c>
      <c r="H498" s="2">
        <f t="shared" si="67"/>
        <v>0.75486603944797748</v>
      </c>
      <c r="I498" s="2">
        <f t="shared" si="68"/>
        <v>43.015593354660467</v>
      </c>
    </row>
    <row r="499" spans="1:9" ht="13.5" x14ac:dyDescent="0.25">
      <c r="A499" s="3">
        <f>TITRES_STAT!B502</f>
        <v>45252</v>
      </c>
      <c r="B499" s="6">
        <f>TITRES_STAT!D502</f>
        <v>10.7361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5.7842969327660712E-2</v>
      </c>
      <c r="G499" s="2">
        <f t="shared" si="70"/>
        <v>7.6626800392239708E-2</v>
      </c>
      <c r="H499" s="2">
        <f t="shared" si="67"/>
        <v>0.75486603944797748</v>
      </c>
      <c r="I499" s="2">
        <f t="shared" si="68"/>
        <v>43.015593354660467</v>
      </c>
    </row>
    <row r="500" spans="1:9" ht="13.5" x14ac:dyDescent="0.25">
      <c r="A500" s="3">
        <f>TITRES_STAT!B503</f>
        <v>45253</v>
      </c>
      <c r="B500" s="6">
        <f>TITRES_STAT!D503</f>
        <v>11.351699999999999</v>
      </c>
      <c r="C500" s="2">
        <f t="shared" si="63"/>
        <v>0.61559999999999881</v>
      </c>
      <c r="D500" s="2">
        <f t="shared" si="64"/>
        <v>0.61559999999999881</v>
      </c>
      <c r="E500" s="2">
        <f t="shared" si="65"/>
        <v>0</v>
      </c>
      <c r="F500" s="2">
        <f t="shared" si="70"/>
        <v>9.7682757232827724E-2</v>
      </c>
      <c r="G500" s="2">
        <f t="shared" si="70"/>
        <v>7.1153457507079729E-2</v>
      </c>
      <c r="H500" s="2">
        <f t="shared" si="67"/>
        <v>1.3728462488714388</v>
      </c>
      <c r="I500" s="2">
        <f t="shared" si="68"/>
        <v>57.856519339353959</v>
      </c>
    </row>
    <row r="501" spans="1:9" ht="13.5" x14ac:dyDescent="0.25">
      <c r="A501" s="3">
        <f>TITRES_STAT!B504</f>
        <v>45254</v>
      </c>
      <c r="B501" s="6">
        <f>TITRES_STAT!D504</f>
        <v>11.4793</v>
      </c>
      <c r="C501" s="2">
        <f t="shared" si="63"/>
        <v>0.12760000000000105</v>
      </c>
      <c r="D501" s="2">
        <f t="shared" si="64"/>
        <v>0.12760000000000105</v>
      </c>
      <c r="E501" s="2">
        <f t="shared" si="65"/>
        <v>0</v>
      </c>
      <c r="F501" s="2">
        <f t="shared" si="70"/>
        <v>9.9819703144768665E-2</v>
      </c>
      <c r="G501" s="2">
        <f t="shared" si="70"/>
        <v>6.6071067685145465E-2</v>
      </c>
      <c r="H501" s="2">
        <f t="shared" si="67"/>
        <v>1.5107929482909022</v>
      </c>
      <c r="I501" s="2">
        <f t="shared" si="68"/>
        <v>60.171944855879076</v>
      </c>
    </row>
    <row r="502" spans="1:9" ht="13.5" x14ac:dyDescent="0.25">
      <c r="A502" s="3">
        <f>TITRES_STAT!B505</f>
        <v>45257</v>
      </c>
      <c r="B502" s="6">
        <f>TITRES_STAT!D505</f>
        <v>12.0124</v>
      </c>
      <c r="C502" s="2">
        <f t="shared" si="63"/>
        <v>0.53309999999999924</v>
      </c>
      <c r="D502" s="2">
        <f t="shared" si="64"/>
        <v>0.53309999999999924</v>
      </c>
      <c r="E502" s="2">
        <f t="shared" si="65"/>
        <v>0</v>
      </c>
      <c r="F502" s="2">
        <f t="shared" si="70"/>
        <v>0.13076829577728513</v>
      </c>
      <c r="G502" s="2">
        <f t="shared" si="70"/>
        <v>6.1351705707635075E-2</v>
      </c>
      <c r="H502" s="2">
        <f t="shared" si="67"/>
        <v>2.131453303033616</v>
      </c>
      <c r="I502" s="2">
        <f t="shared" si="68"/>
        <v>68.065945641557434</v>
      </c>
    </row>
    <row r="503" spans="1:9" ht="13.5" x14ac:dyDescent="0.25">
      <c r="A503" s="3">
        <f>TITRES_STAT!B506</f>
        <v>45258</v>
      </c>
      <c r="B503" s="6">
        <f>TITRES_STAT!D506</f>
        <v>12.673</v>
      </c>
      <c r="C503" s="2">
        <f t="shared" si="63"/>
        <v>0.66060000000000052</v>
      </c>
      <c r="D503" s="2">
        <f t="shared" si="64"/>
        <v>0.66060000000000052</v>
      </c>
      <c r="E503" s="2">
        <f t="shared" si="65"/>
        <v>0</v>
      </c>
      <c r="F503" s="2">
        <f t="shared" si="70"/>
        <v>0.1686134175074791</v>
      </c>
      <c r="G503" s="2">
        <f t="shared" si="70"/>
        <v>5.6969441014232569E-2</v>
      </c>
      <c r="H503" s="2">
        <f t="shared" si="67"/>
        <v>2.959716902704991</v>
      </c>
      <c r="I503" s="2">
        <f t="shared" si="68"/>
        <v>74.745669335177155</v>
      </c>
    </row>
    <row r="504" spans="1:9" ht="13.5" x14ac:dyDescent="0.25">
      <c r="A504" s="3">
        <f>TITRES_STAT!B507</f>
        <v>45259</v>
      </c>
      <c r="B504" s="6">
        <f>TITRES_STAT!D507</f>
        <v>12.7331</v>
      </c>
      <c r="C504" s="2">
        <f t="shared" si="63"/>
        <v>6.0100000000000264E-2</v>
      </c>
      <c r="D504" s="2">
        <f t="shared" si="64"/>
        <v>6.0100000000000264E-2</v>
      </c>
      <c r="E504" s="2">
        <f t="shared" si="65"/>
        <v>0</v>
      </c>
      <c r="F504" s="2">
        <f t="shared" si="70"/>
        <v>0.16086245911408775</v>
      </c>
      <c r="G504" s="2">
        <f t="shared" si="70"/>
        <v>5.2900195227501667E-2</v>
      </c>
      <c r="H504" s="2">
        <f t="shared" si="67"/>
        <v>3.0408670217999281</v>
      </c>
      <c r="I504" s="2">
        <f t="shared" si="68"/>
        <v>75.252835725473375</v>
      </c>
    </row>
    <row r="505" spans="1:9" ht="13.5" x14ac:dyDescent="0.25">
      <c r="A505" s="3">
        <f>TITRES_STAT!B508</f>
        <v>45260</v>
      </c>
      <c r="B505" s="6">
        <f>TITRES_STAT!D508</f>
        <v>12.7181</v>
      </c>
      <c r="C505" s="2">
        <f t="shared" si="63"/>
        <v>-1.5000000000000568E-2</v>
      </c>
      <c r="D505" s="2">
        <f t="shared" si="64"/>
        <v>0</v>
      </c>
      <c r="E505" s="2">
        <f t="shared" si="65"/>
        <v>1.5000000000000568E-2</v>
      </c>
      <c r="F505" s="2">
        <f t="shared" si="70"/>
        <v>0.14937228346308148</v>
      </c>
      <c r="G505" s="2">
        <f t="shared" si="70"/>
        <v>5.0193038425537302E-2</v>
      </c>
      <c r="H505" s="2">
        <f t="shared" si="67"/>
        <v>2.9759561913088648</v>
      </c>
      <c r="I505" s="2">
        <f t="shared" si="68"/>
        <v>74.848817444570358</v>
      </c>
    </row>
    <row r="506" spans="1:9" ht="13.5" x14ac:dyDescent="0.25">
      <c r="A506" s="3">
        <f>TITRES_STAT!B509</f>
        <v>45261</v>
      </c>
      <c r="B506" s="6">
        <f>TITRES_STAT!D509</f>
        <v>12.5754</v>
      </c>
      <c r="C506" s="2">
        <f t="shared" si="63"/>
        <v>-0.1426999999999996</v>
      </c>
      <c r="D506" s="2">
        <f t="shared" si="64"/>
        <v>0</v>
      </c>
      <c r="E506" s="2">
        <f t="shared" si="65"/>
        <v>0.1426999999999996</v>
      </c>
      <c r="F506" s="2">
        <f t="shared" si="70"/>
        <v>0.13870283464428995</v>
      </c>
      <c r="G506" s="2">
        <f t="shared" si="70"/>
        <v>5.6800678537998896E-2</v>
      </c>
      <c r="H506" s="2">
        <f t="shared" si="67"/>
        <v>2.4419221427346085</v>
      </c>
      <c r="I506" s="2">
        <f t="shared" si="68"/>
        <v>70.946466580865206</v>
      </c>
    </row>
    <row r="507" spans="1:9" ht="13.5" x14ac:dyDescent="0.25">
      <c r="A507" s="3">
        <f>TITRES_STAT!B510</f>
        <v>45264</v>
      </c>
      <c r="B507" s="6">
        <f>TITRES_STAT!D510</f>
        <v>12.4854</v>
      </c>
      <c r="C507" s="2">
        <f t="shared" si="63"/>
        <v>-8.9999999999999858E-2</v>
      </c>
      <c r="D507" s="2">
        <f t="shared" si="64"/>
        <v>0</v>
      </c>
      <c r="E507" s="2">
        <f t="shared" si="65"/>
        <v>8.9999999999999858E-2</v>
      </c>
      <c r="F507" s="2">
        <f t="shared" si="70"/>
        <v>0.12879548931255497</v>
      </c>
      <c r="G507" s="2">
        <f t="shared" si="70"/>
        <v>5.9172058642427534E-2</v>
      </c>
      <c r="H507" s="2">
        <f t="shared" si="67"/>
        <v>2.1766268111585703</v>
      </c>
      <c r="I507" s="2">
        <f t="shared" si="68"/>
        <v>68.520066742266053</v>
      </c>
    </row>
    <row r="508" spans="1:9" ht="13.5" x14ac:dyDescent="0.25">
      <c r="A508" s="3">
        <f>TITRES_STAT!B511</f>
        <v>45265</v>
      </c>
      <c r="B508" s="6">
        <f>TITRES_STAT!D511</f>
        <v>12.5754</v>
      </c>
      <c r="C508" s="2">
        <f t="shared" si="63"/>
        <v>8.9999999999999858E-2</v>
      </c>
      <c r="D508" s="2">
        <f t="shared" si="64"/>
        <v>8.9999999999999858E-2</v>
      </c>
      <c r="E508" s="2">
        <f t="shared" si="65"/>
        <v>0</v>
      </c>
      <c r="F508" s="2">
        <f t="shared" si="70"/>
        <v>0.12602438293308674</v>
      </c>
      <c r="G508" s="2">
        <f t="shared" si="70"/>
        <v>5.4945483025111277E-2</v>
      </c>
      <c r="H508" s="2">
        <f t="shared" si="67"/>
        <v>2.293625899612</v>
      </c>
      <c r="I508" s="2">
        <f t="shared" si="68"/>
        <v>69.638324737554342</v>
      </c>
    </row>
    <row r="509" spans="1:9" ht="13.5" x14ac:dyDescent="0.25">
      <c r="A509" s="3">
        <f>TITRES_STAT!B512</f>
        <v>45266</v>
      </c>
      <c r="B509" s="6">
        <f>TITRES_STAT!D512</f>
        <v>12.643000000000001</v>
      </c>
      <c r="C509" s="2">
        <f t="shared" si="63"/>
        <v>6.7600000000000549E-2</v>
      </c>
      <c r="D509" s="2">
        <f t="shared" si="64"/>
        <v>6.7600000000000549E-2</v>
      </c>
      <c r="E509" s="2">
        <f t="shared" si="65"/>
        <v>0</v>
      </c>
      <c r="F509" s="2">
        <f t="shared" ref="F509:G524" si="71">((F508*13)+D509)/14</f>
        <v>0.12185121272358058</v>
      </c>
      <c r="G509" s="2">
        <f t="shared" si="71"/>
        <v>5.1020805666174764E-2</v>
      </c>
      <c r="H509" s="2">
        <f t="shared" si="67"/>
        <v>2.3882651622721087</v>
      </c>
      <c r="I509" s="2">
        <f t="shared" si="68"/>
        <v>70.486371281242398</v>
      </c>
    </row>
    <row r="510" spans="1:9" ht="13.5" x14ac:dyDescent="0.25">
      <c r="A510" s="3">
        <f>TITRES_STAT!B513</f>
        <v>45267</v>
      </c>
      <c r="B510" s="6">
        <f>TITRES_STAT!D513</f>
        <v>12.598000000000001</v>
      </c>
      <c r="C510" s="2">
        <f t="shared" si="63"/>
        <v>-4.4999999999999929E-2</v>
      </c>
      <c r="D510" s="2">
        <f t="shared" si="64"/>
        <v>0</v>
      </c>
      <c r="E510" s="2">
        <f t="shared" si="65"/>
        <v>4.4999999999999929E-2</v>
      </c>
      <c r="F510" s="2">
        <f t="shared" si="71"/>
        <v>0.11314755467189626</v>
      </c>
      <c r="G510" s="2">
        <f t="shared" si="71"/>
        <v>5.0590748118590843E-2</v>
      </c>
      <c r="H510" s="2">
        <f t="shared" si="67"/>
        <v>2.2365266156306816</v>
      </c>
      <c r="I510" s="2">
        <f t="shared" si="68"/>
        <v>69.102679546321724</v>
      </c>
    </row>
    <row r="511" spans="1:9" ht="13.5" x14ac:dyDescent="0.25">
      <c r="A511" s="3">
        <f>TITRES_STAT!B514</f>
        <v>45268</v>
      </c>
      <c r="B511" s="6">
        <f>TITRES_STAT!D514</f>
        <v>12.5754</v>
      </c>
      <c r="C511" s="2">
        <f t="shared" si="63"/>
        <v>-2.260000000000062E-2</v>
      </c>
      <c r="D511" s="2">
        <f t="shared" si="64"/>
        <v>0</v>
      </c>
      <c r="E511" s="2">
        <f t="shared" si="65"/>
        <v>2.260000000000062E-2</v>
      </c>
      <c r="F511" s="2">
        <f t="shared" si="71"/>
        <v>0.10506558648104654</v>
      </c>
      <c r="G511" s="2">
        <f t="shared" si="71"/>
        <v>4.8591408967262974E-2</v>
      </c>
      <c r="H511" s="2">
        <f t="shared" si="67"/>
        <v>2.1622255603214011</v>
      </c>
      <c r="I511" s="2">
        <f t="shared" si="68"/>
        <v>68.376702391262612</v>
      </c>
    </row>
    <row r="512" spans="1:9" ht="13.5" x14ac:dyDescent="0.25">
      <c r="A512" s="3">
        <f>TITRES_STAT!B515</f>
        <v>45271</v>
      </c>
      <c r="B512" s="6">
        <f>TITRES_STAT!D515</f>
        <v>12.5754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9.7560901732400368E-2</v>
      </c>
      <c r="G512" s="2">
        <f t="shared" si="71"/>
        <v>4.5120594041029909E-2</v>
      </c>
      <c r="H512" s="2">
        <f t="shared" si="67"/>
        <v>2.1622255603214011</v>
      </c>
      <c r="I512" s="2">
        <f t="shared" si="68"/>
        <v>68.376702391262612</v>
      </c>
    </row>
    <row r="513" spans="1:9" ht="13.5" x14ac:dyDescent="0.25">
      <c r="A513" s="3">
        <f>TITRES_STAT!B516</f>
        <v>45272</v>
      </c>
      <c r="B513" s="6">
        <f>TITRES_STAT!D516</f>
        <v>12.5754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9.0592265894371762E-2</v>
      </c>
      <c r="G513" s="2">
        <f t="shared" si="71"/>
        <v>4.1897694466670632E-2</v>
      </c>
      <c r="H513" s="2">
        <f t="shared" si="67"/>
        <v>2.1622255603214007</v>
      </c>
      <c r="I513" s="2">
        <f t="shared" si="68"/>
        <v>68.376702391262612</v>
      </c>
    </row>
    <row r="514" spans="1:9" ht="13.5" x14ac:dyDescent="0.25">
      <c r="A514" s="3">
        <f>TITRES_STAT!B517</f>
        <v>45273</v>
      </c>
      <c r="B514" s="6">
        <f>TITRES_STAT!D517</f>
        <v>12.5754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8.4121389759059487E-2</v>
      </c>
      <c r="G514" s="2">
        <f t="shared" si="71"/>
        <v>3.8905002004765592E-2</v>
      </c>
      <c r="H514" s="2">
        <f t="shared" si="67"/>
        <v>2.1622255603214002</v>
      </c>
      <c r="I514" s="2">
        <f t="shared" si="68"/>
        <v>68.376702391262612</v>
      </c>
    </row>
    <row r="515" spans="1:9" ht="13.5" x14ac:dyDescent="0.25">
      <c r="A515" s="3">
        <f>TITRES_STAT!B518</f>
        <v>45274</v>
      </c>
      <c r="B515" s="6">
        <f>TITRES_STAT!D518</f>
        <v>12.5679</v>
      </c>
      <c r="C515" s="2">
        <f t="shared" ref="C515:C578" si="72">B515-B514</f>
        <v>-7.5000000000002842E-3</v>
      </c>
      <c r="D515" s="2">
        <f t="shared" ref="D515:D578" si="73">IF(C515&gt;0,C515,0)</f>
        <v>0</v>
      </c>
      <c r="E515" s="2">
        <f t="shared" ref="E515:E578" si="74">IF(C515&lt;0,-C515,0)</f>
        <v>7.5000000000002842E-3</v>
      </c>
      <c r="F515" s="2">
        <f t="shared" si="71"/>
        <v>7.8112719061983804E-2</v>
      </c>
      <c r="G515" s="2">
        <f t="shared" si="71"/>
        <v>3.666178757585379E-2</v>
      </c>
      <c r="H515" s="2">
        <f t="shared" si="67"/>
        <v>2.1306303982141466</v>
      </c>
      <c r="I515" s="2">
        <f t="shared" si="68"/>
        <v>68.057551585442809</v>
      </c>
    </row>
    <row r="516" spans="1:9" ht="13.5" x14ac:dyDescent="0.25">
      <c r="A516" s="3">
        <f>TITRES_STAT!B519</f>
        <v>45275</v>
      </c>
      <c r="B516" s="6">
        <f>TITRES_STAT!D519</f>
        <v>12.500400000000001</v>
      </c>
      <c r="C516" s="2">
        <f t="shared" si="72"/>
        <v>-6.7499999999999005E-2</v>
      </c>
      <c r="D516" s="2">
        <f t="shared" si="73"/>
        <v>0</v>
      </c>
      <c r="E516" s="2">
        <f t="shared" si="74"/>
        <v>6.7499999999999005E-2</v>
      </c>
      <c r="F516" s="2">
        <f t="shared" si="71"/>
        <v>7.2533239128984947E-2</v>
      </c>
      <c r="G516" s="2">
        <f t="shared" si="71"/>
        <v>3.8864517034721303E-2</v>
      </c>
      <c r="H516" s="2">
        <f t="shared" si="67"/>
        <v>1.8663100602584159</v>
      </c>
      <c r="I516" s="2">
        <f t="shared" si="68"/>
        <v>65.111939079268922</v>
      </c>
    </row>
    <row r="517" spans="1:9" ht="13.5" x14ac:dyDescent="0.25">
      <c r="A517" s="3">
        <f>TITRES_STAT!B520</f>
        <v>45278</v>
      </c>
      <c r="B517" s="6">
        <f>TITRES_STAT!D520</f>
        <v>12.500400000000001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6.7352293476914599E-2</v>
      </c>
      <c r="G517" s="2">
        <f t="shared" si="71"/>
        <v>3.608848010366978E-2</v>
      </c>
      <c r="H517" s="2">
        <f t="shared" si="67"/>
        <v>1.8663100602584162</v>
      </c>
      <c r="I517" s="2">
        <f t="shared" si="68"/>
        <v>65.111939079268922</v>
      </c>
    </row>
    <row r="518" spans="1:9" ht="13.5" x14ac:dyDescent="0.25">
      <c r="A518" s="3">
        <f>TITRES_STAT!B521</f>
        <v>45279</v>
      </c>
      <c r="B518" s="6">
        <f>TITRES_STAT!D521</f>
        <v>12.3127</v>
      </c>
      <c r="C518" s="2">
        <f t="shared" si="72"/>
        <v>-0.18770000000000131</v>
      </c>
      <c r="D518" s="2">
        <f t="shared" si="73"/>
        <v>0</v>
      </c>
      <c r="E518" s="2">
        <f t="shared" si="74"/>
        <v>0.18770000000000131</v>
      </c>
      <c r="F518" s="2">
        <f t="shared" si="71"/>
        <v>6.2541415371420703E-2</v>
      </c>
      <c r="G518" s="2">
        <f t="shared" si="71"/>
        <v>4.6917874381979176E-2</v>
      </c>
      <c r="H518" s="2">
        <f t="shared" si="67"/>
        <v>1.332997630332597</v>
      </c>
      <c r="I518" s="2">
        <f t="shared" si="68"/>
        <v>57.136690282131241</v>
      </c>
    </row>
    <row r="519" spans="1:9" ht="13.5" x14ac:dyDescent="0.25">
      <c r="A519" s="3">
        <f>TITRES_STAT!B522</f>
        <v>45280</v>
      </c>
      <c r="B519" s="6">
        <f>TITRES_STAT!D522</f>
        <v>12.350199999999999</v>
      </c>
      <c r="C519" s="2">
        <f t="shared" si="72"/>
        <v>3.7499999999999645E-2</v>
      </c>
      <c r="D519" s="2">
        <f t="shared" si="73"/>
        <v>3.7499999999999645E-2</v>
      </c>
      <c r="E519" s="2">
        <f t="shared" si="74"/>
        <v>0</v>
      </c>
      <c r="F519" s="2">
        <f t="shared" si="71"/>
        <v>6.0752742844890628E-2</v>
      </c>
      <c r="G519" s="2">
        <f t="shared" si="71"/>
        <v>4.3566597640409231E-2</v>
      </c>
      <c r="H519" s="2">
        <f t="shared" si="67"/>
        <v>1.3944798569383983</v>
      </c>
      <c r="I519" s="2">
        <f t="shared" si="68"/>
        <v>58.237276580033196</v>
      </c>
    </row>
    <row r="520" spans="1:9" ht="13.5" x14ac:dyDescent="0.25">
      <c r="A520" s="3">
        <f>TITRES_STAT!B523</f>
        <v>45281</v>
      </c>
      <c r="B520" s="6">
        <f>TITRES_STAT!D523</f>
        <v>12.2826</v>
      </c>
      <c r="C520" s="2">
        <f t="shared" si="72"/>
        <v>-6.7599999999998772E-2</v>
      </c>
      <c r="D520" s="2">
        <f t="shared" si="73"/>
        <v>0</v>
      </c>
      <c r="E520" s="2">
        <f t="shared" si="74"/>
        <v>6.7599999999998772E-2</v>
      </c>
      <c r="F520" s="2">
        <f t="shared" si="71"/>
        <v>5.6413261213112728E-2</v>
      </c>
      <c r="G520" s="2">
        <f t="shared" si="71"/>
        <v>4.5283269237522773E-2</v>
      </c>
      <c r="H520" s="2">
        <f t="shared" si="67"/>
        <v>1.2457859638448405</v>
      </c>
      <c r="I520" s="2">
        <f t="shared" si="68"/>
        <v>55.472159141649655</v>
      </c>
    </row>
    <row r="521" spans="1:9" ht="13.5" x14ac:dyDescent="0.25">
      <c r="A521" s="3">
        <f>TITRES_STAT!B524</f>
        <v>45282</v>
      </c>
      <c r="B521" s="6">
        <f>TITRES_STAT!D524</f>
        <v>12.4628</v>
      </c>
      <c r="C521" s="2">
        <f t="shared" si="72"/>
        <v>0.18019999999999925</v>
      </c>
      <c r="D521" s="2">
        <f t="shared" si="73"/>
        <v>0.18019999999999925</v>
      </c>
      <c r="E521" s="2">
        <f t="shared" si="74"/>
        <v>0</v>
      </c>
      <c r="F521" s="2">
        <f t="shared" si="71"/>
        <v>6.5255171126461758E-2</v>
      </c>
      <c r="G521" s="2">
        <f t="shared" si="71"/>
        <v>4.2048750006271153E-2</v>
      </c>
      <c r="H521" s="2">
        <f t="shared" si="67"/>
        <v>1.5518932457380921</v>
      </c>
      <c r="I521" s="2">
        <f t="shared" si="68"/>
        <v>60.813407783805353</v>
      </c>
    </row>
    <row r="522" spans="1:9" ht="13.5" x14ac:dyDescent="0.25">
      <c r="A522" s="3">
        <f>TITRES_STAT!B525</f>
        <v>45285</v>
      </c>
      <c r="B522" s="6">
        <f>TITRES_STAT!D525</f>
        <v>12.4628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6.059408747457163E-2</v>
      </c>
      <c r="G522" s="2">
        <f t="shared" si="71"/>
        <v>3.9045267862966075E-2</v>
      </c>
      <c r="H522" s="2">
        <f t="shared" si="67"/>
        <v>1.5518932457380918</v>
      </c>
      <c r="I522" s="2">
        <f t="shared" si="68"/>
        <v>60.813407783805353</v>
      </c>
    </row>
    <row r="523" spans="1:9" ht="13.5" x14ac:dyDescent="0.25">
      <c r="A523" s="3">
        <f>TITRES_STAT!B526</f>
        <v>45286</v>
      </c>
      <c r="B523" s="6">
        <f>TITRES_STAT!D526</f>
        <v>12.4628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5.6265938369245087E-2</v>
      </c>
      <c r="G523" s="2">
        <f t="shared" si="71"/>
        <v>3.6256320158468504E-2</v>
      </c>
      <c r="H523" s="2">
        <f t="shared" si="67"/>
        <v>1.5518932457380916</v>
      </c>
      <c r="I523" s="2">
        <f t="shared" si="68"/>
        <v>60.813407783805353</v>
      </c>
    </row>
    <row r="524" spans="1:9" ht="13.5" x14ac:dyDescent="0.25">
      <c r="A524" s="3">
        <f>TITRES_STAT!B527</f>
        <v>45287</v>
      </c>
      <c r="B524" s="6">
        <f>TITRES_STAT!D527</f>
        <v>12.447800000000001</v>
      </c>
      <c r="C524" s="2">
        <f t="shared" si="72"/>
        <v>-1.4999999999998792E-2</v>
      </c>
      <c r="D524" s="2">
        <f t="shared" si="73"/>
        <v>0</v>
      </c>
      <c r="E524" s="2">
        <f t="shared" si="74"/>
        <v>1.4999999999998792E-2</v>
      </c>
      <c r="F524" s="2">
        <f t="shared" si="71"/>
        <v>5.2246942771441866E-2</v>
      </c>
      <c r="G524" s="2">
        <f t="shared" si="71"/>
        <v>3.4738011575720665E-2</v>
      </c>
      <c r="H524" s="2">
        <f t="shared" si="67"/>
        <v>1.5040280200712084</v>
      </c>
      <c r="I524" s="2">
        <f t="shared" si="68"/>
        <v>60.064344648525044</v>
      </c>
    </row>
    <row r="525" spans="1:9" ht="13.5" x14ac:dyDescent="0.25">
      <c r="A525" s="3">
        <f>TITRES_STAT!B528</f>
        <v>45288</v>
      </c>
      <c r="B525" s="6">
        <f>TITRES_STAT!D528</f>
        <v>12.4253</v>
      </c>
      <c r="C525" s="2">
        <f t="shared" si="72"/>
        <v>-2.2500000000000853E-2</v>
      </c>
      <c r="D525" s="2">
        <f t="shared" si="73"/>
        <v>0</v>
      </c>
      <c r="E525" s="2">
        <f t="shared" si="74"/>
        <v>2.2500000000000853E-2</v>
      </c>
      <c r="F525" s="2">
        <f t="shared" ref="F525:G540" si="75">((F524*13)+D525)/14</f>
        <v>4.8515018287767449E-2</v>
      </c>
      <c r="G525" s="2">
        <f t="shared" si="75"/>
        <v>3.386386789174068E-2</v>
      </c>
      <c r="H525" s="2">
        <f t="shared" si="67"/>
        <v>1.4326484630422311</v>
      </c>
      <c r="I525" s="2">
        <f t="shared" si="68"/>
        <v>58.892539748656652</v>
      </c>
    </row>
    <row r="526" spans="1:9" ht="13.5" x14ac:dyDescent="0.25">
      <c r="A526" s="3">
        <f>TITRES_STAT!B529</f>
        <v>45289</v>
      </c>
      <c r="B526" s="6">
        <f>TITRES_STAT!D529</f>
        <v>12.410299999999999</v>
      </c>
      <c r="C526" s="2">
        <f t="shared" si="72"/>
        <v>-1.5000000000000568E-2</v>
      </c>
      <c r="D526" s="2">
        <f t="shared" si="73"/>
        <v>0</v>
      </c>
      <c r="E526" s="2">
        <f t="shared" si="74"/>
        <v>1.5000000000000568E-2</v>
      </c>
      <c r="F526" s="2">
        <f t="shared" si="75"/>
        <v>4.5049659838641197E-2</v>
      </c>
      <c r="G526" s="2">
        <f t="shared" si="75"/>
        <v>3.2516448756616391E-2</v>
      </c>
      <c r="H526" s="2">
        <f t="shared" si="67"/>
        <v>1.385442185763738</v>
      </c>
      <c r="I526" s="2">
        <f t="shared" si="68"/>
        <v>58.079051088809607</v>
      </c>
    </row>
    <row r="527" spans="1:9" ht="13.5" x14ac:dyDescent="0.25">
      <c r="A527" s="3">
        <f>TITRES_STAT!B530</f>
        <v>45293</v>
      </c>
      <c r="B527" s="6">
        <f>TITRES_STAT!D530</f>
        <v>12.3127</v>
      </c>
      <c r="C527" s="2">
        <f t="shared" si="72"/>
        <v>-9.7599999999999909E-2</v>
      </c>
      <c r="D527" s="2">
        <f t="shared" si="73"/>
        <v>0</v>
      </c>
      <c r="E527" s="2">
        <f t="shared" si="74"/>
        <v>9.7599999999999909E-2</v>
      </c>
      <c r="F527" s="2">
        <f t="shared" si="75"/>
        <v>4.1831826993023964E-2</v>
      </c>
      <c r="G527" s="2">
        <f t="shared" si="75"/>
        <v>3.7165273845429496E-2</v>
      </c>
      <c r="H527" s="2">
        <f t="shared" si="67"/>
        <v>1.1255621892361853</v>
      </c>
      <c r="I527" s="2">
        <f t="shared" si="68"/>
        <v>52.953623043165486</v>
      </c>
    </row>
    <row r="528" spans="1:9" ht="13.5" x14ac:dyDescent="0.25">
      <c r="A528" s="3">
        <f>TITRES_STAT!B531</f>
        <v>45294</v>
      </c>
      <c r="B528" s="6">
        <f>TITRES_STAT!D531</f>
        <v>12.200100000000001</v>
      </c>
      <c r="C528" s="2">
        <f t="shared" si="72"/>
        <v>-0.1125999999999987</v>
      </c>
      <c r="D528" s="2">
        <f t="shared" si="73"/>
        <v>0</v>
      </c>
      <c r="E528" s="2">
        <f t="shared" si="74"/>
        <v>0.1125999999999987</v>
      </c>
      <c r="F528" s="2">
        <f t="shared" si="75"/>
        <v>3.8843839350665106E-2</v>
      </c>
      <c r="G528" s="2">
        <f t="shared" si="75"/>
        <v>4.2553468570755863E-2</v>
      </c>
      <c r="H528" s="2">
        <f t="shared" si="67"/>
        <v>0.91282428096495671</v>
      </c>
      <c r="I528" s="2">
        <f t="shared" si="68"/>
        <v>47.721282610678017</v>
      </c>
    </row>
    <row r="529" spans="1:9" ht="13.5" x14ac:dyDescent="0.25">
      <c r="A529" s="3">
        <f>TITRES_STAT!B532</f>
        <v>45295</v>
      </c>
      <c r="B529" s="6">
        <f>TITRES_STAT!D532</f>
        <v>12.1625</v>
      </c>
      <c r="C529" s="2">
        <f t="shared" si="72"/>
        <v>-3.7600000000001188E-2</v>
      </c>
      <c r="D529" s="2">
        <f t="shared" si="73"/>
        <v>0</v>
      </c>
      <c r="E529" s="2">
        <f t="shared" si="74"/>
        <v>3.7600000000001188E-2</v>
      </c>
      <c r="F529" s="2">
        <f t="shared" si="75"/>
        <v>3.6069279397046169E-2</v>
      </c>
      <c r="G529" s="2">
        <f t="shared" si="75"/>
        <v>4.2199649387130535E-2</v>
      </c>
      <c r="H529" s="2">
        <f t="shared" ref="H529:H592" si="76">F529/G529</f>
        <v>0.85472936199432215</v>
      </c>
      <c r="I529" s="2">
        <f t="shared" ref="I529:I592" si="77">IF(G529=0,100,100-(100/(1+H529)))</f>
        <v>46.083778016824148</v>
      </c>
    </row>
    <row r="530" spans="1:9" ht="13.5" x14ac:dyDescent="0.25">
      <c r="A530" s="3">
        <f>TITRES_STAT!B533</f>
        <v>45296</v>
      </c>
      <c r="B530" s="6">
        <f>TITRES_STAT!D533</f>
        <v>12.0124</v>
      </c>
      <c r="C530" s="2">
        <f t="shared" si="72"/>
        <v>-0.15010000000000012</v>
      </c>
      <c r="D530" s="2">
        <f t="shared" si="73"/>
        <v>0</v>
      </c>
      <c r="E530" s="2">
        <f t="shared" si="74"/>
        <v>0.15010000000000012</v>
      </c>
      <c r="F530" s="2">
        <f t="shared" si="75"/>
        <v>3.3492902297257161E-2</v>
      </c>
      <c r="G530" s="2">
        <f t="shared" si="75"/>
        <v>4.9906817288049792E-2</v>
      </c>
      <c r="H530" s="2">
        <f t="shared" si="76"/>
        <v>0.67110876063172742</v>
      </c>
      <c r="I530" s="2">
        <f t="shared" si="77"/>
        <v>40.159490300202179</v>
      </c>
    </row>
    <row r="531" spans="1:9" ht="13.5" x14ac:dyDescent="0.25">
      <c r="A531" s="3">
        <f>TITRES_STAT!B534</f>
        <v>45299</v>
      </c>
      <c r="B531" s="6">
        <f>TITRES_STAT!D534</f>
        <v>12.0124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3.1100552133167366E-2</v>
      </c>
      <c r="G531" s="2">
        <f t="shared" si="75"/>
        <v>4.6342044624617662E-2</v>
      </c>
      <c r="H531" s="2">
        <f t="shared" si="76"/>
        <v>0.67110876063172742</v>
      </c>
      <c r="I531" s="2">
        <f t="shared" si="77"/>
        <v>40.159490300202179</v>
      </c>
    </row>
    <row r="532" spans="1:9" ht="13.5" x14ac:dyDescent="0.25">
      <c r="A532" s="3">
        <f>TITRES_STAT!B535</f>
        <v>45300</v>
      </c>
      <c r="B532" s="6">
        <f>TITRES_STAT!D535</f>
        <v>11.8622</v>
      </c>
      <c r="C532" s="2">
        <f t="shared" si="72"/>
        <v>-0.15019999999999989</v>
      </c>
      <c r="D532" s="2">
        <f t="shared" si="73"/>
        <v>0</v>
      </c>
      <c r="E532" s="2">
        <f t="shared" si="74"/>
        <v>0.15019999999999989</v>
      </c>
      <c r="F532" s="2">
        <f t="shared" si="75"/>
        <v>2.8879084123655412E-2</v>
      </c>
      <c r="G532" s="2">
        <f t="shared" si="75"/>
        <v>5.3760470008573535E-2</v>
      </c>
      <c r="H532" s="2">
        <f t="shared" si="76"/>
        <v>0.53718064814258271</v>
      </c>
      <c r="I532" s="2">
        <f t="shared" si="77"/>
        <v>34.945837289304464</v>
      </c>
    </row>
    <row r="533" spans="1:9" ht="13.5" x14ac:dyDescent="0.25">
      <c r="A533" s="3">
        <f>TITRES_STAT!B536</f>
        <v>45301</v>
      </c>
      <c r="B533" s="6">
        <f>TITRES_STAT!D536</f>
        <v>11.5093</v>
      </c>
      <c r="C533" s="2">
        <f t="shared" si="72"/>
        <v>-0.35289999999999999</v>
      </c>
      <c r="D533" s="2">
        <f t="shared" si="73"/>
        <v>0</v>
      </c>
      <c r="E533" s="2">
        <f t="shared" si="74"/>
        <v>0.35289999999999999</v>
      </c>
      <c r="F533" s="2">
        <f t="shared" si="75"/>
        <v>2.6816292400537168E-2</v>
      </c>
      <c r="G533" s="2">
        <f t="shared" si="75"/>
        <v>7.5127579293675417E-2</v>
      </c>
      <c r="H533" s="2">
        <f t="shared" si="76"/>
        <v>0.35694338420930177</v>
      </c>
      <c r="I533" s="2">
        <f t="shared" si="77"/>
        <v>26.304957772228249</v>
      </c>
    </row>
    <row r="534" spans="1:9" ht="13.5" x14ac:dyDescent="0.25">
      <c r="A534" s="3">
        <f>TITRES_STAT!B537</f>
        <v>45302</v>
      </c>
      <c r="B534" s="6">
        <f>TITRES_STAT!D537</f>
        <v>11.486800000000001</v>
      </c>
      <c r="C534" s="2">
        <f t="shared" si="72"/>
        <v>-2.2499999999999076E-2</v>
      </c>
      <c r="D534" s="2">
        <f t="shared" si="73"/>
        <v>0</v>
      </c>
      <c r="E534" s="2">
        <f t="shared" si="74"/>
        <v>2.2499999999999076E-2</v>
      </c>
      <c r="F534" s="2">
        <f t="shared" si="75"/>
        <v>2.4900842943355945E-2</v>
      </c>
      <c r="G534" s="2">
        <f t="shared" si="75"/>
        <v>7.136846648698425E-2</v>
      </c>
      <c r="H534" s="2">
        <f t="shared" si="76"/>
        <v>0.34890539434383405</v>
      </c>
      <c r="I534" s="2">
        <f t="shared" si="77"/>
        <v>25.865816521073128</v>
      </c>
    </row>
    <row r="535" spans="1:9" ht="13.5" x14ac:dyDescent="0.25">
      <c r="A535" s="3">
        <f>TITRES_STAT!B538</f>
        <v>45303</v>
      </c>
      <c r="B535" s="6">
        <f>TITRES_STAT!D538</f>
        <v>12.0124</v>
      </c>
      <c r="C535" s="2">
        <f t="shared" si="72"/>
        <v>0.52559999999999896</v>
      </c>
      <c r="D535" s="2">
        <f t="shared" si="73"/>
        <v>0.52559999999999896</v>
      </c>
      <c r="E535" s="2">
        <f t="shared" si="74"/>
        <v>0</v>
      </c>
      <c r="F535" s="2">
        <f t="shared" si="75"/>
        <v>6.0665068447401875E-2</v>
      </c>
      <c r="G535" s="2">
        <f t="shared" si="75"/>
        <v>6.6270718880771087E-2</v>
      </c>
      <c r="H535" s="2">
        <f t="shared" si="76"/>
        <v>0.91541286215025908</v>
      </c>
      <c r="I535" s="2">
        <f t="shared" si="77"/>
        <v>47.79193458702207</v>
      </c>
    </row>
    <row r="536" spans="1:9" ht="13.5" x14ac:dyDescent="0.25">
      <c r="A536" s="3">
        <f>TITRES_STAT!B539</f>
        <v>45306</v>
      </c>
      <c r="B536" s="6">
        <f>TITRES_STAT!D539</f>
        <v>11.899800000000001</v>
      </c>
      <c r="C536" s="2">
        <f t="shared" si="72"/>
        <v>-0.1125999999999987</v>
      </c>
      <c r="D536" s="2">
        <f t="shared" si="73"/>
        <v>0</v>
      </c>
      <c r="E536" s="2">
        <f t="shared" si="74"/>
        <v>0.1125999999999987</v>
      </c>
      <c r="F536" s="2">
        <f t="shared" si="75"/>
        <v>5.6331849272587456E-2</v>
      </c>
      <c r="G536" s="2">
        <f t="shared" si="75"/>
        <v>6.957995324643021E-2</v>
      </c>
      <c r="H536" s="2">
        <f t="shared" si="76"/>
        <v>0.80959883765770646</v>
      </c>
      <c r="I536" s="2">
        <f t="shared" si="77"/>
        <v>44.739133381939411</v>
      </c>
    </row>
    <row r="537" spans="1:9" ht="13.5" x14ac:dyDescent="0.25">
      <c r="A537" s="3">
        <f>TITRES_STAT!B540</f>
        <v>45307</v>
      </c>
      <c r="B537" s="6">
        <f>TITRES_STAT!D540</f>
        <v>12.0799</v>
      </c>
      <c r="C537" s="2">
        <f t="shared" si="72"/>
        <v>0.18009999999999948</v>
      </c>
      <c r="D537" s="2">
        <f t="shared" si="73"/>
        <v>0.18009999999999948</v>
      </c>
      <c r="E537" s="2">
        <f t="shared" si="74"/>
        <v>0</v>
      </c>
      <c r="F537" s="2">
        <f t="shared" si="75"/>
        <v>6.5172431467402606E-2</v>
      </c>
      <c r="G537" s="2">
        <f t="shared" si="75"/>
        <v>6.4609956585970907E-2</v>
      </c>
      <c r="H537" s="2">
        <f t="shared" si="76"/>
        <v>1.0087056997273054</v>
      </c>
      <c r="I537" s="2">
        <f t="shared" si="77"/>
        <v>50.216699233951672</v>
      </c>
    </row>
    <row r="538" spans="1:9" ht="13.5" x14ac:dyDescent="0.25">
      <c r="A538" s="3">
        <f>TITRES_STAT!B541</f>
        <v>45308</v>
      </c>
      <c r="B538" s="6">
        <f>TITRES_STAT!D541</f>
        <v>12.0124</v>
      </c>
      <c r="C538" s="2">
        <f t="shared" si="72"/>
        <v>-6.7500000000000782E-2</v>
      </c>
      <c r="D538" s="2">
        <f t="shared" si="73"/>
        <v>0</v>
      </c>
      <c r="E538" s="2">
        <f t="shared" si="74"/>
        <v>6.7500000000000782E-2</v>
      </c>
      <c r="F538" s="2">
        <f t="shared" si="75"/>
        <v>6.0517257791159566E-2</v>
      </c>
      <c r="G538" s="2">
        <f t="shared" si="75"/>
        <v>6.4816388258401608E-2</v>
      </c>
      <c r="H538" s="2">
        <f t="shared" si="76"/>
        <v>0.93367216867896397</v>
      </c>
      <c r="I538" s="2">
        <f t="shared" si="77"/>
        <v>48.284925635394814</v>
      </c>
    </row>
    <row r="539" spans="1:9" ht="13.5" x14ac:dyDescent="0.25">
      <c r="A539" s="3">
        <f>TITRES_STAT!B542</f>
        <v>45309</v>
      </c>
      <c r="B539" s="6">
        <f>TITRES_STAT!D542</f>
        <v>11.787100000000001</v>
      </c>
      <c r="C539" s="2">
        <f t="shared" si="72"/>
        <v>-0.22529999999999895</v>
      </c>
      <c r="D539" s="2">
        <f t="shared" si="73"/>
        <v>0</v>
      </c>
      <c r="E539" s="2">
        <f t="shared" si="74"/>
        <v>0.22529999999999895</v>
      </c>
      <c r="F539" s="2">
        <f t="shared" si="75"/>
        <v>5.6194596520362454E-2</v>
      </c>
      <c r="G539" s="2">
        <f t="shared" si="75"/>
        <v>7.6279503382801428E-2</v>
      </c>
      <c r="H539" s="2">
        <f t="shared" si="76"/>
        <v>0.7366932665824425</v>
      </c>
      <c r="I539" s="2">
        <f t="shared" si="77"/>
        <v>42.419308046961383</v>
      </c>
    </row>
    <row r="540" spans="1:9" ht="13.5" x14ac:dyDescent="0.25">
      <c r="A540" s="3">
        <f>TITRES_STAT!B543</f>
        <v>45310</v>
      </c>
      <c r="B540" s="6">
        <f>TITRES_STAT!D543</f>
        <v>11.8622</v>
      </c>
      <c r="C540" s="2">
        <f t="shared" si="72"/>
        <v>7.5099999999999056E-2</v>
      </c>
      <c r="D540" s="2">
        <f t="shared" si="73"/>
        <v>7.5099999999999056E-2</v>
      </c>
      <c r="E540" s="2">
        <f t="shared" si="74"/>
        <v>0</v>
      </c>
      <c r="F540" s="2">
        <f t="shared" si="75"/>
        <v>5.7544982483193639E-2</v>
      </c>
      <c r="G540" s="2">
        <f t="shared" si="75"/>
        <v>7.0830967426887034E-2</v>
      </c>
      <c r="H540" s="2">
        <f t="shared" si="76"/>
        <v>0.81242688860056267</v>
      </c>
      <c r="I540" s="2">
        <f t="shared" si="77"/>
        <v>44.825360609600402</v>
      </c>
    </row>
    <row r="541" spans="1:9" ht="13.5" x14ac:dyDescent="0.25">
      <c r="A541" s="3">
        <f>TITRES_STAT!B544</f>
        <v>45313</v>
      </c>
      <c r="B541" s="6">
        <f>TITRES_STAT!D544</f>
        <v>11.8622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5.343462659153695E-2</v>
      </c>
      <c r="G541" s="2">
        <f t="shared" si="78"/>
        <v>6.5771612610680819E-2</v>
      </c>
      <c r="H541" s="2">
        <f t="shared" si="76"/>
        <v>0.81242688860056267</v>
      </c>
      <c r="I541" s="2">
        <f t="shared" si="77"/>
        <v>44.825360609600402</v>
      </c>
    </row>
    <row r="542" spans="1:9" ht="13.5" x14ac:dyDescent="0.25">
      <c r="A542" s="3">
        <f>TITRES_STAT!B545</f>
        <v>45314</v>
      </c>
      <c r="B542" s="6">
        <f>TITRES_STAT!D545</f>
        <v>11.802199999999999</v>
      </c>
      <c r="C542" s="2">
        <f t="shared" si="72"/>
        <v>-6.0000000000000497E-2</v>
      </c>
      <c r="D542" s="2">
        <f t="shared" si="73"/>
        <v>0</v>
      </c>
      <c r="E542" s="2">
        <f t="shared" si="74"/>
        <v>6.0000000000000497E-2</v>
      </c>
      <c r="F542" s="2">
        <f t="shared" si="78"/>
        <v>4.9617867549284315E-2</v>
      </c>
      <c r="G542" s="2">
        <f t="shared" si="78"/>
        <v>6.5359354567060796E-2</v>
      </c>
      <c r="H542" s="2">
        <f t="shared" si="76"/>
        <v>0.75915479701340671</v>
      </c>
      <c r="I542" s="2">
        <f t="shared" si="77"/>
        <v>43.154519335208967</v>
      </c>
    </row>
    <row r="543" spans="1:9" ht="13.5" x14ac:dyDescent="0.25">
      <c r="A543" s="3">
        <f>TITRES_STAT!B546</f>
        <v>45315</v>
      </c>
      <c r="B543" s="6">
        <f>TITRES_STAT!D546</f>
        <v>11.802199999999999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4.6073734152906866E-2</v>
      </c>
      <c r="G543" s="2">
        <f t="shared" si="78"/>
        <v>6.0690829240842167E-2</v>
      </c>
      <c r="H543" s="2">
        <f t="shared" si="76"/>
        <v>0.75915479701340671</v>
      </c>
      <c r="I543" s="2">
        <f t="shared" si="77"/>
        <v>43.154519335208967</v>
      </c>
    </row>
    <row r="544" spans="1:9" ht="13.5" x14ac:dyDescent="0.25">
      <c r="A544" s="3">
        <f>TITRES_STAT!B547</f>
        <v>45316</v>
      </c>
      <c r="B544" s="6">
        <f>TITRES_STAT!D547</f>
        <v>11.899800000000001</v>
      </c>
      <c r="C544" s="2">
        <f t="shared" si="72"/>
        <v>9.7600000000001685E-2</v>
      </c>
      <c r="D544" s="2">
        <f t="shared" si="73"/>
        <v>9.7600000000001685E-2</v>
      </c>
      <c r="E544" s="2">
        <f t="shared" si="74"/>
        <v>0</v>
      </c>
      <c r="F544" s="2">
        <f t="shared" si="78"/>
        <v>4.9754181713413635E-2</v>
      </c>
      <c r="G544" s="2">
        <f t="shared" si="78"/>
        <v>5.6355770009353441E-2</v>
      </c>
      <c r="H544" s="2">
        <f t="shared" si="76"/>
        <v>0.88285869761261127</v>
      </c>
      <c r="I544" s="2">
        <f t="shared" si="77"/>
        <v>46.889269955947327</v>
      </c>
    </row>
    <row r="545" spans="1:9" ht="13.5" x14ac:dyDescent="0.25">
      <c r="A545" s="3">
        <f>TITRES_STAT!B548</f>
        <v>45317</v>
      </c>
      <c r="B545" s="6">
        <f>TITRES_STAT!D548</f>
        <v>11.899800000000001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4.6200311591026944E-2</v>
      </c>
      <c r="G545" s="2">
        <f t="shared" si="78"/>
        <v>5.2330357865828195E-2</v>
      </c>
      <c r="H545" s="2">
        <f t="shared" si="76"/>
        <v>0.88285869761261115</v>
      </c>
      <c r="I545" s="2">
        <f t="shared" si="77"/>
        <v>46.889269955947327</v>
      </c>
    </row>
    <row r="546" spans="1:9" ht="13.5" x14ac:dyDescent="0.25">
      <c r="A546" s="3">
        <f>TITRES_STAT!B549</f>
        <v>45320</v>
      </c>
      <c r="B546" s="6">
        <f>TITRES_STAT!D549</f>
        <v>12.004899999999999</v>
      </c>
      <c r="C546" s="2">
        <f t="shared" si="72"/>
        <v>0.10509999999999842</v>
      </c>
      <c r="D546" s="2">
        <f t="shared" si="73"/>
        <v>0.10509999999999842</v>
      </c>
      <c r="E546" s="2">
        <f t="shared" si="74"/>
        <v>0</v>
      </c>
      <c r="F546" s="2">
        <f t="shared" si="78"/>
        <v>5.0407432191667767E-2</v>
      </c>
      <c r="G546" s="2">
        <f t="shared" si="78"/>
        <v>4.8592475161126185E-2</v>
      </c>
      <c r="H546" s="2">
        <f t="shared" si="76"/>
        <v>1.037350577934617</v>
      </c>
      <c r="I546" s="2">
        <f t="shared" si="77"/>
        <v>50.916645822744989</v>
      </c>
    </row>
    <row r="547" spans="1:9" ht="13.5" x14ac:dyDescent="0.25">
      <c r="A547" s="3">
        <f>TITRES_STAT!B550</f>
        <v>45321</v>
      </c>
      <c r="B547" s="6">
        <f>TITRES_STAT!D550</f>
        <v>12.004899999999999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4.6806901320834357E-2</v>
      </c>
      <c r="G547" s="2">
        <f t="shared" si="78"/>
        <v>4.5121584078188601E-2</v>
      </c>
      <c r="H547" s="2">
        <f t="shared" si="76"/>
        <v>1.037350577934617</v>
      </c>
      <c r="I547" s="2">
        <f t="shared" si="77"/>
        <v>50.916645822744989</v>
      </c>
    </row>
    <row r="548" spans="1:9" ht="13.5" x14ac:dyDescent="0.25">
      <c r="A548" s="3">
        <f>TITRES_STAT!B551</f>
        <v>45322</v>
      </c>
      <c r="B548" s="6">
        <f>TITRES_STAT!D551</f>
        <v>11.9373</v>
      </c>
      <c r="C548" s="2">
        <f t="shared" si="72"/>
        <v>-6.7599999999998772E-2</v>
      </c>
      <c r="D548" s="2">
        <f t="shared" si="73"/>
        <v>0</v>
      </c>
      <c r="E548" s="2">
        <f t="shared" si="74"/>
        <v>6.7599999999998772E-2</v>
      </c>
      <c r="F548" s="2">
        <f t="shared" si="78"/>
        <v>4.3463551226489046E-2</v>
      </c>
      <c r="G548" s="2">
        <f t="shared" si="78"/>
        <v>4.6727185215460758E-2</v>
      </c>
      <c r="H548" s="2">
        <f t="shared" si="76"/>
        <v>0.9301555620368962</v>
      </c>
      <c r="I548" s="2">
        <f t="shared" si="77"/>
        <v>48.190704434999091</v>
      </c>
    </row>
    <row r="549" spans="1:9" ht="13.5" x14ac:dyDescent="0.25">
      <c r="A549" s="3">
        <f>TITRES_STAT!B552</f>
        <v>45323</v>
      </c>
      <c r="B549" s="6">
        <f>TITRES_STAT!D552</f>
        <v>11.9373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4.0359011853168404E-2</v>
      </c>
      <c r="G549" s="2">
        <f t="shared" si="78"/>
        <v>4.3389529128642135E-2</v>
      </c>
      <c r="H549" s="2">
        <f t="shared" si="76"/>
        <v>0.9301555620368962</v>
      </c>
      <c r="I549" s="2">
        <f t="shared" si="77"/>
        <v>48.190704434999091</v>
      </c>
    </row>
    <row r="550" spans="1:9" ht="13.5" x14ac:dyDescent="0.25">
      <c r="A550" s="3">
        <f>TITRES_STAT!B553</f>
        <v>45324</v>
      </c>
      <c r="B550" s="6">
        <f>TITRES_STAT!D553</f>
        <v>11.9373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3.7476225292227806E-2</v>
      </c>
      <c r="G550" s="2">
        <f t="shared" si="78"/>
        <v>4.029027704802484E-2</v>
      </c>
      <c r="H550" s="2">
        <f t="shared" si="76"/>
        <v>0.9301555620368962</v>
      </c>
      <c r="I550" s="2">
        <f t="shared" si="77"/>
        <v>48.190704434999091</v>
      </c>
    </row>
    <row r="551" spans="1:9" ht="13.5" x14ac:dyDescent="0.25">
      <c r="A551" s="3">
        <f>TITRES_STAT!B554</f>
        <v>45327</v>
      </c>
      <c r="B551" s="6">
        <f>TITRES_STAT!D554</f>
        <v>11.9298</v>
      </c>
      <c r="C551" s="2">
        <f t="shared" si="72"/>
        <v>-7.5000000000002842E-3</v>
      </c>
      <c r="D551" s="2">
        <f t="shared" si="73"/>
        <v>0</v>
      </c>
      <c r="E551" s="2">
        <f t="shared" si="74"/>
        <v>7.5000000000002842E-3</v>
      </c>
      <c r="F551" s="2">
        <f t="shared" si="78"/>
        <v>3.4799352057068675E-2</v>
      </c>
      <c r="G551" s="2">
        <f t="shared" si="78"/>
        <v>3.7948114401737378E-2</v>
      </c>
      <c r="H551" s="2">
        <f t="shared" si="76"/>
        <v>0.91702453746886192</v>
      </c>
      <c r="I551" s="2">
        <f t="shared" si="77"/>
        <v>47.835826800613241</v>
      </c>
    </row>
    <row r="552" spans="1:9" ht="13.5" x14ac:dyDescent="0.25">
      <c r="A552" s="3">
        <f>TITRES_STAT!B555</f>
        <v>45328</v>
      </c>
      <c r="B552" s="6">
        <f>TITRES_STAT!D555</f>
        <v>11.9373</v>
      </c>
      <c r="C552" s="2">
        <f t="shared" si="72"/>
        <v>7.5000000000002842E-3</v>
      </c>
      <c r="D552" s="2">
        <f t="shared" si="73"/>
        <v>7.5000000000002842E-3</v>
      </c>
      <c r="E552" s="2">
        <f t="shared" si="74"/>
        <v>0</v>
      </c>
      <c r="F552" s="2">
        <f t="shared" si="78"/>
        <v>3.2849398338706648E-2</v>
      </c>
      <c r="G552" s="2">
        <f t="shared" si="78"/>
        <v>3.5237534801613277E-2</v>
      </c>
      <c r="H552" s="2">
        <f t="shared" si="76"/>
        <v>0.93222748196342919</v>
      </c>
      <c r="I552" s="2">
        <f t="shared" si="77"/>
        <v>48.246259338789038</v>
      </c>
    </row>
    <row r="553" spans="1:9" ht="13.5" x14ac:dyDescent="0.25">
      <c r="A553" s="3">
        <f>TITRES_STAT!B556</f>
        <v>45329</v>
      </c>
      <c r="B553" s="6">
        <f>TITRES_STAT!D556</f>
        <v>11.9373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3.0503012743084746E-2</v>
      </c>
      <c r="G553" s="2">
        <f t="shared" si="78"/>
        <v>3.2720568030069473E-2</v>
      </c>
      <c r="H553" s="2">
        <f t="shared" si="76"/>
        <v>0.93222748196342919</v>
      </c>
      <c r="I553" s="2">
        <f t="shared" si="77"/>
        <v>48.246259338789038</v>
      </c>
    </row>
    <row r="554" spans="1:9" ht="13.5" x14ac:dyDescent="0.25">
      <c r="A554" s="3">
        <f>TITRES_STAT!B557</f>
        <v>45330</v>
      </c>
      <c r="B554" s="6">
        <f>TITRES_STAT!D557</f>
        <v>11.899800000000001</v>
      </c>
      <c r="C554" s="2">
        <f t="shared" si="72"/>
        <v>-3.7499999999999645E-2</v>
      </c>
      <c r="D554" s="2">
        <f t="shared" si="73"/>
        <v>0</v>
      </c>
      <c r="E554" s="2">
        <f t="shared" si="74"/>
        <v>3.7499999999999645E-2</v>
      </c>
      <c r="F554" s="2">
        <f t="shared" si="78"/>
        <v>2.8324226118578693E-2</v>
      </c>
      <c r="G554" s="2">
        <f t="shared" si="78"/>
        <v>3.3061956027921627E-2</v>
      </c>
      <c r="H554" s="2">
        <f t="shared" si="76"/>
        <v>0.85670146359937671</v>
      </c>
      <c r="I554" s="2">
        <f t="shared" si="77"/>
        <v>46.141045310460775</v>
      </c>
    </row>
    <row r="555" spans="1:9" ht="13.5" x14ac:dyDescent="0.25">
      <c r="A555" s="3">
        <f>TITRES_STAT!B558</f>
        <v>45331</v>
      </c>
      <c r="B555" s="6">
        <f>TITRES_STAT!D558</f>
        <v>11.899800000000001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2.6301067110108788E-2</v>
      </c>
      <c r="G555" s="2">
        <f t="shared" si="78"/>
        <v>3.0700387740212939E-2</v>
      </c>
      <c r="H555" s="2">
        <f t="shared" si="76"/>
        <v>0.85670146359937671</v>
      </c>
      <c r="I555" s="2">
        <f t="shared" si="77"/>
        <v>46.141045310460775</v>
      </c>
    </row>
    <row r="556" spans="1:9" ht="13.5" x14ac:dyDescent="0.25">
      <c r="A556" s="3">
        <f>TITRES_STAT!B559</f>
        <v>45334</v>
      </c>
      <c r="B556" s="6">
        <f>TITRES_STAT!D559</f>
        <v>11.899800000000001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2.4422419459386731E-2</v>
      </c>
      <c r="G556" s="2">
        <f t="shared" si="78"/>
        <v>2.8507502901626298E-2</v>
      </c>
      <c r="H556" s="2">
        <f t="shared" si="76"/>
        <v>0.85670146359937682</v>
      </c>
      <c r="I556" s="2">
        <f t="shared" si="77"/>
        <v>46.141045310460775</v>
      </c>
    </row>
    <row r="557" spans="1:9" ht="13.5" x14ac:dyDescent="0.25">
      <c r="A557" s="3">
        <f>TITRES_STAT!B560</f>
        <v>45335</v>
      </c>
      <c r="B557" s="6">
        <f>TITRES_STAT!D560</f>
        <v>11.899800000000001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2.2677960926573395E-2</v>
      </c>
      <c r="G557" s="2">
        <f t="shared" si="79"/>
        <v>2.647125269436728E-2</v>
      </c>
      <c r="H557" s="2">
        <f t="shared" si="76"/>
        <v>0.85670146359937682</v>
      </c>
      <c r="I557" s="2">
        <f t="shared" si="77"/>
        <v>46.141045310460775</v>
      </c>
    </row>
    <row r="558" spans="1:9" ht="13.5" x14ac:dyDescent="0.25">
      <c r="A558" s="3">
        <f>TITRES_STAT!B561</f>
        <v>45336</v>
      </c>
      <c r="B558" s="6">
        <f>TITRES_STAT!D561</f>
        <v>11.8247</v>
      </c>
      <c r="C558" s="2">
        <f t="shared" si="72"/>
        <v>-7.5100000000000833E-2</v>
      </c>
      <c r="D558" s="2">
        <f t="shared" si="73"/>
        <v>0</v>
      </c>
      <c r="E558" s="2">
        <f t="shared" si="74"/>
        <v>7.5100000000000833E-2</v>
      </c>
      <c r="F558" s="2">
        <f t="shared" si="79"/>
        <v>2.1058106574675297E-2</v>
      </c>
      <c r="G558" s="2">
        <f t="shared" si="79"/>
        <v>2.9944734644769676E-2</v>
      </c>
      <c r="H558" s="2">
        <f t="shared" si="76"/>
        <v>0.70323236537190126</v>
      </c>
      <c r="I558" s="2">
        <f t="shared" si="77"/>
        <v>41.288104880413677</v>
      </c>
    </row>
    <row r="559" spans="1:9" ht="13.5" x14ac:dyDescent="0.25">
      <c r="A559" s="3">
        <f>TITRES_STAT!B562</f>
        <v>45337</v>
      </c>
      <c r="B559" s="6">
        <f>TITRES_STAT!D562</f>
        <v>11.8247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1.9553956105055635E-2</v>
      </c>
      <c r="G559" s="2">
        <f t="shared" si="79"/>
        <v>2.7805825027286128E-2</v>
      </c>
      <c r="H559" s="2">
        <f t="shared" si="76"/>
        <v>0.70323236537190126</v>
      </c>
      <c r="I559" s="2">
        <f t="shared" si="77"/>
        <v>41.288104880413677</v>
      </c>
    </row>
    <row r="560" spans="1:9" ht="13.5" x14ac:dyDescent="0.25">
      <c r="A560" s="3">
        <f>TITRES_STAT!B563</f>
        <v>45338</v>
      </c>
      <c r="B560" s="6">
        <f>TITRES_STAT!D563</f>
        <v>11.7121</v>
      </c>
      <c r="C560" s="2">
        <f t="shared" si="72"/>
        <v>-0.11260000000000048</v>
      </c>
      <c r="D560" s="2">
        <f t="shared" si="73"/>
        <v>0</v>
      </c>
      <c r="E560" s="2">
        <f t="shared" si="74"/>
        <v>0.11260000000000048</v>
      </c>
      <c r="F560" s="2">
        <f t="shared" si="79"/>
        <v>1.8157244954694517E-2</v>
      </c>
      <c r="G560" s="2">
        <f t="shared" si="79"/>
        <v>3.3862551811051439E-2</v>
      </c>
      <c r="H560" s="2">
        <f t="shared" si="76"/>
        <v>0.53620427237762658</v>
      </c>
      <c r="I560" s="2">
        <f t="shared" si="77"/>
        <v>34.904490374039128</v>
      </c>
    </row>
    <row r="561" spans="1:9" ht="13.5" x14ac:dyDescent="0.25">
      <c r="A561" s="3">
        <f>TITRES_STAT!B564</f>
        <v>45341</v>
      </c>
      <c r="B561" s="6">
        <f>TITRES_STAT!D564</f>
        <v>11.8247</v>
      </c>
      <c r="C561" s="2">
        <f t="shared" si="72"/>
        <v>0.11260000000000048</v>
      </c>
      <c r="D561" s="2">
        <f t="shared" si="73"/>
        <v>0.11260000000000048</v>
      </c>
      <c r="E561" s="2">
        <f t="shared" si="74"/>
        <v>0</v>
      </c>
      <c r="F561" s="2">
        <f t="shared" si="79"/>
        <v>2.4903156029359226E-2</v>
      </c>
      <c r="G561" s="2">
        <f t="shared" si="79"/>
        <v>3.1443798110262051E-2</v>
      </c>
      <c r="H561" s="2">
        <f t="shared" si="76"/>
        <v>0.79198943912668707</v>
      </c>
      <c r="I561" s="2">
        <f t="shared" si="77"/>
        <v>44.196099699820628</v>
      </c>
    </row>
    <row r="562" spans="1:9" ht="13.5" x14ac:dyDescent="0.25">
      <c r="A562" s="3">
        <f>TITRES_STAT!B565</f>
        <v>45342</v>
      </c>
      <c r="B562" s="6">
        <f>TITRES_STAT!D565</f>
        <v>11.8247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2.3124359170119284E-2</v>
      </c>
      <c r="G562" s="2">
        <f t="shared" si="79"/>
        <v>2.9197812530957622E-2</v>
      </c>
      <c r="H562" s="2">
        <f t="shared" si="76"/>
        <v>0.79198943912668718</v>
      </c>
      <c r="I562" s="2">
        <f t="shared" si="77"/>
        <v>44.196099699820628</v>
      </c>
    </row>
    <row r="563" spans="1:9" ht="13.5" x14ac:dyDescent="0.25">
      <c r="A563" s="3">
        <f>TITRES_STAT!B566</f>
        <v>45343</v>
      </c>
      <c r="B563" s="6">
        <f>TITRES_STAT!D566</f>
        <v>11.8247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2.1472619229396476E-2</v>
      </c>
      <c r="G563" s="2">
        <f t="shared" si="79"/>
        <v>2.7112254493032079E-2</v>
      </c>
      <c r="H563" s="2">
        <f t="shared" si="76"/>
        <v>0.79198943912668696</v>
      </c>
      <c r="I563" s="2">
        <f t="shared" si="77"/>
        <v>44.196099699820628</v>
      </c>
    </row>
    <row r="564" spans="1:9" ht="13.5" x14ac:dyDescent="0.25">
      <c r="A564" s="3">
        <f>TITRES_STAT!B567</f>
        <v>45344</v>
      </c>
      <c r="B564" s="6">
        <f>TITRES_STAT!D567</f>
        <v>11.787100000000001</v>
      </c>
      <c r="C564" s="2">
        <f t="shared" si="72"/>
        <v>-3.7599999999999412E-2</v>
      </c>
      <c r="D564" s="2">
        <f t="shared" si="73"/>
        <v>0</v>
      </c>
      <c r="E564" s="2">
        <f t="shared" si="74"/>
        <v>3.7599999999999412E-2</v>
      </c>
      <c r="F564" s="2">
        <f t="shared" si="79"/>
        <v>1.9938860713011014E-2</v>
      </c>
      <c r="G564" s="2">
        <f t="shared" si="79"/>
        <v>2.7861379172101176E-2</v>
      </c>
      <c r="H564" s="2">
        <f t="shared" si="76"/>
        <v>0.71564514412038416</v>
      </c>
      <c r="I564" s="2">
        <f t="shared" si="77"/>
        <v>41.712888389125325</v>
      </c>
    </row>
    <row r="565" spans="1:9" ht="13.5" x14ac:dyDescent="0.25">
      <c r="A565" s="3">
        <f>TITRES_STAT!B568</f>
        <v>45345</v>
      </c>
      <c r="B565" s="6">
        <f>TITRES_STAT!D568</f>
        <v>11.787100000000001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1.8514656376367369E-2</v>
      </c>
      <c r="G565" s="2">
        <f t="shared" si="79"/>
        <v>2.5871280659808236E-2</v>
      </c>
      <c r="H565" s="2">
        <f t="shared" si="76"/>
        <v>0.71564514412038405</v>
      </c>
      <c r="I565" s="2">
        <f t="shared" si="77"/>
        <v>41.712888389125318</v>
      </c>
    </row>
    <row r="566" spans="1:9" ht="13.5" x14ac:dyDescent="0.25">
      <c r="A566" s="3">
        <f>TITRES_STAT!B569</f>
        <v>45348</v>
      </c>
      <c r="B566" s="6">
        <f>TITRES_STAT!D569</f>
        <v>11.787100000000001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1.7192180920912556E-2</v>
      </c>
      <c r="G566" s="2">
        <f t="shared" si="79"/>
        <v>2.4023332041250504E-2</v>
      </c>
      <c r="H566" s="2">
        <f t="shared" si="76"/>
        <v>0.71564514412038405</v>
      </c>
      <c r="I566" s="2">
        <f t="shared" si="77"/>
        <v>41.712888389125318</v>
      </c>
    </row>
    <row r="567" spans="1:9" ht="13.5" x14ac:dyDescent="0.25">
      <c r="A567" s="3">
        <f>TITRES_STAT!B570</f>
        <v>45349</v>
      </c>
      <c r="B567" s="6">
        <f>TITRES_STAT!D570</f>
        <v>12.0124</v>
      </c>
      <c r="C567" s="2">
        <f t="shared" si="72"/>
        <v>0.22529999999999895</v>
      </c>
      <c r="D567" s="2">
        <f t="shared" si="73"/>
        <v>0.22529999999999895</v>
      </c>
      <c r="E567" s="2">
        <f t="shared" si="74"/>
        <v>0</v>
      </c>
      <c r="F567" s="2">
        <f t="shared" si="79"/>
        <v>3.2057025140847302E-2</v>
      </c>
      <c r="G567" s="2">
        <f t="shared" si="79"/>
        <v>2.2307379752589753E-2</v>
      </c>
      <c r="H567" s="2">
        <f t="shared" si="76"/>
        <v>1.4370591928048237</v>
      </c>
      <c r="I567" s="2">
        <f t="shared" si="77"/>
        <v>58.966938392288498</v>
      </c>
    </row>
    <row r="568" spans="1:9" ht="13.5" x14ac:dyDescent="0.25">
      <c r="A568" s="3">
        <f>TITRES_STAT!B571</f>
        <v>45350</v>
      </c>
      <c r="B568" s="6">
        <f>TITRES_STAT!D571</f>
        <v>12.0124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2.9767237630786782E-2</v>
      </c>
      <c r="G568" s="2">
        <f t="shared" si="79"/>
        <v>2.071399548454763E-2</v>
      </c>
      <c r="H568" s="2">
        <f t="shared" si="76"/>
        <v>1.4370591928048237</v>
      </c>
      <c r="I568" s="2">
        <f t="shared" si="77"/>
        <v>58.966938392288498</v>
      </c>
    </row>
    <row r="569" spans="1:9" ht="13.5" x14ac:dyDescent="0.25">
      <c r="A569" s="3">
        <f>TITRES_STAT!B572</f>
        <v>45351</v>
      </c>
      <c r="B569" s="6">
        <f>TITRES_STAT!D572</f>
        <v>12.0124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2.7641006371444871E-2</v>
      </c>
      <c r="G569" s="2">
        <f t="shared" si="79"/>
        <v>1.9234424378508513E-2</v>
      </c>
      <c r="H569" s="2">
        <f t="shared" si="76"/>
        <v>1.437059192804824</v>
      </c>
      <c r="I569" s="2">
        <f t="shared" si="77"/>
        <v>58.966938392288505</v>
      </c>
    </row>
    <row r="570" spans="1:9" ht="13.5" x14ac:dyDescent="0.25">
      <c r="A570" s="3">
        <f>TITRES_STAT!B573</f>
        <v>45352</v>
      </c>
      <c r="B570" s="6">
        <f>TITRES_STAT!D573</f>
        <v>12.0124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2.566664877348452E-2</v>
      </c>
      <c r="G570" s="2">
        <f t="shared" si="79"/>
        <v>1.7860536922900763E-2</v>
      </c>
      <c r="H570" s="2">
        <f t="shared" si="76"/>
        <v>1.4370591928048237</v>
      </c>
      <c r="I570" s="2">
        <f t="shared" si="77"/>
        <v>58.966938392288498</v>
      </c>
    </row>
    <row r="571" spans="1:9" ht="13.5" x14ac:dyDescent="0.25">
      <c r="A571" s="3">
        <f>TITRES_STAT!B574</f>
        <v>45355</v>
      </c>
      <c r="B571" s="6">
        <f>TITRES_STAT!D574</f>
        <v>12.0124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2.3833316718235627E-2</v>
      </c>
      <c r="G571" s="2">
        <f t="shared" si="79"/>
        <v>1.6584784285550706E-2</v>
      </c>
      <c r="H571" s="2">
        <f t="shared" si="76"/>
        <v>1.437059192804824</v>
      </c>
      <c r="I571" s="2">
        <f t="shared" si="77"/>
        <v>58.966938392288505</v>
      </c>
    </row>
    <row r="572" spans="1:9" ht="13.5" x14ac:dyDescent="0.25">
      <c r="A572" s="3">
        <f>TITRES_STAT!B575</f>
        <v>45356</v>
      </c>
      <c r="B572" s="6">
        <f>TITRES_STAT!D575</f>
        <v>12.0124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2.2130936952647368E-2</v>
      </c>
      <c r="G572" s="2">
        <f t="shared" si="79"/>
        <v>1.5400156836582799E-2</v>
      </c>
      <c r="H572" s="2">
        <f t="shared" si="76"/>
        <v>1.437059192804824</v>
      </c>
      <c r="I572" s="2">
        <f t="shared" si="77"/>
        <v>58.966938392288505</v>
      </c>
    </row>
    <row r="573" spans="1:9" ht="13.5" x14ac:dyDescent="0.25">
      <c r="A573" s="3">
        <f>TITRES_STAT!B576</f>
        <v>45357</v>
      </c>
      <c r="B573" s="6">
        <f>TITRES_STAT!D576</f>
        <v>12.0124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2.0550155741743983E-2</v>
      </c>
      <c r="G573" s="2">
        <f t="shared" si="80"/>
        <v>1.4300145633969742E-2</v>
      </c>
      <c r="H573" s="2">
        <f t="shared" si="76"/>
        <v>1.4370591928048237</v>
      </c>
      <c r="I573" s="2">
        <f t="shared" si="77"/>
        <v>58.966938392288498</v>
      </c>
    </row>
    <row r="574" spans="1:9" ht="13.5" x14ac:dyDescent="0.25">
      <c r="A574" s="3">
        <f>TITRES_STAT!B577</f>
        <v>45358</v>
      </c>
      <c r="B574" s="6">
        <f>TITRES_STAT!D577</f>
        <v>12.5379</v>
      </c>
      <c r="C574" s="2">
        <f t="shared" si="72"/>
        <v>0.52550000000000097</v>
      </c>
      <c r="D574" s="2">
        <f t="shared" si="73"/>
        <v>0.52550000000000097</v>
      </c>
      <c r="E574" s="2">
        <f t="shared" si="74"/>
        <v>0</v>
      </c>
      <c r="F574" s="2">
        <f t="shared" si="80"/>
        <v>5.6618001760190904E-2</v>
      </c>
      <c r="G574" s="2">
        <f t="shared" si="80"/>
        <v>1.3278706660114759E-2</v>
      </c>
      <c r="H574" s="2">
        <f t="shared" si="76"/>
        <v>4.2638190005548022</v>
      </c>
      <c r="I574" s="2">
        <f t="shared" si="77"/>
        <v>81.002386292260411</v>
      </c>
    </row>
    <row r="575" spans="1:9" ht="13.5" x14ac:dyDescent="0.25">
      <c r="A575" s="3">
        <f>TITRES_STAT!B578</f>
        <v>45359</v>
      </c>
      <c r="B575" s="6">
        <f>TITRES_STAT!D578</f>
        <v>13.2136</v>
      </c>
      <c r="C575" s="2">
        <f t="shared" si="72"/>
        <v>0.67569999999999908</v>
      </c>
      <c r="D575" s="2">
        <f t="shared" si="73"/>
        <v>0.67569999999999908</v>
      </c>
      <c r="E575" s="2">
        <f t="shared" si="74"/>
        <v>0</v>
      </c>
      <c r="F575" s="2">
        <f t="shared" si="80"/>
        <v>0.10083814449160577</v>
      </c>
      <c r="G575" s="2">
        <f t="shared" si="80"/>
        <v>1.2330227612963705E-2</v>
      </c>
      <c r="H575" s="2">
        <f t="shared" si="76"/>
        <v>8.1781251455234276</v>
      </c>
      <c r="I575" s="2">
        <f t="shared" si="77"/>
        <v>89.104528603123882</v>
      </c>
    </row>
    <row r="576" spans="1:9" ht="13.5" x14ac:dyDescent="0.25">
      <c r="A576" s="3">
        <f>TITRES_STAT!B579</f>
        <v>45362</v>
      </c>
      <c r="B576" s="6">
        <f>TITRES_STAT!D579</f>
        <v>13.138500000000001</v>
      </c>
      <c r="C576" s="2">
        <f t="shared" si="72"/>
        <v>-7.5099999999999056E-2</v>
      </c>
      <c r="D576" s="2">
        <f t="shared" si="73"/>
        <v>0</v>
      </c>
      <c r="E576" s="2">
        <f t="shared" si="74"/>
        <v>7.5099999999999056E-2</v>
      </c>
      <c r="F576" s="2">
        <f t="shared" si="80"/>
        <v>9.3635419885062507E-2</v>
      </c>
      <c r="G576" s="2">
        <f t="shared" si="80"/>
        <v>1.6813782783466229E-2</v>
      </c>
      <c r="H576" s="2">
        <f t="shared" si="76"/>
        <v>5.5689680954566958</v>
      </c>
      <c r="I576" s="2">
        <f t="shared" si="77"/>
        <v>84.776908861962184</v>
      </c>
    </row>
    <row r="577" spans="1:9" ht="13.5" x14ac:dyDescent="0.25">
      <c r="A577" s="3">
        <f>TITRES_STAT!B580</f>
        <v>45363</v>
      </c>
      <c r="B577" s="6">
        <f>TITRES_STAT!D580</f>
        <v>13.2136</v>
      </c>
      <c r="C577" s="2">
        <f t="shared" si="72"/>
        <v>7.5099999999999056E-2</v>
      </c>
      <c r="D577" s="2">
        <f t="shared" si="73"/>
        <v>7.5099999999999056E-2</v>
      </c>
      <c r="E577" s="2">
        <f t="shared" si="74"/>
        <v>0</v>
      </c>
      <c r="F577" s="2">
        <f t="shared" si="80"/>
        <v>9.2311461321843688E-2</v>
      </c>
      <c r="G577" s="2">
        <f t="shared" si="80"/>
        <v>1.5612798298932928E-2</v>
      </c>
      <c r="H577" s="2">
        <f t="shared" si="76"/>
        <v>5.9125506878643792</v>
      </c>
      <c r="I577" s="2">
        <f t="shared" si="77"/>
        <v>85.533559967153764</v>
      </c>
    </row>
    <row r="578" spans="1:9" ht="13.5" x14ac:dyDescent="0.25">
      <c r="A578" s="3">
        <f>TITRES_STAT!B581</f>
        <v>45364</v>
      </c>
      <c r="B578" s="6">
        <f>TITRES_STAT!D581</f>
        <v>13.131</v>
      </c>
      <c r="C578" s="2">
        <f t="shared" si="72"/>
        <v>-8.2599999999999341E-2</v>
      </c>
      <c r="D578" s="2">
        <f t="shared" si="73"/>
        <v>0</v>
      </c>
      <c r="E578" s="2">
        <f t="shared" si="74"/>
        <v>8.2599999999999341E-2</v>
      </c>
      <c r="F578" s="2">
        <f t="shared" si="80"/>
        <v>8.5717785513140562E-2</v>
      </c>
      <c r="G578" s="2">
        <f t="shared" si="80"/>
        <v>2.039759842043767E-2</v>
      </c>
      <c r="H578" s="2">
        <f t="shared" si="76"/>
        <v>4.2023469501808792</v>
      </c>
      <c r="I578" s="2">
        <f t="shared" si="77"/>
        <v>80.77790640308541</v>
      </c>
    </row>
    <row r="579" spans="1:9" ht="13.5" x14ac:dyDescent="0.25">
      <c r="A579" s="3">
        <f>TITRES_STAT!B582</f>
        <v>45365</v>
      </c>
      <c r="B579" s="6">
        <f>TITRES_STAT!D582</f>
        <v>13.055899999999999</v>
      </c>
      <c r="C579" s="2">
        <f t="shared" ref="C579:C642" si="81">B579-B578</f>
        <v>-7.5100000000000833E-2</v>
      </c>
      <c r="D579" s="2">
        <f t="shared" ref="D579:D642" si="82">IF(C579&gt;0,C579,0)</f>
        <v>0</v>
      </c>
      <c r="E579" s="2">
        <f t="shared" ref="E579:E642" si="83">IF(C579&lt;0,-C579,0)</f>
        <v>7.5100000000000833E-2</v>
      </c>
      <c r="F579" s="2">
        <f t="shared" si="80"/>
        <v>7.9595086547916236E-2</v>
      </c>
      <c r="G579" s="2">
        <f t="shared" si="80"/>
        <v>2.4304912818977897E-2</v>
      </c>
      <c r="H579" s="2">
        <f t="shared" si="76"/>
        <v>3.2748558754658998</v>
      </c>
      <c r="I579" s="2">
        <f t="shared" si="77"/>
        <v>76.607398491744149</v>
      </c>
    </row>
    <row r="580" spans="1:9" ht="13.5" x14ac:dyDescent="0.25">
      <c r="A580" s="3">
        <f>TITRES_STAT!B583</f>
        <v>45366</v>
      </c>
      <c r="B580" s="6">
        <f>TITRES_STAT!D583</f>
        <v>12.950799999999999</v>
      </c>
      <c r="C580" s="2">
        <f t="shared" si="81"/>
        <v>-0.10510000000000019</v>
      </c>
      <c r="D580" s="2">
        <f t="shared" si="82"/>
        <v>0</v>
      </c>
      <c r="E580" s="2">
        <f t="shared" si="83"/>
        <v>0.10510000000000019</v>
      </c>
      <c r="F580" s="2">
        <f t="shared" si="80"/>
        <v>7.3909723223065077E-2</v>
      </c>
      <c r="G580" s="2">
        <f t="shared" si="80"/>
        <v>3.0075990474765203E-2</v>
      </c>
      <c r="H580" s="2">
        <f t="shared" si="76"/>
        <v>2.4574327247868326</v>
      </c>
      <c r="I580" s="2">
        <f t="shared" si="77"/>
        <v>71.076805259843354</v>
      </c>
    </row>
    <row r="581" spans="1:9" ht="13.5" x14ac:dyDescent="0.25">
      <c r="A581" s="3">
        <f>TITRES_STAT!B584</f>
        <v>45369</v>
      </c>
      <c r="B581" s="6">
        <f>TITRES_STAT!D584</f>
        <v>12.943300000000001</v>
      </c>
      <c r="C581" s="2">
        <f t="shared" si="81"/>
        <v>-7.4999999999985079E-3</v>
      </c>
      <c r="D581" s="2">
        <f t="shared" si="82"/>
        <v>0</v>
      </c>
      <c r="E581" s="2">
        <f t="shared" si="83"/>
        <v>7.4999999999985079E-3</v>
      </c>
      <c r="F581" s="2">
        <f t="shared" si="80"/>
        <v>6.8630457278560431E-2</v>
      </c>
      <c r="G581" s="2">
        <f t="shared" si="80"/>
        <v>2.8463419726567581E-2</v>
      </c>
      <c r="H581" s="2">
        <f t="shared" si="76"/>
        <v>2.4111810154175251</v>
      </c>
      <c r="I581" s="2">
        <f t="shared" si="77"/>
        <v>70.684639851116174</v>
      </c>
    </row>
    <row r="582" spans="1:9" ht="13.5" x14ac:dyDescent="0.25">
      <c r="A582" s="3">
        <f>TITRES_STAT!B585</f>
        <v>45370</v>
      </c>
      <c r="B582" s="6">
        <f>TITRES_STAT!D585</f>
        <v>12.7631</v>
      </c>
      <c r="C582" s="2">
        <f t="shared" si="81"/>
        <v>-0.18020000000000103</v>
      </c>
      <c r="D582" s="2">
        <f t="shared" si="82"/>
        <v>0</v>
      </c>
      <c r="E582" s="2">
        <f t="shared" si="83"/>
        <v>0.18020000000000103</v>
      </c>
      <c r="F582" s="2">
        <f t="shared" si="80"/>
        <v>6.3728281758663255E-2</v>
      </c>
      <c r="G582" s="2">
        <f t="shared" si="80"/>
        <v>3.9301746888955678E-2</v>
      </c>
      <c r="H582" s="2">
        <f t="shared" si="76"/>
        <v>1.6215127011713508</v>
      </c>
      <c r="I582" s="2">
        <f t="shared" si="77"/>
        <v>61.854085255693114</v>
      </c>
    </row>
    <row r="583" spans="1:9" ht="13.5" x14ac:dyDescent="0.25">
      <c r="A583" s="3">
        <f>TITRES_STAT!B586</f>
        <v>45372</v>
      </c>
      <c r="B583" s="6">
        <f>TITRES_STAT!D586</f>
        <v>12.9884</v>
      </c>
      <c r="C583" s="2">
        <f t="shared" si="81"/>
        <v>0.22530000000000072</v>
      </c>
      <c r="D583" s="2">
        <f t="shared" si="82"/>
        <v>0.22530000000000072</v>
      </c>
      <c r="E583" s="2">
        <f t="shared" si="83"/>
        <v>0</v>
      </c>
      <c r="F583" s="2">
        <f t="shared" si="80"/>
        <v>7.5269118775901658E-2</v>
      </c>
      <c r="G583" s="2">
        <f t="shared" si="80"/>
        <v>3.6494479254030272E-2</v>
      </c>
      <c r="H583" s="2">
        <f t="shared" si="76"/>
        <v>2.0624795945701653</v>
      </c>
      <c r="I583" s="2">
        <f t="shared" si="77"/>
        <v>67.346721206795337</v>
      </c>
    </row>
    <row r="584" spans="1:9" ht="13.5" x14ac:dyDescent="0.25">
      <c r="A584" s="3">
        <f>TITRES_STAT!B587</f>
        <v>45373</v>
      </c>
      <c r="B584" s="6">
        <f>TITRES_STAT!D587</f>
        <v>12.943300000000001</v>
      </c>
      <c r="C584" s="2">
        <f t="shared" si="81"/>
        <v>-4.5099999999999696E-2</v>
      </c>
      <c r="D584" s="2">
        <f t="shared" si="82"/>
        <v>0</v>
      </c>
      <c r="E584" s="2">
        <f t="shared" si="83"/>
        <v>4.5099999999999696E-2</v>
      </c>
      <c r="F584" s="2">
        <f t="shared" si="80"/>
        <v>6.9892753149051537E-2</v>
      </c>
      <c r="G584" s="2">
        <f t="shared" si="80"/>
        <v>3.7109159307313802E-2</v>
      </c>
      <c r="H584" s="2">
        <f t="shared" si="76"/>
        <v>1.8834367162631047</v>
      </c>
      <c r="I584" s="2">
        <f t="shared" si="77"/>
        <v>65.319162568756269</v>
      </c>
    </row>
    <row r="585" spans="1:9" ht="13.5" x14ac:dyDescent="0.25">
      <c r="A585" s="3">
        <f>TITRES_STAT!B588</f>
        <v>45376</v>
      </c>
      <c r="B585" s="6">
        <f>TITRES_STAT!D588</f>
        <v>12.950799999999999</v>
      </c>
      <c r="C585" s="2">
        <f t="shared" si="81"/>
        <v>7.4999999999985079E-3</v>
      </c>
      <c r="D585" s="2">
        <f t="shared" si="82"/>
        <v>7.4999999999985079E-3</v>
      </c>
      <c r="E585" s="2">
        <f t="shared" si="83"/>
        <v>0</v>
      </c>
      <c r="F585" s="2">
        <f t="shared" si="80"/>
        <v>6.5436127924119181E-2</v>
      </c>
      <c r="G585" s="2">
        <f t="shared" si="80"/>
        <v>3.4458505071077103E-2</v>
      </c>
      <c r="H585" s="2">
        <f t="shared" si="76"/>
        <v>1.8989833653301251</v>
      </c>
      <c r="I585" s="2">
        <f t="shared" si="77"/>
        <v>65.505148737335929</v>
      </c>
    </row>
    <row r="586" spans="1:9" ht="13.5" x14ac:dyDescent="0.25">
      <c r="A586" s="3">
        <f>TITRES_STAT!B589</f>
        <v>45377</v>
      </c>
      <c r="B586" s="6">
        <f>TITRES_STAT!D589</f>
        <v>12.905799999999999</v>
      </c>
      <c r="C586" s="2">
        <f t="shared" si="81"/>
        <v>-4.4999999999999929E-2</v>
      </c>
      <c r="D586" s="2">
        <f t="shared" si="82"/>
        <v>0</v>
      </c>
      <c r="E586" s="2">
        <f t="shared" si="83"/>
        <v>4.4999999999999929E-2</v>
      </c>
      <c r="F586" s="2">
        <f t="shared" si="80"/>
        <v>6.0762118786682091E-2</v>
      </c>
      <c r="G586" s="2">
        <f t="shared" si="80"/>
        <v>3.5211468994571594E-2</v>
      </c>
      <c r="H586" s="2">
        <f t="shared" si="76"/>
        <v>1.7256343038698423</v>
      </c>
      <c r="I586" s="2">
        <f t="shared" si="77"/>
        <v>63.311292399710233</v>
      </c>
    </row>
    <row r="587" spans="1:9" ht="13.5" x14ac:dyDescent="0.25">
      <c r="A587" s="3">
        <f>TITRES_STAT!B590</f>
        <v>45378</v>
      </c>
      <c r="B587" s="6">
        <f>TITRES_STAT!D590</f>
        <v>12.905799999999999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5.6421967444776226E-2</v>
      </c>
      <c r="G587" s="2">
        <f t="shared" si="80"/>
        <v>3.2696364066387908E-2</v>
      </c>
      <c r="H587" s="2">
        <f t="shared" si="76"/>
        <v>1.7256343038698423</v>
      </c>
      <c r="I587" s="2">
        <f t="shared" si="77"/>
        <v>63.311292399710233</v>
      </c>
    </row>
    <row r="588" spans="1:9" ht="13.5" x14ac:dyDescent="0.25">
      <c r="A588" s="3">
        <f>TITRES_STAT!B591</f>
        <v>45379</v>
      </c>
      <c r="B588" s="6">
        <f>TITRES_STAT!D591</f>
        <v>12.7631</v>
      </c>
      <c r="C588" s="2">
        <f t="shared" si="81"/>
        <v>-0.1426999999999996</v>
      </c>
      <c r="D588" s="2">
        <f t="shared" si="82"/>
        <v>0</v>
      </c>
      <c r="E588" s="2">
        <f t="shared" si="83"/>
        <v>0.1426999999999996</v>
      </c>
      <c r="F588" s="2">
        <f t="shared" si="80"/>
        <v>5.2391826913006492E-2</v>
      </c>
      <c r="G588" s="2">
        <f t="shared" si="80"/>
        <v>4.0553766633074459E-2</v>
      </c>
      <c r="H588" s="2">
        <f t="shared" si="76"/>
        <v>1.2919102530485358</v>
      </c>
      <c r="I588" s="2">
        <f t="shared" si="77"/>
        <v>56.368274077491854</v>
      </c>
    </row>
    <row r="589" spans="1:9" ht="13.5" x14ac:dyDescent="0.25">
      <c r="A589" s="3">
        <f>TITRES_STAT!B592</f>
        <v>45380</v>
      </c>
      <c r="B589" s="6">
        <f>TITRES_STAT!D592</f>
        <v>12.755599999999999</v>
      </c>
      <c r="C589" s="2">
        <f t="shared" si="81"/>
        <v>-7.5000000000002842E-3</v>
      </c>
      <c r="D589" s="2">
        <f t="shared" si="82"/>
        <v>0</v>
      </c>
      <c r="E589" s="2">
        <f t="shared" si="83"/>
        <v>7.5000000000002842E-3</v>
      </c>
      <c r="F589" s="2">
        <f t="shared" ref="F589:G604" si="84">((F588*13)+D589)/14</f>
        <v>4.8649553562077459E-2</v>
      </c>
      <c r="G589" s="2">
        <f t="shared" si="84"/>
        <v>3.8192783302140591E-2</v>
      </c>
      <c r="H589" s="2">
        <f t="shared" si="76"/>
        <v>1.2737891652780067</v>
      </c>
      <c r="I589" s="2">
        <f t="shared" si="77"/>
        <v>56.020548638785769</v>
      </c>
    </row>
    <row r="590" spans="1:9" ht="13.5" x14ac:dyDescent="0.25">
      <c r="A590" s="3">
        <f>TITRES_STAT!B593</f>
        <v>45383</v>
      </c>
      <c r="B590" s="6">
        <f>TITRES_STAT!D593</f>
        <v>12.755599999999999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4.5174585450500501E-2</v>
      </c>
      <c r="G590" s="2">
        <f t="shared" si="84"/>
        <v>3.546472735198769E-2</v>
      </c>
      <c r="H590" s="2">
        <f t="shared" si="76"/>
        <v>1.2737891652780069</v>
      </c>
      <c r="I590" s="2">
        <f t="shared" si="77"/>
        <v>56.020548638785776</v>
      </c>
    </row>
    <row r="591" spans="1:9" ht="13.5" x14ac:dyDescent="0.25">
      <c r="A591" s="3">
        <f>TITRES_STAT!B594</f>
        <v>45384</v>
      </c>
      <c r="B591" s="6">
        <f>TITRES_STAT!D594</f>
        <v>12.755599999999999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4.1947829346893326E-2</v>
      </c>
      <c r="G591" s="2">
        <f t="shared" si="84"/>
        <v>3.2931532541131424E-2</v>
      </c>
      <c r="H591" s="2">
        <f t="shared" si="76"/>
        <v>1.2737891652780071</v>
      </c>
      <c r="I591" s="2">
        <f t="shared" si="77"/>
        <v>56.020548638785776</v>
      </c>
    </row>
    <row r="592" spans="1:9" ht="13.5" x14ac:dyDescent="0.25">
      <c r="A592" s="3">
        <f>TITRES_STAT!B595</f>
        <v>45385</v>
      </c>
      <c r="B592" s="6">
        <f>TITRES_STAT!D595</f>
        <v>12.7331</v>
      </c>
      <c r="C592" s="2">
        <f t="shared" si="81"/>
        <v>-2.2499999999999076E-2</v>
      </c>
      <c r="D592" s="2">
        <f t="shared" si="82"/>
        <v>0</v>
      </c>
      <c r="E592" s="2">
        <f t="shared" si="83"/>
        <v>2.2499999999999076E-2</v>
      </c>
      <c r="F592" s="2">
        <f t="shared" si="84"/>
        <v>3.8951555822115229E-2</v>
      </c>
      <c r="G592" s="2">
        <f t="shared" si="84"/>
        <v>3.2186423073907684E-2</v>
      </c>
      <c r="H592" s="2">
        <f t="shared" si="76"/>
        <v>1.2101859138765805</v>
      </c>
      <c r="I592" s="2">
        <f t="shared" si="77"/>
        <v>54.754937414018777</v>
      </c>
    </row>
    <row r="593" spans="1:9" ht="13.5" x14ac:dyDescent="0.25">
      <c r="A593" s="3">
        <f>TITRES_STAT!B596</f>
        <v>45386</v>
      </c>
      <c r="B593" s="6">
        <f>TITRES_STAT!D596</f>
        <v>12.4628</v>
      </c>
      <c r="C593" s="2">
        <f t="shared" si="81"/>
        <v>-0.27030000000000065</v>
      </c>
      <c r="D593" s="2">
        <f t="shared" si="82"/>
        <v>0</v>
      </c>
      <c r="E593" s="2">
        <f t="shared" si="83"/>
        <v>0.27030000000000065</v>
      </c>
      <c r="F593" s="2">
        <f t="shared" si="84"/>
        <v>3.6169301834821289E-2</v>
      </c>
      <c r="G593" s="2">
        <f t="shared" si="84"/>
        <v>4.919453571148575E-2</v>
      </c>
      <c r="H593" s="2">
        <f t="shared" ref="H593:H656" si="85">F593/G593</f>
        <v>0.73523006796823209</v>
      </c>
      <c r="I593" s="2">
        <f t="shared" ref="I593:I656" si="86">IF(G593=0,100,100-(100/(1+H593)))</f>
        <v>42.370754261370507</v>
      </c>
    </row>
    <row r="594" spans="1:9" ht="13.5" x14ac:dyDescent="0.25">
      <c r="A594" s="3">
        <f>TITRES_STAT!B597</f>
        <v>45387</v>
      </c>
      <c r="B594" s="6">
        <f>TITRES_STAT!D597</f>
        <v>12.4628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3.3585780275191199E-2</v>
      </c>
      <c r="G594" s="2">
        <f t="shared" si="84"/>
        <v>4.568064030352248E-2</v>
      </c>
      <c r="H594" s="2">
        <f t="shared" si="85"/>
        <v>0.7352300679682322</v>
      </c>
      <c r="I594" s="2">
        <f t="shared" si="86"/>
        <v>42.370754261370514</v>
      </c>
    </row>
    <row r="595" spans="1:9" ht="13.5" x14ac:dyDescent="0.25">
      <c r="A595" s="3">
        <f>TITRES_STAT!B598</f>
        <v>45390</v>
      </c>
      <c r="B595" s="6">
        <f>TITRES_STAT!D598</f>
        <v>12.440300000000001</v>
      </c>
      <c r="C595" s="2">
        <f t="shared" si="81"/>
        <v>-2.2499999999999076E-2</v>
      </c>
      <c r="D595" s="2">
        <f t="shared" si="82"/>
        <v>0</v>
      </c>
      <c r="E595" s="2">
        <f t="shared" si="83"/>
        <v>2.2499999999999076E-2</v>
      </c>
      <c r="F595" s="2">
        <f t="shared" si="84"/>
        <v>3.1186795969820401E-2</v>
      </c>
      <c r="G595" s="2">
        <f t="shared" si="84"/>
        <v>4.4024880281842239E-2</v>
      </c>
      <c r="H595" s="2">
        <f t="shared" si="85"/>
        <v>0.70839025047123594</v>
      </c>
      <c r="I595" s="2">
        <f t="shared" si="86"/>
        <v>41.46536485301506</v>
      </c>
    </row>
    <row r="596" spans="1:9" ht="13.5" x14ac:dyDescent="0.25">
      <c r="A596" s="3">
        <f>TITRES_STAT!B599</f>
        <v>45394</v>
      </c>
      <c r="B596" s="6">
        <f>TITRES_STAT!D599</f>
        <v>11.899800000000001</v>
      </c>
      <c r="C596" s="2">
        <f t="shared" si="81"/>
        <v>-0.54049999999999976</v>
      </c>
      <c r="D596" s="2">
        <f t="shared" si="82"/>
        <v>0</v>
      </c>
      <c r="E596" s="2">
        <f t="shared" si="83"/>
        <v>0.54049999999999976</v>
      </c>
      <c r="F596" s="2">
        <f t="shared" si="84"/>
        <v>2.8959167686261802E-2</v>
      </c>
      <c r="G596" s="2">
        <f t="shared" si="84"/>
        <v>7.9487388833139203E-2</v>
      </c>
      <c r="H596" s="2">
        <f t="shared" si="85"/>
        <v>0.36432405330426948</v>
      </c>
      <c r="I596" s="2">
        <f t="shared" si="86"/>
        <v>26.703630447759792</v>
      </c>
    </row>
    <row r="597" spans="1:9" ht="13.5" x14ac:dyDescent="0.25">
      <c r="A597" s="3">
        <f>TITRES_STAT!B600</f>
        <v>45397</v>
      </c>
      <c r="B597" s="6">
        <f>TITRES_STAT!D600</f>
        <v>12.1325</v>
      </c>
      <c r="C597" s="2">
        <f t="shared" si="81"/>
        <v>0.23269999999999946</v>
      </c>
      <c r="D597" s="2">
        <f t="shared" si="82"/>
        <v>0.23269999999999946</v>
      </c>
      <c r="E597" s="2">
        <f t="shared" si="83"/>
        <v>0</v>
      </c>
      <c r="F597" s="2">
        <f t="shared" si="84"/>
        <v>4.3512084280100213E-2</v>
      </c>
      <c r="G597" s="2">
        <f t="shared" si="84"/>
        <v>7.3809718202200697E-2</v>
      </c>
      <c r="H597" s="2">
        <f t="shared" si="85"/>
        <v>0.5895170085990501</v>
      </c>
      <c r="I597" s="2">
        <f t="shared" si="86"/>
        <v>37.087807516991077</v>
      </c>
    </row>
    <row r="598" spans="1:9" ht="13.5" x14ac:dyDescent="0.25">
      <c r="A598" s="3">
        <f>TITRES_STAT!B601</f>
        <v>45398</v>
      </c>
      <c r="B598" s="6">
        <f>TITRES_STAT!D601</f>
        <v>12.3127</v>
      </c>
      <c r="C598" s="2">
        <f t="shared" si="81"/>
        <v>0.18019999999999925</v>
      </c>
      <c r="D598" s="2">
        <f t="shared" si="82"/>
        <v>0.18019999999999925</v>
      </c>
      <c r="E598" s="2">
        <f t="shared" si="83"/>
        <v>0</v>
      </c>
      <c r="F598" s="2">
        <f t="shared" si="84"/>
        <v>5.3275506831521567E-2</v>
      </c>
      <c r="G598" s="2">
        <f t="shared" si="84"/>
        <v>6.8537595473472074E-2</v>
      </c>
      <c r="H598" s="2">
        <f t="shared" si="85"/>
        <v>0.77731800281995889</v>
      </c>
      <c r="I598" s="2">
        <f t="shared" si="86"/>
        <v>43.735448669660535</v>
      </c>
    </row>
    <row r="599" spans="1:9" ht="13.5" x14ac:dyDescent="0.25">
      <c r="A599" s="3">
        <f>TITRES_STAT!B602</f>
        <v>45399</v>
      </c>
      <c r="B599" s="6">
        <f>TITRES_STAT!D602</f>
        <v>12.4628</v>
      </c>
      <c r="C599" s="2">
        <f t="shared" si="81"/>
        <v>0.15010000000000012</v>
      </c>
      <c r="D599" s="2">
        <f t="shared" si="82"/>
        <v>0.15010000000000012</v>
      </c>
      <c r="E599" s="2">
        <f t="shared" si="83"/>
        <v>0</v>
      </c>
      <c r="F599" s="2">
        <f t="shared" si="84"/>
        <v>6.0191542057841461E-2</v>
      </c>
      <c r="G599" s="2">
        <f t="shared" si="84"/>
        <v>6.3642052939652638E-2</v>
      </c>
      <c r="H599" s="2">
        <f t="shared" si="85"/>
        <v>0.94578253336542961</v>
      </c>
      <c r="I599" s="2">
        <f t="shared" si="86"/>
        <v>48.606795320009482</v>
      </c>
    </row>
    <row r="600" spans="1:9" ht="13.5" x14ac:dyDescent="0.25">
      <c r="A600" s="3">
        <f>TITRES_STAT!B603</f>
        <v>45400</v>
      </c>
      <c r="B600" s="6">
        <f>TITRES_STAT!D603</f>
        <v>12.3878</v>
      </c>
      <c r="C600" s="2">
        <f t="shared" si="81"/>
        <v>-7.4999999999999289E-2</v>
      </c>
      <c r="D600" s="2">
        <f t="shared" si="82"/>
        <v>0</v>
      </c>
      <c r="E600" s="2">
        <f t="shared" si="83"/>
        <v>7.4999999999999289E-2</v>
      </c>
      <c r="F600" s="2">
        <f t="shared" si="84"/>
        <v>5.5892146196567072E-2</v>
      </c>
      <c r="G600" s="2">
        <f t="shared" si="84"/>
        <v>6.4453334872534546E-2</v>
      </c>
      <c r="H600" s="2">
        <f t="shared" si="85"/>
        <v>0.86717229305669885</v>
      </c>
      <c r="I600" s="2">
        <f t="shared" si="86"/>
        <v>46.44307846048175</v>
      </c>
    </row>
    <row r="601" spans="1:9" ht="13.5" x14ac:dyDescent="0.25">
      <c r="A601" s="3">
        <f>TITRES_STAT!B604</f>
        <v>45401</v>
      </c>
      <c r="B601" s="6">
        <f>TITRES_STAT!D604</f>
        <v>12.3878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5.1899850039669425E-2</v>
      </c>
      <c r="G601" s="2">
        <f t="shared" si="84"/>
        <v>5.9849525238782078E-2</v>
      </c>
      <c r="H601" s="2">
        <f t="shared" si="85"/>
        <v>0.86717229305669885</v>
      </c>
      <c r="I601" s="2">
        <f t="shared" si="86"/>
        <v>46.44307846048175</v>
      </c>
    </row>
    <row r="602" spans="1:9" ht="13.5" x14ac:dyDescent="0.25">
      <c r="A602" s="3">
        <f>TITRES_STAT!B605</f>
        <v>45404</v>
      </c>
      <c r="B602" s="6">
        <f>TITRES_STAT!D605</f>
        <v>12.350199999999999</v>
      </c>
      <c r="C602" s="2">
        <f t="shared" si="81"/>
        <v>-3.7600000000001188E-2</v>
      </c>
      <c r="D602" s="2">
        <f t="shared" si="82"/>
        <v>0</v>
      </c>
      <c r="E602" s="2">
        <f t="shared" si="83"/>
        <v>3.7600000000001188E-2</v>
      </c>
      <c r="F602" s="2">
        <f t="shared" si="84"/>
        <v>4.8192717893978755E-2</v>
      </c>
      <c r="G602" s="2">
        <f t="shared" si="84"/>
        <v>5.8260273436012019E-2</v>
      </c>
      <c r="H602" s="2">
        <f t="shared" si="85"/>
        <v>0.82719690539917246</v>
      </c>
      <c r="I602" s="2">
        <f t="shared" si="86"/>
        <v>45.271360900124861</v>
      </c>
    </row>
    <row r="603" spans="1:9" ht="13.5" x14ac:dyDescent="0.25">
      <c r="A603" s="3">
        <f>TITRES_STAT!B606</f>
        <v>45405</v>
      </c>
      <c r="B603" s="6">
        <f>TITRES_STAT!D606</f>
        <v>12.613</v>
      </c>
      <c r="C603" s="2">
        <f t="shared" si="81"/>
        <v>0.26280000000000037</v>
      </c>
      <c r="D603" s="2">
        <f t="shared" si="82"/>
        <v>0.26280000000000037</v>
      </c>
      <c r="E603" s="2">
        <f t="shared" si="83"/>
        <v>0</v>
      </c>
      <c r="F603" s="2">
        <f t="shared" si="84"/>
        <v>6.3521809472980292E-2</v>
      </c>
      <c r="G603" s="2">
        <f t="shared" si="84"/>
        <v>5.409882533343973E-2</v>
      </c>
      <c r="H603" s="2">
        <f t="shared" si="85"/>
        <v>1.174180937967908</v>
      </c>
      <c r="I603" s="2">
        <f t="shared" si="86"/>
        <v>54.005667948931283</v>
      </c>
    </row>
    <row r="604" spans="1:9" ht="13.5" x14ac:dyDescent="0.25">
      <c r="A604" s="3">
        <f>TITRES_STAT!B607</f>
        <v>45406</v>
      </c>
      <c r="B604" s="6">
        <f>TITRES_STAT!D607</f>
        <v>12.7256</v>
      </c>
      <c r="C604" s="2">
        <f t="shared" si="81"/>
        <v>0.11260000000000048</v>
      </c>
      <c r="D604" s="2">
        <f t="shared" si="82"/>
        <v>0.11260000000000048</v>
      </c>
      <c r="E604" s="2">
        <f t="shared" si="83"/>
        <v>0</v>
      </c>
      <c r="F604" s="2">
        <f t="shared" si="84"/>
        <v>6.7027394510624588E-2</v>
      </c>
      <c r="G604" s="2">
        <f t="shared" si="84"/>
        <v>5.0234623523908326E-2</v>
      </c>
      <c r="H604" s="2">
        <f t="shared" si="85"/>
        <v>1.3342867888464223</v>
      </c>
      <c r="I604" s="2">
        <f t="shared" si="86"/>
        <v>57.16036243797668</v>
      </c>
    </row>
    <row r="605" spans="1:9" ht="13.5" x14ac:dyDescent="0.25">
      <c r="A605" s="3">
        <f>TITRES_STAT!B608</f>
        <v>45407</v>
      </c>
      <c r="B605" s="6">
        <f>TITRES_STAT!D608</f>
        <v>12.8758</v>
      </c>
      <c r="C605" s="2">
        <f t="shared" si="81"/>
        <v>0.15019999999999989</v>
      </c>
      <c r="D605" s="2">
        <f t="shared" si="82"/>
        <v>0.15019999999999989</v>
      </c>
      <c r="E605" s="2">
        <f t="shared" si="83"/>
        <v>0</v>
      </c>
      <c r="F605" s="2">
        <f t="shared" ref="F605:G620" si="87">((F604*13)+D605)/14</f>
        <v>7.296829490272283E-2</v>
      </c>
      <c r="G605" s="2">
        <f t="shared" si="87"/>
        <v>4.6646436129343445E-2</v>
      </c>
      <c r="H605" s="2">
        <f t="shared" si="85"/>
        <v>1.5642844546664378</v>
      </c>
      <c r="I605" s="2">
        <f t="shared" si="86"/>
        <v>61.002766359238407</v>
      </c>
    </row>
    <row r="606" spans="1:9" ht="13.5" x14ac:dyDescent="0.25">
      <c r="A606" s="3">
        <f>TITRES_STAT!B609</f>
        <v>45408</v>
      </c>
      <c r="B606" s="6">
        <f>TITRES_STAT!D609</f>
        <v>12.8682</v>
      </c>
      <c r="C606" s="2">
        <f t="shared" si="81"/>
        <v>-7.6000000000000512E-3</v>
      </c>
      <c r="D606" s="2">
        <f t="shared" si="82"/>
        <v>0</v>
      </c>
      <c r="E606" s="2">
        <f t="shared" si="83"/>
        <v>7.6000000000000512E-3</v>
      </c>
      <c r="F606" s="2">
        <f t="shared" si="87"/>
        <v>6.7756273838242634E-2</v>
      </c>
      <c r="G606" s="2">
        <f t="shared" si="87"/>
        <v>4.3857404977247487E-2</v>
      </c>
      <c r="H606" s="2">
        <f t="shared" si="85"/>
        <v>1.5449220917971205</v>
      </c>
      <c r="I606" s="2">
        <f t="shared" si="86"/>
        <v>60.706066279072594</v>
      </c>
    </row>
    <row r="607" spans="1:9" ht="13.5" x14ac:dyDescent="0.25">
      <c r="A607" s="3">
        <f>TITRES_STAT!B610</f>
        <v>45411</v>
      </c>
      <c r="B607" s="6">
        <f>TITRES_STAT!D610</f>
        <v>12.7631</v>
      </c>
      <c r="C607" s="2">
        <f t="shared" si="81"/>
        <v>-0.10510000000000019</v>
      </c>
      <c r="D607" s="2">
        <f t="shared" si="82"/>
        <v>0</v>
      </c>
      <c r="E607" s="2">
        <f t="shared" si="83"/>
        <v>0.10510000000000019</v>
      </c>
      <c r="F607" s="2">
        <f t="shared" si="87"/>
        <v>6.2916539992653869E-2</v>
      </c>
      <c r="G607" s="2">
        <f t="shared" si="87"/>
        <v>4.8231876050301256E-2</v>
      </c>
      <c r="H607" s="2">
        <f t="shared" si="85"/>
        <v>1.3044597296409932</v>
      </c>
      <c r="I607" s="2">
        <f t="shared" si="86"/>
        <v>56.60588088663247</v>
      </c>
    </row>
    <row r="608" spans="1:9" ht="13.5" x14ac:dyDescent="0.25">
      <c r="A608" s="3">
        <f>TITRES_STAT!B611</f>
        <v>45412</v>
      </c>
      <c r="B608" s="6">
        <f>TITRES_STAT!D611</f>
        <v>12.7631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5.8422501421750025E-2</v>
      </c>
      <c r="G608" s="2">
        <f t="shared" si="87"/>
        <v>4.4786742046708308E-2</v>
      </c>
      <c r="H608" s="2">
        <f t="shared" si="85"/>
        <v>1.3044597296409932</v>
      </c>
      <c r="I608" s="2">
        <f t="shared" si="86"/>
        <v>56.60588088663247</v>
      </c>
    </row>
    <row r="609" spans="1:9" ht="13.5" x14ac:dyDescent="0.25">
      <c r="A609" s="3">
        <f>TITRES_STAT!B612</f>
        <v>45414</v>
      </c>
      <c r="B609" s="6">
        <f>TITRES_STAT!D612</f>
        <v>12.6881</v>
      </c>
      <c r="C609" s="2">
        <f t="shared" si="81"/>
        <v>-7.4999999999999289E-2</v>
      </c>
      <c r="D609" s="2">
        <f t="shared" si="82"/>
        <v>0</v>
      </c>
      <c r="E609" s="2">
        <f t="shared" si="83"/>
        <v>7.4999999999999289E-2</v>
      </c>
      <c r="F609" s="2">
        <f t="shared" si="87"/>
        <v>5.4249465605910742E-2</v>
      </c>
      <c r="G609" s="2">
        <f t="shared" si="87"/>
        <v>4.6944831900514808E-2</v>
      </c>
      <c r="H609" s="2">
        <f t="shared" si="85"/>
        <v>1.1556003804822619</v>
      </c>
      <c r="I609" s="2">
        <f t="shared" si="86"/>
        <v>53.609212122319491</v>
      </c>
    </row>
    <row r="610" spans="1:9" ht="13.5" x14ac:dyDescent="0.25">
      <c r="A610" s="3">
        <f>TITRES_STAT!B613</f>
        <v>45415</v>
      </c>
      <c r="B610" s="6">
        <f>TITRES_STAT!D613</f>
        <v>12.6881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5.0374503776917115E-2</v>
      </c>
      <c r="G610" s="2">
        <f t="shared" si="87"/>
        <v>4.3591629621906609E-2</v>
      </c>
      <c r="H610" s="2">
        <f t="shared" si="85"/>
        <v>1.1556003804822619</v>
      </c>
      <c r="I610" s="2">
        <f t="shared" si="86"/>
        <v>53.609212122319491</v>
      </c>
    </row>
    <row r="611" spans="1:9" ht="13.5" x14ac:dyDescent="0.25">
      <c r="A611" s="3">
        <f>TITRES_STAT!B614</f>
        <v>45418</v>
      </c>
      <c r="B611" s="6">
        <f>TITRES_STAT!D614</f>
        <v>12.613</v>
      </c>
      <c r="C611" s="2">
        <f t="shared" si="81"/>
        <v>-7.5100000000000833E-2</v>
      </c>
      <c r="D611" s="2">
        <f t="shared" si="82"/>
        <v>0</v>
      </c>
      <c r="E611" s="2">
        <f t="shared" si="83"/>
        <v>7.5100000000000833E-2</v>
      </c>
      <c r="F611" s="2">
        <f t="shared" si="87"/>
        <v>4.6776324935708755E-2</v>
      </c>
      <c r="G611" s="2">
        <f t="shared" si="87"/>
        <v>4.5842227506056196E-2</v>
      </c>
      <c r="H611" s="2">
        <f t="shared" si="85"/>
        <v>1.0203763534293606</v>
      </c>
      <c r="I611" s="2">
        <f t="shared" si="86"/>
        <v>50.504271231317226</v>
      </c>
    </row>
    <row r="612" spans="1:9" ht="13.5" x14ac:dyDescent="0.25">
      <c r="A612" s="3">
        <f>TITRES_STAT!B615</f>
        <v>45419</v>
      </c>
      <c r="B612" s="6">
        <f>TITRES_STAT!D615</f>
        <v>12.087400000000001</v>
      </c>
      <c r="C612" s="2">
        <f t="shared" si="81"/>
        <v>-0.52559999999999896</v>
      </c>
      <c r="D612" s="2">
        <f t="shared" si="82"/>
        <v>0</v>
      </c>
      <c r="E612" s="2">
        <f t="shared" si="83"/>
        <v>0.52559999999999896</v>
      </c>
      <c r="F612" s="2">
        <f t="shared" si="87"/>
        <v>4.3435158868872413E-2</v>
      </c>
      <c r="G612" s="2">
        <f t="shared" si="87"/>
        <v>8.0110639827052105E-2</v>
      </c>
      <c r="H612" s="2">
        <f t="shared" si="85"/>
        <v>0.54218963876262838</v>
      </c>
      <c r="I612" s="2">
        <f t="shared" si="86"/>
        <v>35.15713146650711</v>
      </c>
    </row>
    <row r="613" spans="1:9" ht="13.5" x14ac:dyDescent="0.25">
      <c r="A613" s="3">
        <f>TITRES_STAT!B616</f>
        <v>45420</v>
      </c>
      <c r="B613" s="6">
        <f>TITRES_STAT!D616</f>
        <v>12.5304</v>
      </c>
      <c r="C613" s="2">
        <f t="shared" si="81"/>
        <v>0.44299999999999962</v>
      </c>
      <c r="D613" s="2">
        <f t="shared" si="82"/>
        <v>0.44299999999999962</v>
      </c>
      <c r="E613" s="2">
        <f t="shared" si="83"/>
        <v>0</v>
      </c>
      <c r="F613" s="2">
        <f t="shared" si="87"/>
        <v>7.197550466395293E-2</v>
      </c>
      <c r="G613" s="2">
        <f t="shared" si="87"/>
        <v>7.4388451267976954E-2</v>
      </c>
      <c r="H613" s="2">
        <f t="shared" si="85"/>
        <v>0.9675628869415277</v>
      </c>
      <c r="I613" s="2">
        <f t="shared" si="86"/>
        <v>49.175703270432848</v>
      </c>
    </row>
    <row r="614" spans="1:9" ht="13.5" x14ac:dyDescent="0.25">
      <c r="A614" s="3">
        <f>TITRES_STAT!B617</f>
        <v>45421</v>
      </c>
      <c r="B614" s="6">
        <f>TITRES_STAT!D617</f>
        <v>12.3202</v>
      </c>
      <c r="C614" s="2">
        <f t="shared" si="81"/>
        <v>-0.21020000000000039</v>
      </c>
      <c r="D614" s="2">
        <f t="shared" si="82"/>
        <v>0</v>
      </c>
      <c r="E614" s="2">
        <f t="shared" si="83"/>
        <v>0.21020000000000039</v>
      </c>
      <c r="F614" s="2">
        <f t="shared" si="87"/>
        <v>6.6834397187956293E-2</v>
      </c>
      <c r="G614" s="2">
        <f t="shared" si="87"/>
        <v>8.4089276177407205E-2</v>
      </c>
      <c r="H614" s="2">
        <f t="shared" si="85"/>
        <v>0.79480285984329968</v>
      </c>
      <c r="I614" s="2">
        <f t="shared" si="86"/>
        <v>44.283574403970597</v>
      </c>
    </row>
    <row r="615" spans="1:9" ht="13.5" x14ac:dyDescent="0.25">
      <c r="A615" s="3">
        <f>TITRES_STAT!B618</f>
        <v>45422</v>
      </c>
      <c r="B615" s="6">
        <f>TITRES_STAT!D618</f>
        <v>12.3202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6.2060511674530847E-2</v>
      </c>
      <c r="G615" s="2">
        <f t="shared" si="87"/>
        <v>7.8082899307592407E-2</v>
      </c>
      <c r="H615" s="2">
        <f t="shared" si="85"/>
        <v>0.79480285984329968</v>
      </c>
      <c r="I615" s="2">
        <f t="shared" si="86"/>
        <v>44.283574403970597</v>
      </c>
    </row>
    <row r="616" spans="1:9" ht="13.5" x14ac:dyDescent="0.25">
      <c r="A616" s="3">
        <f>TITRES_STAT!B619</f>
        <v>45425</v>
      </c>
      <c r="B616" s="6">
        <f>TITRES_STAT!D619</f>
        <v>12.3202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5.7627617983492925E-2</v>
      </c>
      <c r="G616" s="2">
        <f t="shared" si="87"/>
        <v>7.25055493570501E-2</v>
      </c>
      <c r="H616" s="2">
        <f t="shared" si="85"/>
        <v>0.79480285984329946</v>
      </c>
      <c r="I616" s="2">
        <f t="shared" si="86"/>
        <v>44.28357440397059</v>
      </c>
    </row>
    <row r="617" spans="1:9" ht="13.5" x14ac:dyDescent="0.25">
      <c r="A617" s="3">
        <f>TITRES_STAT!B620</f>
        <v>45426</v>
      </c>
      <c r="B617" s="6">
        <f>TITRES_STAT!D620</f>
        <v>12.305199999999999</v>
      </c>
      <c r="C617" s="2">
        <f t="shared" si="81"/>
        <v>-1.5000000000000568E-2</v>
      </c>
      <c r="D617" s="2">
        <f t="shared" si="82"/>
        <v>0</v>
      </c>
      <c r="E617" s="2">
        <f t="shared" si="83"/>
        <v>1.5000000000000568E-2</v>
      </c>
      <c r="F617" s="2">
        <f t="shared" si="87"/>
        <v>5.3511359556100577E-2</v>
      </c>
      <c r="G617" s="2">
        <f t="shared" si="87"/>
        <v>6.8398010117260849E-2</v>
      </c>
      <c r="H617" s="2">
        <f t="shared" si="85"/>
        <v>0.78235257815777459</v>
      </c>
      <c r="I617" s="2">
        <f t="shared" si="86"/>
        <v>43.89437801169553</v>
      </c>
    </row>
    <row r="618" spans="1:9" ht="13.5" x14ac:dyDescent="0.25">
      <c r="A618" s="3">
        <f>TITRES_STAT!B621</f>
        <v>45427</v>
      </c>
      <c r="B618" s="6">
        <f>TITRES_STAT!D621</f>
        <v>12.4628</v>
      </c>
      <c r="C618" s="2">
        <f t="shared" si="81"/>
        <v>0.15760000000000041</v>
      </c>
      <c r="D618" s="2">
        <f t="shared" si="82"/>
        <v>0.15760000000000041</v>
      </c>
      <c r="E618" s="2">
        <f t="shared" si="83"/>
        <v>0</v>
      </c>
      <c r="F618" s="2">
        <f t="shared" si="87"/>
        <v>6.0946262444950564E-2</v>
      </c>
      <c r="G618" s="2">
        <f t="shared" si="87"/>
        <v>6.3512437966027929E-2</v>
      </c>
      <c r="H618" s="2">
        <f t="shared" si="85"/>
        <v>0.95959570120029114</v>
      </c>
      <c r="I618" s="2">
        <f t="shared" si="86"/>
        <v>48.96906543592231</v>
      </c>
    </row>
    <row r="619" spans="1:9" ht="13.5" x14ac:dyDescent="0.25">
      <c r="A619" s="3">
        <f>TITRES_STAT!B622</f>
        <v>45428</v>
      </c>
      <c r="B619" s="6">
        <f>TITRES_STAT!D622</f>
        <v>12.4253</v>
      </c>
      <c r="C619" s="2">
        <f t="shared" si="81"/>
        <v>-3.7499999999999645E-2</v>
      </c>
      <c r="D619" s="2">
        <f t="shared" si="82"/>
        <v>0</v>
      </c>
      <c r="E619" s="2">
        <f t="shared" si="83"/>
        <v>3.7499999999999645E-2</v>
      </c>
      <c r="F619" s="2">
        <f t="shared" si="87"/>
        <v>5.6592957984596952E-2</v>
      </c>
      <c r="G619" s="2">
        <f t="shared" si="87"/>
        <v>6.1654406682740193E-2</v>
      </c>
      <c r="H619" s="2">
        <f t="shared" si="85"/>
        <v>0.9179061324166442</v>
      </c>
      <c r="I619" s="2">
        <f t="shared" si="86"/>
        <v>47.859804862297565</v>
      </c>
    </row>
    <row r="620" spans="1:9" ht="13.5" x14ac:dyDescent="0.25">
      <c r="A620" s="3">
        <f>TITRES_STAT!B623</f>
        <v>45429</v>
      </c>
      <c r="B620" s="6">
        <f>TITRES_STAT!D623</f>
        <v>12.4253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5.2550603842840028E-2</v>
      </c>
      <c r="G620" s="2">
        <f t="shared" si="87"/>
        <v>5.7250520491115897E-2</v>
      </c>
      <c r="H620" s="2">
        <f t="shared" si="85"/>
        <v>0.9179061324166442</v>
      </c>
      <c r="I620" s="2">
        <f t="shared" si="86"/>
        <v>47.859804862297565</v>
      </c>
    </row>
    <row r="621" spans="1:9" ht="13.5" x14ac:dyDescent="0.25">
      <c r="A621" s="3">
        <f>TITRES_STAT!B624</f>
        <v>45432</v>
      </c>
      <c r="B621" s="6">
        <f>TITRES_STAT!D624</f>
        <v>12.3727</v>
      </c>
      <c r="C621" s="2">
        <f t="shared" si="81"/>
        <v>-5.259999999999998E-2</v>
      </c>
      <c r="D621" s="2">
        <f t="shared" si="82"/>
        <v>0</v>
      </c>
      <c r="E621" s="2">
        <f t="shared" si="83"/>
        <v>5.259999999999998E-2</v>
      </c>
      <c r="F621" s="2">
        <f t="shared" ref="F621:G636" si="88">((F620*13)+D621)/14</f>
        <v>4.879698928263717E-2</v>
      </c>
      <c r="G621" s="2">
        <f t="shared" si="88"/>
        <v>5.6918340456036186E-2</v>
      </c>
      <c r="H621" s="2">
        <f t="shared" si="85"/>
        <v>0.85731574202041327</v>
      </c>
      <c r="I621" s="2">
        <f t="shared" si="86"/>
        <v>46.158858325715457</v>
      </c>
    </row>
    <row r="622" spans="1:9" ht="13.5" x14ac:dyDescent="0.25">
      <c r="A622" s="3">
        <f>TITRES_STAT!B625</f>
        <v>45433</v>
      </c>
      <c r="B622" s="6">
        <f>TITRES_STAT!D625</f>
        <v>12.350199999999999</v>
      </c>
      <c r="C622" s="2">
        <f t="shared" si="81"/>
        <v>-2.2500000000000853E-2</v>
      </c>
      <c r="D622" s="2">
        <f t="shared" si="82"/>
        <v>0</v>
      </c>
      <c r="E622" s="2">
        <f t="shared" si="83"/>
        <v>2.2500000000000853E-2</v>
      </c>
      <c r="F622" s="2">
        <f t="shared" si="88"/>
        <v>4.5311490048163088E-2</v>
      </c>
      <c r="G622" s="2">
        <f t="shared" si="88"/>
        <v>5.4459887566319372E-2</v>
      </c>
      <c r="H622" s="2">
        <f t="shared" si="85"/>
        <v>0.83201585741403372</v>
      </c>
      <c r="I622" s="2">
        <f t="shared" si="86"/>
        <v>45.415319635303732</v>
      </c>
    </row>
    <row r="623" spans="1:9" ht="13.5" x14ac:dyDescent="0.25">
      <c r="A623" s="3">
        <f>TITRES_STAT!B626</f>
        <v>45434</v>
      </c>
      <c r="B623" s="6">
        <f>TITRES_STAT!D626</f>
        <v>12.350199999999999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4.2074955044722868E-2</v>
      </c>
      <c r="G623" s="2">
        <f t="shared" si="88"/>
        <v>5.0569895597296563E-2</v>
      </c>
      <c r="H623" s="2">
        <f t="shared" si="85"/>
        <v>0.83201585741403372</v>
      </c>
      <c r="I623" s="2">
        <f t="shared" si="86"/>
        <v>45.415319635303732</v>
      </c>
    </row>
    <row r="624" spans="1:9" ht="13.5" x14ac:dyDescent="0.25">
      <c r="A624" s="3">
        <f>TITRES_STAT!B627</f>
        <v>45435</v>
      </c>
      <c r="B624" s="6">
        <f>TITRES_STAT!D627</f>
        <v>12.2376</v>
      </c>
      <c r="C624" s="2">
        <f t="shared" si="81"/>
        <v>-0.1125999999999987</v>
      </c>
      <c r="D624" s="2">
        <f t="shared" si="82"/>
        <v>0</v>
      </c>
      <c r="E624" s="2">
        <f t="shared" si="83"/>
        <v>0.1125999999999987</v>
      </c>
      <c r="F624" s="2">
        <f t="shared" si="88"/>
        <v>3.9069601112956945E-2</v>
      </c>
      <c r="G624" s="2">
        <f t="shared" si="88"/>
        <v>5.5000617340346718E-2</v>
      </c>
      <c r="H624" s="2">
        <f t="shared" si="85"/>
        <v>0.71034841065859666</v>
      </c>
      <c r="I624" s="2">
        <f t="shared" si="86"/>
        <v>41.532380550759584</v>
      </c>
    </row>
    <row r="625" spans="1:9" ht="13.5" x14ac:dyDescent="0.25">
      <c r="A625" s="3">
        <f>TITRES_STAT!B628</f>
        <v>45436</v>
      </c>
      <c r="B625" s="6">
        <f>TITRES_STAT!D628</f>
        <v>12.350199999999999</v>
      </c>
      <c r="C625" s="2">
        <f t="shared" si="81"/>
        <v>0.1125999999999987</v>
      </c>
      <c r="D625" s="2">
        <f t="shared" si="82"/>
        <v>0.1125999999999987</v>
      </c>
      <c r="E625" s="2">
        <f t="shared" si="83"/>
        <v>0</v>
      </c>
      <c r="F625" s="2">
        <f t="shared" si="88"/>
        <v>4.4321772462031353E-2</v>
      </c>
      <c r="G625" s="2">
        <f t="shared" si="88"/>
        <v>5.1072001816036237E-2</v>
      </c>
      <c r="H625" s="2">
        <f t="shared" si="85"/>
        <v>0.86782916051891745</v>
      </c>
      <c r="I625" s="2">
        <f t="shared" si="86"/>
        <v>46.461913051931283</v>
      </c>
    </row>
    <row r="626" spans="1:9" ht="13.5" x14ac:dyDescent="0.25">
      <c r="A626" s="3">
        <f>TITRES_STAT!B629</f>
        <v>45439</v>
      </c>
      <c r="B626" s="6">
        <f>TITRES_STAT!D629</f>
        <v>12.350199999999999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4.1155931571886253E-2</v>
      </c>
      <c r="G626" s="2">
        <f t="shared" si="88"/>
        <v>4.7424001686319363E-2</v>
      </c>
      <c r="H626" s="2">
        <f t="shared" si="85"/>
        <v>0.86782916051891734</v>
      </c>
      <c r="I626" s="2">
        <f t="shared" si="86"/>
        <v>46.461913051931276</v>
      </c>
    </row>
    <row r="627" spans="1:9" ht="13.5" x14ac:dyDescent="0.25">
      <c r="A627" s="3">
        <f>TITRES_STAT!B630</f>
        <v>45440</v>
      </c>
      <c r="B627" s="6">
        <f>TITRES_STAT!D630</f>
        <v>12.3127</v>
      </c>
      <c r="C627" s="2">
        <f t="shared" si="81"/>
        <v>-3.7499999999999645E-2</v>
      </c>
      <c r="D627" s="2">
        <f t="shared" si="82"/>
        <v>0</v>
      </c>
      <c r="E627" s="2">
        <f t="shared" si="83"/>
        <v>3.7499999999999645E-2</v>
      </c>
      <c r="F627" s="2">
        <f t="shared" si="88"/>
        <v>3.8216222173894379E-2</v>
      </c>
      <c r="G627" s="2">
        <f t="shared" si="88"/>
        <v>4.6715144423010814E-2</v>
      </c>
      <c r="H627" s="2">
        <f t="shared" si="85"/>
        <v>0.81806922885311562</v>
      </c>
      <c r="I627" s="2">
        <f t="shared" si="86"/>
        <v>44.996593961890795</v>
      </c>
    </row>
    <row r="628" spans="1:9" ht="13.5" x14ac:dyDescent="0.25">
      <c r="A628" s="3">
        <f>TITRES_STAT!B631</f>
        <v>45441</v>
      </c>
      <c r="B628" s="6">
        <f>TITRES_STAT!D631</f>
        <v>12.7631</v>
      </c>
      <c r="C628" s="2">
        <f t="shared" si="81"/>
        <v>0.45040000000000013</v>
      </c>
      <c r="D628" s="2">
        <f t="shared" si="82"/>
        <v>0.45040000000000013</v>
      </c>
      <c r="E628" s="2">
        <f t="shared" si="83"/>
        <v>0</v>
      </c>
      <c r="F628" s="2">
        <f t="shared" si="88"/>
        <v>6.7657920590044787E-2</v>
      </c>
      <c r="G628" s="2">
        <f t="shared" si="88"/>
        <v>4.3378348392795758E-2</v>
      </c>
      <c r="H628" s="2">
        <f t="shared" si="85"/>
        <v>1.5597163814858697</v>
      </c>
      <c r="I628" s="2">
        <f t="shared" si="86"/>
        <v>60.933171845408985</v>
      </c>
    </row>
    <row r="629" spans="1:9" ht="13.5" x14ac:dyDescent="0.25">
      <c r="A629" s="3">
        <f>TITRES_STAT!B632</f>
        <v>45442</v>
      </c>
      <c r="B629" s="6">
        <f>TITRES_STAT!D632</f>
        <v>12.755599999999999</v>
      </c>
      <c r="C629" s="2">
        <f t="shared" si="81"/>
        <v>-7.5000000000002842E-3</v>
      </c>
      <c r="D629" s="2">
        <f t="shared" si="82"/>
        <v>0</v>
      </c>
      <c r="E629" s="2">
        <f t="shared" si="83"/>
        <v>7.5000000000002842E-3</v>
      </c>
      <c r="F629" s="2">
        <f t="shared" si="88"/>
        <v>6.2825211976470161E-2</v>
      </c>
      <c r="G629" s="2">
        <f t="shared" si="88"/>
        <v>4.08156092218818E-2</v>
      </c>
      <c r="H629" s="2">
        <f t="shared" si="85"/>
        <v>1.5392447442090051</v>
      </c>
      <c r="I629" s="2">
        <f t="shared" si="86"/>
        <v>60.618211289770422</v>
      </c>
    </row>
    <row r="630" spans="1:9" ht="13.5" x14ac:dyDescent="0.25">
      <c r="A630" s="3">
        <f>TITRES_STAT!B633</f>
        <v>45443</v>
      </c>
      <c r="B630" s="6">
        <f>TITRES_STAT!D633</f>
        <v>12.7631</v>
      </c>
      <c r="C630" s="2">
        <f t="shared" si="81"/>
        <v>7.5000000000002842E-3</v>
      </c>
      <c r="D630" s="2">
        <f t="shared" si="82"/>
        <v>7.5000000000002842E-3</v>
      </c>
      <c r="E630" s="2">
        <f t="shared" si="83"/>
        <v>0</v>
      </c>
      <c r="F630" s="2">
        <f t="shared" si="88"/>
        <v>5.8873411121008024E-2</v>
      </c>
      <c r="G630" s="2">
        <f t="shared" si="88"/>
        <v>3.7900208563175955E-2</v>
      </c>
      <c r="H630" s="2">
        <f t="shared" si="85"/>
        <v>1.5533796080006204</v>
      </c>
      <c r="I630" s="2">
        <f t="shared" si="86"/>
        <v>60.836218912900584</v>
      </c>
    </row>
    <row r="631" spans="1:9" ht="13.5" x14ac:dyDescent="0.25">
      <c r="A631" s="3">
        <f>TITRES_STAT!B634</f>
        <v>45446</v>
      </c>
      <c r="B631" s="6">
        <f>TITRES_STAT!D634</f>
        <v>12.838200000000001</v>
      </c>
      <c r="C631" s="2">
        <f t="shared" si="81"/>
        <v>7.5100000000000833E-2</v>
      </c>
      <c r="D631" s="2">
        <f t="shared" si="82"/>
        <v>7.5100000000000833E-2</v>
      </c>
      <c r="E631" s="2">
        <f t="shared" si="83"/>
        <v>0</v>
      </c>
      <c r="F631" s="2">
        <f t="shared" si="88"/>
        <v>6.003245318379323E-2</v>
      </c>
      <c r="G631" s="2">
        <f t="shared" si="88"/>
        <v>3.5193050808663383E-2</v>
      </c>
      <c r="H631" s="2">
        <f t="shared" si="85"/>
        <v>1.7058041802109181</v>
      </c>
      <c r="I631" s="2">
        <f t="shared" si="86"/>
        <v>63.042410558991378</v>
      </c>
    </row>
    <row r="632" spans="1:9" ht="13.5" x14ac:dyDescent="0.25">
      <c r="A632" s="3">
        <f>TITRES_STAT!B635</f>
        <v>45447</v>
      </c>
      <c r="B632" s="6">
        <f>TITRES_STAT!D635</f>
        <v>12.500400000000001</v>
      </c>
      <c r="C632" s="2">
        <f t="shared" si="81"/>
        <v>-0.33779999999999966</v>
      </c>
      <c r="D632" s="2">
        <f t="shared" si="82"/>
        <v>0</v>
      </c>
      <c r="E632" s="2">
        <f t="shared" si="83"/>
        <v>0.33779999999999966</v>
      </c>
      <c r="F632" s="2">
        <f t="shared" si="88"/>
        <v>5.574442081352228E-2</v>
      </c>
      <c r="G632" s="2">
        <f t="shared" si="88"/>
        <v>5.6807832893758833E-2</v>
      </c>
      <c r="H632" s="2">
        <f t="shared" si="85"/>
        <v>0.98128053780496549</v>
      </c>
      <c r="I632" s="2">
        <f t="shared" si="86"/>
        <v>49.527591831700583</v>
      </c>
    </row>
    <row r="633" spans="1:9" ht="13.5" x14ac:dyDescent="0.25">
      <c r="A633" s="3">
        <f>TITRES_STAT!B636</f>
        <v>45448</v>
      </c>
      <c r="B633" s="6">
        <f>TITRES_STAT!D636</f>
        <v>12.7631</v>
      </c>
      <c r="C633" s="2">
        <f t="shared" si="81"/>
        <v>0.26269999999999882</v>
      </c>
      <c r="D633" s="2">
        <f t="shared" si="82"/>
        <v>0.26269999999999882</v>
      </c>
      <c r="E633" s="2">
        <f t="shared" si="83"/>
        <v>0</v>
      </c>
      <c r="F633" s="2">
        <f t="shared" si="88"/>
        <v>7.0526962183984895E-2</v>
      </c>
      <c r="G633" s="2">
        <f t="shared" si="88"/>
        <v>5.2750130544204632E-2</v>
      </c>
      <c r="H633" s="2">
        <f t="shared" si="85"/>
        <v>1.3370007136737467</v>
      </c>
      <c r="I633" s="2">
        <f t="shared" si="86"/>
        <v>57.210111483962365</v>
      </c>
    </row>
    <row r="634" spans="1:9" ht="13.5" x14ac:dyDescent="0.25">
      <c r="A634" s="3">
        <f>TITRES_STAT!B637</f>
        <v>45449</v>
      </c>
      <c r="B634" s="6">
        <f>TITRES_STAT!D637</f>
        <v>12.838200000000001</v>
      </c>
      <c r="C634" s="2">
        <f t="shared" si="81"/>
        <v>7.5100000000000833E-2</v>
      </c>
      <c r="D634" s="2">
        <f t="shared" si="82"/>
        <v>7.5100000000000833E-2</v>
      </c>
      <c r="E634" s="2">
        <f t="shared" si="83"/>
        <v>0</v>
      </c>
      <c r="F634" s="2">
        <f t="shared" si="88"/>
        <v>7.0853607742271743E-2</v>
      </c>
      <c r="G634" s="2">
        <f t="shared" si="88"/>
        <v>4.8982264076761442E-2</v>
      </c>
      <c r="H634" s="2">
        <f t="shared" si="85"/>
        <v>1.4465155720698235</v>
      </c>
      <c r="I634" s="2">
        <f t="shared" si="86"/>
        <v>59.125541181249424</v>
      </c>
    </row>
    <row r="635" spans="1:9" ht="13.5" x14ac:dyDescent="0.25">
      <c r="A635" s="3">
        <f>TITRES_STAT!B638</f>
        <v>45450</v>
      </c>
      <c r="B635" s="6">
        <f>TITRES_STAT!D638</f>
        <v>12.800700000000001</v>
      </c>
      <c r="C635" s="2">
        <f t="shared" si="81"/>
        <v>-3.7499999999999645E-2</v>
      </c>
      <c r="D635" s="2">
        <f t="shared" si="82"/>
        <v>0</v>
      </c>
      <c r="E635" s="2">
        <f t="shared" si="83"/>
        <v>3.7499999999999645E-2</v>
      </c>
      <c r="F635" s="2">
        <f t="shared" si="88"/>
        <v>6.5792635760680909E-2</v>
      </c>
      <c r="G635" s="2">
        <f t="shared" si="88"/>
        <v>4.8162102356992746E-2</v>
      </c>
      <c r="H635" s="2">
        <f t="shared" si="85"/>
        <v>1.3660665241107015</v>
      </c>
      <c r="I635" s="2">
        <f t="shared" si="86"/>
        <v>57.735761450077774</v>
      </c>
    </row>
    <row r="636" spans="1:9" ht="13.5" x14ac:dyDescent="0.25">
      <c r="A636" s="3">
        <f>TITRES_STAT!B639</f>
        <v>45453</v>
      </c>
      <c r="B636" s="6">
        <f>TITRES_STAT!D639</f>
        <v>12.755599999999999</v>
      </c>
      <c r="C636" s="2">
        <f t="shared" si="81"/>
        <v>-4.5100000000001472E-2</v>
      </c>
      <c r="D636" s="2">
        <f t="shared" si="82"/>
        <v>0</v>
      </c>
      <c r="E636" s="2">
        <f t="shared" si="83"/>
        <v>4.5100000000001472E-2</v>
      </c>
      <c r="F636" s="2">
        <f t="shared" si="88"/>
        <v>6.1093161777775129E-2</v>
      </c>
      <c r="G636" s="2">
        <f t="shared" si="88"/>
        <v>4.7943380760064803E-2</v>
      </c>
      <c r="H636" s="2">
        <f t="shared" si="85"/>
        <v>1.274277299790749</v>
      </c>
      <c r="I636" s="2">
        <f t="shared" si="86"/>
        <v>56.029988071726891</v>
      </c>
    </row>
    <row r="637" spans="1:9" ht="13.5" x14ac:dyDescent="0.25">
      <c r="A637" s="3">
        <f>TITRES_STAT!B640</f>
        <v>45454</v>
      </c>
      <c r="B637" s="6">
        <f>TITRES_STAT!D640</f>
        <v>12.545400000000001</v>
      </c>
      <c r="C637" s="2">
        <f t="shared" si="81"/>
        <v>-0.21019999999999861</v>
      </c>
      <c r="D637" s="2">
        <f t="shared" si="82"/>
        <v>0</v>
      </c>
      <c r="E637" s="2">
        <f t="shared" si="83"/>
        <v>0.21019999999999861</v>
      </c>
      <c r="F637" s="2">
        <f t="shared" ref="F637:G652" si="89">((F636*13)+D637)/14</f>
        <v>5.6729364507934046E-2</v>
      </c>
      <c r="G637" s="2">
        <f t="shared" si="89"/>
        <v>5.9533139277202933E-2</v>
      </c>
      <c r="H637" s="2">
        <f t="shared" si="85"/>
        <v>0.95290396570196423</v>
      </c>
      <c r="I637" s="2">
        <f t="shared" si="86"/>
        <v>48.794205062687062</v>
      </c>
    </row>
    <row r="638" spans="1:9" ht="13.5" x14ac:dyDescent="0.25">
      <c r="A638" s="3">
        <f>TITRES_STAT!B641</f>
        <v>45455</v>
      </c>
      <c r="B638" s="6">
        <f>TITRES_STAT!D641</f>
        <v>12.725</v>
      </c>
      <c r="C638" s="2">
        <f t="shared" si="81"/>
        <v>0.17959999999999887</v>
      </c>
      <c r="D638" s="2">
        <f t="shared" si="82"/>
        <v>0.17959999999999887</v>
      </c>
      <c r="E638" s="2">
        <f t="shared" si="83"/>
        <v>0</v>
      </c>
      <c r="F638" s="2">
        <f t="shared" si="89"/>
        <v>6.5505838471652963E-2</v>
      </c>
      <c r="G638" s="2">
        <f t="shared" si="89"/>
        <v>5.5280772185974152E-2</v>
      </c>
      <c r="H638" s="2">
        <f t="shared" si="85"/>
        <v>1.1849660538619089</v>
      </c>
      <c r="I638" s="2">
        <f t="shared" si="86"/>
        <v>54.232698570647884</v>
      </c>
    </row>
    <row r="639" spans="1:9" ht="13.5" x14ac:dyDescent="0.25">
      <c r="A639" s="3">
        <f>TITRES_STAT!B642</f>
        <v>45456</v>
      </c>
      <c r="B639" s="6">
        <f>TITRES_STAT!D642</f>
        <v>12.725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6.0826850009392038E-2</v>
      </c>
      <c r="G639" s="2">
        <f t="shared" si="89"/>
        <v>5.133214560126171E-2</v>
      </c>
      <c r="H639" s="2">
        <f t="shared" si="85"/>
        <v>1.1849660538619089</v>
      </c>
      <c r="I639" s="2">
        <f t="shared" si="86"/>
        <v>54.232698570647884</v>
      </c>
    </row>
    <row r="640" spans="1:9" ht="13.5" x14ac:dyDescent="0.25">
      <c r="A640" s="3">
        <f>TITRES_STAT!B643</f>
        <v>45457</v>
      </c>
      <c r="B640" s="6">
        <f>TITRES_STAT!D643</f>
        <v>12.717000000000001</v>
      </c>
      <c r="C640" s="2">
        <f t="shared" si="81"/>
        <v>-7.9999999999991189E-3</v>
      </c>
      <c r="D640" s="2">
        <f t="shared" si="82"/>
        <v>0</v>
      </c>
      <c r="E640" s="2">
        <f t="shared" si="83"/>
        <v>7.9999999999991189E-3</v>
      </c>
      <c r="F640" s="2">
        <f t="shared" si="89"/>
        <v>5.6482075008721176E-2</v>
      </c>
      <c r="G640" s="2">
        <f t="shared" si="89"/>
        <v>4.8236992344028666E-2</v>
      </c>
      <c r="H640" s="2">
        <f t="shared" si="85"/>
        <v>1.1709286227028453</v>
      </c>
      <c r="I640" s="2">
        <f t="shared" si="86"/>
        <v>53.936762842300084</v>
      </c>
    </row>
    <row r="641" spans="1:9" ht="13.5" x14ac:dyDescent="0.25">
      <c r="A641" s="3">
        <f>TITRES_STAT!B644</f>
        <v>45461</v>
      </c>
      <c r="B641" s="6">
        <f>TITRES_STAT!D644</f>
        <v>12.5969</v>
      </c>
      <c r="C641" s="2">
        <f t="shared" si="81"/>
        <v>-0.12010000000000076</v>
      </c>
      <c r="D641" s="2">
        <f t="shared" si="82"/>
        <v>0</v>
      </c>
      <c r="E641" s="2">
        <f t="shared" si="83"/>
        <v>0.12010000000000076</v>
      </c>
      <c r="F641" s="2">
        <f t="shared" si="89"/>
        <v>5.2447641079526805E-2</v>
      </c>
      <c r="G641" s="2">
        <f t="shared" si="89"/>
        <v>5.3370064319455242E-2</v>
      </c>
      <c r="H641" s="2">
        <f t="shared" si="85"/>
        <v>0.98271646752368291</v>
      </c>
      <c r="I641" s="2">
        <f t="shared" si="86"/>
        <v>49.564145132210875</v>
      </c>
    </row>
    <row r="642" spans="1:9" ht="13.5" x14ac:dyDescent="0.25">
      <c r="A642" s="3">
        <f>TITRES_STAT!B645</f>
        <v>45462</v>
      </c>
      <c r="B642" s="6">
        <f>TITRES_STAT!D645</f>
        <v>12.204800000000001</v>
      </c>
      <c r="C642" s="2">
        <f t="shared" si="81"/>
        <v>-0.39209999999999923</v>
      </c>
      <c r="D642" s="2">
        <f t="shared" si="82"/>
        <v>0</v>
      </c>
      <c r="E642" s="2">
        <f t="shared" si="83"/>
        <v>0.39209999999999923</v>
      </c>
      <c r="F642" s="2">
        <f t="shared" si="89"/>
        <v>4.8701381002417742E-2</v>
      </c>
      <c r="G642" s="2">
        <f t="shared" si="89"/>
        <v>7.7565059725208371E-2</v>
      </c>
      <c r="H642" s="2">
        <f t="shared" si="85"/>
        <v>0.62787782507940193</v>
      </c>
      <c r="I642" s="2">
        <f t="shared" si="86"/>
        <v>38.570328522582848</v>
      </c>
    </row>
    <row r="643" spans="1:9" ht="13.5" x14ac:dyDescent="0.25">
      <c r="A643" s="3">
        <f>TITRES_STAT!B646</f>
        <v>45463</v>
      </c>
      <c r="B643" s="6">
        <f>TITRES_STAT!D646</f>
        <v>12.0847</v>
      </c>
      <c r="C643" s="2">
        <f t="shared" ref="C643:C706" si="90">B643-B642</f>
        <v>-0.12010000000000076</v>
      </c>
      <c r="D643" s="2">
        <f t="shared" ref="D643:D706" si="91">IF(C643&gt;0,C643,0)</f>
        <v>0</v>
      </c>
      <c r="E643" s="2">
        <f t="shared" ref="E643:E706" si="92">IF(C643&lt;0,-C643,0)</f>
        <v>0.12010000000000076</v>
      </c>
      <c r="F643" s="2">
        <f t="shared" si="89"/>
        <v>4.5222710930816472E-2</v>
      </c>
      <c r="G643" s="2">
        <f t="shared" si="89"/>
        <v>8.0603269744836406E-2</v>
      </c>
      <c r="H643" s="2">
        <f t="shared" si="85"/>
        <v>0.56105305745011069</v>
      </c>
      <c r="I643" s="2">
        <f t="shared" si="86"/>
        <v>35.94067829869654</v>
      </c>
    </row>
    <row r="644" spans="1:9" ht="13.5" x14ac:dyDescent="0.25">
      <c r="A644" s="3">
        <f>TITRES_STAT!B647</f>
        <v>45464</v>
      </c>
      <c r="B644" s="6">
        <f>TITRES_STAT!D647</f>
        <v>12.044700000000001</v>
      </c>
      <c r="C644" s="2">
        <f t="shared" si="90"/>
        <v>-3.9999999999999147E-2</v>
      </c>
      <c r="D644" s="2">
        <f t="shared" si="91"/>
        <v>0</v>
      </c>
      <c r="E644" s="2">
        <f t="shared" si="92"/>
        <v>3.9999999999999147E-2</v>
      </c>
      <c r="F644" s="2">
        <f t="shared" si="89"/>
        <v>4.1992517292901009E-2</v>
      </c>
      <c r="G644" s="2">
        <f t="shared" si="89"/>
        <v>7.7703036191633754E-2</v>
      </c>
      <c r="H644" s="2">
        <f t="shared" si="85"/>
        <v>0.54042312052437302</v>
      </c>
      <c r="I644" s="2">
        <f t="shared" si="86"/>
        <v>35.082771306393298</v>
      </c>
    </row>
    <row r="645" spans="1:9" ht="13.5" x14ac:dyDescent="0.25">
      <c r="A645" s="3">
        <f>TITRES_STAT!B648</f>
        <v>45467</v>
      </c>
      <c r="B645" s="6">
        <f>TITRES_STAT!D648</f>
        <v>12.0047</v>
      </c>
      <c r="C645" s="2">
        <f t="shared" si="90"/>
        <v>-4.0000000000000924E-2</v>
      </c>
      <c r="D645" s="2">
        <f t="shared" si="91"/>
        <v>0</v>
      </c>
      <c r="E645" s="2">
        <f t="shared" si="92"/>
        <v>4.0000000000000924E-2</v>
      </c>
      <c r="F645" s="2">
        <f t="shared" si="89"/>
        <v>3.8993051771979502E-2</v>
      </c>
      <c r="G645" s="2">
        <f t="shared" si="89"/>
        <v>7.5009962177945685E-2</v>
      </c>
      <c r="H645" s="2">
        <f t="shared" si="85"/>
        <v>0.51983830733678438</v>
      </c>
      <c r="I645" s="2">
        <f t="shared" si="86"/>
        <v>34.203527100701791</v>
      </c>
    </row>
    <row r="646" spans="1:9" ht="13.5" x14ac:dyDescent="0.25">
      <c r="A646" s="3">
        <f>TITRES_STAT!B649</f>
        <v>45468</v>
      </c>
      <c r="B646" s="6">
        <f>TITRES_STAT!D649</f>
        <v>11.916700000000001</v>
      </c>
      <c r="C646" s="2">
        <f t="shared" si="90"/>
        <v>-8.799999999999919E-2</v>
      </c>
      <c r="D646" s="2">
        <f t="shared" si="91"/>
        <v>0</v>
      </c>
      <c r="E646" s="2">
        <f t="shared" si="92"/>
        <v>8.799999999999919E-2</v>
      </c>
      <c r="F646" s="2">
        <f t="shared" si="89"/>
        <v>3.6207833788266683E-2</v>
      </c>
      <c r="G646" s="2">
        <f t="shared" si="89"/>
        <v>7.5937822022378088E-2</v>
      </c>
      <c r="H646" s="2">
        <f t="shared" si="85"/>
        <v>0.47680895796032458</v>
      </c>
      <c r="I646" s="2">
        <f t="shared" si="86"/>
        <v>32.28643457166342</v>
      </c>
    </row>
    <row r="647" spans="1:9" ht="13.5" x14ac:dyDescent="0.25">
      <c r="A647" s="3">
        <f>TITRES_STAT!B650</f>
        <v>45469</v>
      </c>
      <c r="B647" s="6">
        <f>TITRES_STAT!D650</f>
        <v>11.404500000000001</v>
      </c>
      <c r="C647" s="2">
        <f t="shared" si="90"/>
        <v>-0.51219999999999999</v>
      </c>
      <c r="D647" s="2">
        <f t="shared" si="91"/>
        <v>0</v>
      </c>
      <c r="E647" s="2">
        <f t="shared" si="92"/>
        <v>0.51219999999999999</v>
      </c>
      <c r="F647" s="2">
        <f t="shared" si="89"/>
        <v>3.3621559946247638E-2</v>
      </c>
      <c r="G647" s="2">
        <f t="shared" si="89"/>
        <v>0.10709940616363679</v>
      </c>
      <c r="H647" s="2">
        <f t="shared" si="85"/>
        <v>0.31392853752034233</v>
      </c>
      <c r="I647" s="2">
        <f t="shared" si="86"/>
        <v>23.892360090815217</v>
      </c>
    </row>
    <row r="648" spans="1:9" ht="13.5" x14ac:dyDescent="0.25">
      <c r="A648" s="3">
        <f>TITRES_STAT!B651</f>
        <v>45470</v>
      </c>
      <c r="B648" s="6">
        <f>TITRES_STAT!D651</f>
        <v>11.7646</v>
      </c>
      <c r="C648" s="2">
        <f t="shared" si="90"/>
        <v>0.3600999999999992</v>
      </c>
      <c r="D648" s="2">
        <f t="shared" si="91"/>
        <v>0.3600999999999992</v>
      </c>
      <c r="E648" s="2">
        <f t="shared" si="92"/>
        <v>0</v>
      </c>
      <c r="F648" s="2">
        <f t="shared" si="89"/>
        <v>5.6941448521515607E-2</v>
      </c>
      <c r="G648" s="2">
        <f t="shared" si="89"/>
        <v>9.9449448580519878E-2</v>
      </c>
      <c r="H648" s="2">
        <f t="shared" si="85"/>
        <v>0.57256675963781334</v>
      </c>
      <c r="I648" s="2">
        <f t="shared" si="86"/>
        <v>36.409694922566231</v>
      </c>
    </row>
    <row r="649" spans="1:9" ht="13.5" x14ac:dyDescent="0.25">
      <c r="A649" s="3">
        <f>TITRES_STAT!B652</f>
        <v>45471</v>
      </c>
      <c r="B649" s="6">
        <f>TITRES_STAT!D652</f>
        <v>12.1327</v>
      </c>
      <c r="C649" s="2">
        <f t="shared" si="90"/>
        <v>0.36810000000000009</v>
      </c>
      <c r="D649" s="2">
        <f t="shared" si="91"/>
        <v>0.36810000000000009</v>
      </c>
      <c r="E649" s="2">
        <f t="shared" si="92"/>
        <v>0</v>
      </c>
      <c r="F649" s="2">
        <f t="shared" si="89"/>
        <v>7.9167059341407359E-2</v>
      </c>
      <c r="G649" s="2">
        <f t="shared" si="89"/>
        <v>9.2345916539054176E-2</v>
      </c>
      <c r="H649" s="2">
        <f t="shared" si="85"/>
        <v>0.85728814341158954</v>
      </c>
      <c r="I649" s="2">
        <f t="shared" si="86"/>
        <v>46.158058266439262</v>
      </c>
    </row>
    <row r="650" spans="1:9" ht="13.5" x14ac:dyDescent="0.25">
      <c r="A650" s="3">
        <f>TITRES_STAT!B653</f>
        <v>45474</v>
      </c>
      <c r="B650" s="6">
        <f>TITRES_STAT!D653</f>
        <v>12.1327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7.3512269388449694E-2</v>
      </c>
      <c r="G650" s="2">
        <f t="shared" si="89"/>
        <v>8.5749779643407451E-2</v>
      </c>
      <c r="H650" s="2">
        <f t="shared" si="85"/>
        <v>0.85728814341158965</v>
      </c>
      <c r="I650" s="2">
        <f t="shared" si="86"/>
        <v>46.158058266439269</v>
      </c>
    </row>
    <row r="651" spans="1:9" ht="13.5" x14ac:dyDescent="0.25">
      <c r="A651" s="3">
        <f>TITRES_STAT!B654</f>
        <v>45475</v>
      </c>
      <c r="B651" s="6">
        <f>TITRES_STAT!D654</f>
        <v>12.0847</v>
      </c>
      <c r="C651" s="2">
        <f t="shared" si="90"/>
        <v>-4.8000000000000043E-2</v>
      </c>
      <c r="D651" s="2">
        <f t="shared" si="91"/>
        <v>0</v>
      </c>
      <c r="E651" s="2">
        <f t="shared" si="92"/>
        <v>4.8000000000000043E-2</v>
      </c>
      <c r="F651" s="2">
        <f t="shared" si="89"/>
        <v>6.8261393003560433E-2</v>
      </c>
      <c r="G651" s="2">
        <f t="shared" si="89"/>
        <v>8.3053366811735488E-2</v>
      </c>
      <c r="H651" s="2">
        <f t="shared" si="85"/>
        <v>0.82189796300846718</v>
      </c>
      <c r="I651" s="2">
        <f t="shared" si="86"/>
        <v>45.112184090226542</v>
      </c>
    </row>
    <row r="652" spans="1:9" ht="13.5" x14ac:dyDescent="0.25">
      <c r="A652" s="3">
        <f>TITRES_STAT!B655</f>
        <v>45476</v>
      </c>
      <c r="B652" s="6">
        <f>TITRES_STAT!D655</f>
        <v>12.556900000000001</v>
      </c>
      <c r="C652" s="2">
        <f t="shared" si="90"/>
        <v>0.47220000000000084</v>
      </c>
      <c r="D652" s="2">
        <f t="shared" si="91"/>
        <v>0.47220000000000084</v>
      </c>
      <c r="E652" s="2">
        <f t="shared" si="92"/>
        <v>0</v>
      </c>
      <c r="F652" s="2">
        <f t="shared" si="89"/>
        <v>9.7114150646163327E-2</v>
      </c>
      <c r="G652" s="2">
        <f t="shared" si="89"/>
        <v>7.7120983468040097E-2</v>
      </c>
      <c r="H652" s="2">
        <f t="shared" si="85"/>
        <v>1.2592441937207486</v>
      </c>
      <c r="I652" s="2">
        <f t="shared" si="86"/>
        <v>55.737409759451445</v>
      </c>
    </row>
    <row r="653" spans="1:9" ht="13.5" x14ac:dyDescent="0.25">
      <c r="A653" s="3">
        <f>TITRES_STAT!B656</f>
        <v>45477</v>
      </c>
      <c r="B653" s="6">
        <f>TITRES_STAT!D656</f>
        <v>12.5169</v>
      </c>
      <c r="C653" s="2">
        <f t="shared" si="90"/>
        <v>-4.0000000000000924E-2</v>
      </c>
      <c r="D653" s="2">
        <f t="shared" si="91"/>
        <v>0</v>
      </c>
      <c r="E653" s="2">
        <f t="shared" si="92"/>
        <v>4.0000000000000924E-2</v>
      </c>
      <c r="F653" s="2">
        <f t="shared" ref="F653:G668" si="93">((F652*13)+D653)/14</f>
        <v>9.0177425600008812E-2</v>
      </c>
      <c r="G653" s="2">
        <f t="shared" si="93"/>
        <v>7.4469484648894441E-2</v>
      </c>
      <c r="H653" s="2">
        <f t="shared" si="85"/>
        <v>1.2109312428462948</v>
      </c>
      <c r="I653" s="2">
        <f t="shared" si="86"/>
        <v>54.770190016735825</v>
      </c>
    </row>
    <row r="654" spans="1:9" ht="13.5" x14ac:dyDescent="0.25">
      <c r="A654" s="3">
        <f>TITRES_STAT!B657</f>
        <v>45478</v>
      </c>
      <c r="B654" s="6">
        <f>TITRES_STAT!D657</f>
        <v>12.4849</v>
      </c>
      <c r="C654" s="2">
        <f t="shared" si="90"/>
        <v>-3.2000000000000028E-2</v>
      </c>
      <c r="D654" s="2">
        <f t="shared" si="91"/>
        <v>0</v>
      </c>
      <c r="E654" s="2">
        <f t="shared" si="92"/>
        <v>3.2000000000000028E-2</v>
      </c>
      <c r="F654" s="2">
        <f t="shared" si="93"/>
        <v>8.3736180914293898E-2</v>
      </c>
      <c r="G654" s="2">
        <f t="shared" si="93"/>
        <v>7.143595003111626E-2</v>
      </c>
      <c r="H654" s="2">
        <f t="shared" si="85"/>
        <v>1.1721854455329546</v>
      </c>
      <c r="I654" s="2">
        <f t="shared" si="86"/>
        <v>53.963414953521799</v>
      </c>
    </row>
    <row r="655" spans="1:9" ht="13.5" x14ac:dyDescent="0.25">
      <c r="A655" s="3">
        <f>TITRES_STAT!B658</f>
        <v>45481</v>
      </c>
      <c r="B655" s="6">
        <f>TITRES_STAT!D658</f>
        <v>12.444900000000001</v>
      </c>
      <c r="C655" s="2">
        <f t="shared" si="90"/>
        <v>-3.9999999999999147E-2</v>
      </c>
      <c r="D655" s="2">
        <f t="shared" si="91"/>
        <v>0</v>
      </c>
      <c r="E655" s="2">
        <f t="shared" si="92"/>
        <v>3.9999999999999147E-2</v>
      </c>
      <c r="F655" s="2">
        <f t="shared" si="93"/>
        <v>7.7755025134701478E-2</v>
      </c>
      <c r="G655" s="2">
        <f t="shared" si="93"/>
        <v>6.9190525028893612E-2</v>
      </c>
      <c r="H655" s="2">
        <f t="shared" si="85"/>
        <v>1.1237814007370428</v>
      </c>
      <c r="I655" s="2">
        <f t="shared" si="86"/>
        <v>52.91417470494104</v>
      </c>
    </row>
    <row r="656" spans="1:9" ht="13.5" x14ac:dyDescent="0.25">
      <c r="A656" s="3">
        <f>TITRES_STAT!B659</f>
        <v>45482</v>
      </c>
      <c r="B656" s="6">
        <f>TITRES_STAT!D659</f>
        <v>12.444900000000001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7.2201094767937096E-2</v>
      </c>
      <c r="G656" s="2">
        <f t="shared" si="93"/>
        <v>6.4248344669686916E-2</v>
      </c>
      <c r="H656" s="2">
        <f t="shared" si="85"/>
        <v>1.123781400737043</v>
      </c>
      <c r="I656" s="2">
        <f t="shared" si="86"/>
        <v>52.91417470494104</v>
      </c>
    </row>
    <row r="657" spans="1:9" ht="13.5" x14ac:dyDescent="0.25">
      <c r="A657" s="3">
        <f>TITRES_STAT!B660</f>
        <v>45483</v>
      </c>
      <c r="B657" s="6">
        <f>TITRES_STAT!D660</f>
        <v>12.604900000000001</v>
      </c>
      <c r="C657" s="2">
        <f t="shared" si="90"/>
        <v>0.16000000000000014</v>
      </c>
      <c r="D657" s="2">
        <f t="shared" si="91"/>
        <v>0.16000000000000014</v>
      </c>
      <c r="E657" s="2">
        <f t="shared" si="92"/>
        <v>0</v>
      </c>
      <c r="F657" s="2">
        <f t="shared" si="93"/>
        <v>7.8472445141655883E-2</v>
      </c>
      <c r="G657" s="2">
        <f t="shared" si="93"/>
        <v>5.9659177193280712E-2</v>
      </c>
      <c r="H657" s="2">
        <f t="shared" ref="H657:H720" si="94">F657/G657</f>
        <v>1.3153457495302847</v>
      </c>
      <c r="I657" s="2">
        <f t="shared" ref="I657:I720" si="95">IF(G657=0,100,100-(100/(1+H657)))</f>
        <v>56.809906243900272</v>
      </c>
    </row>
    <row r="658" spans="1:9" ht="13.5" x14ac:dyDescent="0.25">
      <c r="A658" s="3">
        <f>TITRES_STAT!B661</f>
        <v>45484</v>
      </c>
      <c r="B658" s="6">
        <f>TITRES_STAT!D661</f>
        <v>12.604900000000001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7.2867270488680469E-2</v>
      </c>
      <c r="G658" s="2">
        <f t="shared" si="93"/>
        <v>5.5397807393760663E-2</v>
      </c>
      <c r="H658" s="2">
        <f t="shared" si="94"/>
        <v>1.3153457495302847</v>
      </c>
      <c r="I658" s="2">
        <f t="shared" si="95"/>
        <v>56.809906243900272</v>
      </c>
    </row>
    <row r="659" spans="1:9" ht="13.5" x14ac:dyDescent="0.25">
      <c r="A659" s="3">
        <f>TITRES_STAT!B662</f>
        <v>45485</v>
      </c>
      <c r="B659" s="6">
        <f>TITRES_STAT!D662</f>
        <v>12.725</v>
      </c>
      <c r="C659" s="2">
        <f t="shared" si="90"/>
        <v>0.12009999999999899</v>
      </c>
      <c r="D659" s="2">
        <f t="shared" si="91"/>
        <v>0.12009999999999899</v>
      </c>
      <c r="E659" s="2">
        <f t="shared" si="92"/>
        <v>0</v>
      </c>
      <c r="F659" s="2">
        <f t="shared" si="93"/>
        <v>7.6241036882346069E-2</v>
      </c>
      <c r="G659" s="2">
        <f t="shared" si="93"/>
        <v>5.1440821151349188E-2</v>
      </c>
      <c r="H659" s="2">
        <f t="shared" si="94"/>
        <v>1.4821115832896541</v>
      </c>
      <c r="I659" s="2">
        <f t="shared" si="95"/>
        <v>59.711722602146068</v>
      </c>
    </row>
    <row r="660" spans="1:9" ht="13.5" x14ac:dyDescent="0.25">
      <c r="A660" s="3">
        <f>TITRES_STAT!B663</f>
        <v>45488</v>
      </c>
      <c r="B660" s="6">
        <f>TITRES_STAT!D663</f>
        <v>13.1251</v>
      </c>
      <c r="C660" s="2">
        <f t="shared" si="90"/>
        <v>0.40010000000000012</v>
      </c>
      <c r="D660" s="2">
        <f t="shared" si="91"/>
        <v>0.40010000000000012</v>
      </c>
      <c r="E660" s="2">
        <f t="shared" si="92"/>
        <v>0</v>
      </c>
      <c r="F660" s="2">
        <f t="shared" si="93"/>
        <v>9.9373819962178506E-2</v>
      </c>
      <c r="G660" s="2">
        <f t="shared" si="93"/>
        <v>4.7766476783395677E-2</v>
      </c>
      <c r="H660" s="2">
        <f t="shared" si="94"/>
        <v>2.0804092462754609</v>
      </c>
      <c r="I660" s="2">
        <f t="shared" si="95"/>
        <v>67.536780990736702</v>
      </c>
    </row>
    <row r="661" spans="1:9" ht="13.5" x14ac:dyDescent="0.25">
      <c r="A661" s="3">
        <f>TITRES_STAT!B664</f>
        <v>45489</v>
      </c>
      <c r="B661" s="6">
        <f>TITRES_STAT!D664</f>
        <v>13.021100000000001</v>
      </c>
      <c r="C661" s="2">
        <f t="shared" si="90"/>
        <v>-0.1039999999999992</v>
      </c>
      <c r="D661" s="2">
        <f t="shared" si="91"/>
        <v>0</v>
      </c>
      <c r="E661" s="2">
        <f t="shared" si="92"/>
        <v>0.1039999999999992</v>
      </c>
      <c r="F661" s="2">
        <f t="shared" si="93"/>
        <v>9.2275689964880031E-2</v>
      </c>
      <c r="G661" s="2">
        <f t="shared" si="93"/>
        <v>5.1783157013153072E-2</v>
      </c>
      <c r="H661" s="2">
        <f t="shared" si="94"/>
        <v>1.7819633890116382</v>
      </c>
      <c r="I661" s="2">
        <f t="shared" si="95"/>
        <v>64.054163906331098</v>
      </c>
    </row>
    <row r="662" spans="1:9" ht="13.5" x14ac:dyDescent="0.25">
      <c r="A662" s="3">
        <f>TITRES_STAT!B665</f>
        <v>45490</v>
      </c>
      <c r="B662" s="6">
        <f>TITRES_STAT!D665</f>
        <v>12.6449</v>
      </c>
      <c r="C662" s="2">
        <f t="shared" si="90"/>
        <v>-0.37620000000000076</v>
      </c>
      <c r="D662" s="2">
        <f t="shared" si="91"/>
        <v>0</v>
      </c>
      <c r="E662" s="2">
        <f t="shared" si="92"/>
        <v>0.37620000000000076</v>
      </c>
      <c r="F662" s="2">
        <f t="shared" si="93"/>
        <v>8.5684569253102888E-2</v>
      </c>
      <c r="G662" s="2">
        <f t="shared" si="93"/>
        <v>7.4955788655070771E-2</v>
      </c>
      <c r="H662" s="2">
        <f t="shared" si="94"/>
        <v>1.1431347837243564</v>
      </c>
      <c r="I662" s="2">
        <f t="shared" si="95"/>
        <v>53.339378951136609</v>
      </c>
    </row>
    <row r="663" spans="1:9" ht="13.5" x14ac:dyDescent="0.25">
      <c r="A663" s="3">
        <f>TITRES_STAT!B666</f>
        <v>45491</v>
      </c>
      <c r="B663" s="6">
        <f>TITRES_STAT!D666</f>
        <v>12.765000000000001</v>
      </c>
      <c r="C663" s="2">
        <f t="shared" si="90"/>
        <v>0.12010000000000076</v>
      </c>
      <c r="D663" s="2">
        <f t="shared" si="91"/>
        <v>0.12010000000000076</v>
      </c>
      <c r="E663" s="2">
        <f t="shared" si="92"/>
        <v>0</v>
      </c>
      <c r="F663" s="2">
        <f t="shared" si="93"/>
        <v>8.8142814306452738E-2</v>
      </c>
      <c r="G663" s="2">
        <f t="shared" si="93"/>
        <v>6.9601803751137142E-2</v>
      </c>
      <c r="H663" s="2">
        <f t="shared" si="94"/>
        <v>1.2663869261436012</v>
      </c>
      <c r="I663" s="2">
        <f t="shared" si="95"/>
        <v>55.876907492510007</v>
      </c>
    </row>
    <row r="664" spans="1:9" ht="13.5" x14ac:dyDescent="0.25">
      <c r="A664" s="3">
        <f>TITRES_STAT!B667</f>
        <v>45492</v>
      </c>
      <c r="B664" s="6">
        <f>TITRES_STAT!D667</f>
        <v>12.757</v>
      </c>
      <c r="C664" s="2">
        <f t="shared" si="90"/>
        <v>-8.0000000000008953E-3</v>
      </c>
      <c r="D664" s="2">
        <f t="shared" si="91"/>
        <v>0</v>
      </c>
      <c r="E664" s="2">
        <f t="shared" si="92"/>
        <v>8.0000000000008953E-3</v>
      </c>
      <c r="F664" s="2">
        <f t="shared" si="93"/>
        <v>8.1846898998848977E-2</v>
      </c>
      <c r="G664" s="2">
        <f t="shared" si="93"/>
        <v>6.5201674911770272E-2</v>
      </c>
      <c r="H664" s="2">
        <f t="shared" si="94"/>
        <v>1.2552882899036371</v>
      </c>
      <c r="I664" s="2">
        <f t="shared" si="95"/>
        <v>55.659770660950514</v>
      </c>
    </row>
    <row r="665" spans="1:9" ht="13.5" x14ac:dyDescent="0.25">
      <c r="A665" s="3">
        <f>TITRES_STAT!B668</f>
        <v>45495</v>
      </c>
      <c r="B665" s="6">
        <f>TITRES_STAT!D668</f>
        <v>12.725</v>
      </c>
      <c r="C665" s="2">
        <f t="shared" si="90"/>
        <v>-3.2000000000000028E-2</v>
      </c>
      <c r="D665" s="2">
        <f t="shared" si="91"/>
        <v>0</v>
      </c>
      <c r="E665" s="2">
        <f t="shared" si="92"/>
        <v>3.2000000000000028E-2</v>
      </c>
      <c r="F665" s="2">
        <f t="shared" si="93"/>
        <v>7.6000691927502612E-2</v>
      </c>
      <c r="G665" s="2">
        <f t="shared" si="93"/>
        <v>6.2830126703786682E-2</v>
      </c>
      <c r="H665" s="2">
        <f t="shared" si="94"/>
        <v>1.2096218154359086</v>
      </c>
      <c r="I665" s="2">
        <f t="shared" si="95"/>
        <v>54.743386718295838</v>
      </c>
    </row>
    <row r="666" spans="1:9" ht="13.5" x14ac:dyDescent="0.25">
      <c r="A666" s="3">
        <f>TITRES_STAT!B669</f>
        <v>45496</v>
      </c>
      <c r="B666" s="6">
        <f>TITRES_STAT!D669</f>
        <v>13.421200000000001</v>
      </c>
      <c r="C666" s="2">
        <f t="shared" si="90"/>
        <v>0.69620000000000104</v>
      </c>
      <c r="D666" s="2">
        <f t="shared" si="91"/>
        <v>0.69620000000000104</v>
      </c>
      <c r="E666" s="2">
        <f t="shared" si="92"/>
        <v>0</v>
      </c>
      <c r="F666" s="2">
        <f t="shared" si="93"/>
        <v>0.12030064250410964</v>
      </c>
      <c r="G666" s="2">
        <f t="shared" si="93"/>
        <v>5.8342260510659064E-2</v>
      </c>
      <c r="H666" s="2">
        <f t="shared" si="94"/>
        <v>2.061981168558439</v>
      </c>
      <c r="I666" s="2">
        <f t="shared" si="95"/>
        <v>67.341405941082471</v>
      </c>
    </row>
    <row r="667" spans="1:9" ht="13.5" x14ac:dyDescent="0.25">
      <c r="A667" s="3">
        <f>TITRES_STAT!B670</f>
        <v>45497</v>
      </c>
      <c r="B667" s="6">
        <f>TITRES_STAT!D670</f>
        <v>13.405200000000001</v>
      </c>
      <c r="C667" s="2">
        <f t="shared" si="90"/>
        <v>-1.6000000000000014E-2</v>
      </c>
      <c r="D667" s="2">
        <f t="shared" si="91"/>
        <v>0</v>
      </c>
      <c r="E667" s="2">
        <f t="shared" si="92"/>
        <v>1.6000000000000014E-2</v>
      </c>
      <c r="F667" s="2">
        <f t="shared" si="93"/>
        <v>0.11170773946810182</v>
      </c>
      <c r="G667" s="2">
        <f t="shared" si="93"/>
        <v>5.5317813331326279E-2</v>
      </c>
      <c r="H667" s="2">
        <f t="shared" si="94"/>
        <v>2.0193809686407493</v>
      </c>
      <c r="I667" s="2">
        <f t="shared" si="95"/>
        <v>66.880628500146656</v>
      </c>
    </row>
    <row r="668" spans="1:9" ht="13.5" x14ac:dyDescent="0.25">
      <c r="A668" s="3">
        <f>TITRES_STAT!B671</f>
        <v>45499</v>
      </c>
      <c r="B668" s="6">
        <f>TITRES_STAT!D671</f>
        <v>13.405200000000001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0.10372861522038027</v>
      </c>
      <c r="G668" s="2">
        <f t="shared" si="93"/>
        <v>5.1366540950517257E-2</v>
      </c>
      <c r="H668" s="2">
        <f t="shared" si="94"/>
        <v>2.0193809686407493</v>
      </c>
      <c r="I668" s="2">
        <f t="shared" si="95"/>
        <v>66.880628500146656</v>
      </c>
    </row>
    <row r="669" spans="1:9" ht="13.5" x14ac:dyDescent="0.25">
      <c r="A669" s="3">
        <f>TITRES_STAT!B672</f>
        <v>45502</v>
      </c>
      <c r="B669" s="6">
        <f>TITRES_STAT!D672</f>
        <v>13.341200000000001</v>
      </c>
      <c r="C669" s="2">
        <f t="shared" si="90"/>
        <v>-6.4000000000000057E-2</v>
      </c>
      <c r="D669" s="2">
        <f t="shared" si="91"/>
        <v>0</v>
      </c>
      <c r="E669" s="2">
        <f t="shared" si="92"/>
        <v>6.4000000000000057E-2</v>
      </c>
      <c r="F669" s="2">
        <f t="shared" ref="F669:G684" si="96">((F668*13)+D669)/14</f>
        <v>9.6319428418924533E-2</v>
      </c>
      <c r="G669" s="2">
        <f t="shared" si="96"/>
        <v>5.2268930882623174E-2</v>
      </c>
      <c r="H669" s="2">
        <f t="shared" si="94"/>
        <v>1.8427663775106209</v>
      </c>
      <c r="I669" s="2">
        <f t="shared" si="95"/>
        <v>64.822997488956901</v>
      </c>
    </row>
    <row r="670" spans="1:9" ht="13.5" x14ac:dyDescent="0.25">
      <c r="A670" s="3">
        <f>TITRES_STAT!B673</f>
        <v>45503</v>
      </c>
      <c r="B670" s="6">
        <f>TITRES_STAT!D673</f>
        <v>13.037100000000001</v>
      </c>
      <c r="C670" s="2">
        <f t="shared" si="90"/>
        <v>-0.30410000000000004</v>
      </c>
      <c r="D670" s="2">
        <f t="shared" si="91"/>
        <v>0</v>
      </c>
      <c r="E670" s="2">
        <f t="shared" si="92"/>
        <v>0.30410000000000004</v>
      </c>
      <c r="F670" s="2">
        <f t="shared" si="96"/>
        <v>8.943946924614421E-2</v>
      </c>
      <c r="G670" s="2">
        <f t="shared" si="96"/>
        <v>7.0256864391007229E-2</v>
      </c>
      <c r="H670" s="2">
        <f t="shared" si="94"/>
        <v>1.2730353115160136</v>
      </c>
      <c r="I670" s="2">
        <f t="shared" si="95"/>
        <v>56.005962822766513</v>
      </c>
    </row>
    <row r="671" spans="1:9" ht="13.5" x14ac:dyDescent="0.25">
      <c r="A671" s="3">
        <f>TITRES_STAT!B674</f>
        <v>45504</v>
      </c>
      <c r="B671" s="6">
        <f>TITRES_STAT!D674</f>
        <v>13.2372</v>
      </c>
      <c r="C671" s="2">
        <f t="shared" si="90"/>
        <v>0.20009999999999906</v>
      </c>
      <c r="D671" s="2">
        <f t="shared" si="91"/>
        <v>0.20009999999999906</v>
      </c>
      <c r="E671" s="2">
        <f t="shared" si="92"/>
        <v>0</v>
      </c>
      <c r="F671" s="2">
        <f t="shared" si="96"/>
        <v>9.734379287141956E-2</v>
      </c>
      <c r="G671" s="2">
        <f t="shared" si="96"/>
        <v>6.5238516934506705E-2</v>
      </c>
      <c r="H671" s="2">
        <f t="shared" si="94"/>
        <v>1.4921214865927059</v>
      </c>
      <c r="I671" s="2">
        <f t="shared" si="95"/>
        <v>59.873545275385979</v>
      </c>
    </row>
    <row r="672" spans="1:9" ht="13.5" x14ac:dyDescent="0.25">
      <c r="A672" s="3">
        <f>TITRES_STAT!B675</f>
        <v>45505</v>
      </c>
      <c r="B672" s="6">
        <f>TITRES_STAT!D675</f>
        <v>13.245200000000001</v>
      </c>
      <c r="C672" s="2">
        <f t="shared" si="90"/>
        <v>8.0000000000008953E-3</v>
      </c>
      <c r="D672" s="2">
        <f t="shared" si="91"/>
        <v>8.0000000000008953E-3</v>
      </c>
      <c r="E672" s="2">
        <f t="shared" si="92"/>
        <v>0</v>
      </c>
      <c r="F672" s="2">
        <f t="shared" si="96"/>
        <v>9.0962093380603931E-2</v>
      </c>
      <c r="G672" s="2">
        <f t="shared" si="96"/>
        <v>6.0578622867756227E-2</v>
      </c>
      <c r="H672" s="2">
        <f t="shared" si="94"/>
        <v>1.5015543284827577</v>
      </c>
      <c r="I672" s="2">
        <f t="shared" si="95"/>
        <v>60.024853803334359</v>
      </c>
    </row>
    <row r="673" spans="1:9" ht="13.5" x14ac:dyDescent="0.25">
      <c r="A673" s="3">
        <f>TITRES_STAT!B676</f>
        <v>45506</v>
      </c>
      <c r="B673" s="6">
        <f>TITRES_STAT!D676</f>
        <v>13.2052</v>
      </c>
      <c r="C673" s="2">
        <f t="shared" si="90"/>
        <v>-4.0000000000000924E-2</v>
      </c>
      <c r="D673" s="2">
        <f t="shared" si="91"/>
        <v>0</v>
      </c>
      <c r="E673" s="2">
        <f t="shared" si="92"/>
        <v>4.0000000000000924E-2</v>
      </c>
      <c r="F673" s="2">
        <f t="shared" si="96"/>
        <v>8.4464800996275083E-2</v>
      </c>
      <c r="G673" s="2">
        <f t="shared" si="96"/>
        <v>5.9108721234345137E-2</v>
      </c>
      <c r="H673" s="2">
        <f t="shared" si="94"/>
        <v>1.4289735800813905</v>
      </c>
      <c r="I673" s="2">
        <f t="shared" si="95"/>
        <v>58.830346768675362</v>
      </c>
    </row>
    <row r="674" spans="1:9" ht="13.5" x14ac:dyDescent="0.25">
      <c r="A674" s="3">
        <f>TITRES_STAT!B677</f>
        <v>45509</v>
      </c>
      <c r="B674" s="6">
        <f>TITRES_STAT!D677</f>
        <v>13.1972</v>
      </c>
      <c r="C674" s="2">
        <f t="shared" si="90"/>
        <v>-7.9999999999991189E-3</v>
      </c>
      <c r="D674" s="2">
        <f t="shared" si="91"/>
        <v>0</v>
      </c>
      <c r="E674" s="2">
        <f t="shared" si="92"/>
        <v>7.9999999999991189E-3</v>
      </c>
      <c r="F674" s="2">
        <f t="shared" si="96"/>
        <v>7.8431600925112574E-2</v>
      </c>
      <c r="G674" s="2">
        <f t="shared" si="96"/>
        <v>5.5458098289034703E-2</v>
      </c>
      <c r="H674" s="2">
        <f t="shared" si="94"/>
        <v>1.4142497370960201</v>
      </c>
      <c r="I674" s="2">
        <f t="shared" si="95"/>
        <v>58.579264413513002</v>
      </c>
    </row>
    <row r="675" spans="1:9" ht="13.5" x14ac:dyDescent="0.25">
      <c r="A675" s="3">
        <f>TITRES_STAT!B678</f>
        <v>45510</v>
      </c>
      <c r="B675" s="6">
        <f>TITRES_STAT!D678</f>
        <v>13.1571</v>
      </c>
      <c r="C675" s="2">
        <f t="shared" si="90"/>
        <v>-4.0100000000000691E-2</v>
      </c>
      <c r="D675" s="2">
        <f t="shared" si="91"/>
        <v>0</v>
      </c>
      <c r="E675" s="2">
        <f t="shared" si="92"/>
        <v>4.0100000000000691E-2</v>
      </c>
      <c r="F675" s="2">
        <f t="shared" si="96"/>
        <v>7.282934371617597E-2</v>
      </c>
      <c r="G675" s="2">
        <f t="shared" si="96"/>
        <v>5.4361091268389415E-2</v>
      </c>
      <c r="H675" s="2">
        <f t="shared" si="94"/>
        <v>1.3397329232521444</v>
      </c>
      <c r="I675" s="2">
        <f t="shared" si="95"/>
        <v>57.260079128602598</v>
      </c>
    </row>
    <row r="676" spans="1:9" ht="13.5" x14ac:dyDescent="0.25">
      <c r="A676" s="3">
        <f>TITRES_STAT!B679</f>
        <v>45511</v>
      </c>
      <c r="B676" s="6">
        <f>TITRES_STAT!D679</f>
        <v>12.829000000000001</v>
      </c>
      <c r="C676" s="2">
        <f t="shared" si="90"/>
        <v>-0.32809999999999917</v>
      </c>
      <c r="D676" s="2">
        <f t="shared" si="91"/>
        <v>0</v>
      </c>
      <c r="E676" s="2">
        <f t="shared" si="92"/>
        <v>0.32809999999999917</v>
      </c>
      <c r="F676" s="2">
        <f t="shared" si="96"/>
        <v>6.7627247736449111E-2</v>
      </c>
      <c r="G676" s="2">
        <f t="shared" si="96"/>
        <v>7.3913870463504394E-2</v>
      </c>
      <c r="H676" s="2">
        <f t="shared" si="94"/>
        <v>0.91494664414631954</v>
      </c>
      <c r="I676" s="2">
        <f t="shared" si="95"/>
        <v>47.779223872537784</v>
      </c>
    </row>
    <row r="677" spans="1:9" ht="13.5" x14ac:dyDescent="0.25">
      <c r="A677" s="3">
        <f>TITRES_STAT!B680</f>
        <v>45512</v>
      </c>
      <c r="B677" s="6">
        <f>TITRES_STAT!D680</f>
        <v>12.885</v>
      </c>
      <c r="C677" s="2">
        <f t="shared" si="90"/>
        <v>5.5999999999999162E-2</v>
      </c>
      <c r="D677" s="2">
        <f t="shared" si="91"/>
        <v>5.5999999999999162E-2</v>
      </c>
      <c r="E677" s="2">
        <f t="shared" si="92"/>
        <v>0</v>
      </c>
      <c r="F677" s="2">
        <f t="shared" si="96"/>
        <v>6.6796730040988392E-2</v>
      </c>
      <c r="G677" s="2">
        <f t="shared" si="96"/>
        <v>6.8634308287539789E-2</v>
      </c>
      <c r="H677" s="2">
        <f t="shared" si="94"/>
        <v>0.97322653506096457</v>
      </c>
      <c r="I677" s="2">
        <f t="shared" si="95"/>
        <v>49.32158157050609</v>
      </c>
    </row>
    <row r="678" spans="1:9" ht="13.5" x14ac:dyDescent="0.25">
      <c r="A678" s="3">
        <f>TITRES_STAT!B681</f>
        <v>45513</v>
      </c>
      <c r="B678" s="6">
        <f>TITRES_STAT!D681</f>
        <v>13.069100000000001</v>
      </c>
      <c r="C678" s="2">
        <f t="shared" si="90"/>
        <v>0.18410000000000082</v>
      </c>
      <c r="D678" s="2">
        <f t="shared" si="91"/>
        <v>0.18410000000000082</v>
      </c>
      <c r="E678" s="2">
        <f t="shared" si="92"/>
        <v>0</v>
      </c>
      <c r="F678" s="2">
        <f t="shared" si="96"/>
        <v>7.5175535038060709E-2</v>
      </c>
      <c r="G678" s="2">
        <f t="shared" si="96"/>
        <v>6.3731857695572658E-2</v>
      </c>
      <c r="H678" s="2">
        <f t="shared" si="94"/>
        <v>1.1795597642414717</v>
      </c>
      <c r="I678" s="2">
        <f t="shared" si="95"/>
        <v>54.119175055150691</v>
      </c>
    </row>
    <row r="679" spans="1:9" ht="13.5" x14ac:dyDescent="0.25">
      <c r="A679" s="3">
        <f>TITRES_STAT!B682</f>
        <v>45516</v>
      </c>
      <c r="B679" s="6">
        <f>TITRES_STAT!D682</f>
        <v>13.0451</v>
      </c>
      <c r="C679" s="2">
        <f t="shared" si="90"/>
        <v>-2.4000000000000909E-2</v>
      </c>
      <c r="D679" s="2">
        <f t="shared" si="91"/>
        <v>0</v>
      </c>
      <c r="E679" s="2">
        <f t="shared" si="92"/>
        <v>2.4000000000000909E-2</v>
      </c>
      <c r="F679" s="2">
        <f t="shared" si="96"/>
        <v>6.9805853963913519E-2</v>
      </c>
      <c r="G679" s="2">
        <f t="shared" si="96"/>
        <v>6.0893867860174679E-2</v>
      </c>
      <c r="H679" s="2">
        <f t="shared" si="94"/>
        <v>1.1463527678058267</v>
      </c>
      <c r="I679" s="2">
        <f t="shared" si="95"/>
        <v>53.409336293666215</v>
      </c>
    </row>
    <row r="680" spans="1:9" ht="13.5" x14ac:dyDescent="0.25">
      <c r="A680" s="3">
        <f>TITRES_STAT!B683</f>
        <v>45518</v>
      </c>
      <c r="B680" s="6">
        <f>TITRES_STAT!D683</f>
        <v>13.0451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6.4819721537919692E-2</v>
      </c>
      <c r="G680" s="2">
        <f t="shared" si="96"/>
        <v>5.6544305870162202E-2</v>
      </c>
      <c r="H680" s="2">
        <f t="shared" si="94"/>
        <v>1.1463527678058267</v>
      </c>
      <c r="I680" s="2">
        <f t="shared" si="95"/>
        <v>53.409336293666215</v>
      </c>
    </row>
    <row r="681" spans="1:9" ht="13.5" x14ac:dyDescent="0.25">
      <c r="A681" s="3">
        <f>TITRES_STAT!B684</f>
        <v>45519</v>
      </c>
      <c r="B681" s="6">
        <f>TITRES_STAT!D684</f>
        <v>12.709</v>
      </c>
      <c r="C681" s="2">
        <f t="shared" si="90"/>
        <v>-0.33610000000000007</v>
      </c>
      <c r="D681" s="2">
        <f t="shared" si="91"/>
        <v>0</v>
      </c>
      <c r="E681" s="2">
        <f t="shared" si="92"/>
        <v>0.33610000000000007</v>
      </c>
      <c r="F681" s="2">
        <f t="shared" si="96"/>
        <v>6.018974142806828E-2</v>
      </c>
      <c r="G681" s="2">
        <f t="shared" si="96"/>
        <v>7.6512569736579189E-2</v>
      </c>
      <c r="H681" s="2">
        <f t="shared" si="94"/>
        <v>0.78666474848893653</v>
      </c>
      <c r="I681" s="2">
        <f t="shared" si="95"/>
        <v>44.029790656263557</v>
      </c>
    </row>
    <row r="682" spans="1:9" ht="13.5" x14ac:dyDescent="0.25">
      <c r="A682" s="3">
        <f>TITRES_STAT!B685</f>
        <v>45520</v>
      </c>
      <c r="B682" s="6">
        <f>TITRES_STAT!D685</f>
        <v>13.069100000000001</v>
      </c>
      <c r="C682" s="2">
        <f t="shared" si="90"/>
        <v>0.36010000000000097</v>
      </c>
      <c r="D682" s="2">
        <f t="shared" si="91"/>
        <v>0.36010000000000097</v>
      </c>
      <c r="E682" s="2">
        <f t="shared" si="92"/>
        <v>0</v>
      </c>
      <c r="F682" s="2">
        <f t="shared" si="96"/>
        <v>8.1611902754634896E-2</v>
      </c>
      <c r="G682" s="2">
        <f t="shared" si="96"/>
        <v>7.1047386183966388E-2</v>
      </c>
      <c r="H682" s="2">
        <f t="shared" si="94"/>
        <v>1.1486967661739631</v>
      </c>
      <c r="I682" s="2">
        <f t="shared" si="95"/>
        <v>53.460161724884458</v>
      </c>
    </row>
    <row r="683" spans="1:9" ht="13.5" x14ac:dyDescent="0.25">
      <c r="A683" s="3">
        <f>TITRES_STAT!B686</f>
        <v>45523</v>
      </c>
      <c r="B683" s="6">
        <f>TITRES_STAT!D686</f>
        <v>13.0611</v>
      </c>
      <c r="C683" s="2">
        <f t="shared" si="90"/>
        <v>-8.0000000000008953E-3</v>
      </c>
      <c r="D683" s="2">
        <f t="shared" si="91"/>
        <v>0</v>
      </c>
      <c r="E683" s="2">
        <f t="shared" si="92"/>
        <v>8.0000000000008953E-3</v>
      </c>
      <c r="F683" s="2">
        <f t="shared" si="96"/>
        <v>7.578248112930383E-2</v>
      </c>
      <c r="G683" s="2">
        <f t="shared" si="96"/>
        <v>6.6544001456540283E-2</v>
      </c>
      <c r="H683" s="2">
        <f t="shared" si="94"/>
        <v>1.1388326441234102</v>
      </c>
      <c r="I683" s="2">
        <f t="shared" si="95"/>
        <v>53.245523779171378</v>
      </c>
    </row>
    <row r="684" spans="1:9" ht="13.5" x14ac:dyDescent="0.25">
      <c r="A684" s="3">
        <f>TITRES_STAT!B687</f>
        <v>45524</v>
      </c>
      <c r="B684" s="6">
        <f>TITRES_STAT!D687</f>
        <v>13.0611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7.0369446762924989E-2</v>
      </c>
      <c r="G684" s="2">
        <f t="shared" si="96"/>
        <v>6.1790858495358834E-2</v>
      </c>
      <c r="H684" s="2">
        <f t="shared" si="94"/>
        <v>1.1388326441234102</v>
      </c>
      <c r="I684" s="2">
        <f t="shared" si="95"/>
        <v>53.245523779171378</v>
      </c>
    </row>
    <row r="685" spans="1:9" ht="13.5" x14ac:dyDescent="0.25">
      <c r="A685" s="3">
        <f>TITRES_STAT!B688</f>
        <v>45525</v>
      </c>
      <c r="B685" s="6">
        <f>TITRES_STAT!D688</f>
        <v>12.741</v>
      </c>
      <c r="C685" s="2">
        <f t="shared" si="90"/>
        <v>-0.32010000000000005</v>
      </c>
      <c r="D685" s="2">
        <f t="shared" si="91"/>
        <v>0</v>
      </c>
      <c r="E685" s="2">
        <f t="shared" si="92"/>
        <v>0.32010000000000005</v>
      </c>
      <c r="F685" s="2">
        <f t="shared" ref="F685:G700" si="97">((F684*13)+D685)/14</f>
        <v>6.5343057708430338E-2</v>
      </c>
      <c r="G685" s="2">
        <f t="shared" si="97"/>
        <v>8.0241511459976059E-2</v>
      </c>
      <c r="H685" s="2">
        <f t="shared" si="94"/>
        <v>0.81432984647881446</v>
      </c>
      <c r="I685" s="2">
        <f t="shared" si="95"/>
        <v>44.883230469874938</v>
      </c>
    </row>
    <row r="686" spans="1:9" ht="13.5" x14ac:dyDescent="0.25">
      <c r="A686" s="3">
        <f>TITRES_STAT!B689</f>
        <v>45526</v>
      </c>
      <c r="B686" s="6">
        <f>TITRES_STAT!D689</f>
        <v>12.885</v>
      </c>
      <c r="C686" s="2">
        <f t="shared" si="90"/>
        <v>0.14400000000000013</v>
      </c>
      <c r="D686" s="2">
        <f t="shared" si="91"/>
        <v>0.14400000000000013</v>
      </c>
      <c r="E686" s="2">
        <f t="shared" si="92"/>
        <v>0</v>
      </c>
      <c r="F686" s="2">
        <f t="shared" si="97"/>
        <v>7.0961410729256755E-2</v>
      </c>
      <c r="G686" s="2">
        <f t="shared" si="97"/>
        <v>7.4509974927120623E-2</v>
      </c>
      <c r="H686" s="2">
        <f t="shared" si="94"/>
        <v>0.95237464243767667</v>
      </c>
      <c r="I686" s="2">
        <f t="shared" si="95"/>
        <v>48.780322266866264</v>
      </c>
    </row>
    <row r="687" spans="1:9" ht="13.5" x14ac:dyDescent="0.25">
      <c r="A687" s="3">
        <f>TITRES_STAT!B690</f>
        <v>45527</v>
      </c>
      <c r="B687" s="6">
        <f>TITRES_STAT!D690</f>
        <v>12.781000000000001</v>
      </c>
      <c r="C687" s="2">
        <f t="shared" si="90"/>
        <v>-0.1039999999999992</v>
      </c>
      <c r="D687" s="2">
        <f t="shared" si="91"/>
        <v>0</v>
      </c>
      <c r="E687" s="2">
        <f t="shared" si="92"/>
        <v>0.1039999999999992</v>
      </c>
      <c r="F687" s="2">
        <f t="shared" si="97"/>
        <v>6.5892738534309839E-2</v>
      </c>
      <c r="G687" s="2">
        <f t="shared" si="97"/>
        <v>7.6616405289469086E-2</v>
      </c>
      <c r="H687" s="2">
        <f t="shared" si="94"/>
        <v>0.86003432666093493</v>
      </c>
      <c r="I687" s="2">
        <f t="shared" si="95"/>
        <v>46.237551336207694</v>
      </c>
    </row>
    <row r="688" spans="1:9" ht="13.5" x14ac:dyDescent="0.25">
      <c r="A688" s="3">
        <f>TITRES_STAT!B691</f>
        <v>45530</v>
      </c>
      <c r="B688" s="6">
        <f>TITRES_STAT!D691</f>
        <v>12.925000000000001</v>
      </c>
      <c r="C688" s="2">
        <f t="shared" si="90"/>
        <v>0.14400000000000013</v>
      </c>
      <c r="D688" s="2">
        <f t="shared" si="91"/>
        <v>0.14400000000000013</v>
      </c>
      <c r="E688" s="2">
        <f t="shared" si="92"/>
        <v>0</v>
      </c>
      <c r="F688" s="2">
        <f t="shared" si="97"/>
        <v>7.1471828639002005E-2</v>
      </c>
      <c r="G688" s="2">
        <f t="shared" si="97"/>
        <v>7.1143804911649872E-2</v>
      </c>
      <c r="H688" s="2">
        <f t="shared" si="94"/>
        <v>1.0046107138598996</v>
      </c>
      <c r="I688" s="2">
        <f t="shared" si="95"/>
        <v>50.11500272417036</v>
      </c>
    </row>
    <row r="689" spans="1:9" ht="13.5" x14ac:dyDescent="0.25">
      <c r="A689" s="3">
        <f>TITRES_STAT!B692</f>
        <v>45531</v>
      </c>
      <c r="B689" s="6">
        <f>TITRES_STAT!D692</f>
        <v>12.781000000000001</v>
      </c>
      <c r="C689" s="2">
        <f t="shared" si="90"/>
        <v>-0.14400000000000013</v>
      </c>
      <c r="D689" s="2">
        <f t="shared" si="91"/>
        <v>0</v>
      </c>
      <c r="E689" s="2">
        <f t="shared" si="92"/>
        <v>0.14400000000000013</v>
      </c>
      <c r="F689" s="2">
        <f t="shared" si="97"/>
        <v>6.6366698021930431E-2</v>
      </c>
      <c r="G689" s="2">
        <f t="shared" si="97"/>
        <v>7.6347818846532037E-2</v>
      </c>
      <c r="H689" s="2">
        <f t="shared" si="94"/>
        <v>0.86926776723425703</v>
      </c>
      <c r="I689" s="2">
        <f t="shared" si="95"/>
        <v>46.503116486110159</v>
      </c>
    </row>
    <row r="690" spans="1:9" ht="13.5" x14ac:dyDescent="0.25">
      <c r="A690" s="3">
        <f>TITRES_STAT!B693</f>
        <v>45532</v>
      </c>
      <c r="B690" s="6">
        <f>TITRES_STAT!D693</f>
        <v>12.5649</v>
      </c>
      <c r="C690" s="2">
        <f t="shared" si="90"/>
        <v>-0.21610000000000085</v>
      </c>
      <c r="D690" s="2">
        <f t="shared" si="91"/>
        <v>0</v>
      </c>
      <c r="E690" s="2">
        <f t="shared" si="92"/>
        <v>0.21610000000000085</v>
      </c>
      <c r="F690" s="2">
        <f t="shared" si="97"/>
        <v>6.1626219591792541E-2</v>
      </c>
      <c r="G690" s="2">
        <f t="shared" si="97"/>
        <v>8.6330117500351244E-2</v>
      </c>
      <c r="H690" s="2">
        <f t="shared" si="94"/>
        <v>0.71384380533875458</v>
      </c>
      <c r="I690" s="2">
        <f t="shared" si="95"/>
        <v>41.651625609934612</v>
      </c>
    </row>
    <row r="691" spans="1:9" ht="13.5" x14ac:dyDescent="0.25">
      <c r="A691" s="3">
        <f>TITRES_STAT!B694</f>
        <v>45533</v>
      </c>
      <c r="B691" s="6">
        <f>TITRES_STAT!D694</f>
        <v>12.781000000000001</v>
      </c>
      <c r="C691" s="2">
        <f t="shared" si="90"/>
        <v>0.21610000000000085</v>
      </c>
      <c r="D691" s="2">
        <f t="shared" si="91"/>
        <v>0.21610000000000085</v>
      </c>
      <c r="E691" s="2">
        <f t="shared" si="92"/>
        <v>0</v>
      </c>
      <c r="F691" s="2">
        <f t="shared" si="97"/>
        <v>7.2660061049521704E-2</v>
      </c>
      <c r="G691" s="2">
        <f t="shared" si="97"/>
        <v>8.0163680536040435E-2</v>
      </c>
      <c r="H691" s="2">
        <f t="shared" si="94"/>
        <v>0.90639627027672198</v>
      </c>
      <c r="I691" s="2">
        <f t="shared" si="95"/>
        <v>47.545008580254638</v>
      </c>
    </row>
    <row r="692" spans="1:9" ht="13.5" x14ac:dyDescent="0.25">
      <c r="A692" s="3">
        <f>TITRES_STAT!B695</f>
        <v>45534</v>
      </c>
      <c r="B692" s="6">
        <f>TITRES_STAT!D695</f>
        <v>12.781000000000001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6.7470056688841581E-2</v>
      </c>
      <c r="G692" s="2">
        <f t="shared" si="97"/>
        <v>7.4437703354894677E-2</v>
      </c>
      <c r="H692" s="2">
        <f t="shared" si="94"/>
        <v>0.90639627027672209</v>
      </c>
      <c r="I692" s="2">
        <f t="shared" si="95"/>
        <v>47.545008580254645</v>
      </c>
    </row>
    <row r="693" spans="1:9" ht="13.5" x14ac:dyDescent="0.25">
      <c r="A693" s="3">
        <f>TITRES_STAT!B696</f>
        <v>45537</v>
      </c>
      <c r="B693" s="6">
        <f>TITRES_STAT!D696</f>
        <v>12.917</v>
      </c>
      <c r="C693" s="2">
        <f t="shared" si="90"/>
        <v>0.13599999999999923</v>
      </c>
      <c r="D693" s="2">
        <f t="shared" si="91"/>
        <v>0.13599999999999923</v>
      </c>
      <c r="E693" s="2">
        <f t="shared" si="92"/>
        <v>0</v>
      </c>
      <c r="F693" s="2">
        <f t="shared" si="97"/>
        <v>7.2365052639638563E-2</v>
      </c>
      <c r="G693" s="2">
        <f t="shared" si="97"/>
        <v>6.9120724543830767E-2</v>
      </c>
      <c r="H693" s="2">
        <f t="shared" si="94"/>
        <v>1.0469371251128958</v>
      </c>
      <c r="I693" s="2">
        <f t="shared" si="95"/>
        <v>51.146520929662337</v>
      </c>
    </row>
    <row r="694" spans="1:9" ht="13.5" x14ac:dyDescent="0.25">
      <c r="A694" s="3">
        <f>TITRES_STAT!B697</f>
        <v>45538</v>
      </c>
      <c r="B694" s="6">
        <f>TITRES_STAT!D697</f>
        <v>12.9491</v>
      </c>
      <c r="C694" s="2">
        <f t="shared" si="90"/>
        <v>3.2099999999999795E-2</v>
      </c>
      <c r="D694" s="2">
        <f t="shared" si="91"/>
        <v>3.2099999999999795E-2</v>
      </c>
      <c r="E694" s="2">
        <f t="shared" si="92"/>
        <v>0</v>
      </c>
      <c r="F694" s="2">
        <f t="shared" si="97"/>
        <v>6.9488977451092934E-2</v>
      </c>
      <c r="G694" s="2">
        <f t="shared" si="97"/>
        <v>6.4183529933557137E-2</v>
      </c>
      <c r="H694" s="2">
        <f t="shared" si="94"/>
        <v>1.0826605754315477</v>
      </c>
      <c r="I694" s="2">
        <f t="shared" si="95"/>
        <v>51.984494650896714</v>
      </c>
    </row>
    <row r="695" spans="1:9" ht="13.5" x14ac:dyDescent="0.25">
      <c r="A695" s="3">
        <f>TITRES_STAT!B698</f>
        <v>45539</v>
      </c>
      <c r="B695" s="6">
        <f>TITRES_STAT!D698</f>
        <v>12.805</v>
      </c>
      <c r="C695" s="2">
        <f t="shared" si="90"/>
        <v>-0.14409999999999989</v>
      </c>
      <c r="D695" s="2">
        <f t="shared" si="91"/>
        <v>0</v>
      </c>
      <c r="E695" s="2">
        <f t="shared" si="92"/>
        <v>0.14409999999999989</v>
      </c>
      <c r="F695" s="2">
        <f t="shared" si="97"/>
        <v>6.4525479061729146E-2</v>
      </c>
      <c r="G695" s="2">
        <f t="shared" si="97"/>
        <v>6.9891849224017338E-2</v>
      </c>
      <c r="H695" s="2">
        <f t="shared" si="94"/>
        <v>0.9232189415236689</v>
      </c>
      <c r="I695" s="2">
        <f t="shared" si="95"/>
        <v>48.003839895225312</v>
      </c>
    </row>
    <row r="696" spans="1:9" ht="13.5" x14ac:dyDescent="0.25">
      <c r="A696" s="3">
        <f>TITRES_STAT!B699</f>
        <v>45540</v>
      </c>
      <c r="B696" s="6">
        <f>TITRES_STAT!D699</f>
        <v>12.805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5.9916516271605637E-2</v>
      </c>
      <c r="G696" s="2">
        <f t="shared" si="97"/>
        <v>6.4899574279444677E-2</v>
      </c>
      <c r="H696" s="2">
        <f t="shared" si="94"/>
        <v>0.92321894152366879</v>
      </c>
      <c r="I696" s="2">
        <f t="shared" si="95"/>
        <v>48.003839895225305</v>
      </c>
    </row>
    <row r="697" spans="1:9" ht="13.5" x14ac:dyDescent="0.25">
      <c r="A697" s="3">
        <f>TITRES_STAT!B700</f>
        <v>45541</v>
      </c>
      <c r="B697" s="6">
        <f>TITRES_STAT!D700</f>
        <v>13.117100000000001</v>
      </c>
      <c r="C697" s="2">
        <f t="shared" si="90"/>
        <v>0.31210000000000093</v>
      </c>
      <c r="D697" s="2">
        <f t="shared" si="91"/>
        <v>0.31210000000000093</v>
      </c>
      <c r="E697" s="2">
        <f t="shared" si="92"/>
        <v>0</v>
      </c>
      <c r="F697" s="2">
        <f t="shared" si="97"/>
        <v>7.7929622252205302E-2</v>
      </c>
      <c r="G697" s="2">
        <f t="shared" si="97"/>
        <v>6.0263890402341487E-2</v>
      </c>
      <c r="H697" s="2">
        <f t="shared" si="94"/>
        <v>1.2931395854453074</v>
      </c>
      <c r="I697" s="2">
        <f t="shared" si="95"/>
        <v>56.391664670259971</v>
      </c>
    </row>
    <row r="698" spans="1:9" ht="13.5" x14ac:dyDescent="0.25">
      <c r="A698" s="3">
        <f>TITRES_STAT!B701</f>
        <v>45544</v>
      </c>
      <c r="B698" s="6">
        <f>TITRES_STAT!D701</f>
        <v>13.085100000000001</v>
      </c>
      <c r="C698" s="2">
        <f t="shared" si="90"/>
        <v>-3.2000000000000028E-2</v>
      </c>
      <c r="D698" s="2">
        <f t="shared" si="91"/>
        <v>0</v>
      </c>
      <c r="E698" s="2">
        <f t="shared" si="92"/>
        <v>3.2000000000000028E-2</v>
      </c>
      <c r="F698" s="2">
        <f t="shared" si="97"/>
        <v>7.2363220662762059E-2</v>
      </c>
      <c r="G698" s="2">
        <f t="shared" si="97"/>
        <v>5.8245041087888527E-2</v>
      </c>
      <c r="H698" s="2">
        <f t="shared" si="94"/>
        <v>1.2423928168162846</v>
      </c>
      <c r="I698" s="2">
        <f t="shared" si="95"/>
        <v>55.404780442537053</v>
      </c>
    </row>
    <row r="699" spans="1:9" ht="13.5" x14ac:dyDescent="0.25">
      <c r="A699" s="3">
        <f>TITRES_STAT!B702</f>
        <v>45545</v>
      </c>
      <c r="B699" s="6">
        <f>TITRES_STAT!D702</f>
        <v>13.037100000000001</v>
      </c>
      <c r="C699" s="2">
        <f t="shared" si="90"/>
        <v>-4.8000000000000043E-2</v>
      </c>
      <c r="D699" s="2">
        <f t="shared" si="91"/>
        <v>0</v>
      </c>
      <c r="E699" s="2">
        <f t="shared" si="92"/>
        <v>4.8000000000000043E-2</v>
      </c>
      <c r="F699" s="2">
        <f t="shared" si="97"/>
        <v>6.7194419186850485E-2</v>
      </c>
      <c r="G699" s="2">
        <f t="shared" si="97"/>
        <v>5.7513252438753638E-2</v>
      </c>
      <c r="H699" s="2">
        <f t="shared" si="94"/>
        <v>1.1683293212882788</v>
      </c>
      <c r="I699" s="2">
        <f t="shared" si="95"/>
        <v>53.881544183248614</v>
      </c>
    </row>
    <row r="700" spans="1:9" ht="13.5" x14ac:dyDescent="0.25">
      <c r="A700" s="3">
        <f>TITRES_STAT!B703</f>
        <v>45546</v>
      </c>
      <c r="B700" s="6">
        <f>TITRES_STAT!D703</f>
        <v>13.7013</v>
      </c>
      <c r="C700" s="2">
        <f t="shared" si="90"/>
        <v>0.66419999999999924</v>
      </c>
      <c r="D700" s="2">
        <f t="shared" si="91"/>
        <v>0.66419999999999924</v>
      </c>
      <c r="E700" s="2">
        <f t="shared" si="92"/>
        <v>0</v>
      </c>
      <c r="F700" s="2">
        <f t="shared" si="97"/>
        <v>0.10983767495921826</v>
      </c>
      <c r="G700" s="2">
        <f t="shared" si="97"/>
        <v>5.3405162978842666E-2</v>
      </c>
      <c r="H700" s="2">
        <f t="shared" si="94"/>
        <v>2.0566864481385867</v>
      </c>
      <c r="I700" s="2">
        <f t="shared" si="95"/>
        <v>67.28483549207462</v>
      </c>
    </row>
    <row r="701" spans="1:9" ht="13.5" x14ac:dyDescent="0.25">
      <c r="A701" s="3">
        <f>TITRES_STAT!B704</f>
        <v>45547</v>
      </c>
      <c r="B701" s="6">
        <f>TITRES_STAT!D704</f>
        <v>13.7013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0.10199212674784552</v>
      </c>
      <c r="G701" s="2">
        <f t="shared" si="98"/>
        <v>4.9590508480353901E-2</v>
      </c>
      <c r="H701" s="2">
        <f t="shared" si="94"/>
        <v>2.0566864481385867</v>
      </c>
      <c r="I701" s="2">
        <f t="shared" si="95"/>
        <v>67.28483549207462</v>
      </c>
    </row>
    <row r="702" spans="1:9" ht="13.5" x14ac:dyDescent="0.25">
      <c r="A702" s="3">
        <f>TITRES_STAT!B705</f>
        <v>45548</v>
      </c>
      <c r="B702" s="6">
        <f>TITRES_STAT!D705</f>
        <v>13.6053</v>
      </c>
      <c r="C702" s="2">
        <f t="shared" si="90"/>
        <v>-9.6000000000000085E-2</v>
      </c>
      <c r="D702" s="2">
        <f t="shared" si="91"/>
        <v>0</v>
      </c>
      <c r="E702" s="2">
        <f t="shared" si="92"/>
        <v>9.6000000000000085E-2</v>
      </c>
      <c r="F702" s="2">
        <f t="shared" si="98"/>
        <v>9.4706974837285143E-2</v>
      </c>
      <c r="G702" s="2">
        <f t="shared" si="98"/>
        <v>5.2905472160328627E-2</v>
      </c>
      <c r="H702" s="2">
        <f t="shared" si="94"/>
        <v>1.7901168058812171</v>
      </c>
      <c r="I702" s="2">
        <f t="shared" si="95"/>
        <v>64.159206600522054</v>
      </c>
    </row>
    <row r="703" spans="1:9" ht="13.5" x14ac:dyDescent="0.25">
      <c r="A703" s="3">
        <f>TITRES_STAT!B706</f>
        <v>45551</v>
      </c>
      <c r="B703" s="6">
        <f>TITRES_STAT!D706</f>
        <v>13.5253</v>
      </c>
      <c r="C703" s="2">
        <f t="shared" si="90"/>
        <v>-8.0000000000000071E-2</v>
      </c>
      <c r="D703" s="2">
        <f t="shared" si="91"/>
        <v>0</v>
      </c>
      <c r="E703" s="2">
        <f t="shared" si="92"/>
        <v>8.0000000000000071E-2</v>
      </c>
      <c r="F703" s="2">
        <f t="shared" si="98"/>
        <v>8.79421909203362E-2</v>
      </c>
      <c r="G703" s="2">
        <f t="shared" si="98"/>
        <v>5.4840795577448018E-2</v>
      </c>
      <c r="H703" s="2">
        <f t="shared" si="94"/>
        <v>1.6035907210015083</v>
      </c>
      <c r="I703" s="2">
        <f t="shared" si="95"/>
        <v>61.591505456920061</v>
      </c>
    </row>
    <row r="704" spans="1:9" ht="13.5" x14ac:dyDescent="0.25">
      <c r="A704" s="3">
        <f>TITRES_STAT!B707</f>
        <v>45552</v>
      </c>
      <c r="B704" s="6">
        <f>TITRES_STAT!D707</f>
        <v>13.5893</v>
      </c>
      <c r="C704" s="2">
        <f t="shared" si="90"/>
        <v>6.4000000000000057E-2</v>
      </c>
      <c r="D704" s="2">
        <f t="shared" si="91"/>
        <v>6.4000000000000057E-2</v>
      </c>
      <c r="E704" s="2">
        <f t="shared" si="92"/>
        <v>0</v>
      </c>
      <c r="F704" s="2">
        <f t="shared" si="98"/>
        <v>8.6232034426026477E-2</v>
      </c>
      <c r="G704" s="2">
        <f t="shared" si="98"/>
        <v>5.0923595893344588E-2</v>
      </c>
      <c r="H704" s="2">
        <f t="shared" si="94"/>
        <v>1.6933610620631072</v>
      </c>
      <c r="I704" s="2">
        <f t="shared" si="95"/>
        <v>62.871669376774804</v>
      </c>
    </row>
    <row r="705" spans="1:9" ht="13.5" x14ac:dyDescent="0.25">
      <c r="A705" s="3">
        <f>TITRES_STAT!B708</f>
        <v>45553</v>
      </c>
      <c r="B705" s="6">
        <f>TITRES_STAT!D708</f>
        <v>13.5893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8.0072603395596006E-2</v>
      </c>
      <c r="G705" s="2">
        <f t="shared" si="98"/>
        <v>4.7286196186677121E-2</v>
      </c>
      <c r="H705" s="2">
        <f t="shared" si="94"/>
        <v>1.693361062063107</v>
      </c>
      <c r="I705" s="2">
        <f t="shared" si="95"/>
        <v>62.871669376774804</v>
      </c>
    </row>
    <row r="706" spans="1:9" ht="13.5" x14ac:dyDescent="0.25">
      <c r="A706" s="3">
        <f>TITRES_STAT!B709</f>
        <v>45554</v>
      </c>
      <c r="B706" s="6">
        <f>TITRES_STAT!D709</f>
        <v>13.5253</v>
      </c>
      <c r="C706" s="2">
        <f t="shared" si="90"/>
        <v>-6.4000000000000057E-2</v>
      </c>
      <c r="D706" s="2">
        <f t="shared" si="91"/>
        <v>0</v>
      </c>
      <c r="E706" s="2">
        <f t="shared" si="92"/>
        <v>6.4000000000000057E-2</v>
      </c>
      <c r="F706" s="2">
        <f t="shared" si="98"/>
        <v>7.4353131724482005E-2</v>
      </c>
      <c r="G706" s="2">
        <f t="shared" si="98"/>
        <v>4.8480039316200187E-2</v>
      </c>
      <c r="H706" s="2">
        <f t="shared" si="94"/>
        <v>1.533685466703737</v>
      </c>
      <c r="I706" s="2">
        <f t="shared" si="95"/>
        <v>60.531801869591355</v>
      </c>
    </row>
    <row r="707" spans="1:9" ht="13.5" x14ac:dyDescent="0.25">
      <c r="A707" s="3">
        <f>TITRES_STAT!B710</f>
        <v>45555</v>
      </c>
      <c r="B707" s="6">
        <f>TITRES_STAT!D710</f>
        <v>13.5253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6.9042193744161859E-2</v>
      </c>
      <c r="G707" s="2">
        <f t="shared" si="98"/>
        <v>4.5017179365043028E-2</v>
      </c>
      <c r="H707" s="2">
        <f t="shared" si="94"/>
        <v>1.5336854667037372</v>
      </c>
      <c r="I707" s="2">
        <f t="shared" si="95"/>
        <v>60.531801869591355</v>
      </c>
    </row>
    <row r="708" spans="1:9" ht="13.5" x14ac:dyDescent="0.25">
      <c r="A708" s="3">
        <f>TITRES_STAT!B711</f>
        <v>45558</v>
      </c>
      <c r="B708" s="6">
        <f>TITRES_STAT!D711</f>
        <v>13.501300000000001</v>
      </c>
      <c r="C708" s="2">
        <f t="shared" si="99"/>
        <v>-2.3999999999999133E-2</v>
      </c>
      <c r="D708" s="2">
        <f t="shared" si="100"/>
        <v>0</v>
      </c>
      <c r="E708" s="2">
        <f t="shared" si="101"/>
        <v>2.3999999999999133E-2</v>
      </c>
      <c r="F708" s="2">
        <f t="shared" si="98"/>
        <v>6.4110608476721717E-2</v>
      </c>
      <c r="G708" s="2">
        <f t="shared" si="98"/>
        <v>4.3515952267539897E-2</v>
      </c>
      <c r="H708" s="2">
        <f t="shared" si="94"/>
        <v>1.4732668167885667</v>
      </c>
      <c r="I708" s="2">
        <f t="shared" si="95"/>
        <v>59.567645786860226</v>
      </c>
    </row>
    <row r="709" spans="1:9" ht="13.5" x14ac:dyDescent="0.25">
      <c r="A709" s="3">
        <f>TITRES_STAT!B712</f>
        <v>45559</v>
      </c>
      <c r="B709" s="6">
        <f>TITRES_STAT!D712</f>
        <v>13.501300000000001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5.9531279299813021E-2</v>
      </c>
      <c r="G709" s="2">
        <f t="shared" si="98"/>
        <v>4.0407669962715616E-2</v>
      </c>
      <c r="H709" s="2">
        <f t="shared" si="94"/>
        <v>1.4732668167885667</v>
      </c>
      <c r="I709" s="2">
        <f t="shared" si="95"/>
        <v>59.567645786860226</v>
      </c>
    </row>
    <row r="710" spans="1:9" ht="13.5" x14ac:dyDescent="0.25">
      <c r="A710" s="3">
        <f>TITRES_STAT!B713</f>
        <v>45560</v>
      </c>
      <c r="B710" s="6">
        <f>TITRES_STAT!D713</f>
        <v>13.4452</v>
      </c>
      <c r="C710" s="2">
        <f t="shared" si="99"/>
        <v>-5.6100000000000705E-2</v>
      </c>
      <c r="D710" s="2">
        <f t="shared" si="100"/>
        <v>0</v>
      </c>
      <c r="E710" s="2">
        <f t="shared" si="101"/>
        <v>5.6100000000000705E-2</v>
      </c>
      <c r="F710" s="2">
        <f t="shared" si="98"/>
        <v>5.527904506411209E-2</v>
      </c>
      <c r="G710" s="2">
        <f t="shared" si="98"/>
        <v>4.1528550679664551E-2</v>
      </c>
      <c r="H710" s="2">
        <f t="shared" si="94"/>
        <v>1.3311094213355439</v>
      </c>
      <c r="I710" s="2">
        <f t="shared" si="95"/>
        <v>57.10197081065899</v>
      </c>
    </row>
    <row r="711" spans="1:9" ht="13.5" x14ac:dyDescent="0.25">
      <c r="A711" s="3">
        <f>TITRES_STAT!B714</f>
        <v>45561</v>
      </c>
      <c r="B711" s="6">
        <f>TITRES_STAT!D714</f>
        <v>13.4933</v>
      </c>
      <c r="C711" s="2">
        <f t="shared" si="99"/>
        <v>4.809999999999981E-2</v>
      </c>
      <c r="D711" s="2">
        <f t="shared" si="100"/>
        <v>4.809999999999981E-2</v>
      </c>
      <c r="E711" s="2">
        <f t="shared" si="101"/>
        <v>0</v>
      </c>
      <c r="F711" s="2">
        <f t="shared" si="98"/>
        <v>5.4766256130961213E-2</v>
      </c>
      <c r="G711" s="2">
        <f t="shared" si="98"/>
        <v>3.8562225631117088E-2</v>
      </c>
      <c r="H711" s="2">
        <f t="shared" si="94"/>
        <v>1.4202047530879176</v>
      </c>
      <c r="I711" s="2">
        <f t="shared" si="95"/>
        <v>58.681181882478782</v>
      </c>
    </row>
    <row r="712" spans="1:9" ht="13.5" x14ac:dyDescent="0.25">
      <c r="A712" s="3">
        <f>TITRES_STAT!B715</f>
        <v>45562</v>
      </c>
      <c r="B712" s="6">
        <f>TITRES_STAT!D715</f>
        <v>13.3652</v>
      </c>
      <c r="C712" s="2">
        <f t="shared" si="99"/>
        <v>-0.12809999999999988</v>
      </c>
      <c r="D712" s="2">
        <f t="shared" si="100"/>
        <v>0</v>
      </c>
      <c r="E712" s="2">
        <f t="shared" si="101"/>
        <v>0.12809999999999988</v>
      </c>
      <c r="F712" s="2">
        <f t="shared" si="98"/>
        <v>5.0854380693035418E-2</v>
      </c>
      <c r="G712" s="2">
        <f t="shared" si="98"/>
        <v>4.4957780943180148E-2</v>
      </c>
      <c r="H712" s="2">
        <f t="shared" si="94"/>
        <v>1.1311586031638814</v>
      </c>
      <c r="I712" s="2">
        <f t="shared" si="95"/>
        <v>53.077166639994928</v>
      </c>
    </row>
    <row r="713" spans="1:9" ht="13.5" x14ac:dyDescent="0.25">
      <c r="A713" s="3">
        <f>TITRES_STAT!B716</f>
        <v>45565</v>
      </c>
      <c r="B713" s="6">
        <f>TITRES_STAT!D716</f>
        <v>13.325200000000001</v>
      </c>
      <c r="C713" s="2">
        <f t="shared" si="99"/>
        <v>-3.9999999999999147E-2</v>
      </c>
      <c r="D713" s="2">
        <f t="shared" si="100"/>
        <v>0</v>
      </c>
      <c r="E713" s="2">
        <f t="shared" si="101"/>
        <v>3.9999999999999147E-2</v>
      </c>
      <c r="F713" s="2">
        <f t="shared" si="98"/>
        <v>4.7221924929247171E-2</v>
      </c>
      <c r="G713" s="2">
        <f t="shared" si="98"/>
        <v>4.4603653732952935E-2</v>
      </c>
      <c r="H713" s="2">
        <f t="shared" si="94"/>
        <v>1.0587008232995916</v>
      </c>
      <c r="I713" s="2">
        <f t="shared" si="95"/>
        <v>51.425676393462275</v>
      </c>
    </row>
    <row r="714" spans="1:9" ht="13.5" x14ac:dyDescent="0.25">
      <c r="A714" s="3">
        <f>TITRES_STAT!B717</f>
        <v>45566</v>
      </c>
      <c r="B714" s="6">
        <f>TITRES_STAT!D717</f>
        <v>13.2692</v>
      </c>
      <c r="C714" s="2">
        <f t="shared" si="99"/>
        <v>-5.6000000000000938E-2</v>
      </c>
      <c r="D714" s="2">
        <f t="shared" si="100"/>
        <v>0</v>
      </c>
      <c r="E714" s="2">
        <f t="shared" si="101"/>
        <v>5.6000000000000938E-2</v>
      </c>
      <c r="F714" s="2">
        <f t="shared" si="98"/>
        <v>4.3848930291443801E-2</v>
      </c>
      <c r="G714" s="2">
        <f t="shared" si="98"/>
        <v>4.5417678466313505E-2</v>
      </c>
      <c r="H714" s="2">
        <f t="shared" si="94"/>
        <v>0.96545952528081658</v>
      </c>
      <c r="I714" s="2">
        <f t="shared" si="95"/>
        <v>49.121312998947452</v>
      </c>
    </row>
    <row r="715" spans="1:9" ht="13.5" x14ac:dyDescent="0.25">
      <c r="A715" s="3">
        <f>TITRES_STAT!B718</f>
        <v>45567</v>
      </c>
      <c r="B715" s="6">
        <f>TITRES_STAT!D718</f>
        <v>12.853</v>
      </c>
      <c r="C715" s="2">
        <f t="shared" si="99"/>
        <v>-0.4161999999999999</v>
      </c>
      <c r="D715" s="2">
        <f t="shared" si="100"/>
        <v>0</v>
      </c>
      <c r="E715" s="2">
        <f t="shared" si="101"/>
        <v>0.4161999999999999</v>
      </c>
      <c r="F715" s="2">
        <f t="shared" si="98"/>
        <v>4.0716863842054959E-2</v>
      </c>
      <c r="G715" s="2">
        <f t="shared" si="98"/>
        <v>7.1902130004433948E-2</v>
      </c>
      <c r="H715" s="2">
        <f t="shared" si="94"/>
        <v>0.56628174769710016</v>
      </c>
      <c r="I715" s="2">
        <f t="shared" si="95"/>
        <v>36.154526382606626</v>
      </c>
    </row>
    <row r="716" spans="1:9" ht="13.5" x14ac:dyDescent="0.25">
      <c r="A716" s="3">
        <f>TITRES_STAT!B719</f>
        <v>45568</v>
      </c>
      <c r="B716" s="6">
        <f>TITRES_STAT!D719</f>
        <v>13.037100000000001</v>
      </c>
      <c r="C716" s="2">
        <f t="shared" si="99"/>
        <v>0.18410000000000082</v>
      </c>
      <c r="D716" s="2">
        <f t="shared" si="100"/>
        <v>0.18410000000000082</v>
      </c>
      <c r="E716" s="2">
        <f t="shared" si="101"/>
        <v>0</v>
      </c>
      <c r="F716" s="2">
        <f t="shared" si="98"/>
        <v>5.0958516424765378E-2</v>
      </c>
      <c r="G716" s="2">
        <f t="shared" si="98"/>
        <v>6.6766263575545812E-2</v>
      </c>
      <c r="H716" s="2">
        <f t="shared" si="94"/>
        <v>0.76323750492800879</v>
      </c>
      <c r="I716" s="2">
        <f t="shared" si="95"/>
        <v>43.28614283639407</v>
      </c>
    </row>
    <row r="717" spans="1:9" ht="13.5" x14ac:dyDescent="0.25">
      <c r="A717" s="3">
        <f>TITRES_STAT!B720</f>
        <v>45569</v>
      </c>
      <c r="B717" s="6">
        <f>TITRES_STAT!D720</f>
        <v>12.805</v>
      </c>
      <c r="C717" s="2">
        <f t="shared" si="99"/>
        <v>-0.23210000000000086</v>
      </c>
      <c r="D717" s="2">
        <f t="shared" si="100"/>
        <v>0</v>
      </c>
      <c r="E717" s="2">
        <f t="shared" si="101"/>
        <v>0.23210000000000086</v>
      </c>
      <c r="F717" s="2">
        <f t="shared" ref="F717:G732" si="102">((F716*13)+D717)/14</f>
        <v>4.731862239442499E-2</v>
      </c>
      <c r="G717" s="2">
        <f t="shared" si="102"/>
        <v>7.8575816177292604E-2</v>
      </c>
      <c r="H717" s="2">
        <f t="shared" si="94"/>
        <v>0.60220338389688222</v>
      </c>
      <c r="I717" s="2">
        <f t="shared" si="95"/>
        <v>37.585951318627345</v>
      </c>
    </row>
    <row r="718" spans="1:9" ht="13.5" x14ac:dyDescent="0.25">
      <c r="A718" s="3">
        <f>TITRES_STAT!B721</f>
        <v>45572</v>
      </c>
      <c r="B718" s="6">
        <f>TITRES_STAT!D721</f>
        <v>12.604900000000001</v>
      </c>
      <c r="C718" s="2">
        <f t="shared" si="99"/>
        <v>-0.20009999999999906</v>
      </c>
      <c r="D718" s="2">
        <f t="shared" si="100"/>
        <v>0</v>
      </c>
      <c r="E718" s="2">
        <f t="shared" si="101"/>
        <v>0.20009999999999906</v>
      </c>
      <c r="F718" s="2">
        <f t="shared" si="102"/>
        <v>4.3938720794823201E-2</v>
      </c>
      <c r="G718" s="2">
        <f t="shared" si="102"/>
        <v>8.7256115021771635E-2</v>
      </c>
      <c r="H718" s="2">
        <f t="shared" si="94"/>
        <v>0.5035603611719347</v>
      </c>
      <c r="I718" s="2">
        <f t="shared" si="95"/>
        <v>33.491196906750048</v>
      </c>
    </row>
    <row r="719" spans="1:9" ht="13.5" x14ac:dyDescent="0.25">
      <c r="A719" s="3">
        <f>TITRES_STAT!B722</f>
        <v>45573</v>
      </c>
      <c r="B719" s="6">
        <f>TITRES_STAT!D722</f>
        <v>12.805</v>
      </c>
      <c r="C719" s="2">
        <f t="shared" si="99"/>
        <v>0.20009999999999906</v>
      </c>
      <c r="D719" s="2">
        <f t="shared" si="100"/>
        <v>0.20009999999999906</v>
      </c>
      <c r="E719" s="2">
        <f t="shared" si="101"/>
        <v>0</v>
      </c>
      <c r="F719" s="2">
        <f t="shared" si="102"/>
        <v>5.5093097880907195E-2</v>
      </c>
      <c r="G719" s="2">
        <f t="shared" si="102"/>
        <v>8.1023535377359374E-2</v>
      </c>
      <c r="H719" s="2">
        <f t="shared" si="94"/>
        <v>0.67996413170958725</v>
      </c>
      <c r="I719" s="2">
        <f t="shared" si="95"/>
        <v>40.474919605434266</v>
      </c>
    </row>
    <row r="720" spans="1:9" ht="13.5" x14ac:dyDescent="0.25">
      <c r="A720" s="3">
        <f>TITRES_STAT!B723</f>
        <v>45574</v>
      </c>
      <c r="B720" s="6">
        <f>TITRES_STAT!D723</f>
        <v>12.805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5.115787660369954E-2</v>
      </c>
      <c r="G720" s="2">
        <f t="shared" si="102"/>
        <v>7.5236139993262272E-2</v>
      </c>
      <c r="H720" s="2">
        <f t="shared" si="94"/>
        <v>0.67996413170958736</v>
      </c>
      <c r="I720" s="2">
        <f t="shared" si="95"/>
        <v>40.474919605434266</v>
      </c>
    </row>
    <row r="721" spans="1:9" ht="13.5" x14ac:dyDescent="0.25">
      <c r="A721" s="3">
        <f>TITRES_STAT!B724</f>
        <v>45575</v>
      </c>
      <c r="B721" s="6">
        <f>TITRES_STAT!D724</f>
        <v>12.4849</v>
      </c>
      <c r="C721" s="2">
        <f t="shared" si="99"/>
        <v>-0.32010000000000005</v>
      </c>
      <c r="D721" s="2">
        <f t="shared" si="100"/>
        <v>0</v>
      </c>
      <c r="E721" s="2">
        <f t="shared" si="101"/>
        <v>0.32010000000000005</v>
      </c>
      <c r="F721" s="2">
        <f t="shared" si="102"/>
        <v>4.7503742560578148E-2</v>
      </c>
      <c r="G721" s="2">
        <f t="shared" si="102"/>
        <v>9.2726415708029267E-2</v>
      </c>
      <c r="H721" s="2">
        <f t="shared" ref="H721:H784" si="103">F721/G721</f>
        <v>0.5122999977714523</v>
      </c>
      <c r="I721" s="2">
        <f t="shared" ref="I721:I784" si="104">IF(G721=0,100,100-(100/(1+H721)))</f>
        <v>33.875553694795016</v>
      </c>
    </row>
    <row r="722" spans="1:9" ht="13.5" x14ac:dyDescent="0.25">
      <c r="A722" s="3">
        <f>TITRES_STAT!B725</f>
        <v>45576</v>
      </c>
      <c r="B722" s="6">
        <f>TITRES_STAT!D725</f>
        <v>12.797000000000001</v>
      </c>
      <c r="C722" s="2">
        <f t="shared" si="99"/>
        <v>0.31210000000000093</v>
      </c>
      <c r="D722" s="2">
        <f t="shared" si="100"/>
        <v>0.31210000000000093</v>
      </c>
      <c r="E722" s="2">
        <f t="shared" si="101"/>
        <v>0</v>
      </c>
      <c r="F722" s="2">
        <f t="shared" si="102"/>
        <v>6.6403475234822637E-2</v>
      </c>
      <c r="G722" s="2">
        <f t="shared" si="102"/>
        <v>8.6103100300312888E-2</v>
      </c>
      <c r="H722" s="2">
        <f t="shared" si="103"/>
        <v>0.77120887637284452</v>
      </c>
      <c r="I722" s="2">
        <f t="shared" si="104"/>
        <v>43.541385020165343</v>
      </c>
    </row>
    <row r="723" spans="1:9" ht="13.5" x14ac:dyDescent="0.25">
      <c r="A723" s="3">
        <f>TITRES_STAT!B726</f>
        <v>45579</v>
      </c>
      <c r="B723" s="6">
        <f>TITRES_STAT!D726</f>
        <v>12.805</v>
      </c>
      <c r="C723" s="2">
        <f t="shared" si="99"/>
        <v>7.9999999999991189E-3</v>
      </c>
      <c r="D723" s="2">
        <f t="shared" si="100"/>
        <v>7.9999999999991189E-3</v>
      </c>
      <c r="E723" s="2">
        <f t="shared" si="101"/>
        <v>0</v>
      </c>
      <c r="F723" s="2">
        <f t="shared" si="102"/>
        <v>6.2231798432335242E-2</v>
      </c>
      <c r="G723" s="2">
        <f t="shared" si="102"/>
        <v>7.9952878850290537E-2</v>
      </c>
      <c r="H723" s="2">
        <f t="shared" si="103"/>
        <v>0.77835594324079926</v>
      </c>
      <c r="I723" s="2">
        <f t="shared" si="104"/>
        <v>43.768287569155412</v>
      </c>
    </row>
    <row r="724" spans="1:9" ht="13.5" x14ac:dyDescent="0.25">
      <c r="A724" s="3">
        <f>TITRES_STAT!B727</f>
        <v>45581</v>
      </c>
      <c r="B724" s="6">
        <f>TITRES_STAT!D727</f>
        <v>12.4849</v>
      </c>
      <c r="C724" s="2">
        <f t="shared" si="99"/>
        <v>-0.32010000000000005</v>
      </c>
      <c r="D724" s="2">
        <f t="shared" si="100"/>
        <v>0</v>
      </c>
      <c r="E724" s="2">
        <f t="shared" si="101"/>
        <v>0.32010000000000005</v>
      </c>
      <c r="F724" s="2">
        <f t="shared" si="102"/>
        <v>5.7786669972882725E-2</v>
      </c>
      <c r="G724" s="2">
        <f t="shared" si="102"/>
        <v>9.7106244646698356E-2</v>
      </c>
      <c r="H724" s="2">
        <f t="shared" si="103"/>
        <v>0.59508706348523688</v>
      </c>
      <c r="I724" s="2">
        <f t="shared" si="104"/>
        <v>37.307497321493052</v>
      </c>
    </row>
    <row r="725" spans="1:9" ht="13.5" x14ac:dyDescent="0.25">
      <c r="A725" s="3">
        <f>TITRES_STAT!B728</f>
        <v>45582</v>
      </c>
      <c r="B725" s="6">
        <f>TITRES_STAT!D728</f>
        <v>12.749000000000001</v>
      </c>
      <c r="C725" s="2">
        <f t="shared" si="99"/>
        <v>0.26410000000000089</v>
      </c>
      <c r="D725" s="2">
        <f t="shared" si="100"/>
        <v>0.26410000000000089</v>
      </c>
      <c r="E725" s="2">
        <f t="shared" si="101"/>
        <v>0</v>
      </c>
      <c r="F725" s="2">
        <f t="shared" si="102"/>
        <v>7.2523336403391161E-2</v>
      </c>
      <c r="G725" s="2">
        <f t="shared" si="102"/>
        <v>9.0170084314791329E-2</v>
      </c>
      <c r="H725" s="2">
        <f t="shared" si="103"/>
        <v>0.8042948717914703</v>
      </c>
      <c r="I725" s="2">
        <f t="shared" si="104"/>
        <v>44.576686680536433</v>
      </c>
    </row>
    <row r="726" spans="1:9" ht="13.5" x14ac:dyDescent="0.25">
      <c r="A726" s="3">
        <f>TITRES_STAT!B729</f>
        <v>45583</v>
      </c>
      <c r="B726" s="6">
        <f>TITRES_STAT!D729</f>
        <v>12.757</v>
      </c>
      <c r="C726" s="2">
        <f t="shared" si="99"/>
        <v>7.9999999999991189E-3</v>
      </c>
      <c r="D726" s="2">
        <f t="shared" si="100"/>
        <v>7.9999999999991189E-3</v>
      </c>
      <c r="E726" s="2">
        <f t="shared" si="101"/>
        <v>0</v>
      </c>
      <c r="F726" s="2">
        <f t="shared" si="102"/>
        <v>6.7914526660291727E-2</v>
      </c>
      <c r="G726" s="2">
        <f t="shared" si="102"/>
        <v>8.372936400659195E-2</v>
      </c>
      <c r="H726" s="2">
        <f t="shared" si="103"/>
        <v>0.81111958111786053</v>
      </c>
      <c r="I726" s="2">
        <f t="shared" si="104"/>
        <v>44.785534294605817</v>
      </c>
    </row>
    <row r="727" spans="1:9" ht="13.5" x14ac:dyDescent="0.25">
      <c r="A727" s="3">
        <f>TITRES_STAT!B730</f>
        <v>45586</v>
      </c>
      <c r="B727" s="6">
        <f>TITRES_STAT!D730</f>
        <v>12.9651</v>
      </c>
      <c r="C727" s="2">
        <f t="shared" si="99"/>
        <v>0.20809999999999995</v>
      </c>
      <c r="D727" s="2">
        <f t="shared" si="100"/>
        <v>0.20809999999999995</v>
      </c>
      <c r="E727" s="2">
        <f t="shared" si="101"/>
        <v>0</v>
      </c>
      <c r="F727" s="2">
        <f t="shared" si="102"/>
        <v>7.7927774755985155E-2</v>
      </c>
      <c r="G727" s="2">
        <f t="shared" si="102"/>
        <v>7.7748695148978239E-2</v>
      </c>
      <c r="H727" s="2">
        <f t="shared" si="103"/>
        <v>1.002303313343893</v>
      </c>
      <c r="I727" s="2">
        <f t="shared" si="104"/>
        <v>50.057516594227835</v>
      </c>
    </row>
    <row r="728" spans="1:9" ht="13.5" x14ac:dyDescent="0.25">
      <c r="A728" s="3">
        <f>TITRES_STAT!B731</f>
        <v>45587</v>
      </c>
      <c r="B728" s="6">
        <f>TITRES_STAT!D731</f>
        <v>12.9971</v>
      </c>
      <c r="C728" s="2">
        <f t="shared" si="99"/>
        <v>3.2000000000000028E-2</v>
      </c>
      <c r="D728" s="2">
        <f t="shared" si="100"/>
        <v>3.2000000000000028E-2</v>
      </c>
      <c r="E728" s="2">
        <f t="shared" si="101"/>
        <v>0</v>
      </c>
      <c r="F728" s="2">
        <f t="shared" si="102"/>
        <v>7.4647219416271934E-2</v>
      </c>
      <c r="G728" s="2">
        <f t="shared" si="102"/>
        <v>7.2195216924051217E-2</v>
      </c>
      <c r="H728" s="2">
        <f t="shared" si="103"/>
        <v>1.0339635033550796</v>
      </c>
      <c r="I728" s="2">
        <f t="shared" si="104"/>
        <v>50.834909360444662</v>
      </c>
    </row>
    <row r="729" spans="1:9" ht="13.5" x14ac:dyDescent="0.25">
      <c r="A729" s="3">
        <f>TITRES_STAT!B732</f>
        <v>45588</v>
      </c>
      <c r="B729" s="6">
        <f>TITRES_STAT!D732</f>
        <v>12.989100000000001</v>
      </c>
      <c r="C729" s="2">
        <f t="shared" si="99"/>
        <v>-7.9999999999991189E-3</v>
      </c>
      <c r="D729" s="2">
        <f t="shared" si="100"/>
        <v>0</v>
      </c>
      <c r="E729" s="2">
        <f t="shared" si="101"/>
        <v>7.9999999999991189E-3</v>
      </c>
      <c r="F729" s="2">
        <f t="shared" si="102"/>
        <v>6.9315275172252513E-2</v>
      </c>
      <c r="G729" s="2">
        <f t="shared" si="102"/>
        <v>6.7609844286618925E-2</v>
      </c>
      <c r="H729" s="2">
        <f t="shared" si="103"/>
        <v>1.0252245941937648</v>
      </c>
      <c r="I729" s="2">
        <f t="shared" si="104"/>
        <v>50.622760415464114</v>
      </c>
    </row>
    <row r="730" spans="1:9" ht="13.5" x14ac:dyDescent="0.25">
      <c r="A730" s="3">
        <f>TITRES_STAT!B733</f>
        <v>45589</v>
      </c>
      <c r="B730" s="6">
        <f>TITRES_STAT!D733</f>
        <v>12.9411</v>
      </c>
      <c r="C730" s="2">
        <f t="shared" si="99"/>
        <v>-4.8000000000000043E-2</v>
      </c>
      <c r="D730" s="2">
        <f t="shared" si="100"/>
        <v>0</v>
      </c>
      <c r="E730" s="2">
        <f t="shared" si="101"/>
        <v>4.8000000000000043E-2</v>
      </c>
      <c r="F730" s="2">
        <f t="shared" si="102"/>
        <v>6.4364184088520196E-2</v>
      </c>
      <c r="G730" s="2">
        <f t="shared" si="102"/>
        <v>6.6209141123289003E-2</v>
      </c>
      <c r="H730" s="2">
        <f t="shared" si="103"/>
        <v>0.97213440616404789</v>
      </c>
      <c r="I730" s="2">
        <f t="shared" si="104"/>
        <v>49.293516868098436</v>
      </c>
    </row>
    <row r="731" spans="1:9" ht="13.5" x14ac:dyDescent="0.25">
      <c r="A731" s="3">
        <f>TITRES_STAT!B734</f>
        <v>45590</v>
      </c>
      <c r="B731" s="6">
        <f>TITRES_STAT!D734</f>
        <v>12.933</v>
      </c>
      <c r="C731" s="2">
        <f t="shared" si="99"/>
        <v>-8.1000000000006622E-3</v>
      </c>
      <c r="D731" s="2">
        <f t="shared" si="100"/>
        <v>0</v>
      </c>
      <c r="E731" s="2">
        <f t="shared" si="101"/>
        <v>8.1000000000006622E-3</v>
      </c>
      <c r="F731" s="2">
        <f t="shared" si="102"/>
        <v>5.9766742367911616E-2</v>
      </c>
      <c r="G731" s="2">
        <f t="shared" si="102"/>
        <v>6.2058488185911261E-2</v>
      </c>
      <c r="H731" s="2">
        <f t="shared" si="103"/>
        <v>0.96307119485195702</v>
      </c>
      <c r="I731" s="2">
        <f t="shared" si="104"/>
        <v>49.059412484761459</v>
      </c>
    </row>
    <row r="732" spans="1:9" ht="13.5" x14ac:dyDescent="0.25">
      <c r="A732" s="3">
        <f>TITRES_STAT!B735</f>
        <v>45593</v>
      </c>
      <c r="B732" s="6">
        <f>TITRES_STAT!D735</f>
        <v>12.925000000000001</v>
      </c>
      <c r="C732" s="2">
        <f t="shared" si="99"/>
        <v>-7.9999999999991189E-3</v>
      </c>
      <c r="D732" s="2">
        <f t="shared" si="100"/>
        <v>0</v>
      </c>
      <c r="E732" s="2">
        <f t="shared" si="101"/>
        <v>7.9999999999991189E-3</v>
      </c>
      <c r="F732" s="2">
        <f t="shared" si="102"/>
        <v>5.5497689341632218E-2</v>
      </c>
      <c r="G732" s="2">
        <f t="shared" si="102"/>
        <v>5.8197167601203248E-2</v>
      </c>
      <c r="H732" s="2">
        <f t="shared" si="103"/>
        <v>0.95361495463027968</v>
      </c>
      <c r="I732" s="2">
        <f t="shared" si="104"/>
        <v>48.81284064549714</v>
      </c>
    </row>
    <row r="733" spans="1:9" ht="13.5" x14ac:dyDescent="0.25">
      <c r="A733" s="3">
        <f>TITRES_STAT!B736</f>
        <v>45594</v>
      </c>
      <c r="B733" s="6">
        <f>TITRES_STAT!D736</f>
        <v>12.925000000000001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5.1533568674372775E-2</v>
      </c>
      <c r="G733" s="2">
        <f t="shared" si="105"/>
        <v>5.4040227058260157E-2</v>
      </c>
      <c r="H733" s="2">
        <f t="shared" si="103"/>
        <v>0.95361495463027979</v>
      </c>
      <c r="I733" s="2">
        <f t="shared" si="104"/>
        <v>48.81284064549714</v>
      </c>
    </row>
    <row r="734" spans="1:9" ht="13.5" x14ac:dyDescent="0.25">
      <c r="A734" s="3">
        <f>TITRES_STAT!B737</f>
        <v>45595</v>
      </c>
      <c r="B734" s="6">
        <f>TITRES_STAT!D737</f>
        <v>12.925000000000001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4.7852599483346143E-2</v>
      </c>
      <c r="G734" s="2">
        <f t="shared" si="105"/>
        <v>5.0180210839813E-2</v>
      </c>
      <c r="H734" s="2">
        <f t="shared" si="103"/>
        <v>0.95361495463027968</v>
      </c>
      <c r="I734" s="2">
        <f t="shared" si="104"/>
        <v>48.81284064549714</v>
      </c>
    </row>
    <row r="735" spans="1:9" ht="13.5" x14ac:dyDescent="0.25">
      <c r="A735" s="3">
        <f>TITRES_STAT!B738</f>
        <v>45596</v>
      </c>
      <c r="B735" s="6">
        <f>TITRES_STAT!D738</f>
        <v>12.925000000000001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4.4434556663107132E-2</v>
      </c>
      <c r="G735" s="2">
        <f t="shared" si="105"/>
        <v>4.6595910065540647E-2</v>
      </c>
      <c r="H735" s="2">
        <f t="shared" si="103"/>
        <v>0.95361495463027957</v>
      </c>
      <c r="I735" s="2">
        <f t="shared" si="104"/>
        <v>48.81284064549714</v>
      </c>
    </row>
    <row r="736" spans="1:9" ht="13.5" x14ac:dyDescent="0.25">
      <c r="A736" s="3">
        <f>TITRES_STAT!B739</f>
        <v>45597</v>
      </c>
      <c r="B736" s="6">
        <f>TITRES_STAT!D739</f>
        <v>13.5733</v>
      </c>
      <c r="C736" s="2">
        <f t="shared" si="99"/>
        <v>0.64829999999999899</v>
      </c>
      <c r="D736" s="2">
        <f t="shared" si="100"/>
        <v>0.64829999999999899</v>
      </c>
      <c r="E736" s="2">
        <f t="shared" si="101"/>
        <v>0</v>
      </c>
      <c r="F736" s="2">
        <f t="shared" si="105"/>
        <v>8.7567802615742263E-2</v>
      </c>
      <c r="G736" s="2">
        <f t="shared" si="105"/>
        <v>4.3267630775144887E-2</v>
      </c>
      <c r="H736" s="2">
        <f t="shared" si="103"/>
        <v>2.0238640537268715</v>
      </c>
      <c r="I736" s="2">
        <f t="shared" si="104"/>
        <v>66.929730231505829</v>
      </c>
    </row>
    <row r="737" spans="1:9" ht="13.5" x14ac:dyDescent="0.25">
      <c r="A737" s="3">
        <f>TITRES_STAT!B740</f>
        <v>45600</v>
      </c>
      <c r="B737" s="6">
        <f>TITRES_STAT!D740</f>
        <v>13.517300000000001</v>
      </c>
      <c r="C737" s="2">
        <f t="shared" si="99"/>
        <v>-5.5999999999999162E-2</v>
      </c>
      <c r="D737" s="2">
        <f t="shared" si="100"/>
        <v>0</v>
      </c>
      <c r="E737" s="2">
        <f t="shared" si="101"/>
        <v>5.5999999999999162E-2</v>
      </c>
      <c r="F737" s="2">
        <f t="shared" si="105"/>
        <v>8.1312959571760671E-2</v>
      </c>
      <c r="G737" s="2">
        <f t="shared" si="105"/>
        <v>4.417708571977734E-2</v>
      </c>
      <c r="H737" s="2">
        <f t="shared" si="103"/>
        <v>1.8406139347340023</v>
      </c>
      <c r="I737" s="2">
        <f t="shared" si="104"/>
        <v>64.796342516934075</v>
      </c>
    </row>
    <row r="738" spans="1:9" ht="13.5" x14ac:dyDescent="0.25">
      <c r="A738" s="3">
        <f>TITRES_STAT!B741</f>
        <v>45601</v>
      </c>
      <c r="B738" s="6">
        <f>TITRES_STAT!D741</f>
        <v>13.3812</v>
      </c>
      <c r="C738" s="2">
        <f t="shared" si="99"/>
        <v>-0.13610000000000078</v>
      </c>
      <c r="D738" s="2">
        <f t="shared" si="100"/>
        <v>0</v>
      </c>
      <c r="E738" s="2">
        <f t="shared" si="101"/>
        <v>0.13610000000000078</v>
      </c>
      <c r="F738" s="2">
        <f t="shared" si="105"/>
        <v>7.5504891030920618E-2</v>
      </c>
      <c r="G738" s="2">
        <f t="shared" si="105"/>
        <v>5.0743008168364731E-2</v>
      </c>
      <c r="H738" s="2">
        <f t="shared" si="103"/>
        <v>1.4879861040243463</v>
      </c>
      <c r="I738" s="2">
        <f t="shared" si="104"/>
        <v>59.806849468231015</v>
      </c>
    </row>
    <row r="739" spans="1:9" ht="13.5" x14ac:dyDescent="0.25">
      <c r="A739" s="3">
        <f>TITRES_STAT!B742</f>
        <v>45602</v>
      </c>
      <c r="B739" s="6">
        <f>TITRES_STAT!D742</f>
        <v>13.3652</v>
      </c>
      <c r="C739" s="2">
        <f t="shared" si="99"/>
        <v>-1.6000000000000014E-2</v>
      </c>
      <c r="D739" s="2">
        <f t="shared" si="100"/>
        <v>0</v>
      </c>
      <c r="E739" s="2">
        <f t="shared" si="101"/>
        <v>1.6000000000000014E-2</v>
      </c>
      <c r="F739" s="2">
        <f t="shared" si="105"/>
        <v>7.0111684528711998E-2</v>
      </c>
      <c r="G739" s="2">
        <f t="shared" si="105"/>
        <v>4.826136472776725E-2</v>
      </c>
      <c r="H739" s="2">
        <f t="shared" si="103"/>
        <v>1.4527497289850391</v>
      </c>
      <c r="I739" s="2">
        <f t="shared" si="104"/>
        <v>59.229431842041002</v>
      </c>
    </row>
    <row r="740" spans="1:9" ht="13.5" x14ac:dyDescent="0.25">
      <c r="A740" s="3">
        <f>TITRES_STAT!B743</f>
        <v>45603</v>
      </c>
      <c r="B740" s="6">
        <f>TITRES_STAT!D743</f>
        <v>13.325200000000001</v>
      </c>
      <c r="C740" s="2">
        <f t="shared" si="99"/>
        <v>-3.9999999999999147E-2</v>
      </c>
      <c r="D740" s="2">
        <f t="shared" si="100"/>
        <v>0</v>
      </c>
      <c r="E740" s="2">
        <f t="shared" si="101"/>
        <v>3.9999999999999147E-2</v>
      </c>
      <c r="F740" s="2">
        <f t="shared" si="105"/>
        <v>6.5103707062375421E-2</v>
      </c>
      <c r="G740" s="2">
        <f t="shared" si="105"/>
        <v>4.7671267247212386E-2</v>
      </c>
      <c r="H740" s="2">
        <f t="shared" si="103"/>
        <v>1.3656802267236228</v>
      </c>
      <c r="I740" s="2">
        <f t="shared" si="104"/>
        <v>57.728860024967872</v>
      </c>
    </row>
    <row r="741" spans="1:9" ht="13.5" x14ac:dyDescent="0.25">
      <c r="A741" s="3">
        <f>TITRES_STAT!B744</f>
        <v>45604</v>
      </c>
      <c r="B741" s="6">
        <f>TITRES_STAT!D744</f>
        <v>13.2852</v>
      </c>
      <c r="C741" s="2">
        <f t="shared" si="99"/>
        <v>-4.0000000000000924E-2</v>
      </c>
      <c r="D741" s="2">
        <f t="shared" si="100"/>
        <v>0</v>
      </c>
      <c r="E741" s="2">
        <f t="shared" si="101"/>
        <v>4.0000000000000924E-2</v>
      </c>
      <c r="F741" s="2">
        <f t="shared" si="105"/>
        <v>6.0453442272205747E-2</v>
      </c>
      <c r="G741" s="2">
        <f t="shared" si="105"/>
        <v>4.7123319586697285E-2</v>
      </c>
      <c r="H741" s="2">
        <f t="shared" si="103"/>
        <v>1.2828774119145778</v>
      </c>
      <c r="I741" s="2">
        <f t="shared" si="104"/>
        <v>56.195632985770743</v>
      </c>
    </row>
    <row r="742" spans="1:9" ht="13.5" x14ac:dyDescent="0.25">
      <c r="A742" s="3">
        <f>TITRES_STAT!B745</f>
        <v>45607</v>
      </c>
      <c r="B742" s="6">
        <f>TITRES_STAT!D745</f>
        <v>13.2981</v>
      </c>
      <c r="C742" s="2">
        <f t="shared" si="99"/>
        <v>1.2900000000000134E-2</v>
      </c>
      <c r="D742" s="2">
        <f t="shared" si="100"/>
        <v>1.2900000000000134E-2</v>
      </c>
      <c r="E742" s="2">
        <f t="shared" si="101"/>
        <v>0</v>
      </c>
      <c r="F742" s="2">
        <f t="shared" si="105"/>
        <v>5.7056767824191057E-2</v>
      </c>
      <c r="G742" s="2">
        <f t="shared" si="105"/>
        <v>4.3757368187647479E-2</v>
      </c>
      <c r="H742" s="2">
        <f t="shared" si="103"/>
        <v>1.3039350899604136</v>
      </c>
      <c r="I742" s="2">
        <f t="shared" si="104"/>
        <v>56.595999411720314</v>
      </c>
    </row>
    <row r="743" spans="1:9" ht="13.5" x14ac:dyDescent="0.25">
      <c r="A743" s="3">
        <f>TITRES_STAT!B746</f>
        <v>45608</v>
      </c>
      <c r="B743" s="6">
        <f>TITRES_STAT!D746</f>
        <v>13.2514</v>
      </c>
      <c r="C743" s="2">
        <f t="shared" si="99"/>
        <v>-4.669999999999952E-2</v>
      </c>
      <c r="D743" s="2">
        <f t="shared" si="100"/>
        <v>0</v>
      </c>
      <c r="E743" s="2">
        <f t="shared" si="101"/>
        <v>4.669999999999952E-2</v>
      </c>
      <c r="F743" s="2">
        <f t="shared" si="105"/>
        <v>5.2981284408177412E-2</v>
      </c>
      <c r="G743" s="2">
        <f t="shared" si="105"/>
        <v>4.3967556174244048E-2</v>
      </c>
      <c r="H743" s="2">
        <f t="shared" si="103"/>
        <v>1.2050086249554519</v>
      </c>
      <c r="I743" s="2">
        <f t="shared" si="104"/>
        <v>54.648703470708512</v>
      </c>
    </row>
    <row r="744" spans="1:9" ht="13.5" x14ac:dyDescent="0.25">
      <c r="A744" s="3">
        <f>TITRES_STAT!B747</f>
        <v>45609</v>
      </c>
      <c r="B744" s="6">
        <f>TITRES_STAT!D747</f>
        <v>13.0648</v>
      </c>
      <c r="C744" s="2">
        <f t="shared" si="99"/>
        <v>-0.18660000000000032</v>
      </c>
      <c r="D744" s="2">
        <f t="shared" si="100"/>
        <v>0</v>
      </c>
      <c r="E744" s="2">
        <f t="shared" si="101"/>
        <v>0.18660000000000032</v>
      </c>
      <c r="F744" s="2">
        <f t="shared" si="105"/>
        <v>4.919690695045046E-2</v>
      </c>
      <c r="G744" s="2">
        <f t="shared" si="105"/>
        <v>5.415558787608378E-2</v>
      </c>
      <c r="H744" s="2">
        <f t="shared" si="103"/>
        <v>0.9084363937294978</v>
      </c>
      <c r="I744" s="2">
        <f t="shared" si="104"/>
        <v>47.601083102079002</v>
      </c>
    </row>
    <row r="745" spans="1:9" ht="13.5" x14ac:dyDescent="0.25">
      <c r="A745" s="3">
        <f>TITRES_STAT!B748</f>
        <v>45610</v>
      </c>
      <c r="B745" s="6">
        <f>TITRES_STAT!D748</f>
        <v>12.8688</v>
      </c>
      <c r="C745" s="2">
        <f t="shared" si="99"/>
        <v>-0.19599999999999973</v>
      </c>
      <c r="D745" s="2">
        <f t="shared" si="100"/>
        <v>0</v>
      </c>
      <c r="E745" s="2">
        <f t="shared" si="101"/>
        <v>0.19599999999999973</v>
      </c>
      <c r="F745" s="2">
        <f t="shared" si="105"/>
        <v>4.568284216827543E-2</v>
      </c>
      <c r="G745" s="2">
        <f t="shared" si="105"/>
        <v>6.4287331599220635E-2</v>
      </c>
      <c r="H745" s="2">
        <f t="shared" si="103"/>
        <v>0.71060411175674387</v>
      </c>
      <c r="I745" s="2">
        <f t="shared" si="104"/>
        <v>41.541120290361796</v>
      </c>
    </row>
    <row r="746" spans="1:9" ht="13.5" x14ac:dyDescent="0.25">
      <c r="A746" s="3">
        <f>TITRES_STAT!B749</f>
        <v>45611</v>
      </c>
      <c r="B746" s="6">
        <f>TITRES_STAT!D749</f>
        <v>12.6075</v>
      </c>
      <c r="C746" s="2">
        <f t="shared" si="99"/>
        <v>-0.26130000000000031</v>
      </c>
      <c r="D746" s="2">
        <f t="shared" si="100"/>
        <v>0</v>
      </c>
      <c r="E746" s="2">
        <f t="shared" si="101"/>
        <v>0.26130000000000031</v>
      </c>
      <c r="F746" s="2">
        <f t="shared" si="105"/>
        <v>4.2419782013398619E-2</v>
      </c>
      <c r="G746" s="2">
        <f t="shared" si="105"/>
        <v>7.8359665056419184E-2</v>
      </c>
      <c r="H746" s="2">
        <f t="shared" si="103"/>
        <v>0.5413471584246341</v>
      </c>
      <c r="I746" s="2">
        <f t="shared" si="104"/>
        <v>35.121689196736781</v>
      </c>
    </row>
    <row r="747" spans="1:9" ht="13.5" x14ac:dyDescent="0.25">
      <c r="A747" s="3">
        <f>TITRES_STAT!B750</f>
        <v>45614</v>
      </c>
      <c r="B747" s="6">
        <f>TITRES_STAT!D750</f>
        <v>12.6449</v>
      </c>
      <c r="C747" s="2">
        <f t="shared" si="99"/>
        <v>3.7399999999999878E-2</v>
      </c>
      <c r="D747" s="2">
        <f t="shared" si="100"/>
        <v>3.7399999999999878E-2</v>
      </c>
      <c r="E747" s="2">
        <f t="shared" si="101"/>
        <v>0</v>
      </c>
      <c r="F747" s="2">
        <f t="shared" si="105"/>
        <v>4.2061226155298712E-2</v>
      </c>
      <c r="G747" s="2">
        <f t="shared" si="105"/>
        <v>7.2762546123817815E-2</v>
      </c>
      <c r="H747" s="2">
        <f t="shared" si="103"/>
        <v>0.57806149449092126</v>
      </c>
      <c r="I747" s="2">
        <f t="shared" si="104"/>
        <v>36.631113331702103</v>
      </c>
    </row>
    <row r="748" spans="1:9" ht="13.5" x14ac:dyDescent="0.25">
      <c r="A748" s="3">
        <f>TITRES_STAT!B751</f>
        <v>45615</v>
      </c>
      <c r="B748" s="6">
        <f>TITRES_STAT!D751</f>
        <v>13.158099999999999</v>
      </c>
      <c r="C748" s="2">
        <f t="shared" si="99"/>
        <v>0.51319999999999943</v>
      </c>
      <c r="D748" s="2">
        <f t="shared" si="100"/>
        <v>0.51319999999999943</v>
      </c>
      <c r="E748" s="2">
        <f t="shared" si="101"/>
        <v>0</v>
      </c>
      <c r="F748" s="2">
        <f t="shared" si="105"/>
        <v>7.5713995715634461E-2</v>
      </c>
      <c r="G748" s="2">
        <f t="shared" si="105"/>
        <v>6.7565221400687964E-2</v>
      </c>
      <c r="H748" s="2">
        <f t="shared" si="103"/>
        <v>1.1206060476975441</v>
      </c>
      <c r="I748" s="2">
        <f t="shared" si="104"/>
        <v>52.843669332842197</v>
      </c>
    </row>
    <row r="749" spans="1:9" ht="13.5" x14ac:dyDescent="0.25">
      <c r="A749" s="3">
        <f>TITRES_STAT!B752</f>
        <v>45616</v>
      </c>
      <c r="B749" s="6">
        <f>TITRES_STAT!D752</f>
        <v>12.859500000000001</v>
      </c>
      <c r="C749" s="2">
        <f t="shared" si="99"/>
        <v>-0.29859999999999864</v>
      </c>
      <c r="D749" s="2">
        <f t="shared" si="100"/>
        <v>0</v>
      </c>
      <c r="E749" s="2">
        <f t="shared" si="101"/>
        <v>0.29859999999999864</v>
      </c>
      <c r="F749" s="2">
        <f t="shared" ref="F749:G764" si="106">((F748*13)+D749)/14</f>
        <v>7.030585316451772E-2</v>
      </c>
      <c r="G749" s="2">
        <f t="shared" si="106"/>
        <v>8.4067705586353014E-2</v>
      </c>
      <c r="H749" s="2">
        <f t="shared" si="103"/>
        <v>0.83630036854402623</v>
      </c>
      <c r="I749" s="2">
        <f t="shared" si="104"/>
        <v>45.542678249698099</v>
      </c>
    </row>
    <row r="750" spans="1:9" ht="13.5" x14ac:dyDescent="0.25">
      <c r="A750" s="3">
        <f>TITRES_STAT!B753</f>
        <v>45617</v>
      </c>
      <c r="B750" s="6">
        <f>TITRES_STAT!D753</f>
        <v>12.775499999999999</v>
      </c>
      <c r="C750" s="2">
        <f t="shared" si="99"/>
        <v>-8.4000000000001407E-2</v>
      </c>
      <c r="D750" s="2">
        <f t="shared" si="100"/>
        <v>0</v>
      </c>
      <c r="E750" s="2">
        <f t="shared" si="101"/>
        <v>8.4000000000001407E-2</v>
      </c>
      <c r="F750" s="2">
        <f t="shared" si="106"/>
        <v>6.5284006509909315E-2</v>
      </c>
      <c r="G750" s="2">
        <f t="shared" si="106"/>
        <v>8.4062869473042187E-2</v>
      </c>
      <c r="H750" s="2">
        <f t="shared" si="103"/>
        <v>0.77660930347904678</v>
      </c>
      <c r="I750" s="2">
        <f t="shared" si="104"/>
        <v>43.713004426930048</v>
      </c>
    </row>
    <row r="751" spans="1:9" ht="13.5" x14ac:dyDescent="0.25">
      <c r="A751" s="3">
        <f>TITRES_STAT!B754</f>
        <v>45618</v>
      </c>
      <c r="B751" s="6">
        <f>TITRES_STAT!D754</f>
        <v>12.775499999999999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6.0620863187772933E-2</v>
      </c>
      <c r="G751" s="2">
        <f t="shared" si="106"/>
        <v>7.8058378796396322E-2</v>
      </c>
      <c r="H751" s="2">
        <f t="shared" si="103"/>
        <v>0.77660930347904666</v>
      </c>
      <c r="I751" s="2">
        <f t="shared" si="104"/>
        <v>43.713004426930041</v>
      </c>
    </row>
    <row r="752" spans="1:9" ht="13.5" x14ac:dyDescent="0.25">
      <c r="A752" s="3">
        <f>TITRES_STAT!B755</f>
        <v>45621</v>
      </c>
      <c r="B752" s="6">
        <f>TITRES_STAT!D755</f>
        <v>12.859500000000001</v>
      </c>
      <c r="C752" s="2">
        <f t="shared" si="99"/>
        <v>8.4000000000001407E-2</v>
      </c>
      <c r="D752" s="2">
        <f t="shared" si="100"/>
        <v>8.4000000000001407E-2</v>
      </c>
      <c r="E752" s="2">
        <f t="shared" si="101"/>
        <v>0</v>
      </c>
      <c r="F752" s="2">
        <f t="shared" si="106"/>
        <v>6.2290801531503535E-2</v>
      </c>
      <c r="G752" s="2">
        <f t="shared" si="106"/>
        <v>7.2482780310939451E-2</v>
      </c>
      <c r="H752" s="2">
        <f t="shared" si="103"/>
        <v>0.85938758508277457</v>
      </c>
      <c r="I752" s="2">
        <f t="shared" si="104"/>
        <v>46.218851409859077</v>
      </c>
    </row>
    <row r="753" spans="1:9" ht="13.5" x14ac:dyDescent="0.25">
      <c r="A753" s="3">
        <f>TITRES_STAT!B756</f>
        <v>45622</v>
      </c>
      <c r="B753" s="6">
        <f>TITRES_STAT!D756</f>
        <v>12.859500000000001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5.7841458564967571E-2</v>
      </c>
      <c r="G753" s="2">
        <f t="shared" si="106"/>
        <v>6.7305438860158065E-2</v>
      </c>
      <c r="H753" s="2">
        <f t="shared" si="103"/>
        <v>0.85938758508277457</v>
      </c>
      <c r="I753" s="2">
        <f t="shared" si="104"/>
        <v>46.218851409859077</v>
      </c>
    </row>
    <row r="754" spans="1:9" ht="13.5" x14ac:dyDescent="0.25">
      <c r="A754" s="3">
        <f>TITRES_STAT!B757</f>
        <v>45623</v>
      </c>
      <c r="B754" s="6">
        <f>TITRES_STAT!D757</f>
        <v>12.859500000000001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5.3709925810327026E-2</v>
      </c>
      <c r="G754" s="2">
        <f t="shared" si="106"/>
        <v>6.2497907513003922E-2</v>
      </c>
      <c r="H754" s="2">
        <f t="shared" si="103"/>
        <v>0.85938758508277446</v>
      </c>
      <c r="I754" s="2">
        <f t="shared" si="104"/>
        <v>46.218851409859077</v>
      </c>
    </row>
    <row r="755" spans="1:9" ht="13.5" x14ac:dyDescent="0.25">
      <c r="A755" s="3">
        <f>TITRES_STAT!B758</f>
        <v>45624</v>
      </c>
      <c r="B755" s="6">
        <f>TITRES_STAT!D758</f>
        <v>12.850199999999999</v>
      </c>
      <c r="C755" s="2">
        <f t="shared" si="99"/>
        <v>-9.3000000000014182E-3</v>
      </c>
      <c r="D755" s="2">
        <f t="shared" si="100"/>
        <v>0</v>
      </c>
      <c r="E755" s="2">
        <f t="shared" si="101"/>
        <v>9.3000000000014182E-3</v>
      </c>
      <c r="F755" s="2">
        <f t="shared" si="106"/>
        <v>4.9873502538160808E-2</v>
      </c>
      <c r="G755" s="2">
        <f t="shared" si="106"/>
        <v>5.8698056976360886E-2</v>
      </c>
      <c r="H755" s="2">
        <f t="shared" si="103"/>
        <v>0.84966189865954267</v>
      </c>
      <c r="I755" s="2">
        <f t="shared" si="104"/>
        <v>45.93606535741997</v>
      </c>
    </row>
    <row r="756" spans="1:9" ht="13.5" x14ac:dyDescent="0.25">
      <c r="A756" s="3">
        <f>TITRES_STAT!B759</f>
        <v>45625</v>
      </c>
      <c r="B756" s="6">
        <f>TITRES_STAT!D759</f>
        <v>12.8688</v>
      </c>
      <c r="C756" s="2">
        <f t="shared" si="99"/>
        <v>1.860000000000106E-2</v>
      </c>
      <c r="D756" s="2">
        <f t="shared" si="100"/>
        <v>1.860000000000106E-2</v>
      </c>
      <c r="E756" s="2">
        <f t="shared" si="101"/>
        <v>0</v>
      </c>
      <c r="F756" s="2">
        <f t="shared" si="106"/>
        <v>4.7639680928292252E-2</v>
      </c>
      <c r="G756" s="2">
        <f t="shared" si="106"/>
        <v>5.4505338620906542E-2</v>
      </c>
      <c r="H756" s="2">
        <f t="shared" si="103"/>
        <v>0.87403696837173972</v>
      </c>
      <c r="I756" s="2">
        <f t="shared" si="104"/>
        <v>46.63925969033302</v>
      </c>
    </row>
    <row r="757" spans="1:9" ht="13.5" x14ac:dyDescent="0.25">
      <c r="A757" s="3">
        <f>TITRES_STAT!B760</f>
        <v>45628</v>
      </c>
      <c r="B757" s="6">
        <f>TITRES_STAT!D760</f>
        <v>12.775499999999999</v>
      </c>
      <c r="C757" s="2">
        <f t="shared" si="99"/>
        <v>-9.3300000000001049E-2</v>
      </c>
      <c r="D757" s="2">
        <f t="shared" si="100"/>
        <v>0</v>
      </c>
      <c r="E757" s="2">
        <f t="shared" si="101"/>
        <v>9.3300000000001049E-2</v>
      </c>
      <c r="F757" s="2">
        <f t="shared" si="106"/>
        <v>4.4236846576271374E-2</v>
      </c>
      <c r="G757" s="2">
        <f t="shared" si="106"/>
        <v>5.7276385862270442E-2</v>
      </c>
      <c r="H757" s="2">
        <f t="shared" si="103"/>
        <v>0.77234004747864904</v>
      </c>
      <c r="I757" s="2">
        <f t="shared" si="104"/>
        <v>43.577418937036867</v>
      </c>
    </row>
    <row r="758" spans="1:9" ht="13.5" x14ac:dyDescent="0.25">
      <c r="A758" s="3">
        <f>TITRES_STAT!B761</f>
        <v>45629</v>
      </c>
      <c r="B758" s="6">
        <f>TITRES_STAT!D761</f>
        <v>12.8782</v>
      </c>
      <c r="C758" s="2">
        <f t="shared" si="99"/>
        <v>0.10270000000000046</v>
      </c>
      <c r="D758" s="2">
        <f t="shared" si="100"/>
        <v>0.10270000000000046</v>
      </c>
      <c r="E758" s="2">
        <f t="shared" si="101"/>
        <v>0</v>
      </c>
      <c r="F758" s="2">
        <f t="shared" si="106"/>
        <v>4.8412786106537743E-2</v>
      </c>
      <c r="G758" s="2">
        <f t="shared" si="106"/>
        <v>5.318521544353684E-2</v>
      </c>
      <c r="H758" s="2">
        <f t="shared" si="103"/>
        <v>0.91026774457526338</v>
      </c>
      <c r="I758" s="2">
        <f t="shared" si="104"/>
        <v>47.651317317178275</v>
      </c>
    </row>
    <row r="759" spans="1:9" ht="13.5" x14ac:dyDescent="0.25">
      <c r="A759" s="3">
        <f>TITRES_STAT!B762</f>
        <v>45630</v>
      </c>
      <c r="B759" s="6">
        <f>TITRES_STAT!D762</f>
        <v>13.0648</v>
      </c>
      <c r="C759" s="2">
        <f t="shared" si="99"/>
        <v>0.18660000000000032</v>
      </c>
      <c r="D759" s="2">
        <f t="shared" si="100"/>
        <v>0.18660000000000032</v>
      </c>
      <c r="E759" s="2">
        <f t="shared" si="101"/>
        <v>0</v>
      </c>
      <c r="F759" s="2">
        <f t="shared" si="106"/>
        <v>5.8283301384642217E-2</v>
      </c>
      <c r="G759" s="2">
        <f t="shared" si="106"/>
        <v>4.9386271483284214E-2</v>
      </c>
      <c r="H759" s="2">
        <f t="shared" si="103"/>
        <v>1.1801518850105821</v>
      </c>
      <c r="I759" s="2">
        <f t="shared" si="104"/>
        <v>54.13163610868579</v>
      </c>
    </row>
    <row r="760" spans="1:9" ht="13.5" x14ac:dyDescent="0.25">
      <c r="A760" s="3">
        <f>TITRES_STAT!B763</f>
        <v>45631</v>
      </c>
      <c r="B760" s="6">
        <f>TITRES_STAT!D763</f>
        <v>12.971500000000001</v>
      </c>
      <c r="C760" s="2">
        <f t="shared" si="99"/>
        <v>-9.3299999999999272E-2</v>
      </c>
      <c r="D760" s="2">
        <f t="shared" si="100"/>
        <v>0</v>
      </c>
      <c r="E760" s="2">
        <f t="shared" si="101"/>
        <v>9.3299999999999272E-2</v>
      </c>
      <c r="F760" s="2">
        <f t="shared" si="106"/>
        <v>5.4120208428596342E-2</v>
      </c>
      <c r="G760" s="2">
        <f t="shared" si="106"/>
        <v>5.2522966377335285E-2</v>
      </c>
      <c r="H760" s="2">
        <f t="shared" si="103"/>
        <v>1.0304103549633157</v>
      </c>
      <c r="I760" s="2">
        <f t="shared" si="104"/>
        <v>50.748872140278877</v>
      </c>
    </row>
    <row r="761" spans="1:9" ht="13.5" x14ac:dyDescent="0.25">
      <c r="A761" s="3">
        <f>TITRES_STAT!B764</f>
        <v>45632</v>
      </c>
      <c r="B761" s="6">
        <f>TITRES_STAT!D764</f>
        <v>12.8782</v>
      </c>
      <c r="C761" s="2">
        <f t="shared" si="99"/>
        <v>-9.3300000000001049E-2</v>
      </c>
      <c r="D761" s="2">
        <f t="shared" si="100"/>
        <v>0</v>
      </c>
      <c r="E761" s="2">
        <f t="shared" si="101"/>
        <v>9.3300000000001049E-2</v>
      </c>
      <c r="F761" s="2">
        <f t="shared" si="106"/>
        <v>5.0254479255125176E-2</v>
      </c>
      <c r="G761" s="2">
        <f t="shared" si="106"/>
        <v>5.5435611636097122E-2</v>
      </c>
      <c r="H761" s="2">
        <f t="shared" si="103"/>
        <v>0.90653783320759407</v>
      </c>
      <c r="I761" s="2">
        <f t="shared" si="104"/>
        <v>47.548903432061365</v>
      </c>
    </row>
    <row r="762" spans="1:9" ht="13.5" x14ac:dyDescent="0.25">
      <c r="A762" s="3">
        <f>TITRES_STAT!B765</f>
        <v>45635</v>
      </c>
      <c r="B762" s="6">
        <f>TITRES_STAT!D765</f>
        <v>12.8315</v>
      </c>
      <c r="C762" s="2">
        <f t="shared" si="99"/>
        <v>-4.669999999999952E-2</v>
      </c>
      <c r="D762" s="2">
        <f t="shared" si="100"/>
        <v>0</v>
      </c>
      <c r="E762" s="2">
        <f t="shared" si="101"/>
        <v>4.669999999999952E-2</v>
      </c>
      <c r="F762" s="2">
        <f t="shared" si="106"/>
        <v>4.6664873594044809E-2</v>
      </c>
      <c r="G762" s="2">
        <f t="shared" si="106"/>
        <v>5.4811639376375863E-2</v>
      </c>
      <c r="H762" s="2">
        <f t="shared" si="103"/>
        <v>0.85136795988914793</v>
      </c>
      <c r="I762" s="2">
        <f t="shared" si="104"/>
        <v>45.985886022361768</v>
      </c>
    </row>
    <row r="763" spans="1:9" ht="13.5" x14ac:dyDescent="0.25">
      <c r="A763" s="3">
        <f>TITRES_STAT!B766</f>
        <v>45636</v>
      </c>
      <c r="B763" s="6">
        <f>TITRES_STAT!D766</f>
        <v>12.8315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4.3331668337327323E-2</v>
      </c>
      <c r="G763" s="2">
        <f t="shared" si="106"/>
        <v>5.0896522278063301E-2</v>
      </c>
      <c r="H763" s="2">
        <f t="shared" si="103"/>
        <v>0.85136795988914793</v>
      </c>
      <c r="I763" s="2">
        <f t="shared" si="104"/>
        <v>45.985886022361768</v>
      </c>
    </row>
    <row r="764" spans="1:9" ht="13.5" x14ac:dyDescent="0.25">
      <c r="A764" s="3">
        <f>TITRES_STAT!B767</f>
        <v>45637</v>
      </c>
      <c r="B764" s="6">
        <f>TITRES_STAT!D767</f>
        <v>12.8315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4.023654917037537E-2</v>
      </c>
      <c r="G764" s="2">
        <f t="shared" si="106"/>
        <v>4.7261056401058779E-2</v>
      </c>
      <c r="H764" s="2">
        <f t="shared" si="103"/>
        <v>0.85136795988914793</v>
      </c>
      <c r="I764" s="2">
        <f t="shared" si="104"/>
        <v>45.985886022361768</v>
      </c>
    </row>
    <row r="765" spans="1:9" ht="13.5" x14ac:dyDescent="0.25">
      <c r="A765" s="3">
        <f>TITRES_STAT!B768</f>
        <v>45638</v>
      </c>
      <c r="B765" s="6">
        <f>TITRES_STAT!D768</f>
        <v>13.0181</v>
      </c>
      <c r="C765" s="2">
        <f t="shared" si="99"/>
        <v>0.18660000000000032</v>
      </c>
      <c r="D765" s="2">
        <f t="shared" si="100"/>
        <v>0.18660000000000032</v>
      </c>
      <c r="E765" s="2">
        <f t="shared" si="101"/>
        <v>0</v>
      </c>
      <c r="F765" s="2">
        <f t="shared" ref="F765:G780" si="107">((F764*13)+D765)/14</f>
        <v>5.0691081372491439E-2</v>
      </c>
      <c r="G765" s="2">
        <f t="shared" si="107"/>
        <v>4.3885266658126011E-2</v>
      </c>
      <c r="H765" s="2">
        <f t="shared" si="103"/>
        <v>1.1550819952259588</v>
      </c>
      <c r="I765" s="2">
        <f t="shared" si="104"/>
        <v>53.598053242742125</v>
      </c>
    </row>
    <row r="766" spans="1:9" ht="13.5" x14ac:dyDescent="0.25">
      <c r="A766" s="3">
        <f>TITRES_STAT!B769</f>
        <v>45639</v>
      </c>
      <c r="B766" s="6">
        <f>TITRES_STAT!D769</f>
        <v>13.130100000000001</v>
      </c>
      <c r="C766" s="2">
        <f t="shared" si="99"/>
        <v>0.1120000000000001</v>
      </c>
      <c r="D766" s="2">
        <f t="shared" si="100"/>
        <v>0.1120000000000001</v>
      </c>
      <c r="E766" s="2">
        <f t="shared" si="101"/>
        <v>0</v>
      </c>
      <c r="F766" s="2">
        <f t="shared" si="107"/>
        <v>5.5070289845884912E-2</v>
      </c>
      <c r="G766" s="2">
        <f t="shared" si="107"/>
        <v>4.075060475397415E-2</v>
      </c>
      <c r="H766" s="2">
        <f t="shared" si="103"/>
        <v>1.3513981001843722</v>
      </c>
      <c r="I766" s="2">
        <f t="shared" si="104"/>
        <v>57.472109894041751</v>
      </c>
    </row>
    <row r="767" spans="1:9" ht="13.5" x14ac:dyDescent="0.25">
      <c r="A767" s="3">
        <f>TITRES_STAT!B770</f>
        <v>45642</v>
      </c>
      <c r="B767" s="6">
        <f>TITRES_STAT!D770</f>
        <v>12.8782</v>
      </c>
      <c r="C767" s="2">
        <f t="shared" si="99"/>
        <v>-0.2519000000000009</v>
      </c>
      <c r="D767" s="2">
        <f t="shared" si="100"/>
        <v>0</v>
      </c>
      <c r="E767" s="2">
        <f t="shared" si="101"/>
        <v>0.2519000000000009</v>
      </c>
      <c r="F767" s="2">
        <f t="shared" si="107"/>
        <v>5.1136697714035992E-2</v>
      </c>
      <c r="G767" s="2">
        <f t="shared" si="107"/>
        <v>5.5832704414404632E-2</v>
      </c>
      <c r="H767" s="2">
        <f t="shared" si="103"/>
        <v>0.91589146988987535</v>
      </c>
      <c r="I767" s="2">
        <f t="shared" si="104"/>
        <v>47.804976653636878</v>
      </c>
    </row>
    <row r="768" spans="1:9" ht="13.5" x14ac:dyDescent="0.25">
      <c r="A768" s="3">
        <f>TITRES_STAT!B771</f>
        <v>45644</v>
      </c>
      <c r="B768" s="6">
        <f>TITRES_STAT!D771</f>
        <v>12.8408</v>
      </c>
      <c r="C768" s="2">
        <f t="shared" si="99"/>
        <v>-3.7399999999999878E-2</v>
      </c>
      <c r="D768" s="2">
        <f t="shared" si="100"/>
        <v>0</v>
      </c>
      <c r="E768" s="2">
        <f t="shared" si="101"/>
        <v>3.7399999999999878E-2</v>
      </c>
      <c r="F768" s="2">
        <f t="shared" si="107"/>
        <v>4.7484076448747706E-2</v>
      </c>
      <c r="G768" s="2">
        <f t="shared" si="107"/>
        <v>5.4516082670518586E-2</v>
      </c>
      <c r="H768" s="2">
        <f t="shared" si="103"/>
        <v>0.87101042706478848</v>
      </c>
      <c r="I768" s="2">
        <f t="shared" si="104"/>
        <v>46.55294350396624</v>
      </c>
    </row>
    <row r="769" spans="1:9" ht="13.5" x14ac:dyDescent="0.25">
      <c r="A769" s="3">
        <f>TITRES_STAT!B772</f>
        <v>45645</v>
      </c>
      <c r="B769" s="6">
        <f>TITRES_STAT!D772</f>
        <v>13.0928</v>
      </c>
      <c r="C769" s="2">
        <f t="shared" si="99"/>
        <v>0.25200000000000067</v>
      </c>
      <c r="D769" s="2">
        <f t="shared" si="100"/>
        <v>0.25200000000000067</v>
      </c>
      <c r="E769" s="2">
        <f t="shared" si="101"/>
        <v>0</v>
      </c>
      <c r="F769" s="2">
        <f t="shared" si="107"/>
        <v>6.2092356702408633E-2</v>
      </c>
      <c r="G769" s="2">
        <f t="shared" si="107"/>
        <v>5.0622076765481541E-2</v>
      </c>
      <c r="H769" s="2">
        <f t="shared" si="103"/>
        <v>1.2265865146162576</v>
      </c>
      <c r="I769" s="2">
        <f t="shared" si="104"/>
        <v>55.08820369495745</v>
      </c>
    </row>
    <row r="770" spans="1:9" ht="13.5" x14ac:dyDescent="0.25">
      <c r="A770" s="3">
        <f>TITRES_STAT!B773</f>
        <v>45646</v>
      </c>
      <c r="B770" s="6">
        <f>TITRES_STAT!D773</f>
        <v>12.579499999999999</v>
      </c>
      <c r="C770" s="2">
        <f t="shared" si="99"/>
        <v>-0.51330000000000098</v>
      </c>
      <c r="D770" s="2">
        <f t="shared" si="100"/>
        <v>0</v>
      </c>
      <c r="E770" s="2">
        <f t="shared" si="101"/>
        <v>0.51330000000000098</v>
      </c>
      <c r="F770" s="2">
        <f t="shared" si="107"/>
        <v>5.7657188366522297E-2</v>
      </c>
      <c r="G770" s="2">
        <f t="shared" si="107"/>
        <v>8.3670499853661498E-2</v>
      </c>
      <c r="H770" s="2">
        <f t="shared" si="103"/>
        <v>0.68909817041088428</v>
      </c>
      <c r="I770" s="2">
        <f t="shared" si="104"/>
        <v>40.796809947598049</v>
      </c>
    </row>
    <row r="771" spans="1:9" ht="13.5" x14ac:dyDescent="0.25">
      <c r="A771" s="3">
        <f>TITRES_STAT!B774</f>
        <v>45649</v>
      </c>
      <c r="B771" s="6">
        <f>TITRES_STAT!D774</f>
        <v>13.0181</v>
      </c>
      <c r="C771" s="2">
        <f t="shared" ref="C771:C834" si="108">B771-B770</f>
        <v>0.43860000000000099</v>
      </c>
      <c r="D771" s="2">
        <f t="shared" ref="D771:D834" si="109">IF(C771&gt;0,C771,0)</f>
        <v>0.43860000000000099</v>
      </c>
      <c r="E771" s="2">
        <f t="shared" ref="E771:E834" si="110">IF(C771&lt;0,-C771,0)</f>
        <v>0</v>
      </c>
      <c r="F771" s="2">
        <f t="shared" si="107"/>
        <v>8.4867389197485057E-2</v>
      </c>
      <c r="G771" s="2">
        <f t="shared" si="107"/>
        <v>7.7694035578399961E-2</v>
      </c>
      <c r="H771" s="2">
        <f t="shared" si="103"/>
        <v>1.0923282407160659</v>
      </c>
      <c r="I771" s="2">
        <f t="shared" si="104"/>
        <v>52.206351731037863</v>
      </c>
    </row>
    <row r="772" spans="1:9" ht="13.5" x14ac:dyDescent="0.25">
      <c r="A772" s="3">
        <f>TITRES_STAT!B775</f>
        <v>45650</v>
      </c>
      <c r="B772" s="6">
        <f>TITRES_STAT!D775</f>
        <v>12.5982</v>
      </c>
      <c r="C772" s="2">
        <f t="shared" si="108"/>
        <v>-0.41990000000000016</v>
      </c>
      <c r="D772" s="2">
        <f t="shared" si="109"/>
        <v>0</v>
      </c>
      <c r="E772" s="2">
        <f t="shared" si="110"/>
        <v>0.41990000000000016</v>
      </c>
      <c r="F772" s="2">
        <f t="shared" si="107"/>
        <v>7.8805432826236116E-2</v>
      </c>
      <c r="G772" s="2">
        <f t="shared" si="107"/>
        <v>0.10213731875137141</v>
      </c>
      <c r="H772" s="2">
        <f t="shared" si="103"/>
        <v>0.77156355570747726</v>
      </c>
      <c r="I772" s="2">
        <f t="shared" si="104"/>
        <v>43.552688427221113</v>
      </c>
    </row>
    <row r="773" spans="1:9" ht="13.5" x14ac:dyDescent="0.25">
      <c r="A773" s="3">
        <f>TITRES_STAT!B776</f>
        <v>45651</v>
      </c>
      <c r="B773" s="6">
        <f>TITRES_STAT!D776</f>
        <v>12.7475</v>
      </c>
      <c r="C773" s="2">
        <f t="shared" si="108"/>
        <v>0.14930000000000021</v>
      </c>
      <c r="D773" s="2">
        <f t="shared" si="109"/>
        <v>0.14930000000000021</v>
      </c>
      <c r="E773" s="2">
        <f t="shared" si="110"/>
        <v>0</v>
      </c>
      <c r="F773" s="2">
        <f t="shared" si="107"/>
        <v>8.3840759052933547E-2</v>
      </c>
      <c r="G773" s="2">
        <f t="shared" si="107"/>
        <v>9.4841795983416313E-2</v>
      </c>
      <c r="H773" s="2">
        <f t="shared" si="103"/>
        <v>0.88400644656279637</v>
      </c>
      <c r="I773" s="2">
        <f t="shared" si="104"/>
        <v>46.921625357258634</v>
      </c>
    </row>
    <row r="774" spans="1:9" ht="13.5" x14ac:dyDescent="0.25">
      <c r="A774" s="3">
        <f>TITRES_STAT!B777</f>
        <v>45652</v>
      </c>
      <c r="B774" s="6">
        <f>TITRES_STAT!D777</f>
        <v>12.738200000000001</v>
      </c>
      <c r="C774" s="2">
        <f t="shared" si="108"/>
        <v>-9.2999999999996419E-3</v>
      </c>
      <c r="D774" s="2">
        <f t="shared" si="109"/>
        <v>0</v>
      </c>
      <c r="E774" s="2">
        <f t="shared" si="110"/>
        <v>9.2999999999996419E-3</v>
      </c>
      <c r="F774" s="2">
        <f t="shared" si="107"/>
        <v>7.7852133406295446E-2</v>
      </c>
      <c r="G774" s="2">
        <f t="shared" si="107"/>
        <v>8.8731667698886546E-2</v>
      </c>
      <c r="H774" s="2">
        <f t="shared" si="103"/>
        <v>0.87738837131393599</v>
      </c>
      <c r="I774" s="2">
        <f t="shared" si="104"/>
        <v>46.734516135298861</v>
      </c>
    </row>
    <row r="775" spans="1:9" ht="13.5" x14ac:dyDescent="0.25">
      <c r="A775" s="3">
        <f>TITRES_STAT!B778</f>
        <v>45653</v>
      </c>
      <c r="B775" s="6">
        <f>TITRES_STAT!D778</f>
        <v>12.5982</v>
      </c>
      <c r="C775" s="2">
        <f t="shared" si="108"/>
        <v>-0.14000000000000057</v>
      </c>
      <c r="D775" s="2">
        <f t="shared" si="109"/>
        <v>0</v>
      </c>
      <c r="E775" s="2">
        <f t="shared" si="110"/>
        <v>0.14000000000000057</v>
      </c>
      <c r="F775" s="2">
        <f t="shared" si="107"/>
        <v>7.2291266734417201E-2</v>
      </c>
      <c r="G775" s="2">
        <f t="shared" si="107"/>
        <v>9.2393691434680417E-2</v>
      </c>
      <c r="H775" s="2">
        <f t="shared" si="103"/>
        <v>0.78242643639284581</v>
      </c>
      <c r="I775" s="2">
        <f t="shared" si="104"/>
        <v>43.896702855028771</v>
      </c>
    </row>
    <row r="776" spans="1:9" ht="13.5" x14ac:dyDescent="0.25">
      <c r="A776" s="3">
        <f>TITRES_STAT!B779</f>
        <v>45656</v>
      </c>
      <c r="B776" s="6">
        <f>TITRES_STAT!D779</f>
        <v>12.738200000000001</v>
      </c>
      <c r="C776" s="2">
        <f t="shared" si="108"/>
        <v>0.14000000000000057</v>
      </c>
      <c r="D776" s="2">
        <f t="shared" si="109"/>
        <v>0.14000000000000057</v>
      </c>
      <c r="E776" s="2">
        <f t="shared" si="110"/>
        <v>0</v>
      </c>
      <c r="F776" s="2">
        <f t="shared" si="107"/>
        <v>7.7127604824816023E-2</v>
      </c>
      <c r="G776" s="2">
        <f t="shared" si="107"/>
        <v>8.5794142046488955E-2</v>
      </c>
      <c r="H776" s="2">
        <f t="shared" si="103"/>
        <v>0.89898451088913711</v>
      </c>
      <c r="I776" s="2">
        <f t="shared" si="104"/>
        <v>47.340276117798204</v>
      </c>
    </row>
    <row r="777" spans="1:9" ht="13.5" x14ac:dyDescent="0.25">
      <c r="A777" s="3">
        <f>TITRES_STAT!B780</f>
        <v>45657</v>
      </c>
      <c r="B777" s="6">
        <f>TITRES_STAT!D780</f>
        <v>12.738200000000001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7.1618490194472015E-2</v>
      </c>
      <c r="G777" s="2">
        <f t="shared" si="107"/>
        <v>7.9665989043168323E-2</v>
      </c>
      <c r="H777" s="2">
        <f t="shared" si="103"/>
        <v>0.89898451088913689</v>
      </c>
      <c r="I777" s="2">
        <f t="shared" si="104"/>
        <v>47.34027611779819</v>
      </c>
    </row>
    <row r="778" spans="1:9" ht="13.5" x14ac:dyDescent="0.25">
      <c r="A778" s="3">
        <f>TITRES_STAT!B781</f>
        <v>45659</v>
      </c>
      <c r="B778" s="6">
        <f>TITRES_STAT!D781</f>
        <v>12.738200000000001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6.6502883752009731E-2</v>
      </c>
      <c r="G778" s="2">
        <f t="shared" si="107"/>
        <v>7.3975561254370575E-2</v>
      </c>
      <c r="H778" s="2">
        <f t="shared" si="103"/>
        <v>0.89898451088913711</v>
      </c>
      <c r="I778" s="2">
        <f t="shared" si="104"/>
        <v>47.340276117798204</v>
      </c>
    </row>
    <row r="779" spans="1:9" ht="13.5" x14ac:dyDescent="0.25">
      <c r="A779" s="3">
        <f>TITRES_STAT!B782</f>
        <v>45660</v>
      </c>
      <c r="B779" s="6">
        <f>TITRES_STAT!D782</f>
        <v>12.7102</v>
      </c>
      <c r="C779" s="2">
        <f t="shared" si="108"/>
        <v>-2.8000000000000469E-2</v>
      </c>
      <c r="D779" s="2">
        <f t="shared" si="109"/>
        <v>0</v>
      </c>
      <c r="E779" s="2">
        <f t="shared" si="110"/>
        <v>2.8000000000000469E-2</v>
      </c>
      <c r="F779" s="2">
        <f t="shared" si="107"/>
        <v>6.1752677769723319E-2</v>
      </c>
      <c r="G779" s="2">
        <f t="shared" si="107"/>
        <v>7.0691592593344135E-2</v>
      </c>
      <c r="H779" s="2">
        <f t="shared" si="103"/>
        <v>0.87355052424632396</v>
      </c>
      <c r="I779" s="2">
        <f t="shared" si="104"/>
        <v>46.62540523681519</v>
      </c>
    </row>
    <row r="780" spans="1:9" ht="13.5" x14ac:dyDescent="0.25">
      <c r="A780" s="3">
        <f>TITRES_STAT!B783</f>
        <v>45663</v>
      </c>
      <c r="B780" s="6">
        <f>TITRES_STAT!D783</f>
        <v>12.514200000000001</v>
      </c>
      <c r="C780" s="2">
        <f t="shared" si="108"/>
        <v>-0.19599999999999973</v>
      </c>
      <c r="D780" s="2">
        <f t="shared" si="109"/>
        <v>0</v>
      </c>
      <c r="E780" s="2">
        <f t="shared" si="110"/>
        <v>0.19599999999999973</v>
      </c>
      <c r="F780" s="2">
        <f t="shared" si="107"/>
        <v>5.7341772214743077E-2</v>
      </c>
      <c r="G780" s="2">
        <f t="shared" si="107"/>
        <v>7.9642193122390958E-2</v>
      </c>
      <c r="H780" s="2">
        <f t="shared" si="103"/>
        <v>0.71999238050391856</v>
      </c>
      <c r="I780" s="2">
        <f t="shared" si="104"/>
        <v>41.860207560511242</v>
      </c>
    </row>
    <row r="781" spans="1:9" ht="13.5" x14ac:dyDescent="0.25">
      <c r="A781" s="3">
        <f>TITRES_STAT!B784</f>
        <v>45664</v>
      </c>
      <c r="B781" s="6">
        <f>TITRES_STAT!D784</f>
        <v>12.504899999999999</v>
      </c>
      <c r="C781" s="2">
        <f t="shared" si="108"/>
        <v>-9.3000000000014182E-3</v>
      </c>
      <c r="D781" s="2">
        <f t="shared" si="109"/>
        <v>0</v>
      </c>
      <c r="E781" s="2">
        <f t="shared" si="110"/>
        <v>9.3000000000014182E-3</v>
      </c>
      <c r="F781" s="2">
        <f t="shared" ref="F781:G796" si="111">((F780*13)+D781)/14</f>
        <v>5.3245931342261424E-2</v>
      </c>
      <c r="G781" s="2">
        <f t="shared" si="111"/>
        <v>7.4617750756505993E-2</v>
      </c>
      <c r="H781" s="2">
        <f t="shared" si="103"/>
        <v>0.71358263687168111</v>
      </c>
      <c r="I781" s="2">
        <f t="shared" si="104"/>
        <v>41.642732688655073</v>
      </c>
    </row>
    <row r="782" spans="1:9" ht="13.5" x14ac:dyDescent="0.25">
      <c r="A782" s="3">
        <f>TITRES_STAT!B785</f>
        <v>45665</v>
      </c>
      <c r="B782" s="6">
        <f>TITRES_STAT!D785</f>
        <v>12.4116</v>
      </c>
      <c r="C782" s="2">
        <f t="shared" si="108"/>
        <v>-9.3299999999999272E-2</v>
      </c>
      <c r="D782" s="2">
        <f t="shared" si="109"/>
        <v>0</v>
      </c>
      <c r="E782" s="2">
        <f t="shared" si="110"/>
        <v>9.3299999999999272E-2</v>
      </c>
      <c r="F782" s="2">
        <f t="shared" si="111"/>
        <v>4.9442650532099897E-2</v>
      </c>
      <c r="G782" s="2">
        <f t="shared" si="111"/>
        <v>7.5952197131041219E-2</v>
      </c>
      <c r="H782" s="2">
        <f t="shared" si="103"/>
        <v>0.65097064205787114</v>
      </c>
      <c r="I782" s="2">
        <f t="shared" si="104"/>
        <v>39.429571033829006</v>
      </c>
    </row>
    <row r="783" spans="1:9" ht="13.5" x14ac:dyDescent="0.25">
      <c r="A783" s="3">
        <f>TITRES_STAT!B786</f>
        <v>45666</v>
      </c>
      <c r="B783" s="6">
        <f>TITRES_STAT!D786</f>
        <v>12.4116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4.5911032636949907E-2</v>
      </c>
      <c r="G783" s="2">
        <f t="shared" si="111"/>
        <v>7.0527040193109708E-2</v>
      </c>
      <c r="H783" s="2">
        <f t="shared" si="103"/>
        <v>0.65097064205787114</v>
      </c>
      <c r="I783" s="2">
        <f t="shared" si="104"/>
        <v>39.429571033829006</v>
      </c>
    </row>
    <row r="784" spans="1:9" ht="13.5" x14ac:dyDescent="0.25">
      <c r="A784" s="3">
        <f>TITRES_STAT!B787</f>
        <v>45667</v>
      </c>
      <c r="B784" s="6">
        <f>TITRES_STAT!D787</f>
        <v>12.318199999999999</v>
      </c>
      <c r="C784" s="2">
        <f t="shared" si="108"/>
        <v>-9.3400000000000816E-2</v>
      </c>
      <c r="D784" s="2">
        <f t="shared" si="109"/>
        <v>0</v>
      </c>
      <c r="E784" s="2">
        <f t="shared" si="110"/>
        <v>9.3400000000000816E-2</v>
      </c>
      <c r="F784" s="2">
        <f t="shared" si="111"/>
        <v>4.2631673162882057E-2</v>
      </c>
      <c r="G784" s="2">
        <f t="shared" si="111"/>
        <v>7.2160823036459085E-2</v>
      </c>
      <c r="H784" s="2">
        <f t="shared" si="103"/>
        <v>0.59078695847665852</v>
      </c>
      <c r="I784" s="2">
        <f t="shared" si="104"/>
        <v>37.138031295051448</v>
      </c>
    </row>
    <row r="785" spans="1:9" ht="13.5" x14ac:dyDescent="0.25">
      <c r="A785" s="3">
        <f>TITRES_STAT!B788</f>
        <v>45670</v>
      </c>
      <c r="B785" s="6">
        <f>TITRES_STAT!D788</f>
        <v>12.271599999999999</v>
      </c>
      <c r="C785" s="2">
        <f t="shared" si="108"/>
        <v>-4.6599999999999753E-2</v>
      </c>
      <c r="D785" s="2">
        <f t="shared" si="109"/>
        <v>0</v>
      </c>
      <c r="E785" s="2">
        <f t="shared" si="110"/>
        <v>4.6599999999999753E-2</v>
      </c>
      <c r="F785" s="2">
        <f t="shared" si="111"/>
        <v>3.9586553651247629E-2</v>
      </c>
      <c r="G785" s="2">
        <f t="shared" si="111"/>
        <v>7.0335049962426274E-2</v>
      </c>
      <c r="H785" s="2">
        <f t="shared" ref="H785:H848" si="112">F785/G785</f>
        <v>0.56282825806472281</v>
      </c>
      <c r="I785" s="2">
        <f t="shared" ref="I785:I848" si="113">IF(G785=0,100,100-(100/(1+H785)))</f>
        <v>36.013442626234742</v>
      </c>
    </row>
    <row r="786" spans="1:9" ht="13.5" x14ac:dyDescent="0.25">
      <c r="A786" s="3">
        <f>TITRES_STAT!B789</f>
        <v>45671</v>
      </c>
      <c r="B786" s="6">
        <f>TITRES_STAT!D789</f>
        <v>12.4489</v>
      </c>
      <c r="C786" s="2">
        <f t="shared" si="108"/>
        <v>0.17730000000000068</v>
      </c>
      <c r="D786" s="2">
        <f t="shared" si="109"/>
        <v>0.17730000000000068</v>
      </c>
      <c r="E786" s="2">
        <f t="shared" si="110"/>
        <v>0</v>
      </c>
      <c r="F786" s="2">
        <f t="shared" si="111"/>
        <v>4.9423228390444274E-2</v>
      </c>
      <c r="G786" s="2">
        <f t="shared" si="111"/>
        <v>6.5311117822252976E-2</v>
      </c>
      <c r="H786" s="2">
        <f t="shared" si="112"/>
        <v>0.75673530079444851</v>
      </c>
      <c r="I786" s="2">
        <f t="shared" si="113"/>
        <v>43.076227844469798</v>
      </c>
    </row>
    <row r="787" spans="1:9" ht="13.5" x14ac:dyDescent="0.25">
      <c r="A787" s="3">
        <f>TITRES_STAT!B790</f>
        <v>45672</v>
      </c>
      <c r="B787" s="6">
        <f>TITRES_STAT!D790</f>
        <v>12.318199999999999</v>
      </c>
      <c r="C787" s="2">
        <f t="shared" si="108"/>
        <v>-0.13070000000000093</v>
      </c>
      <c r="D787" s="2">
        <f t="shared" si="109"/>
        <v>0</v>
      </c>
      <c r="E787" s="2">
        <f t="shared" si="110"/>
        <v>0.13070000000000093</v>
      </c>
      <c r="F787" s="2">
        <f t="shared" si="111"/>
        <v>4.5892997791126829E-2</v>
      </c>
      <c r="G787" s="2">
        <f t="shared" si="111"/>
        <v>6.9981752263520686E-2</v>
      </c>
      <c r="H787" s="2">
        <f t="shared" si="112"/>
        <v>0.65578520552491826</v>
      </c>
      <c r="I787" s="2">
        <f t="shared" si="113"/>
        <v>39.6056930172305</v>
      </c>
    </row>
    <row r="788" spans="1:9" ht="13.5" x14ac:dyDescent="0.25">
      <c r="A788" s="3">
        <f>TITRES_STAT!B791</f>
        <v>45673</v>
      </c>
      <c r="B788" s="6">
        <f>TITRES_STAT!D791</f>
        <v>12.2249</v>
      </c>
      <c r="C788" s="2">
        <f t="shared" si="108"/>
        <v>-9.3299999999999272E-2</v>
      </c>
      <c r="D788" s="2">
        <f t="shared" si="109"/>
        <v>0</v>
      </c>
      <c r="E788" s="2">
        <f t="shared" si="110"/>
        <v>9.3299999999999272E-2</v>
      </c>
      <c r="F788" s="2">
        <f t="shared" si="111"/>
        <v>4.2614926520332053E-2</v>
      </c>
      <c r="G788" s="2">
        <f t="shared" si="111"/>
        <v>7.164734138755488E-2</v>
      </c>
      <c r="H788" s="2">
        <f t="shared" si="112"/>
        <v>0.5947872690742193</v>
      </c>
      <c r="I788" s="2">
        <f t="shared" si="113"/>
        <v>37.295712137173993</v>
      </c>
    </row>
    <row r="789" spans="1:9" ht="13.5" x14ac:dyDescent="0.25">
      <c r="A789" s="3">
        <f>TITRES_STAT!B792</f>
        <v>45674</v>
      </c>
      <c r="B789" s="6">
        <f>TITRES_STAT!D792</f>
        <v>12.2249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3.9571003197451195E-2</v>
      </c>
      <c r="G789" s="2">
        <f t="shared" si="111"/>
        <v>6.6529674145586679E-2</v>
      </c>
      <c r="H789" s="2">
        <f t="shared" si="112"/>
        <v>0.5947872690742193</v>
      </c>
      <c r="I789" s="2">
        <f t="shared" si="113"/>
        <v>37.295712137173993</v>
      </c>
    </row>
    <row r="790" spans="1:9" ht="13.5" x14ac:dyDescent="0.25">
      <c r="A790" s="3">
        <f>TITRES_STAT!B793</f>
        <v>45677</v>
      </c>
      <c r="B790" s="6">
        <f>TITRES_STAT!D793</f>
        <v>12.2996</v>
      </c>
      <c r="C790" s="2">
        <f t="shared" si="108"/>
        <v>7.4699999999999989E-2</v>
      </c>
      <c r="D790" s="2">
        <f t="shared" si="109"/>
        <v>7.4699999999999989E-2</v>
      </c>
      <c r="E790" s="2">
        <f t="shared" si="110"/>
        <v>0</v>
      </c>
      <c r="F790" s="2">
        <f t="shared" si="111"/>
        <v>4.2080217254776113E-2</v>
      </c>
      <c r="G790" s="2">
        <f t="shared" si="111"/>
        <v>6.1777554563759059E-2</v>
      </c>
      <c r="H790" s="2">
        <f t="shared" si="112"/>
        <v>0.68115705699140583</v>
      </c>
      <c r="I790" s="2">
        <f t="shared" si="113"/>
        <v>40.517157761000789</v>
      </c>
    </row>
    <row r="791" spans="1:9" ht="13.5" x14ac:dyDescent="0.25">
      <c r="A791" s="3">
        <f>TITRES_STAT!B794</f>
        <v>45678</v>
      </c>
      <c r="B791" s="6">
        <f>TITRES_STAT!D794</f>
        <v>12.392899999999999</v>
      </c>
      <c r="C791" s="2">
        <f t="shared" si="108"/>
        <v>9.3299999999999272E-2</v>
      </c>
      <c r="D791" s="2">
        <f t="shared" si="109"/>
        <v>9.3299999999999272E-2</v>
      </c>
      <c r="E791" s="2">
        <f t="shared" si="110"/>
        <v>0</v>
      </c>
      <c r="F791" s="2">
        <f t="shared" si="111"/>
        <v>4.5738773165149196E-2</v>
      </c>
      <c r="G791" s="2">
        <f t="shared" si="111"/>
        <v>5.7364872094919125E-2</v>
      </c>
      <c r="H791" s="2">
        <f t="shared" si="112"/>
        <v>0.79733069202119489</v>
      </c>
      <c r="I791" s="2">
        <f t="shared" si="113"/>
        <v>44.361936039970125</v>
      </c>
    </row>
    <row r="792" spans="1:9" ht="13.5" x14ac:dyDescent="0.25">
      <c r="A792" s="3">
        <f>TITRES_STAT!B795</f>
        <v>45679</v>
      </c>
      <c r="B792" s="6">
        <f>TITRES_STAT!D795</f>
        <v>12.784800000000001</v>
      </c>
      <c r="C792" s="2">
        <f t="shared" si="108"/>
        <v>0.39190000000000147</v>
      </c>
      <c r="D792" s="2">
        <f t="shared" si="109"/>
        <v>0.39190000000000147</v>
      </c>
      <c r="E792" s="2">
        <f t="shared" si="110"/>
        <v>0</v>
      </c>
      <c r="F792" s="2">
        <f t="shared" si="111"/>
        <v>7.0464575081924358E-2</v>
      </c>
      <c r="G792" s="2">
        <f t="shared" si="111"/>
        <v>5.3267381230996329E-2</v>
      </c>
      <c r="H792" s="2">
        <f t="shared" si="112"/>
        <v>1.3228466174515252</v>
      </c>
      <c r="I792" s="2">
        <f t="shared" si="113"/>
        <v>56.949374423304178</v>
      </c>
    </row>
    <row r="793" spans="1:9" ht="13.5" x14ac:dyDescent="0.25">
      <c r="A793" s="3">
        <f>TITRES_STAT!B796</f>
        <v>45680</v>
      </c>
      <c r="B793" s="6">
        <f>TITRES_STAT!D796</f>
        <v>12.887499999999999</v>
      </c>
      <c r="C793" s="2">
        <f t="shared" si="108"/>
        <v>0.10269999999999868</v>
      </c>
      <c r="D793" s="2">
        <f t="shared" si="109"/>
        <v>0.10269999999999868</v>
      </c>
      <c r="E793" s="2">
        <f t="shared" si="110"/>
        <v>0</v>
      </c>
      <c r="F793" s="2">
        <f t="shared" si="111"/>
        <v>7.2767105433215393E-2</v>
      </c>
      <c r="G793" s="2">
        <f t="shared" si="111"/>
        <v>4.9462568285925164E-2</v>
      </c>
      <c r="H793" s="2">
        <f t="shared" si="112"/>
        <v>1.471155015901624</v>
      </c>
      <c r="I793" s="2">
        <f t="shared" si="113"/>
        <v>59.533093085415338</v>
      </c>
    </row>
    <row r="794" spans="1:9" ht="13.5" x14ac:dyDescent="0.25">
      <c r="A794" s="3">
        <f>TITRES_STAT!B797</f>
        <v>45681</v>
      </c>
      <c r="B794" s="6">
        <f>TITRES_STAT!D797</f>
        <v>12.859500000000001</v>
      </c>
      <c r="C794" s="2">
        <f t="shared" si="108"/>
        <v>-2.7999999999998693E-2</v>
      </c>
      <c r="D794" s="2">
        <f t="shared" si="109"/>
        <v>0</v>
      </c>
      <c r="E794" s="2">
        <f t="shared" si="110"/>
        <v>2.7999999999998693E-2</v>
      </c>
      <c r="F794" s="2">
        <f t="shared" si="111"/>
        <v>6.7569455045128582E-2</v>
      </c>
      <c r="G794" s="2">
        <f t="shared" si="111"/>
        <v>4.7929527694073271E-2</v>
      </c>
      <c r="H794" s="2">
        <f t="shared" si="112"/>
        <v>1.4097667616591993</v>
      </c>
      <c r="I794" s="2">
        <f t="shared" si="113"/>
        <v>58.502207935199962</v>
      </c>
    </row>
    <row r="795" spans="1:9" ht="13.5" x14ac:dyDescent="0.25">
      <c r="A795" s="3">
        <f>TITRES_STAT!B798</f>
        <v>45684</v>
      </c>
      <c r="B795" s="6">
        <f>TITRES_STAT!D798</f>
        <v>12.700900000000001</v>
      </c>
      <c r="C795" s="2">
        <f t="shared" si="108"/>
        <v>-0.15859999999999985</v>
      </c>
      <c r="D795" s="2">
        <f t="shared" si="109"/>
        <v>0</v>
      </c>
      <c r="E795" s="2">
        <f t="shared" si="110"/>
        <v>0.15859999999999985</v>
      </c>
      <c r="F795" s="2">
        <f t="shared" si="111"/>
        <v>6.2743065399047976E-2</v>
      </c>
      <c r="G795" s="2">
        <f t="shared" si="111"/>
        <v>5.5834561430210879E-2</v>
      </c>
      <c r="H795" s="2">
        <f t="shared" si="112"/>
        <v>1.1237316778689526</v>
      </c>
      <c r="I795" s="2">
        <f t="shared" si="113"/>
        <v>52.913072285881007</v>
      </c>
    </row>
    <row r="796" spans="1:9" ht="13.5" x14ac:dyDescent="0.25">
      <c r="A796" s="3">
        <f>TITRES_STAT!B799</f>
        <v>45685</v>
      </c>
      <c r="B796" s="6">
        <f>TITRES_STAT!D799</f>
        <v>12.616899999999999</v>
      </c>
      <c r="C796" s="2">
        <f t="shared" si="108"/>
        <v>-8.4000000000001407E-2</v>
      </c>
      <c r="D796" s="2">
        <f t="shared" si="109"/>
        <v>0</v>
      </c>
      <c r="E796" s="2">
        <f t="shared" si="110"/>
        <v>8.4000000000001407E-2</v>
      </c>
      <c r="F796" s="2">
        <f t="shared" si="111"/>
        <v>5.8261417870544549E-2</v>
      </c>
      <c r="G796" s="2">
        <f t="shared" si="111"/>
        <v>5.7846378470910197E-2</v>
      </c>
      <c r="H796" s="2">
        <f t="shared" si="112"/>
        <v>1.0071748553773867</v>
      </c>
      <c r="I796" s="2">
        <f t="shared" si="113"/>
        <v>50.178730202756491</v>
      </c>
    </row>
    <row r="797" spans="1:9" ht="13.5" x14ac:dyDescent="0.25">
      <c r="A797" s="3">
        <f>TITRES_STAT!B800</f>
        <v>45686</v>
      </c>
      <c r="B797" s="6">
        <f>TITRES_STAT!D800</f>
        <v>12.7662</v>
      </c>
      <c r="C797" s="2">
        <f t="shared" si="108"/>
        <v>0.14930000000000021</v>
      </c>
      <c r="D797" s="2">
        <f t="shared" si="109"/>
        <v>0.14930000000000021</v>
      </c>
      <c r="E797" s="2">
        <f t="shared" si="110"/>
        <v>0</v>
      </c>
      <c r="F797" s="2">
        <f t="shared" ref="F797:G812" si="114">((F796*13)+D797)/14</f>
        <v>6.4764173736934244E-2</v>
      </c>
      <c r="G797" s="2">
        <f t="shared" si="114"/>
        <v>5.3714494294416611E-2</v>
      </c>
      <c r="H797" s="2">
        <f t="shared" si="112"/>
        <v>1.2057113184749131</v>
      </c>
      <c r="I797" s="2">
        <f t="shared" si="113"/>
        <v>54.663151445791812</v>
      </c>
    </row>
    <row r="798" spans="1:9" ht="13.5" x14ac:dyDescent="0.25">
      <c r="A798" s="3">
        <f>TITRES_STAT!B801</f>
        <v>45687</v>
      </c>
      <c r="B798" s="6">
        <f>TITRES_STAT!D801</f>
        <v>12.7662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6.0138161327153224E-2</v>
      </c>
      <c r="G798" s="2">
        <f t="shared" si="114"/>
        <v>4.9877744701958278E-2</v>
      </c>
      <c r="H798" s="2">
        <f t="shared" si="112"/>
        <v>1.2057113184749131</v>
      </c>
      <c r="I798" s="2">
        <f t="shared" si="113"/>
        <v>54.663151445791812</v>
      </c>
    </row>
    <row r="799" spans="1:9" ht="13.5" x14ac:dyDescent="0.25">
      <c r="A799" s="3">
        <f>TITRES_STAT!B802</f>
        <v>45688</v>
      </c>
      <c r="B799" s="6">
        <f>TITRES_STAT!D802</f>
        <v>12.7568</v>
      </c>
      <c r="C799" s="2">
        <f t="shared" si="108"/>
        <v>-9.3999999999994088E-3</v>
      </c>
      <c r="D799" s="2">
        <f t="shared" si="109"/>
        <v>0</v>
      </c>
      <c r="E799" s="2">
        <f t="shared" si="110"/>
        <v>9.3999999999994088E-3</v>
      </c>
      <c r="F799" s="2">
        <f t="shared" si="114"/>
        <v>5.5842578375213711E-2</v>
      </c>
      <c r="G799" s="2">
        <f t="shared" si="114"/>
        <v>4.6986477223246934E-2</v>
      </c>
      <c r="H799" s="2">
        <f t="shared" si="112"/>
        <v>1.1884819138470153</v>
      </c>
      <c r="I799" s="2">
        <f t="shared" si="113"/>
        <v>54.306225074432831</v>
      </c>
    </row>
    <row r="800" spans="1:9" ht="13.5" x14ac:dyDescent="0.25">
      <c r="A800" s="3">
        <f>TITRES_STAT!B803</f>
        <v>45691</v>
      </c>
      <c r="B800" s="6">
        <f>TITRES_STAT!D803</f>
        <v>12.588900000000001</v>
      </c>
      <c r="C800" s="2">
        <f t="shared" si="108"/>
        <v>-0.16789999999999949</v>
      </c>
      <c r="D800" s="2">
        <f t="shared" si="109"/>
        <v>0</v>
      </c>
      <c r="E800" s="2">
        <f t="shared" si="110"/>
        <v>0.16789999999999949</v>
      </c>
      <c r="F800" s="2">
        <f t="shared" si="114"/>
        <v>5.1853822776984158E-2</v>
      </c>
      <c r="G800" s="2">
        <f t="shared" si="114"/>
        <v>5.5623157421586404E-2</v>
      </c>
      <c r="H800" s="2">
        <f t="shared" si="112"/>
        <v>0.9322344358118112</v>
      </c>
      <c r="I800" s="2">
        <f t="shared" si="113"/>
        <v>48.246445593447937</v>
      </c>
    </row>
    <row r="801" spans="1:9" ht="13.5" x14ac:dyDescent="0.25">
      <c r="A801" s="3">
        <f>TITRES_STAT!B804</f>
        <v>45692</v>
      </c>
      <c r="B801" s="6">
        <f>TITRES_STAT!D804</f>
        <v>12.4396</v>
      </c>
      <c r="C801" s="2">
        <f t="shared" si="108"/>
        <v>-0.14930000000000021</v>
      </c>
      <c r="D801" s="2">
        <f t="shared" si="109"/>
        <v>0</v>
      </c>
      <c r="E801" s="2">
        <f t="shared" si="110"/>
        <v>0.14930000000000021</v>
      </c>
      <c r="F801" s="2">
        <f t="shared" si="114"/>
        <v>4.8149978292913856E-2</v>
      </c>
      <c r="G801" s="2">
        <f t="shared" si="114"/>
        <v>6.2314360462901675E-2</v>
      </c>
      <c r="H801" s="2">
        <f t="shared" si="112"/>
        <v>0.77269473577570513</v>
      </c>
      <c r="I801" s="2">
        <f t="shared" si="113"/>
        <v>43.588708206863679</v>
      </c>
    </row>
    <row r="802" spans="1:9" ht="13.5" x14ac:dyDescent="0.25">
      <c r="A802" s="3">
        <f>TITRES_STAT!B805</f>
        <v>45693</v>
      </c>
      <c r="B802" s="6">
        <f>TITRES_STAT!D805</f>
        <v>12.6449</v>
      </c>
      <c r="C802" s="2">
        <f t="shared" si="108"/>
        <v>0.20529999999999937</v>
      </c>
      <c r="D802" s="2">
        <f t="shared" si="109"/>
        <v>0.20529999999999937</v>
      </c>
      <c r="E802" s="2">
        <f t="shared" si="110"/>
        <v>0</v>
      </c>
      <c r="F802" s="2">
        <f t="shared" si="114"/>
        <v>5.937497984341996E-2</v>
      </c>
      <c r="G802" s="2">
        <f t="shared" si="114"/>
        <v>5.7863334715551558E-2</v>
      </c>
      <c r="H802" s="2">
        <f t="shared" si="112"/>
        <v>1.0261244039131074</v>
      </c>
      <c r="I802" s="2">
        <f t="shared" si="113"/>
        <v>50.644689039395928</v>
      </c>
    </row>
    <row r="803" spans="1:9" ht="13.5" x14ac:dyDescent="0.25">
      <c r="A803" s="3">
        <f>TITRES_STAT!B806</f>
        <v>45694</v>
      </c>
      <c r="B803" s="6">
        <f>TITRES_STAT!D806</f>
        <v>12.504899999999999</v>
      </c>
      <c r="C803" s="2">
        <f t="shared" si="108"/>
        <v>-0.14000000000000057</v>
      </c>
      <c r="D803" s="2">
        <f t="shared" si="109"/>
        <v>0</v>
      </c>
      <c r="E803" s="2">
        <f t="shared" si="110"/>
        <v>0.14000000000000057</v>
      </c>
      <c r="F803" s="2">
        <f t="shared" si="114"/>
        <v>5.513390985460425E-2</v>
      </c>
      <c r="G803" s="2">
        <f t="shared" si="114"/>
        <v>6.3730239378726489E-2</v>
      </c>
      <c r="H803" s="2">
        <f t="shared" si="112"/>
        <v>0.86511380456242659</v>
      </c>
      <c r="I803" s="2">
        <f t="shared" si="113"/>
        <v>46.38396876620569</v>
      </c>
    </row>
    <row r="804" spans="1:9" ht="13.5" x14ac:dyDescent="0.25">
      <c r="A804" s="3">
        <f>TITRES_STAT!B807</f>
        <v>45695</v>
      </c>
      <c r="B804" s="6">
        <f>TITRES_STAT!D807</f>
        <v>12.588900000000001</v>
      </c>
      <c r="C804" s="2">
        <f t="shared" si="108"/>
        <v>8.4000000000001407E-2</v>
      </c>
      <c r="D804" s="2">
        <f t="shared" si="109"/>
        <v>8.4000000000001407E-2</v>
      </c>
      <c r="E804" s="2">
        <f t="shared" si="110"/>
        <v>0</v>
      </c>
      <c r="F804" s="2">
        <f t="shared" si="114"/>
        <v>5.7195773436418337E-2</v>
      </c>
      <c r="G804" s="2">
        <f t="shared" si="114"/>
        <v>5.9178079423103165E-2</v>
      </c>
      <c r="H804" s="2">
        <f t="shared" si="112"/>
        <v>0.96650269819484991</v>
      </c>
      <c r="I804" s="2">
        <f t="shared" si="113"/>
        <v>49.148302673678025</v>
      </c>
    </row>
    <row r="805" spans="1:9" ht="13.5" x14ac:dyDescent="0.25">
      <c r="A805" s="3">
        <f>TITRES_STAT!B808</f>
        <v>45698</v>
      </c>
      <c r="B805" s="6">
        <f>TITRES_STAT!D808</f>
        <v>12.588900000000001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5.3110361048102739E-2</v>
      </c>
      <c r="G805" s="2">
        <f t="shared" si="114"/>
        <v>5.4951073750024372E-2</v>
      </c>
      <c r="H805" s="2">
        <f t="shared" si="112"/>
        <v>0.9665026981948498</v>
      </c>
      <c r="I805" s="2">
        <f t="shared" si="113"/>
        <v>49.148302673678018</v>
      </c>
    </row>
    <row r="806" spans="1:9" ht="13.5" x14ac:dyDescent="0.25">
      <c r="A806" s="3">
        <f>TITRES_STAT!B809</f>
        <v>45699</v>
      </c>
      <c r="B806" s="6">
        <f>TITRES_STAT!D809</f>
        <v>12.5702</v>
      </c>
      <c r="C806" s="2">
        <f t="shared" si="108"/>
        <v>-1.8700000000000827E-2</v>
      </c>
      <c r="D806" s="2">
        <f t="shared" si="109"/>
        <v>0</v>
      </c>
      <c r="E806" s="2">
        <f t="shared" si="110"/>
        <v>1.8700000000000827E-2</v>
      </c>
      <c r="F806" s="2">
        <f t="shared" si="114"/>
        <v>4.9316763830381118E-2</v>
      </c>
      <c r="G806" s="2">
        <f t="shared" si="114"/>
        <v>5.2361711339308406E-2</v>
      </c>
      <c r="H806" s="2">
        <f t="shared" si="112"/>
        <v>0.94184782294077884</v>
      </c>
      <c r="I806" s="2">
        <f t="shared" si="113"/>
        <v>48.502658746678868</v>
      </c>
    </row>
    <row r="807" spans="1:9" ht="13.5" x14ac:dyDescent="0.25">
      <c r="A807" s="3">
        <f>TITRES_STAT!B810</f>
        <v>45700</v>
      </c>
      <c r="B807" s="6">
        <f>TITRES_STAT!D810</f>
        <v>12.504899999999999</v>
      </c>
      <c r="C807" s="2">
        <f t="shared" si="108"/>
        <v>-6.530000000000058E-2</v>
      </c>
      <c r="D807" s="2">
        <f t="shared" si="109"/>
        <v>0</v>
      </c>
      <c r="E807" s="2">
        <f t="shared" si="110"/>
        <v>6.530000000000058E-2</v>
      </c>
      <c r="F807" s="2">
        <f t="shared" si="114"/>
        <v>4.5794137842496752E-2</v>
      </c>
      <c r="G807" s="2">
        <f t="shared" si="114"/>
        <v>5.3285874815072132E-2</v>
      </c>
      <c r="H807" s="2">
        <f t="shared" si="112"/>
        <v>0.85940482353765713</v>
      </c>
      <c r="I807" s="2">
        <f t="shared" si="113"/>
        <v>46.219350012364444</v>
      </c>
    </row>
    <row r="808" spans="1:9" ht="13.5" x14ac:dyDescent="0.25">
      <c r="A808" s="3">
        <f>TITRES_STAT!B811</f>
        <v>45701</v>
      </c>
      <c r="B808" s="6">
        <f>TITRES_STAT!D811</f>
        <v>12.318199999999999</v>
      </c>
      <c r="C808" s="2">
        <f t="shared" si="108"/>
        <v>-0.18670000000000009</v>
      </c>
      <c r="D808" s="2">
        <f t="shared" si="109"/>
        <v>0</v>
      </c>
      <c r="E808" s="2">
        <f t="shared" si="110"/>
        <v>0.18670000000000009</v>
      </c>
      <c r="F808" s="2">
        <f t="shared" si="114"/>
        <v>4.2523127996604126E-2</v>
      </c>
      <c r="G808" s="2">
        <f t="shared" si="114"/>
        <v>6.2815455185424127E-2</v>
      </c>
      <c r="H808" s="2">
        <f t="shared" si="112"/>
        <v>0.67695327322043053</v>
      </c>
      <c r="I808" s="2">
        <f t="shared" si="113"/>
        <v>40.368046267646179</v>
      </c>
    </row>
    <row r="809" spans="1:9" ht="13.5" x14ac:dyDescent="0.25">
      <c r="A809" s="3">
        <f>TITRES_STAT!B812</f>
        <v>45702</v>
      </c>
      <c r="B809" s="6">
        <f>TITRES_STAT!D812</f>
        <v>12.2902</v>
      </c>
      <c r="C809" s="2">
        <f t="shared" si="108"/>
        <v>-2.7999999999998693E-2</v>
      </c>
      <c r="D809" s="2">
        <f t="shared" si="109"/>
        <v>0</v>
      </c>
      <c r="E809" s="2">
        <f t="shared" si="110"/>
        <v>2.7999999999998693E-2</v>
      </c>
      <c r="F809" s="2">
        <f t="shared" si="114"/>
        <v>3.9485761711132397E-2</v>
      </c>
      <c r="G809" s="2">
        <f t="shared" si="114"/>
        <v>6.0328636957893741E-2</v>
      </c>
      <c r="H809" s="2">
        <f t="shared" si="112"/>
        <v>0.65451108631364252</v>
      </c>
      <c r="I809" s="2">
        <f t="shared" si="113"/>
        <v>39.559184083313426</v>
      </c>
    </row>
    <row r="810" spans="1:9" ht="13.5" x14ac:dyDescent="0.25">
      <c r="A810" s="3">
        <f>TITRES_STAT!B813</f>
        <v>45705</v>
      </c>
      <c r="B810" s="6">
        <f>TITRES_STAT!D813</f>
        <v>12.738200000000001</v>
      </c>
      <c r="C810" s="2">
        <f t="shared" si="108"/>
        <v>0.4480000000000004</v>
      </c>
      <c r="D810" s="2">
        <f t="shared" si="109"/>
        <v>0.4480000000000004</v>
      </c>
      <c r="E810" s="2">
        <f t="shared" si="110"/>
        <v>0</v>
      </c>
      <c r="F810" s="2">
        <f t="shared" si="114"/>
        <v>6.8665350160337257E-2</v>
      </c>
      <c r="G810" s="2">
        <f t="shared" si="114"/>
        <v>5.6019448603758473E-2</v>
      </c>
      <c r="H810" s="2">
        <f t="shared" si="112"/>
        <v>1.2257412715006684</v>
      </c>
      <c r="I810" s="2">
        <f t="shared" si="113"/>
        <v>55.071148079769088</v>
      </c>
    </row>
    <row r="811" spans="1:9" ht="13.5" x14ac:dyDescent="0.25">
      <c r="A811" s="3">
        <f>TITRES_STAT!B814</f>
        <v>45706</v>
      </c>
      <c r="B811" s="6">
        <f>TITRES_STAT!D814</f>
        <v>12.4116</v>
      </c>
      <c r="C811" s="2">
        <f t="shared" si="108"/>
        <v>-0.32660000000000089</v>
      </c>
      <c r="D811" s="2">
        <f t="shared" si="109"/>
        <v>0</v>
      </c>
      <c r="E811" s="2">
        <f t="shared" si="110"/>
        <v>0.32660000000000089</v>
      </c>
      <c r="F811" s="2">
        <f t="shared" si="114"/>
        <v>6.3760682291741741E-2</v>
      </c>
      <c r="G811" s="2">
        <f t="shared" si="114"/>
        <v>7.5346630846347212E-2</v>
      </c>
      <c r="H811" s="2">
        <f t="shared" si="112"/>
        <v>0.84623136529843712</v>
      </c>
      <c r="I811" s="2">
        <f t="shared" si="113"/>
        <v>45.835607671070342</v>
      </c>
    </row>
    <row r="812" spans="1:9" ht="13.5" x14ac:dyDescent="0.25">
      <c r="A812" s="3">
        <f>TITRES_STAT!B815</f>
        <v>45707</v>
      </c>
      <c r="B812" s="6">
        <f>TITRES_STAT!D815</f>
        <v>12.4116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5.9206347842331621E-2</v>
      </c>
      <c r="G812" s="2">
        <f t="shared" si="114"/>
        <v>6.9964728643036697E-2</v>
      </c>
      <c r="H812" s="2">
        <f t="shared" si="112"/>
        <v>0.84623136529843723</v>
      </c>
      <c r="I812" s="2">
        <f t="shared" si="113"/>
        <v>45.835607671070342</v>
      </c>
    </row>
    <row r="813" spans="1:9" ht="13.5" x14ac:dyDescent="0.25">
      <c r="A813" s="3">
        <f>TITRES_STAT!B816</f>
        <v>45708</v>
      </c>
      <c r="B813" s="6">
        <f>TITRES_STAT!D816</f>
        <v>12.4116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5.4977322996450792E-2</v>
      </c>
      <c r="G813" s="2">
        <f t="shared" si="115"/>
        <v>6.4967248025676924E-2</v>
      </c>
      <c r="H813" s="2">
        <f t="shared" si="112"/>
        <v>0.84623136529843734</v>
      </c>
      <c r="I813" s="2">
        <f t="shared" si="113"/>
        <v>45.835607671070342</v>
      </c>
    </row>
    <row r="814" spans="1:9" ht="13.5" x14ac:dyDescent="0.25">
      <c r="A814" s="3">
        <f>TITRES_STAT!B817</f>
        <v>45709</v>
      </c>
      <c r="B814" s="6">
        <f>TITRES_STAT!D817</f>
        <v>12.430199999999999</v>
      </c>
      <c r="C814" s="2">
        <f t="shared" si="108"/>
        <v>1.8599999999999284E-2</v>
      </c>
      <c r="D814" s="2">
        <f t="shared" si="109"/>
        <v>1.8599999999999284E-2</v>
      </c>
      <c r="E814" s="2">
        <f t="shared" si="110"/>
        <v>0</v>
      </c>
      <c r="F814" s="2">
        <f t="shared" si="115"/>
        <v>5.2378942782418544E-2</v>
      </c>
      <c r="G814" s="2">
        <f t="shared" si="115"/>
        <v>6.0326730309557146E-2</v>
      </c>
      <c r="H814" s="2">
        <f t="shared" si="112"/>
        <v>0.86825429645605223</v>
      </c>
      <c r="I814" s="2">
        <f t="shared" si="113"/>
        <v>46.474096064067396</v>
      </c>
    </row>
    <row r="815" spans="1:9" ht="13.5" x14ac:dyDescent="0.25">
      <c r="A815" s="3">
        <f>TITRES_STAT!B818</f>
        <v>45712</v>
      </c>
      <c r="B815" s="6">
        <f>TITRES_STAT!D818</f>
        <v>12.318199999999999</v>
      </c>
      <c r="C815" s="2">
        <f t="shared" si="108"/>
        <v>-0.1120000000000001</v>
      </c>
      <c r="D815" s="2">
        <f t="shared" si="109"/>
        <v>0</v>
      </c>
      <c r="E815" s="2">
        <f t="shared" si="110"/>
        <v>0.1120000000000001</v>
      </c>
      <c r="F815" s="2">
        <f t="shared" si="115"/>
        <v>4.8637589726531504E-2</v>
      </c>
      <c r="G815" s="2">
        <f t="shared" si="115"/>
        <v>6.401767814458878E-2</v>
      </c>
      <c r="H815" s="2">
        <f t="shared" si="112"/>
        <v>0.75975247988032024</v>
      </c>
      <c r="I815" s="2">
        <f t="shared" si="113"/>
        <v>43.173826351532718</v>
      </c>
    </row>
    <row r="816" spans="1:9" ht="13.5" x14ac:dyDescent="0.25">
      <c r="A816" s="3">
        <f>TITRES_STAT!B819</f>
        <v>45713</v>
      </c>
      <c r="B816" s="6">
        <f>TITRES_STAT!D819</f>
        <v>12.504899999999999</v>
      </c>
      <c r="C816" s="2">
        <f t="shared" si="108"/>
        <v>0.18670000000000009</v>
      </c>
      <c r="D816" s="2">
        <f t="shared" si="109"/>
        <v>0.18670000000000009</v>
      </c>
      <c r="E816" s="2">
        <f t="shared" si="110"/>
        <v>0</v>
      </c>
      <c r="F816" s="2">
        <f t="shared" si="115"/>
        <v>5.8499190460350688E-2</v>
      </c>
      <c r="G816" s="2">
        <f t="shared" si="115"/>
        <v>5.9444986848546724E-2</v>
      </c>
      <c r="H816" s="2">
        <f t="shared" si="112"/>
        <v>0.98408955172947177</v>
      </c>
      <c r="I816" s="2">
        <f t="shared" si="113"/>
        <v>49.599049139272481</v>
      </c>
    </row>
    <row r="817" spans="1:9" ht="13.5" x14ac:dyDescent="0.25">
      <c r="A817" s="3">
        <f>TITRES_STAT!B820</f>
        <v>45714</v>
      </c>
      <c r="B817" s="6">
        <f>TITRES_STAT!D820</f>
        <v>12.3649</v>
      </c>
      <c r="C817" s="2">
        <f t="shared" si="108"/>
        <v>-0.13999999999999879</v>
      </c>
      <c r="D817" s="2">
        <f t="shared" si="109"/>
        <v>0</v>
      </c>
      <c r="E817" s="2">
        <f t="shared" si="110"/>
        <v>0.13999999999999879</v>
      </c>
      <c r="F817" s="2">
        <f t="shared" si="115"/>
        <v>5.4320676856039925E-2</v>
      </c>
      <c r="G817" s="2">
        <f t="shared" si="115"/>
        <v>6.5198916359364728E-2</v>
      </c>
      <c r="H817" s="2">
        <f t="shared" si="112"/>
        <v>0.83315306279991064</v>
      </c>
      <c r="I817" s="2">
        <f t="shared" si="113"/>
        <v>45.449181506282635</v>
      </c>
    </row>
    <row r="818" spans="1:9" ht="13.5" x14ac:dyDescent="0.25">
      <c r="A818" s="3">
        <f>TITRES_STAT!B821</f>
        <v>45715</v>
      </c>
      <c r="B818" s="6">
        <f>TITRES_STAT!D821</f>
        <v>12.3649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5.0440628509179929E-2</v>
      </c>
      <c r="G818" s="2">
        <f t="shared" si="115"/>
        <v>6.0541850905124386E-2</v>
      </c>
      <c r="H818" s="2">
        <f t="shared" si="112"/>
        <v>0.83315306279991075</v>
      </c>
      <c r="I818" s="2">
        <f t="shared" si="113"/>
        <v>45.449181506282642</v>
      </c>
    </row>
    <row r="819" spans="1:9" ht="13.5" x14ac:dyDescent="0.25">
      <c r="A819" s="3">
        <f>TITRES_STAT!B822</f>
        <v>45716</v>
      </c>
      <c r="B819" s="6">
        <f>TITRES_STAT!D822</f>
        <v>12.3089</v>
      </c>
      <c r="C819" s="2">
        <f t="shared" si="108"/>
        <v>-5.6000000000000938E-2</v>
      </c>
      <c r="D819" s="2">
        <f t="shared" si="109"/>
        <v>0</v>
      </c>
      <c r="E819" s="2">
        <f t="shared" si="110"/>
        <v>5.6000000000000938E-2</v>
      </c>
      <c r="F819" s="2">
        <f t="shared" si="115"/>
        <v>4.6837726472809933E-2</v>
      </c>
      <c r="G819" s="2">
        <f t="shared" si="115"/>
        <v>6.0217432983329856E-2</v>
      </c>
      <c r="H819" s="2">
        <f t="shared" si="112"/>
        <v>0.77781008177110667</v>
      </c>
      <c r="I819" s="2">
        <f t="shared" si="113"/>
        <v>43.751022099966349</v>
      </c>
    </row>
    <row r="820" spans="1:9" ht="13.5" x14ac:dyDescent="0.25">
      <c r="A820" s="3">
        <f>TITRES_STAT!B823</f>
        <v>45719</v>
      </c>
      <c r="B820" s="6">
        <f>TITRES_STAT!D823</f>
        <v>12.2902</v>
      </c>
      <c r="C820" s="2">
        <f t="shared" si="108"/>
        <v>-1.8699999999999051E-2</v>
      </c>
      <c r="D820" s="2">
        <f t="shared" si="109"/>
        <v>0</v>
      </c>
      <c r="E820" s="2">
        <f t="shared" si="110"/>
        <v>1.8699999999999051E-2</v>
      </c>
      <c r="F820" s="2">
        <f t="shared" si="115"/>
        <v>4.3492174581894937E-2</v>
      </c>
      <c r="G820" s="2">
        <f t="shared" si="115"/>
        <v>5.7251902055949086E-2</v>
      </c>
      <c r="H820" s="2">
        <f t="shared" si="112"/>
        <v>0.75966340016777889</v>
      </c>
      <c r="I820" s="2">
        <f t="shared" si="113"/>
        <v>43.170949631352627</v>
      </c>
    </row>
    <row r="821" spans="1:9" ht="13.5" x14ac:dyDescent="0.25">
      <c r="A821" s="3">
        <f>TITRES_STAT!B824</f>
        <v>45720</v>
      </c>
      <c r="B821" s="6">
        <f>TITRES_STAT!D824</f>
        <v>12.318199999999999</v>
      </c>
      <c r="C821" s="2">
        <f t="shared" si="108"/>
        <v>2.7999999999998693E-2</v>
      </c>
      <c r="D821" s="2">
        <f t="shared" si="109"/>
        <v>2.7999999999998693E-2</v>
      </c>
      <c r="E821" s="2">
        <f t="shared" si="110"/>
        <v>0</v>
      </c>
      <c r="F821" s="2">
        <f t="shared" si="115"/>
        <v>4.2385590683188056E-2</v>
      </c>
      <c r="G821" s="2">
        <f t="shared" si="115"/>
        <v>5.3162480480524146E-2</v>
      </c>
      <c r="H821" s="2">
        <f t="shared" si="112"/>
        <v>0.79728391715499125</v>
      </c>
      <c r="I821" s="2">
        <f t="shared" si="113"/>
        <v>44.360488042259398</v>
      </c>
    </row>
    <row r="822" spans="1:9" ht="13.5" x14ac:dyDescent="0.25">
      <c r="A822" s="3">
        <f>TITRES_STAT!B825</f>
        <v>45721</v>
      </c>
      <c r="B822" s="6">
        <f>TITRES_STAT!D825</f>
        <v>12.542199999999999</v>
      </c>
      <c r="C822" s="2">
        <f t="shared" si="108"/>
        <v>0.2240000000000002</v>
      </c>
      <c r="D822" s="2">
        <f t="shared" si="109"/>
        <v>0.2240000000000002</v>
      </c>
      <c r="E822" s="2">
        <f t="shared" si="110"/>
        <v>0</v>
      </c>
      <c r="F822" s="2">
        <f t="shared" si="115"/>
        <v>5.5358048491531774E-2</v>
      </c>
      <c r="G822" s="2">
        <f t="shared" si="115"/>
        <v>4.9365160446200991E-2</v>
      </c>
      <c r="H822" s="2">
        <f t="shared" si="112"/>
        <v>1.1213991404294519</v>
      </c>
      <c r="I822" s="2">
        <f t="shared" si="113"/>
        <v>52.861298897407778</v>
      </c>
    </row>
    <row r="823" spans="1:9" ht="13.5" x14ac:dyDescent="0.25">
      <c r="A823" s="3">
        <f>TITRES_STAT!B826</f>
        <v>45722</v>
      </c>
      <c r="B823" s="6">
        <f>TITRES_STAT!D826</f>
        <v>12.542199999999999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5.1403902170708074E-2</v>
      </c>
      <c r="G823" s="2">
        <f t="shared" si="115"/>
        <v>4.5839077557186636E-2</v>
      </c>
      <c r="H823" s="2">
        <f t="shared" si="112"/>
        <v>1.1213991404294519</v>
      </c>
      <c r="I823" s="2">
        <f t="shared" si="113"/>
        <v>52.861298897407778</v>
      </c>
    </row>
    <row r="824" spans="1:9" ht="13.5" x14ac:dyDescent="0.25">
      <c r="A824" s="3">
        <f>TITRES_STAT!B827</f>
        <v>45723</v>
      </c>
      <c r="B824" s="6">
        <f>TITRES_STAT!D827</f>
        <v>12.392899999999999</v>
      </c>
      <c r="C824" s="2">
        <f t="shared" si="108"/>
        <v>-0.14930000000000021</v>
      </c>
      <c r="D824" s="2">
        <f t="shared" si="109"/>
        <v>0</v>
      </c>
      <c r="E824" s="2">
        <f t="shared" si="110"/>
        <v>0.14930000000000021</v>
      </c>
      <c r="F824" s="2">
        <f t="shared" si="115"/>
        <v>4.7732194872800351E-2</v>
      </c>
      <c r="G824" s="2">
        <f t="shared" si="115"/>
        <v>5.3229143445959033E-2</v>
      </c>
      <c r="H824" s="2">
        <f t="shared" si="112"/>
        <v>0.8967304709920898</v>
      </c>
      <c r="I824" s="2">
        <f t="shared" si="113"/>
        <v>47.277696262403197</v>
      </c>
    </row>
    <row r="825" spans="1:9" ht="13.5" x14ac:dyDescent="0.25">
      <c r="A825" s="3">
        <f>TITRES_STAT!B828</f>
        <v>45726</v>
      </c>
      <c r="B825" s="6">
        <f>TITRES_STAT!D828</f>
        <v>12.4582</v>
      </c>
      <c r="C825" s="2">
        <f t="shared" si="108"/>
        <v>6.530000000000058E-2</v>
      </c>
      <c r="D825" s="2">
        <f t="shared" si="109"/>
        <v>6.530000000000058E-2</v>
      </c>
      <c r="E825" s="2">
        <f t="shared" si="110"/>
        <v>0</v>
      </c>
      <c r="F825" s="2">
        <f t="shared" si="115"/>
        <v>4.8987038096171796E-2</v>
      </c>
      <c r="G825" s="2">
        <f t="shared" si="115"/>
        <v>4.9427061771247671E-2</v>
      </c>
      <c r="H825" s="2">
        <f t="shared" si="112"/>
        <v>0.99109751501895182</v>
      </c>
      <c r="I825" s="2">
        <f t="shared" si="113"/>
        <v>49.776442768023756</v>
      </c>
    </row>
    <row r="826" spans="1:9" ht="13.5" x14ac:dyDescent="0.25">
      <c r="A826" s="3">
        <f>TITRES_STAT!B829</f>
        <v>45727</v>
      </c>
      <c r="B826" s="6">
        <f>TITRES_STAT!D829</f>
        <v>12.318199999999999</v>
      </c>
      <c r="C826" s="2">
        <f t="shared" si="108"/>
        <v>-0.14000000000000057</v>
      </c>
      <c r="D826" s="2">
        <f t="shared" si="109"/>
        <v>0</v>
      </c>
      <c r="E826" s="2">
        <f t="shared" si="110"/>
        <v>0.14000000000000057</v>
      </c>
      <c r="F826" s="2">
        <f t="shared" si="115"/>
        <v>4.5487963946445234E-2</v>
      </c>
      <c r="G826" s="2">
        <f t="shared" si="115"/>
        <v>5.5896557359015733E-2</v>
      </c>
      <c r="H826" s="2">
        <f t="shared" si="112"/>
        <v>0.81378829208179015</v>
      </c>
      <c r="I826" s="2">
        <f t="shared" si="113"/>
        <v>44.866773902689495</v>
      </c>
    </row>
    <row r="827" spans="1:9" ht="13.5" x14ac:dyDescent="0.25">
      <c r="A827" s="3">
        <f>TITRES_STAT!B830</f>
        <v>45728</v>
      </c>
      <c r="B827" s="6">
        <f>TITRES_STAT!D830</f>
        <v>12.318199999999999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4.2238823664556287E-2</v>
      </c>
      <c r="G827" s="2">
        <f t="shared" si="115"/>
        <v>5.1903946119086039E-2</v>
      </c>
      <c r="H827" s="2">
        <f t="shared" si="112"/>
        <v>0.81378829208179015</v>
      </c>
      <c r="I827" s="2">
        <f t="shared" si="113"/>
        <v>44.866773902689495</v>
      </c>
    </row>
    <row r="828" spans="1:9" ht="13.5" x14ac:dyDescent="0.25">
      <c r="A828" s="3">
        <f>TITRES_STAT!B831</f>
        <v>45729</v>
      </c>
      <c r="B828" s="6">
        <f>TITRES_STAT!D831</f>
        <v>12.8782</v>
      </c>
      <c r="C828" s="2">
        <f t="shared" si="108"/>
        <v>0.5600000000000005</v>
      </c>
      <c r="D828" s="2">
        <f t="shared" si="109"/>
        <v>0.5600000000000005</v>
      </c>
      <c r="E828" s="2">
        <f t="shared" si="110"/>
        <v>0</v>
      </c>
      <c r="F828" s="2">
        <f t="shared" si="115"/>
        <v>7.9221764831373734E-2</v>
      </c>
      <c r="G828" s="2">
        <f t="shared" si="115"/>
        <v>4.8196521396294177E-2</v>
      </c>
      <c r="H828" s="2">
        <f t="shared" si="112"/>
        <v>1.6437237073600313</v>
      </c>
      <c r="I828" s="2">
        <f t="shared" si="113"/>
        <v>62.174564716576242</v>
      </c>
    </row>
    <row r="829" spans="1:9" ht="13.5" x14ac:dyDescent="0.25">
      <c r="A829" s="3">
        <f>TITRES_STAT!B832</f>
        <v>45730</v>
      </c>
      <c r="B829" s="6">
        <f>TITRES_STAT!D832</f>
        <v>12.8782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7.356306734341847E-2</v>
      </c>
      <c r="G829" s="2">
        <f t="shared" si="116"/>
        <v>4.4753912725130303E-2</v>
      </c>
      <c r="H829" s="2">
        <f t="shared" si="112"/>
        <v>1.6437237073600315</v>
      </c>
      <c r="I829" s="2">
        <f t="shared" si="113"/>
        <v>62.174564716576242</v>
      </c>
    </row>
    <row r="830" spans="1:9" ht="13.5" x14ac:dyDescent="0.25">
      <c r="A830" s="3">
        <f>TITRES_STAT!B833</f>
        <v>45733</v>
      </c>
      <c r="B830" s="6">
        <f>TITRES_STAT!D833</f>
        <v>12.850199999999999</v>
      </c>
      <c r="C830" s="2">
        <f t="shared" si="108"/>
        <v>-2.8000000000000469E-2</v>
      </c>
      <c r="D830" s="2">
        <f t="shared" si="109"/>
        <v>0</v>
      </c>
      <c r="E830" s="2">
        <f t="shared" si="110"/>
        <v>2.8000000000000469E-2</v>
      </c>
      <c r="F830" s="2">
        <f t="shared" si="116"/>
        <v>6.8308562533174286E-2</v>
      </c>
      <c r="G830" s="2">
        <f t="shared" si="116"/>
        <v>4.3557204673335313E-2</v>
      </c>
      <c r="H830" s="2">
        <f t="shared" si="112"/>
        <v>1.5682494559847446</v>
      </c>
      <c r="I830" s="2">
        <f t="shared" si="113"/>
        <v>61.062972381062195</v>
      </c>
    </row>
    <row r="831" spans="1:9" ht="13.5" x14ac:dyDescent="0.25">
      <c r="A831" s="3">
        <f>TITRES_STAT!B834</f>
        <v>45734</v>
      </c>
      <c r="B831" s="6">
        <f>TITRES_STAT!D834</f>
        <v>12.8782</v>
      </c>
      <c r="C831" s="2">
        <f t="shared" si="108"/>
        <v>2.8000000000000469E-2</v>
      </c>
      <c r="D831" s="2">
        <f t="shared" si="109"/>
        <v>2.8000000000000469E-2</v>
      </c>
      <c r="E831" s="2">
        <f t="shared" si="110"/>
        <v>0</v>
      </c>
      <c r="F831" s="2">
        <f t="shared" si="116"/>
        <v>6.5429379495090437E-2</v>
      </c>
      <c r="G831" s="2">
        <f t="shared" si="116"/>
        <v>4.0445975768097074E-2</v>
      </c>
      <c r="H831" s="2">
        <f t="shared" si="112"/>
        <v>1.6176981331897979</v>
      </c>
      <c r="I831" s="2">
        <f t="shared" si="113"/>
        <v>61.798498179717562</v>
      </c>
    </row>
    <row r="832" spans="1:9" ht="13.5" x14ac:dyDescent="0.25">
      <c r="A832" s="3">
        <f>TITRES_STAT!B835</f>
        <v>45735</v>
      </c>
      <c r="B832" s="6">
        <f>TITRES_STAT!D835</f>
        <v>12.8315</v>
      </c>
      <c r="C832" s="2">
        <f t="shared" si="108"/>
        <v>-4.669999999999952E-2</v>
      </c>
      <c r="D832" s="2">
        <f t="shared" si="109"/>
        <v>0</v>
      </c>
      <c r="E832" s="2">
        <f t="shared" si="110"/>
        <v>4.669999999999952E-2</v>
      </c>
      <c r="F832" s="2">
        <f t="shared" si="116"/>
        <v>6.0755852388298268E-2</v>
      </c>
      <c r="G832" s="2">
        <f t="shared" si="116"/>
        <v>4.0892691784661532E-2</v>
      </c>
      <c r="H832" s="2">
        <f t="shared" si="112"/>
        <v>1.485738642695251</v>
      </c>
      <c r="I832" s="2">
        <f t="shared" si="113"/>
        <v>59.770509142678243</v>
      </c>
    </row>
    <row r="833" spans="1:9" ht="13.5" x14ac:dyDescent="0.25">
      <c r="A833" s="3">
        <f>TITRES_STAT!B836</f>
        <v>45737</v>
      </c>
      <c r="B833" s="6">
        <f>TITRES_STAT!D836</f>
        <v>12.4209</v>
      </c>
      <c r="C833" s="2">
        <f t="shared" si="108"/>
        <v>-0.41060000000000052</v>
      </c>
      <c r="D833" s="2">
        <f t="shared" si="109"/>
        <v>0</v>
      </c>
      <c r="E833" s="2">
        <f t="shared" si="110"/>
        <v>0.41060000000000052</v>
      </c>
      <c r="F833" s="2">
        <f t="shared" si="116"/>
        <v>5.6416148646276962E-2</v>
      </c>
      <c r="G833" s="2">
        <f t="shared" si="116"/>
        <v>6.7300356657185742E-2</v>
      </c>
      <c r="H833" s="2">
        <f t="shared" si="112"/>
        <v>0.83827414070997108</v>
      </c>
      <c r="I833" s="2">
        <f t="shared" si="113"/>
        <v>45.601149586220913</v>
      </c>
    </row>
    <row r="834" spans="1:9" ht="13.5" x14ac:dyDescent="0.25">
      <c r="A834" s="3">
        <f>TITRES_STAT!B837</f>
        <v>45740</v>
      </c>
      <c r="B834" s="6">
        <f>TITRES_STAT!D837</f>
        <v>12.7568</v>
      </c>
      <c r="C834" s="2">
        <f t="shared" si="108"/>
        <v>0.33590000000000053</v>
      </c>
      <c r="D834" s="2">
        <f t="shared" si="109"/>
        <v>0.33590000000000053</v>
      </c>
      <c r="E834" s="2">
        <f t="shared" si="110"/>
        <v>0</v>
      </c>
      <c r="F834" s="2">
        <f t="shared" si="116"/>
        <v>7.637928088582864E-2</v>
      </c>
      <c r="G834" s="2">
        <f t="shared" si="116"/>
        <v>6.2493188324529617E-2</v>
      </c>
      <c r="H834" s="2">
        <f t="shared" si="112"/>
        <v>1.2222016980344801</v>
      </c>
      <c r="I834" s="2">
        <f t="shared" si="113"/>
        <v>54.999584381359618</v>
      </c>
    </row>
    <row r="835" spans="1:9" ht="13.5" x14ac:dyDescent="0.25">
      <c r="A835" s="3">
        <f>TITRES_STAT!B838</f>
        <v>45741</v>
      </c>
      <c r="B835" s="6">
        <f>TITRES_STAT!D838</f>
        <v>12.784800000000001</v>
      </c>
      <c r="C835" s="2">
        <f t="shared" ref="C835:C898" si="117">B835-B834</f>
        <v>2.8000000000000469E-2</v>
      </c>
      <c r="D835" s="2">
        <f t="shared" ref="D835:D898" si="118">IF(C835&gt;0,C835,0)</f>
        <v>2.8000000000000469E-2</v>
      </c>
      <c r="E835" s="2">
        <f t="shared" ref="E835:E898" si="119">IF(C835&lt;0,-C835,0)</f>
        <v>0</v>
      </c>
      <c r="F835" s="2">
        <f t="shared" si="116"/>
        <v>7.2923617965412343E-2</v>
      </c>
      <c r="G835" s="2">
        <f t="shared" si="116"/>
        <v>5.8029389158491783E-2</v>
      </c>
      <c r="H835" s="2">
        <f t="shared" si="112"/>
        <v>1.2566669927584615</v>
      </c>
      <c r="I835" s="2">
        <f t="shared" si="113"/>
        <v>55.6868601699341</v>
      </c>
    </row>
    <row r="836" spans="1:9" ht="13.5" x14ac:dyDescent="0.25">
      <c r="A836" s="3">
        <f>TITRES_STAT!B839</f>
        <v>45742</v>
      </c>
      <c r="B836" s="6">
        <f>TITRES_STAT!D839</f>
        <v>12.4396</v>
      </c>
      <c r="C836" s="2">
        <f t="shared" si="117"/>
        <v>-0.34520000000000017</v>
      </c>
      <c r="D836" s="2">
        <f t="shared" si="118"/>
        <v>0</v>
      </c>
      <c r="E836" s="2">
        <f t="shared" si="119"/>
        <v>0.34520000000000017</v>
      </c>
      <c r="F836" s="2">
        <f t="shared" si="116"/>
        <v>6.7714788110740026E-2</v>
      </c>
      <c r="G836" s="2">
        <f t="shared" si="116"/>
        <v>7.8541575647170944E-2</v>
      </c>
      <c r="H836" s="2">
        <f t="shared" si="112"/>
        <v>0.86215214748087499</v>
      </c>
      <c r="I836" s="2">
        <f t="shared" si="113"/>
        <v>46.298695229989505</v>
      </c>
    </row>
    <row r="837" spans="1:9" ht="13.5" x14ac:dyDescent="0.25">
      <c r="A837" s="3">
        <f>TITRES_STAT!B840</f>
        <v>45743</v>
      </c>
      <c r="B837" s="6">
        <f>TITRES_STAT!D840</f>
        <v>12.7475</v>
      </c>
      <c r="C837" s="2">
        <f t="shared" si="117"/>
        <v>0.30790000000000006</v>
      </c>
      <c r="D837" s="2">
        <f t="shared" si="118"/>
        <v>0.30790000000000006</v>
      </c>
      <c r="E837" s="2">
        <f t="shared" si="119"/>
        <v>0</v>
      </c>
      <c r="F837" s="2">
        <f t="shared" si="116"/>
        <v>8.4870874674258606E-2</v>
      </c>
      <c r="G837" s="2">
        <f t="shared" si="116"/>
        <v>7.2931463100944449E-2</v>
      </c>
      <c r="H837" s="2">
        <f t="shared" si="112"/>
        <v>1.1637072816815537</v>
      </c>
      <c r="I837" s="2">
        <f t="shared" si="113"/>
        <v>53.783027470202121</v>
      </c>
    </row>
    <row r="838" spans="1:9" ht="13.5" x14ac:dyDescent="0.25">
      <c r="A838" s="3">
        <f>TITRES_STAT!B841</f>
        <v>45744</v>
      </c>
      <c r="B838" s="6">
        <f>TITRES_STAT!D841</f>
        <v>12.579499999999999</v>
      </c>
      <c r="C838" s="2">
        <f t="shared" si="117"/>
        <v>-0.16800000000000104</v>
      </c>
      <c r="D838" s="2">
        <f t="shared" si="118"/>
        <v>0</v>
      </c>
      <c r="E838" s="2">
        <f t="shared" si="119"/>
        <v>0.16800000000000104</v>
      </c>
      <c r="F838" s="2">
        <f t="shared" si="116"/>
        <v>7.8808669340382997E-2</v>
      </c>
      <c r="G838" s="2">
        <f t="shared" si="116"/>
        <v>7.9722072879448477E-2</v>
      </c>
      <c r="H838" s="2">
        <f t="shared" si="112"/>
        <v>0.98854265191465007</v>
      </c>
      <c r="I838" s="2">
        <f t="shared" si="113"/>
        <v>49.711915958294426</v>
      </c>
    </row>
    <row r="839" spans="1:9" ht="13.5" x14ac:dyDescent="0.25">
      <c r="A839" s="3">
        <f>TITRES_STAT!B842</f>
        <v>45749</v>
      </c>
      <c r="B839" s="6">
        <f>TITRES_STAT!D842</f>
        <v>12.6355</v>
      </c>
      <c r="C839" s="2">
        <f t="shared" si="117"/>
        <v>5.6000000000000938E-2</v>
      </c>
      <c r="D839" s="2">
        <f t="shared" si="118"/>
        <v>5.6000000000000938E-2</v>
      </c>
      <c r="E839" s="2">
        <f t="shared" si="119"/>
        <v>0</v>
      </c>
      <c r="F839" s="2">
        <f t="shared" si="116"/>
        <v>7.7179478673212856E-2</v>
      </c>
      <c r="G839" s="2">
        <f t="shared" si="116"/>
        <v>7.4027639102345014E-2</v>
      </c>
      <c r="H839" s="2">
        <f t="shared" si="112"/>
        <v>1.0425765242426595</v>
      </c>
      <c r="I839" s="2">
        <f t="shared" si="113"/>
        <v>51.042225927335714</v>
      </c>
    </row>
    <row r="840" spans="1:9" ht="13.5" x14ac:dyDescent="0.25">
      <c r="A840" s="3">
        <f>TITRES_STAT!B843</f>
        <v>45750</v>
      </c>
      <c r="B840" s="6">
        <f>TITRES_STAT!D843</f>
        <v>12.3649</v>
      </c>
      <c r="C840" s="2">
        <f t="shared" si="117"/>
        <v>-0.27059999999999995</v>
      </c>
      <c r="D840" s="2">
        <f t="shared" si="118"/>
        <v>0</v>
      </c>
      <c r="E840" s="2">
        <f t="shared" si="119"/>
        <v>0.27059999999999995</v>
      </c>
      <c r="F840" s="2">
        <f t="shared" si="116"/>
        <v>7.1666658767983366E-2</v>
      </c>
      <c r="G840" s="2">
        <f t="shared" si="116"/>
        <v>8.8068522023606086E-2</v>
      </c>
      <c r="H840" s="2">
        <f t="shared" si="112"/>
        <v>0.81376020763438806</v>
      </c>
      <c r="I840" s="2">
        <f t="shared" si="113"/>
        <v>44.865920214212977</v>
      </c>
    </row>
    <row r="841" spans="1:9" ht="13.5" x14ac:dyDescent="0.25">
      <c r="A841" s="3">
        <f>TITRES_STAT!B844</f>
        <v>45751</v>
      </c>
      <c r="B841" s="6">
        <f>TITRES_STAT!D844</f>
        <v>12.4116</v>
      </c>
      <c r="C841" s="2">
        <f t="shared" si="117"/>
        <v>4.669999999999952E-2</v>
      </c>
      <c r="D841" s="2">
        <f t="shared" si="118"/>
        <v>4.669999999999952E-2</v>
      </c>
      <c r="E841" s="2">
        <f t="shared" si="119"/>
        <v>0</v>
      </c>
      <c r="F841" s="2">
        <f t="shared" si="116"/>
        <v>6.9883325998841658E-2</v>
      </c>
      <c r="G841" s="2">
        <f t="shared" si="116"/>
        <v>8.1777913307634217E-2</v>
      </c>
      <c r="H841" s="2">
        <f t="shared" si="112"/>
        <v>0.85455012450553491</v>
      </c>
      <c r="I841" s="2">
        <f t="shared" si="113"/>
        <v>46.078567152957234</v>
      </c>
    </row>
    <row r="842" spans="1:9" ht="13.5" x14ac:dyDescent="0.25">
      <c r="A842" s="3">
        <f>TITRES_STAT!B845</f>
        <v>45754</v>
      </c>
      <c r="B842" s="6">
        <f>TITRES_STAT!D845</f>
        <v>12.4116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6.4891659856067249E-2</v>
      </c>
      <c r="G842" s="2">
        <f t="shared" si="116"/>
        <v>7.5936633785660332E-2</v>
      </c>
      <c r="H842" s="2">
        <f t="shared" si="112"/>
        <v>0.85455012450553491</v>
      </c>
      <c r="I842" s="2">
        <f t="shared" si="113"/>
        <v>46.078567152957234</v>
      </c>
    </row>
    <row r="843" spans="1:9" ht="13.5" x14ac:dyDescent="0.25">
      <c r="A843" s="3">
        <f>TITRES_STAT!B846</f>
        <v>45755</v>
      </c>
      <c r="B843" s="6">
        <f>TITRES_STAT!D846</f>
        <v>12.402200000000001</v>
      </c>
      <c r="C843" s="2">
        <f t="shared" si="117"/>
        <v>-9.3999999999994088E-3</v>
      </c>
      <c r="D843" s="2">
        <f t="shared" si="118"/>
        <v>0</v>
      </c>
      <c r="E843" s="2">
        <f t="shared" si="119"/>
        <v>9.3999999999994088E-3</v>
      </c>
      <c r="F843" s="2">
        <f t="shared" si="116"/>
        <v>6.0256541294919586E-2</v>
      </c>
      <c r="G843" s="2">
        <f t="shared" si="116"/>
        <v>7.1184017086684551E-2</v>
      </c>
      <c r="H843" s="2">
        <f t="shared" si="112"/>
        <v>0.84648975656349934</v>
      </c>
      <c r="I843" s="2">
        <f t="shared" si="113"/>
        <v>45.843187245127254</v>
      </c>
    </row>
    <row r="844" spans="1:9" ht="13.5" x14ac:dyDescent="0.25">
      <c r="A844" s="3">
        <f>TITRES_STAT!B847</f>
        <v>45757</v>
      </c>
      <c r="B844" s="6">
        <f>TITRES_STAT!D847</f>
        <v>12.402200000000001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5.5952502630996763E-2</v>
      </c>
      <c r="G844" s="2">
        <f t="shared" si="116"/>
        <v>6.6099444437635657E-2</v>
      </c>
      <c r="H844" s="2">
        <f t="shared" si="112"/>
        <v>0.84648975656349945</v>
      </c>
      <c r="I844" s="2">
        <f t="shared" si="113"/>
        <v>45.843187245127254</v>
      </c>
    </row>
    <row r="845" spans="1:9" ht="13.5" x14ac:dyDescent="0.25">
      <c r="A845" s="3">
        <f>TITRES_STAT!B848</f>
        <v>45758</v>
      </c>
      <c r="B845" s="6">
        <f>TITRES_STAT!D848</f>
        <v>12.392899999999999</v>
      </c>
      <c r="C845" s="2">
        <f t="shared" si="117"/>
        <v>-9.3000000000014182E-3</v>
      </c>
      <c r="D845" s="2">
        <f t="shared" si="118"/>
        <v>0</v>
      </c>
      <c r="E845" s="2">
        <f t="shared" si="119"/>
        <v>9.3000000000014182E-3</v>
      </c>
      <c r="F845" s="2">
        <f t="shared" ref="F845:G860" si="120">((F844*13)+D845)/14</f>
        <v>5.1955895300211281E-2</v>
      </c>
      <c r="G845" s="2">
        <f t="shared" si="120"/>
        <v>6.204234126351893E-2</v>
      </c>
      <c r="H845" s="2">
        <f t="shared" si="112"/>
        <v>0.83742641302870191</v>
      </c>
      <c r="I845" s="2">
        <f t="shared" si="113"/>
        <v>45.576051758630115</v>
      </c>
    </row>
    <row r="846" spans="1:9" ht="13.5" x14ac:dyDescent="0.25">
      <c r="A846" s="3">
        <f>TITRES_STAT!B849</f>
        <v>45761</v>
      </c>
      <c r="B846" s="6">
        <f>TITRES_STAT!D849</f>
        <v>12.392899999999999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4.8244759921624761E-2</v>
      </c>
      <c r="G846" s="2">
        <f t="shared" si="120"/>
        <v>5.7610745458981864E-2</v>
      </c>
      <c r="H846" s="2">
        <f t="shared" si="112"/>
        <v>0.83742641302870191</v>
      </c>
      <c r="I846" s="2">
        <f t="shared" si="113"/>
        <v>45.576051758630115</v>
      </c>
    </row>
    <row r="847" spans="1:9" ht="13.5" x14ac:dyDescent="0.25">
      <c r="A847" s="3">
        <f>TITRES_STAT!B850</f>
        <v>45762</v>
      </c>
      <c r="B847" s="6">
        <f>TITRES_STAT!D850</f>
        <v>12.588900000000001</v>
      </c>
      <c r="C847" s="2">
        <f t="shared" si="117"/>
        <v>0.19600000000000151</v>
      </c>
      <c r="D847" s="2">
        <f t="shared" si="118"/>
        <v>0.19600000000000151</v>
      </c>
      <c r="E847" s="2">
        <f t="shared" si="119"/>
        <v>0</v>
      </c>
      <c r="F847" s="2">
        <f t="shared" si="120"/>
        <v>5.8798705641508811E-2</v>
      </c>
      <c r="G847" s="2">
        <f t="shared" si="120"/>
        <v>5.3495692211911736E-2</v>
      </c>
      <c r="H847" s="2">
        <f t="shared" si="112"/>
        <v>1.0991297282141956</v>
      </c>
      <c r="I847" s="2">
        <f t="shared" si="113"/>
        <v>52.361210145371267</v>
      </c>
    </row>
    <row r="848" spans="1:9" ht="13.5" x14ac:dyDescent="0.25">
      <c r="A848" s="3">
        <f>TITRES_STAT!B851</f>
        <v>45763</v>
      </c>
      <c r="B848" s="6">
        <f>TITRES_STAT!D851</f>
        <v>12.5235</v>
      </c>
      <c r="C848" s="2">
        <f t="shared" si="117"/>
        <v>-6.5400000000000347E-2</v>
      </c>
      <c r="D848" s="2">
        <f t="shared" si="118"/>
        <v>0</v>
      </c>
      <c r="E848" s="2">
        <f t="shared" si="119"/>
        <v>6.5400000000000347E-2</v>
      </c>
      <c r="F848" s="2">
        <f t="shared" si="120"/>
        <v>5.4598798095686754E-2</v>
      </c>
      <c r="G848" s="2">
        <f t="shared" si="120"/>
        <v>5.434599991106092E-2</v>
      </c>
      <c r="H848" s="2">
        <f t="shared" si="112"/>
        <v>1.004651642899929</v>
      </c>
      <c r="I848" s="2">
        <f t="shared" si="113"/>
        <v>50.116021227837862</v>
      </c>
    </row>
    <row r="849" spans="1:9" ht="13.5" x14ac:dyDescent="0.25">
      <c r="A849" s="3">
        <f>TITRES_STAT!B852</f>
        <v>45764</v>
      </c>
      <c r="B849" s="6">
        <f>TITRES_STAT!D852</f>
        <v>12.5235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5.0698883945994845E-2</v>
      </c>
      <c r="G849" s="2">
        <f t="shared" si="120"/>
        <v>5.0464142774556568E-2</v>
      </c>
      <c r="H849" s="2">
        <f t="shared" ref="H849:H912" si="121">F849/G849</f>
        <v>1.0046516428999293</v>
      </c>
      <c r="I849" s="2">
        <f t="shared" ref="I849:I912" si="122">IF(G849=0,100,100-(100/(1+H849)))</f>
        <v>50.116021227837876</v>
      </c>
    </row>
    <row r="850" spans="1:9" ht="13.5" x14ac:dyDescent="0.25">
      <c r="A850" s="3">
        <f>TITRES_STAT!B853</f>
        <v>45765</v>
      </c>
      <c r="B850" s="6">
        <f>TITRES_STAT!D853</f>
        <v>12.4862</v>
      </c>
      <c r="C850" s="2">
        <f t="shared" si="117"/>
        <v>-3.7300000000000111E-2</v>
      </c>
      <c r="D850" s="2">
        <f t="shared" si="118"/>
        <v>0</v>
      </c>
      <c r="E850" s="2">
        <f t="shared" si="119"/>
        <v>3.7300000000000111E-2</v>
      </c>
      <c r="F850" s="2">
        <f t="shared" si="120"/>
        <v>4.7077535092709503E-2</v>
      </c>
      <c r="G850" s="2">
        <f t="shared" si="120"/>
        <v>4.9523846862088251E-2</v>
      </c>
      <c r="H850" s="2">
        <f t="shared" si="121"/>
        <v>0.95060335728379253</v>
      </c>
      <c r="I850" s="2">
        <f t="shared" si="122"/>
        <v>48.733811194065815</v>
      </c>
    </row>
    <row r="851" spans="1:9" ht="13.5" x14ac:dyDescent="0.25">
      <c r="A851" s="3">
        <f>TITRES_STAT!B854</f>
        <v>45768</v>
      </c>
      <c r="B851" s="6">
        <f>TITRES_STAT!D854</f>
        <v>12.3649</v>
      </c>
      <c r="C851" s="2">
        <f t="shared" si="117"/>
        <v>-0.12129999999999974</v>
      </c>
      <c r="D851" s="2">
        <f t="shared" si="118"/>
        <v>0</v>
      </c>
      <c r="E851" s="2">
        <f t="shared" si="119"/>
        <v>0.12129999999999974</v>
      </c>
      <c r="F851" s="2">
        <f t="shared" si="120"/>
        <v>4.371485401465882E-2</v>
      </c>
      <c r="G851" s="2">
        <f t="shared" si="120"/>
        <v>5.4650714943367644E-2</v>
      </c>
      <c r="H851" s="2">
        <f t="shared" si="121"/>
        <v>0.79989537300580205</v>
      </c>
      <c r="I851" s="2">
        <f t="shared" si="122"/>
        <v>44.441215028515082</v>
      </c>
    </row>
    <row r="852" spans="1:9" ht="13.5" x14ac:dyDescent="0.25">
      <c r="A852" s="3">
        <f>TITRES_STAT!B855</f>
        <v>45769</v>
      </c>
      <c r="B852" s="6">
        <f>TITRES_STAT!D855</f>
        <v>12.2529</v>
      </c>
      <c r="C852" s="2">
        <f t="shared" si="117"/>
        <v>-0.1120000000000001</v>
      </c>
      <c r="D852" s="2">
        <f t="shared" si="118"/>
        <v>0</v>
      </c>
      <c r="E852" s="2">
        <f t="shared" si="119"/>
        <v>0.1120000000000001</v>
      </c>
      <c r="F852" s="2">
        <f t="shared" si="120"/>
        <v>4.0592364442183185E-2</v>
      </c>
      <c r="G852" s="2">
        <f t="shared" si="120"/>
        <v>5.8747092447412823E-2</v>
      </c>
      <c r="H852" s="2">
        <f t="shared" si="121"/>
        <v>0.69096805903235547</v>
      </c>
      <c r="I852" s="2">
        <f t="shared" si="122"/>
        <v>40.862277400305068</v>
      </c>
    </row>
    <row r="853" spans="1:9" ht="13.5" x14ac:dyDescent="0.25">
      <c r="A853" s="3">
        <f>TITRES_STAT!B856</f>
        <v>45770</v>
      </c>
      <c r="B853" s="6">
        <f>TITRES_STAT!D856</f>
        <v>12.2529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3.7692909839170105E-2</v>
      </c>
      <c r="G853" s="2">
        <f t="shared" si="120"/>
        <v>5.4550871558311904E-2</v>
      </c>
      <c r="H853" s="2">
        <f t="shared" si="121"/>
        <v>0.69096805903235559</v>
      </c>
      <c r="I853" s="2">
        <f t="shared" si="122"/>
        <v>40.862277400305075</v>
      </c>
    </row>
    <row r="854" spans="1:9" ht="13.5" x14ac:dyDescent="0.25">
      <c r="A854" s="3">
        <f>TITRES_STAT!B857</f>
        <v>45771</v>
      </c>
      <c r="B854" s="6">
        <f>TITRES_STAT!D857</f>
        <v>12.402200000000001</v>
      </c>
      <c r="C854" s="2">
        <f t="shared" si="117"/>
        <v>0.14930000000000021</v>
      </c>
      <c r="D854" s="2">
        <f t="shared" si="118"/>
        <v>0.14930000000000021</v>
      </c>
      <c r="E854" s="2">
        <f t="shared" si="119"/>
        <v>0</v>
      </c>
      <c r="F854" s="2">
        <f t="shared" si="120"/>
        <v>4.5664844850657971E-2</v>
      </c>
      <c r="G854" s="2">
        <f t="shared" si="120"/>
        <v>5.0654380732718197E-2</v>
      </c>
      <c r="H854" s="2">
        <f t="shared" si="121"/>
        <v>0.90149843291169818</v>
      </c>
      <c r="I854" s="2">
        <f t="shared" si="122"/>
        <v>47.40989618020695</v>
      </c>
    </row>
    <row r="855" spans="1:9" ht="13.5" x14ac:dyDescent="0.25">
      <c r="A855" s="3">
        <f>TITRES_STAT!B858</f>
        <v>45772</v>
      </c>
      <c r="B855" s="6">
        <f>TITRES_STAT!D858</f>
        <v>12.402200000000001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4.240307021846812E-2</v>
      </c>
      <c r="G855" s="2">
        <f t="shared" si="120"/>
        <v>4.7036210680381184E-2</v>
      </c>
      <c r="H855" s="2">
        <f t="shared" si="121"/>
        <v>0.90149843291169818</v>
      </c>
      <c r="I855" s="2">
        <f t="shared" si="122"/>
        <v>47.40989618020695</v>
      </c>
    </row>
    <row r="856" spans="1:9" ht="13.5" x14ac:dyDescent="0.25">
      <c r="A856" s="3">
        <f>TITRES_STAT!B859</f>
        <v>45775</v>
      </c>
      <c r="B856" s="6">
        <f>TITRES_STAT!D859</f>
        <v>12.402200000000001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3.9374279488577538E-2</v>
      </c>
      <c r="G856" s="2">
        <f t="shared" si="120"/>
        <v>4.367648134606824E-2</v>
      </c>
      <c r="H856" s="2">
        <f t="shared" si="121"/>
        <v>0.90149843291169818</v>
      </c>
      <c r="I856" s="2">
        <f t="shared" si="122"/>
        <v>47.40989618020695</v>
      </c>
    </row>
    <row r="857" spans="1:9" ht="13.5" x14ac:dyDescent="0.25">
      <c r="A857" s="3">
        <f>TITRES_STAT!B860</f>
        <v>45776</v>
      </c>
      <c r="B857" s="6">
        <f>TITRES_STAT!D860</f>
        <v>12.3649</v>
      </c>
      <c r="C857" s="2">
        <f t="shared" si="117"/>
        <v>-3.7300000000000111E-2</v>
      </c>
      <c r="D857" s="2">
        <f t="shared" si="118"/>
        <v>0</v>
      </c>
      <c r="E857" s="2">
        <f t="shared" si="119"/>
        <v>3.7300000000000111E-2</v>
      </c>
      <c r="F857" s="2">
        <f t="shared" si="120"/>
        <v>3.6561830953679146E-2</v>
      </c>
      <c r="G857" s="2">
        <f t="shared" si="120"/>
        <v>4.3221018392777658E-2</v>
      </c>
      <c r="H857" s="2">
        <f t="shared" si="121"/>
        <v>0.84592710475764077</v>
      </c>
      <c r="I857" s="2">
        <f t="shared" si="122"/>
        <v>45.826679860617034</v>
      </c>
    </row>
    <row r="858" spans="1:9" ht="13.5" x14ac:dyDescent="0.25">
      <c r="A858" s="3">
        <f>TITRES_STAT!B861</f>
        <v>45777</v>
      </c>
      <c r="B858" s="6">
        <f>TITRES_STAT!D861</f>
        <v>12.355600000000001</v>
      </c>
      <c r="C858" s="2">
        <f t="shared" si="117"/>
        <v>-9.2999999999996419E-3</v>
      </c>
      <c r="D858" s="2">
        <f t="shared" si="118"/>
        <v>0</v>
      </c>
      <c r="E858" s="2">
        <f t="shared" si="119"/>
        <v>9.2999999999996419E-3</v>
      </c>
      <c r="F858" s="2">
        <f t="shared" si="120"/>
        <v>3.3950271599844921E-2</v>
      </c>
      <c r="G858" s="2">
        <f t="shared" si="120"/>
        <v>4.0798088507579225E-2</v>
      </c>
      <c r="H858" s="2">
        <f t="shared" si="121"/>
        <v>0.83215348664038125</v>
      </c>
      <c r="I858" s="2">
        <f t="shared" si="122"/>
        <v>45.419419972630166</v>
      </c>
    </row>
    <row r="859" spans="1:9" ht="13.5" x14ac:dyDescent="0.25">
      <c r="A859" s="3">
        <f>TITRES_STAT!B862</f>
        <v>45779</v>
      </c>
      <c r="B859" s="6">
        <f>TITRES_STAT!D862</f>
        <v>12.579499999999999</v>
      </c>
      <c r="C859" s="2">
        <f t="shared" si="117"/>
        <v>0.22389999999999866</v>
      </c>
      <c r="D859" s="2">
        <f t="shared" si="118"/>
        <v>0.22389999999999866</v>
      </c>
      <c r="E859" s="2">
        <f t="shared" si="119"/>
        <v>0</v>
      </c>
      <c r="F859" s="2">
        <f t="shared" si="120"/>
        <v>4.7518109342713041E-2</v>
      </c>
      <c r="G859" s="2">
        <f t="shared" si="120"/>
        <v>3.7883939328466419E-2</v>
      </c>
      <c r="H859" s="2">
        <f t="shared" si="121"/>
        <v>1.2543075029952706</v>
      </c>
      <c r="I859" s="2">
        <f t="shared" si="122"/>
        <v>55.640479452279145</v>
      </c>
    </row>
    <row r="860" spans="1:9" ht="13.5" x14ac:dyDescent="0.25">
      <c r="A860" s="3">
        <f>TITRES_STAT!B863</f>
        <v>45782</v>
      </c>
      <c r="B860" s="6">
        <f>TITRES_STAT!D863</f>
        <v>12.542199999999999</v>
      </c>
      <c r="C860" s="2">
        <f t="shared" si="117"/>
        <v>-3.7300000000000111E-2</v>
      </c>
      <c r="D860" s="2">
        <f t="shared" si="118"/>
        <v>0</v>
      </c>
      <c r="E860" s="2">
        <f t="shared" si="119"/>
        <v>3.7300000000000111E-2</v>
      </c>
      <c r="F860" s="2">
        <f t="shared" si="120"/>
        <v>4.4123958675376392E-2</v>
      </c>
      <c r="G860" s="2">
        <f t="shared" si="120"/>
        <v>3.7842229376433112E-2</v>
      </c>
      <c r="H860" s="2">
        <f t="shared" si="121"/>
        <v>1.1659978654126368</v>
      </c>
      <c r="I860" s="2">
        <f t="shared" si="122"/>
        <v>53.831902793242435</v>
      </c>
    </row>
    <row r="861" spans="1:9" ht="13.5" x14ac:dyDescent="0.25">
      <c r="A861" s="3">
        <f>TITRES_STAT!B864</f>
        <v>45783</v>
      </c>
      <c r="B861" s="6">
        <f>TITRES_STAT!D864</f>
        <v>12.476900000000001</v>
      </c>
      <c r="C861" s="2">
        <f t="shared" si="117"/>
        <v>-6.5299999999998803E-2</v>
      </c>
      <c r="D861" s="2">
        <f t="shared" si="118"/>
        <v>0</v>
      </c>
      <c r="E861" s="2">
        <f t="shared" si="119"/>
        <v>6.5299999999998803E-2</v>
      </c>
      <c r="F861" s="2">
        <f t="shared" ref="F861:G876" si="123">((F860*13)+D861)/14</f>
        <v>4.097224734142093E-2</v>
      </c>
      <c r="G861" s="2">
        <f t="shared" si="123"/>
        <v>3.9803498706687805E-2</v>
      </c>
      <c r="H861" s="2">
        <f t="shared" si="121"/>
        <v>1.0293629623703595</v>
      </c>
      <c r="I861" s="2">
        <f t="shared" si="122"/>
        <v>50.723452702025824</v>
      </c>
    </row>
    <row r="862" spans="1:9" ht="13.5" x14ac:dyDescent="0.25">
      <c r="A862" s="3">
        <f>TITRES_STAT!B865</f>
        <v>45784</v>
      </c>
      <c r="B862" s="6">
        <f>TITRES_STAT!D865</f>
        <v>12.4489</v>
      </c>
      <c r="C862" s="2">
        <f t="shared" si="117"/>
        <v>-2.8000000000000469E-2</v>
      </c>
      <c r="D862" s="2">
        <f t="shared" si="118"/>
        <v>0</v>
      </c>
      <c r="E862" s="2">
        <f t="shared" si="119"/>
        <v>2.8000000000000469E-2</v>
      </c>
      <c r="F862" s="2">
        <f t="shared" si="123"/>
        <v>3.8045658245605143E-2</v>
      </c>
      <c r="G862" s="2">
        <f t="shared" si="123"/>
        <v>3.8960391656210139E-2</v>
      </c>
      <c r="H862" s="2">
        <f t="shared" si="121"/>
        <v>0.97652145238485588</v>
      </c>
      <c r="I862" s="2">
        <f t="shared" si="122"/>
        <v>49.406063931488951</v>
      </c>
    </row>
    <row r="863" spans="1:9" ht="13.5" x14ac:dyDescent="0.25">
      <c r="A863" s="3">
        <f>TITRES_STAT!B866</f>
        <v>45785</v>
      </c>
      <c r="B863" s="6">
        <f>TITRES_STAT!D866</f>
        <v>12.4489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3.5328111228061919E-2</v>
      </c>
      <c r="G863" s="2">
        <f t="shared" si="123"/>
        <v>3.6177506537909417E-2</v>
      </c>
      <c r="H863" s="2">
        <f t="shared" si="121"/>
        <v>0.97652145238485577</v>
      </c>
      <c r="I863" s="2">
        <f t="shared" si="122"/>
        <v>49.406063931488951</v>
      </c>
    </row>
    <row r="864" spans="1:9" ht="13.5" x14ac:dyDescent="0.25">
      <c r="A864" s="3">
        <f>TITRES_STAT!B867</f>
        <v>45786</v>
      </c>
      <c r="B864" s="6">
        <f>TITRES_STAT!D867</f>
        <v>12.4489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3.2804674711771779E-2</v>
      </c>
      <c r="G864" s="2">
        <f t="shared" si="123"/>
        <v>3.3593398928058744E-2</v>
      </c>
      <c r="H864" s="2">
        <f t="shared" si="121"/>
        <v>0.97652145238485566</v>
      </c>
      <c r="I864" s="2">
        <f t="shared" si="122"/>
        <v>49.406063931488951</v>
      </c>
    </row>
    <row r="865" spans="1:9" ht="13.5" x14ac:dyDescent="0.25">
      <c r="A865" s="3">
        <f>TITRES_STAT!B868</f>
        <v>45789</v>
      </c>
      <c r="B865" s="6">
        <f>TITRES_STAT!D868</f>
        <v>12.4582</v>
      </c>
      <c r="C865" s="2">
        <f t="shared" si="117"/>
        <v>9.2999999999996419E-3</v>
      </c>
      <c r="D865" s="2">
        <f t="shared" si="118"/>
        <v>9.2999999999996419E-3</v>
      </c>
      <c r="E865" s="2">
        <f t="shared" si="119"/>
        <v>0</v>
      </c>
      <c r="F865" s="2">
        <f t="shared" si="123"/>
        <v>3.1125769375216626E-2</v>
      </c>
      <c r="G865" s="2">
        <f t="shared" si="123"/>
        <v>3.1193870433197407E-2</v>
      </c>
      <c r="H865" s="2">
        <f t="shared" si="121"/>
        <v>0.99781684487897637</v>
      </c>
      <c r="I865" s="2">
        <f t="shared" si="122"/>
        <v>49.945361479791814</v>
      </c>
    </row>
    <row r="866" spans="1:9" ht="13.5" x14ac:dyDescent="0.25">
      <c r="A866" s="3">
        <f>TITRES_STAT!B869</f>
        <v>45790</v>
      </c>
      <c r="B866" s="6">
        <f>TITRES_STAT!D869</f>
        <v>12.430199999999999</v>
      </c>
      <c r="C866" s="2">
        <f t="shared" si="117"/>
        <v>-2.8000000000000469E-2</v>
      </c>
      <c r="D866" s="2">
        <f t="shared" si="118"/>
        <v>0</v>
      </c>
      <c r="E866" s="2">
        <f t="shared" si="119"/>
        <v>2.8000000000000469E-2</v>
      </c>
      <c r="F866" s="2">
        <f t="shared" si="123"/>
        <v>2.8902500134129726E-2</v>
      </c>
      <c r="G866" s="2">
        <f t="shared" si="123"/>
        <v>3.09657368308262E-2</v>
      </c>
      <c r="H866" s="2">
        <f t="shared" si="121"/>
        <v>0.93337033418683146</v>
      </c>
      <c r="I866" s="2">
        <f t="shared" si="122"/>
        <v>48.27685196583942</v>
      </c>
    </row>
    <row r="867" spans="1:9" ht="13.5" x14ac:dyDescent="0.25">
      <c r="A867" s="3">
        <f>TITRES_STAT!B870</f>
        <v>45791</v>
      </c>
      <c r="B867" s="6">
        <f>TITRES_STAT!D870</f>
        <v>12.430199999999999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2.6838035838834744E-2</v>
      </c>
      <c r="G867" s="2">
        <f t="shared" si="123"/>
        <v>2.8753898485767183E-2</v>
      </c>
      <c r="H867" s="2">
        <f t="shared" si="121"/>
        <v>0.93337033418683146</v>
      </c>
      <c r="I867" s="2">
        <f t="shared" si="122"/>
        <v>48.27685196583942</v>
      </c>
    </row>
    <row r="868" spans="1:9" ht="13.5" x14ac:dyDescent="0.25">
      <c r="A868" s="3">
        <f>TITRES_STAT!B871</f>
        <v>45792</v>
      </c>
      <c r="B868" s="6">
        <f>TITRES_STAT!D871</f>
        <v>12.4116</v>
      </c>
      <c r="C868" s="2">
        <f t="shared" si="117"/>
        <v>-1.8599999999999284E-2</v>
      </c>
      <c r="D868" s="2">
        <f t="shared" si="118"/>
        <v>0</v>
      </c>
      <c r="E868" s="2">
        <f t="shared" si="119"/>
        <v>1.8599999999999284E-2</v>
      </c>
      <c r="F868" s="2">
        <f t="shared" si="123"/>
        <v>2.4921033278917978E-2</v>
      </c>
      <c r="G868" s="2">
        <f t="shared" si="123"/>
        <v>2.8028620022498046E-2</v>
      </c>
      <c r="H868" s="2">
        <f t="shared" si="121"/>
        <v>0.88912808618170758</v>
      </c>
      <c r="I868" s="2">
        <f t="shared" si="122"/>
        <v>47.065526826124689</v>
      </c>
    </row>
    <row r="869" spans="1:9" ht="13.5" x14ac:dyDescent="0.25">
      <c r="A869" s="3">
        <f>TITRES_STAT!B872</f>
        <v>45793</v>
      </c>
      <c r="B869" s="6">
        <f>TITRES_STAT!D872</f>
        <v>12.196899999999999</v>
      </c>
      <c r="C869" s="2">
        <f t="shared" si="117"/>
        <v>-0.21470000000000056</v>
      </c>
      <c r="D869" s="2">
        <f t="shared" si="118"/>
        <v>0</v>
      </c>
      <c r="E869" s="2">
        <f t="shared" si="119"/>
        <v>0.21470000000000056</v>
      </c>
      <c r="F869" s="2">
        <f t="shared" si="123"/>
        <v>2.314095947328098E-2</v>
      </c>
      <c r="G869" s="2">
        <f t="shared" si="123"/>
        <v>4.1362290020891083E-2</v>
      </c>
      <c r="H869" s="2">
        <f t="shared" si="121"/>
        <v>0.55946997764371953</v>
      </c>
      <c r="I869" s="2">
        <f t="shared" si="122"/>
        <v>35.875649141322384</v>
      </c>
    </row>
    <row r="870" spans="1:9" ht="13.5" x14ac:dyDescent="0.25">
      <c r="A870" s="3">
        <f>TITRES_STAT!B873</f>
        <v>45796</v>
      </c>
      <c r="B870" s="6">
        <f>TITRES_STAT!D873</f>
        <v>12.318199999999999</v>
      </c>
      <c r="C870" s="2">
        <f t="shared" si="117"/>
        <v>0.12129999999999974</v>
      </c>
      <c r="D870" s="2">
        <f t="shared" si="118"/>
        <v>0.12129999999999974</v>
      </c>
      <c r="E870" s="2">
        <f t="shared" si="119"/>
        <v>0</v>
      </c>
      <c r="F870" s="2">
        <f t="shared" si="123"/>
        <v>3.0152319510903747E-2</v>
      </c>
      <c r="G870" s="2">
        <f t="shared" si="123"/>
        <v>3.8407840733684577E-2</v>
      </c>
      <c r="H870" s="2">
        <f t="shared" si="121"/>
        <v>0.78505635659073791</v>
      </c>
      <c r="I870" s="2">
        <f t="shared" si="122"/>
        <v>43.979359737981021</v>
      </c>
    </row>
    <row r="871" spans="1:9" ht="13.5" x14ac:dyDescent="0.25">
      <c r="A871" s="3">
        <f>TITRES_STAT!B874</f>
        <v>45797</v>
      </c>
      <c r="B871" s="6">
        <f>TITRES_STAT!D874</f>
        <v>12.318199999999999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2.7998582402982052E-2</v>
      </c>
      <c r="G871" s="2">
        <f t="shared" si="123"/>
        <v>3.5664423538421391E-2</v>
      </c>
      <c r="H871" s="2">
        <f t="shared" si="121"/>
        <v>0.78505635659073791</v>
      </c>
      <c r="I871" s="2">
        <f t="shared" si="122"/>
        <v>43.979359737981021</v>
      </c>
    </row>
    <row r="872" spans="1:9" ht="13.5" x14ac:dyDescent="0.25">
      <c r="A872" s="3">
        <f>TITRES_STAT!B875</f>
        <v>45798</v>
      </c>
      <c r="B872" s="6">
        <f>TITRES_STAT!D875</f>
        <v>12.318199999999999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2.5998683659911904E-2</v>
      </c>
      <c r="G872" s="2">
        <f t="shared" si="123"/>
        <v>3.311696471424843E-2</v>
      </c>
      <c r="H872" s="2">
        <f t="shared" si="121"/>
        <v>0.78505635659073802</v>
      </c>
      <c r="I872" s="2">
        <f t="shared" si="122"/>
        <v>43.979359737981028</v>
      </c>
    </row>
    <row r="873" spans="1:9" ht="13.5" x14ac:dyDescent="0.25">
      <c r="A873" s="3">
        <f>TITRES_STAT!B876</f>
        <v>45799</v>
      </c>
      <c r="B873" s="6">
        <f>TITRES_STAT!D876</f>
        <v>12.392899999999999</v>
      </c>
      <c r="C873" s="2">
        <f t="shared" si="117"/>
        <v>7.4699999999999989E-2</v>
      </c>
      <c r="D873" s="2">
        <f t="shared" si="118"/>
        <v>7.4699999999999989E-2</v>
      </c>
      <c r="E873" s="2">
        <f t="shared" si="119"/>
        <v>0</v>
      </c>
      <c r="F873" s="2">
        <f t="shared" si="123"/>
        <v>2.9477349112775338E-2</v>
      </c>
      <c r="G873" s="2">
        <f t="shared" si="123"/>
        <v>3.0751467234659258E-2</v>
      </c>
      <c r="H873" s="2">
        <f t="shared" si="121"/>
        <v>0.95856724129091664</v>
      </c>
      <c r="I873" s="2">
        <f t="shared" si="122"/>
        <v>48.942268668759759</v>
      </c>
    </row>
    <row r="874" spans="1:9" ht="13.5" x14ac:dyDescent="0.25">
      <c r="A874" s="3">
        <f>TITRES_STAT!B877</f>
        <v>45800</v>
      </c>
      <c r="B874" s="6">
        <f>TITRES_STAT!D877</f>
        <v>12.476900000000001</v>
      </c>
      <c r="C874" s="2">
        <f t="shared" si="117"/>
        <v>8.4000000000001407E-2</v>
      </c>
      <c r="D874" s="2">
        <f t="shared" si="118"/>
        <v>8.4000000000001407E-2</v>
      </c>
      <c r="E874" s="2">
        <f t="shared" si="119"/>
        <v>0</v>
      </c>
      <c r="F874" s="2">
        <f t="shared" si="123"/>
        <v>3.3371824176148632E-2</v>
      </c>
      <c r="G874" s="2">
        <f t="shared" si="123"/>
        <v>2.8554933860755027E-2</v>
      </c>
      <c r="H874" s="2">
        <f t="shared" si="121"/>
        <v>1.1686885474462185</v>
      </c>
      <c r="I874" s="2">
        <f t="shared" si="122"/>
        <v>53.889183341814132</v>
      </c>
    </row>
    <row r="875" spans="1:9" ht="13.5" x14ac:dyDescent="0.25">
      <c r="A875" s="3">
        <f>TITRES_STAT!B878</f>
        <v>45803</v>
      </c>
      <c r="B875" s="6">
        <f>TITRES_STAT!D878</f>
        <v>12.4582</v>
      </c>
      <c r="C875" s="2">
        <f t="shared" si="117"/>
        <v>-1.8700000000000827E-2</v>
      </c>
      <c r="D875" s="2">
        <f t="shared" si="118"/>
        <v>0</v>
      </c>
      <c r="E875" s="2">
        <f t="shared" si="119"/>
        <v>1.8700000000000827E-2</v>
      </c>
      <c r="F875" s="2">
        <f t="shared" si="123"/>
        <v>3.0988122449280873E-2</v>
      </c>
      <c r="G875" s="2">
        <f t="shared" si="123"/>
        <v>2.7851010013558299E-2</v>
      </c>
      <c r="H875" s="2">
        <f t="shared" si="121"/>
        <v>1.112639090438565</v>
      </c>
      <c r="I875" s="2">
        <f t="shared" si="122"/>
        <v>52.665838451734366</v>
      </c>
    </row>
    <row r="876" spans="1:9" ht="13.5" x14ac:dyDescent="0.25">
      <c r="A876" s="3">
        <f>TITRES_STAT!B879</f>
        <v>45804</v>
      </c>
      <c r="B876" s="6">
        <f>TITRES_STAT!D879</f>
        <v>12.542199999999999</v>
      </c>
      <c r="C876" s="2">
        <f t="shared" si="117"/>
        <v>8.3999999999999631E-2</v>
      </c>
      <c r="D876" s="2">
        <f t="shared" si="118"/>
        <v>8.3999999999999631E-2</v>
      </c>
      <c r="E876" s="2">
        <f t="shared" si="119"/>
        <v>0</v>
      </c>
      <c r="F876" s="2">
        <f t="shared" si="123"/>
        <v>3.4774685131475067E-2</v>
      </c>
      <c r="G876" s="2">
        <f t="shared" si="123"/>
        <v>2.5861652155446994E-2</v>
      </c>
      <c r="H876" s="2">
        <f t="shared" si="121"/>
        <v>1.3446428295630295</v>
      </c>
      <c r="I876" s="2">
        <f t="shared" si="122"/>
        <v>57.349580610264212</v>
      </c>
    </row>
    <row r="877" spans="1:9" ht="13.5" x14ac:dyDescent="0.25">
      <c r="A877" s="3">
        <f>TITRES_STAT!B880</f>
        <v>45805</v>
      </c>
      <c r="B877" s="6">
        <f>TITRES_STAT!D880</f>
        <v>12.504899999999999</v>
      </c>
      <c r="C877" s="2">
        <f t="shared" si="117"/>
        <v>-3.7300000000000111E-2</v>
      </c>
      <c r="D877" s="2">
        <f t="shared" si="118"/>
        <v>0</v>
      </c>
      <c r="E877" s="2">
        <f t="shared" si="119"/>
        <v>3.7300000000000111E-2</v>
      </c>
      <c r="F877" s="2">
        <f t="shared" ref="F877:G892" si="124">((F876*13)+D877)/14</f>
        <v>3.2290779050655423E-2</v>
      </c>
      <c r="G877" s="2">
        <f t="shared" si="124"/>
        <v>2.66786770014865E-2</v>
      </c>
      <c r="H877" s="2">
        <f t="shared" si="121"/>
        <v>1.2103590837302849</v>
      </c>
      <c r="I877" s="2">
        <f t="shared" si="122"/>
        <v>54.75848212353069</v>
      </c>
    </row>
    <row r="878" spans="1:9" ht="13.5" x14ac:dyDescent="0.25">
      <c r="A878" s="3">
        <f>TITRES_STAT!B881</f>
        <v>45806</v>
      </c>
      <c r="B878" s="6">
        <f>TITRES_STAT!D881</f>
        <v>12.4489</v>
      </c>
      <c r="C878" s="2">
        <f t="shared" si="117"/>
        <v>-5.5999999999999162E-2</v>
      </c>
      <c r="D878" s="2">
        <f t="shared" si="118"/>
        <v>0</v>
      </c>
      <c r="E878" s="2">
        <f t="shared" si="119"/>
        <v>5.5999999999999162E-2</v>
      </c>
      <c r="F878" s="2">
        <f t="shared" si="124"/>
        <v>2.9984294832751467E-2</v>
      </c>
      <c r="G878" s="2">
        <f t="shared" si="124"/>
        <v>2.8773057215665976E-2</v>
      </c>
      <c r="H878" s="2">
        <f t="shared" si="121"/>
        <v>1.0420962433017376</v>
      </c>
      <c r="I878" s="2">
        <f t="shared" si="122"/>
        <v>51.030711540648909</v>
      </c>
    </row>
    <row r="879" spans="1:9" ht="13.5" x14ac:dyDescent="0.25">
      <c r="A879" s="3">
        <f>TITRES_STAT!B882</f>
        <v>45807</v>
      </c>
      <c r="B879" s="6">
        <f>TITRES_STAT!D882</f>
        <v>12.2156</v>
      </c>
      <c r="C879" s="2">
        <f t="shared" si="117"/>
        <v>-0.23329999999999984</v>
      </c>
      <c r="D879" s="2">
        <f t="shared" si="118"/>
        <v>0</v>
      </c>
      <c r="E879" s="2">
        <f t="shared" si="119"/>
        <v>0.23329999999999984</v>
      </c>
      <c r="F879" s="2">
        <f t="shared" si="124"/>
        <v>2.7842559487554933E-2</v>
      </c>
      <c r="G879" s="2">
        <f t="shared" si="124"/>
        <v>4.3382124557404103E-2</v>
      </c>
      <c r="H879" s="2">
        <f t="shared" si="121"/>
        <v>0.64179797028412233</v>
      </c>
      <c r="I879" s="2">
        <f t="shared" si="122"/>
        <v>39.09116602044864</v>
      </c>
    </row>
    <row r="880" spans="1:9" ht="13.5" x14ac:dyDescent="0.25">
      <c r="A880" s="3">
        <f>TITRES_STAT!B883</f>
        <v>45810</v>
      </c>
      <c r="B880" s="6">
        <f>TITRES_STAT!D883</f>
        <v>12.4116</v>
      </c>
      <c r="C880" s="2">
        <f t="shared" si="117"/>
        <v>0.19599999999999973</v>
      </c>
      <c r="D880" s="2">
        <f t="shared" si="118"/>
        <v>0.19599999999999973</v>
      </c>
      <c r="E880" s="2">
        <f t="shared" si="119"/>
        <v>0</v>
      </c>
      <c r="F880" s="2">
        <f t="shared" si="124"/>
        <v>3.9853805238443847E-2</v>
      </c>
      <c r="G880" s="2">
        <f t="shared" si="124"/>
        <v>4.0283401374732387E-2</v>
      </c>
      <c r="H880" s="2">
        <f t="shared" si="121"/>
        <v>0.98933565385176225</v>
      </c>
      <c r="I880" s="2">
        <f t="shared" si="122"/>
        <v>49.731962121937805</v>
      </c>
    </row>
    <row r="881" spans="1:9" ht="13.5" x14ac:dyDescent="0.25">
      <c r="A881" s="3">
        <f>TITRES_STAT!B884</f>
        <v>45811</v>
      </c>
      <c r="B881" s="6">
        <f>TITRES_STAT!D884</f>
        <v>12.4116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3.7007104864269287E-2</v>
      </c>
      <c r="G881" s="2">
        <f t="shared" si="124"/>
        <v>3.7406015562251503E-2</v>
      </c>
      <c r="H881" s="2">
        <f t="shared" si="121"/>
        <v>0.98933565385176225</v>
      </c>
      <c r="I881" s="2">
        <f t="shared" si="122"/>
        <v>49.731962121937805</v>
      </c>
    </row>
    <row r="882" spans="1:9" ht="13.5" x14ac:dyDescent="0.25">
      <c r="A882" s="3">
        <f>TITRES_STAT!B885</f>
        <v>45812</v>
      </c>
      <c r="B882" s="6">
        <f>TITRES_STAT!D885</f>
        <v>12.402200000000001</v>
      </c>
      <c r="C882" s="2">
        <f t="shared" si="117"/>
        <v>-9.3999999999994088E-3</v>
      </c>
      <c r="D882" s="2">
        <f t="shared" si="118"/>
        <v>0</v>
      </c>
      <c r="E882" s="2">
        <f t="shared" si="119"/>
        <v>9.3999999999994088E-3</v>
      </c>
      <c r="F882" s="2">
        <f t="shared" si="124"/>
        <v>3.43637402311072E-2</v>
      </c>
      <c r="G882" s="2">
        <f t="shared" si="124"/>
        <v>3.5405585879233495E-2</v>
      </c>
      <c r="H882" s="2">
        <f t="shared" si="121"/>
        <v>0.97057397520041122</v>
      </c>
      <c r="I882" s="2">
        <f t="shared" si="122"/>
        <v>49.253364117005653</v>
      </c>
    </row>
    <row r="883" spans="1:9" ht="13.5" x14ac:dyDescent="0.25">
      <c r="A883" s="3">
        <f>TITRES_STAT!B886</f>
        <v>45813</v>
      </c>
      <c r="B883" s="6">
        <f>TITRES_STAT!D886</f>
        <v>12.663500000000001</v>
      </c>
      <c r="C883" s="2">
        <f t="shared" si="117"/>
        <v>0.26130000000000031</v>
      </c>
      <c r="D883" s="2">
        <f t="shared" si="118"/>
        <v>0.26130000000000031</v>
      </c>
      <c r="E883" s="2">
        <f t="shared" si="119"/>
        <v>0</v>
      </c>
      <c r="F883" s="2">
        <f t="shared" si="124"/>
        <v>5.0573473071742425E-2</v>
      </c>
      <c r="G883" s="2">
        <f t="shared" si="124"/>
        <v>3.2876615459288244E-2</v>
      </c>
      <c r="H883" s="2">
        <f t="shared" si="121"/>
        <v>1.538281005061745</v>
      </c>
      <c r="I883" s="2">
        <f t="shared" si="122"/>
        <v>60.603258740626536</v>
      </c>
    </row>
    <row r="884" spans="1:9" ht="13.5" x14ac:dyDescent="0.25">
      <c r="A884" s="3">
        <f>TITRES_STAT!B887</f>
        <v>45817</v>
      </c>
      <c r="B884" s="6">
        <f>TITRES_STAT!D887</f>
        <v>12.6822</v>
      </c>
      <c r="C884" s="2">
        <f t="shared" si="117"/>
        <v>1.8699999999999051E-2</v>
      </c>
      <c r="D884" s="2">
        <f t="shared" si="118"/>
        <v>1.8699999999999051E-2</v>
      </c>
      <c r="E884" s="2">
        <f t="shared" si="119"/>
        <v>0</v>
      </c>
      <c r="F884" s="2">
        <f t="shared" si="124"/>
        <v>4.8296796423760759E-2</v>
      </c>
      <c r="G884" s="2">
        <f t="shared" si="124"/>
        <v>3.0528285783624796E-2</v>
      </c>
      <c r="H884" s="2">
        <f t="shared" si="121"/>
        <v>1.5820343391068126</v>
      </c>
      <c r="I884" s="2">
        <f t="shared" si="122"/>
        <v>61.27084815045783</v>
      </c>
    </row>
    <row r="885" spans="1:9" ht="13.5" x14ac:dyDescent="0.25">
      <c r="A885" s="3">
        <f>TITRES_STAT!B888</f>
        <v>45818</v>
      </c>
      <c r="B885" s="6">
        <f>TITRES_STAT!D888</f>
        <v>12.6915</v>
      </c>
      <c r="C885" s="2">
        <f t="shared" si="117"/>
        <v>9.2999999999996419E-3</v>
      </c>
      <c r="D885" s="2">
        <f t="shared" si="118"/>
        <v>9.2999999999996419E-3</v>
      </c>
      <c r="E885" s="2">
        <f t="shared" si="119"/>
        <v>0</v>
      </c>
      <c r="F885" s="2">
        <f t="shared" si="124"/>
        <v>4.5511310964920677E-2</v>
      </c>
      <c r="G885" s="2">
        <f t="shared" si="124"/>
        <v>2.834769394193731E-2</v>
      </c>
      <c r="H885" s="2">
        <f t="shared" si="121"/>
        <v>1.6054678401050351</v>
      </c>
      <c r="I885" s="2">
        <f t="shared" si="122"/>
        <v>61.619177001252623</v>
      </c>
    </row>
    <row r="886" spans="1:9" ht="13.5" x14ac:dyDescent="0.25">
      <c r="A886" s="3">
        <f>TITRES_STAT!B889</f>
        <v>45819</v>
      </c>
      <c r="B886" s="6">
        <f>TITRES_STAT!D889</f>
        <v>12.6915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4.2260503038854917E-2</v>
      </c>
      <c r="G886" s="2">
        <f t="shared" si="124"/>
        <v>2.6322858660370357E-2</v>
      </c>
      <c r="H886" s="2">
        <f t="shared" si="121"/>
        <v>1.6054678401050353</v>
      </c>
      <c r="I886" s="2">
        <f t="shared" si="122"/>
        <v>61.619177001252623</v>
      </c>
    </row>
    <row r="887" spans="1:9" ht="13.5" x14ac:dyDescent="0.25">
      <c r="A887" s="3">
        <f>TITRES_STAT!B890</f>
        <v>45820</v>
      </c>
      <c r="B887" s="6">
        <f>TITRES_STAT!D890</f>
        <v>12.663500000000001</v>
      </c>
      <c r="C887" s="2">
        <f t="shared" si="117"/>
        <v>-2.7999999999998693E-2</v>
      </c>
      <c r="D887" s="2">
        <f t="shared" si="118"/>
        <v>0</v>
      </c>
      <c r="E887" s="2">
        <f t="shared" si="119"/>
        <v>2.7999999999998693E-2</v>
      </c>
      <c r="F887" s="2">
        <f t="shared" si="124"/>
        <v>3.9241895678936711E-2</v>
      </c>
      <c r="G887" s="2">
        <f t="shared" si="124"/>
        <v>2.6442654470343809E-2</v>
      </c>
      <c r="H887" s="2">
        <f t="shared" si="121"/>
        <v>1.4840376832419611</v>
      </c>
      <c r="I887" s="2">
        <f t="shared" si="122"/>
        <v>59.742961761559009</v>
      </c>
    </row>
    <row r="888" spans="1:9" ht="13.5" x14ac:dyDescent="0.25">
      <c r="A888" s="3">
        <f>TITRES_STAT!B891</f>
        <v>45821</v>
      </c>
      <c r="B888" s="6">
        <f>TITRES_STAT!D891</f>
        <v>12.6355</v>
      </c>
      <c r="C888" s="2">
        <f t="shared" si="117"/>
        <v>-2.8000000000000469E-2</v>
      </c>
      <c r="D888" s="2">
        <f t="shared" si="118"/>
        <v>0</v>
      </c>
      <c r="E888" s="2">
        <f t="shared" si="119"/>
        <v>2.8000000000000469E-2</v>
      </c>
      <c r="F888" s="2">
        <f t="shared" si="124"/>
        <v>3.6438903130441229E-2</v>
      </c>
      <c r="G888" s="2">
        <f t="shared" si="124"/>
        <v>2.6553893436747855E-2</v>
      </c>
      <c r="H888" s="2">
        <f t="shared" si="121"/>
        <v>1.3722621587391601</v>
      </c>
      <c r="I888" s="2">
        <f t="shared" si="122"/>
        <v>57.846142918222299</v>
      </c>
    </row>
    <row r="889" spans="1:9" ht="13.5" x14ac:dyDescent="0.25">
      <c r="A889" s="3">
        <f>TITRES_STAT!B892</f>
        <v>45824</v>
      </c>
      <c r="B889" s="6">
        <f>TITRES_STAT!D892</f>
        <v>12.6355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3.3836124335409709E-2</v>
      </c>
      <c r="G889" s="2">
        <f t="shared" si="124"/>
        <v>2.4657186762694436E-2</v>
      </c>
      <c r="H889" s="2">
        <f t="shared" si="121"/>
        <v>1.3722621587391601</v>
      </c>
      <c r="I889" s="2">
        <f t="shared" si="122"/>
        <v>57.846142918222299</v>
      </c>
    </row>
    <row r="890" spans="1:9" ht="13.5" x14ac:dyDescent="0.25">
      <c r="A890" s="3">
        <f>TITRES_STAT!B893</f>
        <v>45825</v>
      </c>
      <c r="B890" s="6">
        <f>TITRES_STAT!D893</f>
        <v>12.579499999999999</v>
      </c>
      <c r="C890" s="2">
        <f t="shared" si="117"/>
        <v>-5.6000000000000938E-2</v>
      </c>
      <c r="D890" s="2">
        <f t="shared" si="118"/>
        <v>0</v>
      </c>
      <c r="E890" s="2">
        <f t="shared" si="119"/>
        <v>5.6000000000000938E-2</v>
      </c>
      <c r="F890" s="2">
        <f t="shared" si="124"/>
        <v>3.1419258311451877E-2</v>
      </c>
      <c r="G890" s="2">
        <f t="shared" si="124"/>
        <v>2.6895959136787755E-2</v>
      </c>
      <c r="H890" s="2">
        <f t="shared" si="121"/>
        <v>1.1681776489791451</v>
      </c>
      <c r="I890" s="2">
        <f t="shared" si="122"/>
        <v>53.878318021088567</v>
      </c>
    </row>
    <row r="891" spans="1:9" ht="13.5" x14ac:dyDescent="0.25">
      <c r="A891" s="3">
        <f>TITRES_STAT!B894</f>
        <v>45826</v>
      </c>
      <c r="B891" s="6">
        <f>TITRES_STAT!D894</f>
        <v>12.551500000000001</v>
      </c>
      <c r="C891" s="2">
        <f t="shared" si="117"/>
        <v>-2.7999999999998693E-2</v>
      </c>
      <c r="D891" s="2">
        <f t="shared" si="118"/>
        <v>0</v>
      </c>
      <c r="E891" s="2">
        <f t="shared" si="119"/>
        <v>2.7999999999998693E-2</v>
      </c>
      <c r="F891" s="2">
        <f t="shared" si="124"/>
        <v>2.9175025574919602E-2</v>
      </c>
      <c r="G891" s="2">
        <f t="shared" si="124"/>
        <v>2.6974819198445681E-2</v>
      </c>
      <c r="H891" s="2">
        <f t="shared" si="121"/>
        <v>1.0815651945723033</v>
      </c>
      <c r="I891" s="2">
        <f t="shared" si="122"/>
        <v>51.95922747903802</v>
      </c>
    </row>
    <row r="892" spans="1:9" ht="13.5" x14ac:dyDescent="0.25">
      <c r="A892" s="3">
        <f>TITRES_STAT!B895</f>
        <v>45827</v>
      </c>
      <c r="B892" s="6">
        <f>TITRES_STAT!D895</f>
        <v>12.19</v>
      </c>
      <c r="C892" s="2">
        <f t="shared" si="117"/>
        <v>-0.36150000000000126</v>
      </c>
      <c r="D892" s="2">
        <f t="shared" si="118"/>
        <v>0</v>
      </c>
      <c r="E892" s="2">
        <f t="shared" si="119"/>
        <v>0.36150000000000126</v>
      </c>
      <c r="F892" s="2">
        <f t="shared" si="124"/>
        <v>2.7091095176711062E-2</v>
      </c>
      <c r="G892" s="2">
        <f t="shared" si="124"/>
        <v>5.0869474969985361E-2</v>
      </c>
      <c r="H892" s="2">
        <f t="shared" si="121"/>
        <v>0.53256093546661698</v>
      </c>
      <c r="I892" s="2">
        <f t="shared" si="122"/>
        <v>34.749739677037297</v>
      </c>
    </row>
    <row r="893" spans="1:9" ht="13.5" x14ac:dyDescent="0.25">
      <c r="A893" s="3">
        <f>TITRES_STAT!B896</f>
        <v>45828</v>
      </c>
      <c r="B893" s="6">
        <f>TITRES_STAT!D896</f>
        <v>12.5</v>
      </c>
      <c r="C893" s="2">
        <f t="shared" si="117"/>
        <v>0.3100000000000005</v>
      </c>
      <c r="D893" s="2">
        <f t="shared" si="118"/>
        <v>0.3100000000000005</v>
      </c>
      <c r="E893" s="2">
        <f t="shared" si="119"/>
        <v>0</v>
      </c>
      <c r="F893" s="2">
        <f t="shared" ref="F893:G908" si="125">((F892*13)+D893)/14</f>
        <v>4.7298874092660308E-2</v>
      </c>
      <c r="G893" s="2">
        <f t="shared" si="125"/>
        <v>4.7235941043557834E-2</v>
      </c>
      <c r="H893" s="2">
        <f t="shared" si="121"/>
        <v>1.0013323128048712</v>
      </c>
      <c r="I893" s="2">
        <f t="shared" si="122"/>
        <v>50.033285646675147</v>
      </c>
    </row>
    <row r="894" spans="1:9" ht="13.5" x14ac:dyDescent="0.25">
      <c r="A894" s="3">
        <f>TITRES_STAT!B897</f>
        <v>45831</v>
      </c>
      <c r="B894" s="6">
        <f>TITRES_STAT!D897</f>
        <v>12.5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4.3920383086041716E-2</v>
      </c>
      <c r="G894" s="2">
        <f t="shared" si="125"/>
        <v>4.3861945254732269E-2</v>
      </c>
      <c r="H894" s="2">
        <f t="shared" si="121"/>
        <v>1.0013323128048714</v>
      </c>
      <c r="I894" s="2">
        <f t="shared" si="122"/>
        <v>50.033285646675147</v>
      </c>
    </row>
    <row r="895" spans="1:9" ht="13.5" x14ac:dyDescent="0.25">
      <c r="A895" s="3">
        <f>TITRES_STAT!B898</f>
        <v>45832</v>
      </c>
      <c r="B895" s="6">
        <f>TITRES_STAT!D898</f>
        <v>12.5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4.0783212865610166E-2</v>
      </c>
      <c r="G895" s="2">
        <f t="shared" si="125"/>
        <v>4.0728949165108538E-2</v>
      </c>
      <c r="H895" s="2">
        <f t="shared" si="121"/>
        <v>1.0013323128048712</v>
      </c>
      <c r="I895" s="2">
        <f t="shared" si="122"/>
        <v>50.033285646675147</v>
      </c>
    </row>
    <row r="896" spans="1:9" ht="13.5" x14ac:dyDescent="0.25">
      <c r="A896" s="3">
        <f>TITRES_STAT!B899</f>
        <v>45833</v>
      </c>
      <c r="B896" s="6">
        <f>TITRES_STAT!D899</f>
        <v>12.5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3.7870126232352301E-2</v>
      </c>
      <c r="G896" s="2">
        <f t="shared" si="125"/>
        <v>3.7819738510457931E-2</v>
      </c>
      <c r="H896" s="2">
        <f t="shared" si="121"/>
        <v>1.0013323128048714</v>
      </c>
      <c r="I896" s="2">
        <f t="shared" si="122"/>
        <v>50.033285646675147</v>
      </c>
    </row>
    <row r="897" spans="1:9" ht="13.5" x14ac:dyDescent="0.25">
      <c r="A897" s="3">
        <f>TITRES_STAT!B900</f>
        <v>45835</v>
      </c>
      <c r="B897" s="6">
        <f>TITRES_STAT!D900</f>
        <v>12.5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3.5165117215755708E-2</v>
      </c>
      <c r="G897" s="2">
        <f t="shared" si="125"/>
        <v>3.5118328616853794E-2</v>
      </c>
      <c r="H897" s="2">
        <f t="shared" si="121"/>
        <v>1.0013323128048712</v>
      </c>
      <c r="I897" s="2">
        <f t="shared" si="122"/>
        <v>50.033285646675147</v>
      </c>
    </row>
    <row r="898" spans="1:9" ht="13.5" x14ac:dyDescent="0.25">
      <c r="A898" s="3">
        <f>TITRES_STAT!B901</f>
        <v>45838</v>
      </c>
      <c r="B898" s="6">
        <f>TITRES_STAT!D901</f>
        <v>12.36</v>
      </c>
      <c r="C898" s="2">
        <f t="shared" si="117"/>
        <v>-0.14000000000000057</v>
      </c>
      <c r="D898" s="2">
        <f t="shared" si="118"/>
        <v>0</v>
      </c>
      <c r="E898" s="2">
        <f t="shared" si="119"/>
        <v>0.14000000000000057</v>
      </c>
      <c r="F898" s="2">
        <f t="shared" si="125"/>
        <v>3.2653323128916015E-2</v>
      </c>
      <c r="G898" s="2">
        <f t="shared" si="125"/>
        <v>4.2609876572792853E-2</v>
      </c>
      <c r="H898" s="2">
        <f t="shared" si="121"/>
        <v>0.76633226273567123</v>
      </c>
      <c r="I898" s="2">
        <f t="shared" si="122"/>
        <v>43.38551012756718</v>
      </c>
    </row>
    <row r="899" spans="1:9" ht="13.5" x14ac:dyDescent="0.25">
      <c r="A899" s="3">
        <f>TITRES_STAT!B902</f>
        <v>45839</v>
      </c>
      <c r="B899" s="6">
        <f>TITRES_STAT!D902</f>
        <v>12.3</v>
      </c>
      <c r="C899" s="2">
        <f t="shared" ref="C899:C962" si="126">B899-B898</f>
        <v>-5.9999999999998721E-2</v>
      </c>
      <c r="D899" s="2">
        <f t="shared" ref="D899:D962" si="127">IF(C899&gt;0,C899,0)</f>
        <v>0</v>
      </c>
      <c r="E899" s="2">
        <f t="shared" ref="E899:E962" si="128">IF(C899&lt;0,-C899,0)</f>
        <v>5.9999999999998721E-2</v>
      </c>
      <c r="F899" s="2">
        <f t="shared" si="125"/>
        <v>3.0320942905422012E-2</v>
      </c>
      <c r="G899" s="2">
        <f t="shared" si="125"/>
        <v>4.3852028246164701E-2</v>
      </c>
      <c r="H899" s="2">
        <f t="shared" si="121"/>
        <v>0.69143763967345984</v>
      </c>
      <c r="I899" s="2">
        <f t="shared" si="122"/>
        <v>40.878695345040633</v>
      </c>
    </row>
    <row r="900" spans="1:9" ht="13.5" x14ac:dyDescent="0.25">
      <c r="A900" s="3">
        <f>TITRES_STAT!B903</f>
        <v>45840</v>
      </c>
      <c r="B900" s="6">
        <f>TITRES_STAT!D903</f>
        <v>12.5</v>
      </c>
      <c r="C900" s="2">
        <f t="shared" si="126"/>
        <v>0.19999999999999929</v>
      </c>
      <c r="D900" s="2">
        <f t="shared" si="127"/>
        <v>0.19999999999999929</v>
      </c>
      <c r="E900" s="2">
        <f t="shared" si="128"/>
        <v>0</v>
      </c>
      <c r="F900" s="2">
        <f t="shared" si="125"/>
        <v>4.2440875555034674E-2</v>
      </c>
      <c r="G900" s="2">
        <f t="shared" si="125"/>
        <v>4.0719740514295791E-2</v>
      </c>
      <c r="H900" s="2">
        <f t="shared" si="121"/>
        <v>1.0422678292887115</v>
      </c>
      <c r="I900" s="2">
        <f t="shared" si="122"/>
        <v>51.034825811838608</v>
      </c>
    </row>
    <row r="901" spans="1:9" ht="13.5" x14ac:dyDescent="0.25">
      <c r="A901" s="3">
        <f>TITRES_STAT!B904</f>
        <v>45841</v>
      </c>
      <c r="B901" s="6">
        <f>TITRES_STAT!D904</f>
        <v>13.1</v>
      </c>
      <c r="C901" s="2">
        <f t="shared" si="126"/>
        <v>0.59999999999999964</v>
      </c>
      <c r="D901" s="2">
        <f t="shared" si="127"/>
        <v>0.59999999999999964</v>
      </c>
      <c r="E901" s="2">
        <f t="shared" si="128"/>
        <v>0</v>
      </c>
      <c r="F901" s="2">
        <f t="shared" si="125"/>
        <v>8.2266527301103606E-2</v>
      </c>
      <c r="G901" s="2">
        <f t="shared" si="125"/>
        <v>3.7811187620417519E-2</v>
      </c>
      <c r="H901" s="2">
        <f t="shared" si="121"/>
        <v>2.1757192111226047</v>
      </c>
      <c r="I901" s="2">
        <f t="shared" si="122"/>
        <v>68.51106998069568</v>
      </c>
    </row>
    <row r="902" spans="1:9" ht="13.5" x14ac:dyDescent="0.25">
      <c r="A902" s="3">
        <f>TITRES_STAT!B905</f>
        <v>45842</v>
      </c>
      <c r="B902" s="6">
        <f>TITRES_STAT!D905</f>
        <v>13.47</v>
      </c>
      <c r="C902" s="2">
        <f t="shared" si="126"/>
        <v>0.37000000000000099</v>
      </c>
      <c r="D902" s="2">
        <f t="shared" si="127"/>
        <v>0.37000000000000099</v>
      </c>
      <c r="E902" s="2">
        <f t="shared" si="128"/>
        <v>0</v>
      </c>
      <c r="F902" s="2">
        <f t="shared" si="125"/>
        <v>0.1028189182081677</v>
      </c>
      <c r="G902" s="2">
        <f t="shared" si="125"/>
        <v>3.5110388504673413E-2</v>
      </c>
      <c r="H902" s="2">
        <f t="shared" si="121"/>
        <v>2.9284471800840897</v>
      </c>
      <c r="I902" s="2">
        <f t="shared" si="122"/>
        <v>74.544649471942378</v>
      </c>
    </row>
    <row r="903" spans="1:9" ht="13.5" x14ac:dyDescent="0.25">
      <c r="A903" s="3">
        <f>TITRES_STAT!B906</f>
        <v>45845</v>
      </c>
      <c r="B903" s="6">
        <f>TITRES_STAT!D906</f>
        <v>14.1</v>
      </c>
      <c r="C903" s="2">
        <f t="shared" si="126"/>
        <v>0.62999999999999901</v>
      </c>
      <c r="D903" s="2">
        <f t="shared" si="127"/>
        <v>0.62999999999999901</v>
      </c>
      <c r="E903" s="2">
        <f t="shared" si="128"/>
        <v>0</v>
      </c>
      <c r="F903" s="2">
        <f t="shared" si="125"/>
        <v>0.14047470976472706</v>
      </c>
      <c r="G903" s="2">
        <f t="shared" si="125"/>
        <v>3.260250361148246E-2</v>
      </c>
      <c r="H903" s="2">
        <f t="shared" si="121"/>
        <v>4.308709277015538</v>
      </c>
      <c r="I903" s="2">
        <f t="shared" si="122"/>
        <v>81.16302950832933</v>
      </c>
    </row>
    <row r="904" spans="1:9" ht="13.5" x14ac:dyDescent="0.25">
      <c r="A904" s="3">
        <f>TITRES_STAT!B907</f>
        <v>45846</v>
      </c>
      <c r="B904" s="6">
        <f>TITRES_STAT!D907</f>
        <v>14.19</v>
      </c>
      <c r="C904" s="2">
        <f t="shared" si="126"/>
        <v>8.9999999999999858E-2</v>
      </c>
      <c r="D904" s="2">
        <f t="shared" si="127"/>
        <v>8.9999999999999858E-2</v>
      </c>
      <c r="E904" s="2">
        <f t="shared" si="128"/>
        <v>0</v>
      </c>
      <c r="F904" s="2">
        <f t="shared" si="125"/>
        <v>0.13686937335296084</v>
      </c>
      <c r="G904" s="2">
        <f t="shared" si="125"/>
        <v>3.0273753353519426E-2</v>
      </c>
      <c r="H904" s="2">
        <f t="shared" si="121"/>
        <v>4.5210572919280692</v>
      </c>
      <c r="I904" s="2">
        <f t="shared" si="122"/>
        <v>81.887527204942671</v>
      </c>
    </row>
    <row r="905" spans="1:9" ht="13.5" x14ac:dyDescent="0.25">
      <c r="A905" s="3">
        <f>TITRES_STAT!B908</f>
        <v>45847</v>
      </c>
      <c r="B905" s="6">
        <f>TITRES_STAT!D908</f>
        <v>14.18</v>
      </c>
      <c r="C905" s="2">
        <f t="shared" si="126"/>
        <v>-9.9999999999997868E-3</v>
      </c>
      <c r="D905" s="2">
        <f t="shared" si="127"/>
        <v>0</v>
      </c>
      <c r="E905" s="2">
        <f t="shared" si="128"/>
        <v>9.9999999999997868E-3</v>
      </c>
      <c r="F905" s="2">
        <f t="shared" si="125"/>
        <v>0.12709298954203507</v>
      </c>
      <c r="G905" s="2">
        <f t="shared" si="125"/>
        <v>2.8825628113982309E-2</v>
      </c>
      <c r="H905" s="2">
        <f t="shared" si="121"/>
        <v>4.409027586128702</v>
      </c>
      <c r="I905" s="2">
        <f t="shared" si="122"/>
        <v>81.51238861187413</v>
      </c>
    </row>
    <row r="906" spans="1:9" ht="13.5" x14ac:dyDescent="0.25">
      <c r="A906" s="3">
        <f>TITRES_STAT!B909</f>
        <v>45848</v>
      </c>
      <c r="B906" s="6">
        <f>TITRES_STAT!D909</f>
        <v>14.2</v>
      </c>
      <c r="C906" s="2">
        <f t="shared" si="126"/>
        <v>1.9999999999999574E-2</v>
      </c>
      <c r="D906" s="2">
        <f t="shared" si="127"/>
        <v>1.9999999999999574E-2</v>
      </c>
      <c r="E906" s="2">
        <f t="shared" si="128"/>
        <v>0</v>
      </c>
      <c r="F906" s="2">
        <f t="shared" si="125"/>
        <v>0.11944349028903255</v>
      </c>
      <c r="G906" s="2">
        <f t="shared" si="125"/>
        <v>2.6766654677269287E-2</v>
      </c>
      <c r="H906" s="2">
        <f t="shared" si="121"/>
        <v>4.4623988962829211</v>
      </c>
      <c r="I906" s="2">
        <f t="shared" si="122"/>
        <v>81.693025006275448</v>
      </c>
    </row>
    <row r="907" spans="1:9" ht="13.5" x14ac:dyDescent="0.25">
      <c r="A907" s="3">
        <f>TITRES_STAT!B910</f>
        <v>45849</v>
      </c>
      <c r="B907" s="6">
        <f>TITRES_STAT!D910</f>
        <v>14.2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0.11091181241124451</v>
      </c>
      <c r="G907" s="2">
        <f t="shared" si="125"/>
        <v>2.4854750771750055E-2</v>
      </c>
      <c r="H907" s="2">
        <f t="shared" si="121"/>
        <v>4.4623988962829202</v>
      </c>
      <c r="I907" s="2">
        <f t="shared" si="122"/>
        <v>81.693025006275448</v>
      </c>
    </row>
    <row r="908" spans="1:9" ht="13.5" x14ac:dyDescent="0.25">
      <c r="A908" s="3">
        <f>TITRES_STAT!B911</f>
        <v>45852</v>
      </c>
      <c r="B908" s="6">
        <f>TITRES_STAT!D911</f>
        <v>14.33</v>
      </c>
      <c r="C908" s="2">
        <f t="shared" si="126"/>
        <v>0.13000000000000078</v>
      </c>
      <c r="D908" s="2">
        <f t="shared" si="127"/>
        <v>0.13000000000000078</v>
      </c>
      <c r="E908" s="2">
        <f t="shared" si="128"/>
        <v>0</v>
      </c>
      <c r="F908" s="2">
        <f t="shared" si="125"/>
        <v>0.11227525438186996</v>
      </c>
      <c r="G908" s="2">
        <f t="shared" si="125"/>
        <v>2.3079411430910766E-2</v>
      </c>
      <c r="H908" s="2">
        <f t="shared" si="121"/>
        <v>4.864736465137808</v>
      </c>
      <c r="I908" s="2">
        <f t="shared" si="122"/>
        <v>82.948935456104891</v>
      </c>
    </row>
    <row r="909" spans="1:9" ht="13.5" x14ac:dyDescent="0.25">
      <c r="A909" s="3">
        <f>TITRES_STAT!B912</f>
        <v>45853</v>
      </c>
      <c r="B909" s="6">
        <f>TITRES_STAT!D912</f>
        <v>14.59</v>
      </c>
      <c r="C909" s="2">
        <f t="shared" si="126"/>
        <v>0.25999999999999979</v>
      </c>
      <c r="D909" s="2">
        <f t="shared" si="127"/>
        <v>0.25999999999999979</v>
      </c>
      <c r="E909" s="2">
        <f t="shared" si="128"/>
        <v>0</v>
      </c>
      <c r="F909" s="2">
        <f t="shared" ref="F909:G924" si="129">((F908*13)+D909)/14</f>
        <v>0.12282702192602209</v>
      </c>
      <c r="G909" s="2">
        <f t="shared" si="129"/>
        <v>2.1430882042988569E-2</v>
      </c>
      <c r="H909" s="2">
        <f t="shared" si="121"/>
        <v>5.7313096903637133</v>
      </c>
      <c r="I909" s="2">
        <f t="shared" si="122"/>
        <v>85.144050028903564</v>
      </c>
    </row>
    <row r="910" spans="1:9" ht="13.5" x14ac:dyDescent="0.25">
      <c r="A910" s="3">
        <f>TITRES_STAT!B913</f>
        <v>45854</v>
      </c>
      <c r="B910" s="6">
        <f>TITRES_STAT!D913</f>
        <v>14.79</v>
      </c>
      <c r="C910" s="2">
        <f t="shared" si="126"/>
        <v>0.19999999999999929</v>
      </c>
      <c r="D910" s="2">
        <f t="shared" si="127"/>
        <v>0.19999999999999929</v>
      </c>
      <c r="E910" s="2">
        <f t="shared" si="128"/>
        <v>0</v>
      </c>
      <c r="F910" s="2">
        <f t="shared" si="129"/>
        <v>0.12833937750273475</v>
      </c>
      <c r="G910" s="2">
        <f t="shared" si="129"/>
        <v>1.9900104754203674E-2</v>
      </c>
      <c r="H910" s="2">
        <f t="shared" si="121"/>
        <v>6.4491810012017394</v>
      </c>
      <c r="I910" s="2">
        <f t="shared" si="122"/>
        <v>86.575705438776765</v>
      </c>
    </row>
    <row r="911" spans="1:9" ht="13.5" x14ac:dyDescent="0.25">
      <c r="A911" s="3">
        <f>TITRES_STAT!B914</f>
        <v>45855</v>
      </c>
      <c r="B911" s="6">
        <f>TITRES_STAT!D914</f>
        <v>14.8</v>
      </c>
      <c r="C911" s="2">
        <f t="shared" si="126"/>
        <v>1.0000000000001563E-2</v>
      </c>
      <c r="D911" s="2">
        <f t="shared" si="127"/>
        <v>1.0000000000001563E-2</v>
      </c>
      <c r="E911" s="2">
        <f t="shared" si="128"/>
        <v>0</v>
      </c>
      <c r="F911" s="2">
        <f t="shared" si="129"/>
        <v>0.11988656482396809</v>
      </c>
      <c r="G911" s="2">
        <f t="shared" si="129"/>
        <v>1.8478668700331984E-2</v>
      </c>
      <c r="H911" s="2">
        <f t="shared" si="121"/>
        <v>6.4878356102468695</v>
      </c>
      <c r="I911" s="2">
        <f t="shared" si="122"/>
        <v>86.645005952968148</v>
      </c>
    </row>
    <row r="912" spans="1:9" ht="13.5" x14ac:dyDescent="0.25">
      <c r="A912" s="3">
        <f>TITRES_STAT!B915</f>
        <v>45856</v>
      </c>
      <c r="B912" s="6">
        <f>TITRES_STAT!D915</f>
        <v>15</v>
      </c>
      <c r="C912" s="2">
        <f t="shared" si="126"/>
        <v>0.19999999999999929</v>
      </c>
      <c r="D912" s="2">
        <f t="shared" si="127"/>
        <v>0.19999999999999929</v>
      </c>
      <c r="E912" s="2">
        <f t="shared" si="128"/>
        <v>0</v>
      </c>
      <c r="F912" s="2">
        <f t="shared" si="129"/>
        <v>0.12560895305082748</v>
      </c>
      <c r="G912" s="2">
        <f t="shared" si="129"/>
        <v>1.7158763793165412E-2</v>
      </c>
      <c r="H912" s="2">
        <f t="shared" si="121"/>
        <v>7.3203964204495531</v>
      </c>
      <c r="I912" s="2">
        <f t="shared" si="122"/>
        <v>87.981341880030641</v>
      </c>
    </row>
    <row r="913" spans="1:9" ht="13.5" x14ac:dyDescent="0.25">
      <c r="A913" s="3">
        <f>TITRES_STAT!B916</f>
        <v>45859</v>
      </c>
      <c r="B913" s="6">
        <f>TITRES_STAT!D916</f>
        <v>15.44</v>
      </c>
      <c r="C913" s="2">
        <f t="shared" si="126"/>
        <v>0.4399999999999995</v>
      </c>
      <c r="D913" s="2">
        <f t="shared" si="127"/>
        <v>0.4399999999999995</v>
      </c>
      <c r="E913" s="2">
        <f t="shared" si="128"/>
        <v>0</v>
      </c>
      <c r="F913" s="2">
        <f t="shared" si="129"/>
        <v>0.14806545640433977</v>
      </c>
      <c r="G913" s="2">
        <f t="shared" si="129"/>
        <v>1.5933137807939309E-2</v>
      </c>
      <c r="H913" s="2">
        <f t="shared" ref="H913:H976" si="130">F913/G913</f>
        <v>9.2929251092374514</v>
      </c>
      <c r="I913" s="2">
        <f t="shared" ref="I913:I976" si="131">IF(G913=0,100,100-(100/(1+H913)))</f>
        <v>90.284588789026131</v>
      </c>
    </row>
    <row r="914" spans="1:9" ht="13.5" x14ac:dyDescent="0.25">
      <c r="A914" s="3">
        <f>TITRES_STAT!B917</f>
        <v>45860</v>
      </c>
      <c r="B914" s="6">
        <f>TITRES_STAT!D917</f>
        <v>15.2</v>
      </c>
      <c r="C914" s="2">
        <f t="shared" si="126"/>
        <v>-0.24000000000000021</v>
      </c>
      <c r="D914" s="2">
        <f t="shared" si="127"/>
        <v>0</v>
      </c>
      <c r="E914" s="2">
        <f t="shared" si="128"/>
        <v>0.24000000000000021</v>
      </c>
      <c r="F914" s="2">
        <f t="shared" si="129"/>
        <v>0.13748935237545837</v>
      </c>
      <c r="G914" s="2">
        <f t="shared" si="129"/>
        <v>3.1937913678800799E-2</v>
      </c>
      <c r="H914" s="2">
        <f t="shared" si="130"/>
        <v>4.3048946076499259</v>
      </c>
      <c r="I914" s="2">
        <f t="shared" si="131"/>
        <v>81.149484128149325</v>
      </c>
    </row>
    <row r="915" spans="1:9" ht="13.5" x14ac:dyDescent="0.25">
      <c r="A915" s="3">
        <f>TITRES_STAT!B918</f>
        <v>45861</v>
      </c>
      <c r="B915" s="6">
        <f>TITRES_STAT!D918</f>
        <v>15.11</v>
      </c>
      <c r="C915" s="2">
        <f t="shared" si="126"/>
        <v>-8.9999999999999858E-2</v>
      </c>
      <c r="D915" s="2">
        <f t="shared" si="127"/>
        <v>0</v>
      </c>
      <c r="E915" s="2">
        <f t="shared" si="128"/>
        <v>8.9999999999999858E-2</v>
      </c>
      <c r="F915" s="2">
        <f t="shared" si="129"/>
        <v>0.12766868434863993</v>
      </c>
      <c r="G915" s="2">
        <f t="shared" si="129"/>
        <v>3.6085205558886446E-2</v>
      </c>
      <c r="H915" s="2">
        <f t="shared" si="130"/>
        <v>3.5379785807316781</v>
      </c>
      <c r="I915" s="2">
        <f t="shared" si="131"/>
        <v>77.963756720976733</v>
      </c>
    </row>
    <row r="916" spans="1:9" ht="13.5" x14ac:dyDescent="0.25">
      <c r="A916" s="3">
        <f>TITRES_STAT!B919</f>
        <v>45862</v>
      </c>
      <c r="B916" s="6">
        <f>TITRES_STAT!D919</f>
        <v>15.44</v>
      </c>
      <c r="C916" s="2">
        <f t="shared" si="126"/>
        <v>0.33000000000000007</v>
      </c>
      <c r="D916" s="2">
        <f t="shared" si="127"/>
        <v>0.33000000000000007</v>
      </c>
      <c r="E916" s="2">
        <f t="shared" si="128"/>
        <v>0</v>
      </c>
      <c r="F916" s="2">
        <f t="shared" si="129"/>
        <v>0.14212092118087993</v>
      </c>
      <c r="G916" s="2">
        <f t="shared" si="129"/>
        <v>3.3507690876108845E-2</v>
      </c>
      <c r="H916" s="2">
        <f t="shared" si="130"/>
        <v>4.2414418142496615</v>
      </c>
      <c r="I916" s="2">
        <f t="shared" si="131"/>
        <v>80.921280146975079</v>
      </c>
    </row>
    <row r="917" spans="1:9" ht="13.5" x14ac:dyDescent="0.25">
      <c r="A917" s="3">
        <f>TITRES_STAT!B920</f>
        <v>45866</v>
      </c>
      <c r="B917" s="6">
        <f>TITRES_STAT!D920</f>
        <v>15.35</v>
      </c>
      <c r="C917" s="2">
        <f t="shared" si="126"/>
        <v>-8.9999999999999858E-2</v>
      </c>
      <c r="D917" s="2">
        <f t="shared" si="127"/>
        <v>0</v>
      </c>
      <c r="E917" s="2">
        <f t="shared" si="128"/>
        <v>8.9999999999999858E-2</v>
      </c>
      <c r="F917" s="2">
        <f t="shared" si="129"/>
        <v>0.13196942681081708</v>
      </c>
      <c r="G917" s="2">
        <f t="shared" si="129"/>
        <v>3.7542855813529626E-2</v>
      </c>
      <c r="H917" s="2">
        <f t="shared" si="130"/>
        <v>3.5151675052716205</v>
      </c>
      <c r="I917" s="2">
        <f t="shared" si="131"/>
        <v>77.852427427499336</v>
      </c>
    </row>
    <row r="918" spans="1:9" ht="13.5" x14ac:dyDescent="0.25">
      <c r="A918" s="3">
        <f>TITRES_STAT!B921</f>
        <v>45867</v>
      </c>
      <c r="B918" s="6">
        <f>TITRES_STAT!D921</f>
        <v>15.43</v>
      </c>
      <c r="C918" s="2">
        <f t="shared" si="126"/>
        <v>8.0000000000000071E-2</v>
      </c>
      <c r="D918" s="2">
        <f t="shared" si="127"/>
        <v>8.0000000000000071E-2</v>
      </c>
      <c r="E918" s="2">
        <f t="shared" si="128"/>
        <v>0</v>
      </c>
      <c r="F918" s="2">
        <f t="shared" si="129"/>
        <v>0.12825732489575872</v>
      </c>
      <c r="G918" s="2">
        <f t="shared" si="129"/>
        <v>3.4861223255420369E-2</v>
      </c>
      <c r="H918" s="2">
        <f t="shared" si="130"/>
        <v>3.6790827434839577</v>
      </c>
      <c r="I918" s="2">
        <f t="shared" si="131"/>
        <v>78.628289884537963</v>
      </c>
    </row>
    <row r="919" spans="1:9" ht="13.5" x14ac:dyDescent="0.25">
      <c r="A919" s="3">
        <f>TITRES_STAT!B922</f>
        <v>45868</v>
      </c>
      <c r="B919" s="6">
        <f>TITRES_STAT!D922</f>
        <v>16</v>
      </c>
      <c r="C919" s="2">
        <f t="shared" si="126"/>
        <v>0.57000000000000028</v>
      </c>
      <c r="D919" s="2">
        <f t="shared" si="127"/>
        <v>0.57000000000000028</v>
      </c>
      <c r="E919" s="2">
        <f t="shared" si="128"/>
        <v>0</v>
      </c>
      <c r="F919" s="2">
        <f t="shared" si="129"/>
        <v>0.15981037311749027</v>
      </c>
      <c r="G919" s="2">
        <f t="shared" si="129"/>
        <v>3.2371135880033201E-2</v>
      </c>
      <c r="H919" s="2">
        <f t="shared" si="130"/>
        <v>4.9368169751517028</v>
      </c>
      <c r="I919" s="2">
        <f t="shared" si="131"/>
        <v>83.155957069496026</v>
      </c>
    </row>
    <row r="920" spans="1:9" ht="13.5" x14ac:dyDescent="0.25">
      <c r="A920" s="3">
        <f>TITRES_STAT!B923</f>
        <v>45869</v>
      </c>
      <c r="B920" s="6">
        <f>TITRES_STAT!D923</f>
        <v>15.95</v>
      </c>
      <c r="C920" s="2">
        <f t="shared" si="126"/>
        <v>-5.0000000000000711E-2</v>
      </c>
      <c r="D920" s="2">
        <f t="shared" si="127"/>
        <v>0</v>
      </c>
      <c r="E920" s="2">
        <f t="shared" si="128"/>
        <v>5.0000000000000711E-2</v>
      </c>
      <c r="F920" s="2">
        <f t="shared" si="129"/>
        <v>0.14839534646624095</v>
      </c>
      <c r="G920" s="2">
        <f t="shared" si="129"/>
        <v>3.3630340460030876E-2</v>
      </c>
      <c r="H920" s="2">
        <f t="shared" si="130"/>
        <v>4.412543686336047</v>
      </c>
      <c r="I920" s="2">
        <f t="shared" si="131"/>
        <v>81.52439854620485</v>
      </c>
    </row>
    <row r="921" spans="1:9" ht="13.5" x14ac:dyDescent="0.25">
      <c r="A921" s="3">
        <f>TITRES_STAT!B924</f>
        <v>45870</v>
      </c>
      <c r="B921" s="6">
        <f>TITRES_STAT!D924</f>
        <v>15.95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0.13779567886150945</v>
      </c>
      <c r="G921" s="2">
        <f t="shared" si="129"/>
        <v>3.1228173284314382E-2</v>
      </c>
      <c r="H921" s="2">
        <f t="shared" si="130"/>
        <v>4.412543686336047</v>
      </c>
      <c r="I921" s="2">
        <f t="shared" si="131"/>
        <v>81.52439854620485</v>
      </c>
    </row>
    <row r="922" spans="1:9" ht="13.5" x14ac:dyDescent="0.25">
      <c r="A922" s="3">
        <f>TITRES_STAT!B925</f>
        <v>45873</v>
      </c>
      <c r="B922" s="6">
        <f>TITRES_STAT!D925</f>
        <v>15.7</v>
      </c>
      <c r="C922" s="2">
        <f t="shared" si="126"/>
        <v>-0.25</v>
      </c>
      <c r="D922" s="2">
        <f t="shared" si="127"/>
        <v>0</v>
      </c>
      <c r="E922" s="2">
        <f t="shared" si="128"/>
        <v>0.25</v>
      </c>
      <c r="F922" s="2">
        <f t="shared" si="129"/>
        <v>0.12795313037140163</v>
      </c>
      <c r="G922" s="2">
        <f t="shared" si="129"/>
        <v>4.6854732335434787E-2</v>
      </c>
      <c r="H922" s="2">
        <f t="shared" si="130"/>
        <v>2.7308475364960016</v>
      </c>
      <c r="I922" s="2">
        <f t="shared" si="131"/>
        <v>73.196438872996765</v>
      </c>
    </row>
    <row r="923" spans="1:9" ht="13.5" x14ac:dyDescent="0.25">
      <c r="A923" s="3">
        <f>TITRES_STAT!B926</f>
        <v>45874</v>
      </c>
      <c r="B923" s="6">
        <f>TITRES_STAT!D926</f>
        <v>15.9</v>
      </c>
      <c r="C923" s="2">
        <f t="shared" si="126"/>
        <v>0.20000000000000107</v>
      </c>
      <c r="D923" s="2">
        <f t="shared" si="127"/>
        <v>0.20000000000000107</v>
      </c>
      <c r="E923" s="2">
        <f t="shared" si="128"/>
        <v>0</v>
      </c>
      <c r="F923" s="2">
        <f t="shared" si="129"/>
        <v>0.133099335344873</v>
      </c>
      <c r="G923" s="2">
        <f t="shared" si="129"/>
        <v>4.3507965740046582E-2</v>
      </c>
      <c r="H923" s="2">
        <f t="shared" si="130"/>
        <v>3.0591946343830716</v>
      </c>
      <c r="I923" s="2">
        <f t="shared" si="131"/>
        <v>75.364571298710757</v>
      </c>
    </row>
    <row r="924" spans="1:9" ht="13.5" x14ac:dyDescent="0.25">
      <c r="A924" s="3">
        <f>TITRES_STAT!B927</f>
        <v>45875</v>
      </c>
      <c r="B924" s="6">
        <f>TITRES_STAT!D927</f>
        <v>15.4</v>
      </c>
      <c r="C924" s="2">
        <f t="shared" si="126"/>
        <v>-0.5</v>
      </c>
      <c r="D924" s="2">
        <f t="shared" si="127"/>
        <v>0</v>
      </c>
      <c r="E924" s="2">
        <f t="shared" si="128"/>
        <v>0.5</v>
      </c>
      <c r="F924" s="2">
        <f t="shared" si="129"/>
        <v>0.12359223996309636</v>
      </c>
      <c r="G924" s="2">
        <f t="shared" si="129"/>
        <v>7.6114539615757537E-2</v>
      </c>
      <c r="H924" s="2">
        <f t="shared" si="130"/>
        <v>1.6237665048887691</v>
      </c>
      <c r="I924" s="2">
        <f t="shared" si="131"/>
        <v>61.886852426207277</v>
      </c>
    </row>
    <row r="925" spans="1:9" ht="13.5" x14ac:dyDescent="0.25">
      <c r="A925" s="3">
        <f>TITRES_STAT!B928</f>
        <v>45876</v>
      </c>
      <c r="B925" s="6">
        <f>TITRES_STAT!D928</f>
        <v>15.8</v>
      </c>
      <c r="C925" s="2">
        <f t="shared" si="126"/>
        <v>0.40000000000000036</v>
      </c>
      <c r="D925" s="2">
        <f t="shared" si="127"/>
        <v>0.40000000000000036</v>
      </c>
      <c r="E925" s="2">
        <f t="shared" si="128"/>
        <v>0</v>
      </c>
      <c r="F925" s="2">
        <f t="shared" ref="F925:G940" si="132">((F924*13)+D925)/14</f>
        <v>0.14333565139430379</v>
      </c>
      <c r="G925" s="2">
        <f t="shared" si="132"/>
        <v>7.067778678606057E-2</v>
      </c>
      <c r="H925" s="2">
        <f t="shared" si="130"/>
        <v>2.0280155606481607</v>
      </c>
      <c r="I925" s="2">
        <f t="shared" si="131"/>
        <v>66.975070637155341</v>
      </c>
    </row>
    <row r="926" spans="1:9" ht="13.5" x14ac:dyDescent="0.25">
      <c r="A926" s="3">
        <f>TITRES_STAT!B929</f>
        <v>45877</v>
      </c>
      <c r="B926" s="6">
        <f>TITRES_STAT!D929</f>
        <v>15.83</v>
      </c>
      <c r="C926" s="2">
        <f t="shared" si="126"/>
        <v>2.9999999999999361E-2</v>
      </c>
      <c r="D926" s="2">
        <f t="shared" si="127"/>
        <v>2.9999999999999361E-2</v>
      </c>
      <c r="E926" s="2">
        <f t="shared" si="128"/>
        <v>0</v>
      </c>
      <c r="F926" s="2">
        <f t="shared" si="132"/>
        <v>0.13524024772328205</v>
      </c>
      <c r="G926" s="2">
        <f t="shared" si="132"/>
        <v>6.5629373444199099E-2</v>
      </c>
      <c r="H926" s="2">
        <f t="shared" si="130"/>
        <v>2.0606664459210342</v>
      </c>
      <c r="I926" s="2">
        <f t="shared" si="131"/>
        <v>67.327377299388331</v>
      </c>
    </row>
    <row r="927" spans="1:9" ht="13.5" x14ac:dyDescent="0.25">
      <c r="A927" s="3">
        <f>TITRES_STAT!B930</f>
        <v>45880</v>
      </c>
      <c r="B927" s="6">
        <f>TITRES_STAT!D930</f>
        <v>15.8</v>
      </c>
      <c r="C927" s="2">
        <f t="shared" si="126"/>
        <v>-2.9999999999999361E-2</v>
      </c>
      <c r="D927" s="2">
        <f t="shared" si="127"/>
        <v>0</v>
      </c>
      <c r="E927" s="2">
        <f t="shared" si="128"/>
        <v>2.9999999999999361E-2</v>
      </c>
      <c r="F927" s="2">
        <f t="shared" si="132"/>
        <v>0.1255802300287619</v>
      </c>
      <c r="G927" s="2">
        <f t="shared" si="132"/>
        <v>6.3084418198184833E-2</v>
      </c>
      <c r="H927" s="2">
        <f t="shared" si="130"/>
        <v>1.9906695443277511</v>
      </c>
      <c r="I927" s="2">
        <f t="shared" si="131"/>
        <v>66.562671496198959</v>
      </c>
    </row>
    <row r="928" spans="1:9" ht="13.5" x14ac:dyDescent="0.25">
      <c r="A928" s="3">
        <f>TITRES_STAT!B931</f>
        <v>45881</v>
      </c>
      <c r="B928" s="6">
        <f>TITRES_STAT!D931</f>
        <v>15.8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0.11661021359813604</v>
      </c>
      <c r="G928" s="2">
        <f t="shared" si="132"/>
        <v>5.8578388326885923E-2</v>
      </c>
      <c r="H928" s="2">
        <f t="shared" si="130"/>
        <v>1.9906695443277509</v>
      </c>
      <c r="I928" s="2">
        <f t="shared" si="131"/>
        <v>66.562671496198959</v>
      </c>
    </row>
    <row r="929" spans="1:9" ht="13.5" x14ac:dyDescent="0.25">
      <c r="A929" s="3">
        <f>TITRES_STAT!B932</f>
        <v>45883</v>
      </c>
      <c r="B929" s="6">
        <f>TITRES_STAT!D932</f>
        <v>15.8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0.10828091262684061</v>
      </c>
      <c r="G929" s="2">
        <f t="shared" si="132"/>
        <v>5.4394217732108355E-2</v>
      </c>
      <c r="H929" s="2">
        <f t="shared" si="130"/>
        <v>1.9906695443277511</v>
      </c>
      <c r="I929" s="2">
        <f t="shared" si="131"/>
        <v>66.562671496198959</v>
      </c>
    </row>
    <row r="930" spans="1:9" ht="13.5" x14ac:dyDescent="0.25">
      <c r="A930" s="3">
        <f>TITRES_STAT!B933</f>
        <v>45884</v>
      </c>
      <c r="B930" s="6">
        <f>TITRES_STAT!D933</f>
        <v>15.79</v>
      </c>
      <c r="C930" s="2">
        <f t="shared" si="126"/>
        <v>-1.0000000000001563E-2</v>
      </c>
      <c r="D930" s="2">
        <f t="shared" si="127"/>
        <v>0</v>
      </c>
      <c r="E930" s="2">
        <f t="shared" si="128"/>
        <v>1.0000000000001563E-2</v>
      </c>
      <c r="F930" s="2">
        <f t="shared" si="132"/>
        <v>0.10054656172492342</v>
      </c>
      <c r="G930" s="2">
        <f t="shared" si="132"/>
        <v>5.1223202179815013E-2</v>
      </c>
      <c r="H930" s="2">
        <f t="shared" si="130"/>
        <v>1.962910506296788</v>
      </c>
      <c r="I930" s="2">
        <f t="shared" si="131"/>
        <v>66.2494024752082</v>
      </c>
    </row>
    <row r="931" spans="1:9" ht="13.5" x14ac:dyDescent="0.25">
      <c r="A931" s="3">
        <f>TITRES_STAT!B934</f>
        <v>45887</v>
      </c>
      <c r="B931" s="6">
        <f>TITRES_STAT!D934</f>
        <v>15.8</v>
      </c>
      <c r="C931" s="2">
        <f t="shared" si="126"/>
        <v>1.0000000000001563E-2</v>
      </c>
      <c r="D931" s="2">
        <f t="shared" si="127"/>
        <v>1.0000000000001563E-2</v>
      </c>
      <c r="E931" s="2">
        <f t="shared" si="128"/>
        <v>0</v>
      </c>
      <c r="F931" s="2">
        <f t="shared" si="132"/>
        <v>9.4078950173143286E-2</v>
      </c>
      <c r="G931" s="2">
        <f t="shared" si="132"/>
        <v>4.7564402024113939E-2</v>
      </c>
      <c r="H931" s="2">
        <f t="shared" si="130"/>
        <v>1.9779277394352115</v>
      </c>
      <c r="I931" s="2">
        <f t="shared" si="131"/>
        <v>66.419601565293249</v>
      </c>
    </row>
    <row r="932" spans="1:9" ht="13.5" x14ac:dyDescent="0.25">
      <c r="A932" s="3">
        <f>TITRES_STAT!B935</f>
        <v>45888</v>
      </c>
      <c r="B932" s="6">
        <f>TITRES_STAT!D935</f>
        <v>15.8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8.7359025160775899E-2</v>
      </c>
      <c r="G932" s="2">
        <f t="shared" si="132"/>
        <v>4.4166944736677226E-2</v>
      </c>
      <c r="H932" s="2">
        <f t="shared" si="130"/>
        <v>1.9779277394352115</v>
      </c>
      <c r="I932" s="2">
        <f t="shared" si="131"/>
        <v>66.419601565293249</v>
      </c>
    </row>
    <row r="933" spans="1:9" ht="13.5" x14ac:dyDescent="0.25">
      <c r="A933" s="3">
        <f>TITRES_STAT!B936</f>
        <v>45889</v>
      </c>
      <c r="B933" s="6">
        <f>TITRES_STAT!D936</f>
        <v>15.75</v>
      </c>
      <c r="C933" s="2">
        <f t="shared" si="126"/>
        <v>-5.0000000000000711E-2</v>
      </c>
      <c r="D933" s="2">
        <f t="shared" si="127"/>
        <v>0</v>
      </c>
      <c r="E933" s="2">
        <f t="shared" si="128"/>
        <v>5.0000000000000711E-2</v>
      </c>
      <c r="F933" s="2">
        <f t="shared" si="132"/>
        <v>8.1119094792149057E-2</v>
      </c>
      <c r="G933" s="2">
        <f t="shared" si="132"/>
        <v>4.4583591541200333E-2</v>
      </c>
      <c r="H933" s="2">
        <f t="shared" si="130"/>
        <v>1.8194831772847584</v>
      </c>
      <c r="I933" s="2">
        <f t="shared" si="131"/>
        <v>64.532506948205025</v>
      </c>
    </row>
    <row r="934" spans="1:9" ht="13.5" x14ac:dyDescent="0.25">
      <c r="A934" s="3">
        <f>TITRES_STAT!B937</f>
        <v>45890</v>
      </c>
      <c r="B934" s="6">
        <f>TITRES_STAT!D937</f>
        <v>15.74</v>
      </c>
      <c r="C934" s="2">
        <f t="shared" si="126"/>
        <v>-9.9999999999997868E-3</v>
      </c>
      <c r="D934" s="2">
        <f t="shared" si="127"/>
        <v>0</v>
      </c>
      <c r="E934" s="2">
        <f t="shared" si="128"/>
        <v>9.9999999999997868E-3</v>
      </c>
      <c r="F934" s="2">
        <f t="shared" si="132"/>
        <v>7.5324873735566983E-2</v>
      </c>
      <c r="G934" s="2">
        <f t="shared" si="132"/>
        <v>4.2113335002543155E-2</v>
      </c>
      <c r="H934" s="2">
        <f t="shared" si="130"/>
        <v>1.7886228609303498</v>
      </c>
      <c r="I934" s="2">
        <f t="shared" si="131"/>
        <v>64.140005663355396</v>
      </c>
    </row>
    <row r="935" spans="1:9" ht="13.5" x14ac:dyDescent="0.25">
      <c r="A935" s="3">
        <f>TITRES_STAT!B938</f>
        <v>45891</v>
      </c>
      <c r="B935" s="6">
        <f>TITRES_STAT!D938</f>
        <v>15.65</v>
      </c>
      <c r="C935" s="2">
        <f t="shared" si="126"/>
        <v>-8.9999999999999858E-2</v>
      </c>
      <c r="D935" s="2">
        <f t="shared" si="127"/>
        <v>0</v>
      </c>
      <c r="E935" s="2">
        <f t="shared" si="128"/>
        <v>8.9999999999999858E-2</v>
      </c>
      <c r="F935" s="2">
        <f t="shared" si="132"/>
        <v>6.9944525611597905E-2</v>
      </c>
      <c r="G935" s="2">
        <f t="shared" si="132"/>
        <v>4.5533811073790065E-2</v>
      </c>
      <c r="H935" s="2">
        <f t="shared" si="130"/>
        <v>1.5361008437938333</v>
      </c>
      <c r="I935" s="2">
        <f t="shared" si="131"/>
        <v>60.569391298176122</v>
      </c>
    </row>
    <row r="936" spans="1:9" ht="13.5" x14ac:dyDescent="0.25">
      <c r="A936" s="3">
        <f>TITRES_STAT!B939</f>
        <v>45894</v>
      </c>
      <c r="B936" s="6">
        <f>TITRES_STAT!D939</f>
        <v>15.35</v>
      </c>
      <c r="C936" s="2">
        <f t="shared" si="126"/>
        <v>-0.30000000000000071</v>
      </c>
      <c r="D936" s="2">
        <f t="shared" si="127"/>
        <v>0</v>
      </c>
      <c r="E936" s="2">
        <f t="shared" si="128"/>
        <v>0.30000000000000071</v>
      </c>
      <c r="F936" s="2">
        <f t="shared" si="132"/>
        <v>6.4948488067912341E-2</v>
      </c>
      <c r="G936" s="2">
        <f t="shared" si="132"/>
        <v>6.3709967425662248E-2</v>
      </c>
      <c r="H936" s="2">
        <f t="shared" si="130"/>
        <v>1.0194399823496256</v>
      </c>
      <c r="I936" s="2">
        <f t="shared" si="131"/>
        <v>50.48132112168561</v>
      </c>
    </row>
    <row r="937" spans="1:9" ht="13.5" x14ac:dyDescent="0.25">
      <c r="A937" s="3">
        <f>TITRES_STAT!B940</f>
        <v>45895</v>
      </c>
      <c r="B937" s="6">
        <f>TITRES_STAT!D940</f>
        <v>15.65</v>
      </c>
      <c r="C937" s="2">
        <f t="shared" si="126"/>
        <v>0.30000000000000071</v>
      </c>
      <c r="D937" s="2">
        <f t="shared" si="127"/>
        <v>0.30000000000000071</v>
      </c>
      <c r="E937" s="2">
        <f t="shared" si="128"/>
        <v>0</v>
      </c>
      <c r="F937" s="2">
        <f t="shared" si="132"/>
        <v>8.1737881777347213E-2</v>
      </c>
      <c r="G937" s="2">
        <f t="shared" si="132"/>
        <v>5.9159255466686371E-2</v>
      </c>
      <c r="H937" s="2">
        <f t="shared" si="130"/>
        <v>1.3816583919548358</v>
      </c>
      <c r="I937" s="2">
        <f t="shared" si="131"/>
        <v>58.012450342250283</v>
      </c>
    </row>
    <row r="938" spans="1:9" ht="13.5" x14ac:dyDescent="0.25">
      <c r="A938" s="3">
        <f>TITRES_STAT!B941</f>
        <v>45896</v>
      </c>
      <c r="B938" s="6">
        <f>TITRES_STAT!D941</f>
        <v>15.6</v>
      </c>
      <c r="C938" s="2">
        <f t="shared" si="126"/>
        <v>-5.0000000000000711E-2</v>
      </c>
      <c r="D938" s="2">
        <f t="shared" si="127"/>
        <v>0</v>
      </c>
      <c r="E938" s="2">
        <f t="shared" si="128"/>
        <v>5.0000000000000711E-2</v>
      </c>
      <c r="F938" s="2">
        <f t="shared" si="132"/>
        <v>7.5899461650393837E-2</v>
      </c>
      <c r="G938" s="2">
        <f t="shared" si="132"/>
        <v>5.8505022933351684E-2</v>
      </c>
      <c r="H938" s="2">
        <f t="shared" si="130"/>
        <v>1.2973153046509822</v>
      </c>
      <c r="I938" s="2">
        <f t="shared" si="131"/>
        <v>56.470929437701876</v>
      </c>
    </row>
    <row r="939" spans="1:9" ht="13.5" x14ac:dyDescent="0.25">
      <c r="A939" s="3">
        <f>TITRES_STAT!B942</f>
        <v>45897</v>
      </c>
      <c r="B939" s="6">
        <f>TITRES_STAT!D942</f>
        <v>15.6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7.0478071532508554E-2</v>
      </c>
      <c r="G939" s="2">
        <f t="shared" si="132"/>
        <v>5.4326092723826561E-2</v>
      </c>
      <c r="H939" s="2">
        <f t="shared" si="130"/>
        <v>1.297315304650982</v>
      </c>
      <c r="I939" s="2">
        <f t="shared" si="131"/>
        <v>56.470929437701876</v>
      </c>
    </row>
    <row r="940" spans="1:9" ht="13.5" x14ac:dyDescent="0.25">
      <c r="A940" s="3">
        <f>TITRES_STAT!B943</f>
        <v>45898</v>
      </c>
      <c r="B940" s="6">
        <f>TITRES_STAT!D943</f>
        <v>15.58</v>
      </c>
      <c r="C940" s="2">
        <f t="shared" si="126"/>
        <v>-1.9999999999999574E-2</v>
      </c>
      <c r="D940" s="2">
        <f t="shared" si="127"/>
        <v>0</v>
      </c>
      <c r="E940" s="2">
        <f t="shared" si="128"/>
        <v>1.9999999999999574E-2</v>
      </c>
      <c r="F940" s="2">
        <f t="shared" si="132"/>
        <v>6.54439235659008E-2</v>
      </c>
      <c r="G940" s="2">
        <f t="shared" si="132"/>
        <v>5.1874228957838921E-2</v>
      </c>
      <c r="H940" s="2">
        <f t="shared" si="130"/>
        <v>1.2615883624813147</v>
      </c>
      <c r="I940" s="2">
        <f t="shared" si="131"/>
        <v>55.783288568798426</v>
      </c>
    </row>
    <row r="941" spans="1:9" ht="13.5" x14ac:dyDescent="0.25">
      <c r="A941" s="3">
        <f>TITRES_STAT!B944</f>
        <v>45901</v>
      </c>
      <c r="B941" s="6">
        <f>TITRES_STAT!D944</f>
        <v>16.3</v>
      </c>
      <c r="C941" s="2">
        <f t="shared" si="126"/>
        <v>0.72000000000000064</v>
      </c>
      <c r="D941" s="2">
        <f t="shared" si="127"/>
        <v>0.72000000000000064</v>
      </c>
      <c r="E941" s="2">
        <f t="shared" si="128"/>
        <v>0</v>
      </c>
      <c r="F941" s="2">
        <f t="shared" ref="F941:G956" si="133">((F940*13)+D941)/14</f>
        <v>0.11219792902547936</v>
      </c>
      <c r="G941" s="2">
        <f t="shared" si="133"/>
        <v>4.8168926889421856E-2</v>
      </c>
      <c r="H941" s="2">
        <f t="shared" si="130"/>
        <v>2.3292594681015948</v>
      </c>
      <c r="I941" s="2">
        <f t="shared" si="131"/>
        <v>69.963290347861701</v>
      </c>
    </row>
    <row r="942" spans="1:9" ht="13.5" x14ac:dyDescent="0.25">
      <c r="A942" s="3">
        <f>TITRES_STAT!B945</f>
        <v>45902</v>
      </c>
      <c r="B942" s="6">
        <f>TITRES_STAT!D945</f>
        <v>15.71</v>
      </c>
      <c r="C942" s="2">
        <f t="shared" si="126"/>
        <v>-0.58999999999999986</v>
      </c>
      <c r="D942" s="2">
        <f t="shared" si="127"/>
        <v>0</v>
      </c>
      <c r="E942" s="2">
        <f t="shared" si="128"/>
        <v>0.58999999999999986</v>
      </c>
      <c r="F942" s="2">
        <f t="shared" si="133"/>
        <v>0.10418379123794511</v>
      </c>
      <c r="G942" s="2">
        <f t="shared" si="133"/>
        <v>8.6871146397320284E-2</v>
      </c>
      <c r="H942" s="2">
        <f t="shared" si="130"/>
        <v>1.1992910829269183</v>
      </c>
      <c r="I942" s="2">
        <f t="shared" si="131"/>
        <v>54.530802777177009</v>
      </c>
    </row>
    <row r="943" spans="1:9" ht="13.5" x14ac:dyDescent="0.25">
      <c r="A943" s="3">
        <f>TITRES_STAT!B946</f>
        <v>45903</v>
      </c>
      <c r="B943" s="6">
        <f>TITRES_STAT!D946</f>
        <v>16.25</v>
      </c>
      <c r="C943" s="2">
        <f t="shared" si="126"/>
        <v>0.53999999999999915</v>
      </c>
      <c r="D943" s="2">
        <f t="shared" si="127"/>
        <v>0.53999999999999915</v>
      </c>
      <c r="E943" s="2">
        <f t="shared" si="128"/>
        <v>0</v>
      </c>
      <c r="F943" s="2">
        <f t="shared" si="133"/>
        <v>0.13531352043523467</v>
      </c>
      <c r="G943" s="2">
        <f t="shared" si="133"/>
        <v>8.0666064511797406E-2</v>
      </c>
      <c r="H943" s="2">
        <f t="shared" si="130"/>
        <v>1.6774528577062922</v>
      </c>
      <c r="I943" s="2">
        <f t="shared" si="131"/>
        <v>62.651069761255286</v>
      </c>
    </row>
    <row r="944" spans="1:9" ht="13.5" x14ac:dyDescent="0.25">
      <c r="A944" s="3">
        <f>TITRES_STAT!B947</f>
        <v>45905</v>
      </c>
      <c r="B944" s="6">
        <f>TITRES_STAT!D947</f>
        <v>16.25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0.12564826897557504</v>
      </c>
      <c r="G944" s="2">
        <f t="shared" si="133"/>
        <v>7.4904202760954733E-2</v>
      </c>
      <c r="H944" s="2">
        <f t="shared" si="130"/>
        <v>1.6774528577062919</v>
      </c>
      <c r="I944" s="2">
        <f t="shared" si="131"/>
        <v>62.651069761255279</v>
      </c>
    </row>
    <row r="945" spans="1:9" ht="13.5" x14ac:dyDescent="0.25">
      <c r="A945" s="3">
        <f>TITRES_STAT!B948</f>
        <v>45908</v>
      </c>
      <c r="B945" s="6">
        <f>TITRES_STAT!D948</f>
        <v>16.2</v>
      </c>
      <c r="C945" s="2">
        <f t="shared" si="126"/>
        <v>-5.0000000000000711E-2</v>
      </c>
      <c r="D945" s="2">
        <f t="shared" si="127"/>
        <v>0</v>
      </c>
      <c r="E945" s="2">
        <f t="shared" si="128"/>
        <v>5.0000000000000711E-2</v>
      </c>
      <c r="F945" s="2">
        <f t="shared" si="133"/>
        <v>0.11667339262017683</v>
      </c>
      <c r="G945" s="2">
        <f t="shared" si="133"/>
        <v>7.3125331135172306E-2</v>
      </c>
      <c r="H945" s="2">
        <f t="shared" si="130"/>
        <v>1.5955263492004685</v>
      </c>
      <c r="I945" s="2">
        <f t="shared" si="131"/>
        <v>61.472169207296155</v>
      </c>
    </row>
    <row r="946" spans="1:9" ht="13.5" x14ac:dyDescent="0.25">
      <c r="A946" s="3">
        <f>TITRES_STAT!B949</f>
        <v>45909</v>
      </c>
      <c r="B946" s="6">
        <f>TITRES_STAT!D949</f>
        <v>16.2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0.10833957886159276</v>
      </c>
      <c r="G946" s="2">
        <f t="shared" si="133"/>
        <v>6.7902093196945706E-2</v>
      </c>
      <c r="H946" s="2">
        <f t="shared" si="130"/>
        <v>1.5955263492004685</v>
      </c>
      <c r="I946" s="2">
        <f t="shared" si="131"/>
        <v>61.472169207296155</v>
      </c>
    </row>
    <row r="947" spans="1:9" ht="13.5" x14ac:dyDescent="0.25">
      <c r="A947" s="3">
        <f>TITRES_STAT!B950</f>
        <v>45910</v>
      </c>
      <c r="B947" s="6">
        <f>TITRES_STAT!D950</f>
        <v>16.2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0.10060103751433613</v>
      </c>
      <c r="G947" s="2">
        <f t="shared" si="133"/>
        <v>6.3051943682878156E-2</v>
      </c>
      <c r="H947" s="2">
        <f t="shared" si="130"/>
        <v>1.5955263492004685</v>
      </c>
      <c r="I947" s="2">
        <f t="shared" si="131"/>
        <v>61.472169207296155</v>
      </c>
    </row>
    <row r="948" spans="1:9" ht="13.5" x14ac:dyDescent="0.25">
      <c r="A948" s="3">
        <f>TITRES_STAT!B951</f>
        <v>45911</v>
      </c>
      <c r="B948" s="6">
        <f>TITRES_STAT!D951</f>
        <v>16.2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9.3415249120454985E-2</v>
      </c>
      <c r="G948" s="2">
        <f t="shared" si="133"/>
        <v>5.8548233419815431E-2</v>
      </c>
      <c r="H948" s="2">
        <f t="shared" si="130"/>
        <v>1.5955263492004688</v>
      </c>
      <c r="I948" s="2">
        <f t="shared" si="131"/>
        <v>61.472169207296162</v>
      </c>
    </row>
    <row r="949" spans="1:9" ht="13.5" x14ac:dyDescent="0.25">
      <c r="A949" s="3">
        <f>TITRES_STAT!B952</f>
        <v>45912</v>
      </c>
      <c r="B949" s="6">
        <f>TITRES_STAT!D952</f>
        <v>16</v>
      </c>
      <c r="C949" s="2">
        <f t="shared" si="126"/>
        <v>-0.19999999999999929</v>
      </c>
      <c r="D949" s="2">
        <f t="shared" si="127"/>
        <v>0</v>
      </c>
      <c r="E949" s="2">
        <f t="shared" si="128"/>
        <v>0.19999999999999929</v>
      </c>
      <c r="F949" s="2">
        <f t="shared" si="133"/>
        <v>8.6742731326136774E-2</v>
      </c>
      <c r="G949" s="2">
        <f t="shared" si="133"/>
        <v>6.8651931032685701E-2</v>
      </c>
      <c r="H949" s="2">
        <f t="shared" si="130"/>
        <v>1.2635148060851764</v>
      </c>
      <c r="I949" s="2">
        <f t="shared" si="131"/>
        <v>55.820920750700409</v>
      </c>
    </row>
    <row r="950" spans="1:9" ht="13.5" x14ac:dyDescent="0.25">
      <c r="A950" s="3">
        <f>TITRES_STAT!B953</f>
        <v>45915</v>
      </c>
      <c r="B950" s="6">
        <f>TITRES_STAT!D953</f>
        <v>16.170000000000002</v>
      </c>
      <c r="C950" s="2">
        <f t="shared" si="126"/>
        <v>0.17000000000000171</v>
      </c>
      <c r="D950" s="2">
        <f t="shared" si="127"/>
        <v>0.17000000000000171</v>
      </c>
      <c r="E950" s="2">
        <f t="shared" si="128"/>
        <v>0</v>
      </c>
      <c r="F950" s="2">
        <f t="shared" si="133"/>
        <v>9.2689679088555701E-2</v>
      </c>
      <c r="G950" s="2">
        <f t="shared" si="133"/>
        <v>6.374822167320815E-2</v>
      </c>
      <c r="H950" s="2">
        <f t="shared" si="130"/>
        <v>1.4539963101043014</v>
      </c>
      <c r="I950" s="2">
        <f t="shared" si="131"/>
        <v>59.250142476477592</v>
      </c>
    </row>
    <row r="951" spans="1:9" ht="13.5" x14ac:dyDescent="0.25">
      <c r="A951" s="3">
        <f>TITRES_STAT!B954</f>
        <v>45916</v>
      </c>
      <c r="B951" s="6">
        <f>TITRES_STAT!D954</f>
        <v>16.170000000000002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8.6068987725087434E-2</v>
      </c>
      <c r="G951" s="2">
        <f t="shared" si="133"/>
        <v>5.9194777267978997E-2</v>
      </c>
      <c r="H951" s="2">
        <f t="shared" si="130"/>
        <v>1.4539963101043012</v>
      </c>
      <c r="I951" s="2">
        <f t="shared" si="131"/>
        <v>59.250142476477592</v>
      </c>
    </row>
    <row r="952" spans="1:9" ht="13.5" x14ac:dyDescent="0.25">
      <c r="A952" s="3">
        <f>TITRES_STAT!B955</f>
        <v>45917</v>
      </c>
      <c r="B952" s="6">
        <f>TITRES_STAT!D955</f>
        <v>16.149999999999999</v>
      </c>
      <c r="C952" s="2">
        <f t="shared" si="126"/>
        <v>-2.0000000000003126E-2</v>
      </c>
      <c r="D952" s="2">
        <f t="shared" si="127"/>
        <v>0</v>
      </c>
      <c r="E952" s="2">
        <f t="shared" si="128"/>
        <v>2.0000000000003126E-2</v>
      </c>
      <c r="F952" s="2">
        <f t="shared" si="133"/>
        <v>7.9921202887581186E-2</v>
      </c>
      <c r="G952" s="2">
        <f t="shared" si="133"/>
        <v>5.6395150320266436E-2</v>
      </c>
      <c r="H952" s="2">
        <f t="shared" si="130"/>
        <v>1.4171644624353508</v>
      </c>
      <c r="I952" s="2">
        <f t="shared" si="131"/>
        <v>58.629211394557899</v>
      </c>
    </row>
    <row r="953" spans="1:9" ht="13.5" x14ac:dyDescent="0.25">
      <c r="A953" s="3">
        <f>TITRES_STAT!B956</f>
        <v>45918</v>
      </c>
      <c r="B953" s="6">
        <f>TITRES_STAT!D956</f>
        <v>15.85</v>
      </c>
      <c r="C953" s="2">
        <f t="shared" si="126"/>
        <v>-0.29999999999999893</v>
      </c>
      <c r="D953" s="2">
        <f t="shared" si="127"/>
        <v>0</v>
      </c>
      <c r="E953" s="2">
        <f t="shared" si="128"/>
        <v>0.29999999999999893</v>
      </c>
      <c r="F953" s="2">
        <f t="shared" si="133"/>
        <v>7.4212545538468247E-2</v>
      </c>
      <c r="G953" s="2">
        <f t="shared" si="133"/>
        <v>7.3795496725961626E-2</v>
      </c>
      <c r="H953" s="2">
        <f t="shared" si="130"/>
        <v>1.0056514127692009</v>
      </c>
      <c r="I953" s="2">
        <f t="shared" si="131"/>
        <v>50.140887213331801</v>
      </c>
    </row>
    <row r="954" spans="1:9" ht="13.5" x14ac:dyDescent="0.25">
      <c r="A954" s="3">
        <f>TITRES_STAT!B957</f>
        <v>45919</v>
      </c>
      <c r="B954" s="6">
        <f>TITRES_STAT!D957</f>
        <v>16.18</v>
      </c>
      <c r="C954" s="2">
        <f t="shared" si="126"/>
        <v>0.33000000000000007</v>
      </c>
      <c r="D954" s="2">
        <f t="shared" si="127"/>
        <v>0.33000000000000007</v>
      </c>
      <c r="E954" s="2">
        <f t="shared" si="128"/>
        <v>0</v>
      </c>
      <c r="F954" s="2">
        <f t="shared" si="133"/>
        <v>9.2483078000006227E-2</v>
      </c>
      <c r="G954" s="2">
        <f t="shared" si="133"/>
        <v>6.8524389816964362E-2</v>
      </c>
      <c r="H954" s="2">
        <f t="shared" si="130"/>
        <v>1.3496373808951523</v>
      </c>
      <c r="I954" s="2">
        <f t="shared" si="131"/>
        <v>57.440241284422136</v>
      </c>
    </row>
    <row r="955" spans="1:9" ht="13.5" x14ac:dyDescent="0.25">
      <c r="A955" s="3">
        <f>TITRES_STAT!B958</f>
        <v>45922</v>
      </c>
      <c r="B955" s="6">
        <f>TITRES_STAT!D958</f>
        <v>16</v>
      </c>
      <c r="C955" s="2">
        <f t="shared" si="126"/>
        <v>-0.17999999999999972</v>
      </c>
      <c r="D955" s="2">
        <f t="shared" si="127"/>
        <v>0</v>
      </c>
      <c r="E955" s="2">
        <f t="shared" si="128"/>
        <v>0.17999999999999972</v>
      </c>
      <c r="F955" s="2">
        <f t="shared" si="133"/>
        <v>8.5877143857148633E-2</v>
      </c>
      <c r="G955" s="2">
        <f t="shared" si="133"/>
        <v>7.6486933401466881E-2</v>
      </c>
      <c r="H955" s="2">
        <f t="shared" si="130"/>
        <v>1.1227688186476785</v>
      </c>
      <c r="I955" s="2">
        <f t="shared" si="131"/>
        <v>52.891714292418541</v>
      </c>
    </row>
    <row r="956" spans="1:9" ht="13.5" x14ac:dyDescent="0.25">
      <c r="A956" s="3">
        <f>TITRES_STAT!B959</f>
        <v>45923</v>
      </c>
      <c r="B956" s="6">
        <f>TITRES_STAT!D959</f>
        <v>16.72</v>
      </c>
      <c r="C956" s="2">
        <f t="shared" si="126"/>
        <v>0.71999999999999886</v>
      </c>
      <c r="D956" s="2">
        <f t="shared" si="127"/>
        <v>0.71999999999999886</v>
      </c>
      <c r="E956" s="2">
        <f t="shared" si="128"/>
        <v>0</v>
      </c>
      <c r="F956" s="2">
        <f t="shared" si="133"/>
        <v>0.13117163358163794</v>
      </c>
      <c r="G956" s="2">
        <f t="shared" si="133"/>
        <v>7.1023581015647819E-2</v>
      </c>
      <c r="H956" s="2">
        <f t="shared" si="130"/>
        <v>1.8468744001057675</v>
      </c>
      <c r="I956" s="2">
        <f t="shared" si="131"/>
        <v>64.873757691493239</v>
      </c>
    </row>
    <row r="957" spans="1:9" ht="13.5" x14ac:dyDescent="0.25">
      <c r="A957" s="3">
        <f>TITRES_STAT!B960</f>
        <v>45924</v>
      </c>
      <c r="B957" s="6">
        <f>TITRES_STAT!D960</f>
        <v>16.559999999999999</v>
      </c>
      <c r="C957" s="2">
        <f t="shared" si="126"/>
        <v>-0.16000000000000014</v>
      </c>
      <c r="D957" s="2">
        <f t="shared" si="127"/>
        <v>0</v>
      </c>
      <c r="E957" s="2">
        <f t="shared" si="128"/>
        <v>0.16000000000000014</v>
      </c>
      <c r="F957" s="2">
        <f t="shared" ref="F957:G972" si="134">((F956*13)+D957)/14</f>
        <v>0.12180223118294951</v>
      </c>
      <c r="G957" s="2">
        <f t="shared" si="134"/>
        <v>7.7379039514530137E-2</v>
      </c>
      <c r="H957" s="2">
        <f t="shared" si="130"/>
        <v>1.5740985148837063</v>
      </c>
      <c r="I957" s="2">
        <f t="shared" si="131"/>
        <v>61.15144800333416</v>
      </c>
    </row>
    <row r="958" spans="1:9" ht="13.5" x14ac:dyDescent="0.25">
      <c r="A958" s="3">
        <f>TITRES_STAT!B961</f>
        <v>45925</v>
      </c>
      <c r="B958" s="6">
        <f>TITRES_STAT!D961</f>
        <v>16.72</v>
      </c>
      <c r="C958" s="2">
        <f t="shared" si="126"/>
        <v>0.16000000000000014</v>
      </c>
      <c r="D958" s="2">
        <f t="shared" si="127"/>
        <v>0.16000000000000014</v>
      </c>
      <c r="E958" s="2">
        <f t="shared" si="128"/>
        <v>0</v>
      </c>
      <c r="F958" s="2">
        <f t="shared" si="134"/>
        <v>0.12453064324131027</v>
      </c>
      <c r="G958" s="2">
        <f t="shared" si="134"/>
        <v>7.1851965263492273E-2</v>
      </c>
      <c r="H958" s="2">
        <f t="shared" si="130"/>
        <v>1.7331557012342966</v>
      </c>
      <c r="I958" s="2">
        <f t="shared" si="131"/>
        <v>63.412256405721827</v>
      </c>
    </row>
    <row r="959" spans="1:9" ht="13.5" x14ac:dyDescent="0.25">
      <c r="A959" s="3">
        <f>TITRES_STAT!B962</f>
        <v>45926</v>
      </c>
      <c r="B959" s="6">
        <f>TITRES_STAT!D962</f>
        <v>16.7</v>
      </c>
      <c r="C959" s="2">
        <f t="shared" si="126"/>
        <v>-1.9999999999999574E-2</v>
      </c>
      <c r="D959" s="2">
        <f t="shared" si="127"/>
        <v>0</v>
      </c>
      <c r="E959" s="2">
        <f t="shared" si="128"/>
        <v>1.9999999999999574E-2</v>
      </c>
      <c r="F959" s="2">
        <f t="shared" si="134"/>
        <v>0.11563559729550241</v>
      </c>
      <c r="G959" s="2">
        <f t="shared" si="134"/>
        <v>6.8148253458957073E-2</v>
      </c>
      <c r="H959" s="2">
        <f t="shared" si="130"/>
        <v>1.6968240773058847</v>
      </c>
      <c r="I959" s="2">
        <f t="shared" si="131"/>
        <v>62.919346188906935</v>
      </c>
    </row>
    <row r="960" spans="1:9" ht="13.5" x14ac:dyDescent="0.25">
      <c r="A960" s="3">
        <f>TITRES_STAT!B963</f>
        <v>45929</v>
      </c>
      <c r="B960" s="6">
        <f>TITRES_STAT!D963</f>
        <v>16.850000000000001</v>
      </c>
      <c r="C960" s="2">
        <f t="shared" si="126"/>
        <v>0.15000000000000213</v>
      </c>
      <c r="D960" s="2">
        <f t="shared" si="127"/>
        <v>0.15000000000000213</v>
      </c>
      <c r="E960" s="2">
        <f t="shared" si="128"/>
        <v>0</v>
      </c>
      <c r="F960" s="2">
        <f t="shared" si="134"/>
        <v>0.11809019748868096</v>
      </c>
      <c r="G960" s="2">
        <f t="shared" si="134"/>
        <v>6.3280521069031564E-2</v>
      </c>
      <c r="H960" s="2">
        <f t="shared" si="130"/>
        <v>1.8661381969320152</v>
      </c>
      <c r="I960" s="2">
        <f t="shared" si="131"/>
        <v>65.109847073304962</v>
      </c>
    </row>
    <row r="961" spans="1:9" ht="13.5" x14ac:dyDescent="0.25">
      <c r="A961" s="3">
        <f>TITRES_STAT!B964</f>
        <v>45930</v>
      </c>
      <c r="B961" s="6">
        <f>TITRES_STAT!D964</f>
        <v>16.850000000000001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0.1096551833823466</v>
      </c>
      <c r="G961" s="2">
        <f t="shared" si="134"/>
        <v>5.8760483849815026E-2</v>
      </c>
      <c r="H961" s="2">
        <f t="shared" si="130"/>
        <v>1.866138196932015</v>
      </c>
      <c r="I961" s="2">
        <f t="shared" si="131"/>
        <v>65.109847073304962</v>
      </c>
    </row>
    <row r="962" spans="1:9" ht="13.5" x14ac:dyDescent="0.25">
      <c r="A962" s="3">
        <f>TITRES_STAT!B965</f>
        <v>45931</v>
      </c>
      <c r="B962" s="6">
        <f>TITRES_STAT!D965</f>
        <v>16.77</v>
      </c>
      <c r="C962" s="2">
        <f t="shared" si="126"/>
        <v>-8.0000000000001847E-2</v>
      </c>
      <c r="D962" s="2">
        <f t="shared" si="127"/>
        <v>0</v>
      </c>
      <c r="E962" s="2">
        <f t="shared" si="128"/>
        <v>8.0000000000001847E-2</v>
      </c>
      <c r="F962" s="2">
        <f t="shared" si="134"/>
        <v>0.10182267028360756</v>
      </c>
      <c r="G962" s="2">
        <f t="shared" si="134"/>
        <v>6.0277592146256942E-2</v>
      </c>
      <c r="H962" s="2">
        <f t="shared" si="130"/>
        <v>1.6892292252906529</v>
      </c>
      <c r="I962" s="2">
        <f t="shared" si="131"/>
        <v>62.814623960070954</v>
      </c>
    </row>
    <row r="963" spans="1:9" ht="13.5" x14ac:dyDescent="0.25">
      <c r="A963" s="3">
        <f>TITRES_STAT!B966</f>
        <v>45932</v>
      </c>
      <c r="B963" s="6">
        <f>TITRES_STAT!D966</f>
        <v>16.8</v>
      </c>
      <c r="C963" s="2">
        <f t="shared" ref="C963:C1026" si="135">B963-B962</f>
        <v>3.0000000000001137E-2</v>
      </c>
      <c r="D963" s="2">
        <f t="shared" ref="D963:D1026" si="136">IF(C963&gt;0,C963,0)</f>
        <v>3.0000000000001137E-2</v>
      </c>
      <c r="E963" s="2">
        <f t="shared" ref="E963:E1026" si="137">IF(C963&lt;0,-C963,0)</f>
        <v>0</v>
      </c>
      <c r="F963" s="2">
        <f t="shared" si="134"/>
        <v>9.6692479549064236E-2</v>
      </c>
      <c r="G963" s="2">
        <f t="shared" si="134"/>
        <v>5.5972049850095733E-2</v>
      </c>
      <c r="H963" s="2">
        <f t="shared" si="130"/>
        <v>1.7275136395401973</v>
      </c>
      <c r="I963" s="2">
        <f t="shared" si="131"/>
        <v>63.336571978845193</v>
      </c>
    </row>
    <row r="964" spans="1:9" ht="13.5" x14ac:dyDescent="0.25">
      <c r="A964" s="3">
        <f>TITRES_STAT!B967</f>
        <v>45933</v>
      </c>
      <c r="B964" s="6">
        <f>TITRES_STAT!D967</f>
        <v>16.8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8.9785873866988219E-2</v>
      </c>
      <c r="G964" s="2">
        <f t="shared" si="134"/>
        <v>5.1974046289374611E-2</v>
      </c>
      <c r="H964" s="2">
        <f t="shared" si="130"/>
        <v>1.7275136395401973</v>
      </c>
      <c r="I964" s="2">
        <f t="shared" si="131"/>
        <v>63.336571978845193</v>
      </c>
    </row>
    <row r="965" spans="1:9" ht="13.5" x14ac:dyDescent="0.25">
      <c r="A965" s="3">
        <f>TITRES_STAT!B968</f>
        <v>45936</v>
      </c>
      <c r="B965" s="6">
        <f>TITRES_STAT!D968</f>
        <v>16.649999999999999</v>
      </c>
      <c r="C965" s="2">
        <f t="shared" si="135"/>
        <v>-0.15000000000000213</v>
      </c>
      <c r="D965" s="2">
        <f t="shared" si="136"/>
        <v>0</v>
      </c>
      <c r="E965" s="2">
        <f t="shared" si="137"/>
        <v>0.15000000000000213</v>
      </c>
      <c r="F965" s="2">
        <f t="shared" si="134"/>
        <v>8.3372597162203341E-2</v>
      </c>
      <c r="G965" s="2">
        <f t="shared" si="134"/>
        <v>5.897590012584801E-2</v>
      </c>
      <c r="H965" s="2">
        <f t="shared" si="130"/>
        <v>1.4136723133397793</v>
      </c>
      <c r="I965" s="2">
        <f t="shared" si="131"/>
        <v>58.569355315000983</v>
      </c>
    </row>
    <row r="966" spans="1:9" ht="13.5" x14ac:dyDescent="0.25">
      <c r="A966" s="3">
        <f>TITRES_STAT!B969</f>
        <v>45937</v>
      </c>
      <c r="B966" s="6">
        <f>TITRES_STAT!D969</f>
        <v>16.649999999999999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7.7417411650617399E-2</v>
      </c>
      <c r="G966" s="2">
        <f t="shared" si="134"/>
        <v>5.476333583114458E-2</v>
      </c>
      <c r="H966" s="2">
        <f t="shared" si="130"/>
        <v>1.4136723133397795</v>
      </c>
      <c r="I966" s="2">
        <f t="shared" si="131"/>
        <v>58.56935531500099</v>
      </c>
    </row>
    <row r="967" spans="1:9" ht="13.5" x14ac:dyDescent="0.25">
      <c r="A967" s="3">
        <f>TITRES_STAT!B970</f>
        <v>45938</v>
      </c>
      <c r="B967" s="6">
        <f>TITRES_STAT!D970</f>
        <v>16.649999999999999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7.1887596532716161E-2</v>
      </c>
      <c r="G967" s="2">
        <f t="shared" si="134"/>
        <v>5.0851668986062824E-2</v>
      </c>
      <c r="H967" s="2">
        <f t="shared" si="130"/>
        <v>1.4136723133397797</v>
      </c>
      <c r="I967" s="2">
        <f t="shared" si="131"/>
        <v>58.569355315000998</v>
      </c>
    </row>
    <row r="968" spans="1:9" ht="13.5" x14ac:dyDescent="0.25">
      <c r="A968" s="3">
        <f>TITRES_STAT!B971</f>
        <v>45939</v>
      </c>
      <c r="B968" s="6">
        <f>TITRES_STAT!D971</f>
        <v>16.649999999999999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6.6752768208950722E-2</v>
      </c>
      <c r="G968" s="2">
        <f t="shared" si="134"/>
        <v>4.7219406915629765E-2</v>
      </c>
      <c r="H968" s="2">
        <f t="shared" si="130"/>
        <v>1.4136723133397797</v>
      </c>
      <c r="I968" s="2">
        <f t="shared" si="131"/>
        <v>58.569355315000998</v>
      </c>
    </row>
    <row r="969" spans="1:9" ht="13.5" x14ac:dyDescent="0.25">
      <c r="A969" s="3">
        <f>TITRES_STAT!B972</f>
        <v>45940</v>
      </c>
      <c r="B969" s="6">
        <f>TITRES_STAT!D972</f>
        <v>16.45</v>
      </c>
      <c r="C969" s="2">
        <f t="shared" si="135"/>
        <v>-0.19999999999999929</v>
      </c>
      <c r="D969" s="2">
        <f t="shared" si="136"/>
        <v>0</v>
      </c>
      <c r="E969" s="2">
        <f t="shared" si="137"/>
        <v>0.19999999999999929</v>
      </c>
      <c r="F969" s="2">
        <f t="shared" si="134"/>
        <v>6.1984713336882817E-2</v>
      </c>
      <c r="G969" s="2">
        <f t="shared" si="134"/>
        <v>5.8132306421656163E-2</v>
      </c>
      <c r="H969" s="2">
        <f t="shared" si="130"/>
        <v>1.0662696382160317</v>
      </c>
      <c r="I969" s="2">
        <f t="shared" si="131"/>
        <v>51.603605768346078</v>
      </c>
    </row>
    <row r="970" spans="1:9" ht="13.5" x14ac:dyDescent="0.25">
      <c r="A970" s="3">
        <f>TITRES_STAT!B973</f>
        <v>45943</v>
      </c>
      <c r="B970" s="6">
        <f>TITRES_STAT!D973</f>
        <v>16.45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5.7557233812819755E-2</v>
      </c>
      <c r="G970" s="2">
        <f t="shared" si="134"/>
        <v>5.3979998820109294E-2</v>
      </c>
      <c r="H970" s="2">
        <f t="shared" si="130"/>
        <v>1.0662696382160317</v>
      </c>
      <c r="I970" s="2">
        <f t="shared" si="131"/>
        <v>51.603605768346078</v>
      </c>
    </row>
    <row r="971" spans="1:9" ht="13.5" x14ac:dyDescent="0.25">
      <c r="A971" s="3">
        <f>TITRES_STAT!B974</f>
        <v>45944</v>
      </c>
      <c r="B971" s="6">
        <f>TITRES_STAT!D974</f>
        <v>16.75</v>
      </c>
      <c r="C971" s="2">
        <f t="shared" si="135"/>
        <v>0.30000000000000071</v>
      </c>
      <c r="D971" s="2">
        <f t="shared" si="136"/>
        <v>0.30000000000000071</v>
      </c>
      <c r="E971" s="2">
        <f t="shared" si="137"/>
        <v>0</v>
      </c>
      <c r="F971" s="2">
        <f t="shared" si="134"/>
        <v>7.4874574254761253E-2</v>
      </c>
      <c r="G971" s="2">
        <f t="shared" si="134"/>
        <v>5.0124284618672917E-2</v>
      </c>
      <c r="H971" s="2">
        <f t="shared" si="130"/>
        <v>1.4937784114901473</v>
      </c>
      <c r="I971" s="2">
        <f t="shared" si="131"/>
        <v>59.900206233542065</v>
      </c>
    </row>
    <row r="972" spans="1:9" ht="13.5" x14ac:dyDescent="0.25">
      <c r="A972" s="3">
        <f>TITRES_STAT!B975</f>
        <v>45946</v>
      </c>
      <c r="B972" s="6">
        <f>TITRES_STAT!D975</f>
        <v>16.68</v>
      </c>
      <c r="C972" s="2">
        <f t="shared" si="135"/>
        <v>-7.0000000000000284E-2</v>
      </c>
      <c r="D972" s="2">
        <f t="shared" si="136"/>
        <v>0</v>
      </c>
      <c r="E972" s="2">
        <f t="shared" si="137"/>
        <v>7.0000000000000284E-2</v>
      </c>
      <c r="F972" s="2">
        <f t="shared" si="134"/>
        <v>6.9526390379421169E-2</v>
      </c>
      <c r="G972" s="2">
        <f t="shared" si="134"/>
        <v>5.1543978574482015E-2</v>
      </c>
      <c r="H972" s="2">
        <f t="shared" si="130"/>
        <v>1.3488751218331785</v>
      </c>
      <c r="I972" s="2">
        <f t="shared" si="131"/>
        <v>57.426429753338681</v>
      </c>
    </row>
    <row r="973" spans="1:9" ht="13.5" x14ac:dyDescent="0.25">
      <c r="A973" s="3">
        <f>TITRES_STAT!B976</f>
        <v>45947</v>
      </c>
      <c r="B973" s="6">
        <f>TITRES_STAT!D976</f>
        <v>16.68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6.4560219638033947E-2</v>
      </c>
      <c r="G973" s="2">
        <f t="shared" si="138"/>
        <v>4.7862265819161871E-2</v>
      </c>
      <c r="H973" s="2">
        <f t="shared" si="130"/>
        <v>1.3488751218331785</v>
      </c>
      <c r="I973" s="2">
        <f t="shared" si="131"/>
        <v>57.426429753338681</v>
      </c>
    </row>
    <row r="974" spans="1:9" ht="13.5" x14ac:dyDescent="0.25">
      <c r="A974" s="3">
        <f>TITRES_STAT!B977</f>
        <v>45950</v>
      </c>
      <c r="B974" s="6">
        <f>TITRES_STAT!D977</f>
        <v>16.5</v>
      </c>
      <c r="C974" s="2">
        <f t="shared" si="135"/>
        <v>-0.17999999999999972</v>
      </c>
      <c r="D974" s="2">
        <f t="shared" si="136"/>
        <v>0</v>
      </c>
      <c r="E974" s="2">
        <f t="shared" si="137"/>
        <v>0.17999999999999972</v>
      </c>
      <c r="F974" s="2">
        <f t="shared" si="138"/>
        <v>5.9948775378174383E-2</v>
      </c>
      <c r="G974" s="2">
        <f t="shared" si="138"/>
        <v>5.7300675403507431E-2</v>
      </c>
      <c r="H974" s="2">
        <f t="shared" si="130"/>
        <v>1.0462141145112027</v>
      </c>
      <c r="I974" s="2">
        <f t="shared" si="131"/>
        <v>51.129259010175538</v>
      </c>
    </row>
    <row r="975" spans="1:9" ht="13.5" x14ac:dyDescent="0.25">
      <c r="A975" s="3">
        <f>TITRES_STAT!B978</f>
        <v>45951</v>
      </c>
      <c r="B975" s="6">
        <f>TITRES_STAT!D978</f>
        <v>16.68</v>
      </c>
      <c r="C975" s="2">
        <f t="shared" si="135"/>
        <v>0.17999999999999972</v>
      </c>
      <c r="D975" s="2">
        <f t="shared" si="136"/>
        <v>0.17999999999999972</v>
      </c>
      <c r="E975" s="2">
        <f t="shared" si="137"/>
        <v>0</v>
      </c>
      <c r="F975" s="2">
        <f t="shared" si="138"/>
        <v>6.852386285116191E-2</v>
      </c>
      <c r="G975" s="2">
        <f t="shared" si="138"/>
        <v>5.3207770017542615E-2</v>
      </c>
      <c r="H975" s="2">
        <f t="shared" si="130"/>
        <v>1.287854439841579</v>
      </c>
      <c r="I975" s="2">
        <f t="shared" si="131"/>
        <v>56.290925568269792</v>
      </c>
    </row>
    <row r="976" spans="1:9" ht="13.5" x14ac:dyDescent="0.25">
      <c r="A976" s="3">
        <f>TITRES_STAT!B979</f>
        <v>45952</v>
      </c>
      <c r="B976" s="6">
        <f>TITRES_STAT!D979</f>
        <v>16.5</v>
      </c>
      <c r="C976" s="2">
        <f t="shared" si="135"/>
        <v>-0.17999999999999972</v>
      </c>
      <c r="D976" s="2">
        <f t="shared" si="136"/>
        <v>0</v>
      </c>
      <c r="E976" s="2">
        <f t="shared" si="137"/>
        <v>0.17999999999999972</v>
      </c>
      <c r="F976" s="2">
        <f t="shared" si="138"/>
        <v>6.3629301218936063E-2</v>
      </c>
      <c r="G976" s="2">
        <f t="shared" si="138"/>
        <v>6.2264357873432409E-2</v>
      </c>
      <c r="H976" s="2">
        <f t="shared" si="130"/>
        <v>1.0219217445119764</v>
      </c>
      <c r="I976" s="2">
        <f t="shared" si="131"/>
        <v>50.542101705258318</v>
      </c>
    </row>
    <row r="977" spans="1:9" ht="13.5" x14ac:dyDescent="0.25">
      <c r="A977" s="3">
        <f>TITRES_STAT!B980</f>
        <v>45953</v>
      </c>
      <c r="B977" s="6">
        <f>TITRES_STAT!D980</f>
        <v>16.8</v>
      </c>
      <c r="C977" s="2">
        <f t="shared" si="135"/>
        <v>0.30000000000000071</v>
      </c>
      <c r="D977" s="2">
        <f t="shared" si="136"/>
        <v>0.30000000000000071</v>
      </c>
      <c r="E977" s="2">
        <f t="shared" si="137"/>
        <v>0</v>
      </c>
      <c r="F977" s="2">
        <f t="shared" si="138"/>
        <v>8.0512922560440695E-2</v>
      </c>
      <c r="G977" s="2">
        <f t="shared" si="138"/>
        <v>5.7816903739615809E-2</v>
      </c>
      <c r="H977" s="2">
        <f t="shared" ref="H977:H1040" si="139">F977/G977</f>
        <v>1.3925498833877143</v>
      </c>
      <c r="I977" s="2">
        <f t="shared" ref="I977:I1040" si="140">IF(G977=0,100,100-(100/(1+H977)))</f>
        <v>58.203588274445629</v>
      </c>
    </row>
    <row r="978" spans="1:9" ht="13.5" x14ac:dyDescent="0.25">
      <c r="A978" s="3">
        <f>TITRES_STAT!B981</f>
        <v>45954</v>
      </c>
      <c r="B978" s="6">
        <f>TITRES_STAT!D981</f>
        <v>16.989999999999998</v>
      </c>
      <c r="C978" s="2">
        <f t="shared" si="135"/>
        <v>0.18999999999999773</v>
      </c>
      <c r="D978" s="2">
        <f t="shared" si="136"/>
        <v>0.18999999999999773</v>
      </c>
      <c r="E978" s="2">
        <f t="shared" si="137"/>
        <v>0</v>
      </c>
      <c r="F978" s="2">
        <f t="shared" si="138"/>
        <v>8.8333428091837626E-2</v>
      </c>
      <c r="G978" s="2">
        <f t="shared" si="138"/>
        <v>5.3687124901071817E-2</v>
      </c>
      <c r="H978" s="2">
        <f t="shared" si="139"/>
        <v>1.6453372806721882</v>
      </c>
      <c r="I978" s="2">
        <f t="shared" si="140"/>
        <v>62.197637053453654</v>
      </c>
    </row>
    <row r="979" spans="1:9" ht="13.5" x14ac:dyDescent="0.25">
      <c r="A979" s="3">
        <f>TITRES_STAT!B982</f>
        <v>45957</v>
      </c>
      <c r="B979" s="6">
        <f>TITRES_STAT!D982</f>
        <v>16.75</v>
      </c>
      <c r="C979" s="2">
        <f t="shared" si="135"/>
        <v>-0.23999999999999844</v>
      </c>
      <c r="D979" s="2">
        <f t="shared" si="136"/>
        <v>0</v>
      </c>
      <c r="E979" s="2">
        <f t="shared" si="137"/>
        <v>0.23999999999999844</v>
      </c>
      <c r="F979" s="2">
        <f t="shared" si="138"/>
        <v>8.2023897513849225E-2</v>
      </c>
      <c r="G979" s="2">
        <f t="shared" si="138"/>
        <v>6.6995187408138007E-2</v>
      </c>
      <c r="H979" s="2">
        <f t="shared" si="139"/>
        <v>1.2243252192751632</v>
      </c>
      <c r="I979" s="2">
        <f t="shared" si="140"/>
        <v>55.042545427513154</v>
      </c>
    </row>
    <row r="980" spans="1:9" ht="13.5" x14ac:dyDescent="0.25">
      <c r="A980" s="3">
        <f>TITRES_STAT!B983</f>
        <v>45958</v>
      </c>
      <c r="B980" s="6">
        <f>TITRES_STAT!D983</f>
        <v>16.75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7.6165047691431426E-2</v>
      </c>
      <c r="G980" s="2">
        <f t="shared" si="138"/>
        <v>6.2209816878985295E-2</v>
      </c>
      <c r="H980" s="2">
        <f t="shared" si="139"/>
        <v>1.2243252192751632</v>
      </c>
      <c r="I980" s="2">
        <f t="shared" si="140"/>
        <v>55.042545427513154</v>
      </c>
    </row>
    <row r="981" spans="1:9" ht="13.5" x14ac:dyDescent="0.25">
      <c r="A981" s="3">
        <f>TITRES_STAT!B984</f>
        <v>45959</v>
      </c>
      <c r="B981" s="6">
        <f>TITRES_STAT!D984</f>
        <v>16.899999999999999</v>
      </c>
      <c r="C981" s="2">
        <f t="shared" si="135"/>
        <v>0.14999999999999858</v>
      </c>
      <c r="D981" s="2">
        <f t="shared" si="136"/>
        <v>0.14999999999999858</v>
      </c>
      <c r="E981" s="2">
        <f t="shared" si="137"/>
        <v>0</v>
      </c>
      <c r="F981" s="2">
        <f t="shared" si="138"/>
        <v>8.1438972856329075E-2</v>
      </c>
      <c r="G981" s="2">
        <f t="shared" si="138"/>
        <v>5.7766258530486343E-2</v>
      </c>
      <c r="H981" s="2">
        <f t="shared" si="139"/>
        <v>1.4098017584668285</v>
      </c>
      <c r="I981" s="2">
        <f t="shared" si="140"/>
        <v>58.502810594834031</v>
      </c>
    </row>
    <row r="982" spans="1:9" ht="13.5" x14ac:dyDescent="0.25">
      <c r="A982" s="3">
        <f>TITRES_STAT!B985</f>
        <v>45960</v>
      </c>
      <c r="B982" s="6">
        <f>TITRES_STAT!D985</f>
        <v>17.09</v>
      </c>
      <c r="C982" s="2">
        <f t="shared" si="135"/>
        <v>0.19000000000000128</v>
      </c>
      <c r="D982" s="2">
        <f t="shared" si="136"/>
        <v>0.19000000000000128</v>
      </c>
      <c r="E982" s="2">
        <f t="shared" si="137"/>
        <v>0</v>
      </c>
      <c r="F982" s="2">
        <f t="shared" si="138"/>
        <v>8.919333193801994E-2</v>
      </c>
      <c r="G982" s="2">
        <f t="shared" si="138"/>
        <v>5.3640097206880177E-2</v>
      </c>
      <c r="H982" s="2">
        <f t="shared" si="139"/>
        <v>1.6628107811590525</v>
      </c>
      <c r="I982" s="2">
        <f t="shared" si="140"/>
        <v>62.445698091821384</v>
      </c>
    </row>
    <row r="983" spans="1:9" ht="13.5" x14ac:dyDescent="0.25">
      <c r="A983" s="3">
        <f>TITRES_STAT!B986</f>
        <v>0</v>
      </c>
      <c r="B983" s="6">
        <f>TITRES_STAT!D986</f>
        <v>0</v>
      </c>
      <c r="C983" s="2">
        <f t="shared" si="135"/>
        <v>-17.09</v>
      </c>
      <c r="D983" s="2">
        <f t="shared" si="136"/>
        <v>0</v>
      </c>
      <c r="E983" s="2">
        <f t="shared" si="137"/>
        <v>17.09</v>
      </c>
      <c r="F983" s="2">
        <f t="shared" si="138"/>
        <v>8.2822379656732795E-2</v>
      </c>
      <c r="G983" s="2">
        <f t="shared" si="138"/>
        <v>1.2705229474063888</v>
      </c>
      <c r="H983" s="2">
        <f t="shared" si="139"/>
        <v>6.518762988563423E-2</v>
      </c>
      <c r="I983" s="2">
        <f t="shared" si="140"/>
        <v>6.1198260340887742</v>
      </c>
    </row>
    <row r="984" spans="1:9" ht="13.5" x14ac:dyDescent="0.25">
      <c r="A984" s="3">
        <f>TITRES_STAT!B987</f>
        <v>0</v>
      </c>
      <c r="B984" s="6">
        <f>TITRES_STAT!D987</f>
        <v>0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7.6906495395537594E-2</v>
      </c>
      <c r="G984" s="2">
        <f t="shared" si="138"/>
        <v>1.1797713083059325</v>
      </c>
      <c r="H984" s="2">
        <f t="shared" si="139"/>
        <v>6.518762988563423E-2</v>
      </c>
      <c r="I984" s="2">
        <f t="shared" si="140"/>
        <v>6.1198260340887742</v>
      </c>
    </row>
    <row r="985" spans="1:9" ht="13.5" x14ac:dyDescent="0.25">
      <c r="A985" s="3">
        <f>TITRES_STAT!B988</f>
        <v>0</v>
      </c>
      <c r="B985" s="6">
        <f>TITRES_STAT!D988</f>
        <v>0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7.1413174295856335E-2</v>
      </c>
      <c r="G985" s="2">
        <f t="shared" si="138"/>
        <v>1.0955019291412229</v>
      </c>
      <c r="H985" s="2">
        <f t="shared" si="139"/>
        <v>6.518762988563423E-2</v>
      </c>
      <c r="I985" s="2">
        <f t="shared" si="140"/>
        <v>6.1198260340887742</v>
      </c>
    </row>
    <row r="986" spans="1:9" ht="13.5" x14ac:dyDescent="0.25">
      <c r="A986" s="3">
        <f>TITRES_STAT!B989</f>
        <v>0</v>
      </c>
      <c r="B986" s="6">
        <f>TITRES_STAT!D989</f>
        <v>0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6.6312233274723742E-2</v>
      </c>
      <c r="G986" s="2">
        <f t="shared" si="138"/>
        <v>1.0172517913454213</v>
      </c>
      <c r="H986" s="2">
        <f t="shared" si="139"/>
        <v>6.518762988563423E-2</v>
      </c>
      <c r="I986" s="2">
        <f t="shared" si="140"/>
        <v>6.1198260340887742</v>
      </c>
    </row>
    <row r="987" spans="1:9" ht="13.5" x14ac:dyDescent="0.25">
      <c r="A987" s="3">
        <f>TITRES_STAT!B990</f>
        <v>0</v>
      </c>
      <c r="B987" s="6">
        <f>TITRES_STAT!D990</f>
        <v>0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6.1575645183672041E-2</v>
      </c>
      <c r="G987" s="2">
        <f t="shared" si="138"/>
        <v>0.94459094910646269</v>
      </c>
      <c r="H987" s="2">
        <f t="shared" si="139"/>
        <v>6.5187629885634216E-2</v>
      </c>
      <c r="I987" s="2">
        <f t="shared" si="140"/>
        <v>6.1198260340887742</v>
      </c>
    </row>
    <row r="988" spans="1:9" ht="13.5" x14ac:dyDescent="0.25">
      <c r="A988" s="3">
        <f>TITRES_STAT!B991</f>
        <v>0</v>
      </c>
      <c r="B988" s="6">
        <f>TITRES_STAT!D991</f>
        <v>0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5.7177384813409747E-2</v>
      </c>
      <c r="G988" s="2">
        <f t="shared" si="138"/>
        <v>0.87712016702742968</v>
      </c>
      <c r="H988" s="2">
        <f t="shared" si="139"/>
        <v>6.5187629885634216E-2</v>
      </c>
      <c r="I988" s="2">
        <f t="shared" si="140"/>
        <v>6.1198260340887742</v>
      </c>
    </row>
    <row r="989" spans="1:9" ht="13.5" x14ac:dyDescent="0.25">
      <c r="A989" s="3">
        <f>TITRES_STAT!B992</f>
        <v>0</v>
      </c>
      <c r="B989" s="6">
        <f>TITRES_STAT!D992</f>
        <v>0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5.3093285898166191E-2</v>
      </c>
      <c r="G989" s="2">
        <f t="shared" si="141"/>
        <v>0.81446872652547042</v>
      </c>
      <c r="H989" s="2">
        <f t="shared" si="139"/>
        <v>6.5187629885634216E-2</v>
      </c>
      <c r="I989" s="2">
        <f t="shared" si="140"/>
        <v>6.1198260340887742</v>
      </c>
    </row>
    <row r="990" spans="1:9" ht="13.5" x14ac:dyDescent="0.25">
      <c r="A990" s="3">
        <f>TITRES_STAT!B993</f>
        <v>0</v>
      </c>
      <c r="B990" s="6">
        <f>TITRES_STAT!D993</f>
        <v>0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4.9300908334011462E-2</v>
      </c>
      <c r="G990" s="2">
        <f t="shared" si="141"/>
        <v>0.75629238891650818</v>
      </c>
      <c r="H990" s="2">
        <f t="shared" si="139"/>
        <v>6.5187629885634216E-2</v>
      </c>
      <c r="I990" s="2">
        <f t="shared" si="140"/>
        <v>6.1198260340887742</v>
      </c>
    </row>
    <row r="991" spans="1:9" ht="13.5" x14ac:dyDescent="0.25">
      <c r="A991" s="3">
        <f>TITRES_STAT!B994</f>
        <v>0</v>
      </c>
      <c r="B991" s="6">
        <f>TITRES_STAT!D994</f>
        <v>0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4.5779414881582069E-2</v>
      </c>
      <c r="G991" s="2">
        <f t="shared" si="141"/>
        <v>0.70227150399390048</v>
      </c>
      <c r="H991" s="2">
        <f t="shared" si="139"/>
        <v>6.5187629885634202E-2</v>
      </c>
      <c r="I991" s="2">
        <f t="shared" si="140"/>
        <v>6.1198260340887742</v>
      </c>
    </row>
    <row r="992" spans="1:9" ht="13.5" x14ac:dyDescent="0.25">
      <c r="A992" s="3">
        <f>TITRES_STAT!B995</f>
        <v>0</v>
      </c>
      <c r="B992" s="6">
        <f>TITRES_STAT!D995</f>
        <v>0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4.250945667575478E-2</v>
      </c>
      <c r="G992" s="2">
        <f t="shared" si="141"/>
        <v>0.65210925370862183</v>
      </c>
      <c r="H992" s="2">
        <f t="shared" si="139"/>
        <v>6.5187629885634216E-2</v>
      </c>
      <c r="I992" s="2">
        <f t="shared" si="140"/>
        <v>6.1198260340887742</v>
      </c>
    </row>
    <row r="993" spans="1:9" ht="13.5" x14ac:dyDescent="0.25">
      <c r="A993" s="3">
        <f>TITRES_STAT!B996</f>
        <v>0</v>
      </c>
      <c r="B993" s="6">
        <f>TITRES_STAT!D996</f>
        <v>0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3.9473066913200863E-2</v>
      </c>
      <c r="G993" s="2">
        <f t="shared" si="141"/>
        <v>0.60553002130086309</v>
      </c>
      <c r="H993" s="2">
        <f t="shared" si="139"/>
        <v>6.5187629885634216E-2</v>
      </c>
      <c r="I993" s="2">
        <f t="shared" si="140"/>
        <v>6.1198260340887742</v>
      </c>
    </row>
    <row r="994" spans="1:9" ht="13.5" x14ac:dyDescent="0.25">
      <c r="A994" s="3">
        <f>TITRES_STAT!B997</f>
        <v>0</v>
      </c>
      <c r="B994" s="6">
        <f>TITRES_STAT!D997</f>
        <v>0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3.6653562133686521E-2</v>
      </c>
      <c r="G994" s="2">
        <f t="shared" si="141"/>
        <v>0.56227787692222997</v>
      </c>
      <c r="H994" s="2">
        <f t="shared" si="139"/>
        <v>6.518762988563423E-2</v>
      </c>
      <c r="I994" s="2">
        <f t="shared" si="140"/>
        <v>6.1198260340887742</v>
      </c>
    </row>
    <row r="995" spans="1:9" ht="13.5" x14ac:dyDescent="0.25">
      <c r="A995" s="3">
        <f>TITRES_STAT!B998</f>
        <v>0</v>
      </c>
      <c r="B995" s="6">
        <f>TITRES_STAT!D998</f>
        <v>0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3.4035450552708915E-2</v>
      </c>
      <c r="G995" s="2">
        <f t="shared" si="141"/>
        <v>0.52211517142778496</v>
      </c>
      <c r="H995" s="2">
        <f t="shared" si="139"/>
        <v>6.518762988563423E-2</v>
      </c>
      <c r="I995" s="2">
        <f t="shared" si="140"/>
        <v>6.1198260340887742</v>
      </c>
    </row>
    <row r="996" spans="1:9" ht="13.5" x14ac:dyDescent="0.25">
      <c r="A996" s="3">
        <f>TITRES_STAT!B999</f>
        <v>0</v>
      </c>
      <c r="B996" s="6">
        <f>TITRES_STAT!D999</f>
        <v>0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3.1604346941801136E-2</v>
      </c>
      <c r="G996" s="2">
        <f t="shared" si="141"/>
        <v>0.48482123061151461</v>
      </c>
      <c r="H996" s="2">
        <f t="shared" si="139"/>
        <v>6.518762988563423E-2</v>
      </c>
      <c r="I996" s="2">
        <f t="shared" si="140"/>
        <v>6.1198260340887742</v>
      </c>
    </row>
    <row r="997" spans="1:9" ht="13.5" x14ac:dyDescent="0.25">
      <c r="A997" s="3">
        <f>TITRES_STAT!B1000</f>
        <v>0</v>
      </c>
      <c r="B997" s="6">
        <f>TITRES_STAT!D1000</f>
        <v>0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2.9346893588815339E-2</v>
      </c>
      <c r="G997" s="2">
        <f t="shared" si="141"/>
        <v>0.4501911427106921</v>
      </c>
      <c r="H997" s="2">
        <f t="shared" si="139"/>
        <v>6.518762988563423E-2</v>
      </c>
      <c r="I997" s="2">
        <f t="shared" si="140"/>
        <v>6.1198260340887742</v>
      </c>
    </row>
    <row r="998" spans="1:9" ht="13.5" x14ac:dyDescent="0.25">
      <c r="A998" s="3">
        <f>TITRES_STAT!B1001</f>
        <v>0</v>
      </c>
      <c r="B998" s="6">
        <f>TITRES_STAT!D1001</f>
        <v>0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2.7250686903899958E-2</v>
      </c>
      <c r="G998" s="2">
        <f t="shared" si="141"/>
        <v>0.41803463251707124</v>
      </c>
      <c r="H998" s="2">
        <f t="shared" si="139"/>
        <v>6.518762988563423E-2</v>
      </c>
      <c r="I998" s="2">
        <f t="shared" si="140"/>
        <v>6.1198260340887742</v>
      </c>
    </row>
    <row r="999" spans="1:9" ht="13.5" x14ac:dyDescent="0.25">
      <c r="A999" s="3">
        <f>TITRES_STAT!B1002</f>
        <v>0</v>
      </c>
      <c r="B999" s="6">
        <f>TITRES_STAT!D1002</f>
        <v>0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2.5304209267907104E-2</v>
      </c>
      <c r="G999" s="2">
        <f t="shared" si="141"/>
        <v>0.38817501590870901</v>
      </c>
      <c r="H999" s="2">
        <f t="shared" si="139"/>
        <v>6.518762988563423E-2</v>
      </c>
      <c r="I999" s="2">
        <f t="shared" si="140"/>
        <v>6.1198260340887742</v>
      </c>
    </row>
    <row r="1000" spans="1:9" ht="13.5" x14ac:dyDescent="0.25">
      <c r="A1000" s="3">
        <f>TITRES_STAT!B1003</f>
        <v>0</v>
      </c>
      <c r="B1000" s="6">
        <f>TITRES_STAT!D1003</f>
        <v>0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2.3496765748770881E-2</v>
      </c>
      <c r="G1000" s="2">
        <f t="shared" si="141"/>
        <v>0.36044822905808693</v>
      </c>
      <c r="H1000" s="2">
        <f t="shared" si="139"/>
        <v>6.518762988563423E-2</v>
      </c>
      <c r="I1000" s="2">
        <f t="shared" si="140"/>
        <v>6.1198260340887742</v>
      </c>
    </row>
    <row r="1001" spans="1:9" ht="13.5" x14ac:dyDescent="0.25">
      <c r="A1001" s="3">
        <f>TITRES_STAT!B1004</f>
        <v>0</v>
      </c>
      <c r="B1001" s="6">
        <f>TITRES_STAT!D1004</f>
        <v>0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2.1818425338144393E-2</v>
      </c>
      <c r="G1001" s="2">
        <f t="shared" si="141"/>
        <v>0.33470192698250928</v>
      </c>
      <c r="H1001" s="2">
        <f t="shared" si="139"/>
        <v>6.5187629885634243E-2</v>
      </c>
      <c r="I1001" s="2">
        <f t="shared" si="140"/>
        <v>6.1198260340887742</v>
      </c>
    </row>
    <row r="1002" spans="1:9" ht="13.5" x14ac:dyDescent="0.25">
      <c r="A1002" s="3">
        <f>TITRES_STAT!B1005</f>
        <v>0</v>
      </c>
      <c r="B1002" s="6">
        <f>TITRES_STAT!D1005</f>
        <v>0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2.0259966385419794E-2</v>
      </c>
      <c r="G1002" s="2">
        <f t="shared" si="141"/>
        <v>0.3107946464837586</v>
      </c>
      <c r="H1002" s="2">
        <f t="shared" si="139"/>
        <v>6.5187629885634257E-2</v>
      </c>
      <c r="I1002" s="2">
        <f t="shared" si="140"/>
        <v>6.1198260340887742</v>
      </c>
    </row>
    <row r="1003" spans="1:9" ht="13.5" x14ac:dyDescent="0.25">
      <c r="A1003" s="3">
        <f>TITRES_STAT!B1006</f>
        <v>0</v>
      </c>
      <c r="B1003" s="6">
        <f>TITRES_STAT!D1006</f>
        <v>0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1.8812825929318381E-2</v>
      </c>
      <c r="G1003" s="2">
        <f t="shared" si="141"/>
        <v>0.28859502887777583</v>
      </c>
      <c r="H1003" s="2">
        <f t="shared" si="139"/>
        <v>6.5187629885634257E-2</v>
      </c>
      <c r="I1003" s="2">
        <f t="shared" si="140"/>
        <v>6.1198260340887742</v>
      </c>
    </row>
    <row r="1004" spans="1:9" ht="13.5" x14ac:dyDescent="0.25">
      <c r="A1004" s="3">
        <f>TITRES_STAT!B1007</f>
        <v>0</v>
      </c>
      <c r="B1004" s="6">
        <f>TITRES_STAT!D1007</f>
        <v>0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1.7469052648652783E-2</v>
      </c>
      <c r="G1004" s="2">
        <f t="shared" si="141"/>
        <v>0.26798109824364896</v>
      </c>
      <c r="H1004" s="2">
        <f t="shared" si="139"/>
        <v>6.5187629885634271E-2</v>
      </c>
      <c r="I1004" s="2">
        <f t="shared" si="140"/>
        <v>6.1198260340887742</v>
      </c>
    </row>
    <row r="1005" spans="1:9" ht="13.5" x14ac:dyDescent="0.25">
      <c r="A1005" s="3">
        <f>TITRES_STAT!B1008</f>
        <v>0</v>
      </c>
      <c r="B1005" s="6">
        <f>TITRES_STAT!D1008</f>
        <v>0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1.6221263173749011E-2</v>
      </c>
      <c r="G1005" s="2">
        <f t="shared" si="142"/>
        <v>0.24883959122624547</v>
      </c>
      <c r="H1005" s="2">
        <f t="shared" si="139"/>
        <v>6.5187629885634257E-2</v>
      </c>
      <c r="I1005" s="2">
        <f t="shared" si="140"/>
        <v>6.1198260340887742</v>
      </c>
    </row>
    <row r="1006" spans="1:9" ht="13.5" x14ac:dyDescent="0.25">
      <c r="A1006" s="3">
        <f>TITRES_STAT!B1009</f>
        <v>0</v>
      </c>
      <c r="B1006" s="6">
        <f>TITRES_STAT!D1009</f>
        <v>0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1.5062601518481225E-2</v>
      </c>
      <c r="G1006" s="2">
        <f t="shared" si="142"/>
        <v>0.23106533471008509</v>
      </c>
      <c r="H1006" s="2">
        <f t="shared" si="139"/>
        <v>6.5187629885634257E-2</v>
      </c>
      <c r="I1006" s="2">
        <f t="shared" si="140"/>
        <v>6.1198260340887742</v>
      </c>
    </row>
    <row r="1007" spans="1:9" ht="13.5" x14ac:dyDescent="0.25">
      <c r="A1007" s="3">
        <f>TITRES_STAT!B1010</f>
        <v>0</v>
      </c>
      <c r="B1007" s="6">
        <f>TITRES_STAT!D1010</f>
        <v>0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1.3986701410018279E-2</v>
      </c>
      <c r="G1007" s="2">
        <f t="shared" si="142"/>
        <v>0.21456066794507903</v>
      </c>
      <c r="H1007" s="2">
        <f t="shared" si="139"/>
        <v>6.5187629885634243E-2</v>
      </c>
      <c r="I1007" s="2">
        <f t="shared" si="140"/>
        <v>6.1198260340887742</v>
      </c>
    </row>
    <row r="1008" spans="1:9" ht="13.5" x14ac:dyDescent="0.25">
      <c r="A1008" s="3">
        <f>TITRES_STAT!B1011</f>
        <v>0</v>
      </c>
      <c r="B1008" s="6">
        <f>TITRES_STAT!D1011</f>
        <v>0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1.2987651309302687E-2</v>
      </c>
      <c r="G1008" s="2">
        <f t="shared" si="142"/>
        <v>0.19923490594900195</v>
      </c>
      <c r="H1008" s="2">
        <f t="shared" si="139"/>
        <v>6.5187629885634243E-2</v>
      </c>
      <c r="I1008" s="2">
        <f t="shared" si="140"/>
        <v>6.1198260340887742</v>
      </c>
    </row>
    <row r="1009" spans="1:9" ht="13.5" x14ac:dyDescent="0.25">
      <c r="A1009" s="3">
        <f>TITRES_STAT!B1012</f>
        <v>0</v>
      </c>
      <c r="B1009" s="6">
        <f>TITRES_STAT!D1012</f>
        <v>0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1.2059961930066782E-2</v>
      </c>
      <c r="G1009" s="2">
        <f t="shared" si="142"/>
        <v>0.18500384123835895</v>
      </c>
      <c r="H1009" s="2">
        <f t="shared" si="139"/>
        <v>6.5187629885634243E-2</v>
      </c>
      <c r="I1009" s="2">
        <f t="shared" si="140"/>
        <v>6.1198260340887742</v>
      </c>
    </row>
    <row r="1010" spans="1:9" ht="13.5" x14ac:dyDescent="0.25">
      <c r="A1010" s="3">
        <f>TITRES_STAT!B1013</f>
        <v>0</v>
      </c>
      <c r="B1010" s="6">
        <f>TITRES_STAT!D1013</f>
        <v>0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1.1198536077919154E-2</v>
      </c>
      <c r="G1010" s="2">
        <f t="shared" si="142"/>
        <v>0.17178928114990472</v>
      </c>
      <c r="H1010" s="2">
        <f t="shared" si="139"/>
        <v>6.5187629885634257E-2</v>
      </c>
      <c r="I1010" s="2">
        <f t="shared" si="140"/>
        <v>6.1198260340887742</v>
      </c>
    </row>
    <row r="1011" spans="1:9" ht="13.5" x14ac:dyDescent="0.25">
      <c r="A1011" s="3">
        <f>TITRES_STAT!B1014</f>
        <v>0</v>
      </c>
      <c r="B1011" s="6">
        <f>TITRES_STAT!D1014</f>
        <v>0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1.0398640643782072E-2</v>
      </c>
      <c r="G1011" s="2">
        <f t="shared" si="142"/>
        <v>0.15951861821062582</v>
      </c>
      <c r="H1011" s="2">
        <f t="shared" si="139"/>
        <v>6.5187629885634243E-2</v>
      </c>
      <c r="I1011" s="2">
        <f t="shared" si="140"/>
        <v>6.1198260340887742</v>
      </c>
    </row>
    <row r="1012" spans="1:9" ht="13.5" x14ac:dyDescent="0.25">
      <c r="A1012" s="3">
        <f>TITRES_STAT!B1015</f>
        <v>0</v>
      </c>
      <c r="B1012" s="6">
        <f>TITRES_STAT!D1015</f>
        <v>0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9.6558805977976381E-3</v>
      </c>
      <c r="G1012" s="2">
        <f t="shared" si="142"/>
        <v>0.14812443119558114</v>
      </c>
      <c r="H1012" s="2">
        <f t="shared" si="139"/>
        <v>6.5187629885634243E-2</v>
      </c>
      <c r="I1012" s="2">
        <f t="shared" si="140"/>
        <v>6.1198260340887742</v>
      </c>
    </row>
    <row r="1013" spans="1:9" ht="13.5" x14ac:dyDescent="0.25">
      <c r="A1013" s="3">
        <f>TITRES_STAT!B1016</f>
        <v>0</v>
      </c>
      <c r="B1013" s="6">
        <f>TITRES_STAT!D1016</f>
        <v>0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8.9661748408120922E-3</v>
      </c>
      <c r="G1013" s="2">
        <f t="shared" si="142"/>
        <v>0.13754411468161104</v>
      </c>
      <c r="H1013" s="2">
        <f t="shared" si="139"/>
        <v>6.5187629885634243E-2</v>
      </c>
      <c r="I1013" s="2">
        <f t="shared" si="140"/>
        <v>6.1198260340887742</v>
      </c>
    </row>
    <row r="1014" spans="1:9" ht="13.5" x14ac:dyDescent="0.25">
      <c r="A1014" s="3">
        <f>TITRES_STAT!B1017</f>
        <v>0</v>
      </c>
      <c r="B1014" s="6">
        <f>TITRES_STAT!D1017</f>
        <v>0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8.3257337807540847E-3</v>
      </c>
      <c r="G1014" s="2">
        <f t="shared" si="142"/>
        <v>0.12771953506149597</v>
      </c>
      <c r="H1014" s="2">
        <f t="shared" si="139"/>
        <v>6.5187629885634243E-2</v>
      </c>
      <c r="I1014" s="2">
        <f t="shared" si="140"/>
        <v>6.1198260340887742</v>
      </c>
    </row>
    <row r="1015" spans="1:9" ht="13.5" x14ac:dyDescent="0.25">
      <c r="A1015" s="3">
        <f>TITRES_STAT!B1018</f>
        <v>0</v>
      </c>
      <c r="B1015" s="6">
        <f>TITRES_STAT!D1018</f>
        <v>0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7.7310385107002217E-3</v>
      </c>
      <c r="G1015" s="2">
        <f t="shared" si="142"/>
        <v>0.11859671112853197</v>
      </c>
      <c r="H1015" s="2">
        <f t="shared" si="139"/>
        <v>6.5187629885634243E-2</v>
      </c>
      <c r="I1015" s="2">
        <f t="shared" si="140"/>
        <v>6.1198260340887742</v>
      </c>
    </row>
    <row r="1016" spans="1:9" ht="13.5" x14ac:dyDescent="0.25">
      <c r="A1016" s="3">
        <f>TITRES_STAT!B1019</f>
        <v>0</v>
      </c>
      <c r="B1016" s="6">
        <f>TITRES_STAT!D1019</f>
        <v>0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7.1788214742216343E-3</v>
      </c>
      <c r="G1016" s="2">
        <f t="shared" si="142"/>
        <v>0.11012551747649398</v>
      </c>
      <c r="H1016" s="2">
        <f t="shared" si="139"/>
        <v>6.5187629885634243E-2</v>
      </c>
      <c r="I1016" s="2">
        <f t="shared" si="140"/>
        <v>6.1198260340887742</v>
      </c>
    </row>
    <row r="1017" spans="1:9" ht="13.5" x14ac:dyDescent="0.25">
      <c r="A1017" s="3">
        <f>TITRES_STAT!B1020</f>
        <v>0</v>
      </c>
      <c r="B1017" s="6">
        <f>TITRES_STAT!D1020</f>
        <v>0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6.6660485117772316E-3</v>
      </c>
      <c r="G1017" s="2">
        <f t="shared" si="142"/>
        <v>0.10225940908531583</v>
      </c>
      <c r="H1017" s="2">
        <f t="shared" si="139"/>
        <v>6.5187629885634243E-2</v>
      </c>
      <c r="I1017" s="2">
        <f t="shared" si="140"/>
        <v>6.1198260340887742</v>
      </c>
    </row>
    <row r="1018" spans="1:9" ht="13.5" x14ac:dyDescent="0.25">
      <c r="A1018" s="3">
        <f>TITRES_STAT!B1021</f>
        <v>0</v>
      </c>
      <c r="B1018" s="6">
        <f>TITRES_STAT!D1021</f>
        <v>0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6.1899021895074294E-3</v>
      </c>
      <c r="G1018" s="2">
        <f t="shared" si="142"/>
        <v>9.4955165579221859E-2</v>
      </c>
      <c r="H1018" s="2">
        <f t="shared" si="139"/>
        <v>6.518762988563423E-2</v>
      </c>
      <c r="I1018" s="2">
        <f t="shared" si="140"/>
        <v>6.1198260340887742</v>
      </c>
    </row>
    <row r="1019" spans="1:9" ht="13.5" x14ac:dyDescent="0.25">
      <c r="A1019" s="3">
        <f>TITRES_STAT!B1022</f>
        <v>0</v>
      </c>
      <c r="B1019" s="6">
        <f>TITRES_STAT!D1022</f>
        <v>0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5.7477663188283271E-3</v>
      </c>
      <c r="G1019" s="2">
        <f t="shared" si="142"/>
        <v>8.817265375213458E-2</v>
      </c>
      <c r="H1019" s="2">
        <f t="shared" si="139"/>
        <v>6.518762988563423E-2</v>
      </c>
      <c r="I1019" s="2">
        <f t="shared" si="140"/>
        <v>6.1198260340887742</v>
      </c>
    </row>
    <row r="1020" spans="1:9" ht="13.5" x14ac:dyDescent="0.25">
      <c r="A1020" s="3">
        <f>TITRES_STAT!B1023</f>
        <v>0</v>
      </c>
      <c r="B1020" s="6">
        <f>TITRES_STAT!D1023</f>
        <v>0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5.3372115817691612E-3</v>
      </c>
      <c r="G1020" s="2">
        <f t="shared" si="142"/>
        <v>8.1874607055553536E-2</v>
      </c>
      <c r="H1020" s="2">
        <f t="shared" si="139"/>
        <v>6.518762988563423E-2</v>
      </c>
      <c r="I1020" s="2">
        <f t="shared" si="140"/>
        <v>6.1198260340887742</v>
      </c>
    </row>
    <row r="1021" spans="1:9" ht="13.5" x14ac:dyDescent="0.25">
      <c r="A1021" s="3">
        <f>TITRES_STAT!B1024</f>
        <v>0</v>
      </c>
      <c r="B1021" s="6">
        <f>TITRES_STAT!D1024</f>
        <v>0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4.9559821830713639E-3</v>
      </c>
      <c r="G1021" s="2">
        <f t="shared" si="143"/>
        <v>7.6026420837299713E-2</v>
      </c>
      <c r="H1021" s="2">
        <f t="shared" si="139"/>
        <v>6.518762988563423E-2</v>
      </c>
      <c r="I1021" s="2">
        <f t="shared" si="140"/>
        <v>6.1198260340887742</v>
      </c>
    </row>
    <row r="1022" spans="1:9" ht="13.5" x14ac:dyDescent="0.25">
      <c r="A1022" s="3">
        <f>TITRES_STAT!B1025</f>
        <v>0</v>
      </c>
      <c r="B1022" s="6">
        <f>TITRES_STAT!D1025</f>
        <v>0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4.6019834557091228E-3</v>
      </c>
      <c r="G1022" s="2">
        <f t="shared" si="143"/>
        <v>7.0595962206064025E-2</v>
      </c>
      <c r="H1022" s="2">
        <f t="shared" si="139"/>
        <v>6.5187629885634216E-2</v>
      </c>
      <c r="I1022" s="2">
        <f t="shared" si="140"/>
        <v>6.1198260340887742</v>
      </c>
    </row>
    <row r="1023" spans="1:9" ht="13.5" x14ac:dyDescent="0.25">
      <c r="A1023" s="3">
        <f>TITRES_STAT!B1026</f>
        <v>0</v>
      </c>
      <c r="B1023" s="6">
        <f>TITRES_STAT!D1026</f>
        <v>0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4.2732703517298996E-3</v>
      </c>
      <c r="G1023" s="2">
        <f t="shared" si="143"/>
        <v>6.5553393477059449E-2</v>
      </c>
      <c r="H1023" s="2">
        <f t="shared" si="139"/>
        <v>6.5187629885634216E-2</v>
      </c>
      <c r="I1023" s="2">
        <f t="shared" si="140"/>
        <v>6.1198260340887742</v>
      </c>
    </row>
    <row r="1024" spans="1:9" ht="13.5" x14ac:dyDescent="0.25">
      <c r="A1024" s="3">
        <f>TITRES_STAT!B1027</f>
        <v>0</v>
      </c>
      <c r="B1024" s="6">
        <f>TITRES_STAT!D1027</f>
        <v>0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3.9680367551777635E-3</v>
      </c>
      <c r="G1024" s="2">
        <f t="shared" si="143"/>
        <v>6.0871008228698058E-2</v>
      </c>
      <c r="H1024" s="2">
        <f t="shared" si="139"/>
        <v>6.5187629885634216E-2</v>
      </c>
      <c r="I1024" s="2">
        <f t="shared" si="140"/>
        <v>6.1198260340887742</v>
      </c>
    </row>
    <row r="1025" spans="1:9" ht="13.5" x14ac:dyDescent="0.25">
      <c r="A1025" s="3">
        <f>TITRES_STAT!B1028</f>
        <v>0</v>
      </c>
      <c r="B1025" s="6">
        <f>TITRES_STAT!D1028</f>
        <v>0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3.6846055583793515E-3</v>
      </c>
      <c r="G1025" s="2">
        <f t="shared" si="143"/>
        <v>5.6523079069505336E-2</v>
      </c>
      <c r="H1025" s="2">
        <f t="shared" si="139"/>
        <v>6.5187629885634216E-2</v>
      </c>
      <c r="I1025" s="2">
        <f t="shared" si="140"/>
        <v>6.1198260340887742</v>
      </c>
    </row>
    <row r="1026" spans="1:9" ht="13.5" x14ac:dyDescent="0.25">
      <c r="A1026" s="3">
        <f>TITRES_STAT!B1029</f>
        <v>0</v>
      </c>
      <c r="B1026" s="6">
        <f>TITRES_STAT!D1029</f>
        <v>0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3.4214194470665407E-3</v>
      </c>
      <c r="G1026" s="2">
        <f t="shared" si="143"/>
        <v>5.248571627882638E-2</v>
      </c>
      <c r="H1026" s="2">
        <f t="shared" si="139"/>
        <v>6.5187629885634216E-2</v>
      </c>
      <c r="I1026" s="2">
        <f t="shared" si="140"/>
        <v>6.1198260340887742</v>
      </c>
    </row>
    <row r="1027" spans="1:9" ht="13.5" x14ac:dyDescent="0.25">
      <c r="A1027" s="3">
        <f>TITRES_STAT!B1030</f>
        <v>0</v>
      </c>
      <c r="B1027" s="6">
        <f>TITRES_STAT!D1030</f>
        <v>0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3.1770323437046448E-3</v>
      </c>
      <c r="G1027" s="2">
        <f t="shared" si="143"/>
        <v>4.8736736544624501E-2</v>
      </c>
      <c r="H1027" s="2">
        <f t="shared" si="139"/>
        <v>6.5187629885634202E-2</v>
      </c>
      <c r="I1027" s="2">
        <f t="shared" si="140"/>
        <v>6.1198260340887742</v>
      </c>
    </row>
    <row r="1028" spans="1:9" ht="13.5" x14ac:dyDescent="0.25">
      <c r="A1028" s="3">
        <f>TITRES_STAT!B1031</f>
        <v>0</v>
      </c>
      <c r="B1028" s="6">
        <f>TITRES_STAT!D1031</f>
        <v>0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2.9501014620114561E-3</v>
      </c>
      <c r="G1028" s="2">
        <f t="shared" si="143"/>
        <v>4.5255541077151316E-2</v>
      </c>
      <c r="H1028" s="2">
        <f t="shared" si="139"/>
        <v>6.5187629885634216E-2</v>
      </c>
      <c r="I1028" s="2">
        <f t="shared" si="140"/>
        <v>6.1198260340887742</v>
      </c>
    </row>
    <row r="1029" spans="1:9" ht="13.5" x14ac:dyDescent="0.25">
      <c r="A1029" s="3">
        <f>TITRES_STAT!B1032</f>
        <v>0</v>
      </c>
      <c r="B1029" s="6">
        <f>TITRES_STAT!D1032</f>
        <v>0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2.7393799290106381E-3</v>
      </c>
      <c r="G1029" s="2">
        <f t="shared" si="143"/>
        <v>4.2023002428783367E-2</v>
      </c>
      <c r="H1029" s="2">
        <f t="shared" si="139"/>
        <v>6.5187629885634216E-2</v>
      </c>
      <c r="I1029" s="2">
        <f t="shared" si="140"/>
        <v>6.1198260340887742</v>
      </c>
    </row>
    <row r="1030" spans="1:9" ht="13.5" x14ac:dyDescent="0.25">
      <c r="A1030" s="3">
        <f>TITRES_STAT!B1033</f>
        <v>0</v>
      </c>
      <c r="B1030" s="6">
        <f>TITRES_STAT!D1033</f>
        <v>0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2.543709934081307E-3</v>
      </c>
      <c r="G1030" s="2">
        <f t="shared" si="143"/>
        <v>3.9021359398155986E-2</v>
      </c>
      <c r="H1030" s="2">
        <f t="shared" si="139"/>
        <v>6.518762988563423E-2</v>
      </c>
      <c r="I1030" s="2">
        <f t="shared" si="140"/>
        <v>6.1198260340887742</v>
      </c>
    </row>
    <row r="1031" spans="1:9" ht="13.5" x14ac:dyDescent="0.25">
      <c r="A1031" s="3">
        <f>TITRES_STAT!B1034</f>
        <v>0</v>
      </c>
      <c r="B1031" s="6">
        <f>TITRES_STAT!D1034</f>
        <v>0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2.3620163673612133E-3</v>
      </c>
      <c r="G1031" s="2">
        <f t="shared" si="143"/>
        <v>3.6234119441144845E-2</v>
      </c>
      <c r="H1031" s="2">
        <f t="shared" si="139"/>
        <v>6.5187629885634216E-2</v>
      </c>
      <c r="I1031" s="2">
        <f t="shared" si="140"/>
        <v>6.1198260340887742</v>
      </c>
    </row>
    <row r="1032" spans="1:9" ht="13.5" x14ac:dyDescent="0.25">
      <c r="A1032" s="3">
        <f>TITRES_STAT!B1035</f>
        <v>0</v>
      </c>
      <c r="B1032" s="6">
        <f>TITRES_STAT!D1035</f>
        <v>0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2.1933009125496982E-3</v>
      </c>
      <c r="G1032" s="2">
        <f t="shared" si="143"/>
        <v>3.3645968052491641E-2</v>
      </c>
      <c r="H1032" s="2">
        <f t="shared" si="139"/>
        <v>6.5187629885634216E-2</v>
      </c>
      <c r="I1032" s="2">
        <f t="shared" si="140"/>
        <v>6.1198260340887742</v>
      </c>
    </row>
    <row r="1033" spans="1:9" ht="13.5" x14ac:dyDescent="0.25">
      <c r="A1033" s="3">
        <f>TITRES_STAT!B1036</f>
        <v>0</v>
      </c>
      <c r="B1033" s="6">
        <f>TITRES_STAT!D1036</f>
        <v>0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2.0366365616532912E-3</v>
      </c>
      <c r="G1033" s="2">
        <f t="shared" si="143"/>
        <v>3.1242684620170807E-2</v>
      </c>
      <c r="H1033" s="2">
        <f t="shared" si="139"/>
        <v>6.518762988563423E-2</v>
      </c>
      <c r="I1033" s="2">
        <f t="shared" si="140"/>
        <v>6.1198260340887742</v>
      </c>
    </row>
    <row r="1034" spans="1:9" ht="13.5" x14ac:dyDescent="0.25">
      <c r="A1034" s="3">
        <f>TITRES_STAT!B1037</f>
        <v>0</v>
      </c>
      <c r="B1034" s="6">
        <f>TITRES_STAT!D1037</f>
        <v>0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1.891162521535199E-3</v>
      </c>
      <c r="G1034" s="2">
        <f t="shared" si="143"/>
        <v>2.9011064290158605E-2</v>
      </c>
      <c r="H1034" s="2">
        <f t="shared" si="139"/>
        <v>6.518762988563423E-2</v>
      </c>
      <c r="I1034" s="2">
        <f t="shared" si="140"/>
        <v>6.1198260340887742</v>
      </c>
    </row>
    <row r="1035" spans="1:9" ht="13.5" x14ac:dyDescent="0.25">
      <c r="A1035" s="3">
        <f>TITRES_STAT!B1038</f>
        <v>0</v>
      </c>
      <c r="B1035" s="6">
        <f>TITRES_STAT!D1038</f>
        <v>0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1.7560794842826847E-3</v>
      </c>
      <c r="G1035" s="2">
        <f t="shared" si="143"/>
        <v>2.6938845412290132E-2</v>
      </c>
      <c r="H1035" s="2">
        <f t="shared" si="139"/>
        <v>6.518762988563423E-2</v>
      </c>
      <c r="I1035" s="2">
        <f t="shared" si="140"/>
        <v>6.1198260340887742</v>
      </c>
    </row>
    <row r="1036" spans="1:9" ht="13.5" x14ac:dyDescent="0.25">
      <c r="A1036" s="3">
        <f>TITRES_STAT!B1039</f>
        <v>0</v>
      </c>
      <c r="B1036" s="6">
        <f>TITRES_STAT!D1039</f>
        <v>0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1.63064523540535E-3</v>
      </c>
      <c r="G1036" s="2">
        <f t="shared" si="143"/>
        <v>2.5014642168555121E-2</v>
      </c>
      <c r="H1036" s="2">
        <f t="shared" si="139"/>
        <v>6.518762988563423E-2</v>
      </c>
      <c r="I1036" s="2">
        <f t="shared" si="140"/>
        <v>6.1198260340887742</v>
      </c>
    </row>
    <row r="1037" spans="1:9" ht="13.5" x14ac:dyDescent="0.25">
      <c r="A1037" s="3">
        <f>TITRES_STAT!B1040</f>
        <v>0</v>
      </c>
      <c r="B1037" s="6">
        <f>TITRES_STAT!D1040</f>
        <v>0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1.5141705757335392E-3</v>
      </c>
      <c r="G1037" s="2">
        <f t="shared" si="147"/>
        <v>2.3227882013658326E-2</v>
      </c>
      <c r="H1037" s="2">
        <f t="shared" si="139"/>
        <v>6.518762988563423E-2</v>
      </c>
      <c r="I1037" s="2">
        <f t="shared" si="140"/>
        <v>6.1198260340887742</v>
      </c>
    </row>
    <row r="1038" spans="1:9" ht="13.5" x14ac:dyDescent="0.25">
      <c r="A1038" s="3">
        <f>TITRES_STAT!B1041</f>
        <v>0</v>
      </c>
      <c r="B1038" s="6">
        <f>TITRES_STAT!D1041</f>
        <v>0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1.4060155346097148E-3</v>
      </c>
      <c r="G1038" s="2">
        <f t="shared" si="147"/>
        <v>2.1568747584111304E-2</v>
      </c>
      <c r="H1038" s="2">
        <f t="shared" si="139"/>
        <v>6.5187629885634216E-2</v>
      </c>
      <c r="I1038" s="2">
        <f t="shared" si="140"/>
        <v>6.1198260340887742</v>
      </c>
    </row>
    <row r="1039" spans="1:9" ht="13.5" x14ac:dyDescent="0.25">
      <c r="A1039" s="3">
        <f>TITRES_STAT!B1042</f>
        <v>0</v>
      </c>
      <c r="B1039" s="6">
        <f>TITRES_STAT!D1042</f>
        <v>0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1.3055858535661637E-3</v>
      </c>
      <c r="G1039" s="2">
        <f t="shared" si="147"/>
        <v>2.0028122756674784E-2</v>
      </c>
      <c r="H1039" s="2">
        <f t="shared" si="139"/>
        <v>6.5187629885634202E-2</v>
      </c>
      <c r="I1039" s="2">
        <f t="shared" si="140"/>
        <v>6.1198260340887742</v>
      </c>
    </row>
    <row r="1040" spans="1:9" ht="13.5" x14ac:dyDescent="0.25">
      <c r="A1040" s="3">
        <f>TITRES_STAT!B1043</f>
        <v>0</v>
      </c>
      <c r="B1040" s="6">
        <f>TITRES_STAT!D1043</f>
        <v>0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1.2123297211685806E-3</v>
      </c>
      <c r="G1040" s="2">
        <f t="shared" si="147"/>
        <v>1.8597542559769444E-2</v>
      </c>
      <c r="H1040" s="2">
        <f t="shared" si="139"/>
        <v>6.5187629885634202E-2</v>
      </c>
      <c r="I1040" s="2">
        <f t="shared" si="140"/>
        <v>6.1198260340887742</v>
      </c>
    </row>
    <row r="1041" spans="1:9" ht="13.5" x14ac:dyDescent="0.25">
      <c r="A1041" s="3">
        <f>TITRES_STAT!B1044</f>
        <v>0</v>
      </c>
      <c r="B1041" s="6">
        <f>TITRES_STAT!D1044</f>
        <v>0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1.1257347410851108E-3</v>
      </c>
      <c r="G1041" s="2">
        <f t="shared" si="147"/>
        <v>1.7269146662643054E-2</v>
      </c>
      <c r="H1041" s="2">
        <f t="shared" ref="H1041:H1104" si="148">F1041/G1041</f>
        <v>6.5187629885634216E-2</v>
      </c>
      <c r="I1041" s="2">
        <f t="shared" ref="I1041:I1104" si="149">IF(G1041=0,100,100-(100/(1+H1041)))</f>
        <v>6.1198260340887742</v>
      </c>
    </row>
    <row r="1042" spans="1:9" ht="13.5" x14ac:dyDescent="0.25">
      <c r="A1042" s="3">
        <f>TITRES_STAT!B1045</f>
        <v>0</v>
      </c>
      <c r="B1042" s="6">
        <f>TITRES_STAT!D1045</f>
        <v>0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1.0453251167218886E-3</v>
      </c>
      <c r="G1042" s="2">
        <f t="shared" si="147"/>
        <v>1.603563618673998E-2</v>
      </c>
      <c r="H1042" s="2">
        <f t="shared" si="148"/>
        <v>6.5187629885634216E-2</v>
      </c>
      <c r="I1042" s="2">
        <f t="shared" si="149"/>
        <v>6.1198260340887742</v>
      </c>
    </row>
    <row r="1043" spans="1:9" ht="13.5" x14ac:dyDescent="0.25">
      <c r="A1043" s="3">
        <f>TITRES_STAT!B1046</f>
        <v>0</v>
      </c>
      <c r="B1043" s="6">
        <f>TITRES_STAT!D1046</f>
        <v>0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9.7065903695603938E-4</v>
      </c>
      <c r="G1043" s="2">
        <f t="shared" si="147"/>
        <v>1.4890233601972839E-2</v>
      </c>
      <c r="H1043" s="2">
        <f t="shared" si="148"/>
        <v>6.5187629885634216E-2</v>
      </c>
      <c r="I1043" s="2">
        <f t="shared" si="149"/>
        <v>6.1198260340887742</v>
      </c>
    </row>
    <row r="1044" spans="1:9" ht="13.5" x14ac:dyDescent="0.25">
      <c r="A1044" s="3">
        <f>TITRES_STAT!B1047</f>
        <v>0</v>
      </c>
      <c r="B1044" s="6">
        <f>TITRES_STAT!D1047</f>
        <v>0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9.0132624860203656E-4</v>
      </c>
      <c r="G1044" s="2">
        <f t="shared" si="147"/>
        <v>1.3826645487546209E-2</v>
      </c>
      <c r="H1044" s="2">
        <f t="shared" si="148"/>
        <v>6.5187629885634202E-2</v>
      </c>
      <c r="I1044" s="2">
        <f t="shared" si="149"/>
        <v>6.1198260340887742</v>
      </c>
    </row>
    <row r="1045" spans="1:9" ht="13.5" x14ac:dyDescent="0.25">
      <c r="A1045" s="3">
        <f>TITRES_STAT!B1048</f>
        <v>0</v>
      </c>
      <c r="B1045" s="6">
        <f>TITRES_STAT!D1048</f>
        <v>0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8.3694580227331957E-4</v>
      </c>
      <c r="G1045" s="2">
        <f t="shared" si="147"/>
        <v>1.2839027952721479E-2</v>
      </c>
      <c r="H1045" s="2">
        <f t="shared" si="148"/>
        <v>6.5187629885634202E-2</v>
      </c>
      <c r="I1045" s="2">
        <f t="shared" si="149"/>
        <v>6.1198260340887742</v>
      </c>
    </row>
    <row r="1046" spans="1:9" ht="13.5" x14ac:dyDescent="0.25">
      <c r="A1046" s="3">
        <f>TITRES_STAT!B1049</f>
        <v>0</v>
      </c>
      <c r="B1046" s="6">
        <f>TITRES_STAT!D1049</f>
        <v>0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7.7716395925379682E-4</v>
      </c>
      <c r="G1046" s="2">
        <f t="shared" si="147"/>
        <v>1.1921954527527088E-2</v>
      </c>
      <c r="H1046" s="2">
        <f t="shared" si="148"/>
        <v>6.5187629885634202E-2</v>
      </c>
      <c r="I1046" s="2">
        <f t="shared" si="149"/>
        <v>6.1198260340887742</v>
      </c>
    </row>
    <row r="1047" spans="1:9" ht="13.5" x14ac:dyDescent="0.25">
      <c r="A1047" s="3">
        <f>TITRES_STAT!B1050</f>
        <v>0</v>
      </c>
      <c r="B1047" s="6">
        <f>TITRES_STAT!D1050</f>
        <v>0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7.2165224787852558E-4</v>
      </c>
      <c r="G1047" s="2">
        <f t="shared" si="147"/>
        <v>1.1070386346989439E-2</v>
      </c>
      <c r="H1047" s="2">
        <f t="shared" si="148"/>
        <v>6.5187629885634202E-2</v>
      </c>
      <c r="I1047" s="2">
        <f t="shared" si="149"/>
        <v>6.1198260340887742</v>
      </c>
    </row>
    <row r="1048" spans="1:9" ht="13.5" x14ac:dyDescent="0.25">
      <c r="A1048" s="3">
        <f>TITRES_STAT!B1051</f>
        <v>0</v>
      </c>
      <c r="B1048" s="6">
        <f>TITRES_STAT!D1051</f>
        <v>0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6.7010565874434525E-4</v>
      </c>
      <c r="G1048" s="2">
        <f t="shared" si="147"/>
        <v>1.027964446506162E-2</v>
      </c>
      <c r="H1048" s="2">
        <f t="shared" si="148"/>
        <v>6.5187629885634216E-2</v>
      </c>
      <c r="I1048" s="2">
        <f t="shared" si="149"/>
        <v>6.1198260340887742</v>
      </c>
    </row>
    <row r="1049" spans="1:9" ht="13.5" x14ac:dyDescent="0.25">
      <c r="A1049" s="3">
        <f>TITRES_STAT!B1052</f>
        <v>0</v>
      </c>
      <c r="B1049" s="6">
        <f>TITRES_STAT!D1052</f>
        <v>0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6.2224096883403495E-4</v>
      </c>
      <c r="G1049" s="2">
        <f t="shared" si="147"/>
        <v>9.5453841461286461E-3</v>
      </c>
      <c r="H1049" s="2">
        <f t="shared" si="148"/>
        <v>6.518762988563423E-2</v>
      </c>
      <c r="I1049" s="2">
        <f t="shared" si="149"/>
        <v>6.1198260340887742</v>
      </c>
    </row>
    <row r="1050" spans="1:9" ht="13.5" x14ac:dyDescent="0.25">
      <c r="A1050" s="3">
        <f>TITRES_STAT!B1053</f>
        <v>0</v>
      </c>
      <c r="B1050" s="6">
        <f>TITRES_STAT!D1053</f>
        <v>0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5.7779518534588955E-4</v>
      </c>
      <c r="G1050" s="2">
        <f t="shared" si="147"/>
        <v>8.8635709928337435E-3</v>
      </c>
      <c r="H1050" s="2">
        <f t="shared" si="148"/>
        <v>6.518762988563423E-2</v>
      </c>
      <c r="I1050" s="2">
        <f t="shared" si="149"/>
        <v>6.1198260340887742</v>
      </c>
    </row>
    <row r="1051" spans="1:9" ht="13.5" x14ac:dyDescent="0.25">
      <c r="A1051" s="3">
        <f>TITRES_STAT!B1054</f>
        <v>0</v>
      </c>
      <c r="B1051" s="6">
        <f>TITRES_STAT!D1054</f>
        <v>0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5.3652410067832606E-4</v>
      </c>
      <c r="G1051" s="2">
        <f t="shared" si="147"/>
        <v>8.2304587790599047E-3</v>
      </c>
      <c r="H1051" s="2">
        <f t="shared" si="148"/>
        <v>6.518762988563423E-2</v>
      </c>
      <c r="I1051" s="2">
        <f t="shared" si="149"/>
        <v>6.1198260340887742</v>
      </c>
    </row>
    <row r="1052" spans="1:9" ht="13.5" x14ac:dyDescent="0.25">
      <c r="A1052" s="3">
        <f>TITRES_STAT!B1055</f>
        <v>0</v>
      </c>
      <c r="B1052" s="6">
        <f>TITRES_STAT!D1055</f>
        <v>0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4.9820095062987426E-4</v>
      </c>
      <c r="G1052" s="2">
        <f t="shared" si="147"/>
        <v>7.6425688662699115E-3</v>
      </c>
      <c r="H1052" s="2">
        <f t="shared" si="148"/>
        <v>6.5187629885634243E-2</v>
      </c>
      <c r="I1052" s="2">
        <f t="shared" si="149"/>
        <v>6.1198260340887742</v>
      </c>
    </row>
    <row r="1053" spans="1:9" ht="13.5" x14ac:dyDescent="0.25">
      <c r="A1053" s="3">
        <f>TITRES_STAT!B1056</f>
        <v>0</v>
      </c>
      <c r="B1053" s="6">
        <f>TITRES_STAT!D1056</f>
        <v>0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4.626151684420261E-4</v>
      </c>
      <c r="G1053" s="2">
        <f t="shared" si="150"/>
        <v>7.0966710901077751E-3</v>
      </c>
      <c r="H1053" s="2">
        <f t="shared" si="148"/>
        <v>6.5187629885634243E-2</v>
      </c>
      <c r="I1053" s="2">
        <f t="shared" si="149"/>
        <v>6.1198260340887742</v>
      </c>
    </row>
    <row r="1054" spans="1:9" ht="13.5" x14ac:dyDescent="0.25">
      <c r="A1054" s="3">
        <f>TITRES_STAT!B1057</f>
        <v>0</v>
      </c>
      <c r="B1054" s="6">
        <f>TITRES_STAT!D1057</f>
        <v>0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4.2957122783902424E-4</v>
      </c>
      <c r="G1054" s="2">
        <f t="shared" si="150"/>
        <v>6.5897660122429336E-3</v>
      </c>
      <c r="H1054" s="2">
        <f t="shared" si="148"/>
        <v>6.5187629885634243E-2</v>
      </c>
      <c r="I1054" s="2">
        <f t="shared" si="149"/>
        <v>6.1198260340887742</v>
      </c>
    </row>
    <row r="1055" spans="1:9" ht="13.5" x14ac:dyDescent="0.25">
      <c r="A1055" s="3">
        <f>TITRES_STAT!B1058</f>
        <v>0</v>
      </c>
      <c r="B1055" s="6">
        <f>TITRES_STAT!D1058</f>
        <v>0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3.9888756870766533E-4</v>
      </c>
      <c r="G1055" s="2">
        <f t="shared" si="150"/>
        <v>6.1190684399398667E-3</v>
      </c>
      <c r="H1055" s="2">
        <f t="shared" si="148"/>
        <v>6.5187629885634243E-2</v>
      </c>
      <c r="I1055" s="2">
        <f t="shared" si="149"/>
        <v>6.1198260340887742</v>
      </c>
    </row>
    <row r="1056" spans="1:9" ht="13.5" x14ac:dyDescent="0.25">
      <c r="A1056" s="3">
        <f>TITRES_STAT!B1059</f>
        <v>0</v>
      </c>
      <c r="B1056" s="6">
        <f>TITRES_STAT!D1059</f>
        <v>0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3.7039559951426064E-4</v>
      </c>
      <c r="G1056" s="2">
        <f t="shared" si="150"/>
        <v>5.681992122801305E-3</v>
      </c>
      <c r="H1056" s="2">
        <f t="shared" si="148"/>
        <v>6.518762988563423E-2</v>
      </c>
      <c r="I1056" s="2">
        <f t="shared" si="149"/>
        <v>6.1198260340887742</v>
      </c>
    </row>
    <row r="1057" spans="1:9" ht="13.5" x14ac:dyDescent="0.25">
      <c r="A1057" s="3">
        <f>TITRES_STAT!B1060</f>
        <v>0</v>
      </c>
      <c r="B1057" s="6">
        <f>TITRES_STAT!D1060</f>
        <v>0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3.4393877097752771E-4</v>
      </c>
      <c r="G1057" s="2">
        <f t="shared" si="150"/>
        <v>5.2761355426012126E-3</v>
      </c>
      <c r="H1057" s="2">
        <f t="shared" si="148"/>
        <v>6.5187629885634216E-2</v>
      </c>
      <c r="I1057" s="2">
        <f t="shared" si="149"/>
        <v>6.1198260340887742</v>
      </c>
    </row>
    <row r="1058" spans="1:9" ht="13.5" x14ac:dyDescent="0.25">
      <c r="A1058" s="3">
        <f>TITRES_STAT!B1061</f>
        <v>0</v>
      </c>
      <c r="B1058" s="6">
        <f>TITRES_STAT!D1061</f>
        <v>0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3.1937171590770431E-4</v>
      </c>
      <c r="G1058" s="2">
        <f t="shared" si="150"/>
        <v>4.8992687181296981E-3</v>
      </c>
      <c r="H1058" s="2">
        <f t="shared" si="148"/>
        <v>6.5187629885634216E-2</v>
      </c>
      <c r="I1058" s="2">
        <f t="shared" si="149"/>
        <v>6.1198260340887742</v>
      </c>
    </row>
    <row r="1059" spans="1:9" ht="13.5" x14ac:dyDescent="0.25">
      <c r="A1059" s="3">
        <f>TITRES_STAT!B1062</f>
        <v>0</v>
      </c>
      <c r="B1059" s="6">
        <f>TITRES_STAT!D1062</f>
        <v>0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2.9655945048572544E-4</v>
      </c>
      <c r="G1059" s="2">
        <f t="shared" si="150"/>
        <v>4.5493209525490057E-3</v>
      </c>
      <c r="H1059" s="2">
        <f t="shared" si="148"/>
        <v>6.5187629885634202E-2</v>
      </c>
      <c r="I1059" s="2">
        <f t="shared" si="149"/>
        <v>6.1198260340887742</v>
      </c>
    </row>
    <row r="1060" spans="1:9" ht="13.5" x14ac:dyDescent="0.25">
      <c r="A1060" s="3">
        <f>TITRES_STAT!B1063</f>
        <v>0</v>
      </c>
      <c r="B1060" s="6">
        <f>TITRES_STAT!D1063</f>
        <v>0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2.7537663259388789E-4</v>
      </c>
      <c r="G1060" s="2">
        <f t="shared" si="150"/>
        <v>4.224369455938363E-3</v>
      </c>
      <c r="H1060" s="2">
        <f t="shared" si="148"/>
        <v>6.5187629885634188E-2</v>
      </c>
      <c r="I1060" s="2">
        <f t="shared" si="149"/>
        <v>6.1198260340887742</v>
      </c>
    </row>
    <row r="1061" spans="1:9" ht="13.5" x14ac:dyDescent="0.25">
      <c r="A1061" s="3">
        <f>TITRES_STAT!B1064</f>
        <v>0</v>
      </c>
      <c r="B1061" s="6">
        <f>TITRES_STAT!D1064</f>
        <v>0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2.5570687312289589E-4</v>
      </c>
      <c r="G1061" s="2">
        <f t="shared" si="150"/>
        <v>3.9226287805141941E-3</v>
      </c>
      <c r="H1061" s="2">
        <f t="shared" si="148"/>
        <v>6.5187629885634188E-2</v>
      </c>
      <c r="I1061" s="2">
        <f t="shared" si="149"/>
        <v>6.1198260340887742</v>
      </c>
    </row>
    <row r="1062" spans="1:9" ht="13.5" x14ac:dyDescent="0.25">
      <c r="A1062" s="3">
        <f>TITRES_STAT!B1065</f>
        <v>0</v>
      </c>
      <c r="B1062" s="6">
        <f>TITRES_STAT!D1065</f>
        <v>0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2.3744209647126046E-4</v>
      </c>
      <c r="G1062" s="2">
        <f t="shared" si="150"/>
        <v>3.6424410104774659E-3</v>
      </c>
      <c r="H1062" s="2">
        <f t="shared" si="148"/>
        <v>6.5187629885634188E-2</v>
      </c>
      <c r="I1062" s="2">
        <f t="shared" si="149"/>
        <v>6.1198260340887742</v>
      </c>
    </row>
    <row r="1063" spans="1:9" ht="13.5" x14ac:dyDescent="0.25">
      <c r="A1063" s="3">
        <f>TITRES_STAT!B1066</f>
        <v>0</v>
      </c>
      <c r="B1063" s="6">
        <f>TITRES_STAT!D1066</f>
        <v>0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2.2048194672331329E-4</v>
      </c>
      <c r="G1063" s="2">
        <f t="shared" si="150"/>
        <v>3.3822666525862182E-3</v>
      </c>
      <c r="H1063" s="2">
        <f t="shared" si="148"/>
        <v>6.5187629885634202E-2</v>
      </c>
      <c r="I1063" s="2">
        <f t="shared" si="149"/>
        <v>6.1198260340887742</v>
      </c>
    </row>
    <row r="1064" spans="1:9" ht="13.5" x14ac:dyDescent="0.25">
      <c r="A1064" s="3">
        <f>TITRES_STAT!B1067</f>
        <v>0</v>
      </c>
      <c r="B1064" s="6">
        <f>TITRES_STAT!D1067</f>
        <v>0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2.0473323624307663E-4</v>
      </c>
      <c r="G1064" s="2">
        <f t="shared" si="150"/>
        <v>3.1406761774014883E-3</v>
      </c>
      <c r="H1064" s="2">
        <f t="shared" si="148"/>
        <v>6.5187629885634202E-2</v>
      </c>
      <c r="I1064" s="2">
        <f t="shared" si="149"/>
        <v>6.1198260340887742</v>
      </c>
    </row>
    <row r="1065" spans="1:9" ht="13.5" x14ac:dyDescent="0.25">
      <c r="A1065" s="3">
        <f>TITRES_STAT!B1068</f>
        <v>0</v>
      </c>
      <c r="B1065" s="6">
        <f>TITRES_STAT!D1068</f>
        <v>0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1.9010943365428543E-4</v>
      </c>
      <c r="G1065" s="2">
        <f t="shared" si="150"/>
        <v>2.9163421647299534E-3</v>
      </c>
      <c r="H1065" s="2">
        <f t="shared" si="148"/>
        <v>6.5187629885634202E-2</v>
      </c>
      <c r="I1065" s="2">
        <f t="shared" si="149"/>
        <v>6.1198260340887742</v>
      </c>
    </row>
    <row r="1066" spans="1:9" ht="13.5" x14ac:dyDescent="0.25">
      <c r="A1066" s="3">
        <f>TITRES_STAT!B1069</f>
        <v>0</v>
      </c>
      <c r="B1066" s="6">
        <f>TITRES_STAT!D1069</f>
        <v>0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1.7653018839326504E-4</v>
      </c>
      <c r="G1066" s="2">
        <f t="shared" si="150"/>
        <v>2.7080320101063849E-3</v>
      </c>
      <c r="H1066" s="2">
        <f t="shared" si="148"/>
        <v>6.5187629885634202E-2</v>
      </c>
      <c r="I1066" s="2">
        <f t="shared" si="149"/>
        <v>6.1198260340887742</v>
      </c>
    </row>
    <row r="1067" spans="1:9" ht="13.5" x14ac:dyDescent="0.25">
      <c r="A1067" s="3">
        <f>TITRES_STAT!B1070</f>
        <v>0</v>
      </c>
      <c r="B1067" s="6">
        <f>TITRES_STAT!D1070</f>
        <v>0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1.6392088922231751E-4</v>
      </c>
      <c r="G1067" s="2">
        <f t="shared" si="150"/>
        <v>2.5146011522416433E-3</v>
      </c>
      <c r="H1067" s="2">
        <f t="shared" si="148"/>
        <v>6.5187629885634188E-2</v>
      </c>
      <c r="I1067" s="2">
        <f t="shared" si="149"/>
        <v>6.1198260340887742</v>
      </c>
    </row>
    <row r="1068" spans="1:9" ht="13.5" x14ac:dyDescent="0.25">
      <c r="A1068" s="3">
        <f>TITRES_STAT!B1071</f>
        <v>0</v>
      </c>
      <c r="B1068" s="6">
        <f>TITRES_STAT!D1071</f>
        <v>0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1.5221225427786624E-4</v>
      </c>
      <c r="G1068" s="2">
        <f t="shared" si="150"/>
        <v>2.3349867842243832E-3</v>
      </c>
      <c r="H1068" s="2">
        <f t="shared" si="148"/>
        <v>6.5187629885634174E-2</v>
      </c>
      <c r="I1068" s="2">
        <f t="shared" si="149"/>
        <v>6.1198260340887742</v>
      </c>
    </row>
    <row r="1069" spans="1:9" ht="13.5" x14ac:dyDescent="0.25">
      <c r="A1069" s="3">
        <f>TITRES_STAT!B1072</f>
        <v>0</v>
      </c>
      <c r="B1069" s="6">
        <f>TITRES_STAT!D1072</f>
        <v>0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1.4133995040087579E-4</v>
      </c>
      <c r="G1069" s="2">
        <f t="shared" si="151"/>
        <v>2.1682020139226414E-3</v>
      </c>
      <c r="H1069" s="2">
        <f t="shared" si="148"/>
        <v>6.5187629885634174E-2</v>
      </c>
      <c r="I1069" s="2">
        <f t="shared" si="149"/>
        <v>6.1198260340887742</v>
      </c>
    </row>
    <row r="1070" spans="1:9" ht="13.5" x14ac:dyDescent="0.25">
      <c r="A1070" s="3">
        <f>TITRES_STAT!B1073</f>
        <v>0</v>
      </c>
      <c r="B1070" s="6">
        <f>TITRES_STAT!D1073</f>
        <v>0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1.3124423965795608E-4</v>
      </c>
      <c r="G1070" s="2">
        <f t="shared" si="151"/>
        <v>2.0133304414995954E-3</v>
      </c>
      <c r="H1070" s="2">
        <f t="shared" si="148"/>
        <v>6.5187629885634188E-2</v>
      </c>
      <c r="I1070" s="2">
        <f t="shared" si="149"/>
        <v>6.1198260340887742</v>
      </c>
    </row>
    <row r="1071" spans="1:9" ht="13.5" x14ac:dyDescent="0.25">
      <c r="A1071" s="3">
        <f>TITRES_STAT!B1074</f>
        <v>0</v>
      </c>
      <c r="B1071" s="6">
        <f>TITRES_STAT!D1074</f>
        <v>0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1.2186965111095922E-4</v>
      </c>
      <c r="G1071" s="2">
        <f t="shared" si="151"/>
        <v>1.8695211242496241E-3</v>
      </c>
      <c r="H1071" s="2">
        <f t="shared" si="148"/>
        <v>6.5187629885634188E-2</v>
      </c>
      <c r="I1071" s="2">
        <f t="shared" si="149"/>
        <v>6.1198260340887742</v>
      </c>
    </row>
    <row r="1072" spans="1:9" ht="13.5" x14ac:dyDescent="0.25">
      <c r="A1072" s="3">
        <f>TITRES_STAT!B1075</f>
        <v>0</v>
      </c>
      <c r="B1072" s="6">
        <f>TITRES_STAT!D1075</f>
        <v>0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1.1316467603160499E-4</v>
      </c>
      <c r="G1072" s="2">
        <f t="shared" si="151"/>
        <v>1.7359839010889365E-3</v>
      </c>
      <c r="H1072" s="2">
        <f t="shared" si="148"/>
        <v>6.5187629885634188E-2</v>
      </c>
      <c r="I1072" s="2">
        <f t="shared" si="149"/>
        <v>6.1198260340887742</v>
      </c>
    </row>
    <row r="1073" spans="1:9" ht="13.5" x14ac:dyDescent="0.25">
      <c r="A1073" s="3">
        <f>TITRES_STAT!B1076</f>
        <v>0</v>
      </c>
      <c r="B1073" s="6">
        <f>TITRES_STAT!D1076</f>
        <v>0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1.0508148488649035E-4</v>
      </c>
      <c r="G1073" s="2">
        <f t="shared" si="151"/>
        <v>1.6119850510111554E-3</v>
      </c>
      <c r="H1073" s="2">
        <f t="shared" si="148"/>
        <v>6.5187629885634188E-2</v>
      </c>
      <c r="I1073" s="2">
        <f t="shared" si="149"/>
        <v>6.1198260340887742</v>
      </c>
    </row>
    <row r="1074" spans="1:9" ht="13.5" x14ac:dyDescent="0.25">
      <c r="A1074" s="3">
        <f>TITRES_STAT!B1077</f>
        <v>0</v>
      </c>
      <c r="B1074" s="6">
        <f>TITRES_STAT!D1077</f>
        <v>0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9.7575664537455337E-5</v>
      </c>
      <c r="G1074" s="2">
        <f t="shared" si="151"/>
        <v>1.4968432616532157E-3</v>
      </c>
      <c r="H1074" s="2">
        <f t="shared" si="148"/>
        <v>6.5187629885634202E-2</v>
      </c>
      <c r="I1074" s="2">
        <f t="shared" si="149"/>
        <v>6.1198260340887742</v>
      </c>
    </row>
    <row r="1075" spans="1:9" ht="13.5" x14ac:dyDescent="0.25">
      <c r="A1075" s="3">
        <f>TITRES_STAT!B1078</f>
        <v>0</v>
      </c>
      <c r="B1075" s="6">
        <f>TITRES_STAT!D1078</f>
        <v>0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9.0605974213351379E-5</v>
      </c>
      <c r="G1075" s="2">
        <f t="shared" si="151"/>
        <v>1.3899258858208433E-3</v>
      </c>
      <c r="H1075" s="2">
        <f t="shared" si="148"/>
        <v>6.5187629885634188E-2</v>
      </c>
      <c r="I1075" s="2">
        <f t="shared" si="149"/>
        <v>6.1198260340887742</v>
      </c>
    </row>
    <row r="1076" spans="1:9" ht="13.5" x14ac:dyDescent="0.25">
      <c r="A1076" s="3">
        <f>TITRES_STAT!B1079</f>
        <v>0</v>
      </c>
      <c r="B1076" s="6">
        <f>TITRES_STAT!D1079</f>
        <v>0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8.4134118912397715E-5</v>
      </c>
      <c r="G1076" s="2">
        <f t="shared" si="151"/>
        <v>1.2906454654050689E-3</v>
      </c>
      <c r="H1076" s="2">
        <f t="shared" si="148"/>
        <v>6.5187629885634188E-2</v>
      </c>
      <c r="I1076" s="2">
        <f t="shared" si="149"/>
        <v>6.1198260340887742</v>
      </c>
    </row>
    <row r="1077" spans="1:9" ht="13.5" x14ac:dyDescent="0.25">
      <c r="A1077" s="3">
        <f>TITRES_STAT!B1080</f>
        <v>0</v>
      </c>
      <c r="B1077" s="6">
        <f>TITRES_STAT!D1080</f>
        <v>0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7.8124538990083603E-5</v>
      </c>
      <c r="G1077" s="2">
        <f t="shared" si="151"/>
        <v>1.1984565035904212E-3</v>
      </c>
      <c r="H1077" s="2">
        <f t="shared" si="148"/>
        <v>6.5187629885634188E-2</v>
      </c>
      <c r="I1077" s="2">
        <f t="shared" si="149"/>
        <v>6.1198260340887742</v>
      </c>
    </row>
    <row r="1078" spans="1:9" ht="13.5" x14ac:dyDescent="0.25">
      <c r="A1078" s="3">
        <f>TITRES_STAT!B1081</f>
        <v>0</v>
      </c>
      <c r="B1078" s="6">
        <f>TITRES_STAT!D1081</f>
        <v>0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7.2544214776506193E-5</v>
      </c>
      <c r="G1078" s="2">
        <f t="shared" si="151"/>
        <v>1.1128524676196768E-3</v>
      </c>
      <c r="H1078" s="2">
        <f t="shared" si="148"/>
        <v>6.5187629885634188E-2</v>
      </c>
      <c r="I1078" s="2">
        <f t="shared" si="149"/>
        <v>6.1198260340887742</v>
      </c>
    </row>
    <row r="1079" spans="1:9" ht="13.5" x14ac:dyDescent="0.25">
      <c r="A1079" s="3">
        <f>TITRES_STAT!B1082</f>
        <v>0</v>
      </c>
      <c r="B1079" s="6">
        <f>TITRES_STAT!D1082</f>
        <v>0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6.736248514961289E-5</v>
      </c>
      <c r="G1079" s="2">
        <f t="shared" si="151"/>
        <v>1.0333630056468428E-3</v>
      </c>
      <c r="H1079" s="2">
        <f t="shared" si="148"/>
        <v>6.5187629885634174E-2</v>
      </c>
      <c r="I1079" s="2">
        <f t="shared" si="149"/>
        <v>6.1198260340887742</v>
      </c>
    </row>
    <row r="1080" spans="1:9" ht="13.5" x14ac:dyDescent="0.25">
      <c r="A1080" s="3">
        <f>TITRES_STAT!B1083</f>
        <v>0</v>
      </c>
      <c r="B1080" s="6">
        <f>TITRES_STAT!D1083</f>
        <v>0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6.2550879067497684E-5</v>
      </c>
      <c r="G1080" s="2">
        <f t="shared" si="151"/>
        <v>9.59551362386354E-4</v>
      </c>
      <c r="H1080" s="2">
        <f t="shared" si="148"/>
        <v>6.5187629885634188E-2</v>
      </c>
      <c r="I1080" s="2">
        <f t="shared" si="149"/>
        <v>6.1198260340887742</v>
      </c>
    </row>
    <row r="1081" spans="1:9" ht="13.5" x14ac:dyDescent="0.25">
      <c r="A1081" s="3">
        <f>TITRES_STAT!B1084</f>
        <v>0</v>
      </c>
      <c r="B1081" s="6">
        <f>TITRES_STAT!D1084</f>
        <v>0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5.8082959134104988E-5</v>
      </c>
      <c r="G1081" s="2">
        <f t="shared" si="151"/>
        <v>8.9101197935875722E-4</v>
      </c>
      <c r="H1081" s="2">
        <f t="shared" si="148"/>
        <v>6.5187629885634174E-2</v>
      </c>
      <c r="I1081" s="2">
        <f t="shared" si="149"/>
        <v>6.1198260340887742</v>
      </c>
    </row>
    <row r="1082" spans="1:9" ht="13.5" x14ac:dyDescent="0.25">
      <c r="A1082" s="3">
        <f>TITRES_STAT!B1085</f>
        <v>0</v>
      </c>
      <c r="B1082" s="6">
        <f>TITRES_STAT!D1085</f>
        <v>0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5.3934176338811773E-5</v>
      </c>
      <c r="G1082" s="2">
        <f t="shared" si="151"/>
        <v>8.2736826654741737E-4</v>
      </c>
      <c r="H1082" s="2">
        <f t="shared" si="148"/>
        <v>6.5187629885634188E-2</v>
      </c>
      <c r="I1082" s="2">
        <f t="shared" si="149"/>
        <v>6.1198260340887742</v>
      </c>
    </row>
    <row r="1083" spans="1:9" ht="13.5" x14ac:dyDescent="0.25">
      <c r="A1083" s="3">
        <f>TITRES_STAT!B1086</f>
        <v>0</v>
      </c>
      <c r="B1083" s="6">
        <f>TITRES_STAT!D1086</f>
        <v>0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5.0081735171753787E-5</v>
      </c>
      <c r="G1083" s="2">
        <f t="shared" si="151"/>
        <v>7.6827053322260186E-4</v>
      </c>
      <c r="H1083" s="2">
        <f t="shared" si="148"/>
        <v>6.5187629885634174E-2</v>
      </c>
      <c r="I1083" s="2">
        <f t="shared" si="149"/>
        <v>6.1198260340887742</v>
      </c>
    </row>
    <row r="1084" spans="1:9" ht="13.5" x14ac:dyDescent="0.25">
      <c r="A1084" s="3">
        <f>TITRES_STAT!B1087</f>
        <v>0</v>
      </c>
      <c r="B1084" s="6">
        <f>TITRES_STAT!D1087</f>
        <v>0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4.6504468373771368E-5</v>
      </c>
      <c r="G1084" s="2">
        <f t="shared" si="151"/>
        <v>7.1339406656384461E-4</v>
      </c>
      <c r="H1084" s="2">
        <f t="shared" si="148"/>
        <v>6.5187629885634174E-2</v>
      </c>
      <c r="I1084" s="2">
        <f t="shared" si="149"/>
        <v>6.1198260340887742</v>
      </c>
    </row>
    <row r="1085" spans="1:9" ht="13.5" x14ac:dyDescent="0.25">
      <c r="A1085" s="3">
        <f>TITRES_STAT!B1088</f>
        <v>0</v>
      </c>
      <c r="B1085" s="6">
        <f>TITRES_STAT!D1088</f>
        <v>0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4.3182720632787704E-5</v>
      </c>
      <c r="G1085" s="2">
        <f t="shared" si="152"/>
        <v>6.6243734752357002E-4</v>
      </c>
      <c r="H1085" s="2">
        <f t="shared" si="148"/>
        <v>6.5187629885634174E-2</v>
      </c>
      <c r="I1085" s="2">
        <f t="shared" si="149"/>
        <v>6.1198260340887742</v>
      </c>
    </row>
    <row r="1086" spans="1:9" ht="13.5" x14ac:dyDescent="0.25">
      <c r="A1086" s="3">
        <f>TITRES_STAT!B1089</f>
        <v>0</v>
      </c>
      <c r="B1086" s="6">
        <f>TITRES_STAT!D1089</f>
        <v>0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4.0098240587588576E-5</v>
      </c>
      <c r="G1086" s="2">
        <f t="shared" si="152"/>
        <v>6.1512039412902925E-4</v>
      </c>
      <c r="H1086" s="2">
        <f t="shared" si="148"/>
        <v>6.5187629885634174E-2</v>
      </c>
      <c r="I1086" s="2">
        <f t="shared" si="149"/>
        <v>6.1198260340887742</v>
      </c>
    </row>
    <row r="1087" spans="1:9" ht="13.5" x14ac:dyDescent="0.25">
      <c r="A1087" s="3">
        <f>TITRES_STAT!B1090</f>
        <v>0</v>
      </c>
      <c r="B1087" s="6">
        <f>TITRES_STAT!D1090</f>
        <v>0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3.7234080545617962E-5</v>
      </c>
      <c r="G1087" s="2">
        <f t="shared" si="152"/>
        <v>5.7118322311981284E-4</v>
      </c>
      <c r="H1087" s="2">
        <f t="shared" si="148"/>
        <v>6.5187629885634174E-2</v>
      </c>
      <c r="I1087" s="2">
        <f t="shared" si="149"/>
        <v>6.1198260340887742</v>
      </c>
    </row>
    <row r="1088" spans="1:9" ht="13.5" x14ac:dyDescent="0.25">
      <c r="A1088" s="3">
        <f>TITRES_STAT!B1091</f>
        <v>0</v>
      </c>
      <c r="B1088" s="6">
        <f>TITRES_STAT!D1091</f>
        <v>0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3.4574503363788109E-5</v>
      </c>
      <c r="G1088" s="2">
        <f t="shared" si="152"/>
        <v>5.3038442146839768E-4</v>
      </c>
      <c r="H1088" s="2">
        <f t="shared" si="148"/>
        <v>6.5187629885634174E-2</v>
      </c>
      <c r="I1088" s="2">
        <f t="shared" si="149"/>
        <v>6.1198260340887742</v>
      </c>
    </row>
    <row r="1089" spans="1:9" ht="13.5" x14ac:dyDescent="0.25">
      <c r="A1089" s="3">
        <f>TITRES_STAT!B1092</f>
        <v>0</v>
      </c>
      <c r="B1089" s="6">
        <f>TITRES_STAT!D1092</f>
        <v>0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3.2104895980660388E-5</v>
      </c>
      <c r="G1089" s="2">
        <f t="shared" si="152"/>
        <v>4.9249981993494077E-4</v>
      </c>
      <c r="H1089" s="2">
        <f t="shared" si="148"/>
        <v>6.518762988563416E-2</v>
      </c>
      <c r="I1089" s="2">
        <f t="shared" si="149"/>
        <v>6.1198260340887742</v>
      </c>
    </row>
    <row r="1090" spans="1:9" ht="13.5" x14ac:dyDescent="0.25">
      <c r="A1090" s="3">
        <f>TITRES_STAT!B1093</f>
        <v>0</v>
      </c>
      <c r="B1090" s="6">
        <f>TITRES_STAT!D1093</f>
        <v>0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2.9811689124898933E-5</v>
      </c>
      <c r="G1090" s="2">
        <f t="shared" si="152"/>
        <v>4.5732126136815933E-4</v>
      </c>
      <c r="H1090" s="2">
        <f t="shared" si="148"/>
        <v>6.518762988563416E-2</v>
      </c>
      <c r="I1090" s="2">
        <f t="shared" si="149"/>
        <v>6.1198260340887742</v>
      </c>
    </row>
    <row r="1091" spans="1:9" ht="13.5" x14ac:dyDescent="0.25">
      <c r="A1091" s="3">
        <f>TITRES_STAT!B1094</f>
        <v>0</v>
      </c>
      <c r="B1091" s="6">
        <f>TITRES_STAT!D1094</f>
        <v>0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2.7682282758834722E-5</v>
      </c>
      <c r="G1091" s="2">
        <f t="shared" si="152"/>
        <v>4.246554569847194E-4</v>
      </c>
      <c r="H1091" s="2">
        <f t="shared" si="148"/>
        <v>6.5187629885634146E-2</v>
      </c>
      <c r="I1091" s="2">
        <f t="shared" si="149"/>
        <v>6.1198260340887742</v>
      </c>
    </row>
    <row r="1092" spans="1:9" ht="13.5" x14ac:dyDescent="0.25">
      <c r="A1092" s="3">
        <f>TITRES_STAT!B1095</f>
        <v>0</v>
      </c>
      <c r="B1092" s="6">
        <f>TITRES_STAT!D1095</f>
        <v>0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2.5704976847489383E-5</v>
      </c>
      <c r="G1092" s="2">
        <f t="shared" si="152"/>
        <v>3.943229243429537E-4</v>
      </c>
      <c r="H1092" s="2">
        <f t="shared" si="148"/>
        <v>6.5187629885634146E-2</v>
      </c>
      <c r="I1092" s="2">
        <f t="shared" si="149"/>
        <v>6.1198260340887742</v>
      </c>
    </row>
    <row r="1093" spans="1:9" ht="13.5" x14ac:dyDescent="0.25">
      <c r="A1093" s="3">
        <f>TITRES_STAT!B1096</f>
        <v>0</v>
      </c>
      <c r="B1093" s="6">
        <f>TITRES_STAT!D1096</f>
        <v>0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2.3868907072668712E-5</v>
      </c>
      <c r="G1093" s="2">
        <f t="shared" si="152"/>
        <v>3.6615700117559986E-4</v>
      </c>
      <c r="H1093" s="2">
        <f t="shared" si="148"/>
        <v>6.5187629885634146E-2</v>
      </c>
      <c r="I1093" s="2">
        <f t="shared" si="149"/>
        <v>6.1198260340887742</v>
      </c>
    </row>
    <row r="1094" spans="1:9" ht="13.5" x14ac:dyDescent="0.25">
      <c r="A1094" s="3">
        <f>TITRES_STAT!B1097</f>
        <v>0</v>
      </c>
      <c r="B1094" s="6">
        <f>TITRES_STAT!D1097</f>
        <v>0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2.216398513890666E-5</v>
      </c>
      <c r="G1094" s="2">
        <f t="shared" si="152"/>
        <v>3.4000292966305699E-4</v>
      </c>
      <c r="H1094" s="2">
        <f t="shared" si="148"/>
        <v>6.5187629885634146E-2</v>
      </c>
      <c r="I1094" s="2">
        <f t="shared" si="149"/>
        <v>6.1198260340887742</v>
      </c>
    </row>
    <row r="1095" spans="1:9" ht="13.5" x14ac:dyDescent="0.25">
      <c r="A1095" s="3">
        <f>TITRES_STAT!B1098</f>
        <v>0</v>
      </c>
      <c r="B1095" s="6">
        <f>TITRES_STAT!D1098</f>
        <v>0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2.0580843343270468E-5</v>
      </c>
      <c r="G1095" s="2">
        <f t="shared" si="152"/>
        <v>3.1571700611569576E-4</v>
      </c>
      <c r="H1095" s="2">
        <f t="shared" si="148"/>
        <v>6.5187629885634146E-2</v>
      </c>
      <c r="I1095" s="2">
        <f t="shared" si="149"/>
        <v>6.1198260340887742</v>
      </c>
    </row>
    <row r="1096" spans="1:9" ht="13.5" x14ac:dyDescent="0.25">
      <c r="A1096" s="3">
        <f>TITRES_STAT!B1099</f>
        <v>0</v>
      </c>
      <c r="B1096" s="6">
        <f>TITRES_STAT!D1099</f>
        <v>0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1.9110783104465434E-5</v>
      </c>
      <c r="G1096" s="2">
        <f t="shared" si="152"/>
        <v>2.9316579139314607E-4</v>
      </c>
      <c r="H1096" s="2">
        <f t="shared" si="148"/>
        <v>6.5187629885634146E-2</v>
      </c>
      <c r="I1096" s="2">
        <f t="shared" si="149"/>
        <v>6.1198260340887742</v>
      </c>
    </row>
    <row r="1097" spans="1:9" ht="13.5" x14ac:dyDescent="0.25">
      <c r="A1097" s="3">
        <f>TITRES_STAT!B1100</f>
        <v>0</v>
      </c>
      <c r="B1097" s="6">
        <f>TITRES_STAT!D1100</f>
        <v>0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1.7745727168432189E-5</v>
      </c>
      <c r="G1097" s="2">
        <f t="shared" si="152"/>
        <v>2.7222537772220704E-4</v>
      </c>
      <c r="H1097" s="2">
        <f t="shared" si="148"/>
        <v>6.5187629885634146E-2</v>
      </c>
      <c r="I1097" s="2">
        <f t="shared" si="149"/>
        <v>6.1198260340887742</v>
      </c>
    </row>
    <row r="1098" spans="1:9" ht="13.5" x14ac:dyDescent="0.25">
      <c r="A1098" s="3">
        <f>TITRES_STAT!B1101</f>
        <v>0</v>
      </c>
      <c r="B1098" s="6">
        <f>TITRES_STAT!D1101</f>
        <v>0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1.647817522782989E-5</v>
      </c>
      <c r="G1098" s="2">
        <f t="shared" si="152"/>
        <v>2.5278070788490654E-4</v>
      </c>
      <c r="H1098" s="2">
        <f t="shared" si="148"/>
        <v>6.5187629885634146E-2</v>
      </c>
      <c r="I1098" s="2">
        <f t="shared" si="149"/>
        <v>6.1198260340887742</v>
      </c>
    </row>
    <row r="1099" spans="1:9" ht="13.5" x14ac:dyDescent="0.25">
      <c r="A1099" s="3">
        <f>TITRES_STAT!B1102</f>
        <v>0</v>
      </c>
      <c r="B1099" s="6">
        <f>TITRES_STAT!D1102</f>
        <v>0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1.5301162711556327E-5</v>
      </c>
      <c r="G1099" s="2">
        <f t="shared" si="152"/>
        <v>2.3472494303598463E-4</v>
      </c>
      <c r="H1099" s="2">
        <f t="shared" si="148"/>
        <v>6.518762988563416E-2</v>
      </c>
      <c r="I1099" s="2">
        <f t="shared" si="149"/>
        <v>6.1198260340887742</v>
      </c>
    </row>
    <row r="1100" spans="1:9" ht="13.5" x14ac:dyDescent="0.25">
      <c r="A1100" s="3">
        <f>TITRES_STAT!B1103</f>
        <v>0</v>
      </c>
      <c r="B1100" s="6">
        <f>TITRES_STAT!D1103</f>
        <v>0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1.4208222517873731E-5</v>
      </c>
      <c r="G1100" s="2">
        <f t="shared" si="152"/>
        <v>2.1795887567627143E-4</v>
      </c>
      <c r="H1100" s="2">
        <f t="shared" si="148"/>
        <v>6.518762988563416E-2</v>
      </c>
      <c r="I1100" s="2">
        <f t="shared" si="149"/>
        <v>6.1198260340887742</v>
      </c>
    </row>
    <row r="1101" spans="1:9" ht="13.5" x14ac:dyDescent="0.25">
      <c r="A1101" s="3">
        <f>TITRES_STAT!B1104</f>
        <v>0</v>
      </c>
      <c r="B1101" s="6">
        <f>TITRES_STAT!D1104</f>
        <v>0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1.3193349480882749E-5</v>
      </c>
      <c r="G1101" s="2">
        <f t="shared" si="156"/>
        <v>2.0239038455653778E-4</v>
      </c>
      <c r="H1101" s="2">
        <f t="shared" si="148"/>
        <v>6.5187629885634146E-2</v>
      </c>
      <c r="I1101" s="2">
        <f t="shared" si="149"/>
        <v>6.1198260340887742</v>
      </c>
    </row>
    <row r="1102" spans="1:9" ht="13.5" x14ac:dyDescent="0.25">
      <c r="A1102" s="3">
        <f>TITRES_STAT!B1105</f>
        <v>0</v>
      </c>
      <c r="B1102" s="6">
        <f>TITRES_STAT!D1105</f>
        <v>0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1.225096737510541E-5</v>
      </c>
      <c r="G1102" s="2">
        <f t="shared" si="156"/>
        <v>1.879339285167851E-4</v>
      </c>
      <c r="H1102" s="2">
        <f t="shared" si="148"/>
        <v>6.5187629885634132E-2</v>
      </c>
      <c r="I1102" s="2">
        <f t="shared" si="149"/>
        <v>6.1198260340887742</v>
      </c>
    </row>
    <row r="1103" spans="1:9" ht="13.5" x14ac:dyDescent="0.25">
      <c r="A1103" s="3">
        <f>TITRES_STAT!B1106</f>
        <v>0</v>
      </c>
      <c r="B1103" s="6">
        <f>TITRES_STAT!D1106</f>
        <v>0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1.1375898276883595E-5</v>
      </c>
      <c r="G1103" s="2">
        <f t="shared" si="156"/>
        <v>1.7451007647987187E-4</v>
      </c>
      <c r="H1103" s="2">
        <f t="shared" si="148"/>
        <v>6.5187629885634146E-2</v>
      </c>
      <c r="I1103" s="2">
        <f t="shared" si="149"/>
        <v>6.1198260340887742</v>
      </c>
    </row>
    <row r="1104" spans="1:9" ht="13.5" x14ac:dyDescent="0.25">
      <c r="A1104" s="3">
        <f>TITRES_STAT!B1107</f>
        <v>0</v>
      </c>
      <c r="B1104" s="6">
        <f>TITRES_STAT!D1107</f>
        <v>0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1.0563334114249053E-5</v>
      </c>
      <c r="G1104" s="2">
        <f t="shared" si="156"/>
        <v>1.6204507101702387E-4</v>
      </c>
      <c r="H1104" s="2">
        <f t="shared" si="148"/>
        <v>6.5187629885634146E-2</v>
      </c>
      <c r="I1104" s="2">
        <f t="shared" si="149"/>
        <v>6.1198260340887742</v>
      </c>
    </row>
    <row r="1105" spans="1:9" ht="13.5" x14ac:dyDescent="0.25">
      <c r="A1105" s="3">
        <f>TITRES_STAT!B1108</f>
        <v>0</v>
      </c>
      <c r="B1105" s="6">
        <f>TITRES_STAT!D1108</f>
        <v>0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9.8088102489455487E-6</v>
      </c>
      <c r="G1105" s="2">
        <f t="shared" si="156"/>
        <v>1.5047042308723646E-4</v>
      </c>
      <c r="H1105" s="2">
        <f t="shared" ref="H1105:H1168" si="157">F1105/G1105</f>
        <v>6.5187629885634146E-2</v>
      </c>
      <c r="I1105" s="2">
        <f t="shared" ref="I1105:I1168" si="158">IF(G1105=0,100,100-(100/(1+H1105)))</f>
        <v>6.1198260340887742</v>
      </c>
    </row>
    <row r="1106" spans="1:9" ht="13.5" x14ac:dyDescent="0.25">
      <c r="A1106" s="3">
        <f>TITRES_STAT!B1109</f>
        <v>0</v>
      </c>
      <c r="B1106" s="6">
        <f>TITRES_STAT!D1109</f>
        <v>0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9.1081809454494383E-6</v>
      </c>
      <c r="G1106" s="2">
        <f t="shared" si="156"/>
        <v>1.3972253572386244E-4</v>
      </c>
      <c r="H1106" s="2">
        <f t="shared" si="157"/>
        <v>6.5187629885634132E-2</v>
      </c>
      <c r="I1106" s="2">
        <f t="shared" si="158"/>
        <v>6.1198260340887742</v>
      </c>
    </row>
    <row r="1107" spans="1:9" ht="13.5" x14ac:dyDescent="0.25">
      <c r="A1107" s="3">
        <f>TITRES_STAT!B1110</f>
        <v>0</v>
      </c>
      <c r="B1107" s="6">
        <f>TITRES_STAT!D1110</f>
        <v>0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8.4575965922030504E-6</v>
      </c>
      <c r="G1107" s="2">
        <f t="shared" si="156"/>
        <v>1.2974235460072941E-4</v>
      </c>
      <c r="H1107" s="2">
        <f t="shared" si="157"/>
        <v>6.5187629885634132E-2</v>
      </c>
      <c r="I1107" s="2">
        <f t="shared" si="158"/>
        <v>6.1198260340887742</v>
      </c>
    </row>
    <row r="1108" spans="1:9" ht="13.5" x14ac:dyDescent="0.25">
      <c r="A1108" s="3">
        <f>TITRES_STAT!B1111</f>
        <v>0</v>
      </c>
      <c r="B1108" s="6">
        <f>TITRES_STAT!D1111</f>
        <v>0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7.8534825499028316E-6</v>
      </c>
      <c r="G1108" s="2">
        <f t="shared" si="156"/>
        <v>1.2047504355782018E-4</v>
      </c>
      <c r="H1108" s="2">
        <f t="shared" si="157"/>
        <v>6.5187629885634119E-2</v>
      </c>
      <c r="I1108" s="2">
        <f t="shared" si="158"/>
        <v>6.1198260340887742</v>
      </c>
    </row>
    <row r="1109" spans="1:9" ht="13.5" x14ac:dyDescent="0.25">
      <c r="A1109" s="3">
        <f>TITRES_STAT!B1112</f>
        <v>0</v>
      </c>
      <c r="B1109" s="6">
        <f>TITRES_STAT!D1112</f>
        <v>0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7.2925195106240582E-6</v>
      </c>
      <c r="G1109" s="2">
        <f t="shared" si="156"/>
        <v>1.1186968330369016E-4</v>
      </c>
      <c r="H1109" s="2">
        <f t="shared" si="157"/>
        <v>6.5187629885634132E-2</v>
      </c>
      <c r="I1109" s="2">
        <f t="shared" si="158"/>
        <v>6.1198260340887742</v>
      </c>
    </row>
    <row r="1110" spans="1:9" ht="13.5" x14ac:dyDescent="0.25">
      <c r="A1110" s="3">
        <f>TITRES_STAT!B1113</f>
        <v>0</v>
      </c>
      <c r="B1110" s="6">
        <f>TITRES_STAT!D1113</f>
        <v>0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6.7716252598651967E-6</v>
      </c>
      <c r="G1110" s="2">
        <f t="shared" si="156"/>
        <v>1.0387899163914086E-4</v>
      </c>
      <c r="H1110" s="2">
        <f t="shared" si="157"/>
        <v>6.5187629885634132E-2</v>
      </c>
      <c r="I1110" s="2">
        <f t="shared" si="158"/>
        <v>6.1198260340887742</v>
      </c>
    </row>
    <row r="1111" spans="1:9" ht="13.5" x14ac:dyDescent="0.25">
      <c r="A1111" s="3">
        <f>TITRES_STAT!B1114</f>
        <v>0</v>
      </c>
      <c r="B1111" s="6">
        <f>TITRES_STAT!D1114</f>
        <v>0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6.2879377413033962E-6</v>
      </c>
      <c r="G1111" s="2">
        <f t="shared" si="156"/>
        <v>9.6459063664916525E-5</v>
      </c>
      <c r="H1111" s="2">
        <f t="shared" si="157"/>
        <v>6.5187629885634119E-2</v>
      </c>
      <c r="I1111" s="2">
        <f t="shared" si="158"/>
        <v>6.1198260340887742</v>
      </c>
    </row>
    <row r="1112" spans="1:9" ht="13.5" x14ac:dyDescent="0.25">
      <c r="A1112" s="3">
        <f>TITRES_STAT!B1115</f>
        <v>0</v>
      </c>
      <c r="B1112" s="6">
        <f>TITRES_STAT!D1115</f>
        <v>0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5.8387993312102964E-6</v>
      </c>
      <c r="G1112" s="2">
        <f t="shared" si="156"/>
        <v>8.9569130545993919E-5</v>
      </c>
      <c r="H1112" s="2">
        <f t="shared" si="157"/>
        <v>6.5187629885634105E-2</v>
      </c>
      <c r="I1112" s="2">
        <f t="shared" si="158"/>
        <v>6.1198260340887742</v>
      </c>
    </row>
    <row r="1113" spans="1:9" ht="13.5" x14ac:dyDescent="0.25">
      <c r="A1113" s="3">
        <f>TITRES_STAT!B1116</f>
        <v>0</v>
      </c>
      <c r="B1113" s="6">
        <f>TITRES_STAT!D1116</f>
        <v>0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5.4217422361238468E-6</v>
      </c>
      <c r="G1113" s="2">
        <f t="shared" si="156"/>
        <v>8.3171335506994346E-5</v>
      </c>
      <c r="H1113" s="2">
        <f t="shared" si="157"/>
        <v>6.5187629885634119E-2</v>
      </c>
      <c r="I1113" s="2">
        <f t="shared" si="158"/>
        <v>6.1198260340887742</v>
      </c>
    </row>
    <row r="1114" spans="1:9" ht="13.5" x14ac:dyDescent="0.25">
      <c r="A1114" s="3">
        <f>TITRES_STAT!B1117</f>
        <v>0</v>
      </c>
      <c r="B1114" s="6">
        <f>TITRES_STAT!D1117</f>
        <v>0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5.0344749335435718E-6</v>
      </c>
      <c r="G1114" s="2">
        <f t="shared" si="156"/>
        <v>7.7230525827923308E-5</v>
      </c>
      <c r="H1114" s="2">
        <f t="shared" si="157"/>
        <v>6.5187629885634132E-2</v>
      </c>
      <c r="I1114" s="2">
        <f t="shared" si="158"/>
        <v>6.1198260340887742</v>
      </c>
    </row>
    <row r="1115" spans="1:9" ht="13.5" x14ac:dyDescent="0.25">
      <c r="A1115" s="3">
        <f>TITRES_STAT!B1118</f>
        <v>0</v>
      </c>
      <c r="B1115" s="6">
        <f>TITRES_STAT!D1118</f>
        <v>0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4.6748695811476027E-6</v>
      </c>
      <c r="G1115" s="2">
        <f t="shared" si="156"/>
        <v>7.1714059697357353E-5</v>
      </c>
      <c r="H1115" s="2">
        <f t="shared" si="157"/>
        <v>6.5187629885634132E-2</v>
      </c>
      <c r="I1115" s="2">
        <f t="shared" si="158"/>
        <v>6.1198260340887742</v>
      </c>
    </row>
    <row r="1116" spans="1:9" ht="13.5" x14ac:dyDescent="0.25">
      <c r="A1116" s="3">
        <f>TITRES_STAT!B1119</f>
        <v>0</v>
      </c>
      <c r="B1116" s="6">
        <f>TITRES_STAT!D1119</f>
        <v>0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4.3409503253513456E-6</v>
      </c>
      <c r="G1116" s="2">
        <f t="shared" si="156"/>
        <v>6.6591626861831825E-5</v>
      </c>
      <c r="H1116" s="2">
        <f t="shared" si="157"/>
        <v>6.5187629885634146E-2</v>
      </c>
      <c r="I1116" s="2">
        <f t="shared" si="158"/>
        <v>6.1198260340887742</v>
      </c>
    </row>
    <row r="1117" spans="1:9" ht="13.5" x14ac:dyDescent="0.25">
      <c r="A1117" s="3">
        <f>TITRES_STAT!B1120</f>
        <v>0</v>
      </c>
      <c r="B1117" s="6">
        <f>TITRES_STAT!D1120</f>
        <v>0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4.0308824449691066E-6</v>
      </c>
      <c r="G1117" s="2">
        <f t="shared" si="159"/>
        <v>6.1835082085986696E-5</v>
      </c>
      <c r="H1117" s="2">
        <f t="shared" si="157"/>
        <v>6.5187629885634146E-2</v>
      </c>
      <c r="I1117" s="2">
        <f t="shared" si="158"/>
        <v>6.1198260340887742</v>
      </c>
    </row>
    <row r="1118" spans="1:9" ht="13.5" x14ac:dyDescent="0.25">
      <c r="A1118" s="3">
        <f>TITRES_STAT!B1121</f>
        <v>0</v>
      </c>
      <c r="B1118" s="6">
        <f>TITRES_STAT!D1121</f>
        <v>0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3.7429622703284558E-6</v>
      </c>
      <c r="G1118" s="2">
        <f t="shared" si="159"/>
        <v>5.7418290508416217E-5</v>
      </c>
      <c r="H1118" s="2">
        <f t="shared" si="157"/>
        <v>6.5187629885634132E-2</v>
      </c>
      <c r="I1118" s="2">
        <f t="shared" si="158"/>
        <v>6.1198260340887742</v>
      </c>
    </row>
    <row r="1119" spans="1:9" ht="13.5" x14ac:dyDescent="0.25">
      <c r="A1119" s="3">
        <f>TITRES_STAT!B1122</f>
        <v>0</v>
      </c>
      <c r="B1119" s="6">
        <f>TITRES_STAT!D1122</f>
        <v>0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3.4756078224478522E-6</v>
      </c>
      <c r="G1119" s="2">
        <f t="shared" si="159"/>
        <v>5.3316984043529349E-5</v>
      </c>
      <c r="H1119" s="2">
        <f t="shared" si="157"/>
        <v>6.5187629885634132E-2</v>
      </c>
      <c r="I1119" s="2">
        <f t="shared" si="158"/>
        <v>6.1198260340887742</v>
      </c>
    </row>
    <row r="1120" spans="1:9" ht="13.5" x14ac:dyDescent="0.25">
      <c r="A1120" s="3">
        <f>TITRES_STAT!B1123</f>
        <v>0</v>
      </c>
      <c r="B1120" s="6">
        <f>TITRES_STAT!D1123</f>
        <v>0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3.2273501208444344E-6</v>
      </c>
      <c r="G1120" s="2">
        <f t="shared" si="159"/>
        <v>4.9508628040420106E-5</v>
      </c>
      <c r="H1120" s="2">
        <f t="shared" si="157"/>
        <v>6.5187629885634146E-2</v>
      </c>
      <c r="I1120" s="2">
        <f t="shared" si="158"/>
        <v>6.1198260340887742</v>
      </c>
    </row>
    <row r="1121" spans="1:9" ht="13.5" x14ac:dyDescent="0.25">
      <c r="A1121" s="3">
        <f>TITRES_STAT!B1124</f>
        <v>0</v>
      </c>
      <c r="B1121" s="6">
        <f>TITRES_STAT!D1124</f>
        <v>0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2.996825112212689E-6</v>
      </c>
      <c r="G1121" s="2">
        <f t="shared" si="159"/>
        <v>4.5972297466104388E-5</v>
      </c>
      <c r="H1121" s="2">
        <f t="shared" si="157"/>
        <v>6.5187629885634132E-2</v>
      </c>
      <c r="I1121" s="2">
        <f t="shared" si="158"/>
        <v>6.1198260340887742</v>
      </c>
    </row>
    <row r="1122" spans="1:9" ht="13.5" x14ac:dyDescent="0.25">
      <c r="A1122" s="3">
        <f>TITRES_STAT!B1125</f>
        <v>0</v>
      </c>
      <c r="B1122" s="6">
        <f>TITRES_STAT!D1125</f>
        <v>0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2.7827661756260684E-6</v>
      </c>
      <c r="G1122" s="2">
        <f t="shared" si="159"/>
        <v>4.2688561932811211E-5</v>
      </c>
      <c r="H1122" s="2">
        <f t="shared" si="157"/>
        <v>6.5187629885634146E-2</v>
      </c>
      <c r="I1122" s="2">
        <f t="shared" si="158"/>
        <v>6.1198260340887742</v>
      </c>
    </row>
    <row r="1123" spans="1:9" ht="13.5" x14ac:dyDescent="0.25">
      <c r="A1123" s="3">
        <f>TITRES_STAT!B1126</f>
        <v>0</v>
      </c>
      <c r="B1123" s="6">
        <f>TITRES_STAT!D1126</f>
        <v>0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2.5839971630813492E-6</v>
      </c>
      <c r="G1123" s="2">
        <f t="shared" si="159"/>
        <v>3.9639378937610407E-5</v>
      </c>
      <c r="H1123" s="2">
        <f t="shared" si="157"/>
        <v>6.518762988563416E-2</v>
      </c>
      <c r="I1123" s="2">
        <f t="shared" si="158"/>
        <v>6.1198260340887742</v>
      </c>
    </row>
    <row r="1124" spans="1:9" ht="13.5" x14ac:dyDescent="0.25">
      <c r="A1124" s="3">
        <f>TITRES_STAT!B1127</f>
        <v>0</v>
      </c>
      <c r="B1124" s="6">
        <f>TITRES_STAT!D1127</f>
        <v>0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2.3994259371469672E-6</v>
      </c>
      <c r="G1124" s="2">
        <f t="shared" si="159"/>
        <v>3.680799472778109E-5</v>
      </c>
      <c r="H1124" s="2">
        <f t="shared" si="157"/>
        <v>6.518762988563416E-2</v>
      </c>
      <c r="I1124" s="2">
        <f t="shared" si="158"/>
        <v>6.1198260340887742</v>
      </c>
    </row>
    <row r="1125" spans="1:9" ht="13.5" x14ac:dyDescent="0.25">
      <c r="A1125" s="3">
        <f>TITRES_STAT!B1128</f>
        <v>0</v>
      </c>
      <c r="B1125" s="6">
        <f>TITRES_STAT!D1128</f>
        <v>0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2.2280383702078985E-6</v>
      </c>
      <c r="G1125" s="2">
        <f t="shared" si="159"/>
        <v>3.4178852247225296E-5</v>
      </c>
      <c r="H1125" s="2">
        <f t="shared" si="157"/>
        <v>6.5187629885634174E-2</v>
      </c>
      <c r="I1125" s="2">
        <f t="shared" si="158"/>
        <v>6.1198260340887742</v>
      </c>
    </row>
    <row r="1126" spans="1:9" ht="13.5" x14ac:dyDescent="0.25">
      <c r="A1126" s="3">
        <f>TITRES_STAT!B1129</f>
        <v>0</v>
      </c>
      <c r="B1126" s="6">
        <f>TITRES_STAT!D1129</f>
        <v>0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2.0688927723359056E-6</v>
      </c>
      <c r="G1126" s="2">
        <f t="shared" si="159"/>
        <v>3.1737505658137776E-5</v>
      </c>
      <c r="H1126" s="2">
        <f t="shared" si="157"/>
        <v>6.5187629885634174E-2</v>
      </c>
      <c r="I1126" s="2">
        <f t="shared" si="158"/>
        <v>6.1198260340887742</v>
      </c>
    </row>
    <row r="1127" spans="1:9" ht="13.5" x14ac:dyDescent="0.25">
      <c r="A1127" s="3">
        <f>TITRES_STAT!B1130</f>
        <v>0</v>
      </c>
      <c r="B1127" s="6">
        <f>TITRES_STAT!D1130</f>
        <v>0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1.9211147171690551E-6</v>
      </c>
      <c r="G1127" s="2">
        <f t="shared" si="159"/>
        <v>2.9470540968270794E-5</v>
      </c>
      <c r="H1127" s="2">
        <f t="shared" si="157"/>
        <v>6.518762988563416E-2</v>
      </c>
      <c r="I1127" s="2">
        <f t="shared" si="158"/>
        <v>6.1198260340887742</v>
      </c>
    </row>
    <row r="1128" spans="1:9" ht="13.5" x14ac:dyDescent="0.25">
      <c r="A1128" s="3">
        <f>TITRES_STAT!B1131</f>
        <v>0</v>
      </c>
      <c r="B1128" s="6">
        <f>TITRES_STAT!D1131</f>
        <v>0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1.7838922373712656E-6</v>
      </c>
      <c r="G1128" s="2">
        <f t="shared" si="159"/>
        <v>2.7365502327680025E-5</v>
      </c>
      <c r="H1128" s="2">
        <f t="shared" si="157"/>
        <v>6.518762988563416E-2</v>
      </c>
      <c r="I1128" s="2">
        <f t="shared" si="158"/>
        <v>6.1198260340887742</v>
      </c>
    </row>
    <row r="1129" spans="1:9" ht="13.5" x14ac:dyDescent="0.25">
      <c r="A1129" s="3">
        <f>TITRES_STAT!B1132</f>
        <v>0</v>
      </c>
      <c r="B1129" s="6">
        <f>TITRES_STAT!D1132</f>
        <v>0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1.656471363273318E-6</v>
      </c>
      <c r="G1129" s="2">
        <f t="shared" si="159"/>
        <v>2.5410823589988596E-5</v>
      </c>
      <c r="H1129" s="2">
        <f t="shared" si="157"/>
        <v>6.518762988563416E-2</v>
      </c>
      <c r="I1129" s="2">
        <f t="shared" si="158"/>
        <v>6.1198260340887742</v>
      </c>
    </row>
    <row r="1130" spans="1:9" ht="13.5" x14ac:dyDescent="0.25">
      <c r="A1130" s="3">
        <f>TITRES_STAT!B1133</f>
        <v>0</v>
      </c>
      <c r="B1130" s="6">
        <f>TITRES_STAT!D1133</f>
        <v>0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1.5381519801823666E-6</v>
      </c>
      <c r="G1130" s="2">
        <f t="shared" si="159"/>
        <v>2.3595764762132267E-5</v>
      </c>
      <c r="H1130" s="2">
        <f t="shared" si="157"/>
        <v>6.518762988563416E-2</v>
      </c>
      <c r="I1130" s="2">
        <f t="shared" si="158"/>
        <v>6.1198260340887742</v>
      </c>
    </row>
    <row r="1131" spans="1:9" ht="13.5" x14ac:dyDescent="0.25">
      <c r="A1131" s="3">
        <f>TITRES_STAT!B1134</f>
        <v>0</v>
      </c>
      <c r="B1131" s="6">
        <f>TITRES_STAT!D1134</f>
        <v>0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1.4282839815979118E-6</v>
      </c>
      <c r="G1131" s="2">
        <f t="shared" si="159"/>
        <v>2.1910352993408533E-5</v>
      </c>
      <c r="H1131" s="2">
        <f t="shared" si="157"/>
        <v>6.518762988563416E-2</v>
      </c>
      <c r="I1131" s="2">
        <f t="shared" si="158"/>
        <v>6.1198260340887742</v>
      </c>
    </row>
    <row r="1132" spans="1:9" ht="13.5" x14ac:dyDescent="0.25">
      <c r="A1132" s="3">
        <f>TITRES_STAT!B1135</f>
        <v>0</v>
      </c>
      <c r="B1132" s="6">
        <f>TITRES_STAT!D1135</f>
        <v>0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1.3262636971980609E-6</v>
      </c>
      <c r="G1132" s="2">
        <f t="shared" si="159"/>
        <v>2.0345327779593634E-5</v>
      </c>
      <c r="H1132" s="2">
        <f t="shared" si="157"/>
        <v>6.518762988563416E-2</v>
      </c>
      <c r="I1132" s="2">
        <f t="shared" si="158"/>
        <v>6.1198260340887742</v>
      </c>
    </row>
    <row r="1133" spans="1:9" ht="13.5" x14ac:dyDescent="0.25">
      <c r="A1133" s="3">
        <f>TITRES_STAT!B1136</f>
        <v>0</v>
      </c>
      <c r="B1133" s="6">
        <f>TITRES_STAT!D1136</f>
        <v>0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1.2315305759696279E-6</v>
      </c>
      <c r="G1133" s="2">
        <f t="shared" si="160"/>
        <v>1.8892090081051232E-5</v>
      </c>
      <c r="H1133" s="2">
        <f t="shared" si="157"/>
        <v>6.518762988563416E-2</v>
      </c>
      <c r="I1133" s="2">
        <f t="shared" si="158"/>
        <v>6.1198260340887742</v>
      </c>
    </row>
    <row r="1134" spans="1:9" ht="13.5" x14ac:dyDescent="0.25">
      <c r="A1134" s="3">
        <f>TITRES_STAT!B1137</f>
        <v>0</v>
      </c>
      <c r="B1134" s="6">
        <f>TITRES_STAT!D1137</f>
        <v>0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1.1435641062575117E-6</v>
      </c>
      <c r="G1134" s="2">
        <f t="shared" si="160"/>
        <v>1.754265507526186E-5</v>
      </c>
      <c r="H1134" s="2">
        <f t="shared" si="157"/>
        <v>6.518762988563416E-2</v>
      </c>
      <c r="I1134" s="2">
        <f t="shared" si="158"/>
        <v>6.1198260340887742</v>
      </c>
    </row>
    <row r="1135" spans="1:9" ht="13.5" x14ac:dyDescent="0.25">
      <c r="A1135" s="3">
        <f>TITRES_STAT!B1138</f>
        <v>0</v>
      </c>
      <c r="B1135" s="6">
        <f>TITRES_STAT!D1138</f>
        <v>0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1.0618809558105466E-6</v>
      </c>
      <c r="G1135" s="2">
        <f t="shared" si="160"/>
        <v>1.6289608284171726E-5</v>
      </c>
      <c r="H1135" s="2">
        <f t="shared" si="157"/>
        <v>6.518762988563416E-2</v>
      </c>
      <c r="I1135" s="2">
        <f t="shared" si="158"/>
        <v>6.1198260340887742</v>
      </c>
    </row>
    <row r="1136" spans="1:9" ht="13.5" x14ac:dyDescent="0.25">
      <c r="A1136" s="3">
        <f>TITRES_STAT!B1139</f>
        <v>0</v>
      </c>
      <c r="B1136" s="6">
        <f>TITRES_STAT!D1139</f>
        <v>0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9.8603231610979334E-7</v>
      </c>
      <c r="G1136" s="2">
        <f t="shared" si="160"/>
        <v>1.5126064835302317E-5</v>
      </c>
      <c r="H1136" s="2">
        <f t="shared" si="157"/>
        <v>6.518762988563416E-2</v>
      </c>
      <c r="I1136" s="2">
        <f t="shared" si="158"/>
        <v>6.1198260340887742</v>
      </c>
    </row>
    <row r="1137" spans="1:9" ht="13.5" x14ac:dyDescent="0.25">
      <c r="A1137" s="3">
        <f>TITRES_STAT!B1140</f>
        <v>0</v>
      </c>
      <c r="B1137" s="6">
        <f>TITRES_STAT!D1140</f>
        <v>0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9.1560143638766516E-7</v>
      </c>
      <c r="G1137" s="2">
        <f t="shared" si="160"/>
        <v>1.4045631632780723E-5</v>
      </c>
      <c r="H1137" s="2">
        <f t="shared" si="157"/>
        <v>6.518762988563416E-2</v>
      </c>
      <c r="I1137" s="2">
        <f t="shared" si="158"/>
        <v>6.1198260340887742</v>
      </c>
    </row>
    <row r="1138" spans="1:9" ht="13.5" x14ac:dyDescent="0.25">
      <c r="A1138" s="3">
        <f>TITRES_STAT!B1141</f>
        <v>0</v>
      </c>
      <c r="B1138" s="6">
        <f>TITRES_STAT!D1141</f>
        <v>0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8.5020133378854627E-7</v>
      </c>
      <c r="G1138" s="2">
        <f t="shared" si="160"/>
        <v>1.3042372230439244E-5</v>
      </c>
      <c r="H1138" s="2">
        <f t="shared" si="157"/>
        <v>6.518762988563416E-2</v>
      </c>
      <c r="I1138" s="2">
        <f t="shared" si="158"/>
        <v>6.1198260340887742</v>
      </c>
    </row>
    <row r="1139" spans="1:9" ht="13.5" x14ac:dyDescent="0.25">
      <c r="A1139" s="3">
        <f>TITRES_STAT!B1142</f>
        <v>0</v>
      </c>
      <c r="B1139" s="6">
        <f>TITRES_STAT!D1142</f>
        <v>0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7.8947266708936439E-7</v>
      </c>
      <c r="G1139" s="2">
        <f t="shared" si="160"/>
        <v>1.2110774213979298E-5</v>
      </c>
      <c r="H1139" s="2">
        <f t="shared" si="157"/>
        <v>6.518762988563416E-2</v>
      </c>
      <c r="I1139" s="2">
        <f t="shared" si="158"/>
        <v>6.1198260340887742</v>
      </c>
    </row>
    <row r="1140" spans="1:9" ht="13.5" x14ac:dyDescent="0.25">
      <c r="A1140" s="3">
        <f>TITRES_STAT!B1143</f>
        <v>0</v>
      </c>
      <c r="B1140" s="6">
        <f>TITRES_STAT!D1143</f>
        <v>0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7.3308176229726688E-7</v>
      </c>
      <c r="G1140" s="2">
        <f t="shared" si="160"/>
        <v>1.1245718912980777E-5</v>
      </c>
      <c r="H1140" s="2">
        <f t="shared" si="157"/>
        <v>6.5187629885634146E-2</v>
      </c>
      <c r="I1140" s="2">
        <f t="shared" si="158"/>
        <v>6.1198260340887742</v>
      </c>
    </row>
    <row r="1141" spans="1:9" ht="13.5" x14ac:dyDescent="0.25">
      <c r="A1141" s="3">
        <f>TITRES_STAT!B1144</f>
        <v>0</v>
      </c>
      <c r="B1141" s="6">
        <f>TITRES_STAT!D1144</f>
        <v>0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6.8071877927603347E-7</v>
      </c>
      <c r="G1141" s="2">
        <f t="shared" si="160"/>
        <v>1.0442453276339293E-5</v>
      </c>
      <c r="H1141" s="2">
        <f t="shared" si="157"/>
        <v>6.5187629885634146E-2</v>
      </c>
      <c r="I1141" s="2">
        <f t="shared" si="158"/>
        <v>6.1198260340887742</v>
      </c>
    </row>
    <row r="1142" spans="1:9" ht="13.5" x14ac:dyDescent="0.25">
      <c r="A1142" s="3">
        <f>TITRES_STAT!B1145</f>
        <v>0</v>
      </c>
      <c r="B1142" s="6">
        <f>TITRES_STAT!D1145</f>
        <v>0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6.320960093277454E-7</v>
      </c>
      <c r="G1142" s="2">
        <f t="shared" si="160"/>
        <v>9.6965637566007741E-6</v>
      </c>
      <c r="H1142" s="2">
        <f t="shared" si="157"/>
        <v>6.5187629885634132E-2</v>
      </c>
      <c r="I1142" s="2">
        <f t="shared" si="158"/>
        <v>6.1198260340887742</v>
      </c>
    </row>
    <row r="1143" spans="1:9" ht="13.5" x14ac:dyDescent="0.25">
      <c r="A1143" s="3">
        <f>TITRES_STAT!B1146</f>
        <v>0</v>
      </c>
      <c r="B1143" s="6">
        <f>TITRES_STAT!D1146</f>
        <v>0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5.8694629437576367E-7</v>
      </c>
      <c r="G1143" s="2">
        <f t="shared" si="160"/>
        <v>9.0039520597007194E-6</v>
      </c>
      <c r="H1143" s="2">
        <f t="shared" si="157"/>
        <v>6.5187629885634132E-2</v>
      </c>
      <c r="I1143" s="2">
        <f t="shared" si="158"/>
        <v>6.1198260340887742</v>
      </c>
    </row>
    <row r="1144" spans="1:9" ht="13.5" x14ac:dyDescent="0.25">
      <c r="A1144" s="3">
        <f>TITRES_STAT!B1147</f>
        <v>0</v>
      </c>
      <c r="B1144" s="6">
        <f>TITRES_STAT!D1147</f>
        <v>0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5.4502155906320913E-7</v>
      </c>
      <c r="G1144" s="2">
        <f t="shared" si="160"/>
        <v>8.3608126268649531E-6</v>
      </c>
      <c r="H1144" s="2">
        <f t="shared" si="157"/>
        <v>6.5187629885634146E-2</v>
      </c>
      <c r="I1144" s="2">
        <f t="shared" si="158"/>
        <v>6.1198260340887742</v>
      </c>
    </row>
    <row r="1145" spans="1:9" ht="13.5" x14ac:dyDescent="0.25">
      <c r="A1145" s="3">
        <f>TITRES_STAT!B1148</f>
        <v>0</v>
      </c>
      <c r="B1145" s="6">
        <f>TITRES_STAT!D1148</f>
        <v>0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5.0609144770155134E-7</v>
      </c>
      <c r="G1145" s="2">
        <f t="shared" si="160"/>
        <v>7.7636117249460276E-6</v>
      </c>
      <c r="H1145" s="2">
        <f t="shared" si="157"/>
        <v>6.5187629885634146E-2</v>
      </c>
      <c r="I1145" s="2">
        <f t="shared" si="158"/>
        <v>6.1198260340887742</v>
      </c>
    </row>
    <row r="1146" spans="1:9" ht="13.5" x14ac:dyDescent="0.25">
      <c r="A1146" s="3">
        <f>TITRES_STAT!B1149</f>
        <v>0</v>
      </c>
      <c r="B1146" s="6">
        <f>TITRES_STAT!D1149</f>
        <v>0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4.6994205858001199E-7</v>
      </c>
      <c r="G1146" s="2">
        <f t="shared" si="160"/>
        <v>7.2090680303070253E-6</v>
      </c>
      <c r="H1146" s="2">
        <f t="shared" si="157"/>
        <v>6.518762988563416E-2</v>
      </c>
      <c r="I1146" s="2">
        <f t="shared" si="158"/>
        <v>6.1198260340887742</v>
      </c>
    </row>
    <row r="1147" spans="1:9" ht="13.5" x14ac:dyDescent="0.25">
      <c r="A1147" s="3">
        <f>TITRES_STAT!B1150</f>
        <v>0</v>
      </c>
      <c r="B1147" s="6">
        <f>TITRES_STAT!D1150</f>
        <v>0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4.3637476868143972E-7</v>
      </c>
      <c r="G1147" s="2">
        <f t="shared" si="160"/>
        <v>6.6941345995708094E-6</v>
      </c>
      <c r="H1147" s="2">
        <f t="shared" si="157"/>
        <v>6.518762988563416E-2</v>
      </c>
      <c r="I1147" s="2">
        <f t="shared" si="158"/>
        <v>6.1198260340887742</v>
      </c>
    </row>
    <row r="1148" spans="1:9" ht="13.5" x14ac:dyDescent="0.25">
      <c r="A1148" s="3">
        <f>TITRES_STAT!B1151</f>
        <v>0</v>
      </c>
      <c r="B1148" s="6">
        <f>TITRES_STAT!D1151</f>
        <v>0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4.0520514234705118E-7</v>
      </c>
      <c r="G1148" s="2">
        <f t="shared" si="160"/>
        <v>6.2159821281728945E-6</v>
      </c>
      <c r="H1148" s="2">
        <f t="shared" si="157"/>
        <v>6.518762988563416E-2</v>
      </c>
      <c r="I1148" s="2">
        <f t="shared" si="158"/>
        <v>6.1198260340887742</v>
      </c>
    </row>
    <row r="1149" spans="1:9" ht="13.5" x14ac:dyDescent="0.25">
      <c r="A1149" s="3">
        <f>TITRES_STAT!B1152</f>
        <v>0</v>
      </c>
      <c r="B1149" s="6">
        <f>TITRES_STAT!D1152</f>
        <v>0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3.7626191789369036E-7</v>
      </c>
      <c r="G1149" s="2">
        <f t="shared" si="161"/>
        <v>5.7719834047319732E-6</v>
      </c>
      <c r="H1149" s="2">
        <f t="shared" si="157"/>
        <v>6.518762988563416E-2</v>
      </c>
      <c r="I1149" s="2">
        <f t="shared" si="158"/>
        <v>6.1198260340887742</v>
      </c>
    </row>
    <row r="1150" spans="1:9" ht="13.5" x14ac:dyDescent="0.25">
      <c r="A1150" s="3">
        <f>TITRES_STAT!B1153</f>
        <v>0</v>
      </c>
      <c r="B1150" s="6">
        <f>TITRES_STAT!D1153</f>
        <v>0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3.4938606661556966E-7</v>
      </c>
      <c r="G1150" s="2">
        <f t="shared" si="161"/>
        <v>5.359698875822546E-6</v>
      </c>
      <c r="H1150" s="2">
        <f t="shared" si="157"/>
        <v>6.5187629885634174E-2</v>
      </c>
      <c r="I1150" s="2">
        <f t="shared" si="158"/>
        <v>6.1198260340887742</v>
      </c>
    </row>
    <row r="1151" spans="1:9" ht="13.5" x14ac:dyDescent="0.25">
      <c r="A1151" s="3">
        <f>TITRES_STAT!B1154</f>
        <v>0</v>
      </c>
      <c r="B1151" s="6">
        <f>TITRES_STAT!D1154</f>
        <v>0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3.2442991900017187E-7</v>
      </c>
      <c r="G1151" s="2">
        <f t="shared" si="161"/>
        <v>4.9768632418352208E-6</v>
      </c>
      <c r="H1151" s="2">
        <f t="shared" si="157"/>
        <v>6.5187629885634188E-2</v>
      </c>
      <c r="I1151" s="2">
        <f t="shared" si="158"/>
        <v>6.1198260340887742</v>
      </c>
    </row>
    <row r="1152" spans="1:9" ht="13.5" x14ac:dyDescent="0.25">
      <c r="A1152" s="3">
        <f>TITRES_STAT!B1155</f>
        <v>0</v>
      </c>
      <c r="B1152" s="6">
        <f>TITRES_STAT!D1155</f>
        <v>0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3.0125635335730247E-7</v>
      </c>
      <c r="G1152" s="2">
        <f t="shared" si="161"/>
        <v>4.6213730102755623E-6</v>
      </c>
      <c r="H1152" s="2">
        <f t="shared" si="157"/>
        <v>6.5187629885634188E-2</v>
      </c>
      <c r="I1152" s="2">
        <f t="shared" si="158"/>
        <v>6.1198260340887742</v>
      </c>
    </row>
    <row r="1153" spans="1:9" ht="13.5" x14ac:dyDescent="0.25">
      <c r="A1153" s="3">
        <f>TITRES_STAT!B1156</f>
        <v>0</v>
      </c>
      <c r="B1153" s="6">
        <f>TITRES_STAT!D1156</f>
        <v>0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2.7973804240320942E-7</v>
      </c>
      <c r="G1153" s="2">
        <f t="shared" si="161"/>
        <v>4.2912749381130224E-6</v>
      </c>
      <c r="H1153" s="2">
        <f t="shared" si="157"/>
        <v>6.5187629885634174E-2</v>
      </c>
      <c r="I1153" s="2">
        <f t="shared" si="158"/>
        <v>6.1198260340887742</v>
      </c>
    </row>
    <row r="1154" spans="1:9" ht="13.5" x14ac:dyDescent="0.25">
      <c r="A1154" s="3">
        <f>TITRES_STAT!B1157</f>
        <v>0</v>
      </c>
      <c r="B1154" s="6">
        <f>TITRES_STAT!D1157</f>
        <v>0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2.5975675366012302E-7</v>
      </c>
      <c r="G1154" s="2">
        <f t="shared" si="161"/>
        <v>3.9847552996763779E-6</v>
      </c>
      <c r="H1154" s="2">
        <f t="shared" si="157"/>
        <v>6.5187629885634174E-2</v>
      </c>
      <c r="I1154" s="2">
        <f t="shared" si="158"/>
        <v>6.1198260340887742</v>
      </c>
    </row>
    <row r="1155" spans="1:9" ht="13.5" x14ac:dyDescent="0.25">
      <c r="A1155" s="3">
        <f>TITRES_STAT!B1158</f>
        <v>0</v>
      </c>
      <c r="B1155" s="6">
        <f>TITRES_STAT!D1158</f>
        <v>0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2.4120269982725707E-7</v>
      </c>
      <c r="G1155" s="2">
        <f t="shared" si="161"/>
        <v>3.700129921128065E-6</v>
      </c>
      <c r="H1155" s="2">
        <f t="shared" si="157"/>
        <v>6.5187629885634174E-2</v>
      </c>
      <c r="I1155" s="2">
        <f t="shared" si="158"/>
        <v>6.1198260340887742</v>
      </c>
    </row>
    <row r="1156" spans="1:9" ht="13.5" x14ac:dyDescent="0.25">
      <c r="A1156" s="3">
        <f>TITRES_STAT!B1159</f>
        <v>0</v>
      </c>
      <c r="B1156" s="6">
        <f>TITRES_STAT!D1159</f>
        <v>0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2.2397393555388156E-7</v>
      </c>
      <c r="G1156" s="2">
        <f t="shared" si="161"/>
        <v>3.4358349267617745E-6</v>
      </c>
      <c r="H1156" s="2">
        <f t="shared" si="157"/>
        <v>6.5187629885634174E-2</v>
      </c>
      <c r="I1156" s="2">
        <f t="shared" si="158"/>
        <v>6.1198260340887742</v>
      </c>
    </row>
    <row r="1157" spans="1:9" ht="13.5" x14ac:dyDescent="0.25">
      <c r="A1157" s="3">
        <f>TITRES_STAT!B1160</f>
        <v>0</v>
      </c>
      <c r="B1157" s="6">
        <f>TITRES_STAT!D1160</f>
        <v>0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2.079757973000329E-7</v>
      </c>
      <c r="G1157" s="2">
        <f t="shared" si="161"/>
        <v>3.1904181462787907E-6</v>
      </c>
      <c r="H1157" s="2">
        <f t="shared" si="157"/>
        <v>6.5187629885634188E-2</v>
      </c>
      <c r="I1157" s="2">
        <f t="shared" si="158"/>
        <v>6.1198260340887742</v>
      </c>
    </row>
    <row r="1158" spans="1:9" ht="13.5" x14ac:dyDescent="0.25">
      <c r="A1158" s="3">
        <f>TITRES_STAT!B1161</f>
        <v>0</v>
      </c>
      <c r="B1158" s="6">
        <f>TITRES_STAT!D1161</f>
        <v>0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1.9312038320717342E-7</v>
      </c>
      <c r="G1158" s="2">
        <f t="shared" si="161"/>
        <v>2.9625311358303053E-6</v>
      </c>
      <c r="H1158" s="2">
        <f t="shared" si="157"/>
        <v>6.5187629885634188E-2</v>
      </c>
      <c r="I1158" s="2">
        <f t="shared" si="158"/>
        <v>6.1198260340887742</v>
      </c>
    </row>
    <row r="1159" spans="1:9" ht="13.5" x14ac:dyDescent="0.25">
      <c r="A1159" s="3">
        <f>TITRES_STAT!B1162</f>
        <v>0</v>
      </c>
      <c r="B1159" s="6">
        <f>TITRES_STAT!D1162</f>
        <v>0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1.7932607012094677E-7</v>
      </c>
      <c r="G1159" s="2">
        <f t="shared" si="161"/>
        <v>2.7509217689852835E-6</v>
      </c>
      <c r="H1159" s="2">
        <f t="shared" si="157"/>
        <v>6.5187629885634202E-2</v>
      </c>
      <c r="I1159" s="2">
        <f t="shared" si="158"/>
        <v>6.1198260340887742</v>
      </c>
    </row>
    <row r="1160" spans="1:9" ht="13.5" x14ac:dyDescent="0.25">
      <c r="A1160" s="3">
        <f>TITRES_STAT!B1163</f>
        <v>0</v>
      </c>
      <c r="B1160" s="6">
        <f>TITRES_STAT!D1163</f>
        <v>0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1.6651706511230771E-7</v>
      </c>
      <c r="G1160" s="2">
        <f t="shared" si="161"/>
        <v>2.5544273569149063E-6</v>
      </c>
      <c r="H1160" s="2">
        <f t="shared" si="157"/>
        <v>6.5187629885634188E-2</v>
      </c>
      <c r="I1160" s="2">
        <f t="shared" si="158"/>
        <v>6.1198260340887742</v>
      </c>
    </row>
    <row r="1161" spans="1:9" ht="13.5" x14ac:dyDescent="0.25">
      <c r="A1161" s="3">
        <f>TITRES_STAT!B1164</f>
        <v>0</v>
      </c>
      <c r="B1161" s="6">
        <f>TITRES_STAT!D1164</f>
        <v>0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1.5462298903285716E-7</v>
      </c>
      <c r="G1161" s="2">
        <f t="shared" si="161"/>
        <v>2.3719682599924131E-6</v>
      </c>
      <c r="H1161" s="2">
        <f t="shared" si="157"/>
        <v>6.5187629885634188E-2</v>
      </c>
      <c r="I1161" s="2">
        <f t="shared" si="158"/>
        <v>6.1198260340887742</v>
      </c>
    </row>
    <row r="1162" spans="1:9" ht="13.5" x14ac:dyDescent="0.25">
      <c r="A1162" s="3">
        <f>TITRES_STAT!B1165</f>
        <v>0</v>
      </c>
      <c r="B1162" s="6">
        <f>TITRES_STAT!D1165</f>
        <v>0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1.435784898162245E-7</v>
      </c>
      <c r="G1162" s="2">
        <f t="shared" si="161"/>
        <v>2.2025419557072407E-6</v>
      </c>
      <c r="H1162" s="2">
        <f t="shared" si="157"/>
        <v>6.5187629885634188E-2</v>
      </c>
      <c r="I1162" s="2">
        <f t="shared" si="158"/>
        <v>6.1198260340887742</v>
      </c>
    </row>
    <row r="1163" spans="1:9" ht="13.5" x14ac:dyDescent="0.25">
      <c r="A1163" s="3">
        <f>TITRES_STAT!B1166</f>
        <v>0</v>
      </c>
      <c r="B1163" s="6">
        <f>TITRES_STAT!D1166</f>
        <v>0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1.3332288340077989E-7</v>
      </c>
      <c r="G1163" s="2">
        <f t="shared" si="161"/>
        <v>2.0452175302995805E-6</v>
      </c>
      <c r="H1163" s="2">
        <f t="shared" si="157"/>
        <v>6.5187629885634202E-2</v>
      </c>
      <c r="I1163" s="2">
        <f t="shared" si="158"/>
        <v>6.1198260340887742</v>
      </c>
    </row>
    <row r="1164" spans="1:9" ht="13.5" x14ac:dyDescent="0.25">
      <c r="A1164" s="3">
        <f>TITRES_STAT!B1167</f>
        <v>0</v>
      </c>
      <c r="B1164" s="6">
        <f>TITRES_STAT!D1167</f>
        <v>0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1.2379982030072419E-7</v>
      </c>
      <c r="G1164" s="2">
        <f t="shared" si="161"/>
        <v>1.8991305638496104E-6</v>
      </c>
      <c r="H1164" s="2">
        <f t="shared" si="157"/>
        <v>6.5187629885634202E-2</v>
      </c>
      <c r="I1164" s="2">
        <f t="shared" si="158"/>
        <v>6.1198260340887742</v>
      </c>
    </row>
    <row r="1165" spans="1:9" ht="13.5" x14ac:dyDescent="0.25">
      <c r="A1165" s="3">
        <f>TITRES_STAT!B1168</f>
        <v>0</v>
      </c>
      <c r="B1165" s="6">
        <f>TITRES_STAT!D1168</f>
        <v>0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1.149569759935296E-7</v>
      </c>
      <c r="G1165" s="2">
        <f t="shared" si="165"/>
        <v>1.7634783807174954E-6</v>
      </c>
      <c r="H1165" s="2">
        <f t="shared" si="157"/>
        <v>6.5187629885634202E-2</v>
      </c>
      <c r="I1165" s="2">
        <f t="shared" si="158"/>
        <v>6.1198260340887742</v>
      </c>
    </row>
    <row r="1166" spans="1:9" ht="13.5" x14ac:dyDescent="0.25">
      <c r="A1166" s="3">
        <f>TITRES_STAT!B1169</f>
        <v>0</v>
      </c>
      <c r="B1166" s="6">
        <f>TITRES_STAT!D1169</f>
        <v>0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1.067457634225632E-7</v>
      </c>
      <c r="G1166" s="2">
        <f t="shared" si="165"/>
        <v>1.6375156392376743E-6</v>
      </c>
      <c r="H1166" s="2">
        <f t="shared" si="157"/>
        <v>6.5187629885634188E-2</v>
      </c>
      <c r="I1166" s="2">
        <f t="shared" si="158"/>
        <v>6.1198260340887742</v>
      </c>
    </row>
    <row r="1167" spans="1:9" ht="13.5" x14ac:dyDescent="0.25">
      <c r="A1167" s="3">
        <f>TITRES_STAT!B1170</f>
        <v>0</v>
      </c>
      <c r="B1167" s="6">
        <f>TITRES_STAT!D1170</f>
        <v>0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9.9121066035237251E-8</v>
      </c>
      <c r="G1167" s="2">
        <f t="shared" si="165"/>
        <v>1.5205502364349834E-6</v>
      </c>
      <c r="H1167" s="2">
        <f t="shared" si="157"/>
        <v>6.5187629885634188E-2</v>
      </c>
      <c r="I1167" s="2">
        <f t="shared" si="158"/>
        <v>6.1198260340887742</v>
      </c>
    </row>
    <row r="1168" spans="1:9" ht="13.5" x14ac:dyDescent="0.25">
      <c r="A1168" s="3">
        <f>TITRES_STAT!B1171</f>
        <v>0</v>
      </c>
      <c r="B1168" s="6">
        <f>TITRES_STAT!D1171</f>
        <v>0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9.2040989889863152E-8</v>
      </c>
      <c r="G1168" s="2">
        <f t="shared" si="165"/>
        <v>1.411939505261056E-6</v>
      </c>
      <c r="H1168" s="2">
        <f t="shared" si="157"/>
        <v>6.5187629885634174E-2</v>
      </c>
      <c r="I1168" s="2">
        <f t="shared" si="158"/>
        <v>6.1198260340887742</v>
      </c>
    </row>
    <row r="1169" spans="1:9" ht="13.5" x14ac:dyDescent="0.25">
      <c r="A1169" s="3">
        <f>TITRES_STAT!B1172</f>
        <v>0</v>
      </c>
      <c r="B1169" s="6">
        <f>TITRES_STAT!D1172</f>
        <v>0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8.5466633469158645E-8</v>
      </c>
      <c r="G1169" s="2">
        <f t="shared" si="165"/>
        <v>1.3110866834566947E-6</v>
      </c>
      <c r="H1169" s="2">
        <f t="shared" ref="H1169:H1232" si="166">F1169/G1169</f>
        <v>6.5187629885634188E-2</v>
      </c>
      <c r="I1169" s="2">
        <f t="shared" ref="I1169:I1232" si="167">IF(G1169=0,100,100-(100/(1+H1169)))</f>
        <v>6.1198260340887742</v>
      </c>
    </row>
    <row r="1170" spans="1:9" ht="13.5" x14ac:dyDescent="0.25">
      <c r="A1170" s="3">
        <f>TITRES_STAT!B1173</f>
        <v>0</v>
      </c>
      <c r="B1170" s="6">
        <f>TITRES_STAT!D1173</f>
        <v>0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7.9361873935647319E-8</v>
      </c>
      <c r="G1170" s="2">
        <f t="shared" si="165"/>
        <v>1.2174376346383593E-6</v>
      </c>
      <c r="H1170" s="2">
        <f t="shared" si="166"/>
        <v>6.5187629885634202E-2</v>
      </c>
      <c r="I1170" s="2">
        <f t="shared" si="167"/>
        <v>6.1198260340887742</v>
      </c>
    </row>
    <row r="1171" spans="1:9" ht="13.5" x14ac:dyDescent="0.25">
      <c r="A1171" s="3">
        <f>TITRES_STAT!B1174</f>
        <v>0</v>
      </c>
      <c r="B1171" s="6">
        <f>TITRES_STAT!D1174</f>
        <v>0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7.3693168654529659E-8</v>
      </c>
      <c r="G1171" s="2">
        <f t="shared" si="165"/>
        <v>1.1304778035927622E-6</v>
      </c>
      <c r="H1171" s="2">
        <f t="shared" si="166"/>
        <v>6.5187629885634202E-2</v>
      </c>
      <c r="I1171" s="2">
        <f t="shared" si="167"/>
        <v>6.1198260340887742</v>
      </c>
    </row>
    <row r="1172" spans="1:9" ht="13.5" x14ac:dyDescent="0.25">
      <c r="A1172" s="3">
        <f>TITRES_STAT!B1175</f>
        <v>0</v>
      </c>
      <c r="B1172" s="6">
        <f>TITRES_STAT!D1175</f>
        <v>0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6.8429370893491833E-8</v>
      </c>
      <c r="G1172" s="2">
        <f t="shared" si="165"/>
        <v>1.049729389050422E-6</v>
      </c>
      <c r="H1172" s="2">
        <f t="shared" si="166"/>
        <v>6.5187629885634216E-2</v>
      </c>
      <c r="I1172" s="2">
        <f t="shared" si="167"/>
        <v>6.1198260340887742</v>
      </c>
    </row>
    <row r="1173" spans="1:9" ht="13.5" x14ac:dyDescent="0.25">
      <c r="A1173" s="3">
        <f>TITRES_STAT!B1176</f>
        <v>0</v>
      </c>
      <c r="B1173" s="6">
        <f>TITRES_STAT!D1176</f>
        <v>0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6.3541558686813845E-8</v>
      </c>
      <c r="G1173" s="2">
        <f t="shared" si="165"/>
        <v>9.7474871840396322E-7</v>
      </c>
      <c r="H1173" s="2">
        <f t="shared" si="166"/>
        <v>6.5187629885634216E-2</v>
      </c>
      <c r="I1173" s="2">
        <f t="shared" si="167"/>
        <v>6.1198260340887742</v>
      </c>
    </row>
    <row r="1174" spans="1:9" ht="13.5" x14ac:dyDescent="0.25">
      <c r="A1174" s="3">
        <f>TITRES_STAT!B1177</f>
        <v>0</v>
      </c>
      <c r="B1174" s="6">
        <f>TITRES_STAT!D1177</f>
        <v>0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5.9002875923469993E-8</v>
      </c>
      <c r="G1174" s="2">
        <f t="shared" si="165"/>
        <v>9.0512380994653729E-7</v>
      </c>
      <c r="H1174" s="2">
        <f t="shared" si="166"/>
        <v>6.5187629885634216E-2</v>
      </c>
      <c r="I1174" s="2">
        <f t="shared" si="167"/>
        <v>6.1198260340887742</v>
      </c>
    </row>
    <row r="1175" spans="1:9" ht="13.5" x14ac:dyDescent="0.25">
      <c r="A1175" s="3">
        <f>TITRES_STAT!B1178</f>
        <v>0</v>
      </c>
      <c r="B1175" s="6">
        <f>TITRES_STAT!D1178</f>
        <v>0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5.4788384786079282E-8</v>
      </c>
      <c r="G1175" s="2">
        <f t="shared" si="165"/>
        <v>8.4047210923607029E-7</v>
      </c>
      <c r="H1175" s="2">
        <f t="shared" si="166"/>
        <v>6.5187629885634216E-2</v>
      </c>
      <c r="I1175" s="2">
        <f t="shared" si="167"/>
        <v>6.1198260340887742</v>
      </c>
    </row>
    <row r="1176" spans="1:9" ht="13.5" x14ac:dyDescent="0.25">
      <c r="A1176" s="3">
        <f>TITRES_STAT!B1179</f>
        <v>0</v>
      </c>
      <c r="B1176" s="6">
        <f>TITRES_STAT!D1179</f>
        <v>0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5.0874928729930762E-8</v>
      </c>
      <c r="G1176" s="2">
        <f t="shared" si="165"/>
        <v>7.8043838714777961E-7</v>
      </c>
      <c r="H1176" s="2">
        <f t="shared" si="166"/>
        <v>6.5187629885634216E-2</v>
      </c>
      <c r="I1176" s="2">
        <f t="shared" si="167"/>
        <v>6.1198260340887742</v>
      </c>
    </row>
    <row r="1177" spans="1:9" ht="13.5" x14ac:dyDescent="0.25">
      <c r="A1177" s="3">
        <f>TITRES_STAT!B1180</f>
        <v>0</v>
      </c>
      <c r="B1177" s="6">
        <f>TITRES_STAT!D1180</f>
        <v>0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4.7241005249221423E-8</v>
      </c>
      <c r="G1177" s="2">
        <f t="shared" si="165"/>
        <v>7.2469278806579542E-7</v>
      </c>
      <c r="H1177" s="2">
        <f t="shared" si="166"/>
        <v>6.5187629885634202E-2</v>
      </c>
      <c r="I1177" s="2">
        <f t="shared" si="167"/>
        <v>6.1198260340887742</v>
      </c>
    </row>
    <row r="1178" spans="1:9" ht="13.5" x14ac:dyDescent="0.25">
      <c r="A1178" s="3">
        <f>TITRES_STAT!B1181</f>
        <v>0</v>
      </c>
      <c r="B1178" s="6">
        <f>TITRES_STAT!D1181</f>
        <v>0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4.3866647731419893E-8</v>
      </c>
      <c r="G1178" s="2">
        <f t="shared" si="165"/>
        <v>6.7292901748966716E-7</v>
      </c>
      <c r="H1178" s="2">
        <f t="shared" si="166"/>
        <v>6.5187629885634216E-2</v>
      </c>
      <c r="I1178" s="2">
        <f t="shared" si="167"/>
        <v>6.1198260340887742</v>
      </c>
    </row>
    <row r="1179" spans="1:9" ht="13.5" x14ac:dyDescent="0.25">
      <c r="A1179" s="3">
        <f>TITRES_STAT!B1182</f>
        <v>0</v>
      </c>
      <c r="B1179" s="6">
        <f>TITRES_STAT!D1182</f>
        <v>0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4.0733315750604191E-8</v>
      </c>
      <c r="G1179" s="2">
        <f t="shared" si="165"/>
        <v>6.2486265909754813E-7</v>
      </c>
      <c r="H1179" s="2">
        <f t="shared" si="166"/>
        <v>6.5187629885634216E-2</v>
      </c>
      <c r="I1179" s="2">
        <f t="shared" si="167"/>
        <v>6.1198260340887742</v>
      </c>
    </row>
    <row r="1180" spans="1:9" ht="13.5" x14ac:dyDescent="0.25">
      <c r="A1180" s="3">
        <f>TITRES_STAT!B1183</f>
        <v>0</v>
      </c>
      <c r="B1180" s="6">
        <f>TITRES_STAT!D1183</f>
        <v>0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3.7823793196989601E-8</v>
      </c>
      <c r="G1180" s="2">
        <f t="shared" si="165"/>
        <v>5.8022961201915186E-7</v>
      </c>
      <c r="H1180" s="2">
        <f t="shared" si="166"/>
        <v>6.5187629885634202E-2</v>
      </c>
      <c r="I1180" s="2">
        <f t="shared" si="167"/>
        <v>6.1198260340887742</v>
      </c>
    </row>
    <row r="1181" spans="1:9" ht="13.5" x14ac:dyDescent="0.25">
      <c r="A1181" s="3">
        <f>TITRES_STAT!B1184</f>
        <v>0</v>
      </c>
      <c r="B1181" s="6">
        <f>TITRES_STAT!D1184</f>
        <v>0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3.5122093682918912E-8</v>
      </c>
      <c r="G1181" s="2">
        <f t="shared" si="168"/>
        <v>5.3878463973206962E-7</v>
      </c>
      <c r="H1181" s="2">
        <f t="shared" si="166"/>
        <v>6.5187629885634188E-2</v>
      </c>
      <c r="I1181" s="2">
        <f t="shared" si="167"/>
        <v>6.1198260340887742</v>
      </c>
    </row>
    <row r="1182" spans="1:9" ht="13.5" x14ac:dyDescent="0.25">
      <c r="A1182" s="3">
        <f>TITRES_STAT!B1185</f>
        <v>0</v>
      </c>
      <c r="B1182" s="6">
        <f>TITRES_STAT!D1185</f>
        <v>0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3.2613372705567561E-8</v>
      </c>
      <c r="G1182" s="2">
        <f t="shared" si="168"/>
        <v>5.0030002260835037E-7</v>
      </c>
      <c r="H1182" s="2">
        <f t="shared" si="166"/>
        <v>6.5187629885634188E-2</v>
      </c>
      <c r="I1182" s="2">
        <f t="shared" si="167"/>
        <v>6.1198260340887742</v>
      </c>
    </row>
    <row r="1183" spans="1:9" ht="13.5" x14ac:dyDescent="0.25">
      <c r="A1183" s="3">
        <f>TITRES_STAT!B1186</f>
        <v>0</v>
      </c>
      <c r="B1183" s="6">
        <f>TITRES_STAT!D1186</f>
        <v>0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3.0283846083741302E-8</v>
      </c>
      <c r="G1183" s="2">
        <f t="shared" si="168"/>
        <v>4.6456430670775387E-7</v>
      </c>
      <c r="H1183" s="2">
        <f t="shared" si="166"/>
        <v>6.5187629885634188E-2</v>
      </c>
      <c r="I1183" s="2">
        <f t="shared" si="167"/>
        <v>6.1198260340887742</v>
      </c>
    </row>
    <row r="1184" spans="1:9" ht="13.5" x14ac:dyDescent="0.25">
      <c r="A1184" s="3">
        <f>TITRES_STAT!B1187</f>
        <v>0</v>
      </c>
      <c r="B1184" s="6">
        <f>TITRES_STAT!D1187</f>
        <v>0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2.8120714220616923E-8</v>
      </c>
      <c r="G1184" s="2">
        <f t="shared" si="168"/>
        <v>4.3138114194291432E-7</v>
      </c>
      <c r="H1184" s="2">
        <f t="shared" si="166"/>
        <v>6.5187629885634188E-2</v>
      </c>
      <c r="I1184" s="2">
        <f t="shared" si="167"/>
        <v>6.1198260340887742</v>
      </c>
    </row>
    <row r="1185" spans="1:9" ht="13.5" x14ac:dyDescent="0.25">
      <c r="A1185" s="3">
        <f>TITRES_STAT!B1188</f>
        <v>0</v>
      </c>
      <c r="B1185" s="6">
        <f>TITRES_STAT!D1188</f>
        <v>0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2.6112091776287143E-8</v>
      </c>
      <c r="G1185" s="2">
        <f t="shared" si="168"/>
        <v>4.0056820323270614E-7</v>
      </c>
      <c r="H1185" s="2">
        <f t="shared" si="166"/>
        <v>6.5187629885634188E-2</v>
      </c>
      <c r="I1185" s="2">
        <f t="shared" si="167"/>
        <v>6.1198260340887742</v>
      </c>
    </row>
    <row r="1186" spans="1:9" ht="13.5" x14ac:dyDescent="0.25">
      <c r="A1186" s="3">
        <f>TITRES_STAT!B1189</f>
        <v>0</v>
      </c>
      <c r="B1186" s="6">
        <f>TITRES_STAT!D1189</f>
        <v>0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2.4246942363695205E-8</v>
      </c>
      <c r="G1186" s="2">
        <f t="shared" si="168"/>
        <v>3.7195618871608424E-7</v>
      </c>
      <c r="H1186" s="2">
        <f t="shared" si="166"/>
        <v>6.5187629885634188E-2</v>
      </c>
      <c r="I1186" s="2">
        <f t="shared" si="167"/>
        <v>6.1198260340887742</v>
      </c>
    </row>
    <row r="1187" spans="1:9" ht="13.5" x14ac:dyDescent="0.25">
      <c r="A1187" s="3">
        <f>TITRES_STAT!B1190</f>
        <v>0</v>
      </c>
      <c r="B1187" s="6">
        <f>TITRES_STAT!D1190</f>
        <v>0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2.2515017909145548E-8</v>
      </c>
      <c r="G1187" s="2">
        <f t="shared" si="168"/>
        <v>3.453878895220782E-7</v>
      </c>
      <c r="H1187" s="2">
        <f t="shared" si="166"/>
        <v>6.5187629885634202E-2</v>
      </c>
      <c r="I1187" s="2">
        <f t="shared" si="167"/>
        <v>6.1198260340887742</v>
      </c>
    </row>
    <row r="1188" spans="1:9" ht="13.5" x14ac:dyDescent="0.25">
      <c r="A1188" s="3">
        <f>TITRES_STAT!B1191</f>
        <v>0</v>
      </c>
      <c r="B1188" s="6">
        <f>TITRES_STAT!D1191</f>
        <v>0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2.0906802344206578E-8</v>
      </c>
      <c r="G1188" s="2">
        <f t="shared" si="168"/>
        <v>3.2071732598478688E-7</v>
      </c>
      <c r="H1188" s="2">
        <f t="shared" si="166"/>
        <v>6.5187629885634202E-2</v>
      </c>
      <c r="I1188" s="2">
        <f t="shared" si="167"/>
        <v>6.1198260340887742</v>
      </c>
    </row>
    <row r="1189" spans="1:9" ht="13.5" x14ac:dyDescent="0.25">
      <c r="A1189" s="3">
        <f>TITRES_STAT!B1192</f>
        <v>0</v>
      </c>
      <c r="B1189" s="6">
        <f>TITRES_STAT!D1192</f>
        <v>0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1.9413459319620396E-8</v>
      </c>
      <c r="G1189" s="2">
        <f t="shared" si="168"/>
        <v>2.9780894555730207E-7</v>
      </c>
      <c r="H1189" s="2">
        <f t="shared" si="166"/>
        <v>6.5187629885634202E-2</v>
      </c>
      <c r="I1189" s="2">
        <f t="shared" si="167"/>
        <v>6.1198260340887742</v>
      </c>
    </row>
    <row r="1190" spans="1:9" ht="13.5" x14ac:dyDescent="0.25">
      <c r="A1190" s="3">
        <f>TITRES_STAT!B1193</f>
        <v>0</v>
      </c>
      <c r="B1190" s="6">
        <f>TITRES_STAT!D1193</f>
        <v>0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1.8026783653933225E-8</v>
      </c>
      <c r="G1190" s="2">
        <f t="shared" si="168"/>
        <v>2.7653687801749474E-7</v>
      </c>
      <c r="H1190" s="2">
        <f t="shared" si="166"/>
        <v>6.5187629885634216E-2</v>
      </c>
      <c r="I1190" s="2">
        <f t="shared" si="167"/>
        <v>6.1198260340887742</v>
      </c>
    </row>
    <row r="1191" spans="1:9" ht="13.5" x14ac:dyDescent="0.25">
      <c r="A1191" s="3">
        <f>TITRES_STAT!B1194</f>
        <v>0</v>
      </c>
      <c r="B1191" s="6">
        <f>TITRES_STAT!D1194</f>
        <v>0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1.6739156250080851E-8</v>
      </c>
      <c r="G1191" s="2">
        <f t="shared" si="168"/>
        <v>2.5678424387338799E-7</v>
      </c>
      <c r="H1191" s="2">
        <f t="shared" si="166"/>
        <v>6.5187629885634216E-2</v>
      </c>
      <c r="I1191" s="2">
        <f t="shared" si="167"/>
        <v>6.1198260340887742</v>
      </c>
    </row>
    <row r="1192" spans="1:9" ht="13.5" x14ac:dyDescent="0.25">
      <c r="A1192" s="3">
        <f>TITRES_STAT!B1195</f>
        <v>0</v>
      </c>
      <c r="B1192" s="6">
        <f>TITRES_STAT!D1195</f>
        <v>0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1.5543502232217934E-8</v>
      </c>
      <c r="G1192" s="2">
        <f t="shared" si="168"/>
        <v>2.3844251216814601E-7</v>
      </c>
      <c r="H1192" s="2">
        <f t="shared" si="166"/>
        <v>6.5187629885634216E-2</v>
      </c>
      <c r="I1192" s="2">
        <f t="shared" si="167"/>
        <v>6.1198260340887742</v>
      </c>
    </row>
    <row r="1193" spans="1:9" ht="13.5" x14ac:dyDescent="0.25">
      <c r="A1193" s="3">
        <f>TITRES_STAT!B1196</f>
        <v>0</v>
      </c>
      <c r="B1193" s="6">
        <f>TITRES_STAT!D1196</f>
        <v>0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1.4433252072773795E-8</v>
      </c>
      <c r="G1193" s="2">
        <f t="shared" si="168"/>
        <v>2.2141090415613559E-7</v>
      </c>
      <c r="H1193" s="2">
        <f t="shared" si="166"/>
        <v>6.5187629885634202E-2</v>
      </c>
      <c r="I1193" s="2">
        <f t="shared" si="167"/>
        <v>6.1198260340887742</v>
      </c>
    </row>
    <row r="1194" spans="1:9" ht="13.5" x14ac:dyDescent="0.25">
      <c r="A1194" s="3">
        <f>TITRES_STAT!B1197</f>
        <v>0</v>
      </c>
      <c r="B1194" s="6">
        <f>TITRES_STAT!D1197</f>
        <v>0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1.3402305496147097E-8</v>
      </c>
      <c r="G1194" s="2">
        <f t="shared" si="168"/>
        <v>2.0559583957355447E-7</v>
      </c>
      <c r="H1194" s="2">
        <f t="shared" si="166"/>
        <v>6.5187629885634216E-2</v>
      </c>
      <c r="I1194" s="2">
        <f t="shared" si="167"/>
        <v>6.1198260340887742</v>
      </c>
    </row>
    <row r="1195" spans="1:9" ht="13.5" x14ac:dyDescent="0.25">
      <c r="A1195" s="3">
        <f>TITRES_STAT!B1198</f>
        <v>0</v>
      </c>
      <c r="B1195" s="6">
        <f>TITRES_STAT!D1198</f>
        <v>0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1.2444997960708019E-8</v>
      </c>
      <c r="G1195" s="2">
        <f t="shared" si="168"/>
        <v>1.9091042246115775E-7</v>
      </c>
      <c r="H1195" s="2">
        <f t="shared" si="166"/>
        <v>6.5187629885634202E-2</v>
      </c>
      <c r="I1195" s="2">
        <f t="shared" si="167"/>
        <v>6.1198260340887742</v>
      </c>
    </row>
    <row r="1196" spans="1:9" ht="13.5" x14ac:dyDescent="0.25">
      <c r="A1196" s="3">
        <f>TITRES_STAT!B1199</f>
        <v>0</v>
      </c>
      <c r="B1196" s="6">
        <f>TITRES_STAT!D1199</f>
        <v>0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1.155606953494316E-8</v>
      </c>
      <c r="G1196" s="2">
        <f t="shared" si="168"/>
        <v>1.772739637139322E-7</v>
      </c>
      <c r="H1196" s="2">
        <f t="shared" si="166"/>
        <v>6.5187629885634202E-2</v>
      </c>
      <c r="I1196" s="2">
        <f t="shared" si="167"/>
        <v>6.1198260340887742</v>
      </c>
    </row>
    <row r="1197" spans="1:9" ht="13.5" x14ac:dyDescent="0.25">
      <c r="A1197" s="3">
        <f>TITRES_STAT!B1200</f>
        <v>0</v>
      </c>
      <c r="B1197" s="6">
        <f>TITRES_STAT!D1200</f>
        <v>0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1.0730635996732934E-8</v>
      </c>
      <c r="G1197" s="2">
        <f t="shared" si="169"/>
        <v>1.6461153773436561E-7</v>
      </c>
      <c r="H1197" s="2">
        <f t="shared" si="166"/>
        <v>6.5187629885634202E-2</v>
      </c>
      <c r="I1197" s="2">
        <f t="shared" si="167"/>
        <v>6.1198260340887742</v>
      </c>
    </row>
    <row r="1198" spans="1:9" ht="13.5" x14ac:dyDescent="0.25">
      <c r="A1198" s="3">
        <f>TITRES_STAT!B1201</f>
        <v>0</v>
      </c>
      <c r="B1198" s="6">
        <f>TITRES_STAT!D1201</f>
        <v>0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9.9641619969662964E-9</v>
      </c>
      <c r="G1198" s="2">
        <f t="shared" si="169"/>
        <v>1.5285357075333949E-7</v>
      </c>
      <c r="H1198" s="2">
        <f t="shared" si="166"/>
        <v>6.5187629885634216E-2</v>
      </c>
      <c r="I1198" s="2">
        <f t="shared" si="167"/>
        <v>6.1198260340887742</v>
      </c>
    </row>
    <row r="1199" spans="1:9" ht="13.5" x14ac:dyDescent="0.25">
      <c r="A1199" s="3">
        <f>TITRES_STAT!B1202</f>
        <v>0</v>
      </c>
      <c r="B1199" s="6">
        <f>TITRES_STAT!D1202</f>
        <v>0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9.2524361400401316E-9</v>
      </c>
      <c r="G1199" s="2">
        <f t="shared" si="169"/>
        <v>1.4193545855667238E-7</v>
      </c>
      <c r="H1199" s="2">
        <f t="shared" si="166"/>
        <v>6.5187629885634202E-2</v>
      </c>
      <c r="I1199" s="2">
        <f t="shared" si="167"/>
        <v>6.1198260340887742</v>
      </c>
    </row>
    <row r="1200" spans="1:9" ht="13.5" x14ac:dyDescent="0.25">
      <c r="A1200" s="3">
        <f>TITRES_STAT!B1203</f>
        <v>0</v>
      </c>
      <c r="B1200" s="6">
        <f>TITRES_STAT!D1203</f>
        <v>0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8.5915478443229791E-9</v>
      </c>
      <c r="G1200" s="2">
        <f t="shared" si="169"/>
        <v>1.3179721151691006E-7</v>
      </c>
      <c r="H1200" s="2">
        <f t="shared" si="166"/>
        <v>6.5187629885634202E-2</v>
      </c>
      <c r="I1200" s="2">
        <f t="shared" si="167"/>
        <v>6.1198260340887742</v>
      </c>
    </row>
    <row r="1201" spans="1:9" ht="13.5" x14ac:dyDescent="0.25">
      <c r="A1201" s="3">
        <f>TITRES_STAT!B1204</f>
        <v>0</v>
      </c>
      <c r="B1201" s="6">
        <f>TITRES_STAT!D1204</f>
        <v>0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7.9778658554427655E-9</v>
      </c>
      <c r="G1201" s="2">
        <f t="shared" si="169"/>
        <v>1.2238312497998792E-7</v>
      </c>
      <c r="H1201" s="2">
        <f t="shared" si="166"/>
        <v>6.5187629885634202E-2</v>
      </c>
      <c r="I1201" s="2">
        <f t="shared" si="167"/>
        <v>6.1198260340887742</v>
      </c>
    </row>
    <row r="1202" spans="1:9" ht="13.5" x14ac:dyDescent="0.25">
      <c r="A1202" s="3">
        <f>TITRES_STAT!B1205</f>
        <v>0</v>
      </c>
      <c r="B1202" s="6">
        <f>TITRES_STAT!D1205</f>
        <v>0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7.4080182943397107E-9</v>
      </c>
      <c r="G1202" s="2">
        <f t="shared" si="169"/>
        <v>1.1364147319570307E-7</v>
      </c>
      <c r="H1202" s="2">
        <f t="shared" si="166"/>
        <v>6.5187629885634188E-2</v>
      </c>
      <c r="I1202" s="2">
        <f t="shared" si="167"/>
        <v>6.1198260340887742</v>
      </c>
    </row>
    <row r="1203" spans="1:9" ht="13.5" x14ac:dyDescent="0.25">
      <c r="A1203" s="3">
        <f>TITRES_STAT!B1206</f>
        <v>0</v>
      </c>
      <c r="B1203" s="6">
        <f>TITRES_STAT!D1206</f>
        <v>0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6.8788741304583034E-9</v>
      </c>
      <c r="G1203" s="2">
        <f t="shared" si="169"/>
        <v>1.0552422511029572E-7</v>
      </c>
      <c r="H1203" s="2">
        <f t="shared" si="166"/>
        <v>6.5187629885634202E-2</v>
      </c>
      <c r="I1203" s="2">
        <f t="shared" si="167"/>
        <v>6.1198260340887742</v>
      </c>
    </row>
    <row r="1204" spans="1:9" ht="13.5" x14ac:dyDescent="0.25">
      <c r="A1204" s="3">
        <f>TITRES_STAT!B1207</f>
        <v>0</v>
      </c>
      <c r="B1204" s="6">
        <f>TITRES_STAT!D1207</f>
        <v>0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6.3875259782827098E-9</v>
      </c>
      <c r="G1204" s="2">
        <f t="shared" si="169"/>
        <v>9.7986780459560305E-8</v>
      </c>
      <c r="H1204" s="2">
        <f t="shared" si="166"/>
        <v>6.5187629885634188E-2</v>
      </c>
      <c r="I1204" s="2">
        <f t="shared" si="167"/>
        <v>6.1198260340887742</v>
      </c>
    </row>
    <row r="1205" spans="1:9" ht="13.5" x14ac:dyDescent="0.25">
      <c r="A1205" s="3">
        <f>TITRES_STAT!B1208</f>
        <v>0</v>
      </c>
      <c r="B1205" s="6">
        <f>TITRES_STAT!D1208</f>
        <v>0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5.931274122691087E-9</v>
      </c>
      <c r="G1205" s="2">
        <f t="shared" si="169"/>
        <v>9.0987724712448847E-8</v>
      </c>
      <c r="H1205" s="2">
        <f t="shared" si="166"/>
        <v>6.5187629885634188E-2</v>
      </c>
      <c r="I1205" s="2">
        <f t="shared" si="167"/>
        <v>6.1198260340887742</v>
      </c>
    </row>
    <row r="1206" spans="1:9" ht="13.5" x14ac:dyDescent="0.25">
      <c r="A1206" s="3">
        <f>TITRES_STAT!B1209</f>
        <v>0</v>
      </c>
      <c r="B1206" s="6">
        <f>TITRES_STAT!D1209</f>
        <v>0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5.5076116853560087E-9</v>
      </c>
      <c r="G1206" s="2">
        <f t="shared" si="169"/>
        <v>8.4488601518702494E-8</v>
      </c>
      <c r="H1206" s="2">
        <f t="shared" si="166"/>
        <v>6.5187629885634188E-2</v>
      </c>
      <c r="I1206" s="2">
        <f t="shared" si="167"/>
        <v>6.1198260340887742</v>
      </c>
    </row>
    <row r="1207" spans="1:9" ht="13.5" x14ac:dyDescent="0.25">
      <c r="A1207" s="3">
        <f>TITRES_STAT!B1210</f>
        <v>0</v>
      </c>
      <c r="B1207" s="6">
        <f>TITRES_STAT!D1210</f>
        <v>0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5.1142108506877226E-9</v>
      </c>
      <c r="G1207" s="2">
        <f t="shared" si="169"/>
        <v>7.8453701410223744E-8</v>
      </c>
      <c r="H1207" s="2">
        <f t="shared" si="166"/>
        <v>6.5187629885634188E-2</v>
      </c>
      <c r="I1207" s="2">
        <f t="shared" si="167"/>
        <v>6.1198260340887742</v>
      </c>
    </row>
    <row r="1208" spans="1:9" ht="13.5" x14ac:dyDescent="0.25">
      <c r="A1208" s="3">
        <f>TITRES_STAT!B1211</f>
        <v>0</v>
      </c>
      <c r="B1208" s="6">
        <f>TITRES_STAT!D1211</f>
        <v>0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4.7489100756385999E-9</v>
      </c>
      <c r="G1208" s="2">
        <f t="shared" si="169"/>
        <v>7.2849865595207756E-8</v>
      </c>
      <c r="H1208" s="2">
        <f t="shared" si="166"/>
        <v>6.5187629885634202E-2</v>
      </c>
      <c r="I1208" s="2">
        <f t="shared" si="167"/>
        <v>6.1198260340887742</v>
      </c>
    </row>
    <row r="1209" spans="1:9" ht="13.5" x14ac:dyDescent="0.25">
      <c r="A1209" s="3">
        <f>TITRES_STAT!B1212</f>
        <v>0</v>
      </c>
      <c r="B1209" s="6">
        <f>TITRES_STAT!D1212</f>
        <v>0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4.4097022130929858E-9</v>
      </c>
      <c r="G1209" s="2">
        <f t="shared" si="169"/>
        <v>6.7646303766978629E-8</v>
      </c>
      <c r="H1209" s="2">
        <f t="shared" si="166"/>
        <v>6.5187629885634202E-2</v>
      </c>
      <c r="I1209" s="2">
        <f t="shared" si="167"/>
        <v>6.1198260340887742</v>
      </c>
    </row>
    <row r="1210" spans="1:9" ht="13.5" x14ac:dyDescent="0.25">
      <c r="A1210" s="3">
        <f>TITRES_STAT!B1213</f>
        <v>0</v>
      </c>
      <c r="B1210" s="6">
        <f>TITRES_STAT!D1213</f>
        <v>0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4.0947234835863436E-9</v>
      </c>
      <c r="G1210" s="2">
        <f t="shared" si="169"/>
        <v>6.281442492648015E-8</v>
      </c>
      <c r="H1210" s="2">
        <f t="shared" si="166"/>
        <v>6.5187629885634202E-2</v>
      </c>
      <c r="I1210" s="2">
        <f t="shared" si="167"/>
        <v>6.1198260340887742</v>
      </c>
    </row>
    <row r="1211" spans="1:9" ht="13.5" x14ac:dyDescent="0.25">
      <c r="A1211" s="3">
        <f>TITRES_STAT!B1214</f>
        <v>0</v>
      </c>
      <c r="B1211" s="6">
        <f>TITRES_STAT!D1214</f>
        <v>0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3.8022432347587477E-9</v>
      </c>
      <c r="G1211" s="2">
        <f t="shared" si="169"/>
        <v>5.8327680288874421E-8</v>
      </c>
      <c r="H1211" s="2">
        <f t="shared" si="166"/>
        <v>6.5187629885634216E-2</v>
      </c>
      <c r="I1211" s="2">
        <f t="shared" si="167"/>
        <v>6.1198260340887742</v>
      </c>
    </row>
    <row r="1212" spans="1:9" ht="13.5" x14ac:dyDescent="0.25">
      <c r="A1212" s="3">
        <f>TITRES_STAT!B1215</f>
        <v>0</v>
      </c>
      <c r="B1212" s="6">
        <f>TITRES_STAT!D1215</f>
        <v>0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3.5306544322759801E-9</v>
      </c>
      <c r="G1212" s="2">
        <f t="shared" si="169"/>
        <v>5.4161417411097675E-8</v>
      </c>
      <c r="H1212" s="2">
        <f t="shared" si="166"/>
        <v>6.5187629885634216E-2</v>
      </c>
      <c r="I1212" s="2">
        <f t="shared" si="167"/>
        <v>6.1198260340887742</v>
      </c>
    </row>
    <row r="1213" spans="1:9" ht="13.5" x14ac:dyDescent="0.25">
      <c r="A1213" s="3">
        <f>TITRES_STAT!B1216</f>
        <v>0</v>
      </c>
      <c r="B1213" s="6">
        <f>TITRES_STAT!D1216</f>
        <v>0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3.2784648299705533E-9</v>
      </c>
      <c r="G1213" s="2">
        <f t="shared" si="170"/>
        <v>5.0292744738876412E-8</v>
      </c>
      <c r="H1213" s="2">
        <f t="shared" si="166"/>
        <v>6.5187629885634216E-2</v>
      </c>
      <c r="I1213" s="2">
        <f t="shared" si="167"/>
        <v>6.1198260340887742</v>
      </c>
    </row>
    <row r="1214" spans="1:9" ht="13.5" x14ac:dyDescent="0.25">
      <c r="A1214" s="3">
        <f>TITRES_STAT!B1217</f>
        <v>0</v>
      </c>
      <c r="B1214" s="6">
        <f>TITRES_STAT!D1217</f>
        <v>0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3.0442887706869422E-9</v>
      </c>
      <c r="G1214" s="2">
        <f t="shared" si="170"/>
        <v>4.670040582895667E-8</v>
      </c>
      <c r="H1214" s="2">
        <f t="shared" si="166"/>
        <v>6.5187629885634216E-2</v>
      </c>
      <c r="I1214" s="2">
        <f t="shared" si="167"/>
        <v>6.1198260340887742</v>
      </c>
    </row>
    <row r="1215" spans="1:9" ht="13.5" x14ac:dyDescent="0.25">
      <c r="A1215" s="3">
        <f>TITRES_STAT!B1218</f>
        <v>0</v>
      </c>
      <c r="B1215" s="6">
        <f>TITRES_STAT!D1218</f>
        <v>0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2.8268395727807323E-9</v>
      </c>
      <c r="G1215" s="2">
        <f t="shared" si="170"/>
        <v>4.3364662555459765E-8</v>
      </c>
      <c r="H1215" s="2">
        <f t="shared" si="166"/>
        <v>6.518762988563423E-2</v>
      </c>
      <c r="I1215" s="2">
        <f t="shared" si="167"/>
        <v>6.1198260340887742</v>
      </c>
    </row>
    <row r="1216" spans="1:9" ht="13.5" x14ac:dyDescent="0.25">
      <c r="A1216" s="3">
        <f>TITRES_STAT!B1219</f>
        <v>0</v>
      </c>
      <c r="B1216" s="6">
        <f>TITRES_STAT!D1219</f>
        <v>0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2.6249224604392514E-9</v>
      </c>
      <c r="G1216" s="2">
        <f t="shared" si="170"/>
        <v>4.0267186658641212E-8</v>
      </c>
      <c r="H1216" s="2">
        <f t="shared" si="166"/>
        <v>6.5187629885634216E-2</v>
      </c>
      <c r="I1216" s="2">
        <f t="shared" si="167"/>
        <v>6.1198260340887742</v>
      </c>
    </row>
    <row r="1217" spans="1:9" ht="13.5" x14ac:dyDescent="0.25">
      <c r="A1217" s="3">
        <f>TITRES_STAT!B1220</f>
        <v>0</v>
      </c>
      <c r="B1217" s="6">
        <f>TITRES_STAT!D1220</f>
        <v>0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2.4374279989793047E-9</v>
      </c>
      <c r="G1217" s="2">
        <f t="shared" si="170"/>
        <v>3.7390959040166842E-8</v>
      </c>
      <c r="H1217" s="2">
        <f t="shared" si="166"/>
        <v>6.5187629885634216E-2</v>
      </c>
      <c r="I1217" s="2">
        <f t="shared" si="167"/>
        <v>6.1198260340887742</v>
      </c>
    </row>
    <row r="1218" spans="1:9" ht="13.5" x14ac:dyDescent="0.25">
      <c r="A1218" s="3">
        <f>TITRES_STAT!B1221</f>
        <v>0</v>
      </c>
      <c r="B1218" s="6">
        <f>TITRES_STAT!D1221</f>
        <v>0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2.2633259990522117E-9</v>
      </c>
      <c r="G1218" s="2">
        <f t="shared" si="170"/>
        <v>3.4720176251583495E-8</v>
      </c>
      <c r="H1218" s="2">
        <f t="shared" si="166"/>
        <v>6.5187629885634216E-2</v>
      </c>
      <c r="I1218" s="2">
        <f t="shared" si="167"/>
        <v>6.1198260340887742</v>
      </c>
    </row>
    <row r="1219" spans="1:9" ht="13.5" x14ac:dyDescent="0.25">
      <c r="A1219" s="3">
        <f>TITRES_STAT!B1222</f>
        <v>0</v>
      </c>
      <c r="B1219" s="6">
        <f>TITRES_STAT!D1222</f>
        <v>0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2.101659856262768E-9</v>
      </c>
      <c r="G1219" s="2">
        <f t="shared" si="170"/>
        <v>3.2240163662184674E-8</v>
      </c>
      <c r="H1219" s="2">
        <f t="shared" si="166"/>
        <v>6.5187629885634216E-2</v>
      </c>
      <c r="I1219" s="2">
        <f t="shared" si="167"/>
        <v>6.1198260340887742</v>
      </c>
    </row>
    <row r="1220" spans="1:9" ht="13.5" x14ac:dyDescent="0.25">
      <c r="A1220" s="3">
        <f>TITRES_STAT!B1223</f>
        <v>0</v>
      </c>
      <c r="B1220" s="6">
        <f>TITRES_STAT!D1223</f>
        <v>0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1.9515412951011416E-9</v>
      </c>
      <c r="G1220" s="2">
        <f t="shared" si="170"/>
        <v>2.9937294829171484E-8</v>
      </c>
      <c r="H1220" s="2">
        <f t="shared" si="166"/>
        <v>6.5187629885634216E-2</v>
      </c>
      <c r="I1220" s="2">
        <f t="shared" si="167"/>
        <v>6.1198260340887742</v>
      </c>
    </row>
    <row r="1221" spans="1:9" ht="13.5" x14ac:dyDescent="0.25">
      <c r="A1221" s="3">
        <f>TITRES_STAT!B1224</f>
        <v>0</v>
      </c>
      <c r="B1221" s="6">
        <f>TITRES_STAT!D1224</f>
        <v>0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1.8121454883082028E-9</v>
      </c>
      <c r="G1221" s="2">
        <f t="shared" si="170"/>
        <v>2.7798916627087805E-8</v>
      </c>
      <c r="H1221" s="2">
        <f t="shared" si="166"/>
        <v>6.5187629885634216E-2</v>
      </c>
      <c r="I1221" s="2">
        <f t="shared" si="167"/>
        <v>6.1198260340887742</v>
      </c>
    </row>
    <row r="1222" spans="1:9" ht="13.5" x14ac:dyDescent="0.25">
      <c r="A1222" s="3">
        <f>TITRES_STAT!B1225</f>
        <v>0</v>
      </c>
      <c r="B1222" s="6">
        <f>TITRES_STAT!D1225</f>
        <v>0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1.6827065248576168E-9</v>
      </c>
      <c r="G1222" s="2">
        <f t="shared" si="170"/>
        <v>2.581327972515296E-8</v>
      </c>
      <c r="H1222" s="2">
        <f t="shared" si="166"/>
        <v>6.5187629885634216E-2</v>
      </c>
      <c r="I1222" s="2">
        <f t="shared" si="167"/>
        <v>6.1198260340887742</v>
      </c>
    </row>
    <row r="1223" spans="1:9" ht="13.5" x14ac:dyDescent="0.25">
      <c r="A1223" s="3">
        <f>TITRES_STAT!B1226</f>
        <v>0</v>
      </c>
      <c r="B1223" s="6">
        <f>TITRES_STAT!D1226</f>
        <v>0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1.5625132016535014E-9</v>
      </c>
      <c r="G1223" s="2">
        <f t="shared" si="170"/>
        <v>2.3969474030499178E-8</v>
      </c>
      <c r="H1223" s="2">
        <f t="shared" si="166"/>
        <v>6.5187629885634216E-2</v>
      </c>
      <c r="I1223" s="2">
        <f t="shared" si="167"/>
        <v>6.1198260340887742</v>
      </c>
    </row>
    <row r="1224" spans="1:9" ht="13.5" x14ac:dyDescent="0.25">
      <c r="A1224" s="3">
        <f>TITRES_STAT!B1227</f>
        <v>0</v>
      </c>
      <c r="B1224" s="6">
        <f>TITRES_STAT!D1227</f>
        <v>0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1.4509051158211084E-9</v>
      </c>
      <c r="G1224" s="2">
        <f t="shared" si="170"/>
        <v>2.2257368742606381E-8</v>
      </c>
      <c r="H1224" s="2">
        <f t="shared" si="166"/>
        <v>6.5187629885634216E-2</v>
      </c>
      <c r="I1224" s="2">
        <f t="shared" si="167"/>
        <v>6.1198260340887742</v>
      </c>
    </row>
    <row r="1225" spans="1:9" ht="13.5" x14ac:dyDescent="0.25">
      <c r="A1225" s="3">
        <f>TITRES_STAT!B1228</f>
        <v>0</v>
      </c>
      <c r="B1225" s="6">
        <f>TITRES_STAT!D1228</f>
        <v>0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1.3472690361196007E-9</v>
      </c>
      <c r="G1225" s="2">
        <f t="shared" si="170"/>
        <v>2.0667556689563071E-8</v>
      </c>
      <c r="H1225" s="2">
        <f t="shared" si="166"/>
        <v>6.5187629885634202E-2</v>
      </c>
      <c r="I1225" s="2">
        <f t="shared" si="167"/>
        <v>6.1198260340887742</v>
      </c>
    </row>
    <row r="1226" spans="1:9" ht="13.5" x14ac:dyDescent="0.25">
      <c r="A1226" s="3">
        <f>TITRES_STAT!B1229</f>
        <v>0</v>
      </c>
      <c r="B1226" s="6">
        <f>TITRES_STAT!D1229</f>
        <v>0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1.2510355335396293E-9</v>
      </c>
      <c r="G1226" s="2">
        <f t="shared" si="170"/>
        <v>1.9191302640308564E-8</v>
      </c>
      <c r="H1226" s="2">
        <f t="shared" si="166"/>
        <v>6.5187629885634216E-2</v>
      </c>
      <c r="I1226" s="2">
        <f t="shared" si="167"/>
        <v>6.1198260340887742</v>
      </c>
    </row>
    <row r="1227" spans="1:9" ht="13.5" x14ac:dyDescent="0.25">
      <c r="A1227" s="3">
        <f>TITRES_STAT!B1230</f>
        <v>0</v>
      </c>
      <c r="B1227" s="6">
        <f>TITRES_STAT!D1230</f>
        <v>0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1.1616758525725129E-9</v>
      </c>
      <c r="G1227" s="2">
        <f t="shared" si="170"/>
        <v>1.782049530885795E-8</v>
      </c>
      <c r="H1227" s="2">
        <f t="shared" si="166"/>
        <v>6.5187629885634216E-2</v>
      </c>
      <c r="I1227" s="2">
        <f t="shared" si="167"/>
        <v>6.1198260340887742</v>
      </c>
    </row>
    <row r="1228" spans="1:9" ht="13.5" x14ac:dyDescent="0.25">
      <c r="A1228" s="3">
        <f>TITRES_STAT!B1231</f>
        <v>0</v>
      </c>
      <c r="B1228" s="6">
        <f>TITRES_STAT!D1231</f>
        <v>0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1.0786990059601907E-9</v>
      </c>
      <c r="G1228" s="2">
        <f t="shared" si="170"/>
        <v>1.6547602786796668E-8</v>
      </c>
      <c r="H1228" s="2">
        <f t="shared" si="166"/>
        <v>6.518762988563423E-2</v>
      </c>
      <c r="I1228" s="2">
        <f t="shared" si="167"/>
        <v>6.1198260340887742</v>
      </c>
    </row>
    <row r="1229" spans="1:9" ht="13.5" x14ac:dyDescent="0.25">
      <c r="A1229" s="3">
        <f>TITRES_STAT!B1232</f>
        <v>0</v>
      </c>
      <c r="B1229" s="6">
        <f>TITRES_STAT!D1232</f>
        <v>0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1.0016490769630341E-9</v>
      </c>
      <c r="G1229" s="2">
        <f t="shared" si="174"/>
        <v>1.5365631159168335E-8</v>
      </c>
      <c r="H1229" s="2">
        <f t="shared" si="166"/>
        <v>6.5187629885634216E-2</v>
      </c>
      <c r="I1229" s="2">
        <f t="shared" si="167"/>
        <v>6.1198260340887742</v>
      </c>
    </row>
    <row r="1230" spans="1:9" ht="13.5" x14ac:dyDescent="0.25">
      <c r="A1230" s="3">
        <f>TITRES_STAT!B1233</f>
        <v>0</v>
      </c>
      <c r="B1230" s="6">
        <f>TITRES_STAT!D1233</f>
        <v>0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9.3010271432281734E-10</v>
      </c>
      <c r="G1230" s="2">
        <f t="shared" si="174"/>
        <v>1.4268086076370597E-8</v>
      </c>
      <c r="H1230" s="2">
        <f t="shared" si="166"/>
        <v>6.5187629885634216E-2</v>
      </c>
      <c r="I1230" s="2">
        <f t="shared" si="167"/>
        <v>6.1198260340887742</v>
      </c>
    </row>
    <row r="1231" spans="1:9" ht="13.5" x14ac:dyDescent="0.25">
      <c r="A1231" s="3">
        <f>TITRES_STAT!B1234</f>
        <v>0</v>
      </c>
      <c r="B1231" s="6">
        <f>TITRES_STAT!D1234</f>
        <v>0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8.6366680615690185E-10</v>
      </c>
      <c r="G1231" s="2">
        <f t="shared" si="174"/>
        <v>1.3248937070915554E-8</v>
      </c>
      <c r="H1231" s="2">
        <f t="shared" si="166"/>
        <v>6.5187629885634216E-2</v>
      </c>
      <c r="I1231" s="2">
        <f t="shared" si="167"/>
        <v>6.1198260340887742</v>
      </c>
    </row>
    <row r="1232" spans="1:9" ht="13.5" x14ac:dyDescent="0.25">
      <c r="A1232" s="3">
        <f>TITRES_STAT!B1235</f>
        <v>0</v>
      </c>
      <c r="B1232" s="6">
        <f>TITRES_STAT!D1235</f>
        <v>0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8.0197632000283744E-10</v>
      </c>
      <c r="G1232" s="2">
        <f t="shared" si="174"/>
        <v>1.2302584422993013E-8</v>
      </c>
      <c r="H1232" s="2">
        <f t="shared" si="166"/>
        <v>6.518762988563423E-2</v>
      </c>
      <c r="I1232" s="2">
        <f t="shared" si="167"/>
        <v>6.1198260340887742</v>
      </c>
    </row>
    <row r="1233" spans="1:9" ht="13.5" x14ac:dyDescent="0.25">
      <c r="A1233" s="3">
        <f>TITRES_STAT!B1236</f>
        <v>0</v>
      </c>
      <c r="B1233" s="6">
        <f>TITRES_STAT!D1236</f>
        <v>0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7.4469229714549188E-10</v>
      </c>
      <c r="G1233" s="2">
        <f t="shared" si="174"/>
        <v>1.1423828392779226E-8</v>
      </c>
      <c r="H1233" s="2">
        <f t="shared" ref="H1233:H1296" si="175">F1233/G1233</f>
        <v>6.518762988563423E-2</v>
      </c>
      <c r="I1233" s="2">
        <f t="shared" ref="I1233:I1296" si="176">IF(G1233=0,100,100-(100/(1+H1233)))</f>
        <v>6.1198260340887742</v>
      </c>
    </row>
    <row r="1234" spans="1:9" ht="13.5" x14ac:dyDescent="0.25">
      <c r="A1234" s="3">
        <f>TITRES_STAT!B1237</f>
        <v>0</v>
      </c>
      <c r="B1234" s="6">
        <f>TITRES_STAT!D1237</f>
        <v>0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6.9149999020652818E-10</v>
      </c>
      <c r="G1234" s="2">
        <f t="shared" si="174"/>
        <v>1.0607840650437854E-8</v>
      </c>
      <c r="H1234" s="2">
        <f t="shared" si="175"/>
        <v>6.5187629885634216E-2</v>
      </c>
      <c r="I1234" s="2">
        <f t="shared" si="176"/>
        <v>6.1198260340887742</v>
      </c>
    </row>
    <row r="1235" spans="1:9" ht="13.5" x14ac:dyDescent="0.25">
      <c r="A1235" s="3">
        <f>TITRES_STAT!B1238</f>
        <v>0</v>
      </c>
      <c r="B1235" s="6">
        <f>TITRES_STAT!D1238</f>
        <v>0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6.4210713376320474E-10</v>
      </c>
      <c r="G1235" s="2">
        <f t="shared" si="174"/>
        <v>9.8501377468351497E-9</v>
      </c>
      <c r="H1235" s="2">
        <f t="shared" si="175"/>
        <v>6.5187629885634216E-2</v>
      </c>
      <c r="I1235" s="2">
        <f t="shared" si="176"/>
        <v>6.1198260340887742</v>
      </c>
    </row>
    <row r="1236" spans="1:9" ht="13.5" x14ac:dyDescent="0.25">
      <c r="A1236" s="3">
        <f>TITRES_STAT!B1239</f>
        <v>0</v>
      </c>
      <c r="B1236" s="6">
        <f>TITRES_STAT!D1239</f>
        <v>0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5.962423384944044E-10</v>
      </c>
      <c r="G1236" s="2">
        <f t="shared" si="174"/>
        <v>9.146556479204069E-9</v>
      </c>
      <c r="H1236" s="2">
        <f t="shared" si="175"/>
        <v>6.5187629885634216E-2</v>
      </c>
      <c r="I1236" s="2">
        <f t="shared" si="176"/>
        <v>6.1198260340887742</v>
      </c>
    </row>
    <row r="1237" spans="1:9" ht="13.5" x14ac:dyDescent="0.25">
      <c r="A1237" s="3">
        <f>TITRES_STAT!B1240</f>
        <v>0</v>
      </c>
      <c r="B1237" s="6">
        <f>TITRES_STAT!D1240</f>
        <v>0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5.5365360003051847E-10</v>
      </c>
      <c r="G1237" s="2">
        <f t="shared" si="174"/>
        <v>8.4932310164037786E-9</v>
      </c>
      <c r="H1237" s="2">
        <f t="shared" si="175"/>
        <v>6.5187629885634216E-2</v>
      </c>
      <c r="I1237" s="2">
        <f t="shared" si="176"/>
        <v>6.1198260340887742</v>
      </c>
    </row>
    <row r="1238" spans="1:9" ht="13.5" x14ac:dyDescent="0.25">
      <c r="A1238" s="3">
        <f>TITRES_STAT!B1241</f>
        <v>0</v>
      </c>
      <c r="B1238" s="6">
        <f>TITRES_STAT!D1241</f>
        <v>0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5.1410691431405283E-10</v>
      </c>
      <c r="G1238" s="2">
        <f t="shared" si="174"/>
        <v>7.8865716580892239E-9</v>
      </c>
      <c r="H1238" s="2">
        <f t="shared" si="175"/>
        <v>6.5187629885634216E-2</v>
      </c>
      <c r="I1238" s="2">
        <f t="shared" si="176"/>
        <v>6.1198260340887742</v>
      </c>
    </row>
    <row r="1239" spans="1:9" ht="13.5" x14ac:dyDescent="0.25">
      <c r="A1239" s="3">
        <f>TITRES_STAT!B1242</f>
        <v>0</v>
      </c>
      <c r="B1239" s="6">
        <f>TITRES_STAT!D1242</f>
        <v>0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4.7738499186304903E-10</v>
      </c>
      <c r="G1239" s="2">
        <f t="shared" si="174"/>
        <v>7.3232451110828512E-9</v>
      </c>
      <c r="H1239" s="2">
        <f t="shared" si="175"/>
        <v>6.5187629885634202E-2</v>
      </c>
      <c r="I1239" s="2">
        <f t="shared" si="176"/>
        <v>6.1198260340887742</v>
      </c>
    </row>
    <row r="1240" spans="1:9" ht="13.5" x14ac:dyDescent="0.25">
      <c r="A1240" s="3">
        <f>TITRES_STAT!B1243</f>
        <v>0</v>
      </c>
      <c r="B1240" s="6">
        <f>TITRES_STAT!D1243</f>
        <v>0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4.4328606387283125E-10</v>
      </c>
      <c r="G1240" s="2">
        <f t="shared" si="174"/>
        <v>6.8001561745769338E-9</v>
      </c>
      <c r="H1240" s="2">
        <f t="shared" si="175"/>
        <v>6.5187629885634202E-2</v>
      </c>
      <c r="I1240" s="2">
        <f t="shared" si="176"/>
        <v>6.1198260340887742</v>
      </c>
    </row>
    <row r="1241" spans="1:9" ht="13.5" x14ac:dyDescent="0.25">
      <c r="A1241" s="3">
        <f>TITRES_STAT!B1244</f>
        <v>0</v>
      </c>
      <c r="B1241" s="6">
        <f>TITRES_STAT!D1244</f>
        <v>0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4.1162277359620044E-10</v>
      </c>
      <c r="G1241" s="2">
        <f t="shared" si="174"/>
        <v>6.3144307335357246E-9</v>
      </c>
      <c r="H1241" s="2">
        <f t="shared" si="175"/>
        <v>6.5187629885634188E-2</v>
      </c>
      <c r="I1241" s="2">
        <f t="shared" si="176"/>
        <v>6.1198260340887742</v>
      </c>
    </row>
    <row r="1242" spans="1:9" ht="13.5" x14ac:dyDescent="0.25">
      <c r="A1242" s="3">
        <f>TITRES_STAT!B1245</f>
        <v>0</v>
      </c>
      <c r="B1242" s="6">
        <f>TITRES_STAT!D1245</f>
        <v>0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3.8222114691075752E-10</v>
      </c>
      <c r="G1242" s="2">
        <f t="shared" si="174"/>
        <v>5.8633999668546018E-9</v>
      </c>
      <c r="H1242" s="2">
        <f t="shared" si="175"/>
        <v>6.5187629885634188E-2</v>
      </c>
      <c r="I1242" s="2">
        <f t="shared" si="176"/>
        <v>6.1198260340887742</v>
      </c>
    </row>
    <row r="1243" spans="1:9" ht="13.5" x14ac:dyDescent="0.25">
      <c r="A1243" s="3">
        <f>TITRES_STAT!B1246</f>
        <v>0</v>
      </c>
      <c r="B1243" s="6">
        <f>TITRES_STAT!D1246</f>
        <v>0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3.5491963641713201E-10</v>
      </c>
      <c r="G1243" s="2">
        <f t="shared" si="174"/>
        <v>5.4445856835078446E-9</v>
      </c>
      <c r="H1243" s="2">
        <f t="shared" si="175"/>
        <v>6.5187629885634188E-2</v>
      </c>
      <c r="I1243" s="2">
        <f t="shared" si="176"/>
        <v>6.1198260340887742</v>
      </c>
    </row>
    <row r="1244" spans="1:9" ht="13.5" x14ac:dyDescent="0.25">
      <c r="A1244" s="3">
        <f>TITRES_STAT!B1247</f>
        <v>0</v>
      </c>
      <c r="B1244" s="6">
        <f>TITRES_STAT!D1247</f>
        <v>0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3.295682338159083E-10</v>
      </c>
      <c r="G1244" s="2">
        <f t="shared" si="174"/>
        <v>5.0556867061144274E-9</v>
      </c>
      <c r="H1244" s="2">
        <f t="shared" si="175"/>
        <v>6.5187629885634188E-2</v>
      </c>
      <c r="I1244" s="2">
        <f t="shared" si="176"/>
        <v>6.1198260340887742</v>
      </c>
    </row>
    <row r="1245" spans="1:9" ht="13.5" x14ac:dyDescent="0.25">
      <c r="A1245" s="3">
        <f>TITRES_STAT!B1248</f>
        <v>0</v>
      </c>
      <c r="B1245" s="6">
        <f>TITRES_STAT!D1248</f>
        <v>0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3.0602764568620058E-10</v>
      </c>
      <c r="G1245" s="2">
        <f t="shared" si="177"/>
        <v>4.6945662271062536E-9</v>
      </c>
      <c r="H1245" s="2">
        <f t="shared" si="175"/>
        <v>6.5187629885634188E-2</v>
      </c>
      <c r="I1245" s="2">
        <f t="shared" si="176"/>
        <v>6.1198260340887742</v>
      </c>
    </row>
    <row r="1246" spans="1:9" ht="13.5" x14ac:dyDescent="0.25">
      <c r="A1246" s="3">
        <f>TITRES_STAT!B1249</f>
        <v>0</v>
      </c>
      <c r="B1246" s="6">
        <f>TITRES_STAT!D1249</f>
        <v>0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2.8416852813718624E-10</v>
      </c>
      <c r="G1246" s="2">
        <f t="shared" si="177"/>
        <v>4.3592400680272359E-9</v>
      </c>
      <c r="H1246" s="2">
        <f t="shared" si="175"/>
        <v>6.5187629885634188E-2</v>
      </c>
      <c r="I1246" s="2">
        <f t="shared" si="176"/>
        <v>6.1198260340887742</v>
      </c>
    </row>
    <row r="1247" spans="1:9" ht="13.5" x14ac:dyDescent="0.25">
      <c r="A1247" s="3">
        <f>TITRES_STAT!B1250</f>
        <v>0</v>
      </c>
      <c r="B1247" s="6">
        <f>TITRES_STAT!D1250</f>
        <v>0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2.6387077612738723E-10</v>
      </c>
      <c r="G1247" s="2">
        <f t="shared" si="177"/>
        <v>4.0478657774538618E-9</v>
      </c>
      <c r="H1247" s="2">
        <f t="shared" si="175"/>
        <v>6.5187629885634188E-2</v>
      </c>
      <c r="I1247" s="2">
        <f t="shared" si="176"/>
        <v>6.1198260340887742</v>
      </c>
    </row>
    <row r="1248" spans="1:9" ht="13.5" x14ac:dyDescent="0.25">
      <c r="A1248" s="3">
        <f>TITRES_STAT!B1251</f>
        <v>0</v>
      </c>
      <c r="B1248" s="6">
        <f>TITRES_STAT!D1251</f>
        <v>0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2.4502286354685955E-10</v>
      </c>
      <c r="G1248" s="2">
        <f t="shared" si="177"/>
        <v>3.7587325076357289E-9</v>
      </c>
      <c r="H1248" s="2">
        <f t="shared" si="175"/>
        <v>6.5187629885634174E-2</v>
      </c>
      <c r="I1248" s="2">
        <f t="shared" si="176"/>
        <v>6.1198260340887742</v>
      </c>
    </row>
    <row r="1249" spans="1:9" ht="13.5" x14ac:dyDescent="0.25">
      <c r="A1249" s="3">
        <f>TITRES_STAT!B1252</f>
        <v>0</v>
      </c>
      <c r="B1249" s="6">
        <f>TITRES_STAT!D1252</f>
        <v>0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2.2752123043636957E-10</v>
      </c>
      <c r="G1249" s="2">
        <f t="shared" si="177"/>
        <v>3.4902516142331766E-9</v>
      </c>
      <c r="H1249" s="2">
        <f t="shared" si="175"/>
        <v>6.5187629885634188E-2</v>
      </c>
      <c r="I1249" s="2">
        <f t="shared" si="176"/>
        <v>6.1198260340887742</v>
      </c>
    </row>
    <row r="1250" spans="1:9" ht="13.5" x14ac:dyDescent="0.25">
      <c r="A1250" s="3">
        <f>TITRES_STAT!B1253</f>
        <v>0</v>
      </c>
      <c r="B1250" s="6">
        <f>TITRES_STAT!D1253</f>
        <v>0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2.1126971397662888E-10</v>
      </c>
      <c r="G1250" s="2">
        <f t="shared" si="177"/>
        <v>3.2409479275022352E-9</v>
      </c>
      <c r="H1250" s="2">
        <f t="shared" si="175"/>
        <v>6.5187629885634188E-2</v>
      </c>
      <c r="I1250" s="2">
        <f t="shared" si="176"/>
        <v>6.1198260340887742</v>
      </c>
    </row>
    <row r="1251" spans="1:9" ht="13.5" x14ac:dyDescent="0.25">
      <c r="A1251" s="3">
        <f>TITRES_STAT!B1254</f>
        <v>0</v>
      </c>
      <c r="B1251" s="6">
        <f>TITRES_STAT!D1254</f>
        <v>0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1.9617902012115538E-10</v>
      </c>
      <c r="G1251" s="2">
        <f t="shared" si="177"/>
        <v>3.0094516469663613E-9</v>
      </c>
      <c r="H1251" s="2">
        <f t="shared" si="175"/>
        <v>6.5187629885634174E-2</v>
      </c>
      <c r="I1251" s="2">
        <f t="shared" si="176"/>
        <v>6.1198260340887742</v>
      </c>
    </row>
    <row r="1252" spans="1:9" ht="13.5" x14ac:dyDescent="0.25">
      <c r="A1252" s="3">
        <f>TITRES_STAT!B1255</f>
        <v>0</v>
      </c>
      <c r="B1252" s="6">
        <f>TITRES_STAT!D1255</f>
        <v>0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1.8216623296964427E-10</v>
      </c>
      <c r="G1252" s="2">
        <f t="shared" si="177"/>
        <v>2.7944908150401931E-9</v>
      </c>
      <c r="H1252" s="2">
        <f t="shared" si="175"/>
        <v>6.5187629885634174E-2</v>
      </c>
      <c r="I1252" s="2">
        <f t="shared" si="176"/>
        <v>6.1198260340887742</v>
      </c>
    </row>
    <row r="1253" spans="1:9" ht="13.5" x14ac:dyDescent="0.25">
      <c r="A1253" s="3">
        <f>TITRES_STAT!B1256</f>
        <v>0</v>
      </c>
      <c r="B1253" s="6">
        <f>TITRES_STAT!D1256</f>
        <v>0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1.6915435918609826E-10</v>
      </c>
      <c r="G1253" s="2">
        <f t="shared" si="177"/>
        <v>2.5948843282516079E-9</v>
      </c>
      <c r="H1253" s="2">
        <f t="shared" si="175"/>
        <v>6.5187629885634174E-2</v>
      </c>
      <c r="I1253" s="2">
        <f t="shared" si="176"/>
        <v>6.1198260340887742</v>
      </c>
    </row>
    <row r="1254" spans="1:9" ht="13.5" x14ac:dyDescent="0.25">
      <c r="A1254" s="3">
        <f>TITRES_STAT!B1257</f>
        <v>0</v>
      </c>
      <c r="B1254" s="6">
        <f>TITRES_STAT!D1257</f>
        <v>0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1.5707190495851983E-10</v>
      </c>
      <c r="G1254" s="2">
        <f t="shared" si="177"/>
        <v>2.4095354476622074E-9</v>
      </c>
      <c r="H1254" s="2">
        <f t="shared" si="175"/>
        <v>6.5187629885634174E-2</v>
      </c>
      <c r="I1254" s="2">
        <f t="shared" si="176"/>
        <v>6.1198260340887742</v>
      </c>
    </row>
    <row r="1255" spans="1:9" ht="13.5" x14ac:dyDescent="0.25">
      <c r="A1255" s="3">
        <f>TITRES_STAT!B1258</f>
        <v>0</v>
      </c>
      <c r="B1255" s="6">
        <f>TITRES_STAT!D1258</f>
        <v>0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1.4585248317576842E-10</v>
      </c>
      <c r="G1255" s="2">
        <f t="shared" si="177"/>
        <v>2.2374257728291928E-9</v>
      </c>
      <c r="H1255" s="2">
        <f t="shared" si="175"/>
        <v>6.5187629885634174E-2</v>
      </c>
      <c r="I1255" s="2">
        <f t="shared" si="176"/>
        <v>6.1198260340887742</v>
      </c>
    </row>
    <row r="1256" spans="1:9" ht="13.5" x14ac:dyDescent="0.25">
      <c r="A1256" s="3">
        <f>TITRES_STAT!B1259</f>
        <v>0</v>
      </c>
      <c r="B1256" s="6">
        <f>TITRES_STAT!D1259</f>
        <v>0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1.3543444866321354E-10</v>
      </c>
      <c r="G1256" s="2">
        <f t="shared" si="177"/>
        <v>2.0776096461985361E-9</v>
      </c>
      <c r="H1256" s="2">
        <f t="shared" si="175"/>
        <v>6.5187629885634174E-2</v>
      </c>
      <c r="I1256" s="2">
        <f t="shared" si="176"/>
        <v>6.1198260340887742</v>
      </c>
    </row>
    <row r="1257" spans="1:9" ht="13.5" x14ac:dyDescent="0.25">
      <c r="A1257" s="3">
        <f>TITRES_STAT!B1260</f>
        <v>0</v>
      </c>
      <c r="B1257" s="6">
        <f>TITRES_STAT!D1260</f>
        <v>0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1.25760559472984E-10</v>
      </c>
      <c r="G1257" s="2">
        <f t="shared" si="177"/>
        <v>1.9292089571843551E-9</v>
      </c>
      <c r="H1257" s="2">
        <f t="shared" si="175"/>
        <v>6.5187629885634174E-2</v>
      </c>
      <c r="I1257" s="2">
        <f t="shared" si="176"/>
        <v>6.1198260340887742</v>
      </c>
    </row>
    <row r="1258" spans="1:9" ht="13.5" x14ac:dyDescent="0.25">
      <c r="A1258" s="3">
        <f>TITRES_STAT!B1261</f>
        <v>0</v>
      </c>
      <c r="B1258" s="6">
        <f>TITRES_STAT!D1261</f>
        <v>0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1.1677766236777085E-10</v>
      </c>
      <c r="G1258" s="2">
        <f t="shared" si="177"/>
        <v>1.7914083173854726E-9</v>
      </c>
      <c r="H1258" s="2">
        <f t="shared" si="175"/>
        <v>6.518762988563416E-2</v>
      </c>
      <c r="I1258" s="2">
        <f t="shared" si="176"/>
        <v>6.1198260340887742</v>
      </c>
    </row>
    <row r="1259" spans="1:9" ht="13.5" x14ac:dyDescent="0.25">
      <c r="A1259" s="3">
        <f>TITRES_STAT!B1262</f>
        <v>0</v>
      </c>
      <c r="B1259" s="6">
        <f>TITRES_STAT!D1262</f>
        <v>0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1.0843640077007293E-10</v>
      </c>
      <c r="G1259" s="2">
        <f t="shared" si="177"/>
        <v>1.6634505804293675E-9</v>
      </c>
      <c r="H1259" s="2">
        <f t="shared" si="175"/>
        <v>6.518762988563416E-2</v>
      </c>
      <c r="I1259" s="2">
        <f t="shared" si="176"/>
        <v>6.1198260340887742</v>
      </c>
    </row>
    <row r="1260" spans="1:9" ht="13.5" x14ac:dyDescent="0.25">
      <c r="A1260" s="3">
        <f>TITRES_STAT!B1263</f>
        <v>0</v>
      </c>
      <c r="B1260" s="6">
        <f>TITRES_STAT!D1263</f>
        <v>0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1.0069094357221058E-10</v>
      </c>
      <c r="G1260" s="2">
        <f t="shared" si="177"/>
        <v>1.5446326818272697E-9</v>
      </c>
      <c r="H1260" s="2">
        <f t="shared" si="175"/>
        <v>6.518762988563416E-2</v>
      </c>
      <c r="I1260" s="2">
        <f t="shared" si="176"/>
        <v>6.1198260340887742</v>
      </c>
    </row>
    <row r="1261" spans="1:9" ht="13.5" x14ac:dyDescent="0.25">
      <c r="A1261" s="3">
        <f>TITRES_STAT!B1264</f>
        <v>0</v>
      </c>
      <c r="B1261" s="6">
        <f>TITRES_STAT!D1264</f>
        <v>0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9.3498733317052667E-11</v>
      </c>
      <c r="G1261" s="2">
        <f t="shared" si="178"/>
        <v>1.4343017759824648E-9</v>
      </c>
      <c r="H1261" s="2">
        <f t="shared" si="175"/>
        <v>6.518762988563416E-2</v>
      </c>
      <c r="I1261" s="2">
        <f t="shared" si="176"/>
        <v>6.1198260340887742</v>
      </c>
    </row>
    <row r="1262" spans="1:9" ht="13.5" x14ac:dyDescent="0.25">
      <c r="A1262" s="3">
        <f>TITRES_STAT!B1265</f>
        <v>0</v>
      </c>
      <c r="B1262" s="6">
        <f>TITRES_STAT!D1265</f>
        <v>0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8.682025236583463E-11</v>
      </c>
      <c r="G1262" s="2">
        <f t="shared" si="178"/>
        <v>1.3318516491265744E-9</v>
      </c>
      <c r="H1262" s="2">
        <f t="shared" si="175"/>
        <v>6.518762988563416E-2</v>
      </c>
      <c r="I1262" s="2">
        <f t="shared" si="176"/>
        <v>6.1198260340887742</v>
      </c>
    </row>
    <row r="1263" spans="1:9" ht="13.5" x14ac:dyDescent="0.25">
      <c r="A1263" s="3">
        <f>TITRES_STAT!B1266</f>
        <v>0</v>
      </c>
      <c r="B1263" s="6">
        <f>TITRES_STAT!D1266</f>
        <v>0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8.0618805768275017E-11</v>
      </c>
      <c r="G1263" s="2">
        <f t="shared" si="178"/>
        <v>1.2367193884746761E-9</v>
      </c>
      <c r="H1263" s="2">
        <f t="shared" si="175"/>
        <v>6.5187629885634174E-2</v>
      </c>
      <c r="I1263" s="2">
        <f t="shared" si="176"/>
        <v>6.1198260340887742</v>
      </c>
    </row>
    <row r="1264" spans="1:9" ht="13.5" x14ac:dyDescent="0.25">
      <c r="A1264" s="3">
        <f>TITRES_STAT!B1267</f>
        <v>0</v>
      </c>
      <c r="B1264" s="6">
        <f>TITRES_STAT!D1267</f>
        <v>0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7.4860319641969649E-11</v>
      </c>
      <c r="G1264" s="2">
        <f t="shared" si="178"/>
        <v>1.1483822892979135E-9</v>
      </c>
      <c r="H1264" s="2">
        <f t="shared" si="175"/>
        <v>6.5187629885634174E-2</v>
      </c>
      <c r="I1264" s="2">
        <f t="shared" si="176"/>
        <v>6.1198260340887742</v>
      </c>
    </row>
    <row r="1265" spans="1:9" ht="13.5" x14ac:dyDescent="0.25">
      <c r="A1265" s="3">
        <f>TITRES_STAT!B1268</f>
        <v>0</v>
      </c>
      <c r="B1265" s="6">
        <f>TITRES_STAT!D1268</f>
        <v>0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6.9513153953257535E-11</v>
      </c>
      <c r="G1265" s="2">
        <f t="shared" si="178"/>
        <v>1.0663549829194912E-9</v>
      </c>
      <c r="H1265" s="2">
        <f t="shared" si="175"/>
        <v>6.5187629885634174E-2</v>
      </c>
      <c r="I1265" s="2">
        <f t="shared" si="176"/>
        <v>6.1198260340887742</v>
      </c>
    </row>
    <row r="1266" spans="1:9" ht="13.5" x14ac:dyDescent="0.25">
      <c r="A1266" s="3">
        <f>TITRES_STAT!B1269</f>
        <v>0</v>
      </c>
      <c r="B1266" s="6">
        <f>TITRES_STAT!D1269</f>
        <v>0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6.4547928670881998E-11</v>
      </c>
      <c r="G1266" s="2">
        <f t="shared" si="178"/>
        <v>9.9018676985381315E-10</v>
      </c>
      <c r="H1266" s="2">
        <f t="shared" si="175"/>
        <v>6.5187629885634174E-2</v>
      </c>
      <c r="I1266" s="2">
        <f t="shared" si="176"/>
        <v>6.1198260340887742</v>
      </c>
    </row>
    <row r="1267" spans="1:9" ht="13.5" x14ac:dyDescent="0.25">
      <c r="A1267" s="3">
        <f>TITRES_STAT!B1270</f>
        <v>0</v>
      </c>
      <c r="B1267" s="6">
        <f>TITRES_STAT!D1270</f>
        <v>0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5.9937362337247576E-11</v>
      </c>
      <c r="G1267" s="2">
        <f t="shared" si="178"/>
        <v>9.1945914343568365E-10</v>
      </c>
      <c r="H1267" s="2">
        <f t="shared" si="175"/>
        <v>6.5187629885634174E-2</v>
      </c>
      <c r="I1267" s="2">
        <f t="shared" si="176"/>
        <v>6.1198260340887742</v>
      </c>
    </row>
    <row r="1268" spans="1:9" ht="13.5" x14ac:dyDescent="0.25">
      <c r="A1268" s="3">
        <f>TITRES_STAT!B1271</f>
        <v>0</v>
      </c>
      <c r="B1268" s="6">
        <f>TITRES_STAT!D1271</f>
        <v>0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5.5656122170301317E-11</v>
      </c>
      <c r="G1268" s="2">
        <f t="shared" si="178"/>
        <v>8.5378349033313485E-10</v>
      </c>
      <c r="H1268" s="2">
        <f t="shared" si="175"/>
        <v>6.5187629885634174E-2</v>
      </c>
      <c r="I1268" s="2">
        <f t="shared" si="176"/>
        <v>6.1198260340887742</v>
      </c>
    </row>
    <row r="1269" spans="1:9" ht="13.5" x14ac:dyDescent="0.25">
      <c r="A1269" s="3">
        <f>TITRES_STAT!B1272</f>
        <v>0</v>
      </c>
      <c r="B1269" s="6">
        <f>TITRES_STAT!D1272</f>
        <v>0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5.1680684872422652E-11</v>
      </c>
      <c r="G1269" s="2">
        <f t="shared" si="178"/>
        <v>7.9279895530933948E-10</v>
      </c>
      <c r="H1269" s="2">
        <f t="shared" si="175"/>
        <v>6.5187629885634174E-2</v>
      </c>
      <c r="I1269" s="2">
        <f t="shared" si="176"/>
        <v>6.1198260340887742</v>
      </c>
    </row>
    <row r="1270" spans="1:9" ht="13.5" x14ac:dyDescent="0.25">
      <c r="A1270" s="3">
        <f>TITRES_STAT!B1273</f>
        <v>0</v>
      </c>
      <c r="B1270" s="6">
        <f>TITRES_STAT!D1273</f>
        <v>0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4.7989207381535321E-11</v>
      </c>
      <c r="G1270" s="2">
        <f t="shared" si="178"/>
        <v>7.3617045850152948E-10</v>
      </c>
      <c r="H1270" s="2">
        <f t="shared" si="175"/>
        <v>6.5187629885634188E-2</v>
      </c>
      <c r="I1270" s="2">
        <f t="shared" si="176"/>
        <v>6.1198260340887742</v>
      </c>
    </row>
    <row r="1271" spans="1:9" ht="13.5" x14ac:dyDescent="0.25">
      <c r="A1271" s="3">
        <f>TITRES_STAT!B1274</f>
        <v>0</v>
      </c>
      <c r="B1271" s="6">
        <f>TITRES_STAT!D1274</f>
        <v>0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4.4561406854282801E-11</v>
      </c>
      <c r="G1271" s="2">
        <f t="shared" si="178"/>
        <v>6.8358685432284882E-10</v>
      </c>
      <c r="H1271" s="2">
        <f t="shared" si="175"/>
        <v>6.5187629885634188E-2</v>
      </c>
      <c r="I1271" s="2">
        <f t="shared" si="176"/>
        <v>6.1198260340887742</v>
      </c>
    </row>
    <row r="1272" spans="1:9" ht="13.5" x14ac:dyDescent="0.25">
      <c r="A1272" s="3">
        <f>TITRES_STAT!B1275</f>
        <v>0</v>
      </c>
      <c r="B1272" s="6">
        <f>TITRES_STAT!D1275</f>
        <v>0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4.1378449221834027E-11</v>
      </c>
      <c r="G1272" s="2">
        <f t="shared" si="178"/>
        <v>6.3475922187121678E-10</v>
      </c>
      <c r="H1272" s="2">
        <f t="shared" si="175"/>
        <v>6.5187629885634174E-2</v>
      </c>
      <c r="I1272" s="2">
        <f t="shared" si="176"/>
        <v>6.1198260340887742</v>
      </c>
    </row>
    <row r="1273" spans="1:9" ht="13.5" x14ac:dyDescent="0.25">
      <c r="A1273" s="3">
        <f>TITRES_STAT!B1276</f>
        <v>0</v>
      </c>
      <c r="B1273" s="6">
        <f>TITRES_STAT!D1276</f>
        <v>0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3.8422845705988742E-11</v>
      </c>
      <c r="G1273" s="2">
        <f t="shared" si="178"/>
        <v>5.8941927745184408E-10</v>
      </c>
      <c r="H1273" s="2">
        <f t="shared" si="175"/>
        <v>6.5187629885634188E-2</v>
      </c>
      <c r="I1273" s="2">
        <f t="shared" si="176"/>
        <v>6.1198260340887742</v>
      </c>
    </row>
    <row r="1274" spans="1:9" ht="13.5" x14ac:dyDescent="0.25">
      <c r="A1274" s="3">
        <f>TITRES_STAT!B1277</f>
        <v>0</v>
      </c>
      <c r="B1274" s="6">
        <f>TITRES_STAT!D1277</f>
        <v>0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3.5678356726989544E-11</v>
      </c>
      <c r="G1274" s="2">
        <f t="shared" si="178"/>
        <v>5.4731790049099805E-10</v>
      </c>
      <c r="H1274" s="2">
        <f t="shared" si="175"/>
        <v>6.5187629885634188E-2</v>
      </c>
      <c r="I1274" s="2">
        <f t="shared" si="176"/>
        <v>6.1198260340887742</v>
      </c>
    </row>
    <row r="1275" spans="1:9" ht="13.5" x14ac:dyDescent="0.25">
      <c r="A1275" s="3">
        <f>TITRES_STAT!B1278</f>
        <v>0</v>
      </c>
      <c r="B1275" s="6">
        <f>TITRES_STAT!D1278</f>
        <v>0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3.3129902675061718E-11</v>
      </c>
      <c r="G1275" s="2">
        <f t="shared" si="178"/>
        <v>5.0822376474164104E-10</v>
      </c>
      <c r="H1275" s="2">
        <f t="shared" si="175"/>
        <v>6.5187629885634188E-2</v>
      </c>
      <c r="I1275" s="2">
        <f t="shared" si="176"/>
        <v>6.1198260340887742</v>
      </c>
    </row>
    <row r="1276" spans="1:9" ht="13.5" x14ac:dyDescent="0.25">
      <c r="A1276" s="3">
        <f>TITRES_STAT!B1279</f>
        <v>0</v>
      </c>
      <c r="B1276" s="6">
        <f>TITRES_STAT!D1279</f>
        <v>0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3.0763481055414456E-11</v>
      </c>
      <c r="G1276" s="2">
        <f t="shared" si="178"/>
        <v>4.719220672600952E-10</v>
      </c>
      <c r="H1276" s="2">
        <f t="shared" si="175"/>
        <v>6.5187629885634202E-2</v>
      </c>
      <c r="I1276" s="2">
        <f t="shared" si="176"/>
        <v>6.1198260340887742</v>
      </c>
    </row>
    <row r="1277" spans="1:9" ht="13.5" x14ac:dyDescent="0.25">
      <c r="A1277" s="3">
        <f>TITRES_STAT!B1280</f>
        <v>0</v>
      </c>
      <c r="B1277" s="6">
        <f>TITRES_STAT!D1280</f>
        <v>0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2.8566089551456281E-11</v>
      </c>
      <c r="G1277" s="2">
        <f t="shared" si="179"/>
        <v>4.3821334817008842E-10</v>
      </c>
      <c r="H1277" s="2">
        <f t="shared" si="175"/>
        <v>6.5187629885634202E-2</v>
      </c>
      <c r="I1277" s="2">
        <f t="shared" si="176"/>
        <v>6.1198260340887742</v>
      </c>
    </row>
    <row r="1278" spans="1:9" ht="13.5" x14ac:dyDescent="0.25">
      <c r="A1278" s="3">
        <f>TITRES_STAT!B1281</f>
        <v>0</v>
      </c>
      <c r="B1278" s="6">
        <f>TITRES_STAT!D1281</f>
        <v>0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2.6525654583495117E-11</v>
      </c>
      <c r="G1278" s="2">
        <f t="shared" si="179"/>
        <v>4.0691239472936782E-10</v>
      </c>
      <c r="H1278" s="2">
        <f t="shared" si="175"/>
        <v>6.5187629885634202E-2</v>
      </c>
      <c r="I1278" s="2">
        <f t="shared" si="176"/>
        <v>6.1198260340887742</v>
      </c>
    </row>
    <row r="1279" spans="1:9" ht="13.5" x14ac:dyDescent="0.25">
      <c r="A1279" s="3">
        <f>TITRES_STAT!B1282</f>
        <v>0</v>
      </c>
      <c r="B1279" s="6">
        <f>TITRES_STAT!D1282</f>
        <v>0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2.4630964970388325E-11</v>
      </c>
      <c r="G1279" s="2">
        <f t="shared" si="179"/>
        <v>3.778472236772701E-10</v>
      </c>
      <c r="H1279" s="2">
        <f t="shared" si="175"/>
        <v>6.5187629885634202E-2</v>
      </c>
      <c r="I1279" s="2">
        <f t="shared" si="176"/>
        <v>6.1198260340887742</v>
      </c>
    </row>
    <row r="1280" spans="1:9" ht="13.5" x14ac:dyDescent="0.25">
      <c r="A1280" s="3">
        <f>TITRES_STAT!B1283</f>
        <v>0</v>
      </c>
      <c r="B1280" s="6">
        <f>TITRES_STAT!D1283</f>
        <v>0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2.2871610329646302E-11</v>
      </c>
      <c r="G1280" s="2">
        <f t="shared" si="179"/>
        <v>3.5085813627175078E-10</v>
      </c>
      <c r="H1280" s="2">
        <f t="shared" si="175"/>
        <v>6.5187629885634216E-2</v>
      </c>
      <c r="I1280" s="2">
        <f t="shared" si="176"/>
        <v>6.1198260340887742</v>
      </c>
    </row>
    <row r="1281" spans="1:9" ht="13.5" x14ac:dyDescent="0.25">
      <c r="A1281" s="3">
        <f>TITRES_STAT!B1284</f>
        <v>0</v>
      </c>
      <c r="B1281" s="6">
        <f>TITRES_STAT!D1284</f>
        <v>0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2.1237923877528708E-11</v>
      </c>
      <c r="G1281" s="2">
        <f t="shared" si="179"/>
        <v>3.2579684082376858E-10</v>
      </c>
      <c r="H1281" s="2">
        <f t="shared" si="175"/>
        <v>6.5187629885634202E-2</v>
      </c>
      <c r="I1281" s="2">
        <f t="shared" si="176"/>
        <v>6.1198260340887742</v>
      </c>
    </row>
    <row r="1282" spans="1:9" ht="13.5" x14ac:dyDescent="0.25">
      <c r="A1282" s="3">
        <f>TITRES_STAT!B1285</f>
        <v>0</v>
      </c>
      <c r="B1282" s="6">
        <f>TITRES_STAT!D1285</f>
        <v>0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1.9720929314848084E-11</v>
      </c>
      <c r="G1282" s="2">
        <f t="shared" si="179"/>
        <v>3.0252563790778509E-10</v>
      </c>
      <c r="H1282" s="2">
        <f t="shared" si="175"/>
        <v>6.5187629885634202E-2</v>
      </c>
      <c r="I1282" s="2">
        <f t="shared" si="176"/>
        <v>6.1198260340887742</v>
      </c>
    </row>
    <row r="1283" spans="1:9" ht="13.5" x14ac:dyDescent="0.25">
      <c r="A1283" s="3">
        <f>TITRES_STAT!B1286</f>
        <v>0</v>
      </c>
      <c r="B1283" s="6">
        <f>TITRES_STAT!D1286</f>
        <v>0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1.8312291506644649E-11</v>
      </c>
      <c r="G1283" s="2">
        <f t="shared" si="179"/>
        <v>2.8091666377151471E-10</v>
      </c>
      <c r="H1283" s="2">
        <f t="shared" si="175"/>
        <v>6.5187629885634202E-2</v>
      </c>
      <c r="I1283" s="2">
        <f t="shared" si="176"/>
        <v>6.1198260340887742</v>
      </c>
    </row>
    <row r="1284" spans="1:9" ht="13.5" x14ac:dyDescent="0.25">
      <c r="A1284" s="3">
        <f>TITRES_STAT!B1287</f>
        <v>0</v>
      </c>
      <c r="B1284" s="6">
        <f>TITRES_STAT!D1287</f>
        <v>0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1.7004270684741461E-11</v>
      </c>
      <c r="G1284" s="2">
        <f t="shared" si="179"/>
        <v>2.6085118778783507E-10</v>
      </c>
      <c r="H1284" s="2">
        <f t="shared" si="175"/>
        <v>6.5187629885634216E-2</v>
      </c>
      <c r="I1284" s="2">
        <f t="shared" si="176"/>
        <v>6.1198260340887742</v>
      </c>
    </row>
    <row r="1285" spans="1:9" ht="13.5" x14ac:dyDescent="0.25">
      <c r="A1285" s="3">
        <f>TITRES_STAT!B1288</f>
        <v>0</v>
      </c>
      <c r="B1285" s="6">
        <f>TITRES_STAT!D1288</f>
        <v>0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1.5789679921545642E-11</v>
      </c>
      <c r="G1285" s="2">
        <f t="shared" si="179"/>
        <v>2.4221896008870399E-10</v>
      </c>
      <c r="H1285" s="2">
        <f t="shared" si="175"/>
        <v>6.5187629885634216E-2</v>
      </c>
      <c r="I1285" s="2">
        <f t="shared" si="176"/>
        <v>6.1198260340887742</v>
      </c>
    </row>
    <row r="1286" spans="1:9" ht="13.5" x14ac:dyDescent="0.25">
      <c r="A1286" s="3">
        <f>TITRES_STAT!B1289</f>
        <v>0</v>
      </c>
      <c r="B1286" s="6">
        <f>TITRES_STAT!D1289</f>
        <v>0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1.4661845641435238E-11</v>
      </c>
      <c r="G1286" s="2">
        <f t="shared" si="179"/>
        <v>2.2491760579665371E-10</v>
      </c>
      <c r="H1286" s="2">
        <f t="shared" si="175"/>
        <v>6.5187629885634216E-2</v>
      </c>
      <c r="I1286" s="2">
        <f t="shared" si="176"/>
        <v>6.1198260340887742</v>
      </c>
    </row>
    <row r="1287" spans="1:9" ht="13.5" x14ac:dyDescent="0.25">
      <c r="A1287" s="3">
        <f>TITRES_STAT!B1290</f>
        <v>0</v>
      </c>
      <c r="B1287" s="6">
        <f>TITRES_STAT!D1290</f>
        <v>0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1.3614570952761293E-11</v>
      </c>
      <c r="G1287" s="2">
        <f t="shared" si="179"/>
        <v>2.0885206252546415E-10</v>
      </c>
      <c r="H1287" s="2">
        <f t="shared" si="175"/>
        <v>6.5187629885634216E-2</v>
      </c>
      <c r="I1287" s="2">
        <f t="shared" si="176"/>
        <v>6.1198260340887742</v>
      </c>
    </row>
    <row r="1288" spans="1:9" ht="13.5" x14ac:dyDescent="0.25">
      <c r="A1288" s="3">
        <f>TITRES_STAT!B1291</f>
        <v>0</v>
      </c>
      <c r="B1288" s="6">
        <f>TITRES_STAT!D1291</f>
        <v>0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1.2642101598992629E-11</v>
      </c>
      <c r="G1288" s="2">
        <f t="shared" si="179"/>
        <v>1.9393405805935957E-10</v>
      </c>
      <c r="H1288" s="2">
        <f t="shared" si="175"/>
        <v>6.5187629885634216E-2</v>
      </c>
      <c r="I1288" s="2">
        <f t="shared" si="176"/>
        <v>6.1198260340887742</v>
      </c>
    </row>
    <row r="1289" spans="1:9" ht="13.5" x14ac:dyDescent="0.25">
      <c r="A1289" s="3">
        <f>TITRES_STAT!B1292</f>
        <v>0</v>
      </c>
      <c r="B1289" s="6">
        <f>TITRES_STAT!D1292</f>
        <v>0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1.1739094341921725E-11</v>
      </c>
      <c r="G1289" s="2">
        <f t="shared" si="179"/>
        <v>1.8008162534083389E-10</v>
      </c>
      <c r="H1289" s="2">
        <f t="shared" si="175"/>
        <v>6.5187629885634202E-2</v>
      </c>
      <c r="I1289" s="2">
        <f t="shared" si="176"/>
        <v>6.1198260340887742</v>
      </c>
    </row>
    <row r="1290" spans="1:9" ht="13.5" x14ac:dyDescent="0.25">
      <c r="A1290" s="3">
        <f>TITRES_STAT!B1293</f>
        <v>0</v>
      </c>
      <c r="B1290" s="6">
        <f>TITRES_STAT!D1293</f>
        <v>0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1.090058760321303E-11</v>
      </c>
      <c r="G1290" s="2">
        <f t="shared" si="179"/>
        <v>1.6721865210220291E-10</v>
      </c>
      <c r="H1290" s="2">
        <f t="shared" si="175"/>
        <v>6.5187629885634202E-2</v>
      </c>
      <c r="I1290" s="2">
        <f t="shared" si="176"/>
        <v>6.1198260340887742</v>
      </c>
    </row>
    <row r="1291" spans="1:9" ht="13.5" x14ac:dyDescent="0.25">
      <c r="A1291" s="3">
        <f>TITRES_STAT!B1294</f>
        <v>0</v>
      </c>
      <c r="B1291" s="6">
        <f>TITRES_STAT!D1294</f>
        <v>0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1.0121974202983529E-11</v>
      </c>
      <c r="G1291" s="2">
        <f t="shared" si="179"/>
        <v>1.5527446266633129E-10</v>
      </c>
      <c r="H1291" s="2">
        <f t="shared" si="175"/>
        <v>6.5187629885634202E-2</v>
      </c>
      <c r="I1291" s="2">
        <f t="shared" si="176"/>
        <v>6.1198260340887742</v>
      </c>
    </row>
    <row r="1292" spans="1:9" ht="13.5" x14ac:dyDescent="0.25">
      <c r="A1292" s="3">
        <f>TITRES_STAT!B1295</f>
        <v>0</v>
      </c>
      <c r="B1292" s="6">
        <f>TITRES_STAT!D1295</f>
        <v>0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9.3989760456275618E-12</v>
      </c>
      <c r="G1292" s="2">
        <f t="shared" si="179"/>
        <v>1.4418342961873619E-10</v>
      </c>
      <c r="H1292" s="2">
        <f t="shared" si="175"/>
        <v>6.5187629885634202E-2</v>
      </c>
      <c r="I1292" s="2">
        <f t="shared" si="176"/>
        <v>6.1198260340887742</v>
      </c>
    </row>
    <row r="1293" spans="1:9" ht="13.5" x14ac:dyDescent="0.25">
      <c r="A1293" s="3">
        <f>TITRES_STAT!B1296</f>
        <v>0</v>
      </c>
      <c r="B1293" s="6">
        <f>TITRES_STAT!D1296</f>
        <v>0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8.7276206137970219E-12</v>
      </c>
      <c r="G1293" s="2">
        <f t="shared" si="183"/>
        <v>1.3388461321739788E-10</v>
      </c>
      <c r="H1293" s="2">
        <f t="shared" si="175"/>
        <v>6.5187629885634202E-2</v>
      </c>
      <c r="I1293" s="2">
        <f t="shared" si="176"/>
        <v>6.1198260340887742</v>
      </c>
    </row>
    <row r="1294" spans="1:9" ht="13.5" x14ac:dyDescent="0.25">
      <c r="A1294" s="3">
        <f>TITRES_STAT!B1297</f>
        <v>0</v>
      </c>
      <c r="B1294" s="6">
        <f>TITRES_STAT!D1297</f>
        <v>0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8.1042191413829484E-12</v>
      </c>
      <c r="G1294" s="2">
        <f t="shared" si="183"/>
        <v>1.2432142655901233E-10</v>
      </c>
      <c r="H1294" s="2">
        <f t="shared" si="175"/>
        <v>6.5187629885634188E-2</v>
      </c>
      <c r="I1294" s="2">
        <f t="shared" si="176"/>
        <v>6.1198260340887742</v>
      </c>
    </row>
    <row r="1295" spans="1:9" ht="13.5" x14ac:dyDescent="0.25">
      <c r="A1295" s="3">
        <f>TITRES_STAT!B1298</f>
        <v>0</v>
      </c>
      <c r="B1295" s="6">
        <f>TITRES_STAT!D1298</f>
        <v>0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7.5253463455698799E-12</v>
      </c>
      <c r="G1295" s="2">
        <f t="shared" si="183"/>
        <v>1.1544132466194002E-10</v>
      </c>
      <c r="H1295" s="2">
        <f t="shared" si="175"/>
        <v>6.5187629885634188E-2</v>
      </c>
      <c r="I1295" s="2">
        <f t="shared" si="176"/>
        <v>6.1198260340887742</v>
      </c>
    </row>
    <row r="1296" spans="1:9" ht="13.5" x14ac:dyDescent="0.25">
      <c r="A1296" s="3">
        <f>TITRES_STAT!B1299</f>
        <v>0</v>
      </c>
      <c r="B1296" s="6">
        <f>TITRES_STAT!D1299</f>
        <v>0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6.9878216066006025E-12</v>
      </c>
      <c r="G1296" s="2">
        <f t="shared" si="183"/>
        <v>1.0719551575751574E-10</v>
      </c>
      <c r="H1296" s="2">
        <f t="shared" si="175"/>
        <v>6.5187629885634174E-2</v>
      </c>
      <c r="I1296" s="2">
        <f t="shared" si="176"/>
        <v>6.1198260340887742</v>
      </c>
    </row>
    <row r="1297" spans="1:9" ht="13.5" x14ac:dyDescent="0.25">
      <c r="A1297" s="3">
        <f>TITRES_STAT!B1300</f>
        <v>0</v>
      </c>
      <c r="B1297" s="6">
        <f>TITRES_STAT!D1300</f>
        <v>0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6.4886914918434167E-12</v>
      </c>
      <c r="G1297" s="2">
        <f t="shared" si="183"/>
        <v>9.9538693203407475E-11</v>
      </c>
      <c r="H1297" s="2">
        <f t="shared" ref="H1297:H1360" si="184">F1297/G1297</f>
        <v>6.5187629885634174E-2</v>
      </c>
      <c r="I1297" s="2">
        <f t="shared" ref="I1297:I1360" si="185">IF(G1297=0,100,100-(100/(1+H1297)))</f>
        <v>6.1198260340887742</v>
      </c>
    </row>
    <row r="1298" spans="1:9" ht="13.5" x14ac:dyDescent="0.25">
      <c r="A1298" s="3">
        <f>TITRES_STAT!B1301</f>
        <v>0</v>
      </c>
      <c r="B1298" s="6">
        <f>TITRES_STAT!D1301</f>
        <v>0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6.0252135281403156E-12</v>
      </c>
      <c r="G1298" s="2">
        <f t="shared" si="183"/>
        <v>9.2428786546021232E-11</v>
      </c>
      <c r="H1298" s="2">
        <f t="shared" si="184"/>
        <v>6.5187629885634174E-2</v>
      </c>
      <c r="I1298" s="2">
        <f t="shared" si="185"/>
        <v>6.1198260340887742</v>
      </c>
    </row>
    <row r="1299" spans="1:9" ht="13.5" x14ac:dyDescent="0.25">
      <c r="A1299" s="3">
        <f>TITRES_STAT!B1302</f>
        <v>0</v>
      </c>
      <c r="B1299" s="6">
        <f>TITRES_STAT!D1302</f>
        <v>0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5.5948411332731502E-12</v>
      </c>
      <c r="G1299" s="2">
        <f t="shared" si="183"/>
        <v>8.582673036416257E-11</v>
      </c>
      <c r="H1299" s="2">
        <f t="shared" si="184"/>
        <v>6.5187629885634174E-2</v>
      </c>
      <c r="I1299" s="2">
        <f t="shared" si="185"/>
        <v>6.1198260340887742</v>
      </c>
    </row>
    <row r="1300" spans="1:9" ht="13.5" x14ac:dyDescent="0.25">
      <c r="A1300" s="3">
        <f>TITRES_STAT!B1303</f>
        <v>0</v>
      </c>
      <c r="B1300" s="6">
        <f>TITRES_STAT!D1303</f>
        <v>0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5.1952096237536394E-12</v>
      </c>
      <c r="G1300" s="2">
        <f t="shared" si="183"/>
        <v>7.9696249623865246E-11</v>
      </c>
      <c r="H1300" s="2">
        <f t="shared" si="184"/>
        <v>6.5187629885634174E-2</v>
      </c>
      <c r="I1300" s="2">
        <f t="shared" si="185"/>
        <v>6.1198260340887742</v>
      </c>
    </row>
    <row r="1301" spans="1:9" ht="13.5" x14ac:dyDescent="0.25">
      <c r="A1301" s="3">
        <f>TITRES_STAT!B1304</f>
        <v>0</v>
      </c>
      <c r="B1301" s="6">
        <f>TITRES_STAT!D1304</f>
        <v>0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4.8241232220569508E-12</v>
      </c>
      <c r="G1301" s="2">
        <f t="shared" si="183"/>
        <v>7.400366036501774E-11</v>
      </c>
      <c r="H1301" s="2">
        <f t="shared" si="184"/>
        <v>6.518762988563416E-2</v>
      </c>
      <c r="I1301" s="2">
        <f t="shared" si="185"/>
        <v>6.1198260340887742</v>
      </c>
    </row>
    <row r="1302" spans="1:9" ht="13.5" x14ac:dyDescent="0.25">
      <c r="A1302" s="3">
        <f>TITRES_STAT!B1305</f>
        <v>0</v>
      </c>
      <c r="B1302" s="6">
        <f>TITRES_STAT!D1305</f>
        <v>0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4.4795429919100256E-12</v>
      </c>
      <c r="G1302" s="2">
        <f t="shared" si="183"/>
        <v>6.8717684624659324E-11</v>
      </c>
      <c r="H1302" s="2">
        <f t="shared" si="184"/>
        <v>6.518762988563416E-2</v>
      </c>
      <c r="I1302" s="2">
        <f t="shared" si="185"/>
        <v>6.1198260340887742</v>
      </c>
    </row>
    <row r="1303" spans="1:9" ht="13.5" x14ac:dyDescent="0.25">
      <c r="A1303" s="3">
        <f>TITRES_STAT!B1306</f>
        <v>0</v>
      </c>
      <c r="B1303" s="6">
        <f>TITRES_STAT!D1306</f>
        <v>0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4.1595756353450235E-12</v>
      </c>
      <c r="G1303" s="2">
        <f t="shared" si="183"/>
        <v>6.3809278580040805E-11</v>
      </c>
      <c r="H1303" s="2">
        <f t="shared" si="184"/>
        <v>6.518762988563416E-2</v>
      </c>
      <c r="I1303" s="2">
        <f t="shared" si="185"/>
        <v>6.1198260340887742</v>
      </c>
    </row>
    <row r="1304" spans="1:9" ht="13.5" x14ac:dyDescent="0.25">
      <c r="A1304" s="3">
        <f>TITRES_STAT!B1307</f>
        <v>0</v>
      </c>
      <c r="B1304" s="6">
        <f>TITRES_STAT!D1307</f>
        <v>0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3.8624630899632363E-12</v>
      </c>
      <c r="G1304" s="2">
        <f t="shared" si="183"/>
        <v>5.9251472967180749E-11</v>
      </c>
      <c r="H1304" s="2">
        <f t="shared" si="184"/>
        <v>6.518762988563416E-2</v>
      </c>
      <c r="I1304" s="2">
        <f t="shared" si="185"/>
        <v>6.1198260340887742</v>
      </c>
    </row>
    <row r="1305" spans="1:9" ht="13.5" x14ac:dyDescent="0.25">
      <c r="A1305" s="3">
        <f>TITRES_STAT!B1308</f>
        <v>0</v>
      </c>
      <c r="B1305" s="6">
        <f>TITRES_STAT!D1308</f>
        <v>0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3.5865728692515768E-12</v>
      </c>
      <c r="G1305" s="2">
        <f t="shared" si="183"/>
        <v>5.5019224898096408E-11</v>
      </c>
      <c r="H1305" s="2">
        <f t="shared" si="184"/>
        <v>6.518762988563416E-2</v>
      </c>
      <c r="I1305" s="2">
        <f t="shared" si="185"/>
        <v>6.1198260340887742</v>
      </c>
    </row>
    <row r="1306" spans="1:9" ht="13.5" x14ac:dyDescent="0.25">
      <c r="A1306" s="3">
        <f>TITRES_STAT!B1309</f>
        <v>0</v>
      </c>
      <c r="B1306" s="6">
        <f>TITRES_STAT!D1309</f>
        <v>0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3.3303890928764641E-12</v>
      </c>
      <c r="G1306" s="2">
        <f t="shared" si="183"/>
        <v>5.108928026251809E-11</v>
      </c>
      <c r="H1306" s="2">
        <f t="shared" si="184"/>
        <v>6.5187629885634174E-2</v>
      </c>
      <c r="I1306" s="2">
        <f t="shared" si="185"/>
        <v>6.1198260340887742</v>
      </c>
    </row>
    <row r="1307" spans="1:9" ht="13.5" x14ac:dyDescent="0.25">
      <c r="A1307" s="3">
        <f>TITRES_STAT!B1310</f>
        <v>0</v>
      </c>
      <c r="B1307" s="6">
        <f>TITRES_STAT!D1310</f>
        <v>0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3.0925041576710024E-12</v>
      </c>
      <c r="G1307" s="2">
        <f t="shared" si="183"/>
        <v>4.7440045958052515E-11</v>
      </c>
      <c r="H1307" s="2">
        <f t="shared" si="184"/>
        <v>6.518762988563416E-2</v>
      </c>
      <c r="I1307" s="2">
        <f t="shared" si="185"/>
        <v>6.1198260340887742</v>
      </c>
    </row>
    <row r="1308" spans="1:9" ht="13.5" x14ac:dyDescent="0.25">
      <c r="A1308" s="3">
        <f>TITRES_STAT!B1311</f>
        <v>0</v>
      </c>
      <c r="B1308" s="6">
        <f>TITRES_STAT!D1311</f>
        <v>0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2.8716110035516448E-12</v>
      </c>
      <c r="G1308" s="2">
        <f t="shared" si="183"/>
        <v>4.4051471246763049E-11</v>
      </c>
      <c r="H1308" s="2">
        <f t="shared" si="184"/>
        <v>6.518762988563416E-2</v>
      </c>
      <c r="I1308" s="2">
        <f t="shared" si="185"/>
        <v>6.1198260340887742</v>
      </c>
    </row>
    <row r="1309" spans="1:9" ht="13.5" x14ac:dyDescent="0.25">
      <c r="A1309" s="3">
        <f>TITRES_STAT!B1312</f>
        <v>0</v>
      </c>
      <c r="B1309" s="6">
        <f>TITRES_STAT!D1312</f>
        <v>0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2.6664959318693845E-12</v>
      </c>
      <c r="G1309" s="2">
        <f t="shared" si="186"/>
        <v>4.0904937586279971E-11</v>
      </c>
      <c r="H1309" s="2">
        <f t="shared" si="184"/>
        <v>6.518762988563416E-2</v>
      </c>
      <c r="I1309" s="2">
        <f t="shared" si="185"/>
        <v>6.1198260340887742</v>
      </c>
    </row>
    <row r="1310" spans="1:9" ht="13.5" x14ac:dyDescent="0.25">
      <c r="A1310" s="3">
        <f>TITRES_STAT!B1313</f>
        <v>0</v>
      </c>
      <c r="B1310" s="6">
        <f>TITRES_STAT!D1313</f>
        <v>0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2.476031936735857E-12</v>
      </c>
      <c r="G1310" s="2">
        <f t="shared" si="186"/>
        <v>3.798315633011712E-11</v>
      </c>
      <c r="H1310" s="2">
        <f t="shared" si="184"/>
        <v>6.518762988563416E-2</v>
      </c>
      <c r="I1310" s="2">
        <f t="shared" si="185"/>
        <v>6.1198260340887742</v>
      </c>
    </row>
    <row r="1311" spans="1:9" ht="13.5" x14ac:dyDescent="0.25">
      <c r="A1311" s="3">
        <f>TITRES_STAT!B1314</f>
        <v>0</v>
      </c>
      <c r="B1311" s="6">
        <f>TITRES_STAT!D1314</f>
        <v>0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2.2991725126832957E-12</v>
      </c>
      <c r="G1311" s="2">
        <f t="shared" si="186"/>
        <v>3.5270073735108756E-11</v>
      </c>
      <c r="H1311" s="2">
        <f t="shared" si="184"/>
        <v>6.5187629885634146E-2</v>
      </c>
      <c r="I1311" s="2">
        <f t="shared" si="185"/>
        <v>6.1198260340887742</v>
      </c>
    </row>
    <row r="1312" spans="1:9" ht="13.5" x14ac:dyDescent="0.25">
      <c r="A1312" s="3">
        <f>TITRES_STAT!B1315</f>
        <v>0</v>
      </c>
      <c r="B1312" s="6">
        <f>TITRES_STAT!D1315</f>
        <v>0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2.1349459046344886E-12</v>
      </c>
      <c r="G1312" s="2">
        <f t="shared" si="186"/>
        <v>3.2750782754029563E-11</v>
      </c>
      <c r="H1312" s="2">
        <f t="shared" si="184"/>
        <v>6.5187629885634132E-2</v>
      </c>
      <c r="I1312" s="2">
        <f t="shared" si="185"/>
        <v>6.1198260340887742</v>
      </c>
    </row>
    <row r="1313" spans="1:9" ht="13.5" x14ac:dyDescent="0.25">
      <c r="A1313" s="3">
        <f>TITRES_STAT!B1316</f>
        <v>0</v>
      </c>
      <c r="B1313" s="6">
        <f>TITRES_STAT!D1316</f>
        <v>0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1.9824497685891679E-12</v>
      </c>
      <c r="G1313" s="2">
        <f t="shared" si="186"/>
        <v>3.0411441128741738E-11</v>
      </c>
      <c r="H1313" s="2">
        <f t="shared" si="184"/>
        <v>6.5187629885634132E-2</v>
      </c>
      <c r="I1313" s="2">
        <f t="shared" si="185"/>
        <v>6.1198260340887742</v>
      </c>
    </row>
    <row r="1314" spans="1:9" ht="13.5" x14ac:dyDescent="0.25">
      <c r="A1314" s="3">
        <f>TITRES_STAT!B1317</f>
        <v>0</v>
      </c>
      <c r="B1314" s="6">
        <f>TITRES_STAT!D1317</f>
        <v>0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1.8408462136899413E-12</v>
      </c>
      <c r="G1314" s="2">
        <f t="shared" si="186"/>
        <v>2.8239195333831614E-11</v>
      </c>
      <c r="H1314" s="2">
        <f t="shared" si="184"/>
        <v>6.5187629885634119E-2</v>
      </c>
      <c r="I1314" s="2">
        <f t="shared" si="185"/>
        <v>6.1198260340887742</v>
      </c>
    </row>
    <row r="1315" spans="1:9" ht="13.5" x14ac:dyDescent="0.25">
      <c r="A1315" s="3">
        <f>TITRES_STAT!B1318</f>
        <v>0</v>
      </c>
      <c r="B1315" s="6">
        <f>TITRES_STAT!D1318</f>
        <v>0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1.7093571984263742E-12</v>
      </c>
      <c r="G1315" s="2">
        <f t="shared" si="186"/>
        <v>2.6222109952843643E-11</v>
      </c>
      <c r="H1315" s="2">
        <f t="shared" si="184"/>
        <v>6.5187629885634119E-2</v>
      </c>
      <c r="I1315" s="2">
        <f t="shared" si="185"/>
        <v>6.1198260340887742</v>
      </c>
    </row>
    <row r="1316" spans="1:9" ht="13.5" x14ac:dyDescent="0.25">
      <c r="A1316" s="3">
        <f>TITRES_STAT!B1319</f>
        <v>0</v>
      </c>
      <c r="B1316" s="6">
        <f>TITRES_STAT!D1319</f>
        <v>0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1.5872602556816332E-12</v>
      </c>
      <c r="G1316" s="2">
        <f t="shared" si="186"/>
        <v>2.4349102099069099E-11</v>
      </c>
      <c r="H1316" s="2">
        <f t="shared" si="184"/>
        <v>6.5187629885634119E-2</v>
      </c>
      <c r="I1316" s="2">
        <f t="shared" si="185"/>
        <v>6.1198260340887742</v>
      </c>
    </row>
    <row r="1317" spans="1:9" ht="13.5" x14ac:dyDescent="0.25">
      <c r="A1317" s="3">
        <f>TITRES_STAT!B1320</f>
        <v>0</v>
      </c>
      <c r="B1317" s="6">
        <f>TITRES_STAT!D1320</f>
        <v>0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1.4738845231329451E-12</v>
      </c>
      <c r="G1317" s="2">
        <f t="shared" si="186"/>
        <v>2.2609880520564164E-11</v>
      </c>
      <c r="H1317" s="2">
        <f t="shared" si="184"/>
        <v>6.5187629885634119E-2</v>
      </c>
      <c r="I1317" s="2">
        <f t="shared" si="185"/>
        <v>6.1198260340887742</v>
      </c>
    </row>
    <row r="1318" spans="1:9" ht="13.5" x14ac:dyDescent="0.25">
      <c r="A1318" s="3">
        <f>TITRES_STAT!B1321</f>
        <v>0</v>
      </c>
      <c r="B1318" s="6">
        <f>TITRES_STAT!D1321</f>
        <v>0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1.3686070571948776E-12</v>
      </c>
      <c r="G1318" s="2">
        <f t="shared" si="186"/>
        <v>2.099488905480958E-11</v>
      </c>
      <c r="H1318" s="2">
        <f t="shared" si="184"/>
        <v>6.5187629885634119E-2</v>
      </c>
      <c r="I1318" s="2">
        <f t="shared" si="185"/>
        <v>6.1198260340887742</v>
      </c>
    </row>
    <row r="1319" spans="1:9" ht="13.5" x14ac:dyDescent="0.25">
      <c r="A1319" s="3">
        <f>TITRES_STAT!B1322</f>
        <v>0</v>
      </c>
      <c r="B1319" s="6">
        <f>TITRES_STAT!D1322</f>
        <v>0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1.2708494102523863E-12</v>
      </c>
      <c r="G1319" s="2">
        <f t="shared" si="186"/>
        <v>1.9495254122323182E-11</v>
      </c>
      <c r="H1319" s="2">
        <f t="shared" si="184"/>
        <v>6.5187629885634119E-2</v>
      </c>
      <c r="I1319" s="2">
        <f t="shared" si="185"/>
        <v>6.1198260340887742</v>
      </c>
    </row>
    <row r="1320" spans="1:9" ht="13.5" x14ac:dyDescent="0.25">
      <c r="A1320" s="3">
        <f>TITRES_STAT!B1323</f>
        <v>0</v>
      </c>
      <c r="B1320" s="6">
        <f>TITRES_STAT!D1323</f>
        <v>0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1.1800744523772159E-12</v>
      </c>
      <c r="G1320" s="2">
        <f t="shared" si="186"/>
        <v>1.8102735970728666E-11</v>
      </c>
      <c r="H1320" s="2">
        <f t="shared" si="184"/>
        <v>6.5187629885634119E-2</v>
      </c>
      <c r="I1320" s="2">
        <f t="shared" si="185"/>
        <v>6.1198260340887742</v>
      </c>
    </row>
    <row r="1321" spans="1:9" ht="13.5" x14ac:dyDescent="0.25">
      <c r="A1321" s="3">
        <f>TITRES_STAT!B1324</f>
        <v>0</v>
      </c>
      <c r="B1321" s="6">
        <f>TITRES_STAT!D1324</f>
        <v>0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1.0957834200645576E-12</v>
      </c>
      <c r="G1321" s="2">
        <f t="shared" si="186"/>
        <v>1.6809683401390907E-11</v>
      </c>
      <c r="H1321" s="2">
        <f t="shared" si="184"/>
        <v>6.5187629885634119E-2</v>
      </c>
      <c r="I1321" s="2">
        <f t="shared" si="185"/>
        <v>6.1198260340887742</v>
      </c>
    </row>
    <row r="1322" spans="1:9" ht="13.5" x14ac:dyDescent="0.25">
      <c r="A1322" s="3">
        <f>TITRES_STAT!B1325</f>
        <v>0</v>
      </c>
      <c r="B1322" s="6">
        <f>TITRES_STAT!D1325</f>
        <v>0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1.017513175774232E-12</v>
      </c>
      <c r="G1322" s="2">
        <f t="shared" si="186"/>
        <v>1.5608991729862985E-11</v>
      </c>
      <c r="H1322" s="2">
        <f t="shared" si="184"/>
        <v>6.5187629885634105E-2</v>
      </c>
      <c r="I1322" s="2">
        <f t="shared" si="185"/>
        <v>6.1198260340887742</v>
      </c>
    </row>
    <row r="1323" spans="1:9" ht="13.5" x14ac:dyDescent="0.25">
      <c r="A1323" s="3">
        <f>TITRES_STAT!B1326</f>
        <v>0</v>
      </c>
      <c r="B1323" s="6">
        <f>TITRES_STAT!D1326</f>
        <v>0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9.4483366321892963E-13</v>
      </c>
      <c r="G1323" s="2">
        <f t="shared" si="186"/>
        <v>1.4494063749158486E-11</v>
      </c>
      <c r="H1323" s="2">
        <f t="shared" si="184"/>
        <v>6.5187629885634105E-2</v>
      </c>
      <c r="I1323" s="2">
        <f t="shared" si="185"/>
        <v>6.1198260340887742</v>
      </c>
    </row>
    <row r="1324" spans="1:9" ht="13.5" x14ac:dyDescent="0.25">
      <c r="A1324" s="3">
        <f>TITRES_STAT!B1327</f>
        <v>0</v>
      </c>
      <c r="B1324" s="6">
        <f>TITRES_STAT!D1327</f>
        <v>0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8.7734554441757751E-13</v>
      </c>
      <c r="G1324" s="2">
        <f t="shared" si="186"/>
        <v>1.3458773481361452E-11</v>
      </c>
      <c r="H1324" s="2">
        <f t="shared" si="184"/>
        <v>6.5187629885634105E-2</v>
      </c>
      <c r="I1324" s="2">
        <f t="shared" si="185"/>
        <v>6.1198260340887742</v>
      </c>
    </row>
    <row r="1325" spans="1:9" ht="13.5" x14ac:dyDescent="0.25">
      <c r="A1325" s="3">
        <f>TITRES_STAT!B1328</f>
        <v>0</v>
      </c>
      <c r="B1325" s="6">
        <f>TITRES_STAT!D1328</f>
        <v>0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8.146780055306077E-13</v>
      </c>
      <c r="G1325" s="2">
        <f t="shared" si="187"/>
        <v>1.2497432518407063E-11</v>
      </c>
      <c r="H1325" s="2">
        <f t="shared" si="184"/>
        <v>6.5187629885634105E-2</v>
      </c>
      <c r="I1325" s="2">
        <f t="shared" si="185"/>
        <v>6.1198260340887742</v>
      </c>
    </row>
    <row r="1326" spans="1:9" ht="13.5" x14ac:dyDescent="0.25">
      <c r="A1326" s="3">
        <f>TITRES_STAT!B1329</f>
        <v>0</v>
      </c>
      <c r="B1326" s="6">
        <f>TITRES_STAT!D1329</f>
        <v>0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7.5648671942127854E-13</v>
      </c>
      <c r="G1326" s="2">
        <f t="shared" si="187"/>
        <v>1.1604758767092272E-11</v>
      </c>
      <c r="H1326" s="2">
        <f t="shared" si="184"/>
        <v>6.5187629885634105E-2</v>
      </c>
      <c r="I1326" s="2">
        <f t="shared" si="185"/>
        <v>6.1198260340887742</v>
      </c>
    </row>
    <row r="1327" spans="1:9" ht="13.5" x14ac:dyDescent="0.25">
      <c r="A1327" s="3">
        <f>TITRES_STAT!B1330</f>
        <v>0</v>
      </c>
      <c r="B1327" s="6">
        <f>TITRES_STAT!D1330</f>
        <v>0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7.0245195374833009E-13</v>
      </c>
      <c r="G1327" s="2">
        <f t="shared" si="187"/>
        <v>1.0775847426585679E-11</v>
      </c>
      <c r="H1327" s="2">
        <f t="shared" si="184"/>
        <v>6.5187629885634119E-2</v>
      </c>
      <c r="I1327" s="2">
        <f t="shared" si="185"/>
        <v>6.1198260340887742</v>
      </c>
    </row>
    <row r="1328" spans="1:9" ht="13.5" x14ac:dyDescent="0.25">
      <c r="A1328" s="3">
        <f>TITRES_STAT!B1331</f>
        <v>0</v>
      </c>
      <c r="B1328" s="6">
        <f>TITRES_STAT!D1331</f>
        <v>0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6.5227681419487793E-13</v>
      </c>
      <c r="G1328" s="2">
        <f t="shared" si="187"/>
        <v>1.0006144038972417E-11</v>
      </c>
      <c r="H1328" s="2">
        <f t="shared" si="184"/>
        <v>6.5187629885634105E-2</v>
      </c>
      <c r="I1328" s="2">
        <f t="shared" si="185"/>
        <v>6.1198260340887742</v>
      </c>
    </row>
    <row r="1329" spans="1:9" ht="13.5" x14ac:dyDescent="0.25">
      <c r="A1329" s="3">
        <f>TITRES_STAT!B1332</f>
        <v>0</v>
      </c>
      <c r="B1329" s="6">
        <f>TITRES_STAT!D1332</f>
        <v>0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6.0568561318095807E-13</v>
      </c>
      <c r="G1329" s="2">
        <f t="shared" si="187"/>
        <v>9.2914194647601007E-12</v>
      </c>
      <c r="H1329" s="2">
        <f t="shared" si="184"/>
        <v>6.5187629885634119E-2</v>
      </c>
      <c r="I1329" s="2">
        <f t="shared" si="185"/>
        <v>6.1198260340887742</v>
      </c>
    </row>
    <row r="1330" spans="1:9" ht="13.5" x14ac:dyDescent="0.25">
      <c r="A1330" s="3">
        <f>TITRES_STAT!B1333</f>
        <v>0</v>
      </c>
      <c r="B1330" s="6">
        <f>TITRES_STAT!D1333</f>
        <v>0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5.6242235509660396E-13</v>
      </c>
      <c r="G1330" s="2">
        <f t="shared" si="187"/>
        <v>8.6277466458486648E-12</v>
      </c>
      <c r="H1330" s="2">
        <f t="shared" si="184"/>
        <v>6.5187629885634119E-2</v>
      </c>
      <c r="I1330" s="2">
        <f t="shared" si="185"/>
        <v>6.1198260340887742</v>
      </c>
    </row>
    <row r="1331" spans="1:9" ht="13.5" x14ac:dyDescent="0.25">
      <c r="A1331" s="3">
        <f>TITRES_STAT!B1334</f>
        <v>0</v>
      </c>
      <c r="B1331" s="6">
        <f>TITRES_STAT!D1334</f>
        <v>0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5.2224932973256083E-13</v>
      </c>
      <c r="G1331" s="2">
        <f t="shared" si="187"/>
        <v>8.0114790282880461E-12</v>
      </c>
      <c r="H1331" s="2">
        <f t="shared" si="184"/>
        <v>6.5187629885634119E-2</v>
      </c>
      <c r="I1331" s="2">
        <f t="shared" si="185"/>
        <v>6.1198260340887742</v>
      </c>
    </row>
    <row r="1332" spans="1:9" ht="13.5" x14ac:dyDescent="0.25">
      <c r="A1332" s="3">
        <f>TITRES_STAT!B1335</f>
        <v>0</v>
      </c>
      <c r="B1332" s="6">
        <f>TITRES_STAT!D1335</f>
        <v>0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4.8494580618023508E-13</v>
      </c>
      <c r="G1332" s="2">
        <f t="shared" si="187"/>
        <v>7.4392305262674716E-12</v>
      </c>
      <c r="H1332" s="2">
        <f t="shared" si="184"/>
        <v>6.5187629885634119E-2</v>
      </c>
      <c r="I1332" s="2">
        <f t="shared" si="185"/>
        <v>6.1198260340887742</v>
      </c>
    </row>
    <row r="1333" spans="1:9" ht="13.5" x14ac:dyDescent="0.25">
      <c r="A1333" s="3">
        <f>TITRES_STAT!B1336</f>
        <v>0</v>
      </c>
      <c r="B1333" s="6">
        <f>TITRES_STAT!D1336</f>
        <v>0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4.5030682002450398E-13</v>
      </c>
      <c r="G1333" s="2">
        <f t="shared" si="187"/>
        <v>6.9078569172483667E-12</v>
      </c>
      <c r="H1333" s="2">
        <f t="shared" si="184"/>
        <v>6.5187629885634119E-2</v>
      </c>
      <c r="I1333" s="2">
        <f t="shared" si="185"/>
        <v>6.1198260340887742</v>
      </c>
    </row>
    <row r="1334" spans="1:9" ht="13.5" x14ac:dyDescent="0.25">
      <c r="A1334" s="3">
        <f>TITRES_STAT!B1337</f>
        <v>0</v>
      </c>
      <c r="B1334" s="6">
        <f>TITRES_STAT!D1337</f>
        <v>0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4.1814204716561085E-13</v>
      </c>
      <c r="G1334" s="2">
        <f t="shared" si="187"/>
        <v>6.4144385660163406E-12</v>
      </c>
      <c r="H1334" s="2">
        <f t="shared" si="184"/>
        <v>6.5187629885634119E-2</v>
      </c>
      <c r="I1334" s="2">
        <f t="shared" si="185"/>
        <v>6.1198260340887742</v>
      </c>
    </row>
    <row r="1335" spans="1:9" ht="13.5" x14ac:dyDescent="0.25">
      <c r="A1335" s="3">
        <f>TITRES_STAT!B1338</f>
        <v>0</v>
      </c>
      <c r="B1335" s="6">
        <f>TITRES_STAT!D1338</f>
        <v>0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3.8827475808235292E-13</v>
      </c>
      <c r="G1335" s="2">
        <f t="shared" si="187"/>
        <v>5.9562643827294592E-12</v>
      </c>
      <c r="H1335" s="2">
        <f t="shared" si="184"/>
        <v>6.5187629885634119E-2</v>
      </c>
      <c r="I1335" s="2">
        <f t="shared" si="185"/>
        <v>6.1198260340887742</v>
      </c>
    </row>
    <row r="1336" spans="1:9" ht="13.5" x14ac:dyDescent="0.25">
      <c r="A1336" s="3">
        <f>TITRES_STAT!B1339</f>
        <v>0</v>
      </c>
      <c r="B1336" s="6">
        <f>TITRES_STAT!D1339</f>
        <v>0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3.605408467907563E-13</v>
      </c>
      <c r="G1336" s="2">
        <f t="shared" si="187"/>
        <v>5.5308169268202116E-12</v>
      </c>
      <c r="H1336" s="2">
        <f t="shared" si="184"/>
        <v>6.5187629885634119E-2</v>
      </c>
      <c r="I1336" s="2">
        <f t="shared" si="185"/>
        <v>6.1198260340887742</v>
      </c>
    </row>
    <row r="1337" spans="1:9" ht="13.5" x14ac:dyDescent="0.25">
      <c r="A1337" s="3">
        <f>TITRES_STAT!B1340</f>
        <v>0</v>
      </c>
      <c r="B1337" s="6">
        <f>TITRES_STAT!D1340</f>
        <v>0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3.3478792916284514E-13</v>
      </c>
      <c r="G1337" s="2">
        <f t="shared" si="187"/>
        <v>5.1357585749044819E-12</v>
      </c>
      <c r="H1337" s="2">
        <f t="shared" si="184"/>
        <v>6.5187629885634132E-2</v>
      </c>
      <c r="I1337" s="2">
        <f t="shared" si="185"/>
        <v>6.1198260340887742</v>
      </c>
    </row>
    <row r="1338" spans="1:9" ht="13.5" x14ac:dyDescent="0.25">
      <c r="A1338" s="3">
        <f>TITRES_STAT!B1341</f>
        <v>0</v>
      </c>
      <c r="B1338" s="6">
        <f>TITRES_STAT!D1341</f>
        <v>0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3.1087450565121332E-13</v>
      </c>
      <c r="G1338" s="2">
        <f t="shared" si="187"/>
        <v>4.7689186766970187E-12</v>
      </c>
      <c r="H1338" s="2">
        <f t="shared" si="184"/>
        <v>6.5187629885634119E-2</v>
      </c>
      <c r="I1338" s="2">
        <f t="shared" si="185"/>
        <v>6.1198260340887742</v>
      </c>
    </row>
    <row r="1339" spans="1:9" ht="13.5" x14ac:dyDescent="0.25">
      <c r="A1339" s="3">
        <f>TITRES_STAT!B1342</f>
        <v>0</v>
      </c>
      <c r="B1339" s="6">
        <f>TITRES_STAT!D1342</f>
        <v>0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2.8866918381898378E-13</v>
      </c>
      <c r="G1339" s="2">
        <f t="shared" si="187"/>
        <v>4.4282816283615169E-12</v>
      </c>
      <c r="H1339" s="2">
        <f t="shared" si="184"/>
        <v>6.5187629885634132E-2</v>
      </c>
      <c r="I1339" s="2">
        <f t="shared" si="185"/>
        <v>6.1198260340887742</v>
      </c>
    </row>
    <row r="1340" spans="1:9" ht="13.5" x14ac:dyDescent="0.25">
      <c r="A1340" s="3">
        <f>TITRES_STAT!B1343</f>
        <v>0</v>
      </c>
      <c r="B1340" s="6">
        <f>TITRES_STAT!D1343</f>
        <v>0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2.6804995640334212E-13</v>
      </c>
      <c r="G1340" s="2">
        <f t="shared" si="187"/>
        <v>4.1119757977642657E-12</v>
      </c>
      <c r="H1340" s="2">
        <f t="shared" si="184"/>
        <v>6.5187629885634132E-2</v>
      </c>
      <c r="I1340" s="2">
        <f t="shared" si="185"/>
        <v>6.1198260340887742</v>
      </c>
    </row>
    <row r="1341" spans="1:9" ht="13.5" x14ac:dyDescent="0.25">
      <c r="A1341" s="3">
        <f>TITRES_STAT!B1344</f>
        <v>0</v>
      </c>
      <c r="B1341" s="6">
        <f>TITRES_STAT!D1344</f>
        <v>0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2.4890353094596054E-13</v>
      </c>
      <c r="G1341" s="2">
        <f t="shared" si="188"/>
        <v>3.8182632407811038E-12</v>
      </c>
      <c r="H1341" s="2">
        <f t="shared" si="184"/>
        <v>6.5187629885634132E-2</v>
      </c>
      <c r="I1341" s="2">
        <f t="shared" si="185"/>
        <v>6.1198260340887742</v>
      </c>
    </row>
    <row r="1342" spans="1:9" ht="13.5" x14ac:dyDescent="0.25">
      <c r="A1342" s="3">
        <f>TITRES_STAT!B1345</f>
        <v>0</v>
      </c>
      <c r="B1342" s="6">
        <f>TITRES_STAT!D1345</f>
        <v>0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2.3112470730696332E-13</v>
      </c>
      <c r="G1342" s="2">
        <f t="shared" si="188"/>
        <v>3.545530152153882E-12</v>
      </c>
      <c r="H1342" s="2">
        <f t="shared" si="184"/>
        <v>6.5187629885634132E-2</v>
      </c>
      <c r="I1342" s="2">
        <f t="shared" si="185"/>
        <v>6.1198260340887742</v>
      </c>
    </row>
    <row r="1343" spans="1:9" ht="13.5" x14ac:dyDescent="0.25">
      <c r="A1343" s="3">
        <f>TITRES_STAT!B1346</f>
        <v>0</v>
      </c>
      <c r="B1343" s="6">
        <f>TITRES_STAT!D1346</f>
        <v>0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2.1461579964218024E-13</v>
      </c>
      <c r="G1343" s="2">
        <f t="shared" si="188"/>
        <v>3.2922779984286047E-12</v>
      </c>
      <c r="H1343" s="2">
        <f t="shared" si="184"/>
        <v>6.5187629885634132E-2</v>
      </c>
      <c r="I1343" s="2">
        <f t="shared" si="185"/>
        <v>6.1198260340887742</v>
      </c>
    </row>
    <row r="1344" spans="1:9" ht="13.5" x14ac:dyDescent="0.25">
      <c r="A1344" s="3">
        <f>TITRES_STAT!B1347</f>
        <v>0</v>
      </c>
      <c r="B1344" s="6">
        <f>TITRES_STAT!D1347</f>
        <v>0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1.992860996677388E-13</v>
      </c>
      <c r="G1344" s="2">
        <f t="shared" si="188"/>
        <v>3.0571152842551331E-12</v>
      </c>
      <c r="H1344" s="2">
        <f t="shared" si="184"/>
        <v>6.5187629885634132E-2</v>
      </c>
      <c r="I1344" s="2">
        <f t="shared" si="185"/>
        <v>6.1198260340887742</v>
      </c>
    </row>
    <row r="1345" spans="1:9" ht="13.5" x14ac:dyDescent="0.25">
      <c r="A1345" s="3">
        <f>TITRES_STAT!B1348</f>
        <v>0</v>
      </c>
      <c r="B1345" s="6">
        <f>TITRES_STAT!D1348</f>
        <v>0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1.850513782629003E-13</v>
      </c>
      <c r="G1345" s="2">
        <f t="shared" si="188"/>
        <v>2.838749906808338E-12</v>
      </c>
      <c r="H1345" s="2">
        <f t="shared" si="184"/>
        <v>6.5187629885634119E-2</v>
      </c>
      <c r="I1345" s="2">
        <f t="shared" si="185"/>
        <v>6.1198260340887742</v>
      </c>
    </row>
    <row r="1346" spans="1:9" ht="13.5" x14ac:dyDescent="0.25">
      <c r="A1346" s="3">
        <f>TITRES_STAT!B1349</f>
        <v>0</v>
      </c>
      <c r="B1346" s="6">
        <f>TITRES_STAT!D1349</f>
        <v>0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1.7183342267269314E-13</v>
      </c>
      <c r="G1346" s="2">
        <f t="shared" si="188"/>
        <v>2.6359820563220281E-12</v>
      </c>
      <c r="H1346" s="2">
        <f t="shared" si="184"/>
        <v>6.5187629885634119E-2</v>
      </c>
      <c r="I1346" s="2">
        <f t="shared" si="185"/>
        <v>6.1198260340887742</v>
      </c>
    </row>
    <row r="1347" spans="1:9" ht="13.5" x14ac:dyDescent="0.25">
      <c r="A1347" s="3">
        <f>TITRES_STAT!B1350</f>
        <v>0</v>
      </c>
      <c r="B1347" s="6">
        <f>TITRES_STAT!D1350</f>
        <v>0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1.5955960676750076E-13</v>
      </c>
      <c r="G1347" s="2">
        <f t="shared" si="188"/>
        <v>2.4476976237275979E-12</v>
      </c>
      <c r="H1347" s="2">
        <f t="shared" si="184"/>
        <v>6.5187629885634105E-2</v>
      </c>
      <c r="I1347" s="2">
        <f t="shared" si="185"/>
        <v>6.1198260340887742</v>
      </c>
    </row>
    <row r="1348" spans="1:9" ht="13.5" x14ac:dyDescent="0.25">
      <c r="A1348" s="3">
        <f>TITRES_STAT!B1351</f>
        <v>0</v>
      </c>
      <c r="B1348" s="6">
        <f>TITRES_STAT!D1351</f>
        <v>0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1.4816249199839358E-13</v>
      </c>
      <c r="G1348" s="2">
        <f t="shared" si="188"/>
        <v>2.2728620791756268E-12</v>
      </c>
      <c r="H1348" s="2">
        <f t="shared" si="184"/>
        <v>6.5187629885634119E-2</v>
      </c>
      <c r="I1348" s="2">
        <f t="shared" si="185"/>
        <v>6.1198260340887742</v>
      </c>
    </row>
    <row r="1349" spans="1:9" ht="13.5" x14ac:dyDescent="0.25">
      <c r="A1349" s="3">
        <f>TITRES_STAT!B1352</f>
        <v>0</v>
      </c>
      <c r="B1349" s="6">
        <f>TITRES_STAT!D1352</f>
        <v>0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1.3757945685565117E-13</v>
      </c>
      <c r="G1349" s="2">
        <f t="shared" si="188"/>
        <v>2.1105147878059393E-12</v>
      </c>
      <c r="H1349" s="2">
        <f t="shared" si="184"/>
        <v>6.5187629885634105E-2</v>
      </c>
      <c r="I1349" s="2">
        <f t="shared" si="185"/>
        <v>6.1198260340887742</v>
      </c>
    </row>
    <row r="1350" spans="1:9" ht="13.5" x14ac:dyDescent="0.25">
      <c r="A1350" s="3">
        <f>TITRES_STAT!B1353</f>
        <v>0</v>
      </c>
      <c r="B1350" s="6">
        <f>TITRES_STAT!D1353</f>
        <v>0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1.2775235279453322E-13</v>
      </c>
      <c r="G1350" s="2">
        <f t="shared" si="188"/>
        <v>1.9597637315340865E-12</v>
      </c>
      <c r="H1350" s="2">
        <f t="shared" si="184"/>
        <v>6.5187629885634105E-2</v>
      </c>
      <c r="I1350" s="2">
        <f t="shared" si="185"/>
        <v>6.1198260340887742</v>
      </c>
    </row>
    <row r="1351" spans="1:9" ht="13.5" x14ac:dyDescent="0.25">
      <c r="A1351" s="3">
        <f>TITRES_STAT!B1354</f>
        <v>0</v>
      </c>
      <c r="B1351" s="6">
        <f>TITRES_STAT!D1354</f>
        <v>0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1.1862718473778083E-13</v>
      </c>
      <c r="G1351" s="2">
        <f t="shared" si="188"/>
        <v>1.8197806078530804E-12</v>
      </c>
      <c r="H1351" s="2">
        <f t="shared" si="184"/>
        <v>6.5187629885634091E-2</v>
      </c>
      <c r="I1351" s="2">
        <f t="shared" si="185"/>
        <v>6.1198260340887742</v>
      </c>
    </row>
    <row r="1352" spans="1:9" ht="13.5" x14ac:dyDescent="0.25">
      <c r="A1352" s="3">
        <f>TITRES_STAT!B1355</f>
        <v>0</v>
      </c>
      <c r="B1352" s="6">
        <f>TITRES_STAT!D1355</f>
        <v>0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1.1015381439936791E-13</v>
      </c>
      <c r="G1352" s="2">
        <f t="shared" si="188"/>
        <v>1.6897962787207174E-12</v>
      </c>
      <c r="H1352" s="2">
        <f t="shared" si="184"/>
        <v>6.5187629885634091E-2</v>
      </c>
      <c r="I1352" s="2">
        <f t="shared" si="185"/>
        <v>6.1198260340887742</v>
      </c>
    </row>
    <row r="1353" spans="1:9" ht="13.5" x14ac:dyDescent="0.25">
      <c r="A1353" s="3">
        <f>TITRES_STAT!B1356</f>
        <v>0</v>
      </c>
      <c r="B1353" s="6">
        <f>TITRES_STAT!D1356</f>
        <v>0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1.0228568479941306E-13</v>
      </c>
      <c r="G1353" s="2">
        <f t="shared" si="188"/>
        <v>1.5690965445263804E-12</v>
      </c>
      <c r="H1353" s="2">
        <f t="shared" si="184"/>
        <v>6.5187629885634091E-2</v>
      </c>
      <c r="I1353" s="2">
        <f t="shared" si="185"/>
        <v>6.1198260340887742</v>
      </c>
    </row>
    <row r="1354" spans="1:9" ht="13.5" x14ac:dyDescent="0.25">
      <c r="A1354" s="3">
        <f>TITRES_STAT!B1357</f>
        <v>0</v>
      </c>
      <c r="B1354" s="6">
        <f>TITRES_STAT!D1357</f>
        <v>0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9.4979564456597834E-14</v>
      </c>
      <c r="G1354" s="2">
        <f t="shared" si="188"/>
        <v>1.4570182199173534E-12</v>
      </c>
      <c r="H1354" s="2">
        <f t="shared" si="184"/>
        <v>6.5187629885634077E-2</v>
      </c>
      <c r="I1354" s="2">
        <f t="shared" si="185"/>
        <v>6.11982603408876</v>
      </c>
    </row>
    <row r="1355" spans="1:9" ht="13.5" x14ac:dyDescent="0.25">
      <c r="A1355" s="3">
        <f>TITRES_STAT!B1358</f>
        <v>0</v>
      </c>
      <c r="B1355" s="6">
        <f>TITRES_STAT!D1358</f>
        <v>0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8.8195309852555136E-14</v>
      </c>
      <c r="G1355" s="2">
        <f t="shared" si="188"/>
        <v>1.3529454899232567E-12</v>
      </c>
      <c r="H1355" s="2">
        <f t="shared" si="184"/>
        <v>6.5187629885634077E-2</v>
      </c>
      <c r="I1355" s="2">
        <f t="shared" si="185"/>
        <v>6.11982603408876</v>
      </c>
    </row>
    <row r="1356" spans="1:9" ht="13.5" x14ac:dyDescent="0.25">
      <c r="A1356" s="3">
        <f>TITRES_STAT!B1359</f>
        <v>0</v>
      </c>
      <c r="B1356" s="6">
        <f>TITRES_STAT!D1359</f>
        <v>0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8.1895644863086909E-14</v>
      </c>
      <c r="G1356" s="2">
        <f t="shared" si="188"/>
        <v>1.2563065263573098E-12</v>
      </c>
      <c r="H1356" s="2">
        <f t="shared" si="184"/>
        <v>6.5187629885634077E-2</v>
      </c>
      <c r="I1356" s="2">
        <f t="shared" si="185"/>
        <v>6.11982603408876</v>
      </c>
    </row>
    <row r="1357" spans="1:9" ht="13.5" x14ac:dyDescent="0.25">
      <c r="A1357" s="3">
        <f>TITRES_STAT!B1360</f>
        <v>0</v>
      </c>
      <c r="B1357" s="6">
        <f>TITRES_STAT!D1360</f>
        <v>0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7.6045955944294995E-14</v>
      </c>
      <c r="G1357" s="2">
        <f t="shared" si="192"/>
        <v>1.1665703459032163E-12</v>
      </c>
      <c r="H1357" s="2">
        <f t="shared" si="184"/>
        <v>6.5187629885634091E-2</v>
      </c>
      <c r="I1357" s="2">
        <f t="shared" si="185"/>
        <v>6.1198260340887742</v>
      </c>
    </row>
    <row r="1358" spans="1:9" ht="13.5" x14ac:dyDescent="0.25">
      <c r="A1358" s="3">
        <f>TITRES_STAT!B1361</f>
        <v>0</v>
      </c>
      <c r="B1358" s="6">
        <f>TITRES_STAT!D1361</f>
        <v>0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7.0614101948273931E-14</v>
      </c>
      <c r="G1358" s="2">
        <f t="shared" si="192"/>
        <v>1.0832438926244152E-12</v>
      </c>
      <c r="H1358" s="2">
        <f t="shared" si="184"/>
        <v>6.5187629885634091E-2</v>
      </c>
      <c r="I1358" s="2">
        <f t="shared" si="185"/>
        <v>6.1198260340887742</v>
      </c>
    </row>
    <row r="1359" spans="1:9" ht="13.5" x14ac:dyDescent="0.25">
      <c r="A1359" s="3">
        <f>TITRES_STAT!B1362</f>
        <v>0</v>
      </c>
      <c r="B1359" s="6">
        <f>TITRES_STAT!D1362</f>
        <v>0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6.5570237523397226E-14</v>
      </c>
      <c r="G1359" s="2">
        <f t="shared" si="192"/>
        <v>1.0058693288655283E-12</v>
      </c>
      <c r="H1359" s="2">
        <f t="shared" si="184"/>
        <v>6.5187629885634091E-2</v>
      </c>
      <c r="I1359" s="2">
        <f t="shared" si="185"/>
        <v>6.1198260340887742</v>
      </c>
    </row>
    <row r="1360" spans="1:9" ht="13.5" x14ac:dyDescent="0.25">
      <c r="A1360" s="3">
        <f>TITRES_STAT!B1363</f>
        <v>0</v>
      </c>
      <c r="B1360" s="6">
        <f>TITRES_STAT!D1363</f>
        <v>0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6.0886649128868857E-14</v>
      </c>
      <c r="G1360" s="2">
        <f t="shared" si="192"/>
        <v>9.3402151966084779E-13</v>
      </c>
      <c r="H1360" s="2">
        <f t="shared" si="184"/>
        <v>6.5187629885634105E-2</v>
      </c>
      <c r="I1360" s="2">
        <f t="shared" si="185"/>
        <v>6.1198260340887742</v>
      </c>
    </row>
    <row r="1361" spans="1:9" ht="13.5" x14ac:dyDescent="0.25">
      <c r="A1361" s="3">
        <f>TITRES_STAT!B1364</f>
        <v>0</v>
      </c>
      <c r="B1361" s="6">
        <f>TITRES_STAT!D1364</f>
        <v>0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5.653760276252108E-14</v>
      </c>
      <c r="G1361" s="2">
        <f t="shared" si="192"/>
        <v>8.6730569682793008E-13</v>
      </c>
      <c r="H1361" s="2">
        <f t="shared" ref="H1361:H1424" si="193">F1361/G1361</f>
        <v>6.5187629885634091E-2</v>
      </c>
      <c r="I1361" s="2">
        <f t="shared" ref="I1361:I1424" si="194">IF(G1361=0,100,100-(100/(1+H1361)))</f>
        <v>6.1198260340887742</v>
      </c>
    </row>
    <row r="1362" spans="1:9" ht="13.5" x14ac:dyDescent="0.25">
      <c r="A1362" s="3">
        <f>TITRES_STAT!B1365</f>
        <v>0</v>
      </c>
      <c r="B1362" s="6">
        <f>TITRES_STAT!D1365</f>
        <v>0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5.2499202565198141E-14</v>
      </c>
      <c r="G1362" s="2">
        <f t="shared" si="192"/>
        <v>8.0535528991164934E-13</v>
      </c>
      <c r="H1362" s="2">
        <f t="shared" si="193"/>
        <v>6.5187629885634091E-2</v>
      </c>
      <c r="I1362" s="2">
        <f t="shared" si="194"/>
        <v>6.1198260340887742</v>
      </c>
    </row>
    <row r="1363" spans="1:9" ht="13.5" x14ac:dyDescent="0.25">
      <c r="A1363" s="3">
        <f>TITRES_STAT!B1366</f>
        <v>0</v>
      </c>
      <c r="B1363" s="6">
        <f>TITRES_STAT!D1366</f>
        <v>0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4.8749259524826839E-14</v>
      </c>
      <c r="G1363" s="2">
        <f t="shared" si="192"/>
        <v>7.4782991206081728E-13</v>
      </c>
      <c r="H1363" s="2">
        <f t="shared" si="193"/>
        <v>6.5187629885634077E-2</v>
      </c>
      <c r="I1363" s="2">
        <f t="shared" si="194"/>
        <v>6.11982603408876</v>
      </c>
    </row>
    <row r="1364" spans="1:9" ht="13.5" x14ac:dyDescent="0.25">
      <c r="A1364" s="3">
        <f>TITRES_STAT!B1367</f>
        <v>0</v>
      </c>
      <c r="B1364" s="6">
        <f>TITRES_STAT!D1367</f>
        <v>0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4.5267169558767778E-14</v>
      </c>
      <c r="G1364" s="2">
        <f t="shared" si="192"/>
        <v>6.9441348977075887E-13</v>
      </c>
      <c r="H1364" s="2">
        <f t="shared" si="193"/>
        <v>6.5187629885634077E-2</v>
      </c>
      <c r="I1364" s="2">
        <f t="shared" si="194"/>
        <v>6.11982603408876</v>
      </c>
    </row>
    <row r="1365" spans="1:9" ht="13.5" x14ac:dyDescent="0.25">
      <c r="A1365" s="3">
        <f>TITRES_STAT!B1368</f>
        <v>0</v>
      </c>
      <c r="B1365" s="6">
        <f>TITRES_STAT!D1368</f>
        <v>0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4.2033800304570079E-14</v>
      </c>
      <c r="G1365" s="2">
        <f t="shared" si="192"/>
        <v>6.4481252621570468E-13</v>
      </c>
      <c r="H1365" s="2">
        <f t="shared" si="193"/>
        <v>6.5187629885634077E-2</v>
      </c>
      <c r="I1365" s="2">
        <f t="shared" si="194"/>
        <v>6.11982603408876</v>
      </c>
    </row>
    <row r="1366" spans="1:9" ht="13.5" x14ac:dyDescent="0.25">
      <c r="A1366" s="3">
        <f>TITRES_STAT!B1369</f>
        <v>0</v>
      </c>
      <c r="B1366" s="6">
        <f>TITRES_STAT!D1369</f>
        <v>0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3.9031385997100786E-14</v>
      </c>
      <c r="G1366" s="2">
        <f t="shared" si="192"/>
        <v>5.987544886288686E-13</v>
      </c>
      <c r="H1366" s="2">
        <f t="shared" si="193"/>
        <v>6.5187629885634077E-2</v>
      </c>
      <c r="I1366" s="2">
        <f t="shared" si="194"/>
        <v>6.11982603408876</v>
      </c>
    </row>
    <row r="1367" spans="1:9" ht="13.5" x14ac:dyDescent="0.25">
      <c r="A1367" s="3">
        <f>TITRES_STAT!B1370</f>
        <v>0</v>
      </c>
      <c r="B1367" s="6">
        <f>TITRES_STAT!D1370</f>
        <v>0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3.6243429854450732E-14</v>
      </c>
      <c r="G1367" s="2">
        <f t="shared" si="192"/>
        <v>5.559863108696637E-13</v>
      </c>
      <c r="H1367" s="2">
        <f t="shared" si="193"/>
        <v>6.5187629885634091E-2</v>
      </c>
      <c r="I1367" s="2">
        <f t="shared" si="194"/>
        <v>6.1198260340887742</v>
      </c>
    </row>
    <row r="1368" spans="1:9" ht="13.5" x14ac:dyDescent="0.25">
      <c r="A1368" s="3">
        <f>TITRES_STAT!B1371</f>
        <v>0</v>
      </c>
      <c r="B1368" s="6">
        <f>TITRES_STAT!D1371</f>
        <v>0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3.3654613436275677E-14</v>
      </c>
      <c r="G1368" s="2">
        <f t="shared" si="192"/>
        <v>5.1627300295040198E-13</v>
      </c>
      <c r="H1368" s="2">
        <f t="shared" si="193"/>
        <v>6.5187629885634077E-2</v>
      </c>
      <c r="I1368" s="2">
        <f t="shared" si="194"/>
        <v>6.11982603408876</v>
      </c>
    </row>
    <row r="1369" spans="1:9" ht="13.5" x14ac:dyDescent="0.25">
      <c r="A1369" s="3">
        <f>TITRES_STAT!B1372</f>
        <v>0</v>
      </c>
      <c r="B1369" s="6">
        <f>TITRES_STAT!D1372</f>
        <v>0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3.1250712476541701E-14</v>
      </c>
      <c r="G1369" s="2">
        <f t="shared" si="192"/>
        <v>4.7939635988251607E-13</v>
      </c>
      <c r="H1369" s="2">
        <f t="shared" si="193"/>
        <v>6.5187629885634091E-2</v>
      </c>
      <c r="I1369" s="2">
        <f t="shared" si="194"/>
        <v>6.1198260340887742</v>
      </c>
    </row>
    <row r="1370" spans="1:9" ht="13.5" x14ac:dyDescent="0.25">
      <c r="A1370" s="3">
        <f>TITRES_STAT!B1373</f>
        <v>0</v>
      </c>
      <c r="B1370" s="6">
        <f>TITRES_STAT!D1373</f>
        <v>0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2.9018518728217293E-14</v>
      </c>
      <c r="G1370" s="2">
        <f t="shared" si="192"/>
        <v>4.4515376274805061E-13</v>
      </c>
      <c r="H1370" s="2">
        <f t="shared" si="193"/>
        <v>6.5187629885634091E-2</v>
      </c>
      <c r="I1370" s="2">
        <f t="shared" si="194"/>
        <v>6.1198260340887742</v>
      </c>
    </row>
    <row r="1371" spans="1:9" ht="13.5" x14ac:dyDescent="0.25">
      <c r="A1371" s="3">
        <f>TITRES_STAT!B1374</f>
        <v>0</v>
      </c>
      <c r="B1371" s="6">
        <f>TITRES_STAT!D1374</f>
        <v>0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2.6945767390487489E-14</v>
      </c>
      <c r="G1371" s="2">
        <f t="shared" si="192"/>
        <v>4.1335706540890415E-13</v>
      </c>
      <c r="H1371" s="2">
        <f t="shared" si="193"/>
        <v>6.5187629885634091E-2</v>
      </c>
      <c r="I1371" s="2">
        <f t="shared" si="194"/>
        <v>6.1198260340887742</v>
      </c>
    </row>
    <row r="1372" spans="1:9" ht="13.5" x14ac:dyDescent="0.25">
      <c r="A1372" s="3">
        <f>TITRES_STAT!B1375</f>
        <v>0</v>
      </c>
      <c r="B1372" s="6">
        <f>TITRES_STAT!D1375</f>
        <v>0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2.5021069719738386E-14</v>
      </c>
      <c r="G1372" s="2">
        <f t="shared" si="192"/>
        <v>3.8383156073683957E-13</v>
      </c>
      <c r="H1372" s="2">
        <f t="shared" si="193"/>
        <v>6.5187629885634105E-2</v>
      </c>
      <c r="I1372" s="2">
        <f t="shared" si="194"/>
        <v>6.1198260340887742</v>
      </c>
    </row>
    <row r="1373" spans="1:9" ht="13.5" x14ac:dyDescent="0.25">
      <c r="A1373" s="3">
        <f>TITRES_STAT!B1376</f>
        <v>0</v>
      </c>
      <c r="B1373" s="6">
        <f>TITRES_STAT!D1376</f>
        <v>0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2.3233850454042788E-14</v>
      </c>
      <c r="G1373" s="2">
        <f t="shared" si="195"/>
        <v>3.5641502068420819E-13</v>
      </c>
      <c r="H1373" s="2">
        <f t="shared" si="193"/>
        <v>6.5187629885634105E-2</v>
      </c>
      <c r="I1373" s="2">
        <f t="shared" si="194"/>
        <v>6.1198260340887742</v>
      </c>
    </row>
    <row r="1374" spans="1:9" ht="13.5" x14ac:dyDescent="0.25">
      <c r="A1374" s="3">
        <f>TITRES_STAT!B1377</f>
        <v>0</v>
      </c>
      <c r="B1374" s="6">
        <f>TITRES_STAT!D1377</f>
        <v>0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2.1574289707325445E-14</v>
      </c>
      <c r="G1374" s="2">
        <f t="shared" si="195"/>
        <v>3.3095680492105045E-13</v>
      </c>
      <c r="H1374" s="2">
        <f t="shared" si="193"/>
        <v>6.5187629885634105E-2</v>
      </c>
      <c r="I1374" s="2">
        <f t="shared" si="194"/>
        <v>6.1198260340887742</v>
      </c>
    </row>
    <row r="1375" spans="1:9" ht="13.5" x14ac:dyDescent="0.25">
      <c r="A1375" s="3">
        <f>TITRES_STAT!B1378</f>
        <v>0</v>
      </c>
      <c r="B1375" s="6">
        <f>TITRES_STAT!D1378</f>
        <v>0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2.0033269013945053E-14</v>
      </c>
      <c r="G1375" s="2">
        <f t="shared" si="195"/>
        <v>3.0731703314097542E-13</v>
      </c>
      <c r="H1375" s="2">
        <f t="shared" si="193"/>
        <v>6.5187629885634091E-2</v>
      </c>
      <c r="I1375" s="2">
        <f t="shared" si="194"/>
        <v>6.1198260340887742</v>
      </c>
    </row>
    <row r="1376" spans="1:9" ht="13.5" x14ac:dyDescent="0.25">
      <c r="A1376" s="3">
        <f>TITRES_STAT!B1379</f>
        <v>0</v>
      </c>
      <c r="B1376" s="6">
        <f>TITRES_STAT!D1379</f>
        <v>0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1.8602321227234693E-14</v>
      </c>
      <c r="G1376" s="2">
        <f t="shared" si="195"/>
        <v>2.853658164880486E-13</v>
      </c>
      <c r="H1376" s="2">
        <f t="shared" si="193"/>
        <v>6.5187629885634105E-2</v>
      </c>
      <c r="I1376" s="2">
        <f t="shared" si="194"/>
        <v>6.1198260340887742</v>
      </c>
    </row>
    <row r="1377" spans="1:9" ht="13.5" x14ac:dyDescent="0.25">
      <c r="A1377" s="3">
        <f>TITRES_STAT!B1380</f>
        <v>0</v>
      </c>
      <c r="B1377" s="6">
        <f>TITRES_STAT!D1380</f>
        <v>0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1.7273583996717929E-14</v>
      </c>
      <c r="G1377" s="2">
        <f t="shared" si="195"/>
        <v>2.6498254388175946E-13</v>
      </c>
      <c r="H1377" s="2">
        <f t="shared" si="193"/>
        <v>6.5187629885634091E-2</v>
      </c>
      <c r="I1377" s="2">
        <f t="shared" si="194"/>
        <v>6.1198260340887742</v>
      </c>
    </row>
    <row r="1378" spans="1:9" ht="13.5" x14ac:dyDescent="0.25">
      <c r="A1378" s="3">
        <f>TITRES_STAT!B1381</f>
        <v>0</v>
      </c>
      <c r="B1378" s="6">
        <f>TITRES_STAT!D1381</f>
        <v>0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1.6039756568380934E-14</v>
      </c>
      <c r="G1378" s="2">
        <f t="shared" si="195"/>
        <v>2.4605521931877662E-13</v>
      </c>
      <c r="H1378" s="2">
        <f t="shared" si="193"/>
        <v>6.5187629885634091E-2</v>
      </c>
      <c r="I1378" s="2">
        <f t="shared" si="194"/>
        <v>6.1198260340887742</v>
      </c>
    </row>
    <row r="1379" spans="1:9" ht="13.5" x14ac:dyDescent="0.25">
      <c r="A1379" s="3">
        <f>TITRES_STAT!B1382</f>
        <v>0</v>
      </c>
      <c r="B1379" s="6">
        <f>TITRES_STAT!D1382</f>
        <v>0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1.4894059670639438E-14</v>
      </c>
      <c r="G1379" s="2">
        <f t="shared" si="195"/>
        <v>2.2847984651029258E-13</v>
      </c>
      <c r="H1379" s="2">
        <f t="shared" si="193"/>
        <v>6.5187629885634091E-2</v>
      </c>
      <c r="I1379" s="2">
        <f t="shared" si="194"/>
        <v>6.1198260340887742</v>
      </c>
    </row>
    <row r="1380" spans="1:9" ht="13.5" x14ac:dyDescent="0.25">
      <c r="A1380" s="3">
        <f>TITRES_STAT!B1383</f>
        <v>0</v>
      </c>
      <c r="B1380" s="6">
        <f>TITRES_STAT!D1383</f>
        <v>0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1.3830198265593762E-14</v>
      </c>
      <c r="G1380" s="2">
        <f t="shared" si="195"/>
        <v>2.1215985747384309E-13</v>
      </c>
      <c r="H1380" s="2">
        <f t="shared" si="193"/>
        <v>6.5187629885634091E-2</v>
      </c>
      <c r="I1380" s="2">
        <f t="shared" si="194"/>
        <v>6.1198260340887742</v>
      </c>
    </row>
    <row r="1381" spans="1:9" ht="13.5" x14ac:dyDescent="0.25">
      <c r="A1381" s="3">
        <f>TITRES_STAT!B1384</f>
        <v>0</v>
      </c>
      <c r="B1381" s="6">
        <f>TITRES_STAT!D1384</f>
        <v>0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1.2842326960908494E-14</v>
      </c>
      <c r="G1381" s="2">
        <f t="shared" si="195"/>
        <v>1.9700558193999716E-13</v>
      </c>
      <c r="H1381" s="2">
        <f t="shared" si="193"/>
        <v>6.5187629885634091E-2</v>
      </c>
      <c r="I1381" s="2">
        <f t="shared" si="194"/>
        <v>6.1198260340887742</v>
      </c>
    </row>
    <row r="1382" spans="1:9" ht="13.5" x14ac:dyDescent="0.25">
      <c r="A1382" s="3">
        <f>TITRES_STAT!B1385</f>
        <v>0</v>
      </c>
      <c r="B1382" s="6">
        <f>TITRES_STAT!D1385</f>
        <v>0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1.1925017892272174E-14</v>
      </c>
      <c r="G1382" s="2">
        <f t="shared" si="195"/>
        <v>1.8293375465856878E-13</v>
      </c>
      <c r="H1382" s="2">
        <f t="shared" si="193"/>
        <v>6.5187629885634091E-2</v>
      </c>
      <c r="I1382" s="2">
        <f t="shared" si="194"/>
        <v>6.1198260340887742</v>
      </c>
    </row>
    <row r="1383" spans="1:9" ht="13.5" x14ac:dyDescent="0.25">
      <c r="A1383" s="3">
        <f>TITRES_STAT!B1386</f>
        <v>0</v>
      </c>
      <c r="B1383" s="6">
        <f>TITRES_STAT!D1386</f>
        <v>0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1.1073230899967017E-14</v>
      </c>
      <c r="G1383" s="2">
        <f t="shared" si="195"/>
        <v>1.6986705789724245E-13</v>
      </c>
      <c r="H1383" s="2">
        <f t="shared" si="193"/>
        <v>6.5187629885634091E-2</v>
      </c>
      <c r="I1383" s="2">
        <f t="shared" si="194"/>
        <v>6.1198260340887742</v>
      </c>
    </row>
    <row r="1384" spans="1:9" ht="13.5" x14ac:dyDescent="0.25">
      <c r="A1384" s="3">
        <f>TITRES_STAT!B1387</f>
        <v>0</v>
      </c>
      <c r="B1384" s="6">
        <f>TITRES_STAT!D1387</f>
        <v>0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1.0282285835683658E-14</v>
      </c>
      <c r="G1384" s="2">
        <f t="shared" si="195"/>
        <v>1.5773369661886799E-13</v>
      </c>
      <c r="H1384" s="2">
        <f t="shared" si="193"/>
        <v>6.5187629885634077E-2</v>
      </c>
      <c r="I1384" s="2">
        <f t="shared" si="194"/>
        <v>6.11982603408876</v>
      </c>
    </row>
    <row r="1385" spans="1:9" ht="13.5" x14ac:dyDescent="0.25">
      <c r="A1385" s="3">
        <f>TITRES_STAT!B1388</f>
        <v>0</v>
      </c>
      <c r="B1385" s="6">
        <f>TITRES_STAT!D1388</f>
        <v>0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9.5478368474205392E-15</v>
      </c>
      <c r="G1385" s="2">
        <f t="shared" si="195"/>
        <v>1.4646700400323457E-13</v>
      </c>
      <c r="H1385" s="2">
        <f t="shared" si="193"/>
        <v>6.5187629885634077E-2</v>
      </c>
      <c r="I1385" s="2">
        <f t="shared" si="194"/>
        <v>6.11982603408876</v>
      </c>
    </row>
    <row r="1386" spans="1:9" ht="13.5" x14ac:dyDescent="0.25">
      <c r="A1386" s="3">
        <f>TITRES_STAT!B1389</f>
        <v>0</v>
      </c>
      <c r="B1386" s="6">
        <f>TITRES_STAT!D1389</f>
        <v>0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8.8658485011762143E-15</v>
      </c>
      <c r="G1386" s="2">
        <f t="shared" si="195"/>
        <v>1.3600507514586066E-13</v>
      </c>
      <c r="H1386" s="2">
        <f t="shared" si="193"/>
        <v>6.5187629885634077E-2</v>
      </c>
      <c r="I1386" s="2">
        <f t="shared" si="194"/>
        <v>6.11982603408876</v>
      </c>
    </row>
    <row r="1387" spans="1:9" ht="13.5" x14ac:dyDescent="0.25">
      <c r="A1387" s="3">
        <f>TITRES_STAT!B1390</f>
        <v>0</v>
      </c>
      <c r="B1387" s="6">
        <f>TITRES_STAT!D1390</f>
        <v>0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8.2325736082350568E-15</v>
      </c>
      <c r="G1387" s="2">
        <f t="shared" si="195"/>
        <v>1.2629042692115633E-13</v>
      </c>
      <c r="H1387" s="2">
        <f t="shared" si="193"/>
        <v>6.5187629885634077E-2</v>
      </c>
      <c r="I1387" s="2">
        <f t="shared" si="194"/>
        <v>6.11982603408876</v>
      </c>
    </row>
    <row r="1388" spans="1:9" ht="13.5" x14ac:dyDescent="0.25">
      <c r="A1388" s="3">
        <f>TITRES_STAT!B1391</f>
        <v>0</v>
      </c>
      <c r="B1388" s="6">
        <f>TITRES_STAT!D1391</f>
        <v>0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7.6445326362182662E-15</v>
      </c>
      <c r="G1388" s="2">
        <f t="shared" si="195"/>
        <v>1.1726968214107373E-13</v>
      </c>
      <c r="H1388" s="2">
        <f t="shared" si="193"/>
        <v>6.5187629885634077E-2</v>
      </c>
      <c r="I1388" s="2">
        <f t="shared" si="194"/>
        <v>6.11982603408876</v>
      </c>
    </row>
    <row r="1389" spans="1:9" ht="13.5" x14ac:dyDescent="0.25">
      <c r="A1389" s="3">
        <f>TITRES_STAT!B1392</f>
        <v>0</v>
      </c>
      <c r="B1389" s="6">
        <f>TITRES_STAT!D1392</f>
        <v>0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7.0984945907741043E-15</v>
      </c>
      <c r="G1389" s="2">
        <f t="shared" si="196"/>
        <v>1.0889327627385419E-13</v>
      </c>
      <c r="H1389" s="2">
        <f t="shared" si="193"/>
        <v>6.5187629885634063E-2</v>
      </c>
      <c r="I1389" s="2">
        <f t="shared" si="194"/>
        <v>6.11982603408876</v>
      </c>
    </row>
    <row r="1390" spans="1:9" ht="13.5" x14ac:dyDescent="0.25">
      <c r="A1390" s="3">
        <f>TITRES_STAT!B1393</f>
        <v>0</v>
      </c>
      <c r="B1390" s="6">
        <f>TITRES_STAT!D1393</f>
        <v>0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6.5914592628616688E-15</v>
      </c>
      <c r="G1390" s="2">
        <f t="shared" si="196"/>
        <v>1.0111518511143604E-13</v>
      </c>
      <c r="H1390" s="2">
        <f t="shared" si="193"/>
        <v>6.5187629885634063E-2</v>
      </c>
      <c r="I1390" s="2">
        <f t="shared" si="194"/>
        <v>6.11982603408876</v>
      </c>
    </row>
    <row r="1391" spans="1:9" ht="13.5" x14ac:dyDescent="0.25">
      <c r="A1391" s="3">
        <f>TITRES_STAT!B1394</f>
        <v>0</v>
      </c>
      <c r="B1391" s="6">
        <f>TITRES_STAT!D1394</f>
        <v>0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6.1206407440858355E-15</v>
      </c>
      <c r="G1391" s="2">
        <f t="shared" si="196"/>
        <v>9.3892671889190592E-14</v>
      </c>
      <c r="H1391" s="2">
        <f t="shared" si="193"/>
        <v>6.5187629885634077E-2</v>
      </c>
      <c r="I1391" s="2">
        <f t="shared" si="194"/>
        <v>6.11982603408876</v>
      </c>
    </row>
    <row r="1392" spans="1:9" ht="13.5" x14ac:dyDescent="0.25">
      <c r="A1392" s="3">
        <f>TITRES_STAT!B1395</f>
        <v>0</v>
      </c>
      <c r="B1392" s="6">
        <f>TITRES_STAT!D1395</f>
        <v>0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5.6834521195082763E-15</v>
      </c>
      <c r="G1392" s="2">
        <f t="shared" si="196"/>
        <v>8.7186052468534124E-14</v>
      </c>
      <c r="H1392" s="2">
        <f t="shared" si="193"/>
        <v>6.5187629885634077E-2</v>
      </c>
      <c r="I1392" s="2">
        <f t="shared" si="194"/>
        <v>6.11982603408876</v>
      </c>
    </row>
    <row r="1393" spans="1:9" ht="13.5" x14ac:dyDescent="0.25">
      <c r="A1393" s="3">
        <f>TITRES_STAT!B1396</f>
        <v>0</v>
      </c>
      <c r="B1393" s="6">
        <f>TITRES_STAT!D1396</f>
        <v>0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5.2774912538291137E-15</v>
      </c>
      <c r="G1393" s="2">
        <f t="shared" si="196"/>
        <v>8.0958477292210266E-14</v>
      </c>
      <c r="H1393" s="2">
        <f t="shared" si="193"/>
        <v>6.5187629885634077E-2</v>
      </c>
      <c r="I1393" s="2">
        <f t="shared" si="194"/>
        <v>6.11982603408876</v>
      </c>
    </row>
    <row r="1394" spans="1:9" ht="13.5" x14ac:dyDescent="0.25">
      <c r="A1394" s="3">
        <f>TITRES_STAT!B1397</f>
        <v>0</v>
      </c>
      <c r="B1394" s="6">
        <f>TITRES_STAT!D1397</f>
        <v>0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4.9005275928413196E-15</v>
      </c>
      <c r="G1394" s="2">
        <f t="shared" si="196"/>
        <v>7.5175728914195253E-14</v>
      </c>
      <c r="H1394" s="2">
        <f t="shared" si="193"/>
        <v>6.5187629885634063E-2</v>
      </c>
      <c r="I1394" s="2">
        <f t="shared" si="194"/>
        <v>6.11982603408876</v>
      </c>
    </row>
    <row r="1395" spans="1:9" ht="13.5" x14ac:dyDescent="0.25">
      <c r="A1395" s="3">
        <f>TITRES_STAT!B1398</f>
        <v>0</v>
      </c>
      <c r="B1395" s="6">
        <f>TITRES_STAT!D1398</f>
        <v>0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4.5504899076383685E-15</v>
      </c>
      <c r="G1395" s="2">
        <f t="shared" si="196"/>
        <v>6.9806033991752733E-14</v>
      </c>
      <c r="H1395" s="2">
        <f t="shared" si="193"/>
        <v>6.5187629885634077E-2</v>
      </c>
      <c r="I1395" s="2">
        <f t="shared" si="194"/>
        <v>6.11982603408876</v>
      </c>
    </row>
    <row r="1396" spans="1:9" ht="13.5" x14ac:dyDescent="0.25">
      <c r="A1396" s="3">
        <f>TITRES_STAT!B1399</f>
        <v>0</v>
      </c>
      <c r="B1396" s="6">
        <f>TITRES_STAT!D1399</f>
        <v>0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4.2254549142356277E-15</v>
      </c>
      <c r="G1396" s="2">
        <f t="shared" si="196"/>
        <v>6.4819888706627536E-14</v>
      </c>
      <c r="H1396" s="2">
        <f t="shared" si="193"/>
        <v>6.5187629885634077E-2</v>
      </c>
      <c r="I1396" s="2">
        <f t="shared" si="194"/>
        <v>6.11982603408876</v>
      </c>
    </row>
    <row r="1397" spans="1:9" ht="13.5" x14ac:dyDescent="0.25">
      <c r="A1397" s="3">
        <f>TITRES_STAT!B1400</f>
        <v>0</v>
      </c>
      <c r="B1397" s="6">
        <f>TITRES_STAT!D1400</f>
        <v>0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3.9236367060759398E-15</v>
      </c>
      <c r="G1397" s="2">
        <f t="shared" si="196"/>
        <v>6.0189896656154142E-14</v>
      </c>
      <c r="H1397" s="2">
        <f t="shared" si="193"/>
        <v>6.5187629885634063E-2</v>
      </c>
      <c r="I1397" s="2">
        <f t="shared" si="194"/>
        <v>6.11982603408876</v>
      </c>
    </row>
    <row r="1398" spans="1:9" ht="13.5" x14ac:dyDescent="0.25">
      <c r="A1398" s="3">
        <f>TITRES_STAT!B1401</f>
        <v>0</v>
      </c>
      <c r="B1398" s="6">
        <f>TITRES_STAT!D1401</f>
        <v>0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3.6433769413562296E-15</v>
      </c>
      <c r="G1398" s="2">
        <f t="shared" si="196"/>
        <v>5.5890618323571708E-14</v>
      </c>
      <c r="H1398" s="2">
        <f t="shared" si="193"/>
        <v>6.5187629885634063E-2</v>
      </c>
      <c r="I1398" s="2">
        <f t="shared" si="194"/>
        <v>6.11982603408876</v>
      </c>
    </row>
    <row r="1399" spans="1:9" ht="13.5" x14ac:dyDescent="0.25">
      <c r="A1399" s="3">
        <f>TITRES_STAT!B1402</f>
        <v>0</v>
      </c>
      <c r="B1399" s="6">
        <f>TITRES_STAT!D1402</f>
        <v>0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3.3831357312593561E-15</v>
      </c>
      <c r="G1399" s="2">
        <f t="shared" si="196"/>
        <v>5.1898431300459445E-14</v>
      </c>
      <c r="H1399" s="2">
        <f t="shared" si="193"/>
        <v>6.5187629885634049E-2</v>
      </c>
      <c r="I1399" s="2">
        <f t="shared" si="194"/>
        <v>6.11982603408876</v>
      </c>
    </row>
    <row r="1400" spans="1:9" ht="13.5" x14ac:dyDescent="0.25">
      <c r="A1400" s="3">
        <f>TITRES_STAT!B1403</f>
        <v>0</v>
      </c>
      <c r="B1400" s="6">
        <f>TITRES_STAT!D1403</f>
        <v>0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3.1414831790265446E-15</v>
      </c>
      <c r="G1400" s="2">
        <f t="shared" si="196"/>
        <v>4.8191400493283769E-14</v>
      </c>
      <c r="H1400" s="2">
        <f t="shared" si="193"/>
        <v>6.5187629885634049E-2</v>
      </c>
      <c r="I1400" s="2">
        <f t="shared" si="194"/>
        <v>6.11982603408876</v>
      </c>
    </row>
    <row r="1401" spans="1:9" ht="13.5" x14ac:dyDescent="0.25">
      <c r="A1401" s="3">
        <f>TITRES_STAT!B1404</f>
        <v>0</v>
      </c>
      <c r="B1401" s="6">
        <f>TITRES_STAT!D1404</f>
        <v>0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2.9170915233817914E-15</v>
      </c>
      <c r="G1401" s="2">
        <f t="shared" si="196"/>
        <v>4.4749157600906356E-14</v>
      </c>
      <c r="H1401" s="2">
        <f t="shared" si="193"/>
        <v>6.5187629885634049E-2</v>
      </c>
      <c r="I1401" s="2">
        <f t="shared" si="194"/>
        <v>6.11982603408876</v>
      </c>
    </row>
    <row r="1402" spans="1:9" ht="13.5" x14ac:dyDescent="0.25">
      <c r="A1402" s="3">
        <f>TITRES_STAT!B1405</f>
        <v>0</v>
      </c>
      <c r="B1402" s="6">
        <f>TITRES_STAT!D1405</f>
        <v>0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2.7087278431402349E-15</v>
      </c>
      <c r="G1402" s="2">
        <f t="shared" si="196"/>
        <v>4.155278920084162E-14</v>
      </c>
      <c r="H1402" s="2">
        <f t="shared" si="193"/>
        <v>6.5187629885634049E-2</v>
      </c>
      <c r="I1402" s="2">
        <f t="shared" si="194"/>
        <v>6.11982603408876</v>
      </c>
    </row>
    <row r="1403" spans="1:9" ht="13.5" x14ac:dyDescent="0.25">
      <c r="A1403" s="3">
        <f>TITRES_STAT!B1406</f>
        <v>0</v>
      </c>
      <c r="B1403" s="6">
        <f>TITRES_STAT!D1406</f>
        <v>0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2.5152472829159321E-15</v>
      </c>
      <c r="G1403" s="2">
        <f t="shared" si="196"/>
        <v>3.8584732829352932E-14</v>
      </c>
      <c r="H1403" s="2">
        <f t="shared" si="193"/>
        <v>6.5187629885634049E-2</v>
      </c>
      <c r="I1403" s="2">
        <f t="shared" si="194"/>
        <v>6.11982603408876</v>
      </c>
    </row>
    <row r="1404" spans="1:9" ht="13.5" x14ac:dyDescent="0.25">
      <c r="A1404" s="3">
        <f>TITRES_STAT!B1407</f>
        <v>0</v>
      </c>
      <c r="B1404" s="6">
        <f>TITRES_STAT!D1407</f>
        <v>0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2.335586762707651E-15</v>
      </c>
      <c r="G1404" s="2">
        <f t="shared" si="196"/>
        <v>3.582868048439915E-14</v>
      </c>
      <c r="H1404" s="2">
        <f t="shared" si="193"/>
        <v>6.5187629885634035E-2</v>
      </c>
      <c r="I1404" s="2">
        <f t="shared" si="194"/>
        <v>6.11982603408876</v>
      </c>
    </row>
    <row r="1405" spans="1:9" ht="13.5" x14ac:dyDescent="0.25">
      <c r="A1405" s="3">
        <f>TITRES_STAT!B1408</f>
        <v>0</v>
      </c>
      <c r="B1405" s="6">
        <f>TITRES_STAT!D1408</f>
        <v>0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2.1687591367999616E-15</v>
      </c>
      <c r="G1405" s="2">
        <f t="shared" si="197"/>
        <v>3.3269489021227783E-14</v>
      </c>
      <c r="H1405" s="2">
        <f t="shared" si="193"/>
        <v>6.5187629885634035E-2</v>
      </c>
      <c r="I1405" s="2">
        <f t="shared" si="194"/>
        <v>6.11982603408876</v>
      </c>
    </row>
    <row r="1406" spans="1:9" ht="13.5" x14ac:dyDescent="0.25">
      <c r="A1406" s="3">
        <f>TITRES_STAT!B1409</f>
        <v>0</v>
      </c>
      <c r="B1406" s="6">
        <f>TITRES_STAT!D1409</f>
        <v>0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2.0138477698856785E-15</v>
      </c>
      <c r="G1406" s="2">
        <f t="shared" si="197"/>
        <v>3.0893096948282941E-14</v>
      </c>
      <c r="H1406" s="2">
        <f t="shared" si="193"/>
        <v>6.5187629885634035E-2</v>
      </c>
      <c r="I1406" s="2">
        <f t="shared" si="194"/>
        <v>6.11982603408876</v>
      </c>
    </row>
    <row r="1407" spans="1:9" ht="13.5" x14ac:dyDescent="0.25">
      <c r="A1407" s="3">
        <f>TITRES_STAT!B1410</f>
        <v>0</v>
      </c>
      <c r="B1407" s="6">
        <f>TITRES_STAT!D1410</f>
        <v>0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1.8700015006081299E-15</v>
      </c>
      <c r="G1407" s="2">
        <f t="shared" si="197"/>
        <v>2.8686447166262733E-14</v>
      </c>
      <c r="H1407" s="2">
        <f t="shared" si="193"/>
        <v>6.5187629885634021E-2</v>
      </c>
      <c r="I1407" s="2">
        <f t="shared" si="194"/>
        <v>6.11982603408876</v>
      </c>
    </row>
    <row r="1408" spans="1:9" ht="13.5" x14ac:dyDescent="0.25">
      <c r="A1408" s="3">
        <f>TITRES_STAT!B1411</f>
        <v>0</v>
      </c>
      <c r="B1408" s="6">
        <f>TITRES_STAT!D1411</f>
        <v>0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1.7364299648504062E-15</v>
      </c>
      <c r="G1408" s="2">
        <f t="shared" si="197"/>
        <v>2.6637415225815396E-14</v>
      </c>
      <c r="H1408" s="2">
        <f t="shared" si="193"/>
        <v>6.5187629885634008E-2</v>
      </c>
      <c r="I1408" s="2">
        <f t="shared" si="194"/>
        <v>6.11982603408876</v>
      </c>
    </row>
    <row r="1409" spans="1:9" ht="13.5" x14ac:dyDescent="0.25">
      <c r="A1409" s="3">
        <f>TITRES_STAT!B1412</f>
        <v>0</v>
      </c>
      <c r="B1409" s="6">
        <f>TITRES_STAT!D1412</f>
        <v>0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1.6123992530753771E-15</v>
      </c>
      <c r="G1409" s="2">
        <f t="shared" si="197"/>
        <v>2.4734742709685726E-14</v>
      </c>
      <c r="H1409" s="2">
        <f t="shared" si="193"/>
        <v>6.5187629885634008E-2</v>
      </c>
      <c r="I1409" s="2">
        <f t="shared" si="194"/>
        <v>6.11982603408876</v>
      </c>
    </row>
    <row r="1410" spans="1:9" ht="13.5" x14ac:dyDescent="0.25">
      <c r="A1410" s="3">
        <f>TITRES_STAT!B1413</f>
        <v>0</v>
      </c>
      <c r="B1410" s="6">
        <f>TITRES_STAT!D1413</f>
        <v>0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1.4972278778557073E-15</v>
      </c>
      <c r="G1410" s="2">
        <f t="shared" si="197"/>
        <v>2.2967975373279603E-14</v>
      </c>
      <c r="H1410" s="2">
        <f t="shared" si="193"/>
        <v>6.5187629885634008E-2</v>
      </c>
      <c r="I1410" s="2">
        <f t="shared" si="194"/>
        <v>6.11982603408876</v>
      </c>
    </row>
    <row r="1411" spans="1:9" ht="13.5" x14ac:dyDescent="0.25">
      <c r="A1411" s="3">
        <f>TITRES_STAT!B1414</f>
        <v>0</v>
      </c>
      <c r="B1411" s="6">
        <f>TITRES_STAT!D1414</f>
        <v>0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1.3902830294374426E-15</v>
      </c>
      <c r="G1411" s="2">
        <f t="shared" si="197"/>
        <v>2.1327405703759631E-14</v>
      </c>
      <c r="H1411" s="2">
        <f t="shared" si="193"/>
        <v>6.5187629885634008E-2</v>
      </c>
      <c r="I1411" s="2">
        <f t="shared" si="194"/>
        <v>6.11982603408876</v>
      </c>
    </row>
    <row r="1412" spans="1:9" ht="13.5" x14ac:dyDescent="0.25">
      <c r="A1412" s="3">
        <f>TITRES_STAT!B1415</f>
        <v>0</v>
      </c>
      <c r="B1412" s="6">
        <f>TITRES_STAT!D1415</f>
        <v>0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1.2909770987633397E-15</v>
      </c>
      <c r="G1412" s="2">
        <f t="shared" si="197"/>
        <v>1.9804019582062515E-14</v>
      </c>
      <c r="H1412" s="2">
        <f t="shared" si="193"/>
        <v>6.5187629885634021E-2</v>
      </c>
      <c r="I1412" s="2">
        <f t="shared" si="194"/>
        <v>6.11982603408876</v>
      </c>
    </row>
    <row r="1413" spans="1:9" ht="13.5" x14ac:dyDescent="0.25">
      <c r="A1413" s="3">
        <f>TITRES_STAT!B1416</f>
        <v>0</v>
      </c>
      <c r="B1413" s="6">
        <f>TITRES_STAT!D1416</f>
        <v>0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1.1987644488516727E-15</v>
      </c>
      <c r="G1413" s="2">
        <f t="shared" si="197"/>
        <v>1.8389446754772335E-14</v>
      </c>
      <c r="H1413" s="2">
        <f t="shared" si="193"/>
        <v>6.5187629885634021E-2</v>
      </c>
      <c r="I1413" s="2">
        <f t="shared" si="194"/>
        <v>6.11982603408876</v>
      </c>
    </row>
    <row r="1414" spans="1:9" ht="13.5" x14ac:dyDescent="0.25">
      <c r="A1414" s="3">
        <f>TITRES_STAT!B1417</f>
        <v>0</v>
      </c>
      <c r="B1414" s="6">
        <f>TITRES_STAT!D1417</f>
        <v>0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1.113138416790839E-15</v>
      </c>
      <c r="G1414" s="2">
        <f t="shared" si="197"/>
        <v>1.7075914843717168E-14</v>
      </c>
      <c r="H1414" s="2">
        <f t="shared" si="193"/>
        <v>6.5187629885634021E-2</v>
      </c>
      <c r="I1414" s="2">
        <f t="shared" si="194"/>
        <v>6.11982603408876</v>
      </c>
    </row>
    <row r="1415" spans="1:9" ht="13.5" x14ac:dyDescent="0.25">
      <c r="A1415" s="3">
        <f>TITRES_STAT!B1418</f>
        <v>0</v>
      </c>
      <c r="B1415" s="6">
        <f>TITRES_STAT!D1418</f>
        <v>0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1.0336285298772076E-15</v>
      </c>
      <c r="G1415" s="2">
        <f t="shared" si="197"/>
        <v>1.5856206640594514E-14</v>
      </c>
      <c r="H1415" s="2">
        <f t="shared" si="193"/>
        <v>6.5187629885634021E-2</v>
      </c>
      <c r="I1415" s="2">
        <f t="shared" si="194"/>
        <v>6.11982603408876</v>
      </c>
    </row>
    <row r="1416" spans="1:9" ht="13.5" x14ac:dyDescent="0.25">
      <c r="A1416" s="3">
        <f>TITRES_STAT!B1419</f>
        <v>0</v>
      </c>
      <c r="B1416" s="6">
        <f>TITRES_STAT!D1419</f>
        <v>0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9.597979206002641E-16</v>
      </c>
      <c r="G1416" s="2">
        <f t="shared" si="197"/>
        <v>1.4723620451980621E-14</v>
      </c>
      <c r="H1416" s="2">
        <f t="shared" si="193"/>
        <v>6.5187629885634008E-2</v>
      </c>
      <c r="I1416" s="2">
        <f t="shared" si="194"/>
        <v>6.11982603408876</v>
      </c>
    </row>
    <row r="1417" spans="1:9" ht="13.5" x14ac:dyDescent="0.25">
      <c r="A1417" s="3">
        <f>TITRES_STAT!B1420</f>
        <v>0</v>
      </c>
      <c r="B1417" s="6">
        <f>TITRES_STAT!D1420</f>
        <v>0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8.9124092627167385E-16</v>
      </c>
      <c r="G1417" s="2">
        <f t="shared" si="197"/>
        <v>1.3671933276839149E-14</v>
      </c>
      <c r="H1417" s="2">
        <f t="shared" si="193"/>
        <v>6.5187629885634008E-2</v>
      </c>
      <c r="I1417" s="2">
        <f t="shared" si="194"/>
        <v>6.11982603408876</v>
      </c>
    </row>
    <row r="1418" spans="1:9" ht="13.5" x14ac:dyDescent="0.25">
      <c r="A1418" s="3">
        <f>TITRES_STAT!B1421</f>
        <v>0</v>
      </c>
      <c r="B1418" s="6">
        <f>TITRES_STAT!D1421</f>
        <v>0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8.2758086010941143E-16</v>
      </c>
      <c r="G1418" s="2">
        <f t="shared" si="197"/>
        <v>1.2695366614207781E-14</v>
      </c>
      <c r="H1418" s="2">
        <f t="shared" si="193"/>
        <v>6.5187629885634008E-2</v>
      </c>
      <c r="I1418" s="2">
        <f t="shared" si="194"/>
        <v>6.11982603408876</v>
      </c>
    </row>
    <row r="1419" spans="1:9" ht="13.5" x14ac:dyDescent="0.25">
      <c r="A1419" s="3">
        <f>TITRES_STAT!B1422</f>
        <v>0</v>
      </c>
      <c r="B1419" s="6">
        <f>TITRES_STAT!D1422</f>
        <v>0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7.6846794153016771E-16</v>
      </c>
      <c r="G1419" s="2">
        <f t="shared" si="197"/>
        <v>1.1788554713192939E-14</v>
      </c>
      <c r="H1419" s="2">
        <f t="shared" si="193"/>
        <v>6.5187629885634008E-2</v>
      </c>
      <c r="I1419" s="2">
        <f t="shared" si="194"/>
        <v>6.11982603408876</v>
      </c>
    </row>
    <row r="1420" spans="1:9" ht="13.5" x14ac:dyDescent="0.25">
      <c r="A1420" s="3">
        <f>TITRES_STAT!B1423</f>
        <v>0</v>
      </c>
      <c r="B1420" s="6">
        <f>TITRES_STAT!D1423</f>
        <v>0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7.1357737427801284E-16</v>
      </c>
      <c r="G1420" s="2">
        <f t="shared" si="197"/>
        <v>1.0946515090822016E-14</v>
      </c>
      <c r="H1420" s="2">
        <f t="shared" si="193"/>
        <v>6.5187629885633994E-2</v>
      </c>
      <c r="I1420" s="2">
        <f t="shared" si="194"/>
        <v>6.11982603408876</v>
      </c>
    </row>
    <row r="1421" spans="1:9" ht="13.5" x14ac:dyDescent="0.25">
      <c r="A1421" s="3">
        <f>TITRES_STAT!B1424</f>
        <v>0</v>
      </c>
      <c r="B1421" s="6">
        <f>TITRES_STAT!D1424</f>
        <v>0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6.6260756182958338E-16</v>
      </c>
      <c r="G1421" s="2">
        <f t="shared" si="201"/>
        <v>1.01646211557633E-14</v>
      </c>
      <c r="H1421" s="2">
        <f t="shared" si="193"/>
        <v>6.5187629885634008E-2</v>
      </c>
      <c r="I1421" s="2">
        <f t="shared" si="194"/>
        <v>6.11982603408876</v>
      </c>
    </row>
    <row r="1422" spans="1:9" ht="13.5" x14ac:dyDescent="0.25">
      <c r="A1422" s="3">
        <f>TITRES_STAT!B1425</f>
        <v>0</v>
      </c>
      <c r="B1422" s="6">
        <f>TITRES_STAT!D1425</f>
        <v>0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6.1527845027032744E-16</v>
      </c>
      <c r="G1422" s="2">
        <f t="shared" si="201"/>
        <v>9.4385767874944936E-15</v>
      </c>
      <c r="H1422" s="2">
        <f t="shared" si="193"/>
        <v>6.5187629885634008E-2</v>
      </c>
      <c r="I1422" s="2">
        <f t="shared" si="194"/>
        <v>6.11982603408876</v>
      </c>
    </row>
    <row r="1423" spans="1:9" ht="13.5" x14ac:dyDescent="0.25">
      <c r="A1423" s="3">
        <f>TITRES_STAT!B1426</f>
        <v>0</v>
      </c>
      <c r="B1423" s="6">
        <f>TITRES_STAT!D1426</f>
        <v>0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5.7132998953673262E-16</v>
      </c>
      <c r="G1423" s="2">
        <f t="shared" si="201"/>
        <v>8.7643927312448871E-15</v>
      </c>
      <c r="H1423" s="2">
        <f t="shared" si="193"/>
        <v>6.5187629885634008E-2</v>
      </c>
      <c r="I1423" s="2">
        <f t="shared" si="194"/>
        <v>6.11982603408876</v>
      </c>
    </row>
    <row r="1424" spans="1:9" ht="13.5" x14ac:dyDescent="0.25">
      <c r="A1424" s="3">
        <f>TITRES_STAT!B1427</f>
        <v>0</v>
      </c>
      <c r="B1424" s="6">
        <f>TITRES_STAT!D1427</f>
        <v>0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5.3052070456982307E-16</v>
      </c>
      <c r="G1424" s="2">
        <f t="shared" si="201"/>
        <v>8.1383646790131097E-15</v>
      </c>
      <c r="H1424" s="2">
        <f t="shared" si="193"/>
        <v>6.5187629885633994E-2</v>
      </c>
      <c r="I1424" s="2">
        <f t="shared" si="194"/>
        <v>6.11982603408876</v>
      </c>
    </row>
    <row r="1425" spans="1:9" ht="13.5" x14ac:dyDescent="0.25">
      <c r="A1425" s="3">
        <f>TITRES_STAT!B1428</f>
        <v>0</v>
      </c>
      <c r="B1425" s="6">
        <f>TITRES_STAT!D1428</f>
        <v>0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4.9262636852912145E-16</v>
      </c>
      <c r="G1425" s="2">
        <f t="shared" si="201"/>
        <v>7.5570529162264589E-15</v>
      </c>
      <c r="H1425" s="2">
        <f t="shared" ref="H1425:H1488" si="202">F1425/G1425</f>
        <v>6.5187629885633994E-2</v>
      </c>
      <c r="I1425" s="2">
        <f t="shared" ref="I1425:I1488" si="203">IF(G1425=0,100,100-(100/(1+H1425)))</f>
        <v>6.11982603408876</v>
      </c>
    </row>
    <row r="1426" spans="1:9" ht="13.5" x14ac:dyDescent="0.25">
      <c r="A1426" s="3">
        <f>TITRES_STAT!B1429</f>
        <v>0</v>
      </c>
      <c r="B1426" s="6">
        <f>TITRES_STAT!D1429</f>
        <v>0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4.5743877077704132E-16</v>
      </c>
      <c r="G1426" s="2">
        <f t="shared" si="201"/>
        <v>7.0172634222102835E-15</v>
      </c>
      <c r="H1426" s="2">
        <f t="shared" si="202"/>
        <v>6.5187629885633994E-2</v>
      </c>
      <c r="I1426" s="2">
        <f t="shared" si="203"/>
        <v>6.11982603408876</v>
      </c>
    </row>
    <row r="1427" spans="1:9" ht="13.5" x14ac:dyDescent="0.25">
      <c r="A1427" s="3">
        <f>TITRES_STAT!B1430</f>
        <v>0</v>
      </c>
      <c r="B1427" s="6">
        <f>TITRES_STAT!D1430</f>
        <v>0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4.247645728643955E-16</v>
      </c>
      <c r="G1427" s="2">
        <f t="shared" si="201"/>
        <v>6.5160303206238346E-15</v>
      </c>
      <c r="H1427" s="2">
        <f t="shared" si="202"/>
        <v>6.5187629885633994E-2</v>
      </c>
      <c r="I1427" s="2">
        <f t="shared" si="203"/>
        <v>6.11982603408876</v>
      </c>
    </row>
    <row r="1428" spans="1:9" ht="13.5" x14ac:dyDescent="0.25">
      <c r="A1428" s="3">
        <f>TITRES_STAT!B1431</f>
        <v>0</v>
      </c>
      <c r="B1428" s="6">
        <f>TITRES_STAT!D1431</f>
        <v>0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3.944242462312244E-16</v>
      </c>
      <c r="G1428" s="2">
        <f t="shared" si="201"/>
        <v>6.050599583436418E-15</v>
      </c>
      <c r="H1428" s="2">
        <f t="shared" si="202"/>
        <v>6.5187629885633994E-2</v>
      </c>
      <c r="I1428" s="2">
        <f t="shared" si="203"/>
        <v>6.11982603408876</v>
      </c>
    </row>
    <row r="1429" spans="1:9" ht="13.5" x14ac:dyDescent="0.25">
      <c r="A1429" s="3">
        <f>TITRES_STAT!B1432</f>
        <v>0</v>
      </c>
      <c r="B1429" s="6">
        <f>TITRES_STAT!D1432</f>
        <v>0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3.6625108578613691E-16</v>
      </c>
      <c r="G1429" s="2">
        <f t="shared" si="201"/>
        <v>5.6184138989052455E-15</v>
      </c>
      <c r="H1429" s="2">
        <f t="shared" si="202"/>
        <v>6.518762988563398E-2</v>
      </c>
      <c r="I1429" s="2">
        <f t="shared" si="203"/>
        <v>6.11982603408876</v>
      </c>
    </row>
    <row r="1430" spans="1:9" ht="13.5" x14ac:dyDescent="0.25">
      <c r="A1430" s="3">
        <f>TITRES_STAT!B1433</f>
        <v>0</v>
      </c>
      <c r="B1430" s="6">
        <f>TITRES_STAT!D1433</f>
        <v>0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3.4009029394426998E-16</v>
      </c>
      <c r="G1430" s="2">
        <f t="shared" si="201"/>
        <v>5.2170986204120139E-15</v>
      </c>
      <c r="H1430" s="2">
        <f t="shared" si="202"/>
        <v>6.518762988563398E-2</v>
      </c>
      <c r="I1430" s="2">
        <f t="shared" si="203"/>
        <v>6.11982603408876</v>
      </c>
    </row>
    <row r="1431" spans="1:9" ht="13.5" x14ac:dyDescent="0.25">
      <c r="A1431" s="3">
        <f>TITRES_STAT!B1434</f>
        <v>0</v>
      </c>
      <c r="B1431" s="6">
        <f>TITRES_STAT!D1434</f>
        <v>0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3.1579813009110788E-16</v>
      </c>
      <c r="G1431" s="2">
        <f t="shared" si="201"/>
        <v>4.8444487189540125E-15</v>
      </c>
      <c r="H1431" s="2">
        <f t="shared" si="202"/>
        <v>6.5187629885633994E-2</v>
      </c>
      <c r="I1431" s="2">
        <f t="shared" si="203"/>
        <v>6.11982603408876</v>
      </c>
    </row>
    <row r="1432" spans="1:9" ht="13.5" x14ac:dyDescent="0.25">
      <c r="A1432" s="3">
        <f>TITRES_STAT!B1435</f>
        <v>0</v>
      </c>
      <c r="B1432" s="6">
        <f>TITRES_STAT!D1435</f>
        <v>0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2.932411207988859E-16</v>
      </c>
      <c r="G1432" s="2">
        <f t="shared" si="201"/>
        <v>4.4984166676001542E-15</v>
      </c>
      <c r="H1432" s="2">
        <f t="shared" si="202"/>
        <v>6.5187629885633994E-2</v>
      </c>
      <c r="I1432" s="2">
        <f t="shared" si="203"/>
        <v>6.11982603408876</v>
      </c>
    </row>
    <row r="1433" spans="1:9" ht="13.5" x14ac:dyDescent="0.25">
      <c r="A1433" s="3">
        <f>TITRES_STAT!B1436</f>
        <v>0</v>
      </c>
      <c r="B1433" s="6">
        <f>TITRES_STAT!D1436</f>
        <v>0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2.7229532645610836E-16</v>
      </c>
      <c r="G1433" s="2">
        <f t="shared" si="201"/>
        <v>4.1771011913430007E-15</v>
      </c>
      <c r="H1433" s="2">
        <f t="shared" si="202"/>
        <v>6.5187629885633994E-2</v>
      </c>
      <c r="I1433" s="2">
        <f t="shared" si="203"/>
        <v>6.11982603408876</v>
      </c>
    </row>
    <row r="1434" spans="1:9" ht="13.5" x14ac:dyDescent="0.25">
      <c r="A1434" s="3">
        <f>TITRES_STAT!B1437</f>
        <v>0</v>
      </c>
      <c r="B1434" s="6">
        <f>TITRES_STAT!D1437</f>
        <v>0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2.5284566028067203E-16</v>
      </c>
      <c r="G1434" s="2">
        <f t="shared" si="201"/>
        <v>3.8787368205327866E-15</v>
      </c>
      <c r="H1434" s="2">
        <f t="shared" si="202"/>
        <v>6.518762988563398E-2</v>
      </c>
      <c r="I1434" s="2">
        <f t="shared" si="203"/>
        <v>6.11982603408876</v>
      </c>
    </row>
    <row r="1435" spans="1:9" ht="13.5" x14ac:dyDescent="0.25">
      <c r="A1435" s="3">
        <f>TITRES_STAT!B1438</f>
        <v>0</v>
      </c>
      <c r="B1435" s="6">
        <f>TITRES_STAT!D1438</f>
        <v>0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2.3478525597490974E-16</v>
      </c>
      <c r="G1435" s="2">
        <f t="shared" si="201"/>
        <v>3.6016841904947308E-15</v>
      </c>
      <c r="H1435" s="2">
        <f t="shared" si="202"/>
        <v>6.518762988563398E-2</v>
      </c>
      <c r="I1435" s="2">
        <f t="shared" si="203"/>
        <v>6.11982603408876</v>
      </c>
    </row>
    <row r="1436" spans="1:9" ht="13.5" x14ac:dyDescent="0.25">
      <c r="A1436" s="3">
        <f>TITRES_STAT!B1439</f>
        <v>0</v>
      </c>
      <c r="B1436" s="6">
        <f>TITRES_STAT!D1439</f>
        <v>0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2.1801488054813046E-16</v>
      </c>
      <c r="G1436" s="2">
        <f t="shared" si="201"/>
        <v>3.3444210340308215E-15</v>
      </c>
      <c r="H1436" s="2">
        <f t="shared" si="202"/>
        <v>6.518762988563398E-2</v>
      </c>
      <c r="I1436" s="2">
        <f t="shared" si="203"/>
        <v>6.11982603408876</v>
      </c>
    </row>
    <row r="1437" spans="1:9" ht="13.5" x14ac:dyDescent="0.25">
      <c r="A1437" s="3">
        <f>TITRES_STAT!B1440</f>
        <v>0</v>
      </c>
      <c r="B1437" s="6">
        <f>TITRES_STAT!D1440</f>
        <v>0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2.0244238908040685E-16</v>
      </c>
      <c r="G1437" s="2">
        <f t="shared" si="204"/>
        <v>3.1055338173143344E-15</v>
      </c>
      <c r="H1437" s="2">
        <f t="shared" si="202"/>
        <v>6.5187629885633966E-2</v>
      </c>
      <c r="I1437" s="2">
        <f t="shared" si="203"/>
        <v>6.11982603408876</v>
      </c>
    </row>
    <row r="1438" spans="1:9" ht="13.5" x14ac:dyDescent="0.25">
      <c r="A1438" s="3">
        <f>TITRES_STAT!B1441</f>
        <v>0</v>
      </c>
      <c r="B1438" s="6">
        <f>TITRES_STAT!D1441</f>
        <v>0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1.8798221843180637E-16</v>
      </c>
      <c r="G1438" s="2">
        <f t="shared" si="204"/>
        <v>2.8837099732204533E-15</v>
      </c>
      <c r="H1438" s="2">
        <f t="shared" si="202"/>
        <v>6.5187629885633966E-2</v>
      </c>
      <c r="I1438" s="2">
        <f t="shared" si="203"/>
        <v>6.11982603408876</v>
      </c>
    </row>
    <row r="1439" spans="1:9" ht="13.5" x14ac:dyDescent="0.25">
      <c r="A1439" s="3">
        <f>TITRES_STAT!B1442</f>
        <v>0</v>
      </c>
      <c r="B1439" s="6">
        <f>TITRES_STAT!D1442</f>
        <v>0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1.7455491711524877E-16</v>
      </c>
      <c r="G1439" s="2">
        <f t="shared" si="204"/>
        <v>2.6777306894189922E-15</v>
      </c>
      <c r="H1439" s="2">
        <f t="shared" si="202"/>
        <v>6.518762988563398E-2</v>
      </c>
      <c r="I1439" s="2">
        <f t="shared" si="203"/>
        <v>6.11982603408876</v>
      </c>
    </row>
    <row r="1440" spans="1:9" ht="13.5" x14ac:dyDescent="0.25">
      <c r="A1440" s="3">
        <f>TITRES_STAT!B1443</f>
        <v>0</v>
      </c>
      <c r="B1440" s="6">
        <f>TITRES_STAT!D1443</f>
        <v>0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1.6208670874987384E-16</v>
      </c>
      <c r="G1440" s="2">
        <f t="shared" si="204"/>
        <v>2.4864642116033497E-15</v>
      </c>
      <c r="H1440" s="2">
        <f t="shared" si="202"/>
        <v>6.518762988563398E-2</v>
      </c>
      <c r="I1440" s="2">
        <f t="shared" si="203"/>
        <v>6.11982603408876</v>
      </c>
    </row>
    <row r="1441" spans="1:9" ht="13.5" x14ac:dyDescent="0.25">
      <c r="A1441" s="3">
        <f>TITRES_STAT!B1444</f>
        <v>0</v>
      </c>
      <c r="B1441" s="6">
        <f>TITRES_STAT!D1444</f>
        <v>0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1.5050908669631141E-16</v>
      </c>
      <c r="G1441" s="2">
        <f t="shared" si="204"/>
        <v>2.3088596250602535E-15</v>
      </c>
      <c r="H1441" s="2">
        <f t="shared" si="202"/>
        <v>6.5187629885633966E-2</v>
      </c>
      <c r="I1441" s="2">
        <f t="shared" si="203"/>
        <v>6.11982603408876</v>
      </c>
    </row>
    <row r="1442" spans="1:9" ht="13.5" x14ac:dyDescent="0.25">
      <c r="A1442" s="3">
        <f>TITRES_STAT!B1445</f>
        <v>0</v>
      </c>
      <c r="B1442" s="6">
        <f>TITRES_STAT!D1445</f>
        <v>0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1.3975843764657488E-16</v>
      </c>
      <c r="G1442" s="2">
        <f t="shared" si="204"/>
        <v>2.1439410804130926E-15</v>
      </c>
      <c r="H1442" s="2">
        <f t="shared" si="202"/>
        <v>6.5187629885633966E-2</v>
      </c>
      <c r="I1442" s="2">
        <f t="shared" si="203"/>
        <v>6.11982603408876</v>
      </c>
    </row>
    <row r="1443" spans="1:9" ht="13.5" x14ac:dyDescent="0.25">
      <c r="A1443" s="3">
        <f>TITRES_STAT!B1446</f>
        <v>0</v>
      </c>
      <c r="B1443" s="6">
        <f>TITRES_STAT!D1446</f>
        <v>0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1.2977569210039097E-16</v>
      </c>
      <c r="G1443" s="2">
        <f t="shared" si="204"/>
        <v>1.9908024318121574E-15</v>
      </c>
      <c r="H1443" s="2">
        <f t="shared" si="202"/>
        <v>6.5187629885633966E-2</v>
      </c>
      <c r="I1443" s="2">
        <f t="shared" si="203"/>
        <v>6.11982603408876</v>
      </c>
    </row>
    <row r="1444" spans="1:9" ht="13.5" x14ac:dyDescent="0.25">
      <c r="A1444" s="3">
        <f>TITRES_STAT!B1447</f>
        <v>0</v>
      </c>
      <c r="B1444" s="6">
        <f>TITRES_STAT!D1447</f>
        <v>0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1.205059998075059E-16</v>
      </c>
      <c r="G1444" s="2">
        <f t="shared" si="204"/>
        <v>1.8486022581112888E-15</v>
      </c>
      <c r="H1444" s="2">
        <f t="shared" si="202"/>
        <v>6.518762988563398E-2</v>
      </c>
      <c r="I1444" s="2">
        <f t="shared" si="203"/>
        <v>6.11982603408876</v>
      </c>
    </row>
    <row r="1445" spans="1:9" ht="13.5" x14ac:dyDescent="0.25">
      <c r="A1445" s="3">
        <f>TITRES_STAT!B1448</f>
        <v>0</v>
      </c>
      <c r="B1445" s="6">
        <f>TITRES_STAT!D1448</f>
        <v>0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1.1189842839268404E-16</v>
      </c>
      <c r="G1445" s="2">
        <f t="shared" si="204"/>
        <v>1.716559239674768E-15</v>
      </c>
      <c r="H1445" s="2">
        <f t="shared" si="202"/>
        <v>6.518762988563398E-2</v>
      </c>
      <c r="I1445" s="2">
        <f t="shared" si="203"/>
        <v>6.11982603408876</v>
      </c>
    </row>
    <row r="1446" spans="1:9" ht="13.5" x14ac:dyDescent="0.25">
      <c r="A1446" s="3">
        <f>TITRES_STAT!B1449</f>
        <v>0</v>
      </c>
      <c r="B1446" s="6">
        <f>TITRES_STAT!D1449</f>
        <v>0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1.0390568350749232E-16</v>
      </c>
      <c r="G1446" s="2">
        <f t="shared" si="204"/>
        <v>1.5939478654122845E-15</v>
      </c>
      <c r="H1446" s="2">
        <f t="shared" si="202"/>
        <v>6.518762988563398E-2</v>
      </c>
      <c r="I1446" s="2">
        <f t="shared" si="203"/>
        <v>6.11982603408876</v>
      </c>
    </row>
    <row r="1447" spans="1:9" ht="13.5" x14ac:dyDescent="0.25">
      <c r="A1447" s="3">
        <f>TITRES_STAT!B1450</f>
        <v>0</v>
      </c>
      <c r="B1447" s="6">
        <f>TITRES_STAT!D1450</f>
        <v>0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9.6483848971242871E-17</v>
      </c>
      <c r="G1447" s="2">
        <f t="shared" si="204"/>
        <v>1.480094446454264E-15</v>
      </c>
      <c r="H1447" s="2">
        <f t="shared" si="202"/>
        <v>6.518762988563398E-2</v>
      </c>
      <c r="I1447" s="2">
        <f t="shared" si="203"/>
        <v>6.11982603408876</v>
      </c>
    </row>
    <row r="1448" spans="1:9" ht="13.5" x14ac:dyDescent="0.25">
      <c r="A1448" s="3">
        <f>TITRES_STAT!B1451</f>
        <v>0</v>
      </c>
      <c r="B1448" s="6">
        <f>TITRES_STAT!D1451</f>
        <v>0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8.9592145473296958E-17</v>
      </c>
      <c r="G1448" s="2">
        <f t="shared" si="204"/>
        <v>1.3743734145646737E-15</v>
      </c>
      <c r="H1448" s="2">
        <f t="shared" si="202"/>
        <v>6.5187629885633994E-2</v>
      </c>
      <c r="I1448" s="2">
        <f t="shared" si="203"/>
        <v>6.11982603408876</v>
      </c>
    </row>
    <row r="1449" spans="1:9" ht="13.5" x14ac:dyDescent="0.25">
      <c r="A1449" s="3">
        <f>TITRES_STAT!B1452</f>
        <v>0</v>
      </c>
      <c r="B1449" s="6">
        <f>TITRES_STAT!D1452</f>
        <v>0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8.3192706510918599E-17</v>
      </c>
      <c r="G1449" s="2">
        <f t="shared" si="204"/>
        <v>1.2762038849529113E-15</v>
      </c>
      <c r="H1449" s="2">
        <f t="shared" si="202"/>
        <v>6.518762988563398E-2</v>
      </c>
      <c r="I1449" s="2">
        <f t="shared" si="203"/>
        <v>6.11982603408876</v>
      </c>
    </row>
    <row r="1450" spans="1:9" ht="13.5" x14ac:dyDescent="0.25">
      <c r="A1450" s="3">
        <f>TITRES_STAT!B1453</f>
        <v>0</v>
      </c>
      <c r="B1450" s="6">
        <f>TITRES_STAT!D1453</f>
        <v>0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7.7250370331567266E-17</v>
      </c>
      <c r="G1450" s="2">
        <f t="shared" si="204"/>
        <v>1.1850464645991319E-15</v>
      </c>
      <c r="H1450" s="2">
        <f t="shared" si="202"/>
        <v>6.518762988563398E-2</v>
      </c>
      <c r="I1450" s="2">
        <f t="shared" si="203"/>
        <v>6.11982603408876</v>
      </c>
    </row>
    <row r="1451" spans="1:9" ht="13.5" x14ac:dyDescent="0.25">
      <c r="A1451" s="3">
        <f>TITRES_STAT!B1454</f>
        <v>0</v>
      </c>
      <c r="B1451" s="6">
        <f>TITRES_STAT!D1454</f>
        <v>0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7.1732486736455322E-17</v>
      </c>
      <c r="G1451" s="2">
        <f t="shared" si="204"/>
        <v>1.1004002885563369E-15</v>
      </c>
      <c r="H1451" s="2">
        <f t="shared" si="202"/>
        <v>6.518762988563398E-2</v>
      </c>
      <c r="I1451" s="2">
        <f t="shared" si="203"/>
        <v>6.11982603408876</v>
      </c>
    </row>
    <row r="1452" spans="1:9" ht="13.5" x14ac:dyDescent="0.25">
      <c r="A1452" s="3">
        <f>TITRES_STAT!B1455</f>
        <v>0</v>
      </c>
      <c r="B1452" s="6">
        <f>TITRES_STAT!D1455</f>
        <v>0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6.6608737683851373E-17</v>
      </c>
      <c r="G1452" s="2">
        <f t="shared" si="204"/>
        <v>1.0218002679451699E-15</v>
      </c>
      <c r="H1452" s="2">
        <f t="shared" si="202"/>
        <v>6.5187629885633994E-2</v>
      </c>
      <c r="I1452" s="2">
        <f t="shared" si="203"/>
        <v>6.11982603408876</v>
      </c>
    </row>
    <row r="1453" spans="1:9" ht="13.5" x14ac:dyDescent="0.25">
      <c r="A1453" s="3">
        <f>TITRES_STAT!B1456</f>
        <v>0</v>
      </c>
      <c r="B1453" s="6">
        <f>TITRES_STAT!D1456</f>
        <v>0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6.1850970706433416E-17</v>
      </c>
      <c r="G1453" s="2">
        <f t="shared" si="205"/>
        <v>9.4881453452051486E-16</v>
      </c>
      <c r="H1453" s="2">
        <f t="shared" si="202"/>
        <v>6.5187629885633994E-2</v>
      </c>
      <c r="I1453" s="2">
        <f t="shared" si="203"/>
        <v>6.11982603408876</v>
      </c>
    </row>
    <row r="1454" spans="1:9" ht="13.5" x14ac:dyDescent="0.25">
      <c r="A1454" s="3">
        <f>TITRES_STAT!B1457</f>
        <v>0</v>
      </c>
      <c r="B1454" s="6">
        <f>TITRES_STAT!D1457</f>
        <v>0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5.7433044227402458E-17</v>
      </c>
      <c r="G1454" s="2">
        <f t="shared" si="205"/>
        <v>8.8104206776904953E-16</v>
      </c>
      <c r="H1454" s="2">
        <f t="shared" si="202"/>
        <v>6.5187629885633994E-2</v>
      </c>
      <c r="I1454" s="2">
        <f t="shared" si="203"/>
        <v>6.11982603408876</v>
      </c>
    </row>
    <row r="1455" spans="1:9" ht="13.5" x14ac:dyDescent="0.25">
      <c r="A1455" s="3">
        <f>TITRES_STAT!B1458</f>
        <v>0</v>
      </c>
      <c r="B1455" s="6">
        <f>TITRES_STAT!D1458</f>
        <v>0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5.3330683925445139E-17</v>
      </c>
      <c r="G1455" s="2">
        <f t="shared" si="205"/>
        <v>8.1811049149983166E-16</v>
      </c>
      <c r="H1455" s="2">
        <f t="shared" si="202"/>
        <v>6.5187629885633994E-2</v>
      </c>
      <c r="I1455" s="2">
        <f t="shared" si="203"/>
        <v>6.11982603408876</v>
      </c>
    </row>
    <row r="1456" spans="1:9" ht="13.5" x14ac:dyDescent="0.25">
      <c r="A1456" s="3">
        <f>TITRES_STAT!B1459</f>
        <v>0</v>
      </c>
      <c r="B1456" s="6">
        <f>TITRES_STAT!D1459</f>
        <v>0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4.9521349359341917E-17</v>
      </c>
      <c r="G1456" s="2">
        <f t="shared" si="205"/>
        <v>7.5967402782127222E-16</v>
      </c>
      <c r="H1456" s="2">
        <f t="shared" si="202"/>
        <v>6.5187629885633994E-2</v>
      </c>
      <c r="I1456" s="2">
        <f t="shared" si="203"/>
        <v>6.11982603408876</v>
      </c>
    </row>
    <row r="1457" spans="1:9" ht="13.5" x14ac:dyDescent="0.25">
      <c r="A1457" s="3">
        <f>TITRES_STAT!B1460</f>
        <v>0</v>
      </c>
      <c r="B1457" s="6">
        <f>TITRES_STAT!D1460</f>
        <v>0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4.5984110119388924E-17</v>
      </c>
      <c r="G1457" s="2">
        <f t="shared" si="205"/>
        <v>7.0541159726260983E-16</v>
      </c>
      <c r="H1457" s="2">
        <f t="shared" si="202"/>
        <v>6.5187629885634008E-2</v>
      </c>
      <c r="I1457" s="2">
        <f t="shared" si="203"/>
        <v>6.11982603408876</v>
      </c>
    </row>
    <row r="1458" spans="1:9" ht="13.5" x14ac:dyDescent="0.25">
      <c r="A1458" s="3">
        <f>TITRES_STAT!B1461</f>
        <v>0</v>
      </c>
      <c r="B1458" s="6">
        <f>TITRES_STAT!D1461</f>
        <v>0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4.2699530825146856E-17</v>
      </c>
      <c r="G1458" s="2">
        <f t="shared" si="205"/>
        <v>6.5502505460099486E-16</v>
      </c>
      <c r="H1458" s="2">
        <f t="shared" si="202"/>
        <v>6.5187629885634008E-2</v>
      </c>
      <c r="I1458" s="2">
        <f t="shared" si="203"/>
        <v>6.11982603408876</v>
      </c>
    </row>
    <row r="1459" spans="1:9" ht="13.5" x14ac:dyDescent="0.25">
      <c r="A1459" s="3">
        <f>TITRES_STAT!B1462</f>
        <v>0</v>
      </c>
      <c r="B1459" s="6">
        <f>TITRES_STAT!D1462</f>
        <v>0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3.9649564337636367E-17</v>
      </c>
      <c r="G1459" s="2">
        <f t="shared" si="205"/>
        <v>6.0823755070092377E-16</v>
      </c>
      <c r="H1459" s="2">
        <f t="shared" si="202"/>
        <v>6.5187629885634008E-2</v>
      </c>
      <c r="I1459" s="2">
        <f t="shared" si="203"/>
        <v>6.11982603408876</v>
      </c>
    </row>
    <row r="1460" spans="1:9" ht="13.5" x14ac:dyDescent="0.25">
      <c r="A1460" s="3">
        <f>TITRES_STAT!B1463</f>
        <v>0</v>
      </c>
      <c r="B1460" s="6">
        <f>TITRES_STAT!D1463</f>
        <v>0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3.6817452599233768E-17</v>
      </c>
      <c r="G1460" s="2">
        <f t="shared" si="205"/>
        <v>5.647920113651435E-16</v>
      </c>
      <c r="H1460" s="2">
        <f t="shared" si="202"/>
        <v>6.5187629885634008E-2</v>
      </c>
      <c r="I1460" s="2">
        <f t="shared" si="203"/>
        <v>6.11982603408876</v>
      </c>
    </row>
    <row r="1461" spans="1:9" ht="13.5" x14ac:dyDescent="0.25">
      <c r="A1461" s="3">
        <f>TITRES_STAT!B1464</f>
        <v>0</v>
      </c>
      <c r="B1461" s="6">
        <f>TITRES_STAT!D1464</f>
        <v>0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3.4187634556431354E-17</v>
      </c>
      <c r="G1461" s="2">
        <f t="shared" si="205"/>
        <v>5.2444972483906175E-16</v>
      </c>
      <c r="H1461" s="2">
        <f t="shared" si="202"/>
        <v>6.5187629885634008E-2</v>
      </c>
      <c r="I1461" s="2">
        <f t="shared" si="203"/>
        <v>6.11982603408876</v>
      </c>
    </row>
    <row r="1462" spans="1:9" ht="13.5" x14ac:dyDescent="0.25">
      <c r="A1462" s="3">
        <f>TITRES_STAT!B1465</f>
        <v>0</v>
      </c>
      <c r="B1462" s="6">
        <f>TITRES_STAT!D1465</f>
        <v>0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3.1745660659543396E-17</v>
      </c>
      <c r="G1462" s="2">
        <f t="shared" si="205"/>
        <v>4.869890302077002E-16</v>
      </c>
      <c r="H1462" s="2">
        <f t="shared" si="202"/>
        <v>6.5187629885633994E-2</v>
      </c>
      <c r="I1462" s="2">
        <f t="shared" si="203"/>
        <v>6.11982603408876</v>
      </c>
    </row>
    <row r="1463" spans="1:9" ht="13.5" x14ac:dyDescent="0.25">
      <c r="A1463" s="3">
        <f>TITRES_STAT!B1466</f>
        <v>0</v>
      </c>
      <c r="B1463" s="6">
        <f>TITRES_STAT!D1466</f>
        <v>0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2.947811346957601E-17</v>
      </c>
      <c r="G1463" s="2">
        <f t="shared" si="205"/>
        <v>4.522040994785787E-16</v>
      </c>
      <c r="H1463" s="2">
        <f t="shared" si="202"/>
        <v>6.5187629885634008E-2</v>
      </c>
      <c r="I1463" s="2">
        <f t="shared" si="203"/>
        <v>6.11982603408876</v>
      </c>
    </row>
    <row r="1464" spans="1:9" ht="13.5" x14ac:dyDescent="0.25">
      <c r="A1464" s="3">
        <f>TITRES_STAT!B1467</f>
        <v>0</v>
      </c>
      <c r="B1464" s="6">
        <f>TITRES_STAT!D1467</f>
        <v>0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2.7372533936034868E-17</v>
      </c>
      <c r="G1464" s="2">
        <f t="shared" si="205"/>
        <v>4.1990380665868022E-16</v>
      </c>
      <c r="H1464" s="2">
        <f t="shared" si="202"/>
        <v>6.5187629885634008E-2</v>
      </c>
      <c r="I1464" s="2">
        <f t="shared" si="203"/>
        <v>6.11982603408876</v>
      </c>
    </row>
    <row r="1465" spans="1:9" ht="13.5" x14ac:dyDescent="0.25">
      <c r="A1465" s="3">
        <f>TITRES_STAT!B1468</f>
        <v>0</v>
      </c>
      <c r="B1465" s="6">
        <f>TITRES_STAT!D1468</f>
        <v>0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2.5417352940603804E-17</v>
      </c>
      <c r="G1465" s="2">
        <f t="shared" si="205"/>
        <v>3.8991067761163164E-16</v>
      </c>
      <c r="H1465" s="2">
        <f t="shared" si="202"/>
        <v>6.5187629885634008E-2</v>
      </c>
      <c r="I1465" s="2">
        <f t="shared" si="203"/>
        <v>6.11982603408876</v>
      </c>
    </row>
    <row r="1466" spans="1:9" ht="13.5" x14ac:dyDescent="0.25">
      <c r="A1466" s="3">
        <f>TITRES_STAT!B1469</f>
        <v>0</v>
      </c>
      <c r="B1466" s="6">
        <f>TITRES_STAT!D1469</f>
        <v>0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2.3601827730560674E-17</v>
      </c>
      <c r="G1466" s="2">
        <f t="shared" si="205"/>
        <v>3.6205991492508649E-16</v>
      </c>
      <c r="H1466" s="2">
        <f t="shared" si="202"/>
        <v>6.5187629885634008E-2</v>
      </c>
      <c r="I1466" s="2">
        <f t="shared" si="203"/>
        <v>6.11982603408876</v>
      </c>
    </row>
    <row r="1467" spans="1:9" ht="13.5" x14ac:dyDescent="0.25">
      <c r="A1467" s="3">
        <f>TITRES_STAT!B1470</f>
        <v>0</v>
      </c>
      <c r="B1467" s="6">
        <f>TITRES_STAT!D1470</f>
        <v>0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2.1915982892663484E-17</v>
      </c>
      <c r="G1467" s="2">
        <f t="shared" si="205"/>
        <v>3.3619849243043745E-16</v>
      </c>
      <c r="H1467" s="2">
        <f t="shared" si="202"/>
        <v>6.5187629885634008E-2</v>
      </c>
      <c r="I1467" s="2">
        <f t="shared" si="203"/>
        <v>6.11982603408876</v>
      </c>
    </row>
    <row r="1468" spans="1:9" ht="13.5" x14ac:dyDescent="0.25">
      <c r="A1468" s="3">
        <f>TITRES_STAT!B1471</f>
        <v>0</v>
      </c>
      <c r="B1468" s="6">
        <f>TITRES_STAT!D1471</f>
        <v>0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2.0350555543187521E-17</v>
      </c>
      <c r="G1468" s="2">
        <f t="shared" si="205"/>
        <v>3.1218431439969188E-16</v>
      </c>
      <c r="H1468" s="2">
        <f t="shared" si="202"/>
        <v>6.5187629885634021E-2</v>
      </c>
      <c r="I1468" s="2">
        <f t="shared" si="203"/>
        <v>6.11982603408876</v>
      </c>
    </row>
    <row r="1469" spans="1:9" ht="13.5" x14ac:dyDescent="0.25">
      <c r="A1469" s="3">
        <f>TITRES_STAT!B1472</f>
        <v>0</v>
      </c>
      <c r="B1469" s="6">
        <f>TITRES_STAT!D1472</f>
        <v>0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1.889694443295984E-17</v>
      </c>
      <c r="G1469" s="2">
        <f t="shared" si="206"/>
        <v>2.8988543479971388E-16</v>
      </c>
      <c r="H1469" s="2">
        <f t="shared" si="202"/>
        <v>6.5187629885634021E-2</v>
      </c>
      <c r="I1469" s="2">
        <f t="shared" si="203"/>
        <v>6.11982603408876</v>
      </c>
    </row>
    <row r="1470" spans="1:9" ht="13.5" x14ac:dyDescent="0.25">
      <c r="A1470" s="3">
        <f>TITRES_STAT!B1473</f>
        <v>0</v>
      </c>
      <c r="B1470" s="6">
        <f>TITRES_STAT!D1473</f>
        <v>0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1.7547162687748423E-17</v>
      </c>
      <c r="G1470" s="2">
        <f t="shared" si="206"/>
        <v>2.6917933231402002E-16</v>
      </c>
      <c r="H1470" s="2">
        <f t="shared" si="202"/>
        <v>6.5187629885634021E-2</v>
      </c>
      <c r="I1470" s="2">
        <f t="shared" si="203"/>
        <v>6.11982603408876</v>
      </c>
    </row>
    <row r="1471" spans="1:9" ht="13.5" x14ac:dyDescent="0.25">
      <c r="A1471" s="3">
        <f>TITRES_STAT!B1474</f>
        <v>0</v>
      </c>
      <c r="B1471" s="6">
        <f>TITRES_STAT!D1474</f>
        <v>0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1.6293793924337819E-17</v>
      </c>
      <c r="G1471" s="2">
        <f t="shared" si="206"/>
        <v>2.4995223714873285E-16</v>
      </c>
      <c r="H1471" s="2">
        <f t="shared" si="202"/>
        <v>6.5187629885634021E-2</v>
      </c>
      <c r="I1471" s="2">
        <f t="shared" si="203"/>
        <v>6.11982603408876</v>
      </c>
    </row>
    <row r="1472" spans="1:9" ht="13.5" x14ac:dyDescent="0.25">
      <c r="A1472" s="3">
        <f>TITRES_STAT!B1475</f>
        <v>0</v>
      </c>
      <c r="B1472" s="6">
        <f>TITRES_STAT!D1475</f>
        <v>0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1.5129951501170833E-17</v>
      </c>
      <c r="G1472" s="2">
        <f t="shared" si="206"/>
        <v>2.3209850592382336E-16</v>
      </c>
      <c r="H1472" s="2">
        <f t="shared" si="202"/>
        <v>6.5187629885634021E-2</v>
      </c>
      <c r="I1472" s="2">
        <f t="shared" si="203"/>
        <v>6.11982603408876</v>
      </c>
    </row>
    <row r="1473" spans="1:9" ht="13.5" x14ac:dyDescent="0.25">
      <c r="A1473" s="3">
        <f>TITRES_STAT!B1476</f>
        <v>0</v>
      </c>
      <c r="B1473" s="6">
        <f>TITRES_STAT!D1476</f>
        <v>0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1.4049240679658631E-17</v>
      </c>
      <c r="G1473" s="2">
        <f t="shared" si="206"/>
        <v>2.1552004121497883E-16</v>
      </c>
      <c r="H1473" s="2">
        <f t="shared" si="202"/>
        <v>6.5187629885634021E-2</v>
      </c>
      <c r="I1473" s="2">
        <f t="shared" si="203"/>
        <v>6.11982603408876</v>
      </c>
    </row>
    <row r="1474" spans="1:9" ht="13.5" x14ac:dyDescent="0.25">
      <c r="A1474" s="3">
        <f>TITRES_STAT!B1477</f>
        <v>0</v>
      </c>
      <c r="B1474" s="6">
        <f>TITRES_STAT!D1477</f>
        <v>0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1.3045723488254442E-17</v>
      </c>
      <c r="G1474" s="2">
        <f t="shared" si="206"/>
        <v>2.0012575255676605E-16</v>
      </c>
      <c r="H1474" s="2">
        <f t="shared" si="202"/>
        <v>6.5187629885634021E-2</v>
      </c>
      <c r="I1474" s="2">
        <f t="shared" si="203"/>
        <v>6.11982603408876</v>
      </c>
    </row>
    <row r="1475" spans="1:9" ht="13.5" x14ac:dyDescent="0.25">
      <c r="A1475" s="3">
        <f>TITRES_STAT!B1478</f>
        <v>0</v>
      </c>
      <c r="B1475" s="6">
        <f>TITRES_STAT!D1478</f>
        <v>0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1.2113886096236269E-17</v>
      </c>
      <c r="G1475" s="2">
        <f t="shared" si="206"/>
        <v>1.8583105594556846E-16</v>
      </c>
      <c r="H1475" s="2">
        <f t="shared" si="202"/>
        <v>6.5187629885634035E-2</v>
      </c>
      <c r="I1475" s="2">
        <f t="shared" si="203"/>
        <v>6.11982603408876</v>
      </c>
    </row>
    <row r="1476" spans="1:9" ht="13.5" x14ac:dyDescent="0.25">
      <c r="A1476" s="3">
        <f>TITRES_STAT!B1479</f>
        <v>0</v>
      </c>
      <c r="B1476" s="6">
        <f>TITRES_STAT!D1479</f>
        <v>0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1.1248608517933677E-17</v>
      </c>
      <c r="G1476" s="2">
        <f t="shared" si="206"/>
        <v>1.7255740909231358E-16</v>
      </c>
      <c r="H1476" s="2">
        <f t="shared" si="202"/>
        <v>6.5187629885634021E-2</v>
      </c>
      <c r="I1476" s="2">
        <f t="shared" si="203"/>
        <v>6.11982603408876</v>
      </c>
    </row>
    <row r="1477" spans="1:9" ht="13.5" x14ac:dyDescent="0.25">
      <c r="A1477" s="3">
        <f>TITRES_STAT!B1480</f>
        <v>0</v>
      </c>
      <c r="B1477" s="6">
        <f>TITRES_STAT!D1480</f>
        <v>0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1.0445136480938415E-17</v>
      </c>
      <c r="G1477" s="2">
        <f t="shared" si="206"/>
        <v>1.6023187987143404E-16</v>
      </c>
      <c r="H1477" s="2">
        <f t="shared" si="202"/>
        <v>6.5187629885634021E-2</v>
      </c>
      <c r="I1477" s="2">
        <f t="shared" si="203"/>
        <v>6.11982603408876</v>
      </c>
    </row>
    <row r="1478" spans="1:9" ht="13.5" x14ac:dyDescent="0.25">
      <c r="A1478" s="3">
        <f>TITRES_STAT!B1481</f>
        <v>0</v>
      </c>
      <c r="B1478" s="6">
        <f>TITRES_STAT!D1481</f>
        <v>0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9.6990553037285291E-18</v>
      </c>
      <c r="G1478" s="2">
        <f t="shared" si="206"/>
        <v>1.4878674559490305E-16</v>
      </c>
      <c r="H1478" s="2">
        <f t="shared" si="202"/>
        <v>6.5187629885634021E-2</v>
      </c>
      <c r="I1478" s="2">
        <f t="shared" si="203"/>
        <v>6.11982603408876</v>
      </c>
    </row>
    <row r="1479" spans="1:9" ht="13.5" x14ac:dyDescent="0.25">
      <c r="A1479" s="3">
        <f>TITRES_STAT!B1482</f>
        <v>0</v>
      </c>
      <c r="B1479" s="6">
        <f>TITRES_STAT!D1482</f>
        <v>0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9.0062656391764911E-18</v>
      </c>
      <c r="G1479" s="2">
        <f t="shared" si="206"/>
        <v>1.3815912090955285E-16</v>
      </c>
      <c r="H1479" s="2">
        <f t="shared" si="202"/>
        <v>6.5187629885634021E-2</v>
      </c>
      <c r="I1479" s="2">
        <f t="shared" si="203"/>
        <v>6.11982603408876</v>
      </c>
    </row>
    <row r="1480" spans="1:9" ht="13.5" x14ac:dyDescent="0.25">
      <c r="A1480" s="3">
        <f>TITRES_STAT!B1483</f>
        <v>0</v>
      </c>
      <c r="B1480" s="6">
        <f>TITRES_STAT!D1483</f>
        <v>0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8.3629609506638839E-18</v>
      </c>
      <c r="G1480" s="2">
        <f t="shared" si="206"/>
        <v>1.2829061227315622E-16</v>
      </c>
      <c r="H1480" s="2">
        <f t="shared" si="202"/>
        <v>6.5187629885634008E-2</v>
      </c>
      <c r="I1480" s="2">
        <f t="shared" si="203"/>
        <v>6.11982603408876</v>
      </c>
    </row>
    <row r="1481" spans="1:9" ht="13.5" x14ac:dyDescent="0.25">
      <c r="A1481" s="3">
        <f>TITRES_STAT!B1484</f>
        <v>0</v>
      </c>
      <c r="B1481" s="6">
        <f>TITRES_STAT!D1484</f>
        <v>0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7.7656065970450342E-18</v>
      </c>
      <c r="G1481" s="2">
        <f t="shared" si="206"/>
        <v>1.1912699711078791E-16</v>
      </c>
      <c r="H1481" s="2">
        <f t="shared" si="202"/>
        <v>6.5187629885634008E-2</v>
      </c>
      <c r="I1481" s="2">
        <f t="shared" si="203"/>
        <v>6.11982603408876</v>
      </c>
    </row>
    <row r="1482" spans="1:9" ht="13.5" x14ac:dyDescent="0.25">
      <c r="A1482" s="3">
        <f>TITRES_STAT!B1485</f>
        <v>0</v>
      </c>
      <c r="B1482" s="6">
        <f>TITRES_STAT!D1485</f>
        <v>0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7.2109204115418165E-18</v>
      </c>
      <c r="G1482" s="2">
        <f t="shared" si="206"/>
        <v>1.1061792588858878E-16</v>
      </c>
      <c r="H1482" s="2">
        <f t="shared" si="202"/>
        <v>6.5187629885633994E-2</v>
      </c>
      <c r="I1482" s="2">
        <f t="shared" si="203"/>
        <v>6.11982603408876</v>
      </c>
    </row>
    <row r="1483" spans="1:9" ht="13.5" x14ac:dyDescent="0.25">
      <c r="A1483" s="3">
        <f>TITRES_STAT!B1486</f>
        <v>0</v>
      </c>
      <c r="B1483" s="6">
        <f>TITRES_STAT!D1486</f>
        <v>0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6.6958546678602581E-18</v>
      </c>
      <c r="G1483" s="2">
        <f t="shared" si="206"/>
        <v>1.027166454679753E-16</v>
      </c>
      <c r="H1483" s="2">
        <f t="shared" si="202"/>
        <v>6.5187629885633994E-2</v>
      </c>
      <c r="I1483" s="2">
        <f t="shared" si="203"/>
        <v>6.11982603408876</v>
      </c>
    </row>
    <row r="1484" spans="1:9" ht="13.5" x14ac:dyDescent="0.25">
      <c r="A1484" s="3">
        <f>TITRES_STAT!B1487</f>
        <v>0</v>
      </c>
      <c r="B1484" s="6">
        <f>TITRES_STAT!D1487</f>
        <v>0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6.2175793344416685E-18</v>
      </c>
      <c r="G1484" s="2">
        <f t="shared" si="206"/>
        <v>9.5379742220262767E-17</v>
      </c>
      <c r="H1484" s="2">
        <f t="shared" si="202"/>
        <v>6.5187629885634008E-2</v>
      </c>
      <c r="I1484" s="2">
        <f t="shared" si="203"/>
        <v>6.11982603408876</v>
      </c>
    </row>
    <row r="1485" spans="1:9" ht="13.5" x14ac:dyDescent="0.25">
      <c r="A1485" s="3">
        <f>TITRES_STAT!B1488</f>
        <v>0</v>
      </c>
      <c r="B1485" s="6">
        <f>TITRES_STAT!D1488</f>
        <v>0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5.7734665248386926E-18</v>
      </c>
      <c r="G1485" s="2">
        <f t="shared" si="210"/>
        <v>8.8566903490243997E-17</v>
      </c>
      <c r="H1485" s="2">
        <f t="shared" si="202"/>
        <v>6.5187629885634008E-2</v>
      </c>
      <c r="I1485" s="2">
        <f t="shared" si="203"/>
        <v>6.11982603408876</v>
      </c>
    </row>
    <row r="1486" spans="1:9" ht="13.5" x14ac:dyDescent="0.25">
      <c r="A1486" s="3">
        <f>TITRES_STAT!B1489</f>
        <v>0</v>
      </c>
      <c r="B1486" s="6">
        <f>TITRES_STAT!D1489</f>
        <v>0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5.3610760587787857E-18</v>
      </c>
      <c r="G1486" s="2">
        <f t="shared" si="210"/>
        <v>8.224069609808371E-17</v>
      </c>
      <c r="H1486" s="2">
        <f t="shared" si="202"/>
        <v>6.5187629885634008E-2</v>
      </c>
      <c r="I1486" s="2">
        <f t="shared" si="203"/>
        <v>6.11982603408876</v>
      </c>
    </row>
    <row r="1487" spans="1:9" ht="13.5" x14ac:dyDescent="0.25">
      <c r="A1487" s="3">
        <f>TITRES_STAT!B1490</f>
        <v>0</v>
      </c>
      <c r="B1487" s="6">
        <f>TITRES_STAT!D1490</f>
        <v>0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4.9781420545803007E-18</v>
      </c>
      <c r="G1487" s="2">
        <f t="shared" si="210"/>
        <v>7.6366360662506292E-17</v>
      </c>
      <c r="H1487" s="2">
        <f t="shared" si="202"/>
        <v>6.5187629885634008E-2</v>
      </c>
      <c r="I1487" s="2">
        <f t="shared" si="203"/>
        <v>6.11982603408876</v>
      </c>
    </row>
    <row r="1488" spans="1:9" ht="13.5" x14ac:dyDescent="0.25">
      <c r="A1488" s="3">
        <f>TITRES_STAT!B1491</f>
        <v>0</v>
      </c>
      <c r="B1488" s="6">
        <f>TITRES_STAT!D1491</f>
        <v>0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4.6225604792531365E-18</v>
      </c>
      <c r="G1488" s="2">
        <f t="shared" si="210"/>
        <v>7.0911620615184407E-17</v>
      </c>
      <c r="H1488" s="2">
        <f t="shared" si="202"/>
        <v>6.5187629885634021E-2</v>
      </c>
      <c r="I1488" s="2">
        <f t="shared" si="203"/>
        <v>6.11982603408876</v>
      </c>
    </row>
    <row r="1489" spans="1:9" ht="13.5" x14ac:dyDescent="0.25">
      <c r="A1489" s="3">
        <f>TITRES_STAT!B1492</f>
        <v>0</v>
      </c>
      <c r="B1489" s="6">
        <f>TITRES_STAT!D1492</f>
        <v>0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4.2923775878779121E-18</v>
      </c>
      <c r="G1489" s="2">
        <f t="shared" si="210"/>
        <v>6.584650485695695E-17</v>
      </c>
      <c r="H1489" s="2">
        <f t="shared" ref="H1489:H1552" si="211">F1489/G1489</f>
        <v>6.5187629885634008E-2</v>
      </c>
      <c r="I1489" s="2">
        <f t="shared" ref="I1489:I1552" si="212">IF(G1489=0,100,100-(100/(1+H1489)))</f>
        <v>6.11982603408876</v>
      </c>
    </row>
    <row r="1490" spans="1:9" ht="13.5" x14ac:dyDescent="0.25">
      <c r="A1490" s="3">
        <f>TITRES_STAT!B1493</f>
        <v>0</v>
      </c>
      <c r="B1490" s="6">
        <f>TITRES_STAT!D1493</f>
        <v>0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3.9857791887437756E-18</v>
      </c>
      <c r="G1490" s="2">
        <f t="shared" si="210"/>
        <v>6.114318308146003E-17</v>
      </c>
      <c r="H1490" s="2">
        <f t="shared" si="211"/>
        <v>6.5187629885634008E-2</v>
      </c>
      <c r="I1490" s="2">
        <f t="shared" si="212"/>
        <v>6.11982603408876</v>
      </c>
    </row>
    <row r="1491" spans="1:9" ht="13.5" x14ac:dyDescent="0.25">
      <c r="A1491" s="3">
        <f>TITRES_STAT!B1494</f>
        <v>0</v>
      </c>
      <c r="B1491" s="6">
        <f>TITRES_STAT!D1494</f>
        <v>0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3.7010806752620776E-18</v>
      </c>
      <c r="G1491" s="2">
        <f t="shared" si="210"/>
        <v>5.6775812861355743E-17</v>
      </c>
      <c r="H1491" s="2">
        <f t="shared" si="211"/>
        <v>6.5187629885634008E-2</v>
      </c>
      <c r="I1491" s="2">
        <f t="shared" si="212"/>
        <v>6.11982603408876</v>
      </c>
    </row>
    <row r="1492" spans="1:9" ht="13.5" x14ac:dyDescent="0.25">
      <c r="A1492" s="3">
        <f>TITRES_STAT!B1495</f>
        <v>0</v>
      </c>
      <c r="B1492" s="6">
        <f>TITRES_STAT!D1495</f>
        <v>0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3.4367177698862149E-18</v>
      </c>
      <c r="G1492" s="2">
        <f t="shared" si="210"/>
        <v>5.2720397656973187E-17</v>
      </c>
      <c r="H1492" s="2">
        <f t="shared" si="211"/>
        <v>6.5187629885634021E-2</v>
      </c>
      <c r="I1492" s="2">
        <f t="shared" si="212"/>
        <v>6.11982603408876</v>
      </c>
    </row>
    <row r="1493" spans="1:9" ht="13.5" x14ac:dyDescent="0.25">
      <c r="A1493" s="3">
        <f>TITRES_STAT!B1496</f>
        <v>0</v>
      </c>
      <c r="B1493" s="6">
        <f>TITRES_STAT!D1496</f>
        <v>0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3.1912379291800569E-18</v>
      </c>
      <c r="G1493" s="2">
        <f t="shared" si="210"/>
        <v>4.8954654967189388E-17</v>
      </c>
      <c r="H1493" s="2">
        <f t="shared" si="211"/>
        <v>6.5187629885634021E-2</v>
      </c>
      <c r="I1493" s="2">
        <f t="shared" si="212"/>
        <v>6.11982603408876</v>
      </c>
    </row>
    <row r="1494" spans="1:9" ht="13.5" x14ac:dyDescent="0.25">
      <c r="A1494" s="3">
        <f>TITRES_STAT!B1497</f>
        <v>0</v>
      </c>
      <c r="B1494" s="6">
        <f>TITRES_STAT!D1497</f>
        <v>0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2.9632923628100528E-18</v>
      </c>
      <c r="G1494" s="2">
        <f t="shared" si="210"/>
        <v>4.5457893898104432E-17</v>
      </c>
      <c r="H1494" s="2">
        <f t="shared" si="211"/>
        <v>6.5187629885634021E-2</v>
      </c>
      <c r="I1494" s="2">
        <f t="shared" si="212"/>
        <v>6.11982603408876</v>
      </c>
    </row>
    <row r="1495" spans="1:9" ht="13.5" x14ac:dyDescent="0.25">
      <c r="A1495" s="3">
        <f>TITRES_STAT!B1498</f>
        <v>0</v>
      </c>
      <c r="B1495" s="6">
        <f>TITRES_STAT!D1498</f>
        <v>0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2.7516286226093348E-18</v>
      </c>
      <c r="G1495" s="2">
        <f t="shared" si="210"/>
        <v>4.2210901476811257E-17</v>
      </c>
      <c r="H1495" s="2">
        <f t="shared" si="211"/>
        <v>6.5187629885634021E-2</v>
      </c>
      <c r="I1495" s="2">
        <f t="shared" si="212"/>
        <v>6.11982603408876</v>
      </c>
    </row>
    <row r="1496" spans="1:9" ht="13.5" x14ac:dyDescent="0.25">
      <c r="A1496" s="3">
        <f>TITRES_STAT!B1499</f>
        <v>0</v>
      </c>
      <c r="B1496" s="6">
        <f>TITRES_STAT!D1499</f>
        <v>0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2.5550837209943825E-18</v>
      </c>
      <c r="G1496" s="2">
        <f t="shared" si="210"/>
        <v>3.9195837085610453E-17</v>
      </c>
      <c r="H1496" s="2">
        <f t="shared" si="211"/>
        <v>6.5187629885634021E-2</v>
      </c>
      <c r="I1496" s="2">
        <f t="shared" si="212"/>
        <v>6.11982603408876</v>
      </c>
    </row>
    <row r="1497" spans="1:9" ht="13.5" x14ac:dyDescent="0.25">
      <c r="A1497" s="3">
        <f>TITRES_STAT!B1500</f>
        <v>0</v>
      </c>
      <c r="B1497" s="6">
        <f>TITRES_STAT!D1500</f>
        <v>0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2.3725777409233553E-18</v>
      </c>
      <c r="G1497" s="2">
        <f t="shared" si="210"/>
        <v>3.6396134436638272E-17</v>
      </c>
      <c r="H1497" s="2">
        <f t="shared" si="211"/>
        <v>6.5187629885634035E-2</v>
      </c>
      <c r="I1497" s="2">
        <f t="shared" si="212"/>
        <v>6.11982603408876</v>
      </c>
    </row>
    <row r="1498" spans="1:9" ht="13.5" x14ac:dyDescent="0.25">
      <c r="A1498" s="3">
        <f>TITRES_STAT!B1501</f>
        <v>0</v>
      </c>
      <c r="B1498" s="6">
        <f>TITRES_STAT!D1501</f>
        <v>0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2.2031079022859727E-18</v>
      </c>
      <c r="G1498" s="2">
        <f t="shared" si="210"/>
        <v>3.3796410548306969E-17</v>
      </c>
      <c r="H1498" s="2">
        <f t="shared" si="211"/>
        <v>6.5187629885634035E-2</v>
      </c>
      <c r="I1498" s="2">
        <f t="shared" si="212"/>
        <v>6.11982603408876</v>
      </c>
    </row>
    <row r="1499" spans="1:9" ht="13.5" x14ac:dyDescent="0.25">
      <c r="A1499" s="3">
        <f>TITRES_STAT!B1502</f>
        <v>0</v>
      </c>
      <c r="B1499" s="6">
        <f>TITRES_STAT!D1502</f>
        <v>0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2.0457430521226886E-18</v>
      </c>
      <c r="G1499" s="2">
        <f t="shared" si="210"/>
        <v>3.1382381223427899E-17</v>
      </c>
      <c r="H1499" s="2">
        <f t="shared" si="211"/>
        <v>6.5187629885634021E-2</v>
      </c>
      <c r="I1499" s="2">
        <f t="shared" si="212"/>
        <v>6.11982603408876</v>
      </c>
    </row>
    <row r="1500" spans="1:9" ht="13.5" x14ac:dyDescent="0.25">
      <c r="A1500" s="3">
        <f>TITRES_STAT!B1503</f>
        <v>0</v>
      </c>
      <c r="B1500" s="6">
        <f>TITRES_STAT!D1503</f>
        <v>0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1.8996185483996396E-18</v>
      </c>
      <c r="G1500" s="2">
        <f t="shared" si="210"/>
        <v>2.914078256461162E-17</v>
      </c>
      <c r="H1500" s="2">
        <f t="shared" si="211"/>
        <v>6.5187629885634035E-2</v>
      </c>
      <c r="I1500" s="2">
        <f t="shared" si="212"/>
        <v>6.11982603408876</v>
      </c>
    </row>
    <row r="1501" spans="1:9" ht="13.5" x14ac:dyDescent="0.25">
      <c r="A1501" s="3">
        <f>TITRES_STAT!B1504</f>
        <v>0</v>
      </c>
      <c r="B1501" s="6">
        <f>TITRES_STAT!D1504</f>
        <v>0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1.7639315092282369E-18</v>
      </c>
      <c r="G1501" s="2">
        <f t="shared" si="213"/>
        <v>2.705929809571079E-17</v>
      </c>
      <c r="H1501" s="2">
        <f t="shared" si="211"/>
        <v>6.5187629885634035E-2</v>
      </c>
      <c r="I1501" s="2">
        <f t="shared" si="212"/>
        <v>6.11982603408876</v>
      </c>
    </row>
    <row r="1502" spans="1:9" ht="13.5" x14ac:dyDescent="0.25">
      <c r="A1502" s="3">
        <f>TITRES_STAT!B1505</f>
        <v>0</v>
      </c>
      <c r="B1502" s="6">
        <f>TITRES_STAT!D1505</f>
        <v>0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1.6379364014262199E-18</v>
      </c>
      <c r="G1502" s="2">
        <f t="shared" si="213"/>
        <v>2.5126491088874305E-17</v>
      </c>
      <c r="H1502" s="2">
        <f t="shared" si="211"/>
        <v>6.5187629885634035E-2</v>
      </c>
      <c r="I1502" s="2">
        <f t="shared" si="212"/>
        <v>6.11982603408876</v>
      </c>
    </row>
    <row r="1503" spans="1:9" ht="13.5" x14ac:dyDescent="0.25">
      <c r="A1503" s="3">
        <f>TITRES_STAT!B1506</f>
        <v>0</v>
      </c>
      <c r="B1503" s="6">
        <f>TITRES_STAT!D1506</f>
        <v>0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1.52094094418149E-18</v>
      </c>
      <c r="G1503" s="2">
        <f t="shared" si="213"/>
        <v>2.3331741725383284E-17</v>
      </c>
      <c r="H1503" s="2">
        <f t="shared" si="211"/>
        <v>6.5187629885634035E-2</v>
      </c>
      <c r="I1503" s="2">
        <f t="shared" si="212"/>
        <v>6.11982603408876</v>
      </c>
    </row>
    <row r="1504" spans="1:9" ht="13.5" x14ac:dyDescent="0.25">
      <c r="A1504" s="3">
        <f>TITRES_STAT!B1507</f>
        <v>0</v>
      </c>
      <c r="B1504" s="6">
        <f>TITRES_STAT!D1507</f>
        <v>0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1.4123023053113836E-18</v>
      </c>
      <c r="G1504" s="2">
        <f t="shared" si="213"/>
        <v>2.1665188744998763E-17</v>
      </c>
      <c r="H1504" s="2">
        <f t="shared" si="211"/>
        <v>6.5187629885634035E-2</v>
      </c>
      <c r="I1504" s="2">
        <f t="shared" si="212"/>
        <v>6.11982603408876</v>
      </c>
    </row>
    <row r="1505" spans="1:9" ht="13.5" x14ac:dyDescent="0.25">
      <c r="A1505" s="3">
        <f>TITRES_STAT!B1508</f>
        <v>0</v>
      </c>
      <c r="B1505" s="6">
        <f>TITRES_STAT!D1508</f>
        <v>0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1.3114235692177133E-18</v>
      </c>
      <c r="G1505" s="2">
        <f t="shared" si="213"/>
        <v>2.0117675263213139E-17</v>
      </c>
      <c r="H1505" s="2">
        <f t="shared" si="211"/>
        <v>6.5187629885634035E-2</v>
      </c>
      <c r="I1505" s="2">
        <f t="shared" si="212"/>
        <v>6.11982603408876</v>
      </c>
    </row>
    <row r="1506" spans="1:9" ht="13.5" x14ac:dyDescent="0.25">
      <c r="A1506" s="3">
        <f>TITRES_STAT!B1509</f>
        <v>0</v>
      </c>
      <c r="B1506" s="6">
        <f>TITRES_STAT!D1509</f>
        <v>0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1.2177504571307337E-18</v>
      </c>
      <c r="G1506" s="2">
        <f t="shared" si="213"/>
        <v>1.8680698458697916E-17</v>
      </c>
      <c r="H1506" s="2">
        <f t="shared" si="211"/>
        <v>6.5187629885634021E-2</v>
      </c>
      <c r="I1506" s="2">
        <f t="shared" si="212"/>
        <v>6.11982603408876</v>
      </c>
    </row>
    <row r="1507" spans="1:9" ht="13.5" x14ac:dyDescent="0.25">
      <c r="A1507" s="3">
        <f>TITRES_STAT!B1510</f>
        <v>0</v>
      </c>
      <c r="B1507" s="6">
        <f>TITRES_STAT!D1510</f>
        <v>0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1.1307682816213957E-18</v>
      </c>
      <c r="G1507" s="2">
        <f t="shared" si="213"/>
        <v>1.7346362854505206E-17</v>
      </c>
      <c r="H1507" s="2">
        <f t="shared" si="211"/>
        <v>6.5187629885634035E-2</v>
      </c>
      <c r="I1507" s="2">
        <f t="shared" si="212"/>
        <v>6.11982603408876</v>
      </c>
    </row>
    <row r="1508" spans="1:9" ht="13.5" x14ac:dyDescent="0.25">
      <c r="A1508" s="3">
        <f>TITRES_STAT!B1511</f>
        <v>0</v>
      </c>
      <c r="B1508" s="6">
        <f>TITRES_STAT!D1511</f>
        <v>0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1.0499991186484387E-18</v>
      </c>
      <c r="G1508" s="2">
        <f t="shared" si="213"/>
        <v>1.6107336936326263E-17</v>
      </c>
      <c r="H1508" s="2">
        <f t="shared" si="211"/>
        <v>6.5187629885634021E-2</v>
      </c>
      <c r="I1508" s="2">
        <f t="shared" si="212"/>
        <v>6.11982603408876</v>
      </c>
    </row>
    <row r="1509" spans="1:9" ht="13.5" x14ac:dyDescent="0.25">
      <c r="A1509" s="3">
        <f>TITRES_STAT!B1512</f>
        <v>0</v>
      </c>
      <c r="B1509" s="6">
        <f>TITRES_STAT!D1512</f>
        <v>0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9.7499918160212162E-19</v>
      </c>
      <c r="G1509" s="2">
        <f t="shared" si="213"/>
        <v>1.4956812869445815E-17</v>
      </c>
      <c r="H1509" s="2">
        <f t="shared" si="211"/>
        <v>6.5187629885634021E-2</v>
      </c>
      <c r="I1509" s="2">
        <f t="shared" si="212"/>
        <v>6.11982603408876</v>
      </c>
    </row>
    <row r="1510" spans="1:9" ht="13.5" x14ac:dyDescent="0.25">
      <c r="A1510" s="3">
        <f>TITRES_STAT!B1513</f>
        <v>0</v>
      </c>
      <c r="B1510" s="6">
        <f>TITRES_STAT!D1513</f>
        <v>0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9.0535638291625571E-19</v>
      </c>
      <c r="G1510" s="2">
        <f t="shared" si="213"/>
        <v>1.3888469093056827E-17</v>
      </c>
      <c r="H1510" s="2">
        <f t="shared" si="211"/>
        <v>6.5187629885634021E-2</v>
      </c>
      <c r="I1510" s="2">
        <f t="shared" si="212"/>
        <v>6.11982603408876</v>
      </c>
    </row>
    <row r="1511" spans="1:9" ht="13.5" x14ac:dyDescent="0.25">
      <c r="A1511" s="3">
        <f>TITRES_STAT!B1514</f>
        <v>0</v>
      </c>
      <c r="B1511" s="6">
        <f>TITRES_STAT!D1514</f>
        <v>0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8.4068806985080894E-19</v>
      </c>
      <c r="G1511" s="2">
        <f t="shared" si="213"/>
        <v>1.2896435586409911E-17</v>
      </c>
      <c r="H1511" s="2">
        <f t="shared" si="211"/>
        <v>6.5187629885634035E-2</v>
      </c>
      <c r="I1511" s="2">
        <f t="shared" si="212"/>
        <v>6.11982603408876</v>
      </c>
    </row>
    <row r="1512" spans="1:9" ht="13.5" x14ac:dyDescent="0.25">
      <c r="A1512" s="3">
        <f>TITRES_STAT!B1515</f>
        <v>0</v>
      </c>
      <c r="B1512" s="6">
        <f>TITRES_STAT!D1515</f>
        <v>0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7.8063892200432259E-19</v>
      </c>
      <c r="G1512" s="2">
        <f t="shared" si="213"/>
        <v>1.197526161595206E-17</v>
      </c>
      <c r="H1512" s="2">
        <f t="shared" si="211"/>
        <v>6.5187629885634035E-2</v>
      </c>
      <c r="I1512" s="2">
        <f t="shared" si="212"/>
        <v>6.11982603408876</v>
      </c>
    </row>
    <row r="1513" spans="1:9" ht="13.5" x14ac:dyDescent="0.25">
      <c r="A1513" s="3">
        <f>TITRES_STAT!B1516</f>
        <v>0</v>
      </c>
      <c r="B1513" s="6">
        <f>TITRES_STAT!D1516</f>
        <v>0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7.2487899900401384E-19</v>
      </c>
      <c r="G1513" s="2">
        <f t="shared" si="213"/>
        <v>1.1119885786241198E-17</v>
      </c>
      <c r="H1513" s="2">
        <f t="shared" si="211"/>
        <v>6.5187629885634035E-2</v>
      </c>
      <c r="I1513" s="2">
        <f t="shared" si="212"/>
        <v>6.11982603408876</v>
      </c>
    </row>
    <row r="1514" spans="1:9" ht="13.5" x14ac:dyDescent="0.25">
      <c r="A1514" s="3">
        <f>TITRES_STAT!B1517</f>
        <v>0</v>
      </c>
      <c r="B1514" s="6">
        <f>TITRES_STAT!D1517</f>
        <v>0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6.731019276465843E-19</v>
      </c>
      <c r="G1514" s="2">
        <f t="shared" si="213"/>
        <v>1.0325608230081114E-17</v>
      </c>
      <c r="H1514" s="2">
        <f t="shared" si="211"/>
        <v>6.5187629885634035E-2</v>
      </c>
      <c r="I1514" s="2">
        <f t="shared" si="212"/>
        <v>6.11982603408876</v>
      </c>
    </row>
    <row r="1515" spans="1:9" ht="13.5" x14ac:dyDescent="0.25">
      <c r="A1515" s="3">
        <f>TITRES_STAT!B1518</f>
        <v>0</v>
      </c>
      <c r="B1515" s="6">
        <f>TITRES_STAT!D1518</f>
        <v>0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6.2502321852897116E-19</v>
      </c>
      <c r="G1515" s="2">
        <f t="shared" si="213"/>
        <v>9.5880647850753201E-18</v>
      </c>
      <c r="H1515" s="2">
        <f t="shared" si="211"/>
        <v>6.5187629885634035E-2</v>
      </c>
      <c r="I1515" s="2">
        <f t="shared" si="212"/>
        <v>6.11982603408876</v>
      </c>
    </row>
    <row r="1516" spans="1:9" ht="13.5" x14ac:dyDescent="0.25">
      <c r="A1516" s="3">
        <f>TITRES_STAT!B1519</f>
        <v>0</v>
      </c>
      <c r="B1516" s="6">
        <f>TITRES_STAT!D1519</f>
        <v>0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5.8037870291975897E-19</v>
      </c>
      <c r="G1516" s="2">
        <f t="shared" si="213"/>
        <v>8.9032030147127973E-18</v>
      </c>
      <c r="H1516" s="2">
        <f t="shared" si="211"/>
        <v>6.5187629885634035E-2</v>
      </c>
      <c r="I1516" s="2">
        <f t="shared" si="212"/>
        <v>6.11982603408876</v>
      </c>
    </row>
    <row r="1517" spans="1:9" ht="13.5" x14ac:dyDescent="0.25">
      <c r="A1517" s="3">
        <f>TITRES_STAT!B1520</f>
        <v>0</v>
      </c>
      <c r="B1517" s="6">
        <f>TITRES_STAT!D1520</f>
        <v>0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5.3892308128263341E-19</v>
      </c>
      <c r="G1517" s="2">
        <f t="shared" si="214"/>
        <v>8.2672599422333123E-18</v>
      </c>
      <c r="H1517" s="2">
        <f t="shared" si="211"/>
        <v>6.5187629885634035E-2</v>
      </c>
      <c r="I1517" s="2">
        <f t="shared" si="212"/>
        <v>6.11982603408876</v>
      </c>
    </row>
    <row r="1518" spans="1:9" ht="13.5" x14ac:dyDescent="0.25">
      <c r="A1518" s="3">
        <f>TITRES_STAT!B1521</f>
        <v>0</v>
      </c>
      <c r="B1518" s="6">
        <f>TITRES_STAT!D1521</f>
        <v>0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5.0042857547673095E-19</v>
      </c>
      <c r="G1518" s="2">
        <f t="shared" si="214"/>
        <v>7.6767413749309329E-18</v>
      </c>
      <c r="H1518" s="2">
        <f t="shared" si="211"/>
        <v>6.5187629885634035E-2</v>
      </c>
      <c r="I1518" s="2">
        <f t="shared" si="212"/>
        <v>6.11982603408876</v>
      </c>
    </row>
    <row r="1519" spans="1:9" ht="13.5" x14ac:dyDescent="0.25">
      <c r="A1519" s="3">
        <f>TITRES_STAT!B1522</f>
        <v>0</v>
      </c>
      <c r="B1519" s="6">
        <f>TITRES_STAT!D1522</f>
        <v>0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4.6468367722839304E-19</v>
      </c>
      <c r="G1519" s="2">
        <f t="shared" si="214"/>
        <v>7.1284027052930087E-18</v>
      </c>
      <c r="H1519" s="2">
        <f t="shared" si="211"/>
        <v>6.5187629885634035E-2</v>
      </c>
      <c r="I1519" s="2">
        <f t="shared" si="212"/>
        <v>6.11982603408876</v>
      </c>
    </row>
    <row r="1520" spans="1:9" ht="13.5" x14ac:dyDescent="0.25">
      <c r="A1520" s="3">
        <f>TITRES_STAT!B1523</f>
        <v>0</v>
      </c>
      <c r="B1520" s="6">
        <f>TITRES_STAT!D1523</f>
        <v>0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4.3149198599779354E-19</v>
      </c>
      <c r="G1520" s="2">
        <f t="shared" si="214"/>
        <v>6.6192310834863649E-18</v>
      </c>
      <c r="H1520" s="2">
        <f t="shared" si="211"/>
        <v>6.5187629885634035E-2</v>
      </c>
      <c r="I1520" s="2">
        <f t="shared" si="212"/>
        <v>6.11982603408876</v>
      </c>
    </row>
    <row r="1521" spans="1:9" ht="13.5" x14ac:dyDescent="0.25">
      <c r="A1521" s="3">
        <f>TITRES_STAT!B1524</f>
        <v>0</v>
      </c>
      <c r="B1521" s="6">
        <f>TITRES_STAT!D1524</f>
        <v>0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4.0067112985509399E-19</v>
      </c>
      <c r="G1521" s="2">
        <f t="shared" si="214"/>
        <v>6.1464288632373392E-18</v>
      </c>
      <c r="H1521" s="2">
        <f t="shared" si="211"/>
        <v>6.5187629885634035E-2</v>
      </c>
      <c r="I1521" s="2">
        <f t="shared" si="212"/>
        <v>6.11982603408876</v>
      </c>
    </row>
    <row r="1522" spans="1:9" ht="13.5" x14ac:dyDescent="0.25">
      <c r="A1522" s="3">
        <f>TITRES_STAT!B1525</f>
        <v>0</v>
      </c>
      <c r="B1522" s="6">
        <f>TITRES_STAT!D1525</f>
        <v>0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3.72051763436873E-19</v>
      </c>
      <c r="G1522" s="2">
        <f t="shared" si="214"/>
        <v>5.7073982301489577E-18</v>
      </c>
      <c r="H1522" s="2">
        <f t="shared" si="211"/>
        <v>6.5187629885634035E-2</v>
      </c>
      <c r="I1522" s="2">
        <f t="shared" si="212"/>
        <v>6.11982603408876</v>
      </c>
    </row>
    <row r="1523" spans="1:9" ht="13.5" x14ac:dyDescent="0.25">
      <c r="A1523" s="3">
        <f>TITRES_STAT!B1526</f>
        <v>0</v>
      </c>
      <c r="B1523" s="6">
        <f>TITRES_STAT!D1526</f>
        <v>0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3.4547663747709633E-19</v>
      </c>
      <c r="G1523" s="2">
        <f t="shared" si="214"/>
        <v>5.2997269279954609E-18</v>
      </c>
      <c r="H1523" s="2">
        <f t="shared" si="211"/>
        <v>6.5187629885634035E-2</v>
      </c>
      <c r="I1523" s="2">
        <f t="shared" si="212"/>
        <v>6.11982603408876</v>
      </c>
    </row>
    <row r="1524" spans="1:9" ht="13.5" x14ac:dyDescent="0.25">
      <c r="A1524" s="3">
        <f>TITRES_STAT!B1527</f>
        <v>0</v>
      </c>
      <c r="B1524" s="6">
        <f>TITRES_STAT!D1527</f>
        <v>0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3.207997348001609E-19</v>
      </c>
      <c r="G1524" s="2">
        <f t="shared" si="214"/>
        <v>4.9211750045672138E-18</v>
      </c>
      <c r="H1524" s="2">
        <f t="shared" si="211"/>
        <v>6.5187629885634035E-2</v>
      </c>
      <c r="I1524" s="2">
        <f t="shared" si="212"/>
        <v>6.11982603408876</v>
      </c>
    </row>
    <row r="1525" spans="1:9" ht="13.5" x14ac:dyDescent="0.25">
      <c r="A1525" s="3">
        <f>TITRES_STAT!B1528</f>
        <v>0</v>
      </c>
      <c r="B1525" s="6">
        <f>TITRES_STAT!D1528</f>
        <v>0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2.9788546802872083E-19</v>
      </c>
      <c r="G1525" s="2">
        <f t="shared" si="214"/>
        <v>4.5696625042409843E-18</v>
      </c>
      <c r="H1525" s="2">
        <f t="shared" si="211"/>
        <v>6.5187629885634035E-2</v>
      </c>
      <c r="I1525" s="2">
        <f t="shared" si="212"/>
        <v>6.11982603408876</v>
      </c>
    </row>
    <row r="1526" spans="1:9" ht="13.5" x14ac:dyDescent="0.25">
      <c r="A1526" s="3">
        <f>TITRES_STAT!B1529</f>
        <v>0</v>
      </c>
      <c r="B1526" s="6">
        <f>TITRES_STAT!D1529</f>
        <v>0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2.7660793459809789E-19</v>
      </c>
      <c r="G1526" s="2">
        <f t="shared" si="214"/>
        <v>4.2432580396523431E-18</v>
      </c>
      <c r="H1526" s="2">
        <f t="shared" si="211"/>
        <v>6.5187629885634021E-2</v>
      </c>
      <c r="I1526" s="2">
        <f t="shared" si="212"/>
        <v>6.11982603408876</v>
      </c>
    </row>
    <row r="1527" spans="1:9" ht="13.5" x14ac:dyDescent="0.25">
      <c r="A1527" s="3">
        <f>TITRES_STAT!B1530</f>
        <v>0</v>
      </c>
      <c r="B1527" s="6">
        <f>TITRES_STAT!D1530</f>
        <v>0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2.5685022498394807E-19</v>
      </c>
      <c r="G1527" s="2">
        <f t="shared" si="214"/>
        <v>3.9401681796771762E-18</v>
      </c>
      <c r="H1527" s="2">
        <f t="shared" si="211"/>
        <v>6.5187629885634021E-2</v>
      </c>
      <c r="I1527" s="2">
        <f t="shared" si="212"/>
        <v>6.11982603408876</v>
      </c>
    </row>
    <row r="1528" spans="1:9" ht="13.5" x14ac:dyDescent="0.25">
      <c r="A1528" s="3">
        <f>TITRES_STAT!B1531</f>
        <v>0</v>
      </c>
      <c r="B1528" s="6">
        <f>TITRES_STAT!D1531</f>
        <v>0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2.3850378034223748E-19</v>
      </c>
      <c r="G1528" s="2">
        <f t="shared" si="214"/>
        <v>3.6587275954145208E-18</v>
      </c>
      <c r="H1528" s="2">
        <f t="shared" si="211"/>
        <v>6.5187629885634008E-2</v>
      </c>
      <c r="I1528" s="2">
        <f t="shared" si="212"/>
        <v>6.11982603408876</v>
      </c>
    </row>
    <row r="1529" spans="1:9" ht="13.5" x14ac:dyDescent="0.25">
      <c r="A1529" s="3">
        <f>TITRES_STAT!B1532</f>
        <v>0</v>
      </c>
      <c r="B1529" s="6">
        <f>TITRES_STAT!D1532</f>
        <v>0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2.2146779603207765E-19</v>
      </c>
      <c r="G1529" s="2">
        <f t="shared" si="214"/>
        <v>3.3973899100277691E-18</v>
      </c>
      <c r="H1529" s="2">
        <f t="shared" si="211"/>
        <v>6.5187629885634008E-2</v>
      </c>
      <c r="I1529" s="2">
        <f t="shared" si="212"/>
        <v>6.11982603408876</v>
      </c>
    </row>
    <row r="1530" spans="1:9" ht="13.5" x14ac:dyDescent="0.25">
      <c r="A1530" s="3">
        <f>TITRES_STAT!B1533</f>
        <v>0</v>
      </c>
      <c r="B1530" s="6">
        <f>TITRES_STAT!D1533</f>
        <v>0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2.056486677440721E-19</v>
      </c>
      <c r="G1530" s="2">
        <f t="shared" si="214"/>
        <v>3.1547192021686428E-18</v>
      </c>
      <c r="H1530" s="2">
        <f t="shared" si="211"/>
        <v>6.5187629885634008E-2</v>
      </c>
      <c r="I1530" s="2">
        <f t="shared" si="212"/>
        <v>6.11982603408876</v>
      </c>
    </row>
    <row r="1531" spans="1:9" ht="13.5" x14ac:dyDescent="0.25">
      <c r="A1531" s="3">
        <f>TITRES_STAT!B1534</f>
        <v>0</v>
      </c>
      <c r="B1531" s="6">
        <f>TITRES_STAT!D1534</f>
        <v>0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1.909594771909241E-19</v>
      </c>
      <c r="G1531" s="2">
        <f t="shared" si="214"/>
        <v>2.929382116299454E-18</v>
      </c>
      <c r="H1531" s="2">
        <f t="shared" si="211"/>
        <v>6.5187629885634008E-2</v>
      </c>
      <c r="I1531" s="2">
        <f t="shared" si="212"/>
        <v>6.11982603408876</v>
      </c>
    </row>
    <row r="1532" spans="1:9" ht="13.5" x14ac:dyDescent="0.25">
      <c r="A1532" s="3">
        <f>TITRES_STAT!B1535</f>
        <v>0</v>
      </c>
      <c r="B1532" s="6">
        <f>TITRES_STAT!D1535</f>
        <v>0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1.7731951453442952E-19</v>
      </c>
      <c r="G1532" s="2">
        <f t="shared" si="214"/>
        <v>2.7201405365637786E-18</v>
      </c>
      <c r="H1532" s="2">
        <f t="shared" si="211"/>
        <v>6.5187629885634021E-2</v>
      </c>
      <c r="I1532" s="2">
        <f t="shared" si="212"/>
        <v>6.11982603408876</v>
      </c>
    </row>
    <row r="1533" spans="1:9" ht="13.5" x14ac:dyDescent="0.25">
      <c r="A1533" s="3">
        <f>TITRES_STAT!B1536</f>
        <v>0</v>
      </c>
      <c r="B1533" s="6">
        <f>TITRES_STAT!D1536</f>
        <v>0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1.646538349248274E-19</v>
      </c>
      <c r="G1533" s="2">
        <f t="shared" si="215"/>
        <v>2.5258447839520801E-18</v>
      </c>
      <c r="H1533" s="2">
        <f t="shared" si="211"/>
        <v>6.5187629885634008E-2</v>
      </c>
      <c r="I1533" s="2">
        <f t="shared" si="212"/>
        <v>6.11982603408876</v>
      </c>
    </row>
    <row r="1534" spans="1:9" ht="13.5" x14ac:dyDescent="0.25">
      <c r="A1534" s="3">
        <f>TITRES_STAT!B1537</f>
        <v>0</v>
      </c>
      <c r="B1534" s="6">
        <f>TITRES_STAT!D1537</f>
        <v>0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1.5289284671591114E-19</v>
      </c>
      <c r="G1534" s="2">
        <f t="shared" si="215"/>
        <v>2.3454272993840744E-18</v>
      </c>
      <c r="H1534" s="2">
        <f t="shared" si="211"/>
        <v>6.5187629885634008E-2</v>
      </c>
      <c r="I1534" s="2">
        <f t="shared" si="212"/>
        <v>6.11982603408876</v>
      </c>
    </row>
    <row r="1535" spans="1:9" ht="13.5" x14ac:dyDescent="0.25">
      <c r="A1535" s="3">
        <f>TITRES_STAT!B1538</f>
        <v>0</v>
      </c>
      <c r="B1535" s="6">
        <f>TITRES_STAT!D1538</f>
        <v>0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1.4197192909334605E-19</v>
      </c>
      <c r="G1535" s="2">
        <f t="shared" si="215"/>
        <v>2.1778967779994979E-18</v>
      </c>
      <c r="H1535" s="2">
        <f t="shared" si="211"/>
        <v>6.5187629885633994E-2</v>
      </c>
      <c r="I1535" s="2">
        <f t="shared" si="212"/>
        <v>6.11982603408876</v>
      </c>
    </row>
    <row r="1536" spans="1:9" ht="13.5" x14ac:dyDescent="0.25">
      <c r="A1536" s="3">
        <f>TITRES_STAT!B1539</f>
        <v>0</v>
      </c>
      <c r="B1536" s="6">
        <f>TITRES_STAT!D1539</f>
        <v>0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1.318310770152499E-19</v>
      </c>
      <c r="G1536" s="2">
        <f t="shared" si="215"/>
        <v>2.0223327224281052E-18</v>
      </c>
      <c r="H1536" s="2">
        <f t="shared" si="211"/>
        <v>6.5187629885633994E-2</v>
      </c>
      <c r="I1536" s="2">
        <f t="shared" si="212"/>
        <v>6.11982603408876</v>
      </c>
    </row>
    <row r="1537" spans="1:9" ht="13.5" x14ac:dyDescent="0.25">
      <c r="A1537" s="3">
        <f>TITRES_STAT!B1540</f>
        <v>0</v>
      </c>
      <c r="B1537" s="6">
        <f>TITRES_STAT!D1540</f>
        <v>0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1.2241457151416063E-19</v>
      </c>
      <c r="G1537" s="2">
        <f t="shared" si="215"/>
        <v>1.8778803851118121E-18</v>
      </c>
      <c r="H1537" s="2">
        <f t="shared" si="211"/>
        <v>6.5187629885633994E-2</v>
      </c>
      <c r="I1537" s="2">
        <f t="shared" si="212"/>
        <v>6.11982603408876</v>
      </c>
    </row>
    <row r="1538" spans="1:9" ht="13.5" x14ac:dyDescent="0.25">
      <c r="A1538" s="3">
        <f>TITRES_STAT!B1541</f>
        <v>0</v>
      </c>
      <c r="B1538" s="6">
        <f>TITRES_STAT!D1541</f>
        <v>0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1.1367067354886345E-19</v>
      </c>
      <c r="G1538" s="2">
        <f t="shared" si="215"/>
        <v>1.7437460718895396E-18</v>
      </c>
      <c r="H1538" s="2">
        <f t="shared" si="211"/>
        <v>6.5187629885634008E-2</v>
      </c>
      <c r="I1538" s="2">
        <f t="shared" si="212"/>
        <v>6.11982603408876</v>
      </c>
    </row>
    <row r="1539" spans="1:9" ht="13.5" x14ac:dyDescent="0.25">
      <c r="A1539" s="3">
        <f>TITRES_STAT!B1542</f>
        <v>0</v>
      </c>
      <c r="B1539" s="6">
        <f>TITRES_STAT!D1542</f>
        <v>0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1.0555133972394463E-19</v>
      </c>
      <c r="G1539" s="2">
        <f t="shared" si="215"/>
        <v>1.6191927810402868E-18</v>
      </c>
      <c r="H1539" s="2">
        <f t="shared" si="211"/>
        <v>6.5187629885634008E-2</v>
      </c>
      <c r="I1539" s="2">
        <f t="shared" si="212"/>
        <v>6.11982603408876</v>
      </c>
    </row>
    <row r="1540" spans="1:9" ht="13.5" x14ac:dyDescent="0.25">
      <c r="A1540" s="3">
        <f>TITRES_STAT!B1543</f>
        <v>0</v>
      </c>
      <c r="B1540" s="6">
        <f>TITRES_STAT!D1543</f>
        <v>0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9.801195831509145E-20</v>
      </c>
      <c r="G1540" s="2">
        <f t="shared" si="215"/>
        <v>1.5035361538231236E-18</v>
      </c>
      <c r="H1540" s="2">
        <f t="shared" si="211"/>
        <v>6.5187629885633994E-2</v>
      </c>
      <c r="I1540" s="2">
        <f t="shared" si="212"/>
        <v>6.11982603408876</v>
      </c>
    </row>
    <row r="1541" spans="1:9" ht="13.5" x14ac:dyDescent="0.25">
      <c r="A1541" s="3">
        <f>TITRES_STAT!B1544</f>
        <v>0</v>
      </c>
      <c r="B1541" s="6">
        <f>TITRES_STAT!D1544</f>
        <v>0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9.1011104149727779E-20</v>
      </c>
      <c r="G1541" s="2">
        <f t="shared" si="215"/>
        <v>1.396140714264329E-18</v>
      </c>
      <c r="H1541" s="2">
        <f t="shared" si="211"/>
        <v>6.5187629885634008E-2</v>
      </c>
      <c r="I1541" s="2">
        <f t="shared" si="212"/>
        <v>6.11982603408876</v>
      </c>
    </row>
    <row r="1542" spans="1:9" ht="13.5" x14ac:dyDescent="0.25">
      <c r="A1542" s="3">
        <f>TITRES_STAT!B1545</f>
        <v>0</v>
      </c>
      <c r="B1542" s="6">
        <f>TITRES_STAT!D1545</f>
        <v>0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8.4510310996175794E-20</v>
      </c>
      <c r="G1542" s="2">
        <f t="shared" si="215"/>
        <v>1.2964163775311627E-18</v>
      </c>
      <c r="H1542" s="2">
        <f t="shared" si="211"/>
        <v>6.5187629885634008E-2</v>
      </c>
      <c r="I1542" s="2">
        <f t="shared" si="212"/>
        <v>6.11982603408876</v>
      </c>
    </row>
    <row r="1543" spans="1:9" ht="13.5" x14ac:dyDescent="0.25">
      <c r="A1543" s="3">
        <f>TITRES_STAT!B1546</f>
        <v>0</v>
      </c>
      <c r="B1543" s="6">
        <f>TITRES_STAT!D1546</f>
        <v>0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7.8473860210734666E-20</v>
      </c>
      <c r="G1543" s="2">
        <f t="shared" si="215"/>
        <v>1.2038152077075082E-18</v>
      </c>
      <c r="H1543" s="2">
        <f t="shared" si="211"/>
        <v>6.5187629885634008E-2</v>
      </c>
      <c r="I1543" s="2">
        <f t="shared" si="212"/>
        <v>6.11982603408876</v>
      </c>
    </row>
    <row r="1544" spans="1:9" ht="13.5" x14ac:dyDescent="0.25">
      <c r="A1544" s="3">
        <f>TITRES_STAT!B1547</f>
        <v>0</v>
      </c>
      <c r="B1544" s="6">
        <f>TITRES_STAT!D1547</f>
        <v>0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7.2868584481396478E-20</v>
      </c>
      <c r="G1544" s="2">
        <f t="shared" si="215"/>
        <v>1.117828407156972E-18</v>
      </c>
      <c r="H1544" s="2">
        <f t="shared" si="211"/>
        <v>6.5187629885633994E-2</v>
      </c>
      <c r="I1544" s="2">
        <f t="shared" si="212"/>
        <v>6.11982603408876</v>
      </c>
    </row>
    <row r="1545" spans="1:9" ht="13.5" x14ac:dyDescent="0.25">
      <c r="A1545" s="3">
        <f>TITRES_STAT!B1548</f>
        <v>0</v>
      </c>
      <c r="B1545" s="6">
        <f>TITRES_STAT!D1548</f>
        <v>0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6.7663685589868151E-20</v>
      </c>
      <c r="G1545" s="2">
        <f t="shared" si="215"/>
        <v>1.0379835209314742E-18</v>
      </c>
      <c r="H1545" s="2">
        <f t="shared" si="211"/>
        <v>6.518762988563398E-2</v>
      </c>
      <c r="I1545" s="2">
        <f t="shared" si="212"/>
        <v>6.11982603408876</v>
      </c>
    </row>
    <row r="1546" spans="1:9" ht="13.5" x14ac:dyDescent="0.25">
      <c r="A1546" s="3">
        <f>TITRES_STAT!B1549</f>
        <v>0</v>
      </c>
      <c r="B1546" s="6">
        <f>TITRES_STAT!D1549</f>
        <v>0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6.2830565190591861E-20</v>
      </c>
      <c r="G1546" s="2">
        <f t="shared" si="215"/>
        <v>9.6384184086494034E-19</v>
      </c>
      <c r="H1546" s="2">
        <f t="shared" si="211"/>
        <v>6.518762988563398E-2</v>
      </c>
      <c r="I1546" s="2">
        <f t="shared" si="212"/>
        <v>6.11982603408876</v>
      </c>
    </row>
    <row r="1547" spans="1:9" ht="13.5" x14ac:dyDescent="0.25">
      <c r="A1547" s="3">
        <f>TITRES_STAT!B1550</f>
        <v>0</v>
      </c>
      <c r="B1547" s="6">
        <f>TITRES_STAT!D1550</f>
        <v>0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5.8342667676978159E-20</v>
      </c>
      <c r="G1547" s="2">
        <f t="shared" si="215"/>
        <v>8.9499599508887314E-19</v>
      </c>
      <c r="H1547" s="2">
        <f t="shared" si="211"/>
        <v>6.5187629885633994E-2</v>
      </c>
      <c r="I1547" s="2">
        <f t="shared" si="212"/>
        <v>6.11982603408876</v>
      </c>
    </row>
    <row r="1548" spans="1:9" ht="13.5" x14ac:dyDescent="0.25">
      <c r="A1548" s="3">
        <f>TITRES_STAT!B1551</f>
        <v>0</v>
      </c>
      <c r="B1548" s="6">
        <f>TITRES_STAT!D1551</f>
        <v>0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5.4175334271479716E-20</v>
      </c>
      <c r="G1548" s="2">
        <f t="shared" si="215"/>
        <v>8.310677097253822E-19</v>
      </c>
      <c r="H1548" s="2">
        <f t="shared" si="211"/>
        <v>6.5187629885633994E-2</v>
      </c>
      <c r="I1548" s="2">
        <f t="shared" si="212"/>
        <v>6.11982603408876</v>
      </c>
    </row>
    <row r="1549" spans="1:9" ht="13.5" x14ac:dyDescent="0.25">
      <c r="A1549" s="3">
        <f>TITRES_STAT!B1552</f>
        <v>0</v>
      </c>
      <c r="B1549" s="6">
        <f>TITRES_STAT!D1552</f>
        <v>0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5.030566753780259E-20</v>
      </c>
      <c r="G1549" s="2">
        <f t="shared" si="219"/>
        <v>7.7170573045928337E-19</v>
      </c>
      <c r="H1549" s="2">
        <f t="shared" si="211"/>
        <v>6.5187629885633994E-2</v>
      </c>
      <c r="I1549" s="2">
        <f t="shared" si="212"/>
        <v>6.11982603408876</v>
      </c>
    </row>
    <row r="1550" spans="1:9" ht="13.5" x14ac:dyDescent="0.25">
      <c r="A1550" s="3">
        <f>TITRES_STAT!B1553</f>
        <v>0</v>
      </c>
      <c r="B1550" s="6">
        <f>TITRES_STAT!D1553</f>
        <v>0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4.671240557081669E-20</v>
      </c>
      <c r="G1550" s="2">
        <f t="shared" si="219"/>
        <v>7.1658389256933461E-19</v>
      </c>
      <c r="H1550" s="2">
        <f t="shared" si="211"/>
        <v>6.518762988563398E-2</v>
      </c>
      <c r="I1550" s="2">
        <f t="shared" si="212"/>
        <v>6.11982603408876</v>
      </c>
    </row>
    <row r="1551" spans="1:9" ht="13.5" x14ac:dyDescent="0.25">
      <c r="A1551" s="3">
        <f>TITRES_STAT!B1554</f>
        <v>0</v>
      </c>
      <c r="B1551" s="6">
        <f>TITRES_STAT!D1554</f>
        <v>0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4.3375805172901212E-20</v>
      </c>
      <c r="G1551" s="2">
        <f t="shared" si="219"/>
        <v>6.653993288143822E-19</v>
      </c>
      <c r="H1551" s="2">
        <f t="shared" si="211"/>
        <v>6.518762988563398E-2</v>
      </c>
      <c r="I1551" s="2">
        <f t="shared" si="212"/>
        <v>6.11982603408876</v>
      </c>
    </row>
    <row r="1552" spans="1:9" ht="13.5" x14ac:dyDescent="0.25">
      <c r="A1552" s="3">
        <f>TITRES_STAT!B1555</f>
        <v>0</v>
      </c>
      <c r="B1552" s="6">
        <f>TITRES_STAT!D1555</f>
        <v>0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4.027753337483684E-20</v>
      </c>
      <c r="G1552" s="2">
        <f t="shared" si="219"/>
        <v>6.1787080532764063E-19</v>
      </c>
      <c r="H1552" s="2">
        <f t="shared" si="211"/>
        <v>6.518762988563398E-2</v>
      </c>
      <c r="I1552" s="2">
        <f t="shared" si="212"/>
        <v>6.11982603408876</v>
      </c>
    </row>
    <row r="1553" spans="1:9" ht="13.5" x14ac:dyDescent="0.25">
      <c r="A1553" s="3">
        <f>TITRES_STAT!B1556</f>
        <v>0</v>
      </c>
      <c r="B1553" s="6">
        <f>TITRES_STAT!D1556</f>
        <v>0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3.7400566705205637E-20</v>
      </c>
      <c r="G1553" s="2">
        <f t="shared" si="219"/>
        <v>5.7373717637566631E-19</v>
      </c>
      <c r="H1553" s="2">
        <f t="shared" ref="H1553:H1616" si="220">F1553/G1553</f>
        <v>6.518762988563398E-2</v>
      </c>
      <c r="I1553" s="2">
        <f t="shared" ref="I1553:I1616" si="221">IF(G1553=0,100,100-(100/(1+H1553)))</f>
        <v>6.11982603408876</v>
      </c>
    </row>
    <row r="1554" spans="1:9" ht="13.5" x14ac:dyDescent="0.25">
      <c r="A1554" s="3">
        <f>TITRES_STAT!B1557</f>
        <v>0</v>
      </c>
      <c r="B1554" s="6">
        <f>TITRES_STAT!D1557</f>
        <v>0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3.4729097654833804E-20</v>
      </c>
      <c r="G1554" s="2">
        <f t="shared" si="219"/>
        <v>5.3275594949169023E-19</v>
      </c>
      <c r="H1554" s="2">
        <f t="shared" si="220"/>
        <v>6.5187629885633966E-2</v>
      </c>
      <c r="I1554" s="2">
        <f t="shared" si="221"/>
        <v>6.11982603408876</v>
      </c>
    </row>
    <row r="1555" spans="1:9" ht="13.5" x14ac:dyDescent="0.25">
      <c r="A1555" s="3">
        <f>TITRES_STAT!B1558</f>
        <v>0</v>
      </c>
      <c r="B1555" s="6">
        <f>TITRES_STAT!D1558</f>
        <v>0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3.2248447822345675E-20</v>
      </c>
      <c r="G1555" s="2">
        <f t="shared" si="219"/>
        <v>4.9470195309942663E-19</v>
      </c>
      <c r="H1555" s="2">
        <f t="shared" si="220"/>
        <v>6.5187629885633966E-2</v>
      </c>
      <c r="I1555" s="2">
        <f t="shared" si="221"/>
        <v>6.11982603408876</v>
      </c>
    </row>
    <row r="1556" spans="1:9" ht="13.5" x14ac:dyDescent="0.25">
      <c r="A1556" s="3">
        <f>TITRES_STAT!B1559</f>
        <v>0</v>
      </c>
      <c r="B1556" s="6">
        <f>TITRES_STAT!D1559</f>
        <v>0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2.9944987263606695E-20</v>
      </c>
      <c r="G1556" s="2">
        <f t="shared" si="219"/>
        <v>4.5936609930661043E-19</v>
      </c>
      <c r="H1556" s="2">
        <f t="shared" si="220"/>
        <v>6.5187629885633966E-2</v>
      </c>
      <c r="I1556" s="2">
        <f t="shared" si="221"/>
        <v>6.11982603408876</v>
      </c>
    </row>
    <row r="1557" spans="1:9" ht="13.5" x14ac:dyDescent="0.25">
      <c r="A1557" s="3">
        <f>TITRES_STAT!B1560</f>
        <v>0</v>
      </c>
      <c r="B1557" s="6">
        <f>TITRES_STAT!D1560</f>
        <v>0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2.7806059601920502E-20</v>
      </c>
      <c r="G1557" s="2">
        <f t="shared" si="219"/>
        <v>4.2655423507042396E-19</v>
      </c>
      <c r="H1557" s="2">
        <f t="shared" si="220"/>
        <v>6.5187629885633952E-2</v>
      </c>
      <c r="I1557" s="2">
        <f t="shared" si="221"/>
        <v>6.11982603408876</v>
      </c>
    </row>
    <row r="1558" spans="1:9" ht="13.5" x14ac:dyDescent="0.25">
      <c r="A1558" s="3">
        <f>TITRES_STAT!B1561</f>
        <v>0</v>
      </c>
      <c r="B1558" s="6">
        <f>TITRES_STAT!D1561</f>
        <v>0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2.5819912487497609E-20</v>
      </c>
      <c r="G1558" s="2">
        <f t="shared" si="219"/>
        <v>3.9608607542253654E-19</v>
      </c>
      <c r="H1558" s="2">
        <f t="shared" si="220"/>
        <v>6.5187629885633952E-2</v>
      </c>
      <c r="I1558" s="2">
        <f t="shared" si="221"/>
        <v>6.11982603408876</v>
      </c>
    </row>
    <row r="1559" spans="1:9" ht="13.5" x14ac:dyDescent="0.25">
      <c r="A1559" s="3">
        <f>TITRES_STAT!B1562</f>
        <v>0</v>
      </c>
      <c r="B1559" s="6">
        <f>TITRES_STAT!D1562</f>
        <v>0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2.3975633024104923E-20</v>
      </c>
      <c r="G1559" s="2">
        <f t="shared" si="219"/>
        <v>3.6779421289235534E-19</v>
      </c>
      <c r="H1559" s="2">
        <f t="shared" si="220"/>
        <v>6.5187629885633966E-2</v>
      </c>
      <c r="I1559" s="2">
        <f t="shared" si="221"/>
        <v>6.11982603408876</v>
      </c>
    </row>
    <row r="1560" spans="1:9" ht="13.5" x14ac:dyDescent="0.25">
      <c r="A1560" s="3">
        <f>TITRES_STAT!B1563</f>
        <v>0</v>
      </c>
      <c r="B1560" s="6">
        <f>TITRES_STAT!D1563</f>
        <v>0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2.2263087808097428E-20</v>
      </c>
      <c r="G1560" s="2">
        <f t="shared" si="219"/>
        <v>3.415231976857585E-19</v>
      </c>
      <c r="H1560" s="2">
        <f t="shared" si="220"/>
        <v>6.5187629885633966E-2</v>
      </c>
      <c r="I1560" s="2">
        <f t="shared" si="221"/>
        <v>6.11982603408876</v>
      </c>
    </row>
    <row r="1561" spans="1:9" ht="13.5" x14ac:dyDescent="0.25">
      <c r="A1561" s="3">
        <f>TITRES_STAT!B1564</f>
        <v>0</v>
      </c>
      <c r="B1561" s="6">
        <f>TITRES_STAT!D1564</f>
        <v>0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2.0672867250376181E-20</v>
      </c>
      <c r="G1561" s="2">
        <f t="shared" si="219"/>
        <v>3.1712868356534716E-19</v>
      </c>
      <c r="H1561" s="2">
        <f t="shared" si="220"/>
        <v>6.5187629885633966E-2</v>
      </c>
      <c r="I1561" s="2">
        <f t="shared" si="221"/>
        <v>6.11982603408876</v>
      </c>
    </row>
    <row r="1562" spans="1:9" ht="13.5" x14ac:dyDescent="0.25">
      <c r="A1562" s="3">
        <f>TITRES_STAT!B1565</f>
        <v>0</v>
      </c>
      <c r="B1562" s="6">
        <f>TITRES_STAT!D1565</f>
        <v>0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1.9196233875349313E-20</v>
      </c>
      <c r="G1562" s="2">
        <f t="shared" si="219"/>
        <v>2.9447663473925093E-19</v>
      </c>
      <c r="H1562" s="2">
        <f t="shared" si="220"/>
        <v>6.5187629885633966E-2</v>
      </c>
      <c r="I1562" s="2">
        <f t="shared" si="221"/>
        <v>6.11982603408876</v>
      </c>
    </row>
    <row r="1563" spans="1:9" ht="13.5" x14ac:dyDescent="0.25">
      <c r="A1563" s="3">
        <f>TITRES_STAT!B1566</f>
        <v>0</v>
      </c>
      <c r="B1563" s="6">
        <f>TITRES_STAT!D1566</f>
        <v>0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1.7825074312824361E-20</v>
      </c>
      <c r="G1563" s="2">
        <f t="shared" si="219"/>
        <v>2.7344258940073301E-19</v>
      </c>
      <c r="H1563" s="2">
        <f t="shared" si="220"/>
        <v>6.5187629885633966E-2</v>
      </c>
      <c r="I1563" s="2">
        <f t="shared" si="221"/>
        <v>6.11982603408876</v>
      </c>
    </row>
    <row r="1564" spans="1:9" ht="13.5" x14ac:dyDescent="0.25">
      <c r="A1564" s="3">
        <f>TITRES_STAT!B1567</f>
        <v>0</v>
      </c>
      <c r="B1564" s="6">
        <f>TITRES_STAT!D1567</f>
        <v>0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1.6551854719051194E-20</v>
      </c>
      <c r="G1564" s="2">
        <f t="shared" si="219"/>
        <v>2.5391097587210925E-19</v>
      </c>
      <c r="H1564" s="2">
        <f t="shared" si="220"/>
        <v>6.5187629885633966E-2</v>
      </c>
      <c r="I1564" s="2">
        <f t="shared" si="221"/>
        <v>6.11982603408876</v>
      </c>
    </row>
    <row r="1565" spans="1:9" ht="13.5" x14ac:dyDescent="0.25">
      <c r="A1565" s="3">
        <f>TITRES_STAT!B1568</f>
        <v>0</v>
      </c>
      <c r="B1565" s="6">
        <f>TITRES_STAT!D1568</f>
        <v>0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1.5369579381976108E-20</v>
      </c>
      <c r="G1565" s="2">
        <f t="shared" si="222"/>
        <v>2.3577447759553E-19</v>
      </c>
      <c r="H1565" s="2">
        <f t="shared" si="220"/>
        <v>6.5187629885633966E-2</v>
      </c>
      <c r="I1565" s="2">
        <f t="shared" si="221"/>
        <v>6.11982603408876</v>
      </c>
    </row>
    <row r="1566" spans="1:9" ht="13.5" x14ac:dyDescent="0.25">
      <c r="A1566" s="3">
        <f>TITRES_STAT!B1569</f>
        <v>0</v>
      </c>
      <c r="B1566" s="6">
        <f>TITRES_STAT!D1569</f>
        <v>0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1.4271752283263528E-20</v>
      </c>
      <c r="G1566" s="2">
        <f t="shared" si="222"/>
        <v>2.1893344348156357E-19</v>
      </c>
      <c r="H1566" s="2">
        <f t="shared" si="220"/>
        <v>6.5187629885633966E-2</v>
      </c>
      <c r="I1566" s="2">
        <f t="shared" si="221"/>
        <v>6.11982603408876</v>
      </c>
    </row>
    <row r="1567" spans="1:9" ht="13.5" x14ac:dyDescent="0.25">
      <c r="A1567" s="3">
        <f>TITRES_STAT!B1570</f>
        <v>0</v>
      </c>
      <c r="B1567" s="6">
        <f>TITRES_STAT!D1570</f>
        <v>0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1.3252341405887562E-20</v>
      </c>
      <c r="G1567" s="2">
        <f t="shared" si="222"/>
        <v>2.0329534037573761E-19</v>
      </c>
      <c r="H1567" s="2">
        <f t="shared" si="220"/>
        <v>6.5187629885633966E-2</v>
      </c>
      <c r="I1567" s="2">
        <f t="shared" si="221"/>
        <v>6.11982603408876</v>
      </c>
    </row>
    <row r="1568" spans="1:9" ht="13.5" x14ac:dyDescent="0.25">
      <c r="A1568" s="3">
        <f>TITRES_STAT!B1571</f>
        <v>0</v>
      </c>
      <c r="B1568" s="6">
        <f>TITRES_STAT!D1571</f>
        <v>0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1.2305745591181307E-20</v>
      </c>
      <c r="G1568" s="2">
        <f t="shared" si="222"/>
        <v>1.8877424463461351E-19</v>
      </c>
      <c r="H1568" s="2">
        <f t="shared" si="220"/>
        <v>6.5187629885633952E-2</v>
      </c>
      <c r="I1568" s="2">
        <f t="shared" si="221"/>
        <v>6.11982603408876</v>
      </c>
    </row>
    <row r="1569" spans="1:9" ht="13.5" x14ac:dyDescent="0.25">
      <c r="A1569" s="3">
        <f>TITRES_STAT!B1572</f>
        <v>0</v>
      </c>
      <c r="B1569" s="6">
        <f>TITRES_STAT!D1572</f>
        <v>0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1.1426763763239786E-20</v>
      </c>
      <c r="G1569" s="2">
        <f t="shared" si="222"/>
        <v>1.752903700178554E-19</v>
      </c>
      <c r="H1569" s="2">
        <f t="shared" si="220"/>
        <v>6.5187629885633966E-2</v>
      </c>
      <c r="I1569" s="2">
        <f t="shared" si="221"/>
        <v>6.11982603408876</v>
      </c>
    </row>
    <row r="1570" spans="1:9" ht="13.5" x14ac:dyDescent="0.25">
      <c r="A1570" s="3">
        <f>TITRES_STAT!B1573</f>
        <v>0</v>
      </c>
      <c r="B1570" s="6">
        <f>TITRES_STAT!D1573</f>
        <v>0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1.0610566351579801E-20</v>
      </c>
      <c r="G1570" s="2">
        <f t="shared" si="222"/>
        <v>1.627696293022943E-19</v>
      </c>
      <c r="H1570" s="2">
        <f t="shared" si="220"/>
        <v>6.5187629885633966E-2</v>
      </c>
      <c r="I1570" s="2">
        <f t="shared" si="221"/>
        <v>6.11982603408876</v>
      </c>
    </row>
    <row r="1571" spans="1:9" ht="13.5" x14ac:dyDescent="0.25">
      <c r="A1571" s="3">
        <f>TITRES_STAT!B1574</f>
        <v>0</v>
      </c>
      <c r="B1571" s="6">
        <f>TITRES_STAT!D1574</f>
        <v>0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9.8526687550383859E-21</v>
      </c>
      <c r="G1571" s="2">
        <f t="shared" si="222"/>
        <v>1.5114322720927326E-19</v>
      </c>
      <c r="H1571" s="2">
        <f t="shared" si="220"/>
        <v>6.5187629885633966E-2</v>
      </c>
      <c r="I1571" s="2">
        <f t="shared" si="221"/>
        <v>6.11982603408876</v>
      </c>
    </row>
    <row r="1572" spans="1:9" ht="13.5" x14ac:dyDescent="0.25">
      <c r="A1572" s="3">
        <f>TITRES_STAT!B1575</f>
        <v>0</v>
      </c>
      <c r="B1572" s="6">
        <f>TITRES_STAT!D1575</f>
        <v>0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9.1489067011070722E-21</v>
      </c>
      <c r="G1572" s="2">
        <f t="shared" si="222"/>
        <v>1.4034728240861089E-19</v>
      </c>
      <c r="H1572" s="2">
        <f t="shared" si="220"/>
        <v>6.5187629885633952E-2</v>
      </c>
      <c r="I1572" s="2">
        <f t="shared" si="221"/>
        <v>6.11982603408876</v>
      </c>
    </row>
    <row r="1573" spans="1:9" ht="13.5" x14ac:dyDescent="0.25">
      <c r="A1573" s="3">
        <f>TITRES_STAT!B1576</f>
        <v>0</v>
      </c>
      <c r="B1573" s="6">
        <f>TITRES_STAT!D1576</f>
        <v>0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8.4954133653137099E-21</v>
      </c>
      <c r="G1573" s="2">
        <f t="shared" si="222"/>
        <v>1.3032247652228154E-19</v>
      </c>
      <c r="H1573" s="2">
        <f t="shared" si="220"/>
        <v>6.5187629885633966E-2</v>
      </c>
      <c r="I1573" s="2">
        <f t="shared" si="221"/>
        <v>6.11982603408876</v>
      </c>
    </row>
    <row r="1574" spans="1:9" ht="13.5" x14ac:dyDescent="0.25">
      <c r="A1574" s="3">
        <f>TITRES_STAT!B1577</f>
        <v>0</v>
      </c>
      <c r="B1574" s="6">
        <f>TITRES_STAT!D1577</f>
        <v>0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7.8885981249341593E-21</v>
      </c>
      <c r="G1574" s="2">
        <f t="shared" si="222"/>
        <v>1.2101372819926143E-19</v>
      </c>
      <c r="H1574" s="2">
        <f t="shared" si="220"/>
        <v>6.5187629885633952E-2</v>
      </c>
      <c r="I1574" s="2">
        <f t="shared" si="221"/>
        <v>6.11982603408876</v>
      </c>
    </row>
    <row r="1575" spans="1:9" ht="13.5" x14ac:dyDescent="0.25">
      <c r="A1575" s="3">
        <f>TITRES_STAT!B1578</f>
        <v>0</v>
      </c>
      <c r="B1575" s="6">
        <f>TITRES_STAT!D1578</f>
        <v>0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7.3251268302960048E-21</v>
      </c>
      <c r="G1575" s="2">
        <f t="shared" si="222"/>
        <v>1.1236989047074275E-19</v>
      </c>
      <c r="H1575" s="2">
        <f t="shared" si="220"/>
        <v>6.5187629885633952E-2</v>
      </c>
      <c r="I1575" s="2">
        <f t="shared" si="221"/>
        <v>6.11982603408876</v>
      </c>
    </row>
    <row r="1576" spans="1:9" ht="13.5" x14ac:dyDescent="0.25">
      <c r="A1576" s="3">
        <f>TITRES_STAT!B1579</f>
        <v>0</v>
      </c>
      <c r="B1576" s="6">
        <f>TITRES_STAT!D1579</f>
        <v>0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6.8019034852748614E-21</v>
      </c>
      <c r="G1576" s="2">
        <f t="shared" si="222"/>
        <v>1.0434346972283255E-19</v>
      </c>
      <c r="H1576" s="2">
        <f t="shared" si="220"/>
        <v>6.5187629885633952E-2</v>
      </c>
      <c r="I1576" s="2">
        <f t="shared" si="221"/>
        <v>6.11982603408876</v>
      </c>
    </row>
    <row r="1577" spans="1:9" ht="13.5" x14ac:dyDescent="0.25">
      <c r="A1577" s="3">
        <f>TITRES_STAT!B1580</f>
        <v>0</v>
      </c>
      <c r="B1577" s="6">
        <f>TITRES_STAT!D1580</f>
        <v>0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6.3160532363266571E-21</v>
      </c>
      <c r="G1577" s="2">
        <f t="shared" si="222"/>
        <v>9.6890364742630229E-20</v>
      </c>
      <c r="H1577" s="2">
        <f t="shared" si="220"/>
        <v>6.5187629885633952E-2</v>
      </c>
      <c r="I1577" s="2">
        <f t="shared" si="221"/>
        <v>6.11982603408876</v>
      </c>
    </row>
    <row r="1578" spans="1:9" ht="13.5" x14ac:dyDescent="0.25">
      <c r="A1578" s="3">
        <f>TITRES_STAT!B1581</f>
        <v>0</v>
      </c>
      <c r="B1578" s="6">
        <f>TITRES_STAT!D1581</f>
        <v>0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5.8649065765890394E-21</v>
      </c>
      <c r="G1578" s="2">
        <f t="shared" si="222"/>
        <v>8.9969624403870926E-20</v>
      </c>
      <c r="H1578" s="2">
        <f t="shared" si="220"/>
        <v>6.5187629885633966E-2</v>
      </c>
      <c r="I1578" s="2">
        <f t="shared" si="221"/>
        <v>6.11982603408876</v>
      </c>
    </row>
    <row r="1579" spans="1:9" ht="13.5" x14ac:dyDescent="0.25">
      <c r="A1579" s="3">
        <f>TITRES_STAT!B1582</f>
        <v>0</v>
      </c>
      <c r="B1579" s="6">
        <f>TITRES_STAT!D1582</f>
        <v>0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5.4459846782612506E-21</v>
      </c>
      <c r="G1579" s="2">
        <f t="shared" si="222"/>
        <v>8.3543222660737294E-20</v>
      </c>
      <c r="H1579" s="2">
        <f t="shared" si="220"/>
        <v>6.5187629885633952E-2</v>
      </c>
      <c r="I1579" s="2">
        <f t="shared" si="221"/>
        <v>6.11982603408876</v>
      </c>
    </row>
    <row r="1580" spans="1:9" ht="13.5" x14ac:dyDescent="0.25">
      <c r="A1580" s="3">
        <f>TITRES_STAT!B1583</f>
        <v>0</v>
      </c>
      <c r="B1580" s="6">
        <f>TITRES_STAT!D1583</f>
        <v>0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5.0569857726711614E-21</v>
      </c>
      <c r="G1580" s="2">
        <f t="shared" si="222"/>
        <v>7.7575849613541764E-20</v>
      </c>
      <c r="H1580" s="2">
        <f t="shared" si="220"/>
        <v>6.5187629885633966E-2</v>
      </c>
      <c r="I1580" s="2">
        <f t="shared" si="221"/>
        <v>6.11982603408876</v>
      </c>
    </row>
    <row r="1581" spans="1:9" ht="13.5" x14ac:dyDescent="0.25">
      <c r="A1581" s="3">
        <f>TITRES_STAT!B1584</f>
        <v>0</v>
      </c>
      <c r="B1581" s="6">
        <f>TITRES_STAT!D1584</f>
        <v>0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4.6957725031946499E-21</v>
      </c>
      <c r="G1581" s="2">
        <f t="shared" si="223"/>
        <v>7.2034717498288783E-20</v>
      </c>
      <c r="H1581" s="2">
        <f t="shared" si="220"/>
        <v>6.5187629885633966E-2</v>
      </c>
      <c r="I1581" s="2">
        <f t="shared" si="221"/>
        <v>6.11982603408876</v>
      </c>
    </row>
    <row r="1582" spans="1:9" ht="13.5" x14ac:dyDescent="0.25">
      <c r="A1582" s="3">
        <f>TITRES_STAT!B1585</f>
        <v>0</v>
      </c>
      <c r="B1582" s="6">
        <f>TITRES_STAT!D1585</f>
        <v>0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4.3603601815378889E-21</v>
      </c>
      <c r="G1582" s="2">
        <f t="shared" si="223"/>
        <v>6.6889380534125298E-20</v>
      </c>
      <c r="H1582" s="2">
        <f t="shared" si="220"/>
        <v>6.5187629885633966E-2</v>
      </c>
      <c r="I1582" s="2">
        <f t="shared" si="221"/>
        <v>6.11982603408876</v>
      </c>
    </row>
    <row r="1583" spans="1:9" ht="13.5" x14ac:dyDescent="0.25">
      <c r="A1583" s="3">
        <f>TITRES_STAT!B1586</f>
        <v>0</v>
      </c>
      <c r="B1583" s="6">
        <f>TITRES_STAT!D1586</f>
        <v>0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4.0489058828566107E-21</v>
      </c>
      <c r="G1583" s="2">
        <f t="shared" si="223"/>
        <v>6.2111567638830644E-20</v>
      </c>
      <c r="H1583" s="2">
        <f t="shared" si="220"/>
        <v>6.5187629885633952E-2</v>
      </c>
      <c r="I1583" s="2">
        <f t="shared" si="221"/>
        <v>6.11982603408876</v>
      </c>
    </row>
    <row r="1584" spans="1:9" ht="13.5" x14ac:dyDescent="0.25">
      <c r="A1584" s="3">
        <f>TITRES_STAT!B1587</f>
        <v>0</v>
      </c>
      <c r="B1584" s="6">
        <f>TITRES_STAT!D1587</f>
        <v>0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3.7596983197954239E-21</v>
      </c>
      <c r="G1584" s="2">
        <f t="shared" si="223"/>
        <v>5.7675027093199881E-20</v>
      </c>
      <c r="H1584" s="2">
        <f t="shared" si="220"/>
        <v>6.5187629885633938E-2</v>
      </c>
      <c r="I1584" s="2">
        <f t="shared" si="221"/>
        <v>6.11982603408876</v>
      </c>
    </row>
    <row r="1585" spans="1:9" ht="13.5" x14ac:dyDescent="0.25">
      <c r="A1585" s="3">
        <f>TITRES_STAT!B1588</f>
        <v>0</v>
      </c>
      <c r="B1585" s="6">
        <f>TITRES_STAT!D1588</f>
        <v>0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3.4911484398100366E-21</v>
      </c>
      <c r="G1585" s="2">
        <f t="shared" si="223"/>
        <v>5.3555382300828458E-20</v>
      </c>
      <c r="H1585" s="2">
        <f t="shared" si="220"/>
        <v>6.5187629885633952E-2</v>
      </c>
      <c r="I1585" s="2">
        <f t="shared" si="221"/>
        <v>6.11982603408876</v>
      </c>
    </row>
    <row r="1586" spans="1:9" ht="13.5" x14ac:dyDescent="0.25">
      <c r="A1586" s="3">
        <f>TITRES_STAT!B1589</f>
        <v>0</v>
      </c>
      <c r="B1586" s="6">
        <f>TITRES_STAT!D1589</f>
        <v>0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3.2417806941093197E-21</v>
      </c>
      <c r="G1586" s="2">
        <f t="shared" si="223"/>
        <v>4.972999785076928E-20</v>
      </c>
      <c r="H1586" s="2">
        <f t="shared" si="220"/>
        <v>6.5187629885633952E-2</v>
      </c>
      <c r="I1586" s="2">
        <f t="shared" si="221"/>
        <v>6.11982603408876</v>
      </c>
    </row>
    <row r="1587" spans="1:9" ht="13.5" x14ac:dyDescent="0.25">
      <c r="A1587" s="3">
        <f>TITRES_STAT!B1590</f>
        <v>0</v>
      </c>
      <c r="B1587" s="6">
        <f>TITRES_STAT!D1590</f>
        <v>0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3.010224930244368E-21</v>
      </c>
      <c r="G1587" s="2">
        <f t="shared" si="223"/>
        <v>4.6177855147142907E-20</v>
      </c>
      <c r="H1587" s="2">
        <f t="shared" si="220"/>
        <v>6.5187629885633938E-2</v>
      </c>
      <c r="I1587" s="2">
        <f t="shared" si="221"/>
        <v>6.11982603408876</v>
      </c>
    </row>
    <row r="1588" spans="1:9" ht="13.5" x14ac:dyDescent="0.25">
      <c r="A1588" s="3">
        <f>TITRES_STAT!B1591</f>
        <v>0</v>
      </c>
      <c r="B1588" s="6">
        <f>TITRES_STAT!D1591</f>
        <v>0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2.7952088637983416E-21</v>
      </c>
      <c r="G1588" s="2">
        <f t="shared" si="223"/>
        <v>4.2879436922346982E-20</v>
      </c>
      <c r="H1588" s="2">
        <f t="shared" si="220"/>
        <v>6.5187629885633938E-2</v>
      </c>
      <c r="I1588" s="2">
        <f t="shared" si="221"/>
        <v>6.11982603408876</v>
      </c>
    </row>
    <row r="1589" spans="1:9" ht="13.5" x14ac:dyDescent="0.25">
      <c r="A1589" s="3">
        <f>TITRES_STAT!B1592</f>
        <v>0</v>
      </c>
      <c r="B1589" s="6">
        <f>TITRES_STAT!D1592</f>
        <v>0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2.595551087812746E-21</v>
      </c>
      <c r="G1589" s="2">
        <f t="shared" si="223"/>
        <v>3.9816619999322201E-20</v>
      </c>
      <c r="H1589" s="2">
        <f t="shared" si="220"/>
        <v>6.5187629885633938E-2</v>
      </c>
      <c r="I1589" s="2">
        <f t="shared" si="221"/>
        <v>6.11982603408876</v>
      </c>
    </row>
    <row r="1590" spans="1:9" ht="13.5" x14ac:dyDescent="0.25">
      <c r="A1590" s="3">
        <f>TITRES_STAT!B1593</f>
        <v>0</v>
      </c>
      <c r="B1590" s="6">
        <f>TITRES_STAT!D1593</f>
        <v>0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2.4101545815404072E-21</v>
      </c>
      <c r="G1590" s="2">
        <f t="shared" si="223"/>
        <v>3.6972575713656328E-20</v>
      </c>
      <c r="H1590" s="2">
        <f t="shared" si="220"/>
        <v>6.5187629885633952E-2</v>
      </c>
      <c r="I1590" s="2">
        <f t="shared" si="221"/>
        <v>6.11982603408876</v>
      </c>
    </row>
    <row r="1591" spans="1:9" ht="13.5" x14ac:dyDescent="0.25">
      <c r="A1591" s="3">
        <f>TITRES_STAT!B1594</f>
        <v>0</v>
      </c>
      <c r="B1591" s="6">
        <f>TITRES_STAT!D1594</f>
        <v>0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2.2380006828589494E-21</v>
      </c>
      <c r="G1591" s="2">
        <f t="shared" si="223"/>
        <v>3.4331677448395162E-20</v>
      </c>
      <c r="H1591" s="2">
        <f t="shared" si="220"/>
        <v>6.5187629885633952E-2</v>
      </c>
      <c r="I1591" s="2">
        <f t="shared" si="221"/>
        <v>6.11982603408876</v>
      </c>
    </row>
    <row r="1592" spans="1:9" ht="13.5" x14ac:dyDescent="0.25">
      <c r="A1592" s="3">
        <f>TITRES_STAT!B1595</f>
        <v>0</v>
      </c>
      <c r="B1592" s="6">
        <f>TITRES_STAT!D1595</f>
        <v>0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2.0781434912261675E-21</v>
      </c>
      <c r="G1592" s="2">
        <f t="shared" si="223"/>
        <v>3.1879414773509796E-20</v>
      </c>
      <c r="H1592" s="2">
        <f t="shared" si="220"/>
        <v>6.5187629885633938E-2</v>
      </c>
      <c r="I1592" s="2">
        <f t="shared" si="221"/>
        <v>6.11982603408876</v>
      </c>
    </row>
    <row r="1593" spans="1:9" ht="13.5" x14ac:dyDescent="0.25">
      <c r="A1593" s="3">
        <f>TITRES_STAT!B1596</f>
        <v>0</v>
      </c>
      <c r="B1593" s="6">
        <f>TITRES_STAT!D1596</f>
        <v>0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1.9297046704242982E-21</v>
      </c>
      <c r="G1593" s="2">
        <f t="shared" si="223"/>
        <v>2.96023137182591E-20</v>
      </c>
      <c r="H1593" s="2">
        <f t="shared" si="220"/>
        <v>6.5187629885633924E-2</v>
      </c>
      <c r="I1593" s="2">
        <f t="shared" si="221"/>
        <v>6.11982603408876</v>
      </c>
    </row>
    <row r="1594" spans="1:9" ht="13.5" x14ac:dyDescent="0.25">
      <c r="A1594" s="3">
        <f>TITRES_STAT!B1597</f>
        <v>0</v>
      </c>
      <c r="B1594" s="6">
        <f>TITRES_STAT!D1597</f>
        <v>0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1.7918686225368484E-21</v>
      </c>
      <c r="G1594" s="2">
        <f t="shared" si="223"/>
        <v>2.7487862738383451E-20</v>
      </c>
      <c r="H1594" s="2">
        <f t="shared" si="220"/>
        <v>6.5187629885633938E-2</v>
      </c>
      <c r="I1594" s="2">
        <f t="shared" si="221"/>
        <v>6.11982603408876</v>
      </c>
    </row>
    <row r="1595" spans="1:9" ht="13.5" x14ac:dyDescent="0.25">
      <c r="A1595" s="3">
        <f>TITRES_STAT!B1598</f>
        <v>0</v>
      </c>
      <c r="B1595" s="6">
        <f>TITRES_STAT!D1598</f>
        <v>0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1.6638780066413591E-21</v>
      </c>
      <c r="G1595" s="2">
        <f t="shared" si="223"/>
        <v>2.5524443971356061E-20</v>
      </c>
      <c r="H1595" s="2">
        <f t="shared" si="220"/>
        <v>6.5187629885633924E-2</v>
      </c>
      <c r="I1595" s="2">
        <f t="shared" si="221"/>
        <v>6.11982603408876</v>
      </c>
    </row>
    <row r="1596" spans="1:9" ht="13.5" x14ac:dyDescent="0.25">
      <c r="A1596" s="3">
        <f>TITRES_STAT!B1599</f>
        <v>0</v>
      </c>
      <c r="B1596" s="6">
        <f>TITRES_STAT!D1599</f>
        <v>0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1.5450295775955479E-21</v>
      </c>
      <c r="G1596" s="2">
        <f t="shared" si="223"/>
        <v>2.3701269401973483E-20</v>
      </c>
      <c r="H1596" s="2">
        <f t="shared" si="220"/>
        <v>6.5187629885633938E-2</v>
      </c>
      <c r="I1596" s="2">
        <f t="shared" si="221"/>
        <v>6.11982603408876</v>
      </c>
    </row>
    <row r="1597" spans="1:9" ht="13.5" x14ac:dyDescent="0.25">
      <c r="A1597" s="3">
        <f>TITRES_STAT!B1600</f>
        <v>0</v>
      </c>
      <c r="B1597" s="6">
        <f>TITRES_STAT!D1600</f>
        <v>0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1.4346703220530087E-21</v>
      </c>
      <c r="G1597" s="2">
        <f t="shared" si="224"/>
        <v>2.2008321587546804E-20</v>
      </c>
      <c r="H1597" s="2">
        <f t="shared" si="220"/>
        <v>6.5187629885633938E-2</v>
      </c>
      <c r="I1597" s="2">
        <f t="shared" si="221"/>
        <v>6.11982603408876</v>
      </c>
    </row>
    <row r="1598" spans="1:9" ht="13.5" x14ac:dyDescent="0.25">
      <c r="A1598" s="3">
        <f>TITRES_STAT!B1601</f>
        <v>0</v>
      </c>
      <c r="B1598" s="6">
        <f>TITRES_STAT!D1601</f>
        <v>0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1.3321938704777939E-21</v>
      </c>
      <c r="G1598" s="2">
        <f t="shared" si="224"/>
        <v>2.0436298617007747E-20</v>
      </c>
      <c r="H1598" s="2">
        <f t="shared" si="220"/>
        <v>6.5187629885633938E-2</v>
      </c>
      <c r="I1598" s="2">
        <f t="shared" si="221"/>
        <v>6.11982603408876</v>
      </c>
    </row>
    <row r="1599" spans="1:9" ht="13.5" x14ac:dyDescent="0.25">
      <c r="A1599" s="3">
        <f>TITRES_STAT!B1602</f>
        <v>0</v>
      </c>
      <c r="B1599" s="6">
        <f>TITRES_STAT!D1602</f>
        <v>0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1.2370371654436658E-21</v>
      </c>
      <c r="G1599" s="2">
        <f t="shared" si="224"/>
        <v>1.8976563001507192E-20</v>
      </c>
      <c r="H1599" s="2">
        <f t="shared" si="220"/>
        <v>6.5187629885633952E-2</v>
      </c>
      <c r="I1599" s="2">
        <f t="shared" si="221"/>
        <v>6.11982603408876</v>
      </c>
    </row>
    <row r="1600" spans="1:9" ht="13.5" x14ac:dyDescent="0.25">
      <c r="A1600" s="3">
        <f>TITRES_STAT!B1603</f>
        <v>0</v>
      </c>
      <c r="B1600" s="6">
        <f>TITRES_STAT!D1603</f>
        <v>0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1.1486773679119754E-21</v>
      </c>
      <c r="G1600" s="2">
        <f t="shared" si="224"/>
        <v>1.7621094215685251E-20</v>
      </c>
      <c r="H1600" s="2">
        <f t="shared" si="220"/>
        <v>6.5187629885633952E-2</v>
      </c>
      <c r="I1600" s="2">
        <f t="shared" si="221"/>
        <v>6.11982603408876</v>
      </c>
    </row>
    <row r="1601" spans="1:9" ht="13.5" x14ac:dyDescent="0.25">
      <c r="A1601" s="3">
        <f>TITRES_STAT!B1604</f>
        <v>0</v>
      </c>
      <c r="B1601" s="6">
        <f>TITRES_STAT!D1604</f>
        <v>0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1.0666289844896913E-21</v>
      </c>
      <c r="G1601" s="2">
        <f t="shared" si="224"/>
        <v>1.636244462885059E-20</v>
      </c>
      <c r="H1601" s="2">
        <f t="shared" si="220"/>
        <v>6.5187629885633938E-2</v>
      </c>
      <c r="I1601" s="2">
        <f t="shared" si="221"/>
        <v>6.11982603408876</v>
      </c>
    </row>
    <row r="1602" spans="1:9" ht="13.5" x14ac:dyDescent="0.25">
      <c r="A1602" s="3">
        <f>TITRES_STAT!B1605</f>
        <v>0</v>
      </c>
      <c r="B1602" s="6">
        <f>TITRES_STAT!D1605</f>
        <v>0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9.9044119988328487E-22</v>
      </c>
      <c r="G1602" s="2">
        <f t="shared" si="224"/>
        <v>1.519369858393269E-20</v>
      </c>
      <c r="H1602" s="2">
        <f t="shared" si="220"/>
        <v>6.5187629885633952E-2</v>
      </c>
      <c r="I1602" s="2">
        <f t="shared" si="221"/>
        <v>6.11982603408876</v>
      </c>
    </row>
    <row r="1603" spans="1:9" ht="13.5" x14ac:dyDescent="0.25">
      <c r="A1603" s="3">
        <f>TITRES_STAT!B1606</f>
        <v>0</v>
      </c>
      <c r="B1603" s="6">
        <f>TITRES_STAT!D1606</f>
        <v>0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9.1969539989162166E-22</v>
      </c>
      <c r="G1603" s="2">
        <f t="shared" si="224"/>
        <v>1.410843439936607E-20</v>
      </c>
      <c r="H1603" s="2">
        <f t="shared" si="220"/>
        <v>6.5187629885633952E-2</v>
      </c>
      <c r="I1603" s="2">
        <f t="shared" si="221"/>
        <v>6.11982603408876</v>
      </c>
    </row>
    <row r="1604" spans="1:9" ht="13.5" x14ac:dyDescent="0.25">
      <c r="A1604" s="3">
        <f>TITRES_STAT!B1607</f>
        <v>0</v>
      </c>
      <c r="B1604" s="6">
        <f>TITRES_STAT!D1607</f>
        <v>0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8.5400287132793448E-22</v>
      </c>
      <c r="G1604" s="2">
        <f t="shared" si="224"/>
        <v>1.3100689085125637E-20</v>
      </c>
      <c r="H1604" s="2">
        <f t="shared" si="220"/>
        <v>6.5187629885633952E-2</v>
      </c>
      <c r="I1604" s="2">
        <f t="shared" si="221"/>
        <v>6.11982603408876</v>
      </c>
    </row>
    <row r="1605" spans="1:9" ht="13.5" x14ac:dyDescent="0.25">
      <c r="A1605" s="3">
        <f>TITRES_STAT!B1608</f>
        <v>0</v>
      </c>
      <c r="B1605" s="6">
        <f>TITRES_STAT!D1608</f>
        <v>0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7.9300266623308197E-22</v>
      </c>
      <c r="G1605" s="2">
        <f t="shared" si="224"/>
        <v>1.2164925579045236E-20</v>
      </c>
      <c r="H1605" s="2">
        <f t="shared" si="220"/>
        <v>6.5187629885633938E-2</v>
      </c>
      <c r="I1605" s="2">
        <f t="shared" si="221"/>
        <v>6.11982603408876</v>
      </c>
    </row>
    <row r="1606" spans="1:9" ht="13.5" x14ac:dyDescent="0.25">
      <c r="A1606" s="3">
        <f>TITRES_STAT!B1609</f>
        <v>0</v>
      </c>
      <c r="B1606" s="6">
        <f>TITRES_STAT!D1609</f>
        <v>0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7.3635961864500474E-22</v>
      </c>
      <c r="G1606" s="2">
        <f t="shared" si="224"/>
        <v>1.1296002323399148E-20</v>
      </c>
      <c r="H1606" s="2">
        <f t="shared" si="220"/>
        <v>6.5187629885633938E-2</v>
      </c>
      <c r="I1606" s="2">
        <f t="shared" si="221"/>
        <v>6.11982603408876</v>
      </c>
    </row>
    <row r="1607" spans="1:9" ht="13.5" x14ac:dyDescent="0.25">
      <c r="A1607" s="3">
        <f>TITRES_STAT!B1610</f>
        <v>0</v>
      </c>
      <c r="B1607" s="6">
        <f>TITRES_STAT!D1610</f>
        <v>0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6.8376250302750438E-22</v>
      </c>
      <c r="G1607" s="2">
        <f t="shared" si="224"/>
        <v>1.0489145014584923E-20</v>
      </c>
      <c r="H1607" s="2">
        <f t="shared" si="220"/>
        <v>6.5187629885633938E-2</v>
      </c>
      <c r="I1607" s="2">
        <f t="shared" si="221"/>
        <v>6.11982603408876</v>
      </c>
    </row>
    <row r="1608" spans="1:9" ht="13.5" x14ac:dyDescent="0.25">
      <c r="A1608" s="3">
        <f>TITRES_STAT!B1611</f>
        <v>0</v>
      </c>
      <c r="B1608" s="6">
        <f>TITRES_STAT!D1611</f>
        <v>0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6.3492232423982549E-22</v>
      </c>
      <c r="G1608" s="2">
        <f t="shared" si="224"/>
        <v>9.739920370686001E-21</v>
      </c>
      <c r="H1608" s="2">
        <f t="shared" si="220"/>
        <v>6.5187629885633938E-2</v>
      </c>
      <c r="I1608" s="2">
        <f t="shared" si="221"/>
        <v>6.11982603408876</v>
      </c>
    </row>
    <row r="1609" spans="1:9" ht="13.5" x14ac:dyDescent="0.25">
      <c r="A1609" s="3">
        <f>TITRES_STAT!B1612</f>
        <v>0</v>
      </c>
      <c r="B1609" s="6">
        <f>TITRES_STAT!D1612</f>
        <v>0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5.8957072965126645E-22</v>
      </c>
      <c r="G1609" s="2">
        <f t="shared" si="224"/>
        <v>9.0442117727798583E-21</v>
      </c>
      <c r="H1609" s="2">
        <f t="shared" si="220"/>
        <v>6.5187629885633924E-2</v>
      </c>
      <c r="I1609" s="2">
        <f t="shared" si="221"/>
        <v>6.11982603408876</v>
      </c>
    </row>
    <row r="1610" spans="1:9" ht="13.5" x14ac:dyDescent="0.25">
      <c r="A1610" s="3">
        <f>TITRES_STAT!B1613</f>
        <v>0</v>
      </c>
      <c r="B1610" s="6">
        <f>TITRES_STAT!D1613</f>
        <v>0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5.4745853467617597E-22</v>
      </c>
      <c r="G1610" s="2">
        <f t="shared" si="224"/>
        <v>8.3981966461527243E-21</v>
      </c>
      <c r="H1610" s="2">
        <f t="shared" si="220"/>
        <v>6.5187629885633924E-2</v>
      </c>
      <c r="I1610" s="2">
        <f t="shared" si="221"/>
        <v>6.11982603408876</v>
      </c>
    </row>
    <row r="1611" spans="1:9" ht="13.5" x14ac:dyDescent="0.25">
      <c r="A1611" s="3">
        <f>TITRES_STAT!B1614</f>
        <v>0</v>
      </c>
      <c r="B1611" s="6">
        <f>TITRES_STAT!D1614</f>
        <v>0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5.083543536278777E-22</v>
      </c>
      <c r="G1611" s="2">
        <f t="shared" si="224"/>
        <v>7.798325457141816E-21</v>
      </c>
      <c r="H1611" s="2">
        <f t="shared" si="220"/>
        <v>6.5187629885633924E-2</v>
      </c>
      <c r="I1611" s="2">
        <f t="shared" si="221"/>
        <v>6.11982603408876</v>
      </c>
    </row>
    <row r="1612" spans="1:9" ht="13.5" x14ac:dyDescent="0.25">
      <c r="A1612" s="3">
        <f>TITRES_STAT!B1615</f>
        <v>0</v>
      </c>
      <c r="B1612" s="6">
        <f>TITRES_STAT!D1615</f>
        <v>0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4.7204332836874352E-22</v>
      </c>
      <c r="G1612" s="2">
        <f t="shared" si="224"/>
        <v>7.2413022102031149E-21</v>
      </c>
      <c r="H1612" s="2">
        <f t="shared" si="220"/>
        <v>6.5187629885633924E-2</v>
      </c>
      <c r="I1612" s="2">
        <f t="shared" si="221"/>
        <v>6.11982603408876</v>
      </c>
    </row>
    <row r="1613" spans="1:9" ht="13.5" x14ac:dyDescent="0.25">
      <c r="A1613" s="3">
        <f>TITRES_STAT!B1616</f>
        <v>0</v>
      </c>
      <c r="B1613" s="6">
        <f>TITRES_STAT!D1616</f>
        <v>0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4.3832594777097608E-22</v>
      </c>
      <c r="G1613" s="2">
        <f t="shared" si="228"/>
        <v>6.7240663380457493E-21</v>
      </c>
      <c r="H1613" s="2">
        <f t="shared" si="220"/>
        <v>6.518762988563391E-2</v>
      </c>
      <c r="I1613" s="2">
        <f t="shared" si="221"/>
        <v>6.11982603408876</v>
      </c>
    </row>
    <row r="1614" spans="1:9" ht="13.5" x14ac:dyDescent="0.25">
      <c r="A1614" s="3">
        <f>TITRES_STAT!B1617</f>
        <v>0</v>
      </c>
      <c r="B1614" s="6">
        <f>TITRES_STAT!D1617</f>
        <v>0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4.0701695150162063E-22</v>
      </c>
      <c r="G1614" s="2">
        <f t="shared" si="228"/>
        <v>6.2437758853281955E-21</v>
      </c>
      <c r="H1614" s="2">
        <f t="shared" si="220"/>
        <v>6.518762988563391E-2</v>
      </c>
      <c r="I1614" s="2">
        <f t="shared" si="221"/>
        <v>6.11982603408876</v>
      </c>
    </row>
    <row r="1615" spans="1:9" ht="13.5" x14ac:dyDescent="0.25">
      <c r="A1615" s="3">
        <f>TITRES_STAT!B1618</f>
        <v>0</v>
      </c>
      <c r="B1615" s="6">
        <f>TITRES_STAT!D1618</f>
        <v>0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3.7794431210864775E-22</v>
      </c>
      <c r="G1615" s="2">
        <f t="shared" si="228"/>
        <v>5.7977918935190386E-21</v>
      </c>
      <c r="H1615" s="2">
        <f t="shared" si="220"/>
        <v>6.5187629885633924E-2</v>
      </c>
      <c r="I1615" s="2">
        <f t="shared" si="221"/>
        <v>6.11982603408876</v>
      </c>
    </row>
    <row r="1616" spans="1:9" ht="13.5" x14ac:dyDescent="0.25">
      <c r="A1616" s="3">
        <f>TITRES_STAT!B1619</f>
        <v>0</v>
      </c>
      <c r="B1616" s="6">
        <f>TITRES_STAT!D1619</f>
        <v>0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3.5094828981517289E-22</v>
      </c>
      <c r="G1616" s="2">
        <f t="shared" si="228"/>
        <v>5.3836639011248223E-21</v>
      </c>
      <c r="H1616" s="2">
        <f t="shared" si="220"/>
        <v>6.518762988563391E-2</v>
      </c>
      <c r="I1616" s="2">
        <f t="shared" si="221"/>
        <v>6.11982603408876</v>
      </c>
    </row>
    <row r="1617" spans="1:9" ht="13.5" x14ac:dyDescent="0.25">
      <c r="A1617" s="3">
        <f>TITRES_STAT!B1620</f>
        <v>0</v>
      </c>
      <c r="B1617" s="6">
        <f>TITRES_STAT!D1620</f>
        <v>0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3.2588055482837483E-22</v>
      </c>
      <c r="G1617" s="2">
        <f t="shared" si="228"/>
        <v>4.999116479615906E-21</v>
      </c>
      <c r="H1617" s="2">
        <f t="shared" ref="H1617:H1680" si="229">F1617/G1617</f>
        <v>6.518762988563391E-2</v>
      </c>
      <c r="I1617" s="2">
        <f t="shared" ref="I1617:I1680" si="230">IF(G1617=0,100,100-(100/(1+H1617)))</f>
        <v>6.11982603408876</v>
      </c>
    </row>
    <row r="1618" spans="1:9" ht="13.5" x14ac:dyDescent="0.25">
      <c r="A1618" s="3">
        <f>TITRES_STAT!B1621</f>
        <v>0</v>
      </c>
      <c r="B1618" s="6">
        <f>TITRES_STAT!D1621</f>
        <v>0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3.026033723406338E-22</v>
      </c>
      <c r="G1618" s="2">
        <f t="shared" si="228"/>
        <v>4.6420367310719127E-21</v>
      </c>
      <c r="H1618" s="2">
        <f t="shared" si="229"/>
        <v>6.5187629885633924E-2</v>
      </c>
      <c r="I1618" s="2">
        <f t="shared" si="230"/>
        <v>6.11982603408876</v>
      </c>
    </row>
    <row r="1619" spans="1:9" ht="13.5" x14ac:dyDescent="0.25">
      <c r="A1619" s="3">
        <f>TITRES_STAT!B1622</f>
        <v>0</v>
      </c>
      <c r="B1619" s="6">
        <f>TITRES_STAT!D1622</f>
        <v>0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2.8098884574487423E-22</v>
      </c>
      <c r="G1619" s="2">
        <f t="shared" si="228"/>
        <v>4.3104626788524902E-21</v>
      </c>
      <c r="H1619" s="2">
        <f t="shared" si="229"/>
        <v>6.5187629885633924E-2</v>
      </c>
      <c r="I1619" s="2">
        <f t="shared" si="230"/>
        <v>6.11982603408876</v>
      </c>
    </row>
    <row r="1620" spans="1:9" ht="13.5" x14ac:dyDescent="0.25">
      <c r="A1620" s="3">
        <f>TITRES_STAT!B1623</f>
        <v>0</v>
      </c>
      <c r="B1620" s="6">
        <f>TITRES_STAT!D1623</f>
        <v>0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2.6091821390595465E-22</v>
      </c>
      <c r="G1620" s="2">
        <f t="shared" si="228"/>
        <v>4.0025724875058837E-21</v>
      </c>
      <c r="H1620" s="2">
        <f t="shared" si="229"/>
        <v>6.5187629885633924E-2</v>
      </c>
      <c r="I1620" s="2">
        <f t="shared" si="230"/>
        <v>6.11982603408876</v>
      </c>
    </row>
    <row r="1621" spans="1:9" ht="13.5" x14ac:dyDescent="0.25">
      <c r="A1621" s="3">
        <f>TITRES_STAT!B1624</f>
        <v>0</v>
      </c>
      <c r="B1621" s="6">
        <f>TITRES_STAT!D1624</f>
        <v>0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2.4228119862695791E-22</v>
      </c>
      <c r="G1621" s="2">
        <f t="shared" si="228"/>
        <v>3.716674452684035E-21</v>
      </c>
      <c r="H1621" s="2">
        <f t="shared" si="229"/>
        <v>6.5187629885633924E-2</v>
      </c>
      <c r="I1621" s="2">
        <f t="shared" si="230"/>
        <v>6.11982603408876</v>
      </c>
    </row>
    <row r="1622" spans="1:9" ht="13.5" x14ac:dyDescent="0.25">
      <c r="A1622" s="3">
        <f>TITRES_STAT!B1625</f>
        <v>0</v>
      </c>
      <c r="B1622" s="6">
        <f>TITRES_STAT!D1625</f>
        <v>0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2.2497539872503235E-22</v>
      </c>
      <c r="G1622" s="2">
        <f t="shared" si="228"/>
        <v>3.4511977060637465E-21</v>
      </c>
      <c r="H1622" s="2">
        <f t="shared" si="229"/>
        <v>6.5187629885633924E-2</v>
      </c>
      <c r="I1622" s="2">
        <f t="shared" si="230"/>
        <v>6.11982603408876</v>
      </c>
    </row>
    <row r="1623" spans="1:9" ht="13.5" x14ac:dyDescent="0.25">
      <c r="A1623" s="3">
        <f>TITRES_STAT!B1626</f>
        <v>0</v>
      </c>
      <c r="B1623" s="6">
        <f>TITRES_STAT!D1626</f>
        <v>0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2.0890572738753004E-22</v>
      </c>
      <c r="G1623" s="2">
        <f t="shared" si="228"/>
        <v>3.2046835842020503E-21</v>
      </c>
      <c r="H1623" s="2">
        <f t="shared" si="229"/>
        <v>6.5187629885633938E-2</v>
      </c>
      <c r="I1623" s="2">
        <f t="shared" si="230"/>
        <v>6.11982603408876</v>
      </c>
    </row>
    <row r="1624" spans="1:9" ht="13.5" x14ac:dyDescent="0.25">
      <c r="A1624" s="3">
        <f>TITRES_STAT!B1627</f>
        <v>0</v>
      </c>
      <c r="B1624" s="6">
        <f>TITRES_STAT!D1627</f>
        <v>0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1.939838897169922E-22</v>
      </c>
      <c r="G1624" s="2">
        <f t="shared" si="228"/>
        <v>2.975777613901904E-21</v>
      </c>
      <c r="H1624" s="2">
        <f t="shared" si="229"/>
        <v>6.5187629885633938E-2</v>
      </c>
      <c r="I1624" s="2">
        <f t="shared" si="230"/>
        <v>6.11982603408876</v>
      </c>
    </row>
    <row r="1625" spans="1:9" ht="13.5" x14ac:dyDescent="0.25">
      <c r="A1625" s="3">
        <f>TITRES_STAT!B1628</f>
        <v>0</v>
      </c>
      <c r="B1625" s="6">
        <f>TITRES_STAT!D1628</f>
        <v>0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1.801278975943499E-22</v>
      </c>
      <c r="G1625" s="2">
        <f t="shared" si="228"/>
        <v>2.7632220700517676E-21</v>
      </c>
      <c r="H1625" s="2">
        <f t="shared" si="229"/>
        <v>6.5187629885633938E-2</v>
      </c>
      <c r="I1625" s="2">
        <f t="shared" si="230"/>
        <v>6.11982603408876</v>
      </c>
    </row>
    <row r="1626" spans="1:9" ht="13.5" x14ac:dyDescent="0.25">
      <c r="A1626" s="3">
        <f>TITRES_STAT!B1629</f>
        <v>0</v>
      </c>
      <c r="B1626" s="6">
        <f>TITRES_STAT!D1629</f>
        <v>0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1.6726161919475347E-22</v>
      </c>
      <c r="G1626" s="2">
        <f t="shared" si="228"/>
        <v>2.5658490650480701E-21</v>
      </c>
      <c r="H1626" s="2">
        <f t="shared" si="229"/>
        <v>6.5187629885633938E-2</v>
      </c>
      <c r="I1626" s="2">
        <f t="shared" si="230"/>
        <v>6.11982603408876</v>
      </c>
    </row>
    <row r="1627" spans="1:9" ht="13.5" x14ac:dyDescent="0.25">
      <c r="A1627" s="3">
        <f>TITRES_STAT!B1630</f>
        <v>0</v>
      </c>
      <c r="B1627" s="6">
        <f>TITRES_STAT!D1630</f>
        <v>0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1.553143606808425E-22</v>
      </c>
      <c r="G1627" s="2">
        <f t="shared" si="228"/>
        <v>2.3825741318303511E-21</v>
      </c>
      <c r="H1627" s="2">
        <f t="shared" si="229"/>
        <v>6.5187629885633924E-2</v>
      </c>
      <c r="I1627" s="2">
        <f t="shared" si="230"/>
        <v>6.11982603408876</v>
      </c>
    </row>
    <row r="1628" spans="1:9" ht="13.5" x14ac:dyDescent="0.25">
      <c r="A1628" s="3">
        <f>TITRES_STAT!B1631</f>
        <v>0</v>
      </c>
      <c r="B1628" s="6">
        <f>TITRES_STAT!D1631</f>
        <v>0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1.4422047777506804E-22</v>
      </c>
      <c r="G1628" s="2">
        <f t="shared" si="228"/>
        <v>2.2123902652710405E-21</v>
      </c>
      <c r="H1628" s="2">
        <f t="shared" si="229"/>
        <v>6.5187629885633924E-2</v>
      </c>
      <c r="I1628" s="2">
        <f t="shared" si="230"/>
        <v>6.11982603408876</v>
      </c>
    </row>
    <row r="1629" spans="1:9" ht="13.5" x14ac:dyDescent="0.25">
      <c r="A1629" s="3">
        <f>TITRES_STAT!B1632</f>
        <v>0</v>
      </c>
      <c r="B1629" s="6">
        <f>TITRES_STAT!D1632</f>
        <v>0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1.3391901507684889E-22</v>
      </c>
      <c r="G1629" s="2">
        <f t="shared" si="231"/>
        <v>2.0543623891802518E-21</v>
      </c>
      <c r="H1629" s="2">
        <f t="shared" si="229"/>
        <v>6.5187629885633924E-2</v>
      </c>
      <c r="I1629" s="2">
        <f t="shared" si="230"/>
        <v>6.11982603408876</v>
      </c>
    </row>
    <row r="1630" spans="1:9" ht="13.5" x14ac:dyDescent="0.25">
      <c r="A1630" s="3">
        <f>TITRES_STAT!B1633</f>
        <v>0</v>
      </c>
      <c r="B1630" s="6">
        <f>TITRES_STAT!D1633</f>
        <v>0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1.2435337114278825E-22</v>
      </c>
      <c r="G1630" s="2">
        <f t="shared" si="231"/>
        <v>1.9076222185245196E-21</v>
      </c>
      <c r="H1630" s="2">
        <f t="shared" si="229"/>
        <v>6.5187629885633924E-2</v>
      </c>
      <c r="I1630" s="2">
        <f t="shared" si="230"/>
        <v>6.11982603408876</v>
      </c>
    </row>
    <row r="1631" spans="1:9" ht="13.5" x14ac:dyDescent="0.25">
      <c r="A1631" s="3">
        <f>TITRES_STAT!B1634</f>
        <v>0</v>
      </c>
      <c r="B1631" s="6">
        <f>TITRES_STAT!D1634</f>
        <v>0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1.1547098748973193E-22</v>
      </c>
      <c r="G1631" s="2">
        <f t="shared" si="231"/>
        <v>1.7713634886299108E-21</v>
      </c>
      <c r="H1631" s="2">
        <f t="shared" si="229"/>
        <v>6.518762988563391E-2</v>
      </c>
      <c r="I1631" s="2">
        <f t="shared" si="230"/>
        <v>6.11982603408876</v>
      </c>
    </row>
    <row r="1632" spans="1:9" ht="13.5" x14ac:dyDescent="0.25">
      <c r="A1632" s="3">
        <f>TITRES_STAT!B1635</f>
        <v>0</v>
      </c>
      <c r="B1632" s="6">
        <f>TITRES_STAT!D1635</f>
        <v>0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1.0722305981189394E-22</v>
      </c>
      <c r="G1632" s="2">
        <f t="shared" si="231"/>
        <v>1.6448375251563457E-21</v>
      </c>
      <c r="H1632" s="2">
        <f t="shared" si="229"/>
        <v>6.5187629885633924E-2</v>
      </c>
      <c r="I1632" s="2">
        <f t="shared" si="230"/>
        <v>6.11982603408876</v>
      </c>
    </row>
    <row r="1633" spans="1:9" ht="13.5" x14ac:dyDescent="0.25">
      <c r="A1633" s="3">
        <f>TITRES_STAT!B1636</f>
        <v>0</v>
      </c>
      <c r="B1633" s="6">
        <f>TITRES_STAT!D1636</f>
        <v>0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9.9564269825330092E-23</v>
      </c>
      <c r="G1633" s="2">
        <f t="shared" si="231"/>
        <v>1.527349130502321E-21</v>
      </c>
      <c r="H1633" s="2">
        <f t="shared" si="229"/>
        <v>6.5187629885633924E-2</v>
      </c>
      <c r="I1633" s="2">
        <f t="shared" si="230"/>
        <v>6.11982603408876</v>
      </c>
    </row>
    <row r="1634" spans="1:9" ht="13.5" x14ac:dyDescent="0.25">
      <c r="A1634" s="3">
        <f>TITRES_STAT!B1637</f>
        <v>0</v>
      </c>
      <c r="B1634" s="6">
        <f>TITRES_STAT!D1637</f>
        <v>0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9.2452536266377939E-23</v>
      </c>
      <c r="G1634" s="2">
        <f t="shared" si="231"/>
        <v>1.4182527640378693E-21</v>
      </c>
      <c r="H1634" s="2">
        <f t="shared" si="229"/>
        <v>6.5187629885633938E-2</v>
      </c>
      <c r="I1634" s="2">
        <f t="shared" si="230"/>
        <v>6.11982603408876</v>
      </c>
    </row>
    <row r="1635" spans="1:9" ht="13.5" x14ac:dyDescent="0.25">
      <c r="A1635" s="3">
        <f>TITRES_STAT!B1638</f>
        <v>0</v>
      </c>
      <c r="B1635" s="6">
        <f>TITRES_STAT!D1638</f>
        <v>0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8.5848783675922369E-23</v>
      </c>
      <c r="G1635" s="2">
        <f t="shared" si="231"/>
        <v>1.3169489951780214E-21</v>
      </c>
      <c r="H1635" s="2">
        <f t="shared" si="229"/>
        <v>6.5187629885633938E-2</v>
      </c>
      <c r="I1635" s="2">
        <f t="shared" si="230"/>
        <v>6.11982603408876</v>
      </c>
    </row>
    <row r="1636" spans="1:9" ht="13.5" x14ac:dyDescent="0.25">
      <c r="A1636" s="3">
        <f>TITRES_STAT!B1639</f>
        <v>0</v>
      </c>
      <c r="B1636" s="6">
        <f>TITRES_STAT!D1639</f>
        <v>0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7.9716727699070775E-23</v>
      </c>
      <c r="G1636" s="2">
        <f t="shared" si="231"/>
        <v>1.2228812098081628E-21</v>
      </c>
      <c r="H1636" s="2">
        <f t="shared" si="229"/>
        <v>6.5187629885633938E-2</v>
      </c>
      <c r="I1636" s="2">
        <f t="shared" si="230"/>
        <v>6.11982603408876</v>
      </c>
    </row>
    <row r="1637" spans="1:9" ht="13.5" x14ac:dyDescent="0.25">
      <c r="A1637" s="3">
        <f>TITRES_STAT!B1640</f>
        <v>0</v>
      </c>
      <c r="B1637" s="6">
        <f>TITRES_STAT!D1640</f>
        <v>0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7.4022675720565722E-23</v>
      </c>
      <c r="G1637" s="2">
        <f t="shared" si="231"/>
        <v>1.1355325519647227E-21</v>
      </c>
      <c r="H1637" s="2">
        <f t="shared" si="229"/>
        <v>6.5187629885633924E-2</v>
      </c>
      <c r="I1637" s="2">
        <f t="shared" si="230"/>
        <v>6.11982603408876</v>
      </c>
    </row>
    <row r="1638" spans="1:9" ht="13.5" x14ac:dyDescent="0.25">
      <c r="A1638" s="3">
        <f>TITRES_STAT!B1641</f>
        <v>0</v>
      </c>
      <c r="B1638" s="6">
        <f>TITRES_STAT!D1641</f>
        <v>0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6.8735341740525314E-23</v>
      </c>
      <c r="G1638" s="2">
        <f t="shared" si="231"/>
        <v>1.0544230839672426E-21</v>
      </c>
      <c r="H1638" s="2">
        <f t="shared" si="229"/>
        <v>6.5187629885633924E-2</v>
      </c>
      <c r="I1638" s="2">
        <f t="shared" si="230"/>
        <v>6.11982603408876</v>
      </c>
    </row>
    <row r="1639" spans="1:9" ht="13.5" x14ac:dyDescent="0.25">
      <c r="A1639" s="3">
        <f>TITRES_STAT!B1642</f>
        <v>0</v>
      </c>
      <c r="B1639" s="6">
        <f>TITRES_STAT!D1642</f>
        <v>0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6.3825674473344932E-23</v>
      </c>
      <c r="G1639" s="2">
        <f t="shared" si="231"/>
        <v>9.7910714939815386E-22</v>
      </c>
      <c r="H1639" s="2">
        <f t="shared" si="229"/>
        <v>6.5187629885633924E-2</v>
      </c>
      <c r="I1639" s="2">
        <f t="shared" si="230"/>
        <v>6.11982603408876</v>
      </c>
    </row>
    <row r="1640" spans="1:9" ht="13.5" x14ac:dyDescent="0.25">
      <c r="A1640" s="3">
        <f>TITRES_STAT!B1643</f>
        <v>0</v>
      </c>
      <c r="B1640" s="6">
        <f>TITRES_STAT!D1643</f>
        <v>0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5.9266697725248867E-23</v>
      </c>
      <c r="G1640" s="2">
        <f t="shared" si="231"/>
        <v>9.0917092444114285E-22</v>
      </c>
      <c r="H1640" s="2">
        <f t="shared" si="229"/>
        <v>6.5187629885633924E-2</v>
      </c>
      <c r="I1640" s="2">
        <f t="shared" si="230"/>
        <v>6.11982603408876</v>
      </c>
    </row>
    <row r="1641" spans="1:9" ht="13.5" x14ac:dyDescent="0.25">
      <c r="A1641" s="3">
        <f>TITRES_STAT!B1644</f>
        <v>0</v>
      </c>
      <c r="B1641" s="6">
        <f>TITRES_STAT!D1644</f>
        <v>0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5.5033362173445379E-23</v>
      </c>
      <c r="G1641" s="2">
        <f t="shared" si="231"/>
        <v>8.4423014412391842E-22</v>
      </c>
      <c r="H1641" s="2">
        <f t="shared" si="229"/>
        <v>6.5187629885633924E-2</v>
      </c>
      <c r="I1641" s="2">
        <f t="shared" si="230"/>
        <v>6.11982603408876</v>
      </c>
    </row>
    <row r="1642" spans="1:9" ht="13.5" x14ac:dyDescent="0.25">
      <c r="A1642" s="3">
        <f>TITRES_STAT!B1645</f>
        <v>0</v>
      </c>
      <c r="B1642" s="6">
        <f>TITRES_STAT!D1645</f>
        <v>0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5.1102407732484995E-23</v>
      </c>
      <c r="G1642" s="2">
        <f t="shared" si="231"/>
        <v>7.8392799097220995E-22</v>
      </c>
      <c r="H1642" s="2">
        <f t="shared" si="229"/>
        <v>6.5187629885633924E-2</v>
      </c>
      <c r="I1642" s="2">
        <f t="shared" si="230"/>
        <v>6.11982603408876</v>
      </c>
    </row>
    <row r="1643" spans="1:9" ht="13.5" x14ac:dyDescent="0.25">
      <c r="A1643" s="3">
        <f>TITRES_STAT!B1646</f>
        <v>0</v>
      </c>
      <c r="B1643" s="6">
        <f>TITRES_STAT!D1646</f>
        <v>0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4.7452235751593208E-23</v>
      </c>
      <c r="G1643" s="2">
        <f t="shared" si="231"/>
        <v>7.27933134474195E-22</v>
      </c>
      <c r="H1643" s="2">
        <f t="shared" si="229"/>
        <v>6.5187629885633924E-2</v>
      </c>
      <c r="I1643" s="2">
        <f t="shared" si="230"/>
        <v>6.11982603408876</v>
      </c>
    </row>
    <row r="1644" spans="1:9" ht="13.5" x14ac:dyDescent="0.25">
      <c r="A1644" s="3">
        <f>TITRES_STAT!B1647</f>
        <v>0</v>
      </c>
      <c r="B1644" s="6">
        <f>TITRES_STAT!D1647</f>
        <v>0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4.4062790340765121E-23</v>
      </c>
      <c r="G1644" s="2">
        <f t="shared" si="231"/>
        <v>6.7593791058318101E-22</v>
      </c>
      <c r="H1644" s="2">
        <f t="shared" si="229"/>
        <v>6.5187629885633924E-2</v>
      </c>
      <c r="I1644" s="2">
        <f t="shared" si="230"/>
        <v>6.11982603408876</v>
      </c>
    </row>
    <row r="1645" spans="1:9" ht="13.5" x14ac:dyDescent="0.25">
      <c r="A1645" s="3">
        <f>TITRES_STAT!B1648</f>
        <v>0</v>
      </c>
      <c r="B1645" s="6">
        <f>TITRES_STAT!D1648</f>
        <v>0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4.0915448173567613E-23</v>
      </c>
      <c r="G1645" s="2">
        <f t="shared" si="232"/>
        <v>6.2765663125581099E-22</v>
      </c>
      <c r="H1645" s="2">
        <f t="shared" si="229"/>
        <v>6.5187629885633924E-2</v>
      </c>
      <c r="I1645" s="2">
        <f t="shared" si="230"/>
        <v>6.11982603408876</v>
      </c>
    </row>
    <row r="1646" spans="1:9" ht="13.5" x14ac:dyDescent="0.25">
      <c r="A1646" s="3">
        <f>TITRES_STAT!B1649</f>
        <v>0</v>
      </c>
      <c r="B1646" s="6">
        <f>TITRES_STAT!D1649</f>
        <v>0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3.7992916161169927E-23</v>
      </c>
      <c r="G1646" s="2">
        <f t="shared" si="232"/>
        <v>5.8282401473753882E-22</v>
      </c>
      <c r="H1646" s="2">
        <f t="shared" si="229"/>
        <v>6.518762988563391E-2</v>
      </c>
      <c r="I1646" s="2">
        <f t="shared" si="230"/>
        <v>6.11982603408876</v>
      </c>
    </row>
    <row r="1647" spans="1:9" ht="13.5" x14ac:dyDescent="0.25">
      <c r="A1647" s="3">
        <f>TITRES_STAT!B1650</f>
        <v>0</v>
      </c>
      <c r="B1647" s="6">
        <f>TITRES_STAT!D1650</f>
        <v>0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3.5279136435372077E-23</v>
      </c>
      <c r="G1647" s="2">
        <f t="shared" si="232"/>
        <v>5.4119372797057171E-22</v>
      </c>
      <c r="H1647" s="2">
        <f t="shared" si="229"/>
        <v>6.5187629885633924E-2</v>
      </c>
      <c r="I1647" s="2">
        <f t="shared" si="230"/>
        <v>6.11982603408876</v>
      </c>
    </row>
    <row r="1648" spans="1:9" ht="13.5" x14ac:dyDescent="0.25">
      <c r="A1648" s="3">
        <f>TITRES_STAT!B1651</f>
        <v>0</v>
      </c>
      <c r="B1648" s="6">
        <f>TITRES_STAT!D1651</f>
        <v>0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3.2759198118559786E-23</v>
      </c>
      <c r="G1648" s="2">
        <f t="shared" si="232"/>
        <v>5.0253703311553087E-22</v>
      </c>
      <c r="H1648" s="2">
        <f t="shared" si="229"/>
        <v>6.5187629885633924E-2</v>
      </c>
      <c r="I1648" s="2">
        <f t="shared" si="230"/>
        <v>6.11982603408876</v>
      </c>
    </row>
    <row r="1649" spans="1:9" ht="13.5" x14ac:dyDescent="0.25">
      <c r="A1649" s="3">
        <f>TITRES_STAT!B1652</f>
        <v>0</v>
      </c>
      <c r="B1649" s="6">
        <f>TITRES_STAT!D1652</f>
        <v>0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3.0419255395805517E-23</v>
      </c>
      <c r="G1649" s="2">
        <f t="shared" si="232"/>
        <v>4.6664153075013584E-22</v>
      </c>
      <c r="H1649" s="2">
        <f t="shared" si="229"/>
        <v>6.5187629885633924E-2</v>
      </c>
      <c r="I1649" s="2">
        <f t="shared" si="230"/>
        <v>6.11982603408876</v>
      </c>
    </row>
    <row r="1650" spans="1:9" ht="13.5" x14ac:dyDescent="0.25">
      <c r="A1650" s="3">
        <f>TITRES_STAT!B1653</f>
        <v>0</v>
      </c>
      <c r="B1650" s="6">
        <f>TITRES_STAT!D1653</f>
        <v>0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2.8246451438962266E-23</v>
      </c>
      <c r="G1650" s="2">
        <f t="shared" si="232"/>
        <v>4.3330999283941182E-22</v>
      </c>
      <c r="H1650" s="2">
        <f t="shared" si="229"/>
        <v>6.5187629885633924E-2</v>
      </c>
      <c r="I1650" s="2">
        <f t="shared" si="230"/>
        <v>6.11982603408876</v>
      </c>
    </row>
    <row r="1651" spans="1:9" ht="13.5" x14ac:dyDescent="0.25">
      <c r="A1651" s="3">
        <f>TITRES_STAT!B1654</f>
        <v>0</v>
      </c>
      <c r="B1651" s="6">
        <f>TITRES_STAT!D1654</f>
        <v>0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2.6228847764750675E-23</v>
      </c>
      <c r="G1651" s="2">
        <f t="shared" si="232"/>
        <v>4.0235927906516811E-22</v>
      </c>
      <c r="H1651" s="2">
        <f t="shared" si="229"/>
        <v>6.5187629885633924E-2</v>
      </c>
      <c r="I1651" s="2">
        <f t="shared" si="230"/>
        <v>6.11982603408876</v>
      </c>
    </row>
    <row r="1652" spans="1:9" ht="13.5" x14ac:dyDescent="0.25">
      <c r="A1652" s="3">
        <f>TITRES_STAT!B1655</f>
        <v>0</v>
      </c>
      <c r="B1652" s="6">
        <f>TITRES_STAT!D1655</f>
        <v>0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2.4355358638697056E-23</v>
      </c>
      <c r="G1652" s="2">
        <f t="shared" si="232"/>
        <v>3.7361933056051325E-22</v>
      </c>
      <c r="H1652" s="2">
        <f t="shared" si="229"/>
        <v>6.5187629885633924E-2</v>
      </c>
      <c r="I1652" s="2">
        <f t="shared" si="230"/>
        <v>6.11982603408876</v>
      </c>
    </row>
    <row r="1653" spans="1:9" ht="13.5" x14ac:dyDescent="0.25">
      <c r="A1653" s="3">
        <f>TITRES_STAT!B1656</f>
        <v>0</v>
      </c>
      <c r="B1653" s="6">
        <f>TITRES_STAT!D1656</f>
        <v>0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2.2615690164504411E-23</v>
      </c>
      <c r="G1653" s="2">
        <f t="shared" si="232"/>
        <v>3.4693223552047659E-22</v>
      </c>
      <c r="H1653" s="2">
        <f t="shared" si="229"/>
        <v>6.5187629885633938E-2</v>
      </c>
      <c r="I1653" s="2">
        <f t="shared" si="230"/>
        <v>6.11982603408876</v>
      </c>
    </row>
    <row r="1654" spans="1:9" ht="13.5" x14ac:dyDescent="0.25">
      <c r="A1654" s="3">
        <f>TITRES_STAT!B1657</f>
        <v>0</v>
      </c>
      <c r="B1654" s="6">
        <f>TITRES_STAT!D1657</f>
        <v>0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2.1000283724182666E-23</v>
      </c>
      <c r="G1654" s="2">
        <f t="shared" si="232"/>
        <v>3.2215136155472831E-22</v>
      </c>
      <c r="H1654" s="2">
        <f t="shared" si="229"/>
        <v>6.5187629885633924E-2</v>
      </c>
      <c r="I1654" s="2">
        <f t="shared" si="230"/>
        <v>6.11982603408876</v>
      </c>
    </row>
    <row r="1655" spans="1:9" ht="13.5" x14ac:dyDescent="0.25">
      <c r="A1655" s="3">
        <f>TITRES_STAT!B1658</f>
        <v>0</v>
      </c>
      <c r="B1655" s="6">
        <f>TITRES_STAT!D1658</f>
        <v>0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1.9500263458169617E-23</v>
      </c>
      <c r="G1655" s="2">
        <f t="shared" si="232"/>
        <v>2.9914055001510484E-22</v>
      </c>
      <c r="H1655" s="2">
        <f t="shared" si="229"/>
        <v>6.5187629885633924E-2</v>
      </c>
      <c r="I1655" s="2">
        <f t="shared" si="230"/>
        <v>6.11982603408876</v>
      </c>
    </row>
    <row r="1656" spans="1:9" ht="13.5" x14ac:dyDescent="0.25">
      <c r="A1656" s="3">
        <f>TITRES_STAT!B1659</f>
        <v>0</v>
      </c>
      <c r="B1656" s="6">
        <f>TITRES_STAT!D1659</f>
        <v>0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1.8107387496871787E-23</v>
      </c>
      <c r="G1656" s="2">
        <f t="shared" si="232"/>
        <v>2.7777336787116877E-22</v>
      </c>
      <c r="H1656" s="2">
        <f t="shared" si="229"/>
        <v>6.5187629885633924E-2</v>
      </c>
      <c r="I1656" s="2">
        <f t="shared" si="230"/>
        <v>6.11982603408876</v>
      </c>
    </row>
    <row r="1657" spans="1:9" ht="13.5" x14ac:dyDescent="0.25">
      <c r="A1657" s="3">
        <f>TITRES_STAT!B1660</f>
        <v>0</v>
      </c>
      <c r="B1657" s="6">
        <f>TITRES_STAT!D1660</f>
        <v>0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1.6814002675666659E-23</v>
      </c>
      <c r="G1657" s="2">
        <f t="shared" si="232"/>
        <v>2.5793241302322815E-22</v>
      </c>
      <c r="H1657" s="2">
        <f t="shared" si="229"/>
        <v>6.5187629885633924E-2</v>
      </c>
      <c r="I1657" s="2">
        <f t="shared" si="230"/>
        <v>6.11982603408876</v>
      </c>
    </row>
    <row r="1658" spans="1:9" ht="13.5" x14ac:dyDescent="0.25">
      <c r="A1658" s="3">
        <f>TITRES_STAT!B1661</f>
        <v>0</v>
      </c>
      <c r="B1658" s="6">
        <f>TITRES_STAT!D1661</f>
        <v>0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1.5613002484547611E-23</v>
      </c>
      <c r="G1658" s="2">
        <f t="shared" si="232"/>
        <v>2.3950866923585471E-22</v>
      </c>
      <c r="H1658" s="2">
        <f t="shared" si="229"/>
        <v>6.518762988563391E-2</v>
      </c>
      <c r="I1658" s="2">
        <f t="shared" si="230"/>
        <v>6.11982603408876</v>
      </c>
    </row>
    <row r="1659" spans="1:9" ht="13.5" x14ac:dyDescent="0.25">
      <c r="A1659" s="3">
        <f>TITRES_STAT!B1662</f>
        <v>0</v>
      </c>
      <c r="B1659" s="6">
        <f>TITRES_STAT!D1662</f>
        <v>0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1.449778802136564E-23</v>
      </c>
      <c r="G1659" s="2">
        <f t="shared" si="232"/>
        <v>2.2240090714757939E-22</v>
      </c>
      <c r="H1659" s="2">
        <f t="shared" si="229"/>
        <v>6.518762988563391E-2</v>
      </c>
      <c r="I1659" s="2">
        <f t="shared" si="230"/>
        <v>6.11982603408876</v>
      </c>
    </row>
    <row r="1660" spans="1:9" ht="13.5" x14ac:dyDescent="0.25">
      <c r="A1660" s="3">
        <f>TITRES_STAT!B1663</f>
        <v>0</v>
      </c>
      <c r="B1660" s="6">
        <f>TITRES_STAT!D1663</f>
        <v>0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1.3462231734125238E-23</v>
      </c>
      <c r="G1660" s="2">
        <f t="shared" si="232"/>
        <v>2.0651512806560943E-22</v>
      </c>
      <c r="H1660" s="2">
        <f t="shared" si="229"/>
        <v>6.5187629885633924E-2</v>
      </c>
      <c r="I1660" s="2">
        <f t="shared" si="230"/>
        <v>6.11982603408876</v>
      </c>
    </row>
    <row r="1661" spans="1:9" ht="13.5" x14ac:dyDescent="0.25">
      <c r="A1661" s="3">
        <f>TITRES_STAT!B1664</f>
        <v>0</v>
      </c>
      <c r="B1661" s="6">
        <f>TITRES_STAT!D1664</f>
        <v>0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1.2500643753116292E-23</v>
      </c>
      <c r="G1661" s="2">
        <f t="shared" si="233"/>
        <v>1.9176404748949447E-22</v>
      </c>
      <c r="H1661" s="2">
        <f t="shared" si="229"/>
        <v>6.5187629885633924E-2</v>
      </c>
      <c r="I1661" s="2">
        <f t="shared" si="230"/>
        <v>6.11982603408876</v>
      </c>
    </row>
    <row r="1662" spans="1:9" ht="13.5" x14ac:dyDescent="0.25">
      <c r="A1662" s="3">
        <f>TITRES_STAT!B1665</f>
        <v>0</v>
      </c>
      <c r="B1662" s="6">
        <f>TITRES_STAT!D1665</f>
        <v>0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1.16077406278937E-23</v>
      </c>
      <c r="G1662" s="2">
        <f t="shared" si="233"/>
        <v>1.7806661552595913E-22</v>
      </c>
      <c r="H1662" s="2">
        <f t="shared" si="229"/>
        <v>6.5187629885633924E-2</v>
      </c>
      <c r="I1662" s="2">
        <f t="shared" si="230"/>
        <v>6.11982603408876</v>
      </c>
    </row>
    <row r="1663" spans="1:9" ht="13.5" x14ac:dyDescent="0.25">
      <c r="A1663" s="3">
        <f>TITRES_STAT!B1666</f>
        <v>0</v>
      </c>
      <c r="B1663" s="6">
        <f>TITRES_STAT!D1666</f>
        <v>0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1.0778616297329864E-23</v>
      </c>
      <c r="G1663" s="2">
        <f t="shared" si="233"/>
        <v>1.653475715598192E-22</v>
      </c>
      <c r="H1663" s="2">
        <f t="shared" si="229"/>
        <v>6.5187629885633924E-2</v>
      </c>
      <c r="I1663" s="2">
        <f t="shared" si="230"/>
        <v>6.11982603408876</v>
      </c>
    </row>
    <row r="1664" spans="1:9" ht="13.5" x14ac:dyDescent="0.25">
      <c r="A1664" s="3">
        <f>TITRES_STAT!B1667</f>
        <v>0</v>
      </c>
      <c r="B1664" s="6">
        <f>TITRES_STAT!D1667</f>
        <v>0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1.0008715133234874E-23</v>
      </c>
      <c r="G1664" s="2">
        <f t="shared" si="233"/>
        <v>1.5353703073411783E-22</v>
      </c>
      <c r="H1664" s="2">
        <f t="shared" si="229"/>
        <v>6.5187629885633924E-2</v>
      </c>
      <c r="I1664" s="2">
        <f t="shared" si="230"/>
        <v>6.11982603408876</v>
      </c>
    </row>
    <row r="1665" spans="1:9" ht="13.5" x14ac:dyDescent="0.25">
      <c r="A1665" s="3">
        <f>TITRES_STAT!B1668</f>
        <v>0</v>
      </c>
      <c r="B1665" s="6">
        <f>TITRES_STAT!D1668</f>
        <v>0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9.2938069094323837E-24</v>
      </c>
      <c r="G1665" s="2">
        <f t="shared" si="233"/>
        <v>1.4257009996739512E-22</v>
      </c>
      <c r="H1665" s="2">
        <f t="shared" si="229"/>
        <v>6.5187629885633938E-2</v>
      </c>
      <c r="I1665" s="2">
        <f t="shared" si="230"/>
        <v>6.11982603408876</v>
      </c>
    </row>
    <row r="1666" spans="1:9" ht="13.5" x14ac:dyDescent="0.25">
      <c r="A1666" s="3">
        <f>TITRES_STAT!B1669</f>
        <v>0</v>
      </c>
      <c r="B1666" s="6">
        <f>TITRES_STAT!D1669</f>
        <v>0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8.6299635587586417E-24</v>
      </c>
      <c r="G1666" s="2">
        <f t="shared" si="233"/>
        <v>1.3238652139829549E-22</v>
      </c>
      <c r="H1666" s="2">
        <f t="shared" si="229"/>
        <v>6.5187629885633924E-2</v>
      </c>
      <c r="I1666" s="2">
        <f t="shared" si="230"/>
        <v>6.11982603408876</v>
      </c>
    </row>
    <row r="1667" spans="1:9" ht="13.5" x14ac:dyDescent="0.25">
      <c r="A1667" s="3">
        <f>TITRES_STAT!B1670</f>
        <v>0</v>
      </c>
      <c r="B1667" s="6">
        <f>TITRES_STAT!D1670</f>
        <v>0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8.0135375902758828E-24</v>
      </c>
      <c r="G1667" s="2">
        <f t="shared" si="233"/>
        <v>1.2293034129841723E-22</v>
      </c>
      <c r="H1667" s="2">
        <f t="shared" si="229"/>
        <v>6.5187629885633938E-2</v>
      </c>
      <c r="I1667" s="2">
        <f t="shared" si="230"/>
        <v>6.11982603408876</v>
      </c>
    </row>
    <row r="1668" spans="1:9" ht="13.5" x14ac:dyDescent="0.25">
      <c r="A1668" s="3">
        <f>TITRES_STAT!B1671</f>
        <v>0</v>
      </c>
      <c r="B1668" s="6">
        <f>TITRES_STAT!D1671</f>
        <v>0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7.4411420481133206E-24</v>
      </c>
      <c r="G1668" s="2">
        <f t="shared" si="233"/>
        <v>1.1414960263424457E-22</v>
      </c>
      <c r="H1668" s="2">
        <f t="shared" si="229"/>
        <v>6.5187629885633938E-2</v>
      </c>
      <c r="I1668" s="2">
        <f t="shared" si="230"/>
        <v>6.11982603408876</v>
      </c>
    </row>
    <row r="1669" spans="1:9" ht="13.5" x14ac:dyDescent="0.25">
      <c r="A1669" s="3">
        <f>TITRES_STAT!B1672</f>
        <v>0</v>
      </c>
      <c r="B1669" s="6">
        <f>TITRES_STAT!D1672</f>
        <v>0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6.9096319018195119E-24</v>
      </c>
      <c r="G1669" s="2">
        <f t="shared" si="233"/>
        <v>1.0599605958894138E-22</v>
      </c>
      <c r="H1669" s="2">
        <f t="shared" si="229"/>
        <v>6.5187629885633952E-2</v>
      </c>
      <c r="I1669" s="2">
        <f t="shared" si="230"/>
        <v>6.11982603408876</v>
      </c>
    </row>
    <row r="1670" spans="1:9" ht="13.5" x14ac:dyDescent="0.25">
      <c r="A1670" s="3">
        <f>TITRES_STAT!B1673</f>
        <v>0</v>
      </c>
      <c r="B1670" s="6">
        <f>TITRES_STAT!D1673</f>
        <v>0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6.4160867659752612E-24</v>
      </c>
      <c r="G1670" s="2">
        <f t="shared" si="233"/>
        <v>9.8424912475445561E-23</v>
      </c>
      <c r="H1670" s="2">
        <f t="shared" si="229"/>
        <v>6.5187629885633952E-2</v>
      </c>
      <c r="I1670" s="2">
        <f t="shared" si="230"/>
        <v>6.11982603408876</v>
      </c>
    </row>
    <row r="1671" spans="1:9" ht="13.5" x14ac:dyDescent="0.25">
      <c r="A1671" s="3">
        <f>TITRES_STAT!B1674</f>
        <v>0</v>
      </c>
      <c r="B1671" s="6">
        <f>TITRES_STAT!D1674</f>
        <v>0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5.9577948541198857E-24</v>
      </c>
      <c r="G1671" s="2">
        <f t="shared" si="233"/>
        <v>9.1394561584342307E-23</v>
      </c>
      <c r="H1671" s="2">
        <f t="shared" si="229"/>
        <v>6.5187629885633952E-2</v>
      </c>
      <c r="I1671" s="2">
        <f t="shared" si="230"/>
        <v>6.11982603408876</v>
      </c>
    </row>
    <row r="1672" spans="1:9" ht="13.5" x14ac:dyDescent="0.25">
      <c r="A1672" s="3">
        <f>TITRES_STAT!B1675</f>
        <v>0</v>
      </c>
      <c r="B1672" s="6">
        <f>TITRES_STAT!D1675</f>
        <v>0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5.5322380788256088E-24</v>
      </c>
      <c r="G1672" s="2">
        <f t="shared" si="233"/>
        <v>8.4866378614032135E-23</v>
      </c>
      <c r="H1672" s="2">
        <f t="shared" si="229"/>
        <v>6.5187629885633966E-2</v>
      </c>
      <c r="I1672" s="2">
        <f t="shared" si="230"/>
        <v>6.11982603408876</v>
      </c>
    </row>
    <row r="1673" spans="1:9" ht="13.5" x14ac:dyDescent="0.25">
      <c r="A1673" s="3">
        <f>TITRES_STAT!B1676</f>
        <v>0</v>
      </c>
      <c r="B1673" s="6">
        <f>TITRES_STAT!D1676</f>
        <v>0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5.1370782160523507E-24</v>
      </c>
      <c r="G1673" s="2">
        <f t="shared" si="233"/>
        <v>7.8804494427315561E-23</v>
      </c>
      <c r="H1673" s="2">
        <f t="shared" si="229"/>
        <v>6.5187629885633966E-2</v>
      </c>
      <c r="I1673" s="2">
        <f t="shared" si="230"/>
        <v>6.11982603408876</v>
      </c>
    </row>
    <row r="1674" spans="1:9" ht="13.5" x14ac:dyDescent="0.25">
      <c r="A1674" s="3">
        <f>TITRES_STAT!B1677</f>
        <v>0</v>
      </c>
      <c r="B1674" s="6">
        <f>TITRES_STAT!D1677</f>
        <v>0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4.7701440577628973E-24</v>
      </c>
      <c r="G1674" s="2">
        <f t="shared" si="233"/>
        <v>7.3175601968221584E-23</v>
      </c>
      <c r="H1674" s="2">
        <f t="shared" si="229"/>
        <v>6.5187629885633966E-2</v>
      </c>
      <c r="I1674" s="2">
        <f t="shared" si="230"/>
        <v>6.11982603408876</v>
      </c>
    </row>
    <row r="1675" spans="1:9" ht="13.5" x14ac:dyDescent="0.25">
      <c r="A1675" s="3">
        <f>TITRES_STAT!B1678</f>
        <v>0</v>
      </c>
      <c r="B1675" s="6">
        <f>TITRES_STAT!D1678</f>
        <v>0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4.4294194822084051E-24</v>
      </c>
      <c r="G1675" s="2">
        <f t="shared" si="233"/>
        <v>6.7948773256205763E-23</v>
      </c>
      <c r="H1675" s="2">
        <f t="shared" si="229"/>
        <v>6.5187629885633966E-2</v>
      </c>
      <c r="I1675" s="2">
        <f t="shared" si="230"/>
        <v>6.11982603408876</v>
      </c>
    </row>
    <row r="1676" spans="1:9" ht="13.5" x14ac:dyDescent="0.25">
      <c r="A1676" s="3">
        <f>TITRES_STAT!B1679</f>
        <v>0</v>
      </c>
      <c r="B1676" s="6">
        <f>TITRES_STAT!D1679</f>
        <v>0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4.1130323763363763E-24</v>
      </c>
      <c r="G1676" s="2">
        <f t="shared" si="233"/>
        <v>6.309528945219107E-23</v>
      </c>
      <c r="H1676" s="2">
        <f t="shared" si="229"/>
        <v>6.5187629885633966E-2</v>
      </c>
      <c r="I1676" s="2">
        <f t="shared" si="230"/>
        <v>6.11982603408876</v>
      </c>
    </row>
    <row r="1677" spans="1:9" ht="13.5" x14ac:dyDescent="0.25">
      <c r="A1677" s="3">
        <f>TITRES_STAT!B1680</f>
        <v>0</v>
      </c>
      <c r="B1677" s="6">
        <f>TITRES_STAT!D1680</f>
        <v>0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3.8192443494552065E-24</v>
      </c>
      <c r="G1677" s="2">
        <f t="shared" si="237"/>
        <v>5.8588483062748848E-23</v>
      </c>
      <c r="H1677" s="2">
        <f t="shared" si="229"/>
        <v>6.5187629885633966E-2</v>
      </c>
      <c r="I1677" s="2">
        <f t="shared" si="230"/>
        <v>6.11982603408876</v>
      </c>
    </row>
    <row r="1678" spans="1:9" ht="13.5" x14ac:dyDescent="0.25">
      <c r="A1678" s="3">
        <f>TITRES_STAT!B1681</f>
        <v>0</v>
      </c>
      <c r="B1678" s="6">
        <f>TITRES_STAT!D1681</f>
        <v>0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3.5464411816369774E-24</v>
      </c>
      <c r="G1678" s="2">
        <f t="shared" si="237"/>
        <v>5.4403591415409649E-23</v>
      </c>
      <c r="H1678" s="2">
        <f t="shared" si="229"/>
        <v>6.5187629885633966E-2</v>
      </c>
      <c r="I1678" s="2">
        <f t="shared" si="230"/>
        <v>6.11982603408876</v>
      </c>
    </row>
    <row r="1679" spans="1:9" ht="13.5" x14ac:dyDescent="0.25">
      <c r="A1679" s="3">
        <f>TITRES_STAT!B1682</f>
        <v>0</v>
      </c>
      <c r="B1679" s="6">
        <f>TITRES_STAT!D1682</f>
        <v>0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3.2931239543771932E-24</v>
      </c>
      <c r="G1679" s="2">
        <f t="shared" si="237"/>
        <v>5.0517620600023247E-23</v>
      </c>
      <c r="H1679" s="2">
        <f t="shared" si="229"/>
        <v>6.5187629885633966E-2</v>
      </c>
      <c r="I1679" s="2">
        <f t="shared" si="230"/>
        <v>6.11982603408876</v>
      </c>
    </row>
    <row r="1680" spans="1:9" ht="13.5" x14ac:dyDescent="0.25">
      <c r="A1680" s="3">
        <f>TITRES_STAT!B1683</f>
        <v>0</v>
      </c>
      <c r="B1680" s="6">
        <f>TITRES_STAT!D1683</f>
        <v>0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3.0579008147788222E-24</v>
      </c>
      <c r="G1680" s="2">
        <f t="shared" si="237"/>
        <v>4.6909219128593016E-23</v>
      </c>
      <c r="H1680" s="2">
        <f t="shared" si="229"/>
        <v>6.5187629885633952E-2</v>
      </c>
      <c r="I1680" s="2">
        <f t="shared" si="230"/>
        <v>6.11982603408876</v>
      </c>
    </row>
    <row r="1681" spans="1:9" ht="13.5" x14ac:dyDescent="0.25">
      <c r="A1681" s="3">
        <f>TITRES_STAT!B1684</f>
        <v>0</v>
      </c>
      <c r="B1681" s="6">
        <f>TITRES_STAT!D1684</f>
        <v>0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2.8394793280089061E-24</v>
      </c>
      <c r="G1681" s="2">
        <f t="shared" si="237"/>
        <v>4.3558560619407801E-23</v>
      </c>
      <c r="H1681" s="2">
        <f t="shared" ref="H1681:H1744" si="238">F1681/G1681</f>
        <v>6.5187629885633952E-2</v>
      </c>
      <c r="I1681" s="2">
        <f t="shared" ref="I1681:I1744" si="239">IF(G1681=0,100,100-(100/(1+H1681)))</f>
        <v>6.11982603408876</v>
      </c>
    </row>
    <row r="1682" spans="1:9" ht="13.5" x14ac:dyDescent="0.25">
      <c r="A1682" s="3">
        <f>TITRES_STAT!B1685</f>
        <v>0</v>
      </c>
      <c r="B1682" s="6">
        <f>TITRES_STAT!D1685</f>
        <v>0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2.6366593760082699E-24</v>
      </c>
      <c r="G1682" s="2">
        <f t="shared" si="237"/>
        <v>4.0447234860878673E-23</v>
      </c>
      <c r="H1682" s="2">
        <f t="shared" si="238"/>
        <v>6.5187629885633952E-2</v>
      </c>
      <c r="I1682" s="2">
        <f t="shared" si="239"/>
        <v>6.11982603408876</v>
      </c>
    </row>
    <row r="1683" spans="1:9" ht="13.5" x14ac:dyDescent="0.25">
      <c r="A1683" s="3">
        <f>TITRES_STAT!B1686</f>
        <v>0</v>
      </c>
      <c r="B1683" s="6">
        <f>TITRES_STAT!D1686</f>
        <v>0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2.4483265634362508E-24</v>
      </c>
      <c r="G1683" s="2">
        <f t="shared" si="237"/>
        <v>3.7558146656530195E-23</v>
      </c>
      <c r="H1683" s="2">
        <f t="shared" si="238"/>
        <v>6.5187629885633952E-2</v>
      </c>
      <c r="I1683" s="2">
        <f t="shared" si="239"/>
        <v>6.11982603408876</v>
      </c>
    </row>
    <row r="1684" spans="1:9" ht="13.5" x14ac:dyDescent="0.25">
      <c r="A1684" s="3">
        <f>TITRES_STAT!B1687</f>
        <v>0</v>
      </c>
      <c r="B1684" s="6">
        <f>TITRES_STAT!D1687</f>
        <v>0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2.2734460946193757E-24</v>
      </c>
      <c r="G1684" s="2">
        <f t="shared" si="237"/>
        <v>3.4875421895349466E-23</v>
      </c>
      <c r="H1684" s="2">
        <f t="shared" si="238"/>
        <v>6.5187629885633952E-2</v>
      </c>
      <c r="I1684" s="2">
        <f t="shared" si="239"/>
        <v>6.11982603408876</v>
      </c>
    </row>
    <row r="1685" spans="1:9" ht="13.5" x14ac:dyDescent="0.25">
      <c r="A1685" s="3">
        <f>TITRES_STAT!B1688</f>
        <v>0</v>
      </c>
      <c r="B1685" s="6">
        <f>TITRES_STAT!D1688</f>
        <v>0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2.1110570878608486E-24</v>
      </c>
      <c r="G1685" s="2">
        <f t="shared" si="237"/>
        <v>3.2384320331395932E-23</v>
      </c>
      <c r="H1685" s="2">
        <f t="shared" si="238"/>
        <v>6.5187629885633952E-2</v>
      </c>
      <c r="I1685" s="2">
        <f t="shared" si="239"/>
        <v>6.11982603408876</v>
      </c>
    </row>
    <row r="1686" spans="1:9" ht="13.5" x14ac:dyDescent="0.25">
      <c r="A1686" s="3">
        <f>TITRES_STAT!B1689</f>
        <v>0</v>
      </c>
      <c r="B1686" s="6">
        <f>TITRES_STAT!D1689</f>
        <v>0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1.9602672958707878E-24</v>
      </c>
      <c r="G1686" s="2">
        <f t="shared" si="237"/>
        <v>3.0071154593439077E-23</v>
      </c>
      <c r="H1686" s="2">
        <f t="shared" si="238"/>
        <v>6.5187629885633952E-2</v>
      </c>
      <c r="I1686" s="2">
        <f t="shared" si="239"/>
        <v>6.11982603408876</v>
      </c>
    </row>
    <row r="1687" spans="1:9" ht="13.5" x14ac:dyDescent="0.25">
      <c r="A1687" s="3">
        <f>TITRES_STAT!B1690</f>
        <v>0</v>
      </c>
      <c r="B1687" s="6">
        <f>TITRES_STAT!D1690</f>
        <v>0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1.8202482033085886E-24</v>
      </c>
      <c r="G1687" s="2">
        <f t="shared" si="237"/>
        <v>2.7923214979621998E-23</v>
      </c>
      <c r="H1687" s="2">
        <f t="shared" si="238"/>
        <v>6.5187629885633952E-2</v>
      </c>
      <c r="I1687" s="2">
        <f t="shared" si="239"/>
        <v>6.11982603408876</v>
      </c>
    </row>
    <row r="1688" spans="1:9" ht="13.5" x14ac:dyDescent="0.25">
      <c r="A1688" s="3">
        <f>TITRES_STAT!B1691</f>
        <v>0</v>
      </c>
      <c r="B1688" s="6">
        <f>TITRES_STAT!D1691</f>
        <v>0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1.6902304745008323E-24</v>
      </c>
      <c r="G1688" s="2">
        <f t="shared" si="237"/>
        <v>2.5928699623934713E-23</v>
      </c>
      <c r="H1688" s="2">
        <f t="shared" si="238"/>
        <v>6.5187629885633952E-2</v>
      </c>
      <c r="I1688" s="2">
        <f t="shared" si="239"/>
        <v>6.11982603408876</v>
      </c>
    </row>
    <row r="1689" spans="1:9" ht="13.5" x14ac:dyDescent="0.25">
      <c r="A1689" s="3">
        <f>TITRES_STAT!B1692</f>
        <v>0</v>
      </c>
      <c r="B1689" s="6">
        <f>TITRES_STAT!D1692</f>
        <v>0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1.5694997263222015E-24</v>
      </c>
      <c r="G1689" s="2">
        <f t="shared" si="237"/>
        <v>2.4076649650796519E-23</v>
      </c>
      <c r="H1689" s="2">
        <f t="shared" si="238"/>
        <v>6.5187629885633952E-2</v>
      </c>
      <c r="I1689" s="2">
        <f t="shared" si="239"/>
        <v>6.11982603408876</v>
      </c>
    </row>
    <row r="1690" spans="1:9" ht="13.5" x14ac:dyDescent="0.25">
      <c r="A1690" s="3">
        <f>TITRES_STAT!B1693</f>
        <v>0</v>
      </c>
      <c r="B1690" s="6">
        <f>TITRES_STAT!D1693</f>
        <v>0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1.4573926030134727E-24</v>
      </c>
      <c r="G1690" s="2">
        <f t="shared" si="237"/>
        <v>2.2356888961453909E-23</v>
      </c>
      <c r="H1690" s="2">
        <f t="shared" si="238"/>
        <v>6.5187629885633952E-2</v>
      </c>
      <c r="I1690" s="2">
        <f t="shared" si="239"/>
        <v>6.11982603408876</v>
      </c>
    </row>
    <row r="1691" spans="1:9" ht="13.5" x14ac:dyDescent="0.25">
      <c r="A1691" s="3">
        <f>TITRES_STAT!B1694</f>
        <v>0</v>
      </c>
      <c r="B1691" s="6">
        <f>TITRES_STAT!D1694</f>
        <v>0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1.3532931313696532E-24</v>
      </c>
      <c r="G1691" s="2">
        <f t="shared" si="237"/>
        <v>2.0759968321350057E-23</v>
      </c>
      <c r="H1691" s="2">
        <f t="shared" si="238"/>
        <v>6.5187629885633966E-2</v>
      </c>
      <c r="I1691" s="2">
        <f t="shared" si="239"/>
        <v>6.11982603408876</v>
      </c>
    </row>
    <row r="1692" spans="1:9" ht="13.5" x14ac:dyDescent="0.25">
      <c r="A1692" s="3">
        <f>TITRES_STAT!B1695</f>
        <v>0</v>
      </c>
      <c r="B1692" s="6">
        <f>TITRES_STAT!D1695</f>
        <v>0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1.2566293362718209E-24</v>
      </c>
      <c r="G1692" s="2">
        <f t="shared" si="237"/>
        <v>1.9277113441253626E-23</v>
      </c>
      <c r="H1692" s="2">
        <f t="shared" si="238"/>
        <v>6.5187629885633952E-2</v>
      </c>
      <c r="I1692" s="2">
        <f t="shared" si="239"/>
        <v>6.11982603408876</v>
      </c>
    </row>
    <row r="1693" spans="1:9" ht="13.5" x14ac:dyDescent="0.25">
      <c r="A1693" s="3">
        <f>TITRES_STAT!B1696</f>
        <v>0</v>
      </c>
      <c r="B1693" s="6">
        <f>TITRES_STAT!D1696</f>
        <v>0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1.1668700979666909E-24</v>
      </c>
      <c r="G1693" s="2">
        <f t="shared" si="240"/>
        <v>1.7900176766878366E-23</v>
      </c>
      <c r="H1693" s="2">
        <f t="shared" si="238"/>
        <v>6.5187629885633966E-2</v>
      </c>
      <c r="I1693" s="2">
        <f t="shared" si="239"/>
        <v>6.11982603408876</v>
      </c>
    </row>
    <row r="1694" spans="1:9" ht="13.5" x14ac:dyDescent="0.25">
      <c r="A1694" s="3">
        <f>TITRES_STAT!B1697</f>
        <v>0</v>
      </c>
      <c r="B1694" s="6">
        <f>TITRES_STAT!D1697</f>
        <v>0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1.0835222338262131E-24</v>
      </c>
      <c r="G1694" s="2">
        <f t="shared" si="240"/>
        <v>1.662159271210134E-23</v>
      </c>
      <c r="H1694" s="2">
        <f t="shared" si="238"/>
        <v>6.5187629885633966E-2</v>
      </c>
      <c r="I1694" s="2">
        <f t="shared" si="239"/>
        <v>6.11982603408876</v>
      </c>
    </row>
    <row r="1695" spans="1:9" ht="13.5" x14ac:dyDescent="0.25">
      <c r="A1695" s="3">
        <f>TITRES_STAT!B1698</f>
        <v>0</v>
      </c>
      <c r="B1695" s="6">
        <f>TITRES_STAT!D1698</f>
        <v>0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1.0061277885529121E-24</v>
      </c>
      <c r="G1695" s="2">
        <f t="shared" si="240"/>
        <v>1.5434336089808389E-23</v>
      </c>
      <c r="H1695" s="2">
        <f t="shared" si="238"/>
        <v>6.5187629885633952E-2</v>
      </c>
      <c r="I1695" s="2">
        <f t="shared" si="239"/>
        <v>6.11982603408876</v>
      </c>
    </row>
    <row r="1696" spans="1:9" ht="13.5" x14ac:dyDescent="0.25">
      <c r="A1696" s="3">
        <f>TITRES_STAT!B1699</f>
        <v>0</v>
      </c>
      <c r="B1696" s="6">
        <f>TITRES_STAT!D1699</f>
        <v>0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9.3426151794198985E-25</v>
      </c>
      <c r="G1696" s="2">
        <f t="shared" si="240"/>
        <v>1.4331883511964932E-23</v>
      </c>
      <c r="H1696" s="2">
        <f t="shared" si="238"/>
        <v>6.5187629885633966E-2</v>
      </c>
      <c r="I1696" s="2">
        <f t="shared" si="239"/>
        <v>6.11982603408876</v>
      </c>
    </row>
    <row r="1697" spans="1:9" ht="13.5" x14ac:dyDescent="0.25">
      <c r="A1697" s="3">
        <f>TITRES_STAT!B1700</f>
        <v>0</v>
      </c>
      <c r="B1697" s="6">
        <f>TITRES_STAT!D1700</f>
        <v>0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8.6752855237470479E-25</v>
      </c>
      <c r="G1697" s="2">
        <f t="shared" si="240"/>
        <v>1.3308177546824579E-23</v>
      </c>
      <c r="H1697" s="2">
        <f t="shared" si="238"/>
        <v>6.5187629885633966E-2</v>
      </c>
      <c r="I1697" s="2">
        <f t="shared" si="239"/>
        <v>6.11982603408876</v>
      </c>
    </row>
    <row r="1698" spans="1:9" ht="13.5" x14ac:dyDescent="0.25">
      <c r="A1698" s="3">
        <f>TITRES_STAT!B1701</f>
        <v>0</v>
      </c>
      <c r="B1698" s="6">
        <f>TITRES_STAT!D1701</f>
        <v>0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8.0556222720508305E-25</v>
      </c>
      <c r="G1698" s="2">
        <f t="shared" si="240"/>
        <v>1.2357593436337108E-23</v>
      </c>
      <c r="H1698" s="2">
        <f t="shared" si="238"/>
        <v>6.5187629885633966E-2</v>
      </c>
      <c r="I1698" s="2">
        <f t="shared" si="239"/>
        <v>6.11982603408876</v>
      </c>
    </row>
    <row r="1699" spans="1:9" ht="13.5" x14ac:dyDescent="0.25">
      <c r="A1699" s="3">
        <f>TITRES_STAT!B1702</f>
        <v>0</v>
      </c>
      <c r="B1699" s="6">
        <f>TITRES_STAT!D1702</f>
        <v>0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7.4802206811900569E-25</v>
      </c>
      <c r="G1699" s="2">
        <f t="shared" si="240"/>
        <v>1.1474908190884457E-23</v>
      </c>
      <c r="H1699" s="2">
        <f t="shared" si="238"/>
        <v>6.5187629885633966E-2</v>
      </c>
      <c r="I1699" s="2">
        <f t="shared" si="239"/>
        <v>6.11982603408876</v>
      </c>
    </row>
    <row r="1700" spans="1:9" ht="13.5" x14ac:dyDescent="0.25">
      <c r="A1700" s="3">
        <f>TITRES_STAT!B1703</f>
        <v>0</v>
      </c>
      <c r="B1700" s="6">
        <f>TITRES_STAT!D1703</f>
        <v>0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6.9459192039621963E-25</v>
      </c>
      <c r="G1700" s="2">
        <f t="shared" si="240"/>
        <v>1.0655271891535567E-23</v>
      </c>
      <c r="H1700" s="2">
        <f t="shared" si="238"/>
        <v>6.518762988563398E-2</v>
      </c>
      <c r="I1700" s="2">
        <f t="shared" si="239"/>
        <v>6.11982603408876</v>
      </c>
    </row>
    <row r="1701" spans="1:9" ht="13.5" x14ac:dyDescent="0.25">
      <c r="A1701" s="3">
        <f>TITRES_STAT!B1704</f>
        <v>0</v>
      </c>
      <c r="B1701" s="6">
        <f>TITRES_STAT!D1704</f>
        <v>0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6.4497821179648963E-25</v>
      </c>
      <c r="G1701" s="2">
        <f t="shared" si="240"/>
        <v>9.8941810421401711E-24</v>
      </c>
      <c r="H1701" s="2">
        <f t="shared" si="238"/>
        <v>6.5187629885633966E-2</v>
      </c>
      <c r="I1701" s="2">
        <f t="shared" si="239"/>
        <v>6.11982603408876</v>
      </c>
    </row>
    <row r="1702" spans="1:9" ht="13.5" x14ac:dyDescent="0.25">
      <c r="A1702" s="3">
        <f>TITRES_STAT!B1705</f>
        <v>0</v>
      </c>
      <c r="B1702" s="6">
        <f>TITRES_STAT!D1705</f>
        <v>0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5.9890833952531184E-25</v>
      </c>
      <c r="G1702" s="2">
        <f t="shared" si="240"/>
        <v>9.1874538248444437E-24</v>
      </c>
      <c r="H1702" s="2">
        <f t="shared" si="238"/>
        <v>6.518762988563398E-2</v>
      </c>
      <c r="I1702" s="2">
        <f t="shared" si="239"/>
        <v>6.11982603408876</v>
      </c>
    </row>
    <row r="1703" spans="1:9" ht="13.5" x14ac:dyDescent="0.25">
      <c r="A1703" s="3">
        <f>TITRES_STAT!B1706</f>
        <v>0</v>
      </c>
      <c r="B1703" s="6">
        <f>TITRES_STAT!D1706</f>
        <v>0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5.5612917241636099E-25</v>
      </c>
      <c r="G1703" s="2">
        <f t="shared" si="240"/>
        <v>8.5312071230698411E-24</v>
      </c>
      <c r="H1703" s="2">
        <f t="shared" si="238"/>
        <v>6.5187629885633966E-2</v>
      </c>
      <c r="I1703" s="2">
        <f t="shared" si="239"/>
        <v>6.11982603408876</v>
      </c>
    </row>
    <row r="1704" spans="1:9" ht="13.5" x14ac:dyDescent="0.25">
      <c r="A1704" s="3">
        <f>TITRES_STAT!B1707</f>
        <v>0</v>
      </c>
      <c r="B1704" s="6">
        <f>TITRES_STAT!D1707</f>
        <v>0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5.1640566010090667E-25</v>
      </c>
      <c r="G1704" s="2">
        <f t="shared" si="240"/>
        <v>7.9218351857077095E-24</v>
      </c>
      <c r="H1704" s="2">
        <f t="shared" si="238"/>
        <v>6.518762988563398E-2</v>
      </c>
      <c r="I1704" s="2">
        <f t="shared" si="239"/>
        <v>6.11982603408876</v>
      </c>
    </row>
    <row r="1705" spans="1:9" ht="13.5" x14ac:dyDescent="0.25">
      <c r="A1705" s="3">
        <f>TITRES_STAT!B1708</f>
        <v>0</v>
      </c>
      <c r="B1705" s="6">
        <f>TITRES_STAT!D1708</f>
        <v>0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4.795195415222705E-25</v>
      </c>
      <c r="G1705" s="2">
        <f t="shared" si="240"/>
        <v>7.3559898153000163E-24</v>
      </c>
      <c r="H1705" s="2">
        <f t="shared" si="238"/>
        <v>6.518762988563398E-2</v>
      </c>
      <c r="I1705" s="2">
        <f t="shared" si="239"/>
        <v>6.11982603408876</v>
      </c>
    </row>
    <row r="1706" spans="1:9" ht="13.5" x14ac:dyDescent="0.25">
      <c r="A1706" s="3">
        <f>TITRES_STAT!B1709</f>
        <v>0</v>
      </c>
      <c r="B1706" s="6">
        <f>TITRES_STAT!D1709</f>
        <v>0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4.4526814569925115E-25</v>
      </c>
      <c r="G1706" s="2">
        <f t="shared" si="240"/>
        <v>6.8305619713500148E-24</v>
      </c>
      <c r="H1706" s="2">
        <f t="shared" si="238"/>
        <v>6.518762988563398E-2</v>
      </c>
      <c r="I1706" s="2">
        <f t="shared" si="239"/>
        <v>6.11982603408876</v>
      </c>
    </row>
    <row r="1707" spans="1:9" ht="13.5" x14ac:dyDescent="0.25">
      <c r="A1707" s="3">
        <f>TITRES_STAT!B1710</f>
        <v>0</v>
      </c>
      <c r="B1707" s="6">
        <f>TITRES_STAT!D1710</f>
        <v>0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4.1346327814930464E-25</v>
      </c>
      <c r="G1707" s="2">
        <f t="shared" si="240"/>
        <v>6.3426646876821568E-24</v>
      </c>
      <c r="H1707" s="2">
        <f t="shared" si="238"/>
        <v>6.518762988563398E-2</v>
      </c>
      <c r="I1707" s="2">
        <f t="shared" si="239"/>
        <v>6.11982603408876</v>
      </c>
    </row>
    <row r="1708" spans="1:9" ht="13.5" x14ac:dyDescent="0.25">
      <c r="A1708" s="3">
        <f>TITRES_STAT!B1711</f>
        <v>0</v>
      </c>
      <c r="B1708" s="6">
        <f>TITRES_STAT!D1711</f>
        <v>0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3.8393018685292572E-25</v>
      </c>
      <c r="G1708" s="2">
        <f t="shared" si="240"/>
        <v>5.8896172099905743E-24</v>
      </c>
      <c r="H1708" s="2">
        <f t="shared" si="238"/>
        <v>6.5187629885633966E-2</v>
      </c>
      <c r="I1708" s="2">
        <f t="shared" si="239"/>
        <v>6.11982603408876</v>
      </c>
    </row>
    <row r="1709" spans="1:9" ht="13.5" x14ac:dyDescent="0.25">
      <c r="A1709" s="3">
        <f>TITRES_STAT!B1712</f>
        <v>0</v>
      </c>
      <c r="B1709" s="6">
        <f>TITRES_STAT!D1712</f>
        <v>0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3.5650660207771674E-25</v>
      </c>
      <c r="G1709" s="2">
        <f t="shared" si="241"/>
        <v>5.4689302664198187E-24</v>
      </c>
      <c r="H1709" s="2">
        <f t="shared" si="238"/>
        <v>6.5187629885633966E-2</v>
      </c>
      <c r="I1709" s="2">
        <f t="shared" si="239"/>
        <v>6.11982603408876</v>
      </c>
    </row>
    <row r="1710" spans="1:9" ht="13.5" x14ac:dyDescent="0.25">
      <c r="A1710" s="3">
        <f>TITRES_STAT!B1713</f>
        <v>0</v>
      </c>
      <c r="B1710" s="6">
        <f>TITRES_STAT!D1713</f>
        <v>0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3.3104184478645129E-25</v>
      </c>
      <c r="G1710" s="2">
        <f t="shared" si="241"/>
        <v>5.0782923902469742E-24</v>
      </c>
      <c r="H1710" s="2">
        <f t="shared" si="238"/>
        <v>6.518762988563398E-2</v>
      </c>
      <c r="I1710" s="2">
        <f t="shared" si="239"/>
        <v>6.11982603408876</v>
      </c>
    </row>
    <row r="1711" spans="1:9" ht="13.5" x14ac:dyDescent="0.25">
      <c r="A1711" s="3">
        <f>TITRES_STAT!B1714</f>
        <v>0</v>
      </c>
      <c r="B1711" s="6">
        <f>TITRES_STAT!D1714</f>
        <v>0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3.0739599873027618E-25</v>
      </c>
      <c r="G1711" s="2">
        <f t="shared" si="241"/>
        <v>4.7155572195150475E-24</v>
      </c>
      <c r="H1711" s="2">
        <f t="shared" si="238"/>
        <v>6.518762988563398E-2</v>
      </c>
      <c r="I1711" s="2">
        <f t="shared" si="239"/>
        <v>6.11982603408876</v>
      </c>
    </row>
    <row r="1712" spans="1:9" ht="13.5" x14ac:dyDescent="0.25">
      <c r="A1712" s="3">
        <f>TITRES_STAT!B1715</f>
        <v>0</v>
      </c>
      <c r="B1712" s="6">
        <f>TITRES_STAT!D1715</f>
        <v>0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2.8543914167811361E-25</v>
      </c>
      <c r="G1712" s="2">
        <f t="shared" si="241"/>
        <v>4.3787317038354011E-24</v>
      </c>
      <c r="H1712" s="2">
        <f t="shared" si="238"/>
        <v>6.518762988563398E-2</v>
      </c>
      <c r="I1712" s="2">
        <f t="shared" si="239"/>
        <v>6.11982603408876</v>
      </c>
    </row>
    <row r="1713" spans="1:9" ht="13.5" x14ac:dyDescent="0.25">
      <c r="A1713" s="3">
        <f>TITRES_STAT!B1716</f>
        <v>0</v>
      </c>
      <c r="B1713" s="6">
        <f>TITRES_STAT!D1716</f>
        <v>0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2.6505063155824837E-25</v>
      </c>
      <c r="G1713" s="2">
        <f t="shared" si="241"/>
        <v>4.0659651535614442E-24</v>
      </c>
      <c r="H1713" s="2">
        <f t="shared" si="238"/>
        <v>6.518762988563398E-2</v>
      </c>
      <c r="I1713" s="2">
        <f t="shared" si="239"/>
        <v>6.11982603408876</v>
      </c>
    </row>
    <row r="1714" spans="1:9" ht="13.5" x14ac:dyDescent="0.25">
      <c r="A1714" s="3">
        <f>TITRES_STAT!B1717</f>
        <v>0</v>
      </c>
      <c r="B1714" s="6">
        <f>TITRES_STAT!D1717</f>
        <v>0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2.4611844358980208E-25</v>
      </c>
      <c r="G1714" s="2">
        <f t="shared" si="241"/>
        <v>3.7755390711641978E-24</v>
      </c>
      <c r="H1714" s="2">
        <f t="shared" si="238"/>
        <v>6.5187629885633994E-2</v>
      </c>
      <c r="I1714" s="2">
        <f t="shared" si="239"/>
        <v>6.11982603408876</v>
      </c>
    </row>
    <row r="1715" spans="1:9" ht="13.5" x14ac:dyDescent="0.25">
      <c r="A1715" s="3">
        <f>TITRES_STAT!B1718</f>
        <v>0</v>
      </c>
      <c r="B1715" s="6">
        <f>TITRES_STAT!D1718</f>
        <v>0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2.285385547619591E-25</v>
      </c>
      <c r="G1715" s="2">
        <f t="shared" si="241"/>
        <v>3.5058577089381838E-24</v>
      </c>
      <c r="H1715" s="2">
        <f t="shared" si="238"/>
        <v>6.5187629885633994E-2</v>
      </c>
      <c r="I1715" s="2">
        <f t="shared" si="239"/>
        <v>6.11982603408876</v>
      </c>
    </row>
    <row r="1716" spans="1:9" ht="13.5" x14ac:dyDescent="0.25">
      <c r="A1716" s="3">
        <f>TITRES_STAT!B1719</f>
        <v>0</v>
      </c>
      <c r="B1716" s="6">
        <f>TITRES_STAT!D1719</f>
        <v>0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2.1221437227896203E-25</v>
      </c>
      <c r="G1716" s="2">
        <f t="shared" si="241"/>
        <v>3.255439301156885E-24</v>
      </c>
      <c r="H1716" s="2">
        <f t="shared" si="238"/>
        <v>6.5187629885634008E-2</v>
      </c>
      <c r="I1716" s="2">
        <f t="shared" si="239"/>
        <v>6.11982603408876</v>
      </c>
    </row>
    <row r="1717" spans="1:9" ht="13.5" x14ac:dyDescent="0.25">
      <c r="A1717" s="3">
        <f>TITRES_STAT!B1720</f>
        <v>0</v>
      </c>
      <c r="B1717" s="6">
        <f>TITRES_STAT!D1720</f>
        <v>0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1.9705620283046475E-25</v>
      </c>
      <c r="G1717" s="2">
        <f t="shared" si="241"/>
        <v>3.0229079225028217E-24</v>
      </c>
      <c r="H1717" s="2">
        <f t="shared" si="238"/>
        <v>6.5187629885634008E-2</v>
      </c>
      <c r="I1717" s="2">
        <f t="shared" si="239"/>
        <v>6.11982603408876</v>
      </c>
    </row>
    <row r="1718" spans="1:9" ht="13.5" x14ac:dyDescent="0.25">
      <c r="A1718" s="3">
        <f>TITRES_STAT!B1721</f>
        <v>0</v>
      </c>
      <c r="B1718" s="6">
        <f>TITRES_STAT!D1721</f>
        <v>0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1.8298075977114583E-25</v>
      </c>
      <c r="G1718" s="2">
        <f t="shared" si="241"/>
        <v>2.8069859280383341E-24</v>
      </c>
      <c r="H1718" s="2">
        <f t="shared" si="238"/>
        <v>6.5187629885634008E-2</v>
      </c>
      <c r="I1718" s="2">
        <f t="shared" si="239"/>
        <v>6.11982603408876</v>
      </c>
    </row>
    <row r="1719" spans="1:9" ht="13.5" x14ac:dyDescent="0.25">
      <c r="A1719" s="3">
        <f>TITRES_STAT!B1722</f>
        <v>0</v>
      </c>
      <c r="B1719" s="6">
        <f>TITRES_STAT!D1722</f>
        <v>0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1.6991070550177828E-25</v>
      </c>
      <c r="G1719" s="2">
        <f t="shared" si="241"/>
        <v>2.6064869331784531E-24</v>
      </c>
      <c r="H1719" s="2">
        <f t="shared" si="238"/>
        <v>6.5187629885634008E-2</v>
      </c>
      <c r="I1719" s="2">
        <f t="shared" si="239"/>
        <v>6.11982603408876</v>
      </c>
    </row>
    <row r="1720" spans="1:9" ht="13.5" x14ac:dyDescent="0.25">
      <c r="A1720" s="3">
        <f>TITRES_STAT!B1723</f>
        <v>0</v>
      </c>
      <c r="B1720" s="6">
        <f>TITRES_STAT!D1723</f>
        <v>0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1.5777422653736554E-25</v>
      </c>
      <c r="G1720" s="2">
        <f t="shared" si="241"/>
        <v>2.4203092950942779E-24</v>
      </c>
      <c r="H1720" s="2">
        <f t="shared" si="238"/>
        <v>6.5187629885634008E-2</v>
      </c>
      <c r="I1720" s="2">
        <f t="shared" si="239"/>
        <v>6.11982603408876</v>
      </c>
    </row>
    <row r="1721" spans="1:9" ht="13.5" x14ac:dyDescent="0.25">
      <c r="A1721" s="3">
        <f>TITRES_STAT!B1724</f>
        <v>0</v>
      </c>
      <c r="B1721" s="6">
        <f>TITRES_STAT!D1724</f>
        <v>0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1.4650463892755371E-25</v>
      </c>
      <c r="G1721" s="2">
        <f t="shared" si="241"/>
        <v>2.2474300597304007E-24</v>
      </c>
      <c r="H1721" s="2">
        <f t="shared" si="238"/>
        <v>6.5187629885634021E-2</v>
      </c>
      <c r="I1721" s="2">
        <f t="shared" si="239"/>
        <v>6.11982603408876</v>
      </c>
    </row>
    <row r="1722" spans="1:9" ht="13.5" x14ac:dyDescent="0.25">
      <c r="A1722" s="3">
        <f>TITRES_STAT!B1725</f>
        <v>0</v>
      </c>
      <c r="B1722" s="6">
        <f>TITRES_STAT!D1725</f>
        <v>0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1.3604002186129988E-25</v>
      </c>
      <c r="G1722" s="2">
        <f t="shared" si="241"/>
        <v>2.0868993411782294E-24</v>
      </c>
      <c r="H1722" s="2">
        <f t="shared" si="238"/>
        <v>6.5187629885634008E-2</v>
      </c>
      <c r="I1722" s="2">
        <f t="shared" si="239"/>
        <v>6.11982603408876</v>
      </c>
    </row>
    <row r="1723" spans="1:9" ht="13.5" x14ac:dyDescent="0.25">
      <c r="A1723" s="3">
        <f>TITRES_STAT!B1726</f>
        <v>0</v>
      </c>
      <c r="B1723" s="6">
        <f>TITRES_STAT!D1726</f>
        <v>0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1.2632287744263561E-25</v>
      </c>
      <c r="G1723" s="2">
        <f t="shared" si="241"/>
        <v>1.9378351025226418E-24</v>
      </c>
      <c r="H1723" s="2">
        <f t="shared" si="238"/>
        <v>6.5187629885634008E-2</v>
      </c>
      <c r="I1723" s="2">
        <f t="shared" si="239"/>
        <v>6.11982603408876</v>
      </c>
    </row>
    <row r="1724" spans="1:9" ht="13.5" x14ac:dyDescent="0.25">
      <c r="A1724" s="3">
        <f>TITRES_STAT!B1727</f>
        <v>0</v>
      </c>
      <c r="B1724" s="6">
        <f>TITRES_STAT!D1727</f>
        <v>0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1.1729981476816164E-25</v>
      </c>
      <c r="G1724" s="2">
        <f t="shared" si="241"/>
        <v>1.7994183094853102E-24</v>
      </c>
      <c r="H1724" s="2">
        <f t="shared" si="238"/>
        <v>6.5187629885634008E-2</v>
      </c>
      <c r="I1724" s="2">
        <f t="shared" si="239"/>
        <v>6.11982603408876</v>
      </c>
    </row>
    <row r="1725" spans="1:9" ht="13.5" x14ac:dyDescent="0.25">
      <c r="A1725" s="3">
        <f>TITRES_STAT!B1728</f>
        <v>0</v>
      </c>
      <c r="B1725" s="6">
        <f>TITRES_STAT!D1728</f>
        <v>0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1.0892125657043581E-25</v>
      </c>
      <c r="G1725" s="2">
        <f t="shared" si="242"/>
        <v>1.6708884302363594E-24</v>
      </c>
      <c r="H1725" s="2">
        <f t="shared" si="238"/>
        <v>6.5187629885634021E-2</v>
      </c>
      <c r="I1725" s="2">
        <f t="shared" si="239"/>
        <v>6.11982603408876</v>
      </c>
    </row>
    <row r="1726" spans="1:9" ht="13.5" x14ac:dyDescent="0.25">
      <c r="A1726" s="3">
        <f>TITRES_STAT!B1729</f>
        <v>0</v>
      </c>
      <c r="B1726" s="6">
        <f>TITRES_STAT!D1729</f>
        <v>0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1.0114116681540469E-25</v>
      </c>
      <c r="G1726" s="2">
        <f t="shared" si="242"/>
        <v>1.551539256648048E-24</v>
      </c>
      <c r="H1726" s="2">
        <f t="shared" si="238"/>
        <v>6.5187629885634021E-2</v>
      </c>
      <c r="I1726" s="2">
        <f t="shared" si="239"/>
        <v>6.11982603408876</v>
      </c>
    </row>
    <row r="1727" spans="1:9" ht="13.5" x14ac:dyDescent="0.25">
      <c r="A1727" s="3">
        <f>TITRES_STAT!B1730</f>
        <v>0</v>
      </c>
      <c r="B1727" s="6">
        <f>TITRES_STAT!D1730</f>
        <v>0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9.39167977571615E-26</v>
      </c>
      <c r="G1727" s="2">
        <f t="shared" si="242"/>
        <v>1.4407150240303302E-24</v>
      </c>
      <c r="H1727" s="2">
        <f t="shared" si="238"/>
        <v>6.5187629885634021E-2</v>
      </c>
      <c r="I1727" s="2">
        <f t="shared" si="239"/>
        <v>6.11982603408876</v>
      </c>
    </row>
    <row r="1728" spans="1:9" ht="13.5" x14ac:dyDescent="0.25">
      <c r="A1728" s="3">
        <f>TITRES_STAT!B1731</f>
        <v>0</v>
      </c>
      <c r="B1728" s="6">
        <f>TITRES_STAT!D1731</f>
        <v>0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8.7208455060221396E-26</v>
      </c>
      <c r="G1728" s="2">
        <f t="shared" si="242"/>
        <v>1.3378068080281638E-24</v>
      </c>
      <c r="H1728" s="2">
        <f t="shared" si="238"/>
        <v>6.5187629885634021E-2</v>
      </c>
      <c r="I1728" s="2">
        <f t="shared" si="239"/>
        <v>6.11982603408876</v>
      </c>
    </row>
    <row r="1729" spans="1:9" ht="13.5" x14ac:dyDescent="0.25">
      <c r="A1729" s="3">
        <f>TITRES_STAT!B1732</f>
        <v>0</v>
      </c>
      <c r="B1729" s="6">
        <f>TITRES_STAT!D1732</f>
        <v>0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8.0979279698777002E-26</v>
      </c>
      <c r="G1729" s="2">
        <f t="shared" si="242"/>
        <v>1.2422491788832951E-24</v>
      </c>
      <c r="H1729" s="2">
        <f t="shared" si="238"/>
        <v>6.5187629885634021E-2</v>
      </c>
      <c r="I1729" s="2">
        <f t="shared" si="239"/>
        <v>6.11982603408876</v>
      </c>
    </row>
    <row r="1730" spans="1:9" ht="13.5" x14ac:dyDescent="0.25">
      <c r="A1730" s="3">
        <f>TITRES_STAT!B1733</f>
        <v>0</v>
      </c>
      <c r="B1730" s="6">
        <f>TITRES_STAT!D1733</f>
        <v>0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7.5195045434578647E-26</v>
      </c>
      <c r="G1730" s="2">
        <f t="shared" si="242"/>
        <v>1.1535170946773454E-24</v>
      </c>
      <c r="H1730" s="2">
        <f t="shared" si="238"/>
        <v>6.5187629885634021E-2</v>
      </c>
      <c r="I1730" s="2">
        <f t="shared" si="239"/>
        <v>6.11982603408876</v>
      </c>
    </row>
    <row r="1731" spans="1:9" ht="13.5" x14ac:dyDescent="0.25">
      <c r="A1731" s="3">
        <f>TITRES_STAT!B1734</f>
        <v>0</v>
      </c>
      <c r="B1731" s="6">
        <f>TITRES_STAT!D1734</f>
        <v>0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6.982397076068017E-26</v>
      </c>
      <c r="G1731" s="2">
        <f t="shared" si="242"/>
        <v>1.0711230164861064E-24</v>
      </c>
      <c r="H1731" s="2">
        <f t="shared" si="238"/>
        <v>6.5187629885634021E-2</v>
      </c>
      <c r="I1731" s="2">
        <f t="shared" si="239"/>
        <v>6.11982603408876</v>
      </c>
    </row>
    <row r="1732" spans="1:9" ht="13.5" x14ac:dyDescent="0.25">
      <c r="A1732" s="3">
        <f>TITRES_STAT!B1735</f>
        <v>0</v>
      </c>
      <c r="B1732" s="6">
        <f>TITRES_STAT!D1735</f>
        <v>0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6.4836544277774444E-26</v>
      </c>
      <c r="G1732" s="2">
        <f t="shared" si="242"/>
        <v>9.9461422959424178E-25</v>
      </c>
      <c r="H1732" s="2">
        <f t="shared" si="238"/>
        <v>6.5187629885634008E-2</v>
      </c>
      <c r="I1732" s="2">
        <f t="shared" si="239"/>
        <v>6.11982603408876</v>
      </c>
    </row>
    <row r="1733" spans="1:9" ht="13.5" x14ac:dyDescent="0.25">
      <c r="A1733" s="3">
        <f>TITRES_STAT!B1736</f>
        <v>0</v>
      </c>
      <c r="B1733" s="6">
        <f>TITRES_STAT!D1736</f>
        <v>0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6.0205362543647702E-26</v>
      </c>
      <c r="G1733" s="2">
        <f t="shared" si="242"/>
        <v>9.2357035605179592E-25</v>
      </c>
      <c r="H1733" s="2">
        <f t="shared" si="238"/>
        <v>6.5187629885634021E-2</v>
      </c>
      <c r="I1733" s="2">
        <f t="shared" si="239"/>
        <v>6.11982603408876</v>
      </c>
    </row>
    <row r="1734" spans="1:9" ht="13.5" x14ac:dyDescent="0.25">
      <c r="A1734" s="3">
        <f>TITRES_STAT!B1737</f>
        <v>0</v>
      </c>
      <c r="B1734" s="6">
        <f>TITRES_STAT!D1737</f>
        <v>0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5.5904979504815716E-26</v>
      </c>
      <c r="G1734" s="2">
        <f t="shared" si="242"/>
        <v>8.5760104490523915E-25</v>
      </c>
      <c r="H1734" s="2">
        <f t="shared" si="238"/>
        <v>6.5187629885634008E-2</v>
      </c>
      <c r="I1734" s="2">
        <f t="shared" si="239"/>
        <v>6.11982603408876</v>
      </c>
    </row>
    <row r="1735" spans="1:9" ht="13.5" x14ac:dyDescent="0.25">
      <c r="A1735" s="3">
        <f>TITRES_STAT!B1738</f>
        <v>0</v>
      </c>
      <c r="B1735" s="6">
        <f>TITRES_STAT!D1738</f>
        <v>0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5.1911766683043161E-26</v>
      </c>
      <c r="G1735" s="2">
        <f t="shared" si="242"/>
        <v>7.9634382741200774E-25</v>
      </c>
      <c r="H1735" s="2">
        <f t="shared" si="238"/>
        <v>6.5187629885633994E-2</v>
      </c>
      <c r="I1735" s="2">
        <f t="shared" si="239"/>
        <v>6.11982603408876</v>
      </c>
    </row>
    <row r="1736" spans="1:9" ht="13.5" x14ac:dyDescent="0.25">
      <c r="A1736" s="3">
        <f>TITRES_STAT!B1739</f>
        <v>0</v>
      </c>
      <c r="B1736" s="6">
        <f>TITRES_STAT!D1739</f>
        <v>0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4.8203783348540082E-26</v>
      </c>
      <c r="G1736" s="2">
        <f t="shared" si="242"/>
        <v>7.3946212545400718E-25</v>
      </c>
      <c r="H1736" s="2">
        <f t="shared" si="238"/>
        <v>6.5187629885634008E-2</v>
      </c>
      <c r="I1736" s="2">
        <f t="shared" si="239"/>
        <v>6.11982603408876</v>
      </c>
    </row>
    <row r="1737" spans="1:9" ht="13.5" x14ac:dyDescent="0.25">
      <c r="A1737" s="3">
        <f>TITRES_STAT!B1740</f>
        <v>0</v>
      </c>
      <c r="B1737" s="6">
        <f>TITRES_STAT!D1740</f>
        <v>0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4.47606559665015E-26</v>
      </c>
      <c r="G1737" s="2">
        <f t="shared" si="242"/>
        <v>6.8664340220729242E-25</v>
      </c>
      <c r="H1737" s="2">
        <f t="shared" si="238"/>
        <v>6.5187629885633994E-2</v>
      </c>
      <c r="I1737" s="2">
        <f t="shared" si="239"/>
        <v>6.11982603408876</v>
      </c>
    </row>
    <row r="1738" spans="1:9" ht="13.5" x14ac:dyDescent="0.25">
      <c r="A1738" s="3">
        <f>TITRES_STAT!B1741</f>
        <v>0</v>
      </c>
      <c r="B1738" s="6">
        <f>TITRES_STAT!D1741</f>
        <v>0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4.1563466254608537E-26</v>
      </c>
      <c r="G1738" s="2">
        <f t="shared" si="242"/>
        <v>6.3759744490677162E-25</v>
      </c>
      <c r="H1738" s="2">
        <f t="shared" si="238"/>
        <v>6.5187629885633994E-2</v>
      </c>
      <c r="I1738" s="2">
        <f t="shared" si="239"/>
        <v>6.11982603408876</v>
      </c>
    </row>
    <row r="1739" spans="1:9" ht="13.5" x14ac:dyDescent="0.25">
      <c r="A1739" s="3">
        <f>TITRES_STAT!B1742</f>
        <v>0</v>
      </c>
      <c r="B1739" s="6">
        <f>TITRES_STAT!D1742</f>
        <v>0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3.859464723642221E-26</v>
      </c>
      <c r="G1739" s="2">
        <f t="shared" si="242"/>
        <v>5.9205477027057368E-25</v>
      </c>
      <c r="H1739" s="2">
        <f t="shared" si="238"/>
        <v>6.518762988563398E-2</v>
      </c>
      <c r="I1739" s="2">
        <f t="shared" si="239"/>
        <v>6.11982603408876</v>
      </c>
    </row>
    <row r="1740" spans="1:9" ht="13.5" x14ac:dyDescent="0.25">
      <c r="A1740" s="3">
        <f>TITRES_STAT!B1743</f>
        <v>0</v>
      </c>
      <c r="B1740" s="6">
        <f>TITRES_STAT!D1743</f>
        <v>0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3.5837886719534912E-26</v>
      </c>
      <c r="G1740" s="2">
        <f t="shared" si="242"/>
        <v>5.4976514382267555E-25</v>
      </c>
      <c r="H1740" s="2">
        <f t="shared" si="238"/>
        <v>6.5187629885633994E-2</v>
      </c>
      <c r="I1740" s="2">
        <f t="shared" si="239"/>
        <v>6.11982603408876</v>
      </c>
    </row>
    <row r="1741" spans="1:9" ht="13.5" x14ac:dyDescent="0.25">
      <c r="A1741" s="3">
        <f>TITRES_STAT!B1744</f>
        <v>0</v>
      </c>
      <c r="B1741" s="6">
        <f>TITRES_STAT!D1744</f>
        <v>0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3.3278037668139562E-26</v>
      </c>
      <c r="G1741" s="2">
        <f t="shared" si="246"/>
        <v>5.1049620497819873E-25</v>
      </c>
      <c r="H1741" s="2">
        <f t="shared" si="238"/>
        <v>6.5187629885633994E-2</v>
      </c>
      <c r="I1741" s="2">
        <f t="shared" si="239"/>
        <v>6.11982603408876</v>
      </c>
    </row>
    <row r="1742" spans="1:9" ht="13.5" x14ac:dyDescent="0.25">
      <c r="A1742" s="3">
        <f>TITRES_STAT!B1745</f>
        <v>0</v>
      </c>
      <c r="B1742" s="6">
        <f>TITRES_STAT!D1745</f>
        <v>0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3.0901034977558166E-26</v>
      </c>
      <c r="G1742" s="2">
        <f t="shared" si="246"/>
        <v>4.7403219033689884E-25</v>
      </c>
      <c r="H1742" s="2">
        <f t="shared" si="238"/>
        <v>6.5187629885633994E-2</v>
      </c>
      <c r="I1742" s="2">
        <f t="shared" si="239"/>
        <v>6.11982603408876</v>
      </c>
    </row>
    <row r="1743" spans="1:9" ht="13.5" x14ac:dyDescent="0.25">
      <c r="A1743" s="3">
        <f>TITRES_STAT!B1746</f>
        <v>0</v>
      </c>
      <c r="B1743" s="6">
        <f>TITRES_STAT!D1746</f>
        <v>0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2.8693818193446864E-26</v>
      </c>
      <c r="G1743" s="2">
        <f t="shared" si="246"/>
        <v>4.4017274816997749E-25</v>
      </c>
      <c r="H1743" s="2">
        <f t="shared" si="238"/>
        <v>6.518762988563398E-2</v>
      </c>
      <c r="I1743" s="2">
        <f t="shared" si="239"/>
        <v>6.11982603408876</v>
      </c>
    </row>
    <row r="1744" spans="1:9" ht="13.5" x14ac:dyDescent="0.25">
      <c r="A1744" s="3">
        <f>TITRES_STAT!B1747</f>
        <v>0</v>
      </c>
      <c r="B1744" s="6">
        <f>TITRES_STAT!D1747</f>
        <v>0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2.6644259751057804E-26</v>
      </c>
      <c r="G1744" s="2">
        <f t="shared" si="246"/>
        <v>4.0873183758640764E-25</v>
      </c>
      <c r="H1744" s="2">
        <f t="shared" si="238"/>
        <v>6.5187629885633994E-2</v>
      </c>
      <c r="I1744" s="2">
        <f t="shared" si="239"/>
        <v>6.11982603408876</v>
      </c>
    </row>
    <row r="1745" spans="1:9" ht="13.5" x14ac:dyDescent="0.25">
      <c r="A1745" s="3">
        <f>TITRES_STAT!B1748</f>
        <v>0</v>
      </c>
      <c r="B1745" s="6">
        <f>TITRES_STAT!D1748</f>
        <v>0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2.4741098340267961E-26</v>
      </c>
      <c r="G1745" s="2">
        <f t="shared" si="246"/>
        <v>3.7953670633023566E-25</v>
      </c>
      <c r="H1745" s="2">
        <f t="shared" ref="H1745:H1808" si="247">F1745/G1745</f>
        <v>6.5187629885633994E-2</v>
      </c>
      <c r="I1745" s="2">
        <f t="shared" ref="I1745:I1808" si="248">IF(G1745=0,100,100-(100/(1+H1745)))</f>
        <v>6.11982603408876</v>
      </c>
    </row>
    <row r="1746" spans="1:9" ht="13.5" x14ac:dyDescent="0.25">
      <c r="A1746" s="3">
        <f>TITRES_STAT!B1749</f>
        <v>0</v>
      </c>
      <c r="B1746" s="6">
        <f>TITRES_STAT!D1749</f>
        <v>0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2.2973877030248821E-26</v>
      </c>
      <c r="G1746" s="2">
        <f t="shared" si="246"/>
        <v>3.5242694159236165E-25</v>
      </c>
      <c r="H1746" s="2">
        <f t="shared" si="247"/>
        <v>6.5187629885633994E-2</v>
      </c>
      <c r="I1746" s="2">
        <f t="shared" si="248"/>
        <v>6.11982603408876</v>
      </c>
    </row>
    <row r="1747" spans="1:9" ht="13.5" x14ac:dyDescent="0.25">
      <c r="A1747" s="3">
        <f>TITRES_STAT!B1750</f>
        <v>0</v>
      </c>
      <c r="B1747" s="6">
        <f>TITRES_STAT!D1750</f>
        <v>0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2.1332885813802477E-26</v>
      </c>
      <c r="G1747" s="2">
        <f t="shared" si="246"/>
        <v>3.2725358862147868E-25</v>
      </c>
      <c r="H1747" s="2">
        <f t="shared" si="247"/>
        <v>6.5187629885633994E-2</v>
      </c>
      <c r="I1747" s="2">
        <f t="shared" si="248"/>
        <v>6.11982603408876</v>
      </c>
    </row>
    <row r="1748" spans="1:9" ht="13.5" x14ac:dyDescent="0.25">
      <c r="A1748" s="3">
        <f>TITRES_STAT!B1751</f>
        <v>0</v>
      </c>
      <c r="B1748" s="6">
        <f>TITRES_STAT!D1751</f>
        <v>0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1.9809108255673728E-26</v>
      </c>
      <c r="G1748" s="2">
        <f t="shared" si="246"/>
        <v>3.0387833229137307E-25</v>
      </c>
      <c r="H1748" s="2">
        <f t="shared" si="247"/>
        <v>6.5187629885633994E-2</v>
      </c>
      <c r="I1748" s="2">
        <f t="shared" si="248"/>
        <v>6.11982603408876</v>
      </c>
    </row>
    <row r="1749" spans="1:9" ht="13.5" x14ac:dyDescent="0.25">
      <c r="A1749" s="3">
        <f>TITRES_STAT!B1752</f>
        <v>0</v>
      </c>
      <c r="B1749" s="6">
        <f>TITRES_STAT!D1752</f>
        <v>0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1.8394171951697032E-26</v>
      </c>
      <c r="G1749" s="2">
        <f t="shared" si="246"/>
        <v>2.8217273712770359E-25</v>
      </c>
      <c r="H1749" s="2">
        <f t="shared" si="247"/>
        <v>6.518762988563398E-2</v>
      </c>
      <c r="I1749" s="2">
        <f t="shared" si="248"/>
        <v>6.11982603408876</v>
      </c>
    </row>
    <row r="1750" spans="1:9" ht="13.5" x14ac:dyDescent="0.25">
      <c r="A1750" s="3">
        <f>TITRES_STAT!B1753</f>
        <v>0</v>
      </c>
      <c r="B1750" s="6">
        <f>TITRES_STAT!D1753</f>
        <v>0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1.7080302526575817E-26</v>
      </c>
      <c r="G1750" s="2">
        <f t="shared" si="246"/>
        <v>2.6201754161858189E-25</v>
      </c>
      <c r="H1750" s="2">
        <f t="shared" si="247"/>
        <v>6.5187629885633994E-2</v>
      </c>
      <c r="I1750" s="2">
        <f t="shared" si="248"/>
        <v>6.11982603408876</v>
      </c>
    </row>
    <row r="1751" spans="1:9" ht="13.5" x14ac:dyDescent="0.25">
      <c r="A1751" s="3">
        <f>TITRES_STAT!B1754</f>
        <v>0</v>
      </c>
      <c r="B1751" s="6">
        <f>TITRES_STAT!D1754</f>
        <v>0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1.5860280917534685E-26</v>
      </c>
      <c r="G1751" s="2">
        <f t="shared" si="246"/>
        <v>2.433020029315403E-25</v>
      </c>
      <c r="H1751" s="2">
        <f t="shared" si="247"/>
        <v>6.5187629885633994E-2</v>
      </c>
      <c r="I1751" s="2">
        <f t="shared" si="248"/>
        <v>6.11982603408876</v>
      </c>
    </row>
    <row r="1752" spans="1:9" ht="13.5" x14ac:dyDescent="0.25">
      <c r="A1752" s="3">
        <f>TITRES_STAT!B1755</f>
        <v>0</v>
      </c>
      <c r="B1752" s="6">
        <f>TITRES_STAT!D1755</f>
        <v>0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1.472740370913935E-26</v>
      </c>
      <c r="G1752" s="2">
        <f t="shared" si="246"/>
        <v>2.259232884364303E-25</v>
      </c>
      <c r="H1752" s="2">
        <f t="shared" si="247"/>
        <v>6.518762988563398E-2</v>
      </c>
      <c r="I1752" s="2">
        <f t="shared" si="248"/>
        <v>6.11982603408876</v>
      </c>
    </row>
    <row r="1753" spans="1:9" ht="13.5" x14ac:dyDescent="0.25">
      <c r="A1753" s="3">
        <f>TITRES_STAT!B1756</f>
        <v>0</v>
      </c>
      <c r="B1753" s="6">
        <f>TITRES_STAT!D1756</f>
        <v>0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1.3675446301343683E-26</v>
      </c>
      <c r="G1753" s="2">
        <f t="shared" si="246"/>
        <v>2.0978591069097099E-25</v>
      </c>
      <c r="H1753" s="2">
        <f t="shared" si="247"/>
        <v>6.518762988563398E-2</v>
      </c>
      <c r="I1753" s="2">
        <f t="shared" si="248"/>
        <v>6.11982603408876</v>
      </c>
    </row>
    <row r="1754" spans="1:9" ht="13.5" x14ac:dyDescent="0.25">
      <c r="A1754" s="3">
        <f>TITRES_STAT!B1757</f>
        <v>0</v>
      </c>
      <c r="B1754" s="6">
        <f>TITRES_STAT!D1757</f>
        <v>0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1.2698628708390563E-26</v>
      </c>
      <c r="G1754" s="2">
        <f t="shared" si="246"/>
        <v>1.9480120278447307E-25</v>
      </c>
      <c r="H1754" s="2">
        <f t="shared" si="247"/>
        <v>6.518762988563398E-2</v>
      </c>
      <c r="I1754" s="2">
        <f t="shared" si="248"/>
        <v>6.11982603408876</v>
      </c>
    </row>
    <row r="1755" spans="1:9" ht="13.5" x14ac:dyDescent="0.25">
      <c r="A1755" s="3">
        <f>TITRES_STAT!B1758</f>
        <v>0</v>
      </c>
      <c r="B1755" s="6">
        <f>TITRES_STAT!D1758</f>
        <v>0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1.179158380064838E-26</v>
      </c>
      <c r="G1755" s="2">
        <f t="shared" si="246"/>
        <v>1.808868311570107E-25</v>
      </c>
      <c r="H1755" s="2">
        <f t="shared" si="247"/>
        <v>6.5187629885633994E-2</v>
      </c>
      <c r="I1755" s="2">
        <f t="shared" si="248"/>
        <v>6.11982603408876</v>
      </c>
    </row>
    <row r="1756" spans="1:9" ht="13.5" x14ac:dyDescent="0.25">
      <c r="A1756" s="3">
        <f>TITRES_STAT!B1759</f>
        <v>0</v>
      </c>
      <c r="B1756" s="6">
        <f>TITRES_STAT!D1759</f>
        <v>0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1.0949327814887781E-26</v>
      </c>
      <c r="G1756" s="2">
        <f t="shared" si="246"/>
        <v>1.6796634321722421E-25</v>
      </c>
      <c r="H1756" s="2">
        <f t="shared" si="247"/>
        <v>6.5187629885633994E-2</v>
      </c>
      <c r="I1756" s="2">
        <f t="shared" si="248"/>
        <v>6.11982603408876</v>
      </c>
    </row>
    <row r="1757" spans="1:9" ht="13.5" x14ac:dyDescent="0.25">
      <c r="A1757" s="3">
        <f>TITRES_STAT!B1760</f>
        <v>0</v>
      </c>
      <c r="B1757" s="6">
        <f>TITRES_STAT!D1760</f>
        <v>0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1.0167232970967225E-26</v>
      </c>
      <c r="G1757" s="2">
        <f t="shared" si="249"/>
        <v>1.5596874727313675E-25</v>
      </c>
      <c r="H1757" s="2">
        <f t="shared" si="247"/>
        <v>6.5187629885633994E-2</v>
      </c>
      <c r="I1757" s="2">
        <f t="shared" si="248"/>
        <v>6.11982603408876</v>
      </c>
    </row>
    <row r="1758" spans="1:9" ht="13.5" x14ac:dyDescent="0.25">
      <c r="A1758" s="3">
        <f>TITRES_STAT!B1761</f>
        <v>0</v>
      </c>
      <c r="B1758" s="6">
        <f>TITRES_STAT!D1761</f>
        <v>0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9.4410020444695657E-27</v>
      </c>
      <c r="G1758" s="2">
        <f t="shared" si="249"/>
        <v>1.448281224679127E-25</v>
      </c>
      <c r="H1758" s="2">
        <f t="shared" si="247"/>
        <v>6.5187629885633994E-2</v>
      </c>
      <c r="I1758" s="2">
        <f t="shared" si="248"/>
        <v>6.11982603408876</v>
      </c>
    </row>
    <row r="1759" spans="1:9" ht="13.5" x14ac:dyDescent="0.25">
      <c r="A1759" s="3">
        <f>TITRES_STAT!B1762</f>
        <v>0</v>
      </c>
      <c r="B1759" s="6">
        <f>TITRES_STAT!D1762</f>
        <v>0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8.7666447555788821E-27</v>
      </c>
      <c r="G1759" s="2">
        <f t="shared" si="249"/>
        <v>1.3448325657734752E-25</v>
      </c>
      <c r="H1759" s="2">
        <f t="shared" si="247"/>
        <v>6.518762988563398E-2</v>
      </c>
      <c r="I1759" s="2">
        <f t="shared" si="248"/>
        <v>6.11982603408876</v>
      </c>
    </row>
    <row r="1760" spans="1:9" ht="13.5" x14ac:dyDescent="0.25">
      <c r="A1760" s="3">
        <f>TITRES_STAT!B1763</f>
        <v>0</v>
      </c>
      <c r="B1760" s="6">
        <f>TITRES_STAT!D1763</f>
        <v>0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8.1404558444661046E-27</v>
      </c>
      <c r="G1760" s="2">
        <f t="shared" si="249"/>
        <v>1.2487730967896557E-25</v>
      </c>
      <c r="H1760" s="2">
        <f t="shared" si="247"/>
        <v>6.518762988563398E-2</v>
      </c>
      <c r="I1760" s="2">
        <f t="shared" si="248"/>
        <v>6.11982603408876</v>
      </c>
    </row>
    <row r="1761" spans="1:9" ht="13.5" x14ac:dyDescent="0.25">
      <c r="A1761" s="3">
        <f>TITRES_STAT!B1764</f>
        <v>0</v>
      </c>
      <c r="B1761" s="6">
        <f>TITRES_STAT!D1764</f>
        <v>0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7.5589947127185258E-27</v>
      </c>
      <c r="G1761" s="2">
        <f t="shared" si="249"/>
        <v>1.1595750184475374E-25</v>
      </c>
      <c r="H1761" s="2">
        <f t="shared" si="247"/>
        <v>6.518762988563398E-2</v>
      </c>
      <c r="I1761" s="2">
        <f t="shared" si="248"/>
        <v>6.11982603408876</v>
      </c>
    </row>
    <row r="1762" spans="1:9" ht="13.5" x14ac:dyDescent="0.25">
      <c r="A1762" s="3">
        <f>TITRES_STAT!B1765</f>
        <v>0</v>
      </c>
      <c r="B1762" s="6">
        <f>TITRES_STAT!D1765</f>
        <v>0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7.0190665189529178E-27</v>
      </c>
      <c r="G1762" s="2">
        <f t="shared" si="249"/>
        <v>1.0767482314155704E-25</v>
      </c>
      <c r="H1762" s="2">
        <f t="shared" si="247"/>
        <v>6.5187629885633994E-2</v>
      </c>
      <c r="I1762" s="2">
        <f t="shared" si="248"/>
        <v>6.11982603408876</v>
      </c>
    </row>
    <row r="1763" spans="1:9" ht="13.5" x14ac:dyDescent="0.25">
      <c r="A1763" s="3">
        <f>TITRES_STAT!B1766</f>
        <v>0</v>
      </c>
      <c r="B1763" s="6">
        <f>TITRES_STAT!D1766</f>
        <v>0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6.5177046247419946E-27</v>
      </c>
      <c r="G1763" s="2">
        <f t="shared" si="249"/>
        <v>9.9983764345731547E-26</v>
      </c>
      <c r="H1763" s="2">
        <f t="shared" si="247"/>
        <v>6.518762988563398E-2</v>
      </c>
      <c r="I1763" s="2">
        <f t="shared" si="248"/>
        <v>6.11982603408876</v>
      </c>
    </row>
    <row r="1764" spans="1:9" ht="13.5" x14ac:dyDescent="0.25">
      <c r="A1764" s="3">
        <f>TITRES_STAT!B1767</f>
        <v>0</v>
      </c>
      <c r="B1764" s="6">
        <f>TITRES_STAT!D1767</f>
        <v>0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6.0521542944032812E-27</v>
      </c>
      <c r="G1764" s="2">
        <f t="shared" si="249"/>
        <v>9.2842066892465005E-26</v>
      </c>
      <c r="H1764" s="2">
        <f t="shared" si="247"/>
        <v>6.518762988563398E-2</v>
      </c>
      <c r="I1764" s="2">
        <f t="shared" si="248"/>
        <v>6.11982603408876</v>
      </c>
    </row>
    <row r="1765" spans="1:9" ht="13.5" x14ac:dyDescent="0.25">
      <c r="A1765" s="3">
        <f>TITRES_STAT!B1768</f>
        <v>0</v>
      </c>
      <c r="B1765" s="6">
        <f>TITRES_STAT!D1768</f>
        <v>0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5.6198575590887612E-27</v>
      </c>
      <c r="G1765" s="2">
        <f t="shared" si="249"/>
        <v>8.6210490685860369E-26</v>
      </c>
      <c r="H1765" s="2">
        <f t="shared" si="247"/>
        <v>6.518762988563398E-2</v>
      </c>
      <c r="I1765" s="2">
        <f t="shared" si="248"/>
        <v>6.11982603408876</v>
      </c>
    </row>
    <row r="1766" spans="1:9" ht="13.5" x14ac:dyDescent="0.25">
      <c r="A1766" s="3">
        <f>TITRES_STAT!B1769</f>
        <v>0</v>
      </c>
      <c r="B1766" s="6">
        <f>TITRES_STAT!D1769</f>
        <v>0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5.2184391620109928E-27</v>
      </c>
      <c r="G1766" s="2">
        <f t="shared" si="249"/>
        <v>8.0052598494013205E-26</v>
      </c>
      <c r="H1766" s="2">
        <f t="shared" si="247"/>
        <v>6.518762988563398E-2</v>
      </c>
      <c r="I1766" s="2">
        <f t="shared" si="248"/>
        <v>6.11982603408876</v>
      </c>
    </row>
    <row r="1767" spans="1:9" ht="13.5" x14ac:dyDescent="0.25">
      <c r="A1767" s="3">
        <f>TITRES_STAT!B1770</f>
        <v>0</v>
      </c>
      <c r="B1767" s="6">
        <f>TITRES_STAT!D1770</f>
        <v>0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4.8456935075816357E-27</v>
      </c>
      <c r="G1767" s="2">
        <f t="shared" si="249"/>
        <v>7.4334555744440833E-26</v>
      </c>
      <c r="H1767" s="2">
        <f t="shared" si="247"/>
        <v>6.5187629885633966E-2</v>
      </c>
      <c r="I1767" s="2">
        <f t="shared" si="248"/>
        <v>6.11982603408876</v>
      </c>
    </row>
    <row r="1768" spans="1:9" ht="13.5" x14ac:dyDescent="0.25">
      <c r="A1768" s="3">
        <f>TITRES_STAT!B1771</f>
        <v>0</v>
      </c>
      <c r="B1768" s="6">
        <f>TITRES_STAT!D1771</f>
        <v>0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4.4995725427543757E-27</v>
      </c>
      <c r="G1768" s="2">
        <f t="shared" si="249"/>
        <v>6.902494461983792E-26</v>
      </c>
      <c r="H1768" s="2">
        <f t="shared" si="247"/>
        <v>6.5187629885633966E-2</v>
      </c>
      <c r="I1768" s="2">
        <f t="shared" si="248"/>
        <v>6.11982603408876</v>
      </c>
    </row>
    <row r="1769" spans="1:9" ht="13.5" x14ac:dyDescent="0.25">
      <c r="A1769" s="3">
        <f>TITRES_STAT!B1772</f>
        <v>0</v>
      </c>
      <c r="B1769" s="6">
        <f>TITRES_STAT!D1772</f>
        <v>0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4.1781745039862062E-27</v>
      </c>
      <c r="G1769" s="2">
        <f t="shared" si="249"/>
        <v>6.4094591432706635E-26</v>
      </c>
      <c r="H1769" s="2">
        <f t="shared" si="247"/>
        <v>6.5187629885633966E-2</v>
      </c>
      <c r="I1769" s="2">
        <f t="shared" si="248"/>
        <v>6.11982603408876</v>
      </c>
    </row>
    <row r="1770" spans="1:9" ht="13.5" x14ac:dyDescent="0.25">
      <c r="A1770" s="3">
        <f>TITRES_STAT!B1773</f>
        <v>0</v>
      </c>
      <c r="B1770" s="6">
        <f>TITRES_STAT!D1773</f>
        <v>0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3.8797334679871913E-27</v>
      </c>
      <c r="G1770" s="2">
        <f t="shared" si="249"/>
        <v>5.9516406330370447E-26</v>
      </c>
      <c r="H1770" s="2">
        <f t="shared" si="247"/>
        <v>6.5187629885633966E-2</v>
      </c>
      <c r="I1770" s="2">
        <f t="shared" si="248"/>
        <v>6.11982603408876</v>
      </c>
    </row>
    <row r="1771" spans="1:9" ht="13.5" x14ac:dyDescent="0.25">
      <c r="A1771" s="3">
        <f>TITRES_STAT!B1774</f>
        <v>0</v>
      </c>
      <c r="B1771" s="6">
        <f>TITRES_STAT!D1774</f>
        <v>0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3.6026096488452488E-27</v>
      </c>
      <c r="G1771" s="2">
        <f t="shared" si="249"/>
        <v>5.5265234449629699E-26</v>
      </c>
      <c r="H1771" s="2">
        <f t="shared" si="247"/>
        <v>6.5187629885633966E-2</v>
      </c>
      <c r="I1771" s="2">
        <f t="shared" si="248"/>
        <v>6.11982603408876</v>
      </c>
    </row>
    <row r="1772" spans="1:9" ht="13.5" x14ac:dyDescent="0.25">
      <c r="A1772" s="3">
        <f>TITRES_STAT!B1775</f>
        <v>0</v>
      </c>
      <c r="B1772" s="6">
        <f>TITRES_STAT!D1775</f>
        <v>0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3.3452803882134452E-27</v>
      </c>
      <c r="G1772" s="2">
        <f t="shared" si="249"/>
        <v>5.1317717703227578E-26</v>
      </c>
      <c r="H1772" s="2">
        <f t="shared" si="247"/>
        <v>6.5187629885633966E-2</v>
      </c>
      <c r="I1772" s="2">
        <f t="shared" si="248"/>
        <v>6.11982603408876</v>
      </c>
    </row>
    <row r="1773" spans="1:9" ht="13.5" x14ac:dyDescent="0.25">
      <c r="A1773" s="3">
        <f>TITRES_STAT!B1776</f>
        <v>0</v>
      </c>
      <c r="B1773" s="6">
        <f>TITRES_STAT!D1776</f>
        <v>0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3.1063317890553421E-27</v>
      </c>
      <c r="G1773" s="2">
        <f t="shared" si="250"/>
        <v>4.7652166438711327E-26</v>
      </c>
      <c r="H1773" s="2">
        <f t="shared" si="247"/>
        <v>6.5187629885633966E-2</v>
      </c>
      <c r="I1773" s="2">
        <f t="shared" si="248"/>
        <v>6.11982603408876</v>
      </c>
    </row>
    <row r="1774" spans="1:9" ht="13.5" x14ac:dyDescent="0.25">
      <c r="A1774" s="3">
        <f>TITRES_STAT!B1777</f>
        <v>0</v>
      </c>
      <c r="B1774" s="6">
        <f>TITRES_STAT!D1777</f>
        <v>0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2.8844509469799605E-27</v>
      </c>
      <c r="G1774" s="2">
        <f t="shared" si="250"/>
        <v>4.4248440264517661E-26</v>
      </c>
      <c r="H1774" s="2">
        <f t="shared" si="247"/>
        <v>6.5187629885633966E-2</v>
      </c>
      <c r="I1774" s="2">
        <f t="shared" si="248"/>
        <v>6.11982603408876</v>
      </c>
    </row>
    <row r="1775" spans="1:9" ht="13.5" x14ac:dyDescent="0.25">
      <c r="A1775" s="3">
        <f>TITRES_STAT!B1778</f>
        <v>0</v>
      </c>
      <c r="B1775" s="6">
        <f>TITRES_STAT!D1778</f>
        <v>0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2.6784187364813918E-27</v>
      </c>
      <c r="G1775" s="2">
        <f t="shared" si="250"/>
        <v>4.1087837388480689E-26</v>
      </c>
      <c r="H1775" s="2">
        <f t="shared" si="247"/>
        <v>6.5187629885633952E-2</v>
      </c>
      <c r="I1775" s="2">
        <f t="shared" si="248"/>
        <v>6.11982603408876</v>
      </c>
    </row>
    <row r="1776" spans="1:9" ht="13.5" x14ac:dyDescent="0.25">
      <c r="A1776" s="3">
        <f>TITRES_STAT!B1779</f>
        <v>0</v>
      </c>
      <c r="B1776" s="6">
        <f>TITRES_STAT!D1779</f>
        <v>0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2.4871031124470066E-27</v>
      </c>
      <c r="G1776" s="2">
        <f t="shared" si="250"/>
        <v>3.8152991860732064E-26</v>
      </c>
      <c r="H1776" s="2">
        <f t="shared" si="247"/>
        <v>6.5187629885633952E-2</v>
      </c>
      <c r="I1776" s="2">
        <f t="shared" si="248"/>
        <v>6.11982603408876</v>
      </c>
    </row>
    <row r="1777" spans="1:9" ht="13.5" x14ac:dyDescent="0.25">
      <c r="A1777" s="3">
        <f>TITRES_STAT!B1780</f>
        <v>0</v>
      </c>
      <c r="B1777" s="6">
        <f>TITRES_STAT!D1780</f>
        <v>0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2.3094528901293634E-27</v>
      </c>
      <c r="G1777" s="2">
        <f t="shared" si="250"/>
        <v>3.5427778156394057E-26</v>
      </c>
      <c r="H1777" s="2">
        <f t="shared" si="247"/>
        <v>6.5187629885633966E-2</v>
      </c>
      <c r="I1777" s="2">
        <f t="shared" si="248"/>
        <v>6.11982603408876</v>
      </c>
    </row>
    <row r="1778" spans="1:9" ht="13.5" x14ac:dyDescent="0.25">
      <c r="A1778" s="3">
        <f>TITRES_STAT!B1781</f>
        <v>0</v>
      </c>
      <c r="B1778" s="6">
        <f>TITRES_STAT!D1781</f>
        <v>0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2.1444919694058376E-27</v>
      </c>
      <c r="G1778" s="2">
        <f t="shared" si="250"/>
        <v>3.2897222573794486E-26</v>
      </c>
      <c r="H1778" s="2">
        <f t="shared" si="247"/>
        <v>6.5187629885633966E-2</v>
      </c>
      <c r="I1778" s="2">
        <f t="shared" si="248"/>
        <v>6.11982603408876</v>
      </c>
    </row>
    <row r="1779" spans="1:9" ht="13.5" x14ac:dyDescent="0.25">
      <c r="A1779" s="3">
        <f>TITRES_STAT!B1782</f>
        <v>0</v>
      </c>
      <c r="B1779" s="6">
        <f>TITRES_STAT!D1782</f>
        <v>0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1.9913139715911348E-27</v>
      </c>
      <c r="G1779" s="2">
        <f t="shared" si="250"/>
        <v>3.0547420961380591E-26</v>
      </c>
      <c r="H1779" s="2">
        <f t="shared" si="247"/>
        <v>6.5187629885633966E-2</v>
      </c>
      <c r="I1779" s="2">
        <f t="shared" si="248"/>
        <v>6.11982603408876</v>
      </c>
    </row>
    <row r="1780" spans="1:9" ht="13.5" x14ac:dyDescent="0.25">
      <c r="A1780" s="3">
        <f>TITRES_STAT!B1783</f>
        <v>0</v>
      </c>
      <c r="B1780" s="6">
        <f>TITRES_STAT!D1783</f>
        <v>0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1.8490772593346253E-27</v>
      </c>
      <c r="G1780" s="2">
        <f t="shared" si="250"/>
        <v>2.8365462321281979E-26</v>
      </c>
      <c r="H1780" s="2">
        <f t="shared" si="247"/>
        <v>6.5187629885633966E-2</v>
      </c>
      <c r="I1780" s="2">
        <f t="shared" si="248"/>
        <v>6.11982603408876</v>
      </c>
    </row>
    <row r="1781" spans="1:9" ht="13.5" x14ac:dyDescent="0.25">
      <c r="A1781" s="3">
        <f>TITRES_STAT!B1784</f>
        <v>0</v>
      </c>
      <c r="B1781" s="6">
        <f>TITRES_STAT!D1784</f>
        <v>0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1.7170003122392947E-27</v>
      </c>
      <c r="G1781" s="2">
        <f t="shared" si="250"/>
        <v>2.6339357869761836E-26</v>
      </c>
      <c r="H1781" s="2">
        <f t="shared" si="247"/>
        <v>6.5187629885633966E-2</v>
      </c>
      <c r="I1781" s="2">
        <f t="shared" si="248"/>
        <v>6.11982603408876</v>
      </c>
    </row>
    <row r="1782" spans="1:9" ht="13.5" x14ac:dyDescent="0.25">
      <c r="A1782" s="3">
        <f>TITRES_STAT!B1785</f>
        <v>0</v>
      </c>
      <c r="B1782" s="6">
        <f>TITRES_STAT!D1785</f>
        <v>0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1.5943574327936308E-27</v>
      </c>
      <c r="G1782" s="2">
        <f t="shared" si="250"/>
        <v>2.4457975164778849E-26</v>
      </c>
      <c r="H1782" s="2">
        <f t="shared" si="247"/>
        <v>6.5187629885633952E-2</v>
      </c>
      <c r="I1782" s="2">
        <f t="shared" si="248"/>
        <v>6.11982603408876</v>
      </c>
    </row>
    <row r="1783" spans="1:9" ht="13.5" x14ac:dyDescent="0.25">
      <c r="A1783" s="3">
        <f>TITRES_STAT!B1786</f>
        <v>0</v>
      </c>
      <c r="B1783" s="6">
        <f>TITRES_STAT!D1786</f>
        <v>0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1.480474759022657E-27</v>
      </c>
      <c r="G1783" s="2">
        <f t="shared" si="250"/>
        <v>2.2710976938723215E-26</v>
      </c>
      <c r="H1783" s="2">
        <f t="shared" si="247"/>
        <v>6.5187629885633952E-2</v>
      </c>
      <c r="I1783" s="2">
        <f t="shared" si="248"/>
        <v>6.11982603408876</v>
      </c>
    </row>
    <row r="1784" spans="1:9" ht="13.5" x14ac:dyDescent="0.25">
      <c r="A1784" s="3">
        <f>TITRES_STAT!B1787</f>
        <v>0</v>
      </c>
      <c r="B1784" s="6">
        <f>TITRES_STAT!D1787</f>
        <v>0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1.37472656194961E-27</v>
      </c>
      <c r="G1784" s="2">
        <f t="shared" si="250"/>
        <v>2.1088764300242986E-26</v>
      </c>
      <c r="H1784" s="2">
        <f t="shared" si="247"/>
        <v>6.5187629885633952E-2</v>
      </c>
      <c r="I1784" s="2">
        <f t="shared" si="248"/>
        <v>6.11982603408876</v>
      </c>
    </row>
    <row r="1785" spans="1:9" ht="13.5" x14ac:dyDescent="0.25">
      <c r="A1785" s="3">
        <f>TITRES_STAT!B1788</f>
        <v>0</v>
      </c>
      <c r="B1785" s="6">
        <f>TITRES_STAT!D1788</f>
        <v>0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1.2765318075246378E-27</v>
      </c>
      <c r="G1785" s="2">
        <f t="shared" si="250"/>
        <v>1.958242399308277E-26</v>
      </c>
      <c r="H1785" s="2">
        <f t="shared" si="247"/>
        <v>6.5187629885633952E-2</v>
      </c>
      <c r="I1785" s="2">
        <f t="shared" si="248"/>
        <v>6.11982603408876</v>
      </c>
    </row>
    <row r="1786" spans="1:9" ht="13.5" x14ac:dyDescent="0.25">
      <c r="A1786" s="3">
        <f>TITRES_STAT!B1789</f>
        <v>0</v>
      </c>
      <c r="B1786" s="6">
        <f>TITRES_STAT!D1789</f>
        <v>0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1.1853509641300207E-27</v>
      </c>
      <c r="G1786" s="2">
        <f t="shared" si="250"/>
        <v>1.8183679422148287E-26</v>
      </c>
      <c r="H1786" s="2">
        <f t="shared" si="247"/>
        <v>6.5187629885633952E-2</v>
      </c>
      <c r="I1786" s="2">
        <f t="shared" si="248"/>
        <v>6.11982603408876</v>
      </c>
    </row>
    <row r="1787" spans="1:9" ht="13.5" x14ac:dyDescent="0.25">
      <c r="A1787" s="3">
        <f>TITRES_STAT!B1790</f>
        <v>0</v>
      </c>
      <c r="B1787" s="6">
        <f>TITRES_STAT!D1790</f>
        <v>0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1.1006830381207334E-27</v>
      </c>
      <c r="G1787" s="2">
        <f t="shared" si="250"/>
        <v>1.6884845177709123E-26</v>
      </c>
      <c r="H1787" s="2">
        <f t="shared" si="247"/>
        <v>6.5187629885633938E-2</v>
      </c>
      <c r="I1787" s="2">
        <f t="shared" si="248"/>
        <v>6.11982603408876</v>
      </c>
    </row>
    <row r="1788" spans="1:9" ht="13.5" x14ac:dyDescent="0.25">
      <c r="A1788" s="3">
        <f>TITRES_STAT!B1791</f>
        <v>0</v>
      </c>
      <c r="B1788" s="6">
        <f>TITRES_STAT!D1791</f>
        <v>0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1.0220628211121095E-27</v>
      </c>
      <c r="G1788" s="2">
        <f t="shared" si="250"/>
        <v>1.5678784807872757E-26</v>
      </c>
      <c r="H1788" s="2">
        <f t="shared" si="247"/>
        <v>6.5187629885633938E-2</v>
      </c>
      <c r="I1788" s="2">
        <f t="shared" si="248"/>
        <v>6.11982603408876</v>
      </c>
    </row>
    <row r="1789" spans="1:9" ht="13.5" x14ac:dyDescent="0.25">
      <c r="A1789" s="3">
        <f>TITRES_STAT!B1792</f>
        <v>0</v>
      </c>
      <c r="B1789" s="6">
        <f>TITRES_STAT!D1792</f>
        <v>0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9.4905833388981604E-28</v>
      </c>
      <c r="G1789" s="2">
        <f t="shared" si="251"/>
        <v>1.4558871607310418E-26</v>
      </c>
      <c r="H1789" s="2">
        <f t="shared" si="247"/>
        <v>6.5187629885633938E-2</v>
      </c>
      <c r="I1789" s="2">
        <f t="shared" si="248"/>
        <v>6.11982603408876</v>
      </c>
    </row>
    <row r="1790" spans="1:9" ht="13.5" x14ac:dyDescent="0.25">
      <c r="A1790" s="3">
        <f>TITRES_STAT!B1793</f>
        <v>0</v>
      </c>
      <c r="B1790" s="6">
        <f>TITRES_STAT!D1793</f>
        <v>0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8.8126845289768628E-28</v>
      </c>
      <c r="G1790" s="2">
        <f t="shared" si="251"/>
        <v>1.3518952206788245E-26</v>
      </c>
      <c r="H1790" s="2">
        <f t="shared" si="247"/>
        <v>6.5187629885633938E-2</v>
      </c>
      <c r="I1790" s="2">
        <f t="shared" si="248"/>
        <v>6.11982603408876</v>
      </c>
    </row>
    <row r="1791" spans="1:9" ht="13.5" x14ac:dyDescent="0.25">
      <c r="A1791" s="3">
        <f>TITRES_STAT!B1794</f>
        <v>0</v>
      </c>
      <c r="B1791" s="6">
        <f>TITRES_STAT!D1794</f>
        <v>0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8.1832070626213717E-28</v>
      </c>
      <c r="G1791" s="2">
        <f t="shared" si="251"/>
        <v>1.2553312763446227E-26</v>
      </c>
      <c r="H1791" s="2">
        <f t="shared" si="247"/>
        <v>6.5187629885633938E-2</v>
      </c>
      <c r="I1791" s="2">
        <f t="shared" si="248"/>
        <v>6.11982603408876</v>
      </c>
    </row>
    <row r="1792" spans="1:9" ht="13.5" x14ac:dyDescent="0.25">
      <c r="A1792" s="3">
        <f>TITRES_STAT!B1795</f>
        <v>0</v>
      </c>
      <c r="B1792" s="6">
        <f>TITRES_STAT!D1795</f>
        <v>0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7.5986922724341303E-28</v>
      </c>
      <c r="G1792" s="2">
        <f t="shared" si="251"/>
        <v>1.1656647566057211E-26</v>
      </c>
      <c r="H1792" s="2">
        <f t="shared" si="247"/>
        <v>6.5187629885633924E-2</v>
      </c>
      <c r="I1792" s="2">
        <f t="shared" si="248"/>
        <v>6.11982603408876</v>
      </c>
    </row>
    <row r="1793" spans="1:9" ht="13.5" x14ac:dyDescent="0.25">
      <c r="A1793" s="3">
        <f>TITRES_STAT!B1796</f>
        <v>0</v>
      </c>
      <c r="B1793" s="6">
        <f>TITRES_STAT!D1796</f>
        <v>0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7.0559285386888344E-28</v>
      </c>
      <c r="G1793" s="2">
        <f t="shared" si="251"/>
        <v>1.082402988276741E-26</v>
      </c>
      <c r="H1793" s="2">
        <f t="shared" si="247"/>
        <v>6.5187629885633924E-2</v>
      </c>
      <c r="I1793" s="2">
        <f t="shared" si="248"/>
        <v>6.11982603408876</v>
      </c>
    </row>
    <row r="1794" spans="1:9" ht="13.5" x14ac:dyDescent="0.25">
      <c r="A1794" s="3">
        <f>TITRES_STAT!B1797</f>
        <v>0</v>
      </c>
      <c r="B1794" s="6">
        <f>TITRES_STAT!D1797</f>
        <v>0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6.5519336430682029E-28</v>
      </c>
      <c r="G1794" s="2">
        <f t="shared" si="251"/>
        <v>1.0050884891141166E-26</v>
      </c>
      <c r="H1794" s="2">
        <f t="shared" si="247"/>
        <v>6.518762988563391E-2</v>
      </c>
      <c r="I1794" s="2">
        <f t="shared" si="248"/>
        <v>6.11982603408876</v>
      </c>
    </row>
    <row r="1795" spans="1:9" ht="13.5" x14ac:dyDescent="0.25">
      <c r="A1795" s="3">
        <f>TITRES_STAT!B1798</f>
        <v>0</v>
      </c>
      <c r="B1795" s="6">
        <f>TITRES_STAT!D1798</f>
        <v>0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6.0839383828490457E-28</v>
      </c>
      <c r="G1795" s="2">
        <f t="shared" si="251"/>
        <v>9.3329645417739405E-27</v>
      </c>
      <c r="H1795" s="2">
        <f t="shared" si="247"/>
        <v>6.518762988563391E-2</v>
      </c>
      <c r="I1795" s="2">
        <f t="shared" si="248"/>
        <v>6.11982603408876</v>
      </c>
    </row>
    <row r="1796" spans="1:9" ht="13.5" x14ac:dyDescent="0.25">
      <c r="A1796" s="3">
        <f>TITRES_STAT!B1799</f>
        <v>0</v>
      </c>
      <c r="B1796" s="6">
        <f>TITRES_STAT!D1799</f>
        <v>0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5.649371355502685E-28</v>
      </c>
      <c r="G1796" s="2">
        <f t="shared" si="251"/>
        <v>8.6663242173615163E-27</v>
      </c>
      <c r="H1796" s="2">
        <f t="shared" si="247"/>
        <v>6.518762988563391E-2</v>
      </c>
      <c r="I1796" s="2">
        <f t="shared" si="248"/>
        <v>6.11982603408876</v>
      </c>
    </row>
    <row r="1797" spans="1:9" ht="13.5" x14ac:dyDescent="0.25">
      <c r="A1797" s="3">
        <f>TITRES_STAT!B1800</f>
        <v>0</v>
      </c>
      <c r="B1797" s="6">
        <f>TITRES_STAT!D1800</f>
        <v>0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5.2458448301096361E-28</v>
      </c>
      <c r="G1797" s="2">
        <f t="shared" si="251"/>
        <v>8.0473010589785517E-27</v>
      </c>
      <c r="H1797" s="2">
        <f t="shared" si="247"/>
        <v>6.518762988563391E-2</v>
      </c>
      <c r="I1797" s="2">
        <f t="shared" si="248"/>
        <v>6.11982603408876</v>
      </c>
    </row>
    <row r="1798" spans="1:9" ht="13.5" x14ac:dyDescent="0.25">
      <c r="A1798" s="3">
        <f>TITRES_STAT!B1801</f>
        <v>0</v>
      </c>
      <c r="B1798" s="6">
        <f>TITRES_STAT!D1801</f>
        <v>0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4.8711416279589483E-28</v>
      </c>
      <c r="G1798" s="2">
        <f t="shared" si="251"/>
        <v>7.4724938404800832E-27</v>
      </c>
      <c r="H1798" s="2">
        <f t="shared" si="247"/>
        <v>6.518762988563391E-2</v>
      </c>
      <c r="I1798" s="2">
        <f t="shared" si="248"/>
        <v>6.11982603408876</v>
      </c>
    </row>
    <row r="1799" spans="1:9" ht="13.5" x14ac:dyDescent="0.25">
      <c r="A1799" s="3">
        <f>TITRES_STAT!B1802</f>
        <v>0</v>
      </c>
      <c r="B1799" s="6">
        <f>TITRES_STAT!D1802</f>
        <v>0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4.5232029402475945E-28</v>
      </c>
      <c r="G1799" s="2">
        <f t="shared" si="251"/>
        <v>6.9387442804457909E-27</v>
      </c>
      <c r="H1799" s="2">
        <f t="shared" si="247"/>
        <v>6.518762988563391E-2</v>
      </c>
      <c r="I1799" s="2">
        <f t="shared" si="248"/>
        <v>6.11982603408876</v>
      </c>
    </row>
    <row r="1800" spans="1:9" ht="13.5" x14ac:dyDescent="0.25">
      <c r="A1800" s="3">
        <f>TITRES_STAT!B1803</f>
        <v>0</v>
      </c>
      <c r="B1800" s="6">
        <f>TITRES_STAT!D1803</f>
        <v>0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4.2001170159441952E-28</v>
      </c>
      <c r="G1800" s="2">
        <f t="shared" si="251"/>
        <v>6.4431196889853777E-27</v>
      </c>
      <c r="H1800" s="2">
        <f t="shared" si="247"/>
        <v>6.5187629885633924E-2</v>
      </c>
      <c r="I1800" s="2">
        <f t="shared" si="248"/>
        <v>6.11982603408876</v>
      </c>
    </row>
    <row r="1801" spans="1:9" ht="13.5" x14ac:dyDescent="0.25">
      <c r="A1801" s="3">
        <f>TITRES_STAT!B1804</f>
        <v>0</v>
      </c>
      <c r="B1801" s="6">
        <f>TITRES_STAT!D1804</f>
        <v>0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3.9001086576624672E-28</v>
      </c>
      <c r="G1801" s="2">
        <f t="shared" si="251"/>
        <v>5.982896854057851E-27</v>
      </c>
      <c r="H1801" s="2">
        <f t="shared" si="247"/>
        <v>6.5187629885633924E-2</v>
      </c>
      <c r="I1801" s="2">
        <f t="shared" si="248"/>
        <v>6.11982603408876</v>
      </c>
    </row>
    <row r="1802" spans="1:9" ht="13.5" x14ac:dyDescent="0.25">
      <c r="A1802" s="3">
        <f>TITRES_STAT!B1805</f>
        <v>0</v>
      </c>
      <c r="B1802" s="6">
        <f>TITRES_STAT!D1805</f>
        <v>0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3.6215294678294339E-28</v>
      </c>
      <c r="G1802" s="2">
        <f t="shared" si="251"/>
        <v>5.555547078768005E-27</v>
      </c>
      <c r="H1802" s="2">
        <f t="shared" si="247"/>
        <v>6.518762988563391E-2</v>
      </c>
      <c r="I1802" s="2">
        <f t="shared" si="248"/>
        <v>6.11982603408876</v>
      </c>
    </row>
    <row r="1803" spans="1:9" ht="13.5" x14ac:dyDescent="0.25">
      <c r="A1803" s="3">
        <f>TITRES_STAT!B1806</f>
        <v>0</v>
      </c>
      <c r="B1803" s="6">
        <f>TITRES_STAT!D1806</f>
        <v>0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3.3628487915559029E-28</v>
      </c>
      <c r="G1803" s="2">
        <f t="shared" si="251"/>
        <v>5.1587222874274337E-27</v>
      </c>
      <c r="H1803" s="2">
        <f t="shared" si="247"/>
        <v>6.518762988563391E-2</v>
      </c>
      <c r="I1803" s="2">
        <f t="shared" si="248"/>
        <v>6.11982603408876</v>
      </c>
    </row>
    <row r="1804" spans="1:9" ht="13.5" x14ac:dyDescent="0.25">
      <c r="A1804" s="3">
        <f>TITRES_STAT!B1807</f>
        <v>0</v>
      </c>
      <c r="B1804" s="6">
        <f>TITRES_STAT!D1807</f>
        <v>0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3.1226453064447668E-28</v>
      </c>
      <c r="G1804" s="2">
        <f t="shared" si="251"/>
        <v>4.7902421240397595E-27</v>
      </c>
      <c r="H1804" s="2">
        <f t="shared" si="247"/>
        <v>6.518762988563391E-2</v>
      </c>
      <c r="I1804" s="2">
        <f t="shared" si="248"/>
        <v>6.11982603408876</v>
      </c>
    </row>
    <row r="1805" spans="1:9" ht="13.5" x14ac:dyDescent="0.25">
      <c r="A1805" s="3">
        <f>TITRES_STAT!B1808</f>
        <v>0</v>
      </c>
      <c r="B1805" s="6">
        <f>TITRES_STAT!D1808</f>
        <v>0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2.8995992131272835E-28</v>
      </c>
      <c r="G1805" s="2">
        <f t="shared" si="255"/>
        <v>4.4480819723226342E-27</v>
      </c>
      <c r="H1805" s="2">
        <f t="shared" si="247"/>
        <v>6.518762988563391E-2</v>
      </c>
      <c r="I1805" s="2">
        <f t="shared" si="248"/>
        <v>6.11982603408876</v>
      </c>
    </row>
    <row r="1806" spans="1:9" ht="13.5" x14ac:dyDescent="0.25">
      <c r="A1806" s="3">
        <f>TITRES_STAT!B1809</f>
        <v>0</v>
      </c>
      <c r="B1806" s="6">
        <f>TITRES_STAT!D1809</f>
        <v>0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2.6924849836181921E-28</v>
      </c>
      <c r="G1806" s="2">
        <f t="shared" si="255"/>
        <v>4.1303618314424464E-27</v>
      </c>
      <c r="H1806" s="2">
        <f t="shared" si="247"/>
        <v>6.518762988563391E-2</v>
      </c>
      <c r="I1806" s="2">
        <f t="shared" si="248"/>
        <v>6.11982603408876</v>
      </c>
    </row>
    <row r="1807" spans="1:9" ht="13.5" x14ac:dyDescent="0.25">
      <c r="A1807" s="3">
        <f>TITRES_STAT!B1810</f>
        <v>0</v>
      </c>
      <c r="B1807" s="6">
        <f>TITRES_STAT!D1810</f>
        <v>0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2.5001646276454642E-28</v>
      </c>
      <c r="G1807" s="2">
        <f t="shared" si="255"/>
        <v>3.8353359863394148E-27</v>
      </c>
      <c r="H1807" s="2">
        <f t="shared" si="247"/>
        <v>6.518762988563391E-2</v>
      </c>
      <c r="I1807" s="2">
        <f t="shared" si="248"/>
        <v>6.11982603408876</v>
      </c>
    </row>
    <row r="1808" spans="1:9" ht="13.5" x14ac:dyDescent="0.25">
      <c r="A1808" s="3">
        <f>TITRES_STAT!B1811</f>
        <v>0</v>
      </c>
      <c r="B1808" s="6">
        <f>TITRES_STAT!D1811</f>
        <v>0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2.3215814399565024E-28</v>
      </c>
      <c r="G1808" s="2">
        <f t="shared" si="255"/>
        <v>3.5613834158865991E-27</v>
      </c>
      <c r="H1808" s="2">
        <f t="shared" si="247"/>
        <v>6.518762988563391E-2</v>
      </c>
      <c r="I1808" s="2">
        <f t="shared" si="248"/>
        <v>6.11982603408876</v>
      </c>
    </row>
    <row r="1809" spans="1:9" ht="13.5" x14ac:dyDescent="0.25">
      <c r="A1809" s="3">
        <f>TITRES_STAT!B1812</f>
        <v>0</v>
      </c>
      <c r="B1809" s="6">
        <f>TITRES_STAT!D1812</f>
        <v>0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2.1557541942453235E-28</v>
      </c>
      <c r="G1809" s="2">
        <f t="shared" si="255"/>
        <v>3.3069988861804132E-27</v>
      </c>
      <c r="H1809" s="2">
        <f t="shared" ref="H1809:H1872" si="256">F1809/G1809</f>
        <v>6.518762988563391E-2</v>
      </c>
      <c r="I1809" s="2">
        <f t="shared" ref="I1809:I1872" si="257">IF(G1809=0,100,100-(100/(1+H1809)))</f>
        <v>6.11982603408876</v>
      </c>
    </row>
    <row r="1810" spans="1:9" ht="13.5" x14ac:dyDescent="0.25">
      <c r="A1810" s="3">
        <f>TITRES_STAT!B1813</f>
        <v>0</v>
      </c>
      <c r="B1810" s="6">
        <f>TITRES_STAT!D1813</f>
        <v>0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2.001771751799229E-28</v>
      </c>
      <c r="G1810" s="2">
        <f t="shared" si="255"/>
        <v>3.0707846800246695E-27</v>
      </c>
      <c r="H1810" s="2">
        <f t="shared" si="256"/>
        <v>6.518762988563391E-2</v>
      </c>
      <c r="I1810" s="2">
        <f t="shared" si="257"/>
        <v>6.11982603408876</v>
      </c>
    </row>
    <row r="1811" spans="1:9" ht="13.5" x14ac:dyDescent="0.25">
      <c r="A1811" s="3">
        <f>TITRES_STAT!B1814</f>
        <v>0</v>
      </c>
      <c r="B1811" s="6">
        <f>TITRES_STAT!D1814</f>
        <v>0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1.8587880552421412E-28</v>
      </c>
      <c r="G1811" s="2">
        <f t="shared" si="255"/>
        <v>2.8514429171657649E-27</v>
      </c>
      <c r="H1811" s="2">
        <f t="shared" si="256"/>
        <v>6.5187629885633896E-2</v>
      </c>
      <c r="I1811" s="2">
        <f t="shared" si="257"/>
        <v>6.11982603408876</v>
      </c>
    </row>
    <row r="1812" spans="1:9" ht="13.5" x14ac:dyDescent="0.25">
      <c r="A1812" s="3">
        <f>TITRES_STAT!B1815</f>
        <v>0</v>
      </c>
      <c r="B1812" s="6">
        <f>TITRES_STAT!D1815</f>
        <v>0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1.7260174798677026E-28</v>
      </c>
      <c r="G1812" s="2">
        <f t="shared" si="255"/>
        <v>2.6477684230824958E-27</v>
      </c>
      <c r="H1812" s="2">
        <f t="shared" si="256"/>
        <v>6.518762988563391E-2</v>
      </c>
      <c r="I1812" s="2">
        <f t="shared" si="257"/>
        <v>6.11982603408876</v>
      </c>
    </row>
    <row r="1813" spans="1:9" ht="13.5" x14ac:dyDescent="0.25">
      <c r="A1813" s="3">
        <f>TITRES_STAT!B1816</f>
        <v>0</v>
      </c>
      <c r="B1813" s="6">
        <f>TITRES_STAT!D1816</f>
        <v>0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1.6027305170200095E-28</v>
      </c>
      <c r="G1813" s="2">
        <f t="shared" si="255"/>
        <v>2.4586421071480316E-27</v>
      </c>
      <c r="H1813" s="2">
        <f t="shared" si="256"/>
        <v>6.518762988563391E-2</v>
      </c>
      <c r="I1813" s="2">
        <f t="shared" si="257"/>
        <v>6.11982603408876</v>
      </c>
    </row>
    <row r="1814" spans="1:9" ht="13.5" x14ac:dyDescent="0.25">
      <c r="A1814" s="3">
        <f>TITRES_STAT!B1817</f>
        <v>0</v>
      </c>
      <c r="B1814" s="6">
        <f>TITRES_STAT!D1817</f>
        <v>0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1.4882497658042945E-28</v>
      </c>
      <c r="G1814" s="2">
        <f t="shared" si="255"/>
        <v>2.2830248137803151E-27</v>
      </c>
      <c r="H1814" s="2">
        <f t="shared" si="256"/>
        <v>6.518762988563391E-2</v>
      </c>
      <c r="I1814" s="2">
        <f t="shared" si="257"/>
        <v>6.11982603408876</v>
      </c>
    </row>
    <row r="1815" spans="1:9" ht="13.5" x14ac:dyDescent="0.25">
      <c r="A1815" s="3">
        <f>TITRES_STAT!B1818</f>
        <v>0</v>
      </c>
      <c r="B1815" s="6">
        <f>TITRES_STAT!D1818</f>
        <v>0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1.3819462111039877E-28</v>
      </c>
      <c r="G1815" s="2">
        <f t="shared" si="255"/>
        <v>2.1199516127960068E-27</v>
      </c>
      <c r="H1815" s="2">
        <f t="shared" si="256"/>
        <v>6.5187629885633896E-2</v>
      </c>
      <c r="I1815" s="2">
        <f t="shared" si="257"/>
        <v>6.11982603408876</v>
      </c>
    </row>
    <row r="1816" spans="1:9" ht="13.5" x14ac:dyDescent="0.25">
      <c r="A1816" s="3">
        <f>TITRES_STAT!B1819</f>
        <v>0</v>
      </c>
      <c r="B1816" s="6">
        <f>TITRES_STAT!D1819</f>
        <v>0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1.2832357674537027E-28</v>
      </c>
      <c r="G1816" s="2">
        <f t="shared" si="255"/>
        <v>1.9685264975962921E-27</v>
      </c>
      <c r="H1816" s="2">
        <f t="shared" si="256"/>
        <v>6.5187629885633896E-2</v>
      </c>
      <c r="I1816" s="2">
        <f t="shared" si="257"/>
        <v>6.11982603408876</v>
      </c>
    </row>
    <row r="1817" spans="1:9" ht="13.5" x14ac:dyDescent="0.25">
      <c r="A1817" s="3">
        <f>TITRES_STAT!B1820</f>
        <v>0</v>
      </c>
      <c r="B1817" s="6">
        <f>TITRES_STAT!D1820</f>
        <v>0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1.1915760697784381E-28</v>
      </c>
      <c r="G1817" s="2">
        <f t="shared" si="255"/>
        <v>1.8279174620536998E-27</v>
      </c>
      <c r="H1817" s="2">
        <f t="shared" si="256"/>
        <v>6.5187629885633896E-2</v>
      </c>
      <c r="I1817" s="2">
        <f t="shared" si="257"/>
        <v>6.11982603408876</v>
      </c>
    </row>
    <row r="1818" spans="1:9" ht="13.5" x14ac:dyDescent="0.25">
      <c r="A1818" s="3">
        <f>TITRES_STAT!B1821</f>
        <v>0</v>
      </c>
      <c r="B1818" s="6">
        <f>TITRES_STAT!D1821</f>
        <v>0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1.1064634933656926E-28</v>
      </c>
      <c r="G1818" s="2">
        <f t="shared" si="255"/>
        <v>1.6973519290498641E-27</v>
      </c>
      <c r="H1818" s="2">
        <f t="shared" si="256"/>
        <v>6.5187629885633896E-2</v>
      </c>
      <c r="I1818" s="2">
        <f t="shared" si="257"/>
        <v>6.11982603408876</v>
      </c>
    </row>
    <row r="1819" spans="1:9" ht="13.5" x14ac:dyDescent="0.25">
      <c r="A1819" s="3">
        <f>TITRES_STAT!B1822</f>
        <v>0</v>
      </c>
      <c r="B1819" s="6">
        <f>TITRES_STAT!D1822</f>
        <v>0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1.0274303866967146E-28</v>
      </c>
      <c r="G1819" s="2">
        <f t="shared" si="255"/>
        <v>1.5761125055463023E-27</v>
      </c>
      <c r="H1819" s="2">
        <f t="shared" si="256"/>
        <v>6.5187629885633896E-2</v>
      </c>
      <c r="I1819" s="2">
        <f t="shared" si="257"/>
        <v>6.11982603408876</v>
      </c>
    </row>
    <row r="1820" spans="1:9" ht="13.5" x14ac:dyDescent="0.25">
      <c r="A1820" s="3">
        <f>TITRES_STAT!B1823</f>
        <v>0</v>
      </c>
      <c r="B1820" s="6">
        <f>TITRES_STAT!D1823</f>
        <v>0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9.5404250193266346E-29</v>
      </c>
      <c r="G1820" s="2">
        <f t="shared" si="255"/>
        <v>1.4635330408644236E-27</v>
      </c>
      <c r="H1820" s="2">
        <f t="shared" si="256"/>
        <v>6.5187629885633896E-2</v>
      </c>
      <c r="I1820" s="2">
        <f t="shared" si="257"/>
        <v>6.11982603408876</v>
      </c>
    </row>
    <row r="1821" spans="1:9" ht="13.5" x14ac:dyDescent="0.25">
      <c r="A1821" s="3">
        <f>TITRES_STAT!B1824</f>
        <v>0</v>
      </c>
      <c r="B1821" s="6">
        <f>TITRES_STAT!D1824</f>
        <v>0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8.8589660893747324E-29</v>
      </c>
      <c r="G1821" s="2">
        <f t="shared" si="258"/>
        <v>1.3589949665169646E-27</v>
      </c>
      <c r="H1821" s="2">
        <f t="shared" si="256"/>
        <v>6.5187629885633896E-2</v>
      </c>
      <c r="I1821" s="2">
        <f t="shared" si="257"/>
        <v>6.11982603408876</v>
      </c>
    </row>
    <row r="1822" spans="1:9" ht="13.5" x14ac:dyDescent="0.25">
      <c r="A1822" s="3">
        <f>TITRES_STAT!B1825</f>
        <v>0</v>
      </c>
      <c r="B1822" s="6">
        <f>TITRES_STAT!D1825</f>
        <v>0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8.2261827972765373E-29</v>
      </c>
      <c r="G1822" s="2">
        <f t="shared" si="258"/>
        <v>1.2619238974800385E-27</v>
      </c>
      <c r="H1822" s="2">
        <f t="shared" si="256"/>
        <v>6.5187629885633896E-2</v>
      </c>
      <c r="I1822" s="2">
        <f t="shared" si="257"/>
        <v>6.11982603408876</v>
      </c>
    </row>
    <row r="1823" spans="1:9" ht="13.5" x14ac:dyDescent="0.25">
      <c r="A1823" s="3">
        <f>TITRES_STAT!B1826</f>
        <v>0</v>
      </c>
      <c r="B1823" s="6">
        <f>TITRES_STAT!D1826</f>
        <v>0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7.638598311756784E-29</v>
      </c>
      <c r="G1823" s="2">
        <f t="shared" si="258"/>
        <v>1.1717864762314644E-27</v>
      </c>
      <c r="H1823" s="2">
        <f t="shared" si="256"/>
        <v>6.5187629885633896E-2</v>
      </c>
      <c r="I1823" s="2">
        <f t="shared" si="257"/>
        <v>6.11982603408876</v>
      </c>
    </row>
    <row r="1824" spans="1:9" ht="13.5" x14ac:dyDescent="0.25">
      <c r="A1824" s="3">
        <f>TITRES_STAT!B1827</f>
        <v>0</v>
      </c>
      <c r="B1824" s="6">
        <f>TITRES_STAT!D1827</f>
        <v>0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7.0929841466312992E-29</v>
      </c>
      <c r="G1824" s="2">
        <f t="shared" si="258"/>
        <v>1.0880874422149313E-27</v>
      </c>
      <c r="H1824" s="2">
        <f t="shared" si="256"/>
        <v>6.5187629885633883E-2</v>
      </c>
      <c r="I1824" s="2">
        <f t="shared" si="257"/>
        <v>6.11982603408876</v>
      </c>
    </row>
    <row r="1825" spans="1:9" ht="13.5" x14ac:dyDescent="0.25">
      <c r="A1825" s="3">
        <f>TITRES_STAT!B1828</f>
        <v>0</v>
      </c>
      <c r="B1825" s="6">
        <f>TITRES_STAT!D1828</f>
        <v>0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6.5863424218719211E-29</v>
      </c>
      <c r="G1825" s="2">
        <f t="shared" si="258"/>
        <v>1.0103669106281506E-27</v>
      </c>
      <c r="H1825" s="2">
        <f t="shared" si="256"/>
        <v>6.5187629885633883E-2</v>
      </c>
      <c r="I1825" s="2">
        <f t="shared" si="257"/>
        <v>6.11982603408876</v>
      </c>
    </row>
    <row r="1826" spans="1:9" ht="13.5" x14ac:dyDescent="0.25">
      <c r="A1826" s="3">
        <f>TITRES_STAT!B1829</f>
        <v>0</v>
      </c>
      <c r="B1826" s="6">
        <f>TITRES_STAT!D1829</f>
        <v>0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6.1158893917382129E-29</v>
      </c>
      <c r="G1826" s="2">
        <f t="shared" si="258"/>
        <v>9.3819784558328276E-28</v>
      </c>
      <c r="H1826" s="2">
        <f t="shared" si="256"/>
        <v>6.5187629885633883E-2</v>
      </c>
      <c r="I1826" s="2">
        <f t="shared" si="257"/>
        <v>6.11982603408876</v>
      </c>
    </row>
    <row r="1827" spans="1:9" ht="13.5" x14ac:dyDescent="0.25">
      <c r="A1827" s="3">
        <f>TITRES_STAT!B1830</f>
        <v>0</v>
      </c>
      <c r="B1827" s="6">
        <f>TITRES_STAT!D1830</f>
        <v>0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5.6790401494711979E-29</v>
      </c>
      <c r="G1827" s="2">
        <f t="shared" si="258"/>
        <v>8.7118371375590539E-28</v>
      </c>
      <c r="H1827" s="2">
        <f t="shared" si="256"/>
        <v>6.5187629885633896E-2</v>
      </c>
      <c r="I1827" s="2">
        <f t="shared" si="257"/>
        <v>6.11982603408876</v>
      </c>
    </row>
    <row r="1828" spans="1:9" ht="13.5" x14ac:dyDescent="0.25">
      <c r="A1828" s="3">
        <f>TITRES_STAT!B1831</f>
        <v>0</v>
      </c>
      <c r="B1828" s="6">
        <f>TITRES_STAT!D1831</f>
        <v>0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5.273394424508969E-29</v>
      </c>
      <c r="G1828" s="2">
        <f t="shared" si="258"/>
        <v>8.0895630563048349E-28</v>
      </c>
      <c r="H1828" s="2">
        <f t="shared" si="256"/>
        <v>6.5187629885633896E-2</v>
      </c>
      <c r="I1828" s="2">
        <f t="shared" si="257"/>
        <v>6.11982603408876</v>
      </c>
    </row>
    <row r="1829" spans="1:9" ht="13.5" x14ac:dyDescent="0.25">
      <c r="A1829" s="3">
        <f>TITRES_STAT!B1832</f>
        <v>0</v>
      </c>
      <c r="B1829" s="6">
        <f>TITRES_STAT!D1832</f>
        <v>0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4.8967233941869001E-29</v>
      </c>
      <c r="G1829" s="2">
        <f t="shared" si="258"/>
        <v>7.5117371237116324E-28</v>
      </c>
      <c r="H1829" s="2">
        <f t="shared" si="256"/>
        <v>6.5187629885633896E-2</v>
      </c>
      <c r="I1829" s="2">
        <f t="shared" si="257"/>
        <v>6.11982603408876</v>
      </c>
    </row>
    <row r="1830" spans="1:9" ht="13.5" x14ac:dyDescent="0.25">
      <c r="A1830" s="3">
        <f>TITRES_STAT!B1833</f>
        <v>0</v>
      </c>
      <c r="B1830" s="6">
        <f>TITRES_STAT!D1833</f>
        <v>0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4.5469574374592645E-29</v>
      </c>
      <c r="G1830" s="2">
        <f t="shared" si="258"/>
        <v>6.9751844720179447E-28</v>
      </c>
      <c r="H1830" s="2">
        <f t="shared" si="256"/>
        <v>6.5187629885633896E-2</v>
      </c>
      <c r="I1830" s="2">
        <f t="shared" si="257"/>
        <v>6.11982603408876</v>
      </c>
    </row>
    <row r="1831" spans="1:9" ht="13.5" x14ac:dyDescent="0.25">
      <c r="A1831" s="3">
        <f>TITRES_STAT!B1834</f>
        <v>0</v>
      </c>
      <c r="B1831" s="6">
        <f>TITRES_STAT!D1834</f>
        <v>0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4.2221747633550314E-29</v>
      </c>
      <c r="G1831" s="2">
        <f t="shared" si="258"/>
        <v>6.4769570097309488E-28</v>
      </c>
      <c r="H1831" s="2">
        <f t="shared" si="256"/>
        <v>6.5187629885633896E-2</v>
      </c>
      <c r="I1831" s="2">
        <f t="shared" si="257"/>
        <v>6.11982603408876</v>
      </c>
    </row>
    <row r="1832" spans="1:9" ht="13.5" x14ac:dyDescent="0.25">
      <c r="A1832" s="3">
        <f>TITRES_STAT!B1835</f>
        <v>0</v>
      </c>
      <c r="B1832" s="6">
        <f>TITRES_STAT!D1835</f>
        <v>0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3.920590851686815E-29</v>
      </c>
      <c r="G1832" s="2">
        <f t="shared" si="258"/>
        <v>6.0143172233215955E-28</v>
      </c>
      <c r="H1832" s="2">
        <f t="shared" si="256"/>
        <v>6.5187629885633896E-2</v>
      </c>
      <c r="I1832" s="2">
        <f t="shared" si="257"/>
        <v>6.11982603408876</v>
      </c>
    </row>
    <row r="1833" spans="1:9" ht="13.5" x14ac:dyDescent="0.25">
      <c r="A1833" s="3">
        <f>TITRES_STAT!B1836</f>
        <v>0</v>
      </c>
      <c r="B1833" s="6">
        <f>TITRES_STAT!D1836</f>
        <v>0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3.6405486479948998E-29</v>
      </c>
      <c r="G1833" s="2">
        <f t="shared" si="258"/>
        <v>5.5847231359414816E-28</v>
      </c>
      <c r="H1833" s="2">
        <f t="shared" si="256"/>
        <v>6.5187629885633896E-2</v>
      </c>
      <c r="I1833" s="2">
        <f t="shared" si="257"/>
        <v>6.11982603408876</v>
      </c>
    </row>
    <row r="1834" spans="1:9" ht="13.5" x14ac:dyDescent="0.25">
      <c r="A1834" s="3">
        <f>TITRES_STAT!B1837</f>
        <v>0</v>
      </c>
      <c r="B1834" s="6">
        <f>TITRES_STAT!D1837</f>
        <v>0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3.3805094588524072E-29</v>
      </c>
      <c r="G1834" s="2">
        <f t="shared" si="258"/>
        <v>5.1858143405170898E-28</v>
      </c>
      <c r="H1834" s="2">
        <f t="shared" si="256"/>
        <v>6.518762988563391E-2</v>
      </c>
      <c r="I1834" s="2">
        <f t="shared" si="257"/>
        <v>6.11982603408876</v>
      </c>
    </row>
    <row r="1835" spans="1:9" ht="13.5" x14ac:dyDescent="0.25">
      <c r="A1835" s="3">
        <f>TITRES_STAT!B1838</f>
        <v>0</v>
      </c>
      <c r="B1835" s="6">
        <f>TITRES_STAT!D1838</f>
        <v>0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3.1390444975058065E-29</v>
      </c>
      <c r="G1835" s="2">
        <f t="shared" si="258"/>
        <v>4.8153990304801544E-28</v>
      </c>
      <c r="H1835" s="2">
        <f t="shared" si="256"/>
        <v>6.518762988563391E-2</v>
      </c>
      <c r="I1835" s="2">
        <f t="shared" si="257"/>
        <v>6.11982603408876</v>
      </c>
    </row>
    <row r="1836" spans="1:9" ht="13.5" x14ac:dyDescent="0.25">
      <c r="A1836" s="3">
        <f>TITRES_STAT!B1839</f>
        <v>0</v>
      </c>
      <c r="B1836" s="6">
        <f>TITRES_STAT!D1839</f>
        <v>0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2.914827033398249E-29</v>
      </c>
      <c r="G1836" s="2">
        <f t="shared" si="258"/>
        <v>4.4714419568744292E-28</v>
      </c>
      <c r="H1836" s="2">
        <f t="shared" si="256"/>
        <v>6.518762988563391E-2</v>
      </c>
      <c r="I1836" s="2">
        <f t="shared" si="257"/>
        <v>6.11982603408876</v>
      </c>
    </row>
    <row r="1837" spans="1:9" ht="13.5" x14ac:dyDescent="0.25">
      <c r="A1837" s="3">
        <f>TITRES_STAT!B1840</f>
        <v>0</v>
      </c>
      <c r="B1837" s="6">
        <f>TITRES_STAT!D1840</f>
        <v>0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2.706625102441231E-29</v>
      </c>
      <c r="G1837" s="2">
        <f t="shared" si="259"/>
        <v>4.1520532456691129E-28</v>
      </c>
      <c r="H1837" s="2">
        <f t="shared" si="256"/>
        <v>6.5187629885633896E-2</v>
      </c>
      <c r="I1837" s="2">
        <f t="shared" si="257"/>
        <v>6.11982603408876</v>
      </c>
    </row>
    <row r="1838" spans="1:9" ht="13.5" x14ac:dyDescent="0.25">
      <c r="A1838" s="3">
        <f>TITRES_STAT!B1841</f>
        <v>0</v>
      </c>
      <c r="B1838" s="6">
        <f>TITRES_STAT!D1841</f>
        <v>0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2.513294737981143E-29</v>
      </c>
      <c r="G1838" s="2">
        <f t="shared" si="259"/>
        <v>3.8554780138356049E-28</v>
      </c>
      <c r="H1838" s="2">
        <f t="shared" si="256"/>
        <v>6.5187629885633896E-2</v>
      </c>
      <c r="I1838" s="2">
        <f t="shared" si="257"/>
        <v>6.11982603408876</v>
      </c>
    </row>
    <row r="1839" spans="1:9" ht="13.5" x14ac:dyDescent="0.25">
      <c r="A1839" s="3">
        <f>TITRES_STAT!B1842</f>
        <v>0</v>
      </c>
      <c r="B1839" s="6">
        <f>TITRES_STAT!D1842</f>
        <v>0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2.333773685268204E-29</v>
      </c>
      <c r="G1839" s="2">
        <f t="shared" si="259"/>
        <v>3.5800867271330618E-28</v>
      </c>
      <c r="H1839" s="2">
        <f t="shared" si="256"/>
        <v>6.5187629885633896E-2</v>
      </c>
      <c r="I1839" s="2">
        <f t="shared" si="257"/>
        <v>6.11982603408876</v>
      </c>
    </row>
    <row r="1840" spans="1:9" ht="13.5" x14ac:dyDescent="0.25">
      <c r="A1840" s="3">
        <f>TITRES_STAT!B1843</f>
        <v>0</v>
      </c>
      <c r="B1840" s="6">
        <f>TITRES_STAT!D1843</f>
        <v>0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2.1670755648919036E-29</v>
      </c>
      <c r="G1840" s="2">
        <f t="shared" si="259"/>
        <v>3.3243662466235575E-28</v>
      </c>
      <c r="H1840" s="2">
        <f t="shared" si="256"/>
        <v>6.5187629885633883E-2</v>
      </c>
      <c r="I1840" s="2">
        <f t="shared" si="257"/>
        <v>6.11982603408876</v>
      </c>
    </row>
    <row r="1841" spans="1:9" ht="13.5" x14ac:dyDescent="0.25">
      <c r="A1841" s="3">
        <f>TITRES_STAT!B1844</f>
        <v>0</v>
      </c>
      <c r="B1841" s="6">
        <f>TITRES_STAT!D1844</f>
        <v>0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2.0122844531139103E-29</v>
      </c>
      <c r="G1841" s="2">
        <f t="shared" si="259"/>
        <v>3.0869115147218747E-28</v>
      </c>
      <c r="H1841" s="2">
        <f t="shared" si="256"/>
        <v>6.5187629885633883E-2</v>
      </c>
      <c r="I1841" s="2">
        <f t="shared" si="257"/>
        <v>6.11982603408876</v>
      </c>
    </row>
    <row r="1842" spans="1:9" ht="13.5" x14ac:dyDescent="0.25">
      <c r="A1842" s="3">
        <f>TITRES_STAT!B1845</f>
        <v>0</v>
      </c>
      <c r="B1842" s="6">
        <f>TITRES_STAT!D1845</f>
        <v>0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1.8685498493200596E-29</v>
      </c>
      <c r="G1842" s="2">
        <f t="shared" si="259"/>
        <v>2.866417835098884E-28</v>
      </c>
      <c r="H1842" s="2">
        <f t="shared" si="256"/>
        <v>6.5187629885633869E-2</v>
      </c>
      <c r="I1842" s="2">
        <f t="shared" si="257"/>
        <v>6.1198260340887316</v>
      </c>
    </row>
    <row r="1843" spans="1:9" ht="13.5" x14ac:dyDescent="0.25">
      <c r="A1843" s="3">
        <f>TITRES_STAT!B1846</f>
        <v>0</v>
      </c>
      <c r="B1843" s="6">
        <f>TITRES_STAT!D1846</f>
        <v>0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1.7350820029400554E-29</v>
      </c>
      <c r="G1843" s="2">
        <f t="shared" si="259"/>
        <v>2.6616737040203922E-28</v>
      </c>
      <c r="H1843" s="2">
        <f t="shared" si="256"/>
        <v>6.5187629885633883E-2</v>
      </c>
      <c r="I1843" s="2">
        <f t="shared" si="257"/>
        <v>6.11982603408876</v>
      </c>
    </row>
    <row r="1844" spans="1:9" ht="13.5" x14ac:dyDescent="0.25">
      <c r="A1844" s="3">
        <f>TITRES_STAT!B1847</f>
        <v>0</v>
      </c>
      <c r="B1844" s="6">
        <f>TITRES_STAT!D1847</f>
        <v>0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1.6111475741586228E-29</v>
      </c>
      <c r="G1844" s="2">
        <f t="shared" si="259"/>
        <v>2.4715541537332212E-28</v>
      </c>
      <c r="H1844" s="2">
        <f t="shared" si="256"/>
        <v>6.5187629885633883E-2</v>
      </c>
      <c r="I1844" s="2">
        <f t="shared" si="257"/>
        <v>6.11982603408876</v>
      </c>
    </row>
    <row r="1845" spans="1:9" ht="13.5" x14ac:dyDescent="0.25">
      <c r="A1845" s="3">
        <f>TITRES_STAT!B1848</f>
        <v>0</v>
      </c>
      <c r="B1845" s="6">
        <f>TITRES_STAT!D1848</f>
        <v>0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1.496065604575864E-29</v>
      </c>
      <c r="G1845" s="2">
        <f t="shared" si="259"/>
        <v>2.2950145713237054E-28</v>
      </c>
      <c r="H1845" s="2">
        <f t="shared" si="256"/>
        <v>6.5187629885633883E-2</v>
      </c>
      <c r="I1845" s="2">
        <f t="shared" si="257"/>
        <v>6.11982603408876</v>
      </c>
    </row>
    <row r="1846" spans="1:9" ht="13.5" x14ac:dyDescent="0.25">
      <c r="A1846" s="3">
        <f>TITRES_STAT!B1849</f>
        <v>0</v>
      </c>
      <c r="B1846" s="6">
        <f>TITRES_STAT!D1849</f>
        <v>0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1.3892037756775879E-29</v>
      </c>
      <c r="G1846" s="2">
        <f t="shared" si="259"/>
        <v>2.131084959086298E-28</v>
      </c>
      <c r="H1846" s="2">
        <f t="shared" si="256"/>
        <v>6.5187629885633869E-2</v>
      </c>
      <c r="I1846" s="2">
        <f t="shared" si="257"/>
        <v>6.1198260340887316</v>
      </c>
    </row>
    <row r="1847" spans="1:9" ht="13.5" x14ac:dyDescent="0.25">
      <c r="A1847" s="3">
        <f>TITRES_STAT!B1850</f>
        <v>0</v>
      </c>
      <c r="B1847" s="6">
        <f>TITRES_STAT!D1850</f>
        <v>0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1.2899749345577602E-29</v>
      </c>
      <c r="G1847" s="2">
        <f t="shared" si="259"/>
        <v>1.9788646048658483E-28</v>
      </c>
      <c r="H1847" s="2">
        <f t="shared" si="256"/>
        <v>6.5187629885633869E-2</v>
      </c>
      <c r="I1847" s="2">
        <f t="shared" si="257"/>
        <v>6.1198260340887316</v>
      </c>
    </row>
    <row r="1848" spans="1:9" ht="13.5" x14ac:dyDescent="0.25">
      <c r="A1848" s="3">
        <f>TITRES_STAT!B1851</f>
        <v>0</v>
      </c>
      <c r="B1848" s="6">
        <f>TITRES_STAT!D1851</f>
        <v>0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1.1978338678036344E-29</v>
      </c>
      <c r="G1848" s="2">
        <f t="shared" si="259"/>
        <v>1.8375171330897162E-28</v>
      </c>
      <c r="H1848" s="2">
        <f t="shared" si="256"/>
        <v>6.5187629885633869E-2</v>
      </c>
      <c r="I1848" s="2">
        <f t="shared" si="257"/>
        <v>6.1198260340887316</v>
      </c>
    </row>
    <row r="1849" spans="1:9" ht="13.5" x14ac:dyDescent="0.25">
      <c r="A1849" s="3">
        <f>TITRES_STAT!B1852</f>
        <v>0</v>
      </c>
      <c r="B1849" s="6">
        <f>TITRES_STAT!D1852</f>
        <v>0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1.1122743058176605E-29</v>
      </c>
      <c r="G1849" s="2">
        <f t="shared" si="259"/>
        <v>1.7062659092975937E-28</v>
      </c>
      <c r="H1849" s="2">
        <f t="shared" si="256"/>
        <v>6.5187629885633855E-2</v>
      </c>
      <c r="I1849" s="2">
        <f t="shared" si="257"/>
        <v>6.1198260340887316</v>
      </c>
    </row>
    <row r="1850" spans="1:9" ht="13.5" x14ac:dyDescent="0.25">
      <c r="A1850" s="3">
        <f>TITRES_STAT!B1853</f>
        <v>0</v>
      </c>
      <c r="B1850" s="6">
        <f>TITRES_STAT!D1853</f>
        <v>0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1.0328261411163991E-29</v>
      </c>
      <c r="G1850" s="2">
        <f t="shared" si="259"/>
        <v>1.5843897729191942E-28</v>
      </c>
      <c r="H1850" s="2">
        <f t="shared" si="256"/>
        <v>6.5187629885633869E-2</v>
      </c>
      <c r="I1850" s="2">
        <f t="shared" si="257"/>
        <v>6.1198260340887316</v>
      </c>
    </row>
    <row r="1851" spans="1:9" ht="13.5" x14ac:dyDescent="0.25">
      <c r="A1851" s="3">
        <f>TITRES_STAT!B1854</f>
        <v>0</v>
      </c>
      <c r="B1851" s="6">
        <f>TITRES_STAT!D1854</f>
        <v>0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9.5905284532237069E-30</v>
      </c>
      <c r="G1851" s="2">
        <f t="shared" si="259"/>
        <v>1.4712190748535374E-28</v>
      </c>
      <c r="H1851" s="2">
        <f t="shared" si="256"/>
        <v>6.5187629885633869E-2</v>
      </c>
      <c r="I1851" s="2">
        <f t="shared" si="257"/>
        <v>6.1198260340887316</v>
      </c>
    </row>
    <row r="1852" spans="1:9" ht="13.5" x14ac:dyDescent="0.25">
      <c r="A1852" s="3">
        <f>TITRES_STAT!B1855</f>
        <v>0</v>
      </c>
      <c r="B1852" s="6">
        <f>TITRES_STAT!D1855</f>
        <v>0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8.905490706564872E-30</v>
      </c>
      <c r="G1852" s="2">
        <f t="shared" si="259"/>
        <v>1.3661319980782847E-28</v>
      </c>
      <c r="H1852" s="2">
        <f t="shared" si="256"/>
        <v>6.5187629885633883E-2</v>
      </c>
      <c r="I1852" s="2">
        <f t="shared" si="257"/>
        <v>6.11982603408876</v>
      </c>
    </row>
    <row r="1853" spans="1:9" ht="13.5" x14ac:dyDescent="0.25">
      <c r="A1853" s="3">
        <f>TITRES_STAT!B1856</f>
        <v>0</v>
      </c>
      <c r="B1853" s="6">
        <f>TITRES_STAT!D1856</f>
        <v>0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8.2693842275245245E-30</v>
      </c>
      <c r="G1853" s="2">
        <f t="shared" si="260"/>
        <v>1.2685511410726929E-28</v>
      </c>
      <c r="H1853" s="2">
        <f t="shared" si="256"/>
        <v>6.5187629885633883E-2</v>
      </c>
      <c r="I1853" s="2">
        <f t="shared" si="257"/>
        <v>6.11982603408876</v>
      </c>
    </row>
    <row r="1854" spans="1:9" ht="13.5" x14ac:dyDescent="0.25">
      <c r="A1854" s="3">
        <f>TITRES_STAT!B1857</f>
        <v>0</v>
      </c>
      <c r="B1854" s="6">
        <f>TITRES_STAT!D1857</f>
        <v>0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7.6787139255584882E-30</v>
      </c>
      <c r="G1854" s="2">
        <f t="shared" si="260"/>
        <v>1.1779403452817861E-28</v>
      </c>
      <c r="H1854" s="2">
        <f t="shared" si="256"/>
        <v>6.518762988563391E-2</v>
      </c>
      <c r="I1854" s="2">
        <f t="shared" si="257"/>
        <v>6.11982603408876</v>
      </c>
    </row>
    <row r="1855" spans="1:9" ht="13.5" x14ac:dyDescent="0.25">
      <c r="A1855" s="3">
        <f>TITRES_STAT!B1858</f>
        <v>0</v>
      </c>
      <c r="B1855" s="6">
        <f>TITRES_STAT!D1858</f>
        <v>0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7.1302343594471678E-30</v>
      </c>
      <c r="G1855" s="2">
        <f t="shared" si="260"/>
        <v>1.0938017491902298E-28</v>
      </c>
      <c r="H1855" s="2">
        <f t="shared" si="256"/>
        <v>6.518762988563391E-2</v>
      </c>
      <c r="I1855" s="2">
        <f t="shared" si="257"/>
        <v>6.11982603408876</v>
      </c>
    </row>
    <row r="1856" spans="1:9" ht="13.5" x14ac:dyDescent="0.25">
      <c r="A1856" s="3">
        <f>TITRES_STAT!B1859</f>
        <v>0</v>
      </c>
      <c r="B1856" s="6">
        <f>TITRES_STAT!D1859</f>
        <v>0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6.6209319052009409E-30</v>
      </c>
      <c r="G1856" s="2">
        <f t="shared" si="260"/>
        <v>1.0156730528194991E-28</v>
      </c>
      <c r="H1856" s="2">
        <f t="shared" si="256"/>
        <v>6.518762988563391E-2</v>
      </c>
      <c r="I1856" s="2">
        <f t="shared" si="257"/>
        <v>6.11982603408876</v>
      </c>
    </row>
    <row r="1857" spans="1:9" ht="13.5" x14ac:dyDescent="0.25">
      <c r="A1857" s="3">
        <f>TITRES_STAT!B1860</f>
        <v>0</v>
      </c>
      <c r="B1857" s="6">
        <f>TITRES_STAT!D1860</f>
        <v>0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6.1480081976865883E-30</v>
      </c>
      <c r="G1857" s="2">
        <f t="shared" si="260"/>
        <v>9.4312497761810628E-29</v>
      </c>
      <c r="H1857" s="2">
        <f t="shared" si="256"/>
        <v>6.518762988563391E-2</v>
      </c>
      <c r="I1857" s="2">
        <f t="shared" si="257"/>
        <v>6.11982603408876</v>
      </c>
    </row>
    <row r="1858" spans="1:9" ht="13.5" x14ac:dyDescent="0.25">
      <c r="A1858" s="3">
        <f>TITRES_STAT!B1861</f>
        <v>0</v>
      </c>
      <c r="B1858" s="6">
        <f>TITRES_STAT!D1861</f>
        <v>0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5.7088647549946891E-30</v>
      </c>
      <c r="G1858" s="2">
        <f t="shared" si="260"/>
        <v>8.7575890778824164E-29</v>
      </c>
      <c r="H1858" s="2">
        <f t="shared" si="256"/>
        <v>6.518762988563391E-2</v>
      </c>
      <c r="I1858" s="2">
        <f t="shared" si="257"/>
        <v>6.11982603408876</v>
      </c>
    </row>
    <row r="1859" spans="1:9" ht="13.5" x14ac:dyDescent="0.25">
      <c r="A1859" s="3">
        <f>TITRES_STAT!B1862</f>
        <v>0</v>
      </c>
      <c r="B1859" s="6">
        <f>TITRES_STAT!D1862</f>
        <v>0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5.3010887010664972E-30</v>
      </c>
      <c r="G1859" s="2">
        <f t="shared" si="260"/>
        <v>8.1320470008908151E-29</v>
      </c>
      <c r="H1859" s="2">
        <f t="shared" si="256"/>
        <v>6.518762988563391E-2</v>
      </c>
      <c r="I1859" s="2">
        <f t="shared" si="257"/>
        <v>6.11982603408876</v>
      </c>
    </row>
    <row r="1860" spans="1:9" ht="13.5" x14ac:dyDescent="0.25">
      <c r="A1860" s="3">
        <f>TITRES_STAT!B1863</f>
        <v>0</v>
      </c>
      <c r="B1860" s="6">
        <f>TITRES_STAT!D1863</f>
        <v>0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4.9224395081331757E-30</v>
      </c>
      <c r="G1860" s="2">
        <f t="shared" si="260"/>
        <v>7.551186500827186E-29</v>
      </c>
      <c r="H1860" s="2">
        <f t="shared" si="256"/>
        <v>6.5187629885633896E-2</v>
      </c>
      <c r="I1860" s="2">
        <f t="shared" si="257"/>
        <v>6.11982603408876</v>
      </c>
    </row>
    <row r="1861" spans="1:9" ht="13.5" x14ac:dyDescent="0.25">
      <c r="A1861" s="3">
        <f>TITRES_STAT!B1864</f>
        <v>0</v>
      </c>
      <c r="B1861" s="6">
        <f>TITRES_STAT!D1864</f>
        <v>0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4.5708366861236632E-30</v>
      </c>
      <c r="G1861" s="2">
        <f t="shared" si="260"/>
        <v>7.0118160364823874E-29</v>
      </c>
      <c r="H1861" s="2">
        <f t="shared" si="256"/>
        <v>6.5187629885633896E-2</v>
      </c>
      <c r="I1861" s="2">
        <f t="shared" si="257"/>
        <v>6.11982603408876</v>
      </c>
    </row>
    <row r="1862" spans="1:9" ht="13.5" x14ac:dyDescent="0.25">
      <c r="A1862" s="3">
        <f>TITRES_STAT!B1865</f>
        <v>0</v>
      </c>
      <c r="B1862" s="6">
        <f>TITRES_STAT!D1865</f>
        <v>0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4.244348351400544E-30</v>
      </c>
      <c r="G1862" s="2">
        <f t="shared" si="260"/>
        <v>6.5109720338765023E-29</v>
      </c>
      <c r="H1862" s="2">
        <f t="shared" si="256"/>
        <v>6.5187629885633896E-2</v>
      </c>
      <c r="I1862" s="2">
        <f t="shared" si="257"/>
        <v>6.11982603408876</v>
      </c>
    </row>
    <row r="1863" spans="1:9" ht="13.5" x14ac:dyDescent="0.25">
      <c r="A1863" s="3">
        <f>TITRES_STAT!B1866</f>
        <v>0</v>
      </c>
      <c r="B1863" s="6">
        <f>TITRES_STAT!D1866</f>
        <v>0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3.9411806120147908E-30</v>
      </c>
      <c r="G1863" s="2">
        <f t="shared" si="260"/>
        <v>6.0459026028853235E-29</v>
      </c>
      <c r="H1863" s="2">
        <f t="shared" si="256"/>
        <v>6.5187629885633896E-2</v>
      </c>
      <c r="I1863" s="2">
        <f t="shared" si="257"/>
        <v>6.11982603408876</v>
      </c>
    </row>
    <row r="1864" spans="1:9" ht="13.5" x14ac:dyDescent="0.25">
      <c r="A1864" s="3">
        <f>TITRES_STAT!B1867</f>
        <v>0</v>
      </c>
      <c r="B1864" s="6">
        <f>TITRES_STAT!D1867</f>
        <v>0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3.6596677111565912E-30</v>
      </c>
      <c r="G1864" s="2">
        <f t="shared" si="260"/>
        <v>5.6140524169649433E-29</v>
      </c>
      <c r="H1864" s="2">
        <f t="shared" si="256"/>
        <v>6.5187629885633896E-2</v>
      </c>
      <c r="I1864" s="2">
        <f t="shared" si="257"/>
        <v>6.11982603408876</v>
      </c>
    </row>
    <row r="1865" spans="1:9" ht="13.5" x14ac:dyDescent="0.25">
      <c r="A1865" s="3">
        <f>TITRES_STAT!B1868</f>
        <v>0</v>
      </c>
      <c r="B1865" s="6">
        <f>TITRES_STAT!D1868</f>
        <v>0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3.3982628746454058E-30</v>
      </c>
      <c r="G1865" s="2">
        <f t="shared" si="260"/>
        <v>5.2130486728960187E-29</v>
      </c>
      <c r="H1865" s="2">
        <f t="shared" si="256"/>
        <v>6.5187629885633883E-2</v>
      </c>
      <c r="I1865" s="2">
        <f t="shared" si="257"/>
        <v>6.11982603408876</v>
      </c>
    </row>
    <row r="1866" spans="1:9" ht="13.5" x14ac:dyDescent="0.25">
      <c r="A1866" s="3">
        <f>TITRES_STAT!B1869</f>
        <v>0</v>
      </c>
      <c r="B1866" s="6">
        <f>TITRES_STAT!D1869</f>
        <v>0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3.155529812170734E-30</v>
      </c>
      <c r="G1866" s="2">
        <f t="shared" si="260"/>
        <v>4.8406880534034456E-29</v>
      </c>
      <c r="H1866" s="2">
        <f t="shared" si="256"/>
        <v>6.5187629885633896E-2</v>
      </c>
      <c r="I1866" s="2">
        <f t="shared" si="257"/>
        <v>6.11982603408876</v>
      </c>
    </row>
    <row r="1867" spans="1:9" ht="13.5" x14ac:dyDescent="0.25">
      <c r="A1867" s="3">
        <f>TITRES_STAT!B1870</f>
        <v>0</v>
      </c>
      <c r="B1867" s="6">
        <f>TITRES_STAT!D1870</f>
        <v>0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2.9301348255871101E-30</v>
      </c>
      <c r="G1867" s="2">
        <f t="shared" si="260"/>
        <v>4.4949246210174851E-29</v>
      </c>
      <c r="H1867" s="2">
        <f t="shared" si="256"/>
        <v>6.5187629885633896E-2</v>
      </c>
      <c r="I1867" s="2">
        <f t="shared" si="257"/>
        <v>6.11982603408876</v>
      </c>
    </row>
    <row r="1868" spans="1:9" ht="13.5" x14ac:dyDescent="0.25">
      <c r="A1868" s="3">
        <f>TITRES_STAT!B1871</f>
        <v>0</v>
      </c>
      <c r="B1868" s="6">
        <f>TITRES_STAT!D1871</f>
        <v>0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2.7208394809023163E-30</v>
      </c>
      <c r="G1868" s="2">
        <f t="shared" si="260"/>
        <v>4.1738585766590934E-29</v>
      </c>
      <c r="H1868" s="2">
        <f t="shared" si="256"/>
        <v>6.5187629885633883E-2</v>
      </c>
      <c r="I1868" s="2">
        <f t="shared" si="257"/>
        <v>6.11982603408876</v>
      </c>
    </row>
    <row r="1869" spans="1:9" ht="13.5" x14ac:dyDescent="0.25">
      <c r="A1869" s="3">
        <f>TITRES_STAT!B1872</f>
        <v>0</v>
      </c>
      <c r="B1869" s="6">
        <f>TITRES_STAT!D1872</f>
        <v>0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2.526493803695008E-30</v>
      </c>
      <c r="G1869" s="2">
        <f t="shared" si="264"/>
        <v>3.8757258211834437E-29</v>
      </c>
      <c r="H1869" s="2">
        <f t="shared" si="256"/>
        <v>6.5187629885633896E-2</v>
      </c>
      <c r="I1869" s="2">
        <f t="shared" si="257"/>
        <v>6.11982603408876</v>
      </c>
    </row>
    <row r="1870" spans="1:9" ht="13.5" x14ac:dyDescent="0.25">
      <c r="A1870" s="3">
        <f>TITRES_STAT!B1873</f>
        <v>0</v>
      </c>
      <c r="B1870" s="6">
        <f>TITRES_STAT!D1873</f>
        <v>0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2.3460299605739359E-30</v>
      </c>
      <c r="G1870" s="2">
        <f t="shared" si="264"/>
        <v>3.5988882625274832E-29</v>
      </c>
      <c r="H1870" s="2">
        <f t="shared" si="256"/>
        <v>6.5187629885633896E-2</v>
      </c>
      <c r="I1870" s="2">
        <f t="shared" si="257"/>
        <v>6.11982603408876</v>
      </c>
    </row>
    <row r="1871" spans="1:9" ht="13.5" x14ac:dyDescent="0.25">
      <c r="A1871" s="3">
        <f>TITRES_STAT!B1874</f>
        <v>0</v>
      </c>
      <c r="B1871" s="6">
        <f>TITRES_STAT!D1874</f>
        <v>0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2.1784563919615122E-30</v>
      </c>
      <c r="G1871" s="2">
        <f t="shared" si="264"/>
        <v>3.3418248152040913E-29</v>
      </c>
      <c r="H1871" s="2">
        <f t="shared" si="256"/>
        <v>6.518762988563391E-2</v>
      </c>
      <c r="I1871" s="2">
        <f t="shared" si="257"/>
        <v>6.11982603408876</v>
      </c>
    </row>
    <row r="1872" spans="1:9" ht="13.5" x14ac:dyDescent="0.25">
      <c r="A1872" s="3">
        <f>TITRES_STAT!B1875</f>
        <v>0</v>
      </c>
      <c r="B1872" s="6">
        <f>TITRES_STAT!D1875</f>
        <v>0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2.0228523639642613E-30</v>
      </c>
      <c r="G1872" s="2">
        <f t="shared" si="264"/>
        <v>3.1031230426895132E-29</v>
      </c>
      <c r="H1872" s="2">
        <f t="shared" si="256"/>
        <v>6.518762988563391E-2</v>
      </c>
      <c r="I1872" s="2">
        <f t="shared" si="257"/>
        <v>6.11982603408876</v>
      </c>
    </row>
    <row r="1873" spans="1:9" ht="13.5" x14ac:dyDescent="0.25">
      <c r="A1873" s="3">
        <f>TITRES_STAT!B1876</f>
        <v>0</v>
      </c>
      <c r="B1873" s="6">
        <f>TITRES_STAT!D1876</f>
        <v>0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1.8783629093953852E-30</v>
      </c>
      <c r="G1873" s="2">
        <f t="shared" si="264"/>
        <v>2.8814713967831193E-29</v>
      </c>
      <c r="H1873" s="2">
        <f t="shared" ref="H1873:H1936" si="265">F1873/G1873</f>
        <v>6.5187629885633896E-2</v>
      </c>
      <c r="I1873" s="2">
        <f t="shared" ref="I1873:I1936" si="266">IF(G1873=0,100,100-(100/(1+H1873)))</f>
        <v>6.11982603408876</v>
      </c>
    </row>
    <row r="1874" spans="1:9" ht="13.5" x14ac:dyDescent="0.25">
      <c r="A1874" s="3">
        <f>TITRES_STAT!B1877</f>
        <v>0</v>
      </c>
      <c r="B1874" s="6">
        <f>TITRES_STAT!D1877</f>
        <v>0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1.7441941301528578E-30</v>
      </c>
      <c r="G1874" s="2">
        <f t="shared" si="264"/>
        <v>2.6756520112986108E-29</v>
      </c>
      <c r="H1874" s="2">
        <f t="shared" si="265"/>
        <v>6.5187629885633896E-2</v>
      </c>
      <c r="I1874" s="2">
        <f t="shared" si="266"/>
        <v>6.11982603408876</v>
      </c>
    </row>
    <row r="1875" spans="1:9" ht="13.5" x14ac:dyDescent="0.25">
      <c r="A1875" s="3">
        <f>TITRES_STAT!B1878</f>
        <v>0</v>
      </c>
      <c r="B1875" s="6">
        <f>TITRES_STAT!D1878</f>
        <v>0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1.6196088351419395E-30</v>
      </c>
      <c r="G1875" s="2">
        <f t="shared" si="264"/>
        <v>2.4845340104915672E-29</v>
      </c>
      <c r="H1875" s="2">
        <f t="shared" si="265"/>
        <v>6.518762988563391E-2</v>
      </c>
      <c r="I1875" s="2">
        <f t="shared" si="266"/>
        <v>6.11982603408876</v>
      </c>
    </row>
    <row r="1876" spans="1:9" ht="13.5" x14ac:dyDescent="0.25">
      <c r="A1876" s="3">
        <f>TITRES_STAT!B1879</f>
        <v>0</v>
      </c>
      <c r="B1876" s="6">
        <f>TITRES_STAT!D1879</f>
        <v>0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1.5039224897746582E-30</v>
      </c>
      <c r="G1876" s="2">
        <f t="shared" si="264"/>
        <v>2.307067295456455E-29</v>
      </c>
      <c r="H1876" s="2">
        <f t="shared" si="265"/>
        <v>6.5187629885633924E-2</v>
      </c>
      <c r="I1876" s="2">
        <f t="shared" si="266"/>
        <v>6.11982603408876</v>
      </c>
    </row>
    <row r="1877" spans="1:9" ht="13.5" x14ac:dyDescent="0.25">
      <c r="A1877" s="3">
        <f>TITRES_STAT!B1880</f>
        <v>0</v>
      </c>
      <c r="B1877" s="6">
        <f>TITRES_STAT!D1880</f>
        <v>0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1.3964994547907539E-30</v>
      </c>
      <c r="G1877" s="2">
        <f t="shared" si="264"/>
        <v>2.1422767743524225E-29</v>
      </c>
      <c r="H1877" s="2">
        <f t="shared" si="265"/>
        <v>6.518762988563391E-2</v>
      </c>
      <c r="I1877" s="2">
        <f t="shared" si="266"/>
        <v>6.11982603408876</v>
      </c>
    </row>
    <row r="1878" spans="1:9" ht="13.5" x14ac:dyDescent="0.25">
      <c r="A1878" s="3">
        <f>TITRES_STAT!B1881</f>
        <v>0</v>
      </c>
      <c r="B1878" s="6">
        <f>TITRES_STAT!D1881</f>
        <v>0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1.2967494937342714E-30</v>
      </c>
      <c r="G1878" s="2">
        <f t="shared" si="264"/>
        <v>1.9892570047558209E-29</v>
      </c>
      <c r="H1878" s="2">
        <f t="shared" si="265"/>
        <v>6.518762988563391E-2</v>
      </c>
      <c r="I1878" s="2">
        <f t="shared" si="266"/>
        <v>6.11982603408876</v>
      </c>
    </row>
    <row r="1879" spans="1:9" ht="13.5" x14ac:dyDescent="0.25">
      <c r="A1879" s="3">
        <f>TITRES_STAT!B1882</f>
        <v>0</v>
      </c>
      <c r="B1879" s="6">
        <f>TITRES_STAT!D1882</f>
        <v>0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1.2041245298961092E-30</v>
      </c>
      <c r="G1879" s="2">
        <f t="shared" si="264"/>
        <v>1.8471672187018339E-29</v>
      </c>
      <c r="H1879" s="2">
        <f t="shared" si="265"/>
        <v>6.5187629885633896E-2</v>
      </c>
      <c r="I1879" s="2">
        <f t="shared" si="266"/>
        <v>6.11982603408876</v>
      </c>
    </row>
    <row r="1880" spans="1:9" ht="13.5" x14ac:dyDescent="0.25">
      <c r="A1880" s="3">
        <f>TITRES_STAT!B1883</f>
        <v>0</v>
      </c>
      <c r="B1880" s="6">
        <f>TITRES_STAT!D1883</f>
        <v>0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1.1181156349035299E-30</v>
      </c>
      <c r="G1880" s="2">
        <f t="shared" si="264"/>
        <v>1.7152267030802743E-29</v>
      </c>
      <c r="H1880" s="2">
        <f t="shared" si="265"/>
        <v>6.5187629885633896E-2</v>
      </c>
      <c r="I1880" s="2">
        <f t="shared" si="266"/>
        <v>6.11982603408876</v>
      </c>
    </row>
    <row r="1881" spans="1:9" ht="13.5" x14ac:dyDescent="0.25">
      <c r="A1881" s="3">
        <f>TITRES_STAT!B1884</f>
        <v>0</v>
      </c>
      <c r="B1881" s="6">
        <f>TITRES_STAT!D1884</f>
        <v>0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1.0382502324104207E-30</v>
      </c>
      <c r="G1881" s="2">
        <f t="shared" si="264"/>
        <v>1.5927105100031118E-29</v>
      </c>
      <c r="H1881" s="2">
        <f t="shared" si="265"/>
        <v>6.5187629885633896E-2</v>
      </c>
      <c r="I1881" s="2">
        <f t="shared" si="266"/>
        <v>6.11982603408876</v>
      </c>
    </row>
    <row r="1882" spans="1:9" ht="13.5" x14ac:dyDescent="0.25">
      <c r="A1882" s="3">
        <f>TITRES_STAT!B1885</f>
        <v>0</v>
      </c>
      <c r="B1882" s="6">
        <f>TITRES_STAT!D1885</f>
        <v>0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9.64089501523962E-31</v>
      </c>
      <c r="G1882" s="2">
        <f t="shared" si="264"/>
        <v>1.4789454735743179E-29</v>
      </c>
      <c r="H1882" s="2">
        <f t="shared" si="265"/>
        <v>6.518762988563391E-2</v>
      </c>
      <c r="I1882" s="2">
        <f t="shared" si="266"/>
        <v>6.11982603408876</v>
      </c>
    </row>
    <row r="1883" spans="1:9" ht="13.5" x14ac:dyDescent="0.25">
      <c r="A1883" s="3">
        <f>TITRES_STAT!B1886</f>
        <v>0</v>
      </c>
      <c r="B1883" s="6">
        <f>TITRES_STAT!D1886</f>
        <v>0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8.9522596570082184E-31</v>
      </c>
      <c r="G1883" s="2">
        <f t="shared" si="264"/>
        <v>1.3733065111761522E-29</v>
      </c>
      <c r="H1883" s="2">
        <f t="shared" si="265"/>
        <v>6.518762988563391E-2</v>
      </c>
      <c r="I1883" s="2">
        <f t="shared" si="266"/>
        <v>6.11982603408876</v>
      </c>
    </row>
    <row r="1884" spans="1:9" ht="13.5" x14ac:dyDescent="0.25">
      <c r="A1884" s="3">
        <f>TITRES_STAT!B1887</f>
        <v>0</v>
      </c>
      <c r="B1884" s="6">
        <f>TITRES_STAT!D1887</f>
        <v>0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8.3128125386504884E-31</v>
      </c>
      <c r="G1884" s="2">
        <f t="shared" si="264"/>
        <v>1.2752131889492842E-29</v>
      </c>
      <c r="H1884" s="2">
        <f t="shared" si="265"/>
        <v>6.518762988563391E-2</v>
      </c>
      <c r="I1884" s="2">
        <f t="shared" si="266"/>
        <v>6.11982603408876</v>
      </c>
    </row>
    <row r="1885" spans="1:9" ht="13.5" x14ac:dyDescent="0.25">
      <c r="A1885" s="3">
        <f>TITRES_STAT!B1888</f>
        <v>0</v>
      </c>
      <c r="B1885" s="6">
        <f>TITRES_STAT!D1888</f>
        <v>0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7.7190402144611682E-31</v>
      </c>
      <c r="G1885" s="2">
        <f t="shared" si="267"/>
        <v>1.184126532595764E-29</v>
      </c>
      <c r="H1885" s="2">
        <f t="shared" si="265"/>
        <v>6.518762988563391E-2</v>
      </c>
      <c r="I1885" s="2">
        <f t="shared" si="266"/>
        <v>6.11982603408876</v>
      </c>
    </row>
    <row r="1886" spans="1:9" ht="13.5" x14ac:dyDescent="0.25">
      <c r="A1886" s="3">
        <f>TITRES_STAT!B1889</f>
        <v>0</v>
      </c>
      <c r="B1886" s="6">
        <f>TITRES_STAT!D1889</f>
        <v>0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7.1676801991425135E-31</v>
      </c>
      <c r="G1886" s="2">
        <f t="shared" si="267"/>
        <v>1.0995460659817808E-29</v>
      </c>
      <c r="H1886" s="2">
        <f t="shared" si="265"/>
        <v>6.518762988563391E-2</v>
      </c>
      <c r="I1886" s="2">
        <f t="shared" si="266"/>
        <v>6.11982603408876</v>
      </c>
    </row>
    <row r="1887" spans="1:9" ht="13.5" x14ac:dyDescent="0.25">
      <c r="A1887" s="3">
        <f>TITRES_STAT!B1890</f>
        <v>0</v>
      </c>
      <c r="B1887" s="6">
        <f>TITRES_STAT!D1890</f>
        <v>0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6.6557030420609059E-31</v>
      </c>
      <c r="G1887" s="2">
        <f t="shared" si="267"/>
        <v>1.0210070612687965E-29</v>
      </c>
      <c r="H1887" s="2">
        <f t="shared" si="265"/>
        <v>6.5187629885633924E-2</v>
      </c>
      <c r="I1887" s="2">
        <f t="shared" si="266"/>
        <v>6.11982603408876</v>
      </c>
    </row>
    <row r="1888" spans="1:9" ht="13.5" x14ac:dyDescent="0.25">
      <c r="A1888" s="3">
        <f>TITRES_STAT!B1891</f>
        <v>0</v>
      </c>
      <c r="B1888" s="6">
        <f>TITRES_STAT!D1891</f>
        <v>0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6.1802956819136981E-31</v>
      </c>
      <c r="G1888" s="2">
        <f t="shared" si="267"/>
        <v>9.4807798546388259E-30</v>
      </c>
      <c r="H1888" s="2">
        <f t="shared" si="265"/>
        <v>6.518762988563391E-2</v>
      </c>
      <c r="I1888" s="2">
        <f t="shared" si="266"/>
        <v>6.11982603408876</v>
      </c>
    </row>
    <row r="1889" spans="1:9" ht="13.5" x14ac:dyDescent="0.25">
      <c r="A1889" s="3">
        <f>TITRES_STAT!B1892</f>
        <v>0</v>
      </c>
      <c r="B1889" s="6">
        <f>TITRES_STAT!D1892</f>
        <v>0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5.7388459903484337E-31</v>
      </c>
      <c r="G1889" s="2">
        <f t="shared" si="267"/>
        <v>8.8035812935931956E-30</v>
      </c>
      <c r="H1889" s="2">
        <f t="shared" si="265"/>
        <v>6.5187629885633896E-2</v>
      </c>
      <c r="I1889" s="2">
        <f t="shared" si="266"/>
        <v>6.11982603408876</v>
      </c>
    </row>
    <row r="1890" spans="1:9" ht="13.5" x14ac:dyDescent="0.25">
      <c r="A1890" s="3">
        <f>TITRES_STAT!B1893</f>
        <v>0</v>
      </c>
      <c r="B1890" s="6">
        <f>TITRES_STAT!D1893</f>
        <v>0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5.3289284196092593E-31</v>
      </c>
      <c r="G1890" s="2">
        <f t="shared" si="267"/>
        <v>8.1747540583365383E-30</v>
      </c>
      <c r="H1890" s="2">
        <f t="shared" si="265"/>
        <v>6.5187629885633896E-2</v>
      </c>
      <c r="I1890" s="2">
        <f t="shared" si="266"/>
        <v>6.11982603408876</v>
      </c>
    </row>
    <row r="1891" spans="1:9" ht="13.5" x14ac:dyDescent="0.25">
      <c r="A1891" s="3">
        <f>TITRES_STAT!B1894</f>
        <v>0</v>
      </c>
      <c r="B1891" s="6">
        <f>TITRES_STAT!D1894</f>
        <v>0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4.9482906753514549E-31</v>
      </c>
      <c r="G1891" s="2">
        <f t="shared" si="267"/>
        <v>7.5908430541696426E-30</v>
      </c>
      <c r="H1891" s="2">
        <f t="shared" si="265"/>
        <v>6.5187629885633896E-2</v>
      </c>
      <c r="I1891" s="2">
        <f t="shared" si="266"/>
        <v>6.11982603408876</v>
      </c>
    </row>
    <row r="1892" spans="1:9" ht="13.5" x14ac:dyDescent="0.25">
      <c r="A1892" s="3">
        <f>TITRES_STAT!B1895</f>
        <v>0</v>
      </c>
      <c r="B1892" s="6">
        <f>TITRES_STAT!D1895</f>
        <v>0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4.5948413413977797E-31</v>
      </c>
      <c r="G1892" s="2">
        <f t="shared" si="267"/>
        <v>7.048639978871811E-30</v>
      </c>
      <c r="H1892" s="2">
        <f t="shared" si="265"/>
        <v>6.5187629885633896E-2</v>
      </c>
      <c r="I1892" s="2">
        <f t="shared" si="266"/>
        <v>6.11982603408876</v>
      </c>
    </row>
    <row r="1893" spans="1:9" ht="13.5" x14ac:dyDescent="0.25">
      <c r="A1893" s="3">
        <f>TITRES_STAT!B1896</f>
        <v>0</v>
      </c>
      <c r="B1893" s="6">
        <f>TITRES_STAT!D1896</f>
        <v>0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4.2666383884407952E-31</v>
      </c>
      <c r="G1893" s="2">
        <f t="shared" si="267"/>
        <v>6.5451656946666813E-30</v>
      </c>
      <c r="H1893" s="2">
        <f t="shared" si="265"/>
        <v>6.5187629885633896E-2</v>
      </c>
      <c r="I1893" s="2">
        <f t="shared" si="266"/>
        <v>6.11982603408876</v>
      </c>
    </row>
    <row r="1894" spans="1:9" ht="13.5" x14ac:dyDescent="0.25">
      <c r="A1894" s="3">
        <f>TITRES_STAT!B1897</f>
        <v>0</v>
      </c>
      <c r="B1894" s="6">
        <f>TITRES_STAT!D1897</f>
        <v>0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3.9618785035521669E-31</v>
      </c>
      <c r="G1894" s="2">
        <f t="shared" si="267"/>
        <v>6.077653859333347E-30</v>
      </c>
      <c r="H1894" s="2">
        <f t="shared" si="265"/>
        <v>6.5187629885633896E-2</v>
      </c>
      <c r="I1894" s="2">
        <f t="shared" si="266"/>
        <v>6.11982603408876</v>
      </c>
    </row>
    <row r="1895" spans="1:9" ht="13.5" x14ac:dyDescent="0.25">
      <c r="A1895" s="3">
        <f>TITRES_STAT!B1898</f>
        <v>0</v>
      </c>
      <c r="B1895" s="6">
        <f>TITRES_STAT!D1898</f>
        <v>0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3.6788871818698692E-31</v>
      </c>
      <c r="G1895" s="2">
        <f t="shared" si="267"/>
        <v>5.643535726523822E-30</v>
      </c>
      <c r="H1895" s="2">
        <f t="shared" si="265"/>
        <v>6.5187629885633896E-2</v>
      </c>
      <c r="I1895" s="2">
        <f t="shared" si="266"/>
        <v>6.11982603408876</v>
      </c>
    </row>
    <row r="1896" spans="1:9" ht="13.5" x14ac:dyDescent="0.25">
      <c r="A1896" s="3">
        <f>TITRES_STAT!B1899</f>
        <v>0</v>
      </c>
      <c r="B1896" s="6">
        <f>TITRES_STAT!D1899</f>
        <v>0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3.4161095260220212E-31</v>
      </c>
      <c r="G1896" s="2">
        <f t="shared" si="267"/>
        <v>5.2404260317721204E-30</v>
      </c>
      <c r="H1896" s="2">
        <f t="shared" si="265"/>
        <v>6.5187629885633896E-2</v>
      </c>
      <c r="I1896" s="2">
        <f t="shared" si="266"/>
        <v>6.11982603408876</v>
      </c>
    </row>
    <row r="1897" spans="1:9" ht="13.5" x14ac:dyDescent="0.25">
      <c r="A1897" s="3">
        <f>TITRES_STAT!B1900</f>
        <v>0</v>
      </c>
      <c r="B1897" s="6">
        <f>TITRES_STAT!D1900</f>
        <v>0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3.1721017027347339E-31</v>
      </c>
      <c r="G1897" s="2">
        <f t="shared" si="267"/>
        <v>4.86610988664554E-30</v>
      </c>
      <c r="H1897" s="2">
        <f t="shared" si="265"/>
        <v>6.5187629885633896E-2</v>
      </c>
      <c r="I1897" s="2">
        <f t="shared" si="266"/>
        <v>6.11982603408876</v>
      </c>
    </row>
    <row r="1898" spans="1:9" ht="13.5" x14ac:dyDescent="0.25">
      <c r="A1898" s="3">
        <f>TITRES_STAT!B1901</f>
        <v>0</v>
      </c>
      <c r="B1898" s="6">
        <f>TITRES_STAT!D1901</f>
        <v>0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2.9455230096822528E-31</v>
      </c>
      <c r="G1898" s="2">
        <f t="shared" si="267"/>
        <v>4.5185306090280016E-30</v>
      </c>
      <c r="H1898" s="2">
        <f t="shared" si="265"/>
        <v>6.5187629885633896E-2</v>
      </c>
      <c r="I1898" s="2">
        <f t="shared" si="266"/>
        <v>6.11982603408876</v>
      </c>
    </row>
    <row r="1899" spans="1:9" ht="13.5" x14ac:dyDescent="0.25">
      <c r="A1899" s="3">
        <f>TITRES_STAT!B1902</f>
        <v>0</v>
      </c>
      <c r="B1899" s="6">
        <f>TITRES_STAT!D1902</f>
        <v>0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2.7351285089906632E-31</v>
      </c>
      <c r="G1899" s="2">
        <f t="shared" si="267"/>
        <v>4.1957784226688592E-30</v>
      </c>
      <c r="H1899" s="2">
        <f t="shared" si="265"/>
        <v>6.5187629885633883E-2</v>
      </c>
      <c r="I1899" s="2">
        <f t="shared" si="266"/>
        <v>6.11982603408876</v>
      </c>
    </row>
    <row r="1900" spans="1:9" ht="13.5" x14ac:dyDescent="0.25">
      <c r="A1900" s="3">
        <f>TITRES_STAT!B1903</f>
        <v>0</v>
      </c>
      <c r="B1900" s="6">
        <f>TITRES_STAT!D1903</f>
        <v>0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2.5397621869199013E-31</v>
      </c>
      <c r="G1900" s="2">
        <f t="shared" si="267"/>
        <v>3.8960799639067981E-30</v>
      </c>
      <c r="H1900" s="2">
        <f t="shared" si="265"/>
        <v>6.5187629885633869E-2</v>
      </c>
      <c r="I1900" s="2">
        <f t="shared" si="266"/>
        <v>6.1198260340887316</v>
      </c>
    </row>
    <row r="1901" spans="1:9" ht="13.5" x14ac:dyDescent="0.25">
      <c r="A1901" s="3">
        <f>TITRES_STAT!B1904</f>
        <v>0</v>
      </c>
      <c r="B1901" s="6">
        <f>TITRES_STAT!D1904</f>
        <v>0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2.3583506021399081E-31</v>
      </c>
      <c r="G1901" s="2">
        <f t="shared" si="268"/>
        <v>3.6177885379134552E-30</v>
      </c>
      <c r="H1901" s="2">
        <f t="shared" si="265"/>
        <v>6.5187629885633869E-2</v>
      </c>
      <c r="I1901" s="2">
        <f t="shared" si="266"/>
        <v>6.1198260340887316</v>
      </c>
    </row>
    <row r="1902" spans="1:9" ht="13.5" x14ac:dyDescent="0.25">
      <c r="A1902" s="3">
        <f>TITRES_STAT!B1905</f>
        <v>0</v>
      </c>
      <c r="B1902" s="6">
        <f>TITRES_STAT!D1905</f>
        <v>0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2.1898969877013431E-31</v>
      </c>
      <c r="G1902" s="2">
        <f t="shared" si="268"/>
        <v>3.3593750709196368E-30</v>
      </c>
      <c r="H1902" s="2">
        <f t="shared" si="265"/>
        <v>6.5187629885633869E-2</v>
      </c>
      <c r="I1902" s="2">
        <f t="shared" si="266"/>
        <v>6.1198260340887316</v>
      </c>
    </row>
    <row r="1903" spans="1:9" ht="13.5" x14ac:dyDescent="0.25">
      <c r="A1903" s="3">
        <f>TITRES_STAT!B1906</f>
        <v>0</v>
      </c>
      <c r="B1903" s="6">
        <f>TITRES_STAT!D1906</f>
        <v>0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2.0334757742941043E-31</v>
      </c>
      <c r="G1903" s="2">
        <f t="shared" si="268"/>
        <v>3.1194197087110913E-30</v>
      </c>
      <c r="H1903" s="2">
        <f t="shared" si="265"/>
        <v>6.5187629885633869E-2</v>
      </c>
      <c r="I1903" s="2">
        <f t="shared" si="266"/>
        <v>6.1198260340887316</v>
      </c>
    </row>
    <row r="1904" spans="1:9" ht="13.5" x14ac:dyDescent="0.25">
      <c r="A1904" s="3">
        <f>TITRES_STAT!B1907</f>
        <v>0</v>
      </c>
      <c r="B1904" s="6">
        <f>TITRES_STAT!D1907</f>
        <v>0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1.8882275047016683E-31</v>
      </c>
      <c r="G1904" s="2">
        <f t="shared" si="268"/>
        <v>2.8966040152317277E-30</v>
      </c>
      <c r="H1904" s="2">
        <f t="shared" si="265"/>
        <v>6.5187629885633869E-2</v>
      </c>
      <c r="I1904" s="2">
        <f t="shared" si="266"/>
        <v>6.1198260340887316</v>
      </c>
    </row>
    <row r="1905" spans="1:9" ht="13.5" x14ac:dyDescent="0.25">
      <c r="A1905" s="3">
        <f>TITRES_STAT!B1908</f>
        <v>0</v>
      </c>
      <c r="B1905" s="6">
        <f>TITRES_STAT!D1908</f>
        <v>0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1.7533541115086921E-31</v>
      </c>
      <c r="G1905" s="2">
        <f t="shared" si="268"/>
        <v>2.6897037284294618E-30</v>
      </c>
      <c r="H1905" s="2">
        <f t="shared" si="265"/>
        <v>6.5187629885633869E-2</v>
      </c>
      <c r="I1905" s="2">
        <f t="shared" si="266"/>
        <v>6.1198260340887316</v>
      </c>
    </row>
    <row r="1906" spans="1:9" ht="13.5" x14ac:dyDescent="0.25">
      <c r="A1906" s="3">
        <f>TITRES_STAT!B1909</f>
        <v>0</v>
      </c>
      <c r="B1906" s="6">
        <f>TITRES_STAT!D1909</f>
        <v>0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1.6281145321152141E-31</v>
      </c>
      <c r="G1906" s="2">
        <f t="shared" si="268"/>
        <v>2.4975820335416428E-30</v>
      </c>
      <c r="H1906" s="2">
        <f t="shared" si="265"/>
        <v>6.5187629885633869E-2</v>
      </c>
      <c r="I1906" s="2">
        <f t="shared" si="266"/>
        <v>6.1198260340887316</v>
      </c>
    </row>
    <row r="1907" spans="1:9" ht="13.5" x14ac:dyDescent="0.25">
      <c r="A1907" s="3">
        <f>TITRES_STAT!B1910</f>
        <v>0</v>
      </c>
      <c r="B1907" s="6">
        <f>TITRES_STAT!D1910</f>
        <v>0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1.5118206369641273E-31</v>
      </c>
      <c r="G1907" s="2">
        <f t="shared" si="268"/>
        <v>2.319183316860097E-30</v>
      </c>
      <c r="H1907" s="2">
        <f t="shared" si="265"/>
        <v>6.5187629885633869E-2</v>
      </c>
      <c r="I1907" s="2">
        <f t="shared" si="266"/>
        <v>6.1198260340887316</v>
      </c>
    </row>
    <row r="1908" spans="1:9" ht="13.5" x14ac:dyDescent="0.25">
      <c r="A1908" s="3">
        <f>TITRES_STAT!B1911</f>
        <v>0</v>
      </c>
      <c r="B1908" s="6">
        <f>TITRES_STAT!D1911</f>
        <v>0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1.4038334486095469E-31</v>
      </c>
      <c r="G1908" s="2">
        <f t="shared" si="268"/>
        <v>2.1535273656558045E-30</v>
      </c>
      <c r="H1908" s="2">
        <f t="shared" si="265"/>
        <v>6.5187629885633869E-2</v>
      </c>
      <c r="I1908" s="2">
        <f t="shared" si="266"/>
        <v>6.1198260340887316</v>
      </c>
    </row>
    <row r="1909" spans="1:9" ht="13.5" x14ac:dyDescent="0.25">
      <c r="A1909" s="3">
        <f>TITRES_STAT!B1912</f>
        <v>0</v>
      </c>
      <c r="B1909" s="6">
        <f>TITRES_STAT!D1912</f>
        <v>0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1.3035596308517221E-31</v>
      </c>
      <c r="G1909" s="2">
        <f t="shared" si="268"/>
        <v>1.9997039823946755E-30</v>
      </c>
      <c r="H1909" s="2">
        <f t="shared" si="265"/>
        <v>6.5187629885633869E-2</v>
      </c>
      <c r="I1909" s="2">
        <f t="shared" si="266"/>
        <v>6.1198260340887316</v>
      </c>
    </row>
    <row r="1910" spans="1:9" ht="13.5" x14ac:dyDescent="0.25">
      <c r="A1910" s="3">
        <f>TITRES_STAT!B1913</f>
        <v>0</v>
      </c>
      <c r="B1910" s="6">
        <f>TITRES_STAT!D1913</f>
        <v>0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1.2104482286480275E-31</v>
      </c>
      <c r="G1910" s="2">
        <f t="shared" si="268"/>
        <v>1.8568679836521986E-30</v>
      </c>
      <c r="H1910" s="2">
        <f t="shared" si="265"/>
        <v>6.5187629885633869E-2</v>
      </c>
      <c r="I1910" s="2">
        <f t="shared" si="266"/>
        <v>6.1198260340887316</v>
      </c>
    </row>
    <row r="1911" spans="1:9" ht="13.5" x14ac:dyDescent="0.25">
      <c r="A1911" s="3">
        <f>TITRES_STAT!B1914</f>
        <v>0</v>
      </c>
      <c r="B1911" s="6">
        <f>TITRES_STAT!D1914</f>
        <v>0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1.1239876408874542E-31</v>
      </c>
      <c r="G1911" s="2">
        <f t="shared" si="268"/>
        <v>1.7242345562484701E-30</v>
      </c>
      <c r="H1911" s="2">
        <f t="shared" si="265"/>
        <v>6.5187629885633869E-2</v>
      </c>
      <c r="I1911" s="2">
        <f t="shared" si="266"/>
        <v>6.1198260340887316</v>
      </c>
    </row>
    <row r="1912" spans="1:9" ht="13.5" x14ac:dyDescent="0.25">
      <c r="A1912" s="3">
        <f>TITRES_STAT!B1915</f>
        <v>0</v>
      </c>
      <c r="B1912" s="6">
        <f>TITRES_STAT!D1915</f>
        <v>0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1.0437028093954932E-31</v>
      </c>
      <c r="G1912" s="2">
        <f t="shared" si="268"/>
        <v>1.6010749450878652E-30</v>
      </c>
      <c r="H1912" s="2">
        <f t="shared" si="265"/>
        <v>6.5187629885633869E-2</v>
      </c>
      <c r="I1912" s="2">
        <f t="shared" si="266"/>
        <v>6.1198260340887316</v>
      </c>
    </row>
    <row r="1913" spans="1:9" ht="13.5" x14ac:dyDescent="0.25">
      <c r="A1913" s="3">
        <f>TITRES_STAT!B1916</f>
        <v>0</v>
      </c>
      <c r="B1913" s="6">
        <f>TITRES_STAT!D1916</f>
        <v>0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9.6915260872438657E-32</v>
      </c>
      <c r="G1913" s="2">
        <f t="shared" si="268"/>
        <v>1.4867124490101604E-30</v>
      </c>
      <c r="H1913" s="2">
        <f t="shared" si="265"/>
        <v>6.5187629885633869E-2</v>
      </c>
      <c r="I1913" s="2">
        <f t="shared" si="266"/>
        <v>6.1198260340887316</v>
      </c>
    </row>
    <row r="1914" spans="1:9" ht="13.5" x14ac:dyDescent="0.25">
      <c r="A1914" s="3">
        <f>TITRES_STAT!B1917</f>
        <v>0</v>
      </c>
      <c r="B1914" s="6">
        <f>TITRES_STAT!D1917</f>
        <v>0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8.9992742238693046E-32</v>
      </c>
      <c r="G1914" s="2">
        <f t="shared" si="268"/>
        <v>1.3805187026522918E-30</v>
      </c>
      <c r="H1914" s="2">
        <f t="shared" si="265"/>
        <v>6.5187629885633883E-2</v>
      </c>
      <c r="I1914" s="2">
        <f t="shared" si="266"/>
        <v>6.11982603408876</v>
      </c>
    </row>
    <row r="1915" spans="1:9" ht="13.5" x14ac:dyDescent="0.25">
      <c r="A1915" s="3">
        <f>TITRES_STAT!B1918</f>
        <v>0</v>
      </c>
      <c r="B1915" s="6">
        <f>TITRES_STAT!D1918</f>
        <v>0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8.3564689221643545E-32</v>
      </c>
      <c r="G1915" s="2">
        <f t="shared" si="268"/>
        <v>1.2819102238914138E-30</v>
      </c>
      <c r="H1915" s="2">
        <f t="shared" si="265"/>
        <v>6.5187629885633883E-2</v>
      </c>
      <c r="I1915" s="2">
        <f t="shared" si="266"/>
        <v>6.11982603408876</v>
      </c>
    </row>
    <row r="1916" spans="1:9" ht="13.5" x14ac:dyDescent="0.25">
      <c r="A1916" s="3">
        <f>TITRES_STAT!B1919</f>
        <v>0</v>
      </c>
      <c r="B1916" s="6">
        <f>TITRES_STAT!D1919</f>
        <v>0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7.7595782848669004E-32</v>
      </c>
      <c r="G1916" s="2">
        <f t="shared" si="268"/>
        <v>1.1903452078991698E-30</v>
      </c>
      <c r="H1916" s="2">
        <f t="shared" si="265"/>
        <v>6.5187629885633883E-2</v>
      </c>
      <c r="I1916" s="2">
        <f t="shared" si="266"/>
        <v>6.11982603408876</v>
      </c>
    </row>
    <row r="1917" spans="1:9" ht="13.5" x14ac:dyDescent="0.25">
      <c r="A1917" s="3">
        <f>TITRES_STAT!B1920</f>
        <v>0</v>
      </c>
      <c r="B1917" s="6">
        <f>TITRES_STAT!D1920</f>
        <v>0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7.2053226930906939E-32</v>
      </c>
      <c r="G1917" s="2">
        <f t="shared" si="269"/>
        <v>1.1053205501920863E-30</v>
      </c>
      <c r="H1917" s="2">
        <f t="shared" si="265"/>
        <v>6.5187629885633896E-2</v>
      </c>
      <c r="I1917" s="2">
        <f t="shared" si="266"/>
        <v>6.11982603408876</v>
      </c>
    </row>
    <row r="1918" spans="1:9" ht="13.5" x14ac:dyDescent="0.25">
      <c r="A1918" s="3">
        <f>TITRES_STAT!B1921</f>
        <v>0</v>
      </c>
      <c r="B1918" s="6">
        <f>TITRES_STAT!D1921</f>
        <v>0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6.6906567864413588E-32</v>
      </c>
      <c r="G1918" s="2">
        <f t="shared" si="269"/>
        <v>1.0263690823212229E-30</v>
      </c>
      <c r="H1918" s="2">
        <f t="shared" si="265"/>
        <v>6.5187629885633896E-2</v>
      </c>
      <c r="I1918" s="2">
        <f t="shared" si="266"/>
        <v>6.11982603408876</v>
      </c>
    </row>
    <row r="1919" spans="1:9" ht="13.5" x14ac:dyDescent="0.25">
      <c r="A1919" s="3">
        <f>TITRES_STAT!B1922</f>
        <v>0</v>
      </c>
      <c r="B1919" s="6">
        <f>TITRES_STAT!D1922</f>
        <v>0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6.2127527302669768E-32</v>
      </c>
      <c r="G1919" s="2">
        <f t="shared" si="269"/>
        <v>9.5305700501256406E-31</v>
      </c>
      <c r="H1919" s="2">
        <f t="shared" si="265"/>
        <v>6.518762988563391E-2</v>
      </c>
      <c r="I1919" s="2">
        <f t="shared" si="266"/>
        <v>6.11982603408876</v>
      </c>
    </row>
    <row r="1920" spans="1:9" ht="13.5" x14ac:dyDescent="0.25">
      <c r="A1920" s="3">
        <f>TITRES_STAT!B1923</f>
        <v>0</v>
      </c>
      <c r="B1920" s="6">
        <f>TITRES_STAT!D1923</f>
        <v>0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5.7689846781050499E-32</v>
      </c>
      <c r="G1920" s="2">
        <f t="shared" si="269"/>
        <v>8.8498150465452377E-31</v>
      </c>
      <c r="H1920" s="2">
        <f t="shared" si="265"/>
        <v>6.518762988563391E-2</v>
      </c>
      <c r="I1920" s="2">
        <f t="shared" si="266"/>
        <v>6.11982603408876</v>
      </c>
    </row>
    <row r="1921" spans="1:9" ht="13.5" x14ac:dyDescent="0.25">
      <c r="A1921" s="3">
        <f>TITRES_STAT!B1924</f>
        <v>0</v>
      </c>
      <c r="B1921" s="6">
        <f>TITRES_STAT!D1924</f>
        <v>0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5.356914343954689E-32</v>
      </c>
      <c r="G1921" s="2">
        <f t="shared" si="269"/>
        <v>8.2176854003634352E-31</v>
      </c>
      <c r="H1921" s="2">
        <f t="shared" si="265"/>
        <v>6.518762988563391E-2</v>
      </c>
      <c r="I1921" s="2">
        <f t="shared" si="266"/>
        <v>6.11982603408876</v>
      </c>
    </row>
    <row r="1922" spans="1:9" ht="13.5" x14ac:dyDescent="0.25">
      <c r="A1922" s="3">
        <f>TITRES_STAT!B1925</f>
        <v>0</v>
      </c>
      <c r="B1922" s="6">
        <f>TITRES_STAT!D1925</f>
        <v>0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4.9742776051007829E-32</v>
      </c>
      <c r="G1922" s="2">
        <f t="shared" si="269"/>
        <v>7.6307078717660471E-31</v>
      </c>
      <c r="H1922" s="2">
        <f t="shared" si="265"/>
        <v>6.518762988563391E-2</v>
      </c>
      <c r="I1922" s="2">
        <f t="shared" si="266"/>
        <v>6.11982603408876</v>
      </c>
    </row>
    <row r="1923" spans="1:9" ht="13.5" x14ac:dyDescent="0.25">
      <c r="A1923" s="3">
        <f>TITRES_STAT!B1926</f>
        <v>0</v>
      </c>
      <c r="B1923" s="6">
        <f>TITRES_STAT!D1926</f>
        <v>0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4.6189720618792984E-32</v>
      </c>
      <c r="G1923" s="2">
        <f t="shared" si="269"/>
        <v>7.0856573094970445E-31</v>
      </c>
      <c r="H1923" s="2">
        <f t="shared" si="265"/>
        <v>6.5187629885633896E-2</v>
      </c>
      <c r="I1923" s="2">
        <f t="shared" si="266"/>
        <v>6.11982603408876</v>
      </c>
    </row>
    <row r="1924" spans="1:9" ht="13.5" x14ac:dyDescent="0.25">
      <c r="A1924" s="3">
        <f>TITRES_STAT!B1927</f>
        <v>0</v>
      </c>
      <c r="B1924" s="6">
        <f>TITRES_STAT!D1927</f>
        <v>0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4.2890454860307772E-32</v>
      </c>
      <c r="G1924" s="2">
        <f t="shared" si="269"/>
        <v>6.5795389302472564E-31</v>
      </c>
      <c r="H1924" s="2">
        <f t="shared" si="265"/>
        <v>6.5187629885633896E-2</v>
      </c>
      <c r="I1924" s="2">
        <f t="shared" si="266"/>
        <v>6.11982603408876</v>
      </c>
    </row>
    <row r="1925" spans="1:9" ht="13.5" x14ac:dyDescent="0.25">
      <c r="A1925" s="3">
        <f>TITRES_STAT!B1928</f>
        <v>0</v>
      </c>
      <c r="B1925" s="6">
        <f>TITRES_STAT!D1928</f>
        <v>0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3.9826850941714361E-32</v>
      </c>
      <c r="G1925" s="2">
        <f t="shared" si="269"/>
        <v>6.109571863801024E-31</v>
      </c>
      <c r="H1925" s="2">
        <f t="shared" si="265"/>
        <v>6.5187629885633896E-2</v>
      </c>
      <c r="I1925" s="2">
        <f t="shared" si="266"/>
        <v>6.11982603408876</v>
      </c>
    </row>
    <row r="1926" spans="1:9" ht="13.5" x14ac:dyDescent="0.25">
      <c r="A1926" s="3">
        <f>TITRES_STAT!B1929</f>
        <v>0</v>
      </c>
      <c r="B1926" s="6">
        <f>TITRES_STAT!D1929</f>
        <v>0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3.6982075874449049E-32</v>
      </c>
      <c r="G1926" s="2">
        <f t="shared" si="269"/>
        <v>5.6731738735295223E-31</v>
      </c>
      <c r="H1926" s="2">
        <f t="shared" si="265"/>
        <v>6.5187629885633896E-2</v>
      </c>
      <c r="I1926" s="2">
        <f t="shared" si="266"/>
        <v>6.11982603408876</v>
      </c>
    </row>
    <row r="1927" spans="1:9" ht="13.5" x14ac:dyDescent="0.25">
      <c r="A1927" s="3">
        <f>TITRES_STAT!B1930</f>
        <v>0</v>
      </c>
      <c r="B1927" s="6">
        <f>TITRES_STAT!D1930</f>
        <v>0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3.4340499026274115E-32</v>
      </c>
      <c r="G1927" s="2">
        <f t="shared" si="269"/>
        <v>5.2679471682774129E-31</v>
      </c>
      <c r="H1927" s="2">
        <f t="shared" si="265"/>
        <v>6.5187629885633896E-2</v>
      </c>
      <c r="I1927" s="2">
        <f t="shared" si="266"/>
        <v>6.11982603408876</v>
      </c>
    </row>
    <row r="1928" spans="1:9" ht="13.5" x14ac:dyDescent="0.25">
      <c r="A1928" s="3">
        <f>TITRES_STAT!B1931</f>
        <v>0</v>
      </c>
      <c r="B1928" s="6">
        <f>TITRES_STAT!D1931</f>
        <v>0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3.1887606238683105E-32</v>
      </c>
      <c r="G1928" s="2">
        <f t="shared" si="269"/>
        <v>4.8916652276861691E-31</v>
      </c>
      <c r="H1928" s="2">
        <f t="shared" si="265"/>
        <v>6.5187629885633896E-2</v>
      </c>
      <c r="I1928" s="2">
        <f t="shared" si="266"/>
        <v>6.11982603408876</v>
      </c>
    </row>
    <row r="1929" spans="1:9" ht="13.5" x14ac:dyDescent="0.25">
      <c r="A1929" s="3">
        <f>TITRES_STAT!B1932</f>
        <v>0</v>
      </c>
      <c r="B1929" s="6">
        <f>TITRES_STAT!D1932</f>
        <v>0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2.9609920078777167E-32</v>
      </c>
      <c r="G1929" s="2">
        <f t="shared" si="269"/>
        <v>4.5422605685657285E-31</v>
      </c>
      <c r="H1929" s="2">
        <f t="shared" si="265"/>
        <v>6.5187629885633896E-2</v>
      </c>
      <c r="I1929" s="2">
        <f t="shared" si="266"/>
        <v>6.11982603408876</v>
      </c>
    </row>
    <row r="1930" spans="1:9" ht="13.5" x14ac:dyDescent="0.25">
      <c r="A1930" s="3">
        <f>TITRES_STAT!B1933</f>
        <v>0</v>
      </c>
      <c r="B1930" s="6">
        <f>TITRES_STAT!D1933</f>
        <v>0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2.7494925787435943E-32</v>
      </c>
      <c r="G1930" s="2">
        <f t="shared" si="269"/>
        <v>4.2178133850967478E-31</v>
      </c>
      <c r="H1930" s="2">
        <f t="shared" si="265"/>
        <v>6.5187629885633896E-2</v>
      </c>
      <c r="I1930" s="2">
        <f t="shared" si="266"/>
        <v>6.11982603408876</v>
      </c>
    </row>
    <row r="1931" spans="1:9" ht="13.5" x14ac:dyDescent="0.25">
      <c r="A1931" s="3">
        <f>TITRES_STAT!B1934</f>
        <v>0</v>
      </c>
      <c r="B1931" s="6">
        <f>TITRES_STAT!D1934</f>
        <v>0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2.5531002516904805E-32</v>
      </c>
      <c r="G1931" s="2">
        <f t="shared" si="269"/>
        <v>3.9165410004469803E-31</v>
      </c>
      <c r="H1931" s="2">
        <f t="shared" si="265"/>
        <v>6.5187629885633896E-2</v>
      </c>
      <c r="I1931" s="2">
        <f t="shared" si="266"/>
        <v>6.11982603408876</v>
      </c>
    </row>
    <row r="1932" spans="1:9" ht="13.5" x14ac:dyDescent="0.25">
      <c r="A1932" s="3">
        <f>TITRES_STAT!B1935</f>
        <v>0</v>
      </c>
      <c r="B1932" s="6">
        <f>TITRES_STAT!D1935</f>
        <v>0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2.3707359479983034E-32</v>
      </c>
      <c r="G1932" s="2">
        <f t="shared" si="269"/>
        <v>3.6367880718436247E-31</v>
      </c>
      <c r="H1932" s="2">
        <f t="shared" si="265"/>
        <v>6.5187629885633896E-2</v>
      </c>
      <c r="I1932" s="2">
        <f t="shared" si="266"/>
        <v>6.11982603408876</v>
      </c>
    </row>
    <row r="1933" spans="1:9" ht="13.5" x14ac:dyDescent="0.25">
      <c r="A1933" s="3">
        <f>TITRES_STAT!B1936</f>
        <v>0</v>
      </c>
      <c r="B1933" s="6">
        <f>TITRES_STAT!D1936</f>
        <v>0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2.2013976659984248E-32</v>
      </c>
      <c r="G1933" s="2">
        <f t="shared" si="273"/>
        <v>3.3770174952833659E-31</v>
      </c>
      <c r="H1933" s="2">
        <f t="shared" si="265"/>
        <v>6.5187629885633896E-2</v>
      </c>
      <c r="I1933" s="2">
        <f t="shared" si="266"/>
        <v>6.11982603408876</v>
      </c>
    </row>
    <row r="1934" spans="1:9" ht="13.5" x14ac:dyDescent="0.25">
      <c r="A1934" s="3">
        <f>TITRES_STAT!B1937</f>
        <v>0</v>
      </c>
      <c r="B1934" s="6">
        <f>TITRES_STAT!D1937</f>
        <v>0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2.0441549755699658E-32</v>
      </c>
      <c r="G1934" s="2">
        <f t="shared" si="273"/>
        <v>3.1358019599059826E-31</v>
      </c>
      <c r="H1934" s="2">
        <f t="shared" si="265"/>
        <v>6.5187629885633896E-2</v>
      </c>
      <c r="I1934" s="2">
        <f t="shared" si="266"/>
        <v>6.11982603408876</v>
      </c>
    </row>
    <row r="1935" spans="1:9" ht="13.5" x14ac:dyDescent="0.25">
      <c r="A1935" s="3">
        <f>TITRES_STAT!B1938</f>
        <v>0</v>
      </c>
      <c r="B1935" s="6">
        <f>TITRES_STAT!D1938</f>
        <v>0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1.8981439058863967E-32</v>
      </c>
      <c r="G1935" s="2">
        <f t="shared" si="273"/>
        <v>2.9118161056269838E-31</v>
      </c>
      <c r="H1935" s="2">
        <f t="shared" si="265"/>
        <v>6.5187629885633896E-2</v>
      </c>
      <c r="I1935" s="2">
        <f t="shared" si="266"/>
        <v>6.11982603408876</v>
      </c>
    </row>
    <row r="1936" spans="1:9" ht="13.5" x14ac:dyDescent="0.25">
      <c r="A1936" s="3">
        <f>TITRES_STAT!B1939</f>
        <v>0</v>
      </c>
      <c r="B1936" s="6">
        <f>TITRES_STAT!D1939</f>
        <v>0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1.7625621983230828E-32</v>
      </c>
      <c r="G1936" s="2">
        <f t="shared" si="273"/>
        <v>2.7038292409393423E-31</v>
      </c>
      <c r="H1936" s="2">
        <f t="shared" si="265"/>
        <v>6.5187629885633896E-2</v>
      </c>
      <c r="I1936" s="2">
        <f t="shared" si="266"/>
        <v>6.11982603408876</v>
      </c>
    </row>
    <row r="1937" spans="1:9" ht="13.5" x14ac:dyDescent="0.25">
      <c r="A1937" s="3">
        <f>TITRES_STAT!B1940</f>
        <v>0</v>
      </c>
      <c r="B1937" s="6">
        <f>TITRES_STAT!D1940</f>
        <v>0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1.6366648984428626E-32</v>
      </c>
      <c r="G1937" s="2">
        <f t="shared" si="273"/>
        <v>2.5106985808722462E-31</v>
      </c>
      <c r="H1937" s="2">
        <f t="shared" ref="H1937:H2000" si="274">F1937/G1937</f>
        <v>6.5187629885633896E-2</v>
      </c>
      <c r="I1937" s="2">
        <f t="shared" ref="I1937:I2000" si="275">IF(G1937=0,100,100-(100/(1+H1937)))</f>
        <v>6.11982603408876</v>
      </c>
    </row>
    <row r="1938" spans="1:9" ht="13.5" x14ac:dyDescent="0.25">
      <c r="A1938" s="3">
        <f>TITRES_STAT!B1941</f>
        <v>0</v>
      </c>
      <c r="B1938" s="6">
        <f>TITRES_STAT!D1941</f>
        <v>0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1.5197602628398009E-32</v>
      </c>
      <c r="G1938" s="2">
        <f t="shared" si="273"/>
        <v>2.3313629679528004E-31</v>
      </c>
      <c r="H1938" s="2">
        <f t="shared" si="274"/>
        <v>6.5187629885633883E-2</v>
      </c>
      <c r="I1938" s="2">
        <f t="shared" si="275"/>
        <v>6.11982603408876</v>
      </c>
    </row>
    <row r="1939" spans="1:9" ht="13.5" x14ac:dyDescent="0.25">
      <c r="A1939" s="3">
        <f>TITRES_STAT!B1942</f>
        <v>0</v>
      </c>
      <c r="B1939" s="6">
        <f>TITRES_STAT!D1942</f>
        <v>0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1.4112059583512438E-32</v>
      </c>
      <c r="G1939" s="2">
        <f t="shared" si="273"/>
        <v>2.1648370416704574E-31</v>
      </c>
      <c r="H1939" s="2">
        <f t="shared" si="274"/>
        <v>6.5187629885633896E-2</v>
      </c>
      <c r="I1939" s="2">
        <f t="shared" si="275"/>
        <v>6.11982603408876</v>
      </c>
    </row>
    <row r="1940" spans="1:9" ht="13.5" x14ac:dyDescent="0.25">
      <c r="A1940" s="3">
        <f>TITRES_STAT!B1943</f>
        <v>0</v>
      </c>
      <c r="B1940" s="6">
        <f>TITRES_STAT!D1943</f>
        <v>0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1.3104055327547264E-32</v>
      </c>
      <c r="G1940" s="2">
        <f t="shared" si="273"/>
        <v>2.0102058244082816E-31</v>
      </c>
      <c r="H1940" s="2">
        <f t="shared" si="274"/>
        <v>6.518762988563391E-2</v>
      </c>
      <c r="I1940" s="2">
        <f t="shared" si="275"/>
        <v>6.11982603408876</v>
      </c>
    </row>
    <row r="1941" spans="1:9" ht="13.5" x14ac:dyDescent="0.25">
      <c r="A1941" s="3">
        <f>TITRES_STAT!B1944</f>
        <v>0</v>
      </c>
      <c r="B1941" s="6">
        <f>TITRES_STAT!D1944</f>
        <v>0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1.2168051375579602E-32</v>
      </c>
      <c r="G1941" s="2">
        <f t="shared" si="273"/>
        <v>1.8666196940934043E-31</v>
      </c>
      <c r="H1941" s="2">
        <f t="shared" si="274"/>
        <v>6.518762988563391E-2</v>
      </c>
      <c r="I1941" s="2">
        <f t="shared" si="275"/>
        <v>6.11982603408876</v>
      </c>
    </row>
    <row r="1942" spans="1:9" ht="13.5" x14ac:dyDescent="0.25">
      <c r="A1942" s="3">
        <f>TITRES_STAT!B1945</f>
        <v>0</v>
      </c>
      <c r="B1942" s="6">
        <f>TITRES_STAT!D1945</f>
        <v>0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1.1298904848752487E-32</v>
      </c>
      <c r="G1942" s="2">
        <f t="shared" si="273"/>
        <v>1.7332897159438753E-31</v>
      </c>
      <c r="H1942" s="2">
        <f t="shared" si="274"/>
        <v>6.518762988563391E-2</v>
      </c>
      <c r="I1942" s="2">
        <f t="shared" si="275"/>
        <v>6.11982603408876</v>
      </c>
    </row>
    <row r="1943" spans="1:9" ht="13.5" x14ac:dyDescent="0.25">
      <c r="A1943" s="3">
        <f>TITRES_STAT!B1946</f>
        <v>0</v>
      </c>
      <c r="B1943" s="6">
        <f>TITRES_STAT!D1946</f>
        <v>0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1.0491840216698739E-32</v>
      </c>
      <c r="G1943" s="2">
        <f t="shared" si="273"/>
        <v>1.6094833076621698E-31</v>
      </c>
      <c r="H1943" s="2">
        <f t="shared" si="274"/>
        <v>6.518762988563391E-2</v>
      </c>
      <c r="I1943" s="2">
        <f t="shared" si="275"/>
        <v>6.11982603408876</v>
      </c>
    </row>
    <row r="1944" spans="1:9" ht="13.5" x14ac:dyDescent="0.25">
      <c r="A1944" s="3">
        <f>TITRES_STAT!B1947</f>
        <v>0</v>
      </c>
      <c r="B1944" s="6">
        <f>TITRES_STAT!D1947</f>
        <v>0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9.7424230583631141E-33</v>
      </c>
      <c r="G1944" s="2">
        <f t="shared" si="273"/>
        <v>1.4945202142577291E-31</v>
      </c>
      <c r="H1944" s="2">
        <f t="shared" si="274"/>
        <v>6.518762988563391E-2</v>
      </c>
      <c r="I1944" s="2">
        <f t="shared" si="275"/>
        <v>6.11982603408876</v>
      </c>
    </row>
    <row r="1945" spans="1:9" ht="13.5" x14ac:dyDescent="0.25">
      <c r="A1945" s="3">
        <f>TITRES_STAT!B1948</f>
        <v>0</v>
      </c>
      <c r="B1945" s="6">
        <f>TITRES_STAT!D1948</f>
        <v>0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9.0465356970514628E-33</v>
      </c>
      <c r="G1945" s="2">
        <f t="shared" si="273"/>
        <v>1.3877687703821772E-31</v>
      </c>
      <c r="H1945" s="2">
        <f t="shared" si="274"/>
        <v>6.518762988563391E-2</v>
      </c>
      <c r="I1945" s="2">
        <f t="shared" si="275"/>
        <v>6.11982603408876</v>
      </c>
    </row>
    <row r="1946" spans="1:9" ht="13.5" x14ac:dyDescent="0.25">
      <c r="A1946" s="3">
        <f>TITRES_STAT!B1949</f>
        <v>0</v>
      </c>
      <c r="B1946" s="6">
        <f>TITRES_STAT!D1949</f>
        <v>0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8.4003545758335009E-33</v>
      </c>
      <c r="G1946" s="2">
        <f t="shared" si="273"/>
        <v>1.2886424296405929E-31</v>
      </c>
      <c r="H1946" s="2">
        <f t="shared" si="274"/>
        <v>6.518762988563391E-2</v>
      </c>
      <c r="I1946" s="2">
        <f t="shared" si="275"/>
        <v>6.11982603408876</v>
      </c>
    </row>
    <row r="1947" spans="1:9" ht="13.5" x14ac:dyDescent="0.25">
      <c r="A1947" s="3">
        <f>TITRES_STAT!B1950</f>
        <v>0</v>
      </c>
      <c r="B1947" s="6">
        <f>TITRES_STAT!D1950</f>
        <v>0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7.8003292489882516E-33</v>
      </c>
      <c r="G1947" s="2">
        <f t="shared" si="273"/>
        <v>1.196596541809122E-31</v>
      </c>
      <c r="H1947" s="2">
        <f t="shared" si="274"/>
        <v>6.5187629885633924E-2</v>
      </c>
      <c r="I1947" s="2">
        <f t="shared" si="275"/>
        <v>6.11982603408876</v>
      </c>
    </row>
    <row r="1948" spans="1:9" ht="13.5" x14ac:dyDescent="0.25">
      <c r="A1948" s="3">
        <f>TITRES_STAT!B1951</f>
        <v>0</v>
      </c>
      <c r="B1948" s="6">
        <f>TITRES_STAT!D1951</f>
        <v>0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7.2431628740605196E-33</v>
      </c>
      <c r="G1948" s="2">
        <f t="shared" si="273"/>
        <v>1.1111253602513275E-31</v>
      </c>
      <c r="H1948" s="2">
        <f t="shared" si="274"/>
        <v>6.5187629885633924E-2</v>
      </c>
      <c r="I1948" s="2">
        <f t="shared" si="275"/>
        <v>6.11982603408876</v>
      </c>
    </row>
    <row r="1949" spans="1:9" ht="13.5" x14ac:dyDescent="0.25">
      <c r="A1949" s="3">
        <f>TITRES_STAT!B1952</f>
        <v>0</v>
      </c>
      <c r="B1949" s="6">
        <f>TITRES_STAT!D1952</f>
        <v>0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6.7257940973419116E-33</v>
      </c>
      <c r="G1949" s="2">
        <f t="shared" si="276"/>
        <v>1.0317592630905184E-31</v>
      </c>
      <c r="H1949" s="2">
        <f t="shared" si="274"/>
        <v>6.5187629885633924E-2</v>
      </c>
      <c r="I1949" s="2">
        <f t="shared" si="275"/>
        <v>6.11982603408876</v>
      </c>
    </row>
    <row r="1950" spans="1:9" ht="13.5" x14ac:dyDescent="0.25">
      <c r="A1950" s="3">
        <f>TITRES_STAT!B1953</f>
        <v>0</v>
      </c>
      <c r="B1950" s="6">
        <f>TITRES_STAT!D1953</f>
        <v>0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6.2453802332460606E-33</v>
      </c>
      <c r="G1950" s="2">
        <f t="shared" si="276"/>
        <v>9.5806217286976712E-32</v>
      </c>
      <c r="H1950" s="2">
        <f t="shared" si="274"/>
        <v>6.5187629885633924E-2</v>
      </c>
      <c r="I1950" s="2">
        <f t="shared" si="275"/>
        <v>6.11982603408876</v>
      </c>
    </row>
    <row r="1951" spans="1:9" ht="13.5" x14ac:dyDescent="0.25">
      <c r="A1951" s="3">
        <f>TITRES_STAT!B1954</f>
        <v>0</v>
      </c>
      <c r="B1951" s="6">
        <f>TITRES_STAT!D1954</f>
        <v>0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5.7992816451570562E-33</v>
      </c>
      <c r="G1951" s="2">
        <f t="shared" si="276"/>
        <v>8.8962916052192666E-32</v>
      </c>
      <c r="H1951" s="2">
        <f t="shared" si="274"/>
        <v>6.5187629885633924E-2</v>
      </c>
      <c r="I1951" s="2">
        <f t="shared" si="275"/>
        <v>6.11982603408876</v>
      </c>
    </row>
    <row r="1952" spans="1:9" ht="13.5" x14ac:dyDescent="0.25">
      <c r="A1952" s="3">
        <f>TITRES_STAT!B1955</f>
        <v>0</v>
      </c>
      <c r="B1952" s="6">
        <f>TITRES_STAT!D1955</f>
        <v>0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5.3850472419315519E-33</v>
      </c>
      <c r="G1952" s="2">
        <f t="shared" si="276"/>
        <v>8.2608422048464615E-32</v>
      </c>
      <c r="H1952" s="2">
        <f t="shared" si="274"/>
        <v>6.5187629885633924E-2</v>
      </c>
      <c r="I1952" s="2">
        <f t="shared" si="275"/>
        <v>6.11982603408876</v>
      </c>
    </row>
    <row r="1953" spans="1:9" ht="13.5" x14ac:dyDescent="0.25">
      <c r="A1953" s="3">
        <f>TITRES_STAT!B1956</f>
        <v>0</v>
      </c>
      <c r="B1953" s="6">
        <f>TITRES_STAT!D1956</f>
        <v>0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5.0004010103650125E-33</v>
      </c>
      <c r="G1953" s="2">
        <f t="shared" si="276"/>
        <v>7.6707820473574286E-32</v>
      </c>
      <c r="H1953" s="2">
        <f t="shared" si="274"/>
        <v>6.5187629885633924E-2</v>
      </c>
      <c r="I1953" s="2">
        <f t="shared" si="275"/>
        <v>6.11982603408876</v>
      </c>
    </row>
    <row r="1954" spans="1:9" ht="13.5" x14ac:dyDescent="0.25">
      <c r="A1954" s="3">
        <f>TITRES_STAT!B1957</f>
        <v>0</v>
      </c>
      <c r="B1954" s="6">
        <f>TITRES_STAT!D1957</f>
        <v>0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4.6432295096246545E-33</v>
      </c>
      <c r="G1954" s="2">
        <f t="shared" si="276"/>
        <v>7.1228690439747547E-32</v>
      </c>
      <c r="H1954" s="2">
        <f t="shared" si="274"/>
        <v>6.5187629885633924E-2</v>
      </c>
      <c r="I1954" s="2">
        <f t="shared" si="275"/>
        <v>6.11982603408876</v>
      </c>
    </row>
    <row r="1955" spans="1:9" ht="13.5" x14ac:dyDescent="0.25">
      <c r="A1955" s="3">
        <f>TITRES_STAT!B1958</f>
        <v>0</v>
      </c>
      <c r="B1955" s="6">
        <f>TITRES_STAT!D1958</f>
        <v>0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4.3115702589371789E-33</v>
      </c>
      <c r="G1955" s="2">
        <f t="shared" si="276"/>
        <v>6.6140926836908435E-32</v>
      </c>
      <c r="H1955" s="2">
        <f t="shared" si="274"/>
        <v>6.5187629885633924E-2</v>
      </c>
      <c r="I1955" s="2">
        <f t="shared" si="275"/>
        <v>6.11982603408876</v>
      </c>
    </row>
    <row r="1956" spans="1:9" ht="13.5" x14ac:dyDescent="0.25">
      <c r="A1956" s="3">
        <f>TITRES_STAT!B1959</f>
        <v>0</v>
      </c>
      <c r="B1956" s="6">
        <f>TITRES_STAT!D1959</f>
        <v>0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4.00360095472738E-33</v>
      </c>
      <c r="G1956" s="2">
        <f t="shared" si="276"/>
        <v>6.1416574919986411E-32</v>
      </c>
      <c r="H1956" s="2">
        <f t="shared" si="274"/>
        <v>6.518762988563391E-2</v>
      </c>
      <c r="I1956" s="2">
        <f t="shared" si="275"/>
        <v>6.11982603408876</v>
      </c>
    </row>
    <row r="1957" spans="1:9" ht="13.5" x14ac:dyDescent="0.25">
      <c r="A1957" s="3">
        <f>TITRES_STAT!B1960</f>
        <v>0</v>
      </c>
      <c r="B1957" s="6">
        <f>TITRES_STAT!D1960</f>
        <v>0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3.7176294579611385E-33</v>
      </c>
      <c r="G1957" s="2">
        <f t="shared" si="276"/>
        <v>5.7029676711415954E-32</v>
      </c>
      <c r="H1957" s="2">
        <f t="shared" si="274"/>
        <v>6.5187629885633896E-2</v>
      </c>
      <c r="I1957" s="2">
        <f t="shared" si="275"/>
        <v>6.11982603408876</v>
      </c>
    </row>
    <row r="1958" spans="1:9" ht="13.5" x14ac:dyDescent="0.25">
      <c r="A1958" s="3">
        <f>TITRES_STAT!B1961</f>
        <v>0</v>
      </c>
      <c r="B1958" s="6">
        <f>TITRES_STAT!D1961</f>
        <v>0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3.4520844966781999E-33</v>
      </c>
      <c r="G1958" s="2">
        <f t="shared" si="276"/>
        <v>5.2956128374886241E-32</v>
      </c>
      <c r="H1958" s="2">
        <f t="shared" si="274"/>
        <v>6.518762988563391E-2</v>
      </c>
      <c r="I1958" s="2">
        <f t="shared" si="275"/>
        <v>6.11982603408876</v>
      </c>
    </row>
    <row r="1959" spans="1:9" ht="13.5" x14ac:dyDescent="0.25">
      <c r="A1959" s="3">
        <f>TITRES_STAT!B1962</f>
        <v>0</v>
      </c>
      <c r="B1959" s="6">
        <f>TITRES_STAT!D1962</f>
        <v>0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3.2055070326297571E-33</v>
      </c>
      <c r="G1959" s="2">
        <f t="shared" si="276"/>
        <v>4.9173547776680082E-32</v>
      </c>
      <c r="H1959" s="2">
        <f t="shared" si="274"/>
        <v>6.5187629885633896E-2</v>
      </c>
      <c r="I1959" s="2">
        <f t="shared" si="275"/>
        <v>6.11982603408876</v>
      </c>
    </row>
    <row r="1960" spans="1:9" ht="13.5" x14ac:dyDescent="0.25">
      <c r="A1960" s="3">
        <f>TITRES_STAT!B1963</f>
        <v>0</v>
      </c>
      <c r="B1960" s="6">
        <f>TITRES_STAT!D1963</f>
        <v>0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2.9765422445847743E-33</v>
      </c>
      <c r="G1960" s="2">
        <f t="shared" si="276"/>
        <v>4.5661151506917221E-32</v>
      </c>
      <c r="H1960" s="2">
        <f t="shared" si="274"/>
        <v>6.5187629885633896E-2</v>
      </c>
      <c r="I1960" s="2">
        <f t="shared" si="275"/>
        <v>6.11982603408876</v>
      </c>
    </row>
    <row r="1961" spans="1:9" ht="13.5" x14ac:dyDescent="0.25">
      <c r="A1961" s="3">
        <f>TITRES_STAT!B1964</f>
        <v>0</v>
      </c>
      <c r="B1961" s="6">
        <f>TITRES_STAT!D1964</f>
        <v>0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2.7639320842572904E-33</v>
      </c>
      <c r="G1961" s="2">
        <f t="shared" si="276"/>
        <v>4.2399640684994563E-32</v>
      </c>
      <c r="H1961" s="2">
        <f t="shared" si="274"/>
        <v>6.5187629885633896E-2</v>
      </c>
      <c r="I1961" s="2">
        <f t="shared" si="275"/>
        <v>6.11982603408876</v>
      </c>
    </row>
    <row r="1962" spans="1:9" ht="13.5" x14ac:dyDescent="0.25">
      <c r="A1962" s="3">
        <f>TITRES_STAT!B1965</f>
        <v>0</v>
      </c>
      <c r="B1962" s="6">
        <f>TITRES_STAT!D1965</f>
        <v>0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2.5665083639531982E-33</v>
      </c>
      <c r="G1962" s="2">
        <f t="shared" si="276"/>
        <v>3.9371094921780666E-32</v>
      </c>
      <c r="H1962" s="2">
        <f t="shared" si="274"/>
        <v>6.5187629885633896E-2</v>
      </c>
      <c r="I1962" s="2">
        <f t="shared" si="275"/>
        <v>6.11982603408876</v>
      </c>
    </row>
    <row r="1963" spans="1:9" ht="13.5" x14ac:dyDescent="0.25">
      <c r="A1963" s="3">
        <f>TITRES_STAT!B1966</f>
        <v>0</v>
      </c>
      <c r="B1963" s="6">
        <f>TITRES_STAT!D1966</f>
        <v>0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2.3831863379565412E-33</v>
      </c>
      <c r="G1963" s="2">
        <f t="shared" si="276"/>
        <v>3.6558873855939188E-32</v>
      </c>
      <c r="H1963" s="2">
        <f t="shared" si="274"/>
        <v>6.5187629885633896E-2</v>
      </c>
      <c r="I1963" s="2">
        <f t="shared" si="275"/>
        <v>6.11982603408876</v>
      </c>
    </row>
    <row r="1964" spans="1:9" ht="13.5" x14ac:dyDescent="0.25">
      <c r="A1964" s="3">
        <f>TITRES_STAT!B1967</f>
        <v>0</v>
      </c>
      <c r="B1964" s="6">
        <f>TITRES_STAT!D1967</f>
        <v>0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2.212958742388217E-33</v>
      </c>
      <c r="G1964" s="2">
        <f t="shared" si="276"/>
        <v>3.3947525723372102E-32</v>
      </c>
      <c r="H1964" s="2">
        <f t="shared" si="274"/>
        <v>6.518762988563391E-2</v>
      </c>
      <c r="I1964" s="2">
        <f t="shared" si="275"/>
        <v>6.11982603408876</v>
      </c>
    </row>
    <row r="1965" spans="1:9" ht="13.5" x14ac:dyDescent="0.25">
      <c r="A1965" s="3">
        <f>TITRES_STAT!B1968</f>
        <v>0</v>
      </c>
      <c r="B1965" s="6">
        <f>TITRES_STAT!D1968</f>
        <v>0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2.0548902607890588E-33</v>
      </c>
      <c r="G1965" s="2">
        <f t="shared" si="277"/>
        <v>3.1522702457416952E-32</v>
      </c>
      <c r="H1965" s="2">
        <f t="shared" si="274"/>
        <v>6.518762988563391E-2</v>
      </c>
      <c r="I1965" s="2">
        <f t="shared" si="275"/>
        <v>6.11982603408876</v>
      </c>
    </row>
    <row r="1966" spans="1:9" ht="13.5" x14ac:dyDescent="0.25">
      <c r="A1966" s="3">
        <f>TITRES_STAT!B1969</f>
        <v>0</v>
      </c>
      <c r="B1966" s="6">
        <f>TITRES_STAT!D1969</f>
        <v>0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1.9081123850184117E-33</v>
      </c>
      <c r="G1966" s="2">
        <f t="shared" si="277"/>
        <v>2.9271080853315742E-32</v>
      </c>
      <c r="H1966" s="2">
        <f t="shared" si="274"/>
        <v>6.518762988563391E-2</v>
      </c>
      <c r="I1966" s="2">
        <f t="shared" si="275"/>
        <v>6.11982603408876</v>
      </c>
    </row>
    <row r="1967" spans="1:9" ht="13.5" x14ac:dyDescent="0.25">
      <c r="A1967" s="3">
        <f>TITRES_STAT!B1970</f>
        <v>0</v>
      </c>
      <c r="B1967" s="6">
        <f>TITRES_STAT!D1970</f>
        <v>0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1.7718186432313822E-33</v>
      </c>
      <c r="G1967" s="2">
        <f t="shared" si="277"/>
        <v>2.7180289363793189E-32</v>
      </c>
      <c r="H1967" s="2">
        <f t="shared" si="274"/>
        <v>6.5187629885633896E-2</v>
      </c>
      <c r="I1967" s="2">
        <f t="shared" si="275"/>
        <v>6.11982603408876</v>
      </c>
    </row>
    <row r="1968" spans="1:9" ht="13.5" x14ac:dyDescent="0.25">
      <c r="A1968" s="3">
        <f>TITRES_STAT!B1971</f>
        <v>0</v>
      </c>
      <c r="B1968" s="6">
        <f>TITRES_STAT!D1971</f>
        <v>0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1.6452601687148549E-33</v>
      </c>
      <c r="G1968" s="2">
        <f t="shared" si="277"/>
        <v>2.523884012352225E-32</v>
      </c>
      <c r="H1968" s="2">
        <f t="shared" si="274"/>
        <v>6.5187629885633896E-2</v>
      </c>
      <c r="I1968" s="2">
        <f t="shared" si="275"/>
        <v>6.11982603408876</v>
      </c>
    </row>
    <row r="1969" spans="1:9" ht="13.5" x14ac:dyDescent="0.25">
      <c r="A1969" s="3">
        <f>TITRES_STAT!B1972</f>
        <v>0</v>
      </c>
      <c r="B1969" s="6">
        <f>TITRES_STAT!D1972</f>
        <v>0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1.5277415852352224E-33</v>
      </c>
      <c r="G1969" s="2">
        <f t="shared" si="277"/>
        <v>2.3436065828984947E-32</v>
      </c>
      <c r="H1969" s="2">
        <f t="shared" si="274"/>
        <v>6.5187629885633896E-2</v>
      </c>
      <c r="I1969" s="2">
        <f t="shared" si="275"/>
        <v>6.11982603408876</v>
      </c>
    </row>
    <row r="1970" spans="1:9" ht="13.5" x14ac:dyDescent="0.25">
      <c r="A1970" s="3">
        <f>TITRES_STAT!B1973</f>
        <v>0</v>
      </c>
      <c r="B1970" s="6">
        <f>TITRES_STAT!D1973</f>
        <v>0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1.4186171862898495E-33</v>
      </c>
      <c r="G1970" s="2">
        <f t="shared" si="277"/>
        <v>2.1762061126914593E-32</v>
      </c>
      <c r="H1970" s="2">
        <f t="shared" si="274"/>
        <v>6.5187629885633896E-2</v>
      </c>
      <c r="I1970" s="2">
        <f t="shared" si="275"/>
        <v>6.11982603408876</v>
      </c>
    </row>
    <row r="1971" spans="1:9" ht="13.5" x14ac:dyDescent="0.25">
      <c r="A1971" s="3">
        <f>TITRES_STAT!B1974</f>
        <v>0</v>
      </c>
      <c r="B1971" s="6">
        <f>TITRES_STAT!D1974</f>
        <v>0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1.3172873872691459E-33</v>
      </c>
      <c r="G1971" s="2">
        <f t="shared" si="277"/>
        <v>2.0207628189277837E-32</v>
      </c>
      <c r="H1971" s="2">
        <f t="shared" si="274"/>
        <v>6.5187629885633896E-2</v>
      </c>
      <c r="I1971" s="2">
        <f t="shared" si="275"/>
        <v>6.11982603408876</v>
      </c>
    </row>
    <row r="1972" spans="1:9" ht="13.5" x14ac:dyDescent="0.25">
      <c r="A1972" s="3">
        <f>TITRES_STAT!B1975</f>
        <v>0</v>
      </c>
      <c r="B1972" s="6">
        <f>TITRES_STAT!D1975</f>
        <v>0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1.2231954310356354E-33</v>
      </c>
      <c r="G1972" s="2">
        <f t="shared" si="277"/>
        <v>1.8764226175757992E-32</v>
      </c>
      <c r="H1972" s="2">
        <f t="shared" si="274"/>
        <v>6.5187629885633896E-2</v>
      </c>
      <c r="I1972" s="2">
        <f t="shared" si="275"/>
        <v>6.11982603408876</v>
      </c>
    </row>
    <row r="1973" spans="1:9" ht="13.5" x14ac:dyDescent="0.25">
      <c r="A1973" s="3">
        <f>TITRES_STAT!B1976</f>
        <v>0</v>
      </c>
      <c r="B1973" s="6">
        <f>TITRES_STAT!D1976</f>
        <v>0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1.1358243288188042E-33</v>
      </c>
      <c r="G1973" s="2">
        <f t="shared" si="277"/>
        <v>1.7423924306060992E-32</v>
      </c>
      <c r="H1973" s="2">
        <f t="shared" si="274"/>
        <v>6.5187629885633883E-2</v>
      </c>
      <c r="I1973" s="2">
        <f t="shared" si="275"/>
        <v>6.11982603408876</v>
      </c>
    </row>
    <row r="1974" spans="1:9" ht="13.5" x14ac:dyDescent="0.25">
      <c r="A1974" s="3">
        <f>TITRES_STAT!B1977</f>
        <v>0</v>
      </c>
      <c r="B1974" s="6">
        <f>TITRES_STAT!D1977</f>
        <v>0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1.054694019617461E-33</v>
      </c>
      <c r="G1974" s="2">
        <f t="shared" si="277"/>
        <v>1.6179358284199494E-32</v>
      </c>
      <c r="H1974" s="2">
        <f t="shared" si="274"/>
        <v>6.5187629885633883E-2</v>
      </c>
      <c r="I1974" s="2">
        <f t="shared" si="275"/>
        <v>6.11982603408876</v>
      </c>
    </row>
    <row r="1975" spans="1:9" ht="13.5" x14ac:dyDescent="0.25">
      <c r="A1975" s="3">
        <f>TITRES_STAT!B1978</f>
        <v>0</v>
      </c>
      <c r="B1975" s="6">
        <f>TITRES_STAT!D1978</f>
        <v>0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9.7935873250192814E-34</v>
      </c>
      <c r="G1975" s="2">
        <f t="shared" si="277"/>
        <v>1.5023689835328099E-32</v>
      </c>
      <c r="H1975" s="2">
        <f t="shared" si="274"/>
        <v>6.5187629885633896E-2</v>
      </c>
      <c r="I1975" s="2">
        <f t="shared" si="275"/>
        <v>6.11982603408876</v>
      </c>
    </row>
    <row r="1976" spans="1:9" ht="13.5" x14ac:dyDescent="0.25">
      <c r="A1976" s="3">
        <f>TITRES_STAT!B1979</f>
        <v>0</v>
      </c>
      <c r="B1976" s="6">
        <f>TITRES_STAT!D1979</f>
        <v>0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9.0940453732321898E-34</v>
      </c>
      <c r="G1976" s="2">
        <f t="shared" si="277"/>
        <v>1.3950569132804665E-32</v>
      </c>
      <c r="H1976" s="2">
        <f t="shared" si="274"/>
        <v>6.5187629885633883E-2</v>
      </c>
      <c r="I1976" s="2">
        <f t="shared" si="275"/>
        <v>6.11982603408876</v>
      </c>
    </row>
    <row r="1977" spans="1:9" ht="13.5" x14ac:dyDescent="0.25">
      <c r="A1977" s="3">
        <f>TITRES_STAT!B1980</f>
        <v>0</v>
      </c>
      <c r="B1977" s="6">
        <f>TITRES_STAT!D1980</f>
        <v>0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8.4444707037156042E-34</v>
      </c>
      <c r="G1977" s="2">
        <f t="shared" si="277"/>
        <v>1.2954099909032903E-32</v>
      </c>
      <c r="H1977" s="2">
        <f t="shared" si="274"/>
        <v>6.5187629885633883E-2</v>
      </c>
      <c r="I1977" s="2">
        <f t="shared" si="275"/>
        <v>6.11982603408876</v>
      </c>
    </row>
    <row r="1978" spans="1:9" ht="13.5" x14ac:dyDescent="0.25">
      <c r="A1978" s="3">
        <f>TITRES_STAT!B1981</f>
        <v>0</v>
      </c>
      <c r="B1978" s="6">
        <f>TITRES_STAT!D1981</f>
        <v>0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7.8412942248787747E-34</v>
      </c>
      <c r="G1978" s="2">
        <f t="shared" si="277"/>
        <v>1.2028807058387695E-32</v>
      </c>
      <c r="H1978" s="2">
        <f t="shared" si="274"/>
        <v>6.5187629885633883E-2</v>
      </c>
      <c r="I1978" s="2">
        <f t="shared" si="275"/>
        <v>6.11982603408876</v>
      </c>
    </row>
    <row r="1979" spans="1:9" ht="13.5" x14ac:dyDescent="0.25">
      <c r="A1979" s="3">
        <f>TITRES_STAT!B1982</f>
        <v>0</v>
      </c>
      <c r="B1979" s="6">
        <f>TITRES_STAT!D1982</f>
        <v>0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7.2812017802445765E-34</v>
      </c>
      <c r="G1979" s="2">
        <f t="shared" si="277"/>
        <v>1.1169606554217145E-32</v>
      </c>
      <c r="H1979" s="2">
        <f t="shared" si="274"/>
        <v>6.5187629885633883E-2</v>
      </c>
      <c r="I1979" s="2">
        <f t="shared" si="275"/>
        <v>6.11982603408876</v>
      </c>
    </row>
    <row r="1980" spans="1:9" ht="13.5" x14ac:dyDescent="0.25">
      <c r="A1980" s="3">
        <f>TITRES_STAT!B1983</f>
        <v>0</v>
      </c>
      <c r="B1980" s="6">
        <f>TITRES_STAT!D1983</f>
        <v>0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6.761115938798535E-34</v>
      </c>
      <c r="G1980" s="2">
        <f t="shared" si="277"/>
        <v>1.0371777514630205E-32</v>
      </c>
      <c r="H1980" s="2">
        <f t="shared" si="274"/>
        <v>6.5187629885633883E-2</v>
      </c>
      <c r="I1980" s="2">
        <f t="shared" si="275"/>
        <v>6.11982603408876</v>
      </c>
    </row>
    <row r="1981" spans="1:9" ht="13.5" x14ac:dyDescent="0.25">
      <c r="A1981" s="3">
        <f>TITRES_STAT!B1984</f>
        <v>0</v>
      </c>
      <c r="B1981" s="6">
        <f>TITRES_STAT!D1984</f>
        <v>0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6.2781790860272107E-34</v>
      </c>
      <c r="G1981" s="2">
        <f t="shared" si="278"/>
        <v>9.6309362635851903E-33</v>
      </c>
      <c r="H1981" s="2">
        <f t="shared" si="274"/>
        <v>6.5187629885633883E-2</v>
      </c>
      <c r="I1981" s="2">
        <f t="shared" si="275"/>
        <v>6.11982603408876</v>
      </c>
    </row>
    <row r="1982" spans="1:9" ht="13.5" x14ac:dyDescent="0.25">
      <c r="A1982" s="3">
        <f>TITRES_STAT!B1985</f>
        <v>0</v>
      </c>
      <c r="B1982" s="6">
        <f>TITRES_STAT!D1985</f>
        <v>0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5.8297377227395531E-34</v>
      </c>
      <c r="G1982" s="2">
        <f t="shared" si="278"/>
        <v>8.9430122447576767E-33</v>
      </c>
      <c r="H1982" s="2">
        <f t="shared" si="274"/>
        <v>6.5187629885633883E-2</v>
      </c>
      <c r="I1982" s="2">
        <f t="shared" si="275"/>
        <v>6.11982603408876</v>
      </c>
    </row>
    <row r="1983" spans="1:9" ht="13.5" x14ac:dyDescent="0.25">
      <c r="A1983" s="3">
        <f>TITRES_STAT!B1986</f>
        <v>0</v>
      </c>
      <c r="B1983" s="6">
        <f>TITRES_STAT!D1986</f>
        <v>0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5.4133278854010139E-34</v>
      </c>
      <c r="G1983" s="2">
        <f t="shared" si="278"/>
        <v>8.3042256558464146E-33</v>
      </c>
      <c r="H1983" s="2">
        <f t="shared" si="274"/>
        <v>6.5187629885633883E-2</v>
      </c>
      <c r="I1983" s="2">
        <f t="shared" si="275"/>
        <v>6.11982603408876</v>
      </c>
    </row>
    <row r="1984" spans="1:9" ht="13.5" x14ac:dyDescent="0.25">
      <c r="A1984" s="3">
        <f>TITRES_STAT!B1987</f>
        <v>0</v>
      </c>
      <c r="B1984" s="6">
        <f>TITRES_STAT!D1987</f>
        <v>0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5.0266616078723706E-34</v>
      </c>
      <c r="G1984" s="2">
        <f t="shared" si="278"/>
        <v>7.711066680428814E-33</v>
      </c>
      <c r="H1984" s="2">
        <f t="shared" si="274"/>
        <v>6.5187629885633883E-2</v>
      </c>
      <c r="I1984" s="2">
        <f t="shared" si="275"/>
        <v>6.11982603408876</v>
      </c>
    </row>
    <row r="1985" spans="1:9" ht="13.5" x14ac:dyDescent="0.25">
      <c r="A1985" s="3">
        <f>TITRES_STAT!B1988</f>
        <v>0</v>
      </c>
      <c r="B1985" s="6">
        <f>TITRES_STAT!D1988</f>
        <v>0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4.6676143501672009E-34</v>
      </c>
      <c r="G1985" s="2">
        <f t="shared" si="278"/>
        <v>7.1602762032553274E-33</v>
      </c>
      <c r="H1985" s="2">
        <f t="shared" si="274"/>
        <v>6.5187629885633883E-2</v>
      </c>
      <c r="I1985" s="2">
        <f t="shared" si="275"/>
        <v>6.11982603408876</v>
      </c>
    </row>
    <row r="1986" spans="1:9" ht="13.5" x14ac:dyDescent="0.25">
      <c r="A1986" s="3">
        <f>TITRES_STAT!B1989</f>
        <v>0</v>
      </c>
      <c r="B1986" s="6">
        <f>TITRES_STAT!D1989</f>
        <v>0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4.3342133251552577E-34</v>
      </c>
      <c r="G1986" s="2">
        <f t="shared" si="278"/>
        <v>6.6488279030228041E-33</v>
      </c>
      <c r="H1986" s="2">
        <f t="shared" si="274"/>
        <v>6.5187629885633883E-2</v>
      </c>
      <c r="I1986" s="2">
        <f t="shared" si="275"/>
        <v>6.11982603408876</v>
      </c>
    </row>
    <row r="1987" spans="1:9" ht="13.5" x14ac:dyDescent="0.25">
      <c r="A1987" s="3">
        <f>TITRES_STAT!B1990</f>
        <v>0</v>
      </c>
      <c r="B1987" s="6">
        <f>TITRES_STAT!D1990</f>
        <v>0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4.0246266590727392E-34</v>
      </c>
      <c r="G1987" s="2">
        <f t="shared" si="278"/>
        <v>6.1739116242354607E-33</v>
      </c>
      <c r="H1987" s="2">
        <f t="shared" si="274"/>
        <v>6.5187629885633883E-2</v>
      </c>
      <c r="I1987" s="2">
        <f t="shared" si="275"/>
        <v>6.11982603408876</v>
      </c>
    </row>
    <row r="1988" spans="1:9" ht="13.5" x14ac:dyDescent="0.25">
      <c r="A1988" s="3">
        <f>TITRES_STAT!B1991</f>
        <v>0</v>
      </c>
      <c r="B1988" s="6">
        <f>TITRES_STAT!D1991</f>
        <v>0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3.7371533262818294E-34</v>
      </c>
      <c r="G1988" s="2">
        <f t="shared" si="278"/>
        <v>5.7329179367900706E-33</v>
      </c>
      <c r="H1988" s="2">
        <f t="shared" si="274"/>
        <v>6.5187629885633883E-2</v>
      </c>
      <c r="I1988" s="2">
        <f t="shared" si="275"/>
        <v>6.11982603408876</v>
      </c>
    </row>
    <row r="1989" spans="1:9" ht="13.5" x14ac:dyDescent="0.25">
      <c r="A1989" s="3">
        <f>TITRES_STAT!B1992</f>
        <v>0</v>
      </c>
      <c r="B1989" s="6">
        <f>TITRES_STAT!D1992</f>
        <v>0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3.4702138029759845E-34</v>
      </c>
      <c r="G1989" s="2">
        <f t="shared" si="278"/>
        <v>5.323423798447923E-33</v>
      </c>
      <c r="H1989" s="2">
        <f t="shared" si="274"/>
        <v>6.5187629885633883E-2</v>
      </c>
      <c r="I1989" s="2">
        <f t="shared" si="275"/>
        <v>6.11982603408876</v>
      </c>
    </row>
    <row r="1990" spans="1:9" ht="13.5" x14ac:dyDescent="0.25">
      <c r="A1990" s="3">
        <f>TITRES_STAT!B1993</f>
        <v>0</v>
      </c>
      <c r="B1990" s="6">
        <f>TITRES_STAT!D1993</f>
        <v>0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3.2223413884777001E-34</v>
      </c>
      <c r="G1990" s="2">
        <f t="shared" si="278"/>
        <v>4.9431792414159284E-33</v>
      </c>
      <c r="H1990" s="2">
        <f t="shared" si="274"/>
        <v>6.5187629885633883E-2</v>
      </c>
      <c r="I1990" s="2">
        <f t="shared" si="275"/>
        <v>6.11982603408876</v>
      </c>
    </row>
    <row r="1991" spans="1:9" ht="13.5" x14ac:dyDescent="0.25">
      <c r="A1991" s="3">
        <f>TITRES_STAT!B1994</f>
        <v>0</v>
      </c>
      <c r="B1991" s="6">
        <f>TITRES_STAT!D1994</f>
        <v>0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2.9921741464435785E-34</v>
      </c>
      <c r="G1991" s="2">
        <f t="shared" si="278"/>
        <v>4.5900950098862196E-33</v>
      </c>
      <c r="H1991" s="2">
        <f t="shared" si="274"/>
        <v>6.5187629885633883E-2</v>
      </c>
      <c r="I1991" s="2">
        <f t="shared" si="275"/>
        <v>6.11982603408876</v>
      </c>
    </row>
    <row r="1992" spans="1:9" ht="13.5" x14ac:dyDescent="0.25">
      <c r="A1992" s="3">
        <f>TITRES_STAT!B1995</f>
        <v>0</v>
      </c>
      <c r="B1992" s="6">
        <f>TITRES_STAT!D1995</f>
        <v>0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2.7784474216976086E-34</v>
      </c>
      <c r="G1992" s="2">
        <f t="shared" si="278"/>
        <v>4.2622310806086331E-33</v>
      </c>
      <c r="H1992" s="2">
        <f t="shared" si="274"/>
        <v>6.5187629885633869E-2</v>
      </c>
      <c r="I1992" s="2">
        <f t="shared" si="275"/>
        <v>6.1198260340887316</v>
      </c>
    </row>
    <row r="1993" spans="1:9" ht="13.5" x14ac:dyDescent="0.25">
      <c r="A1993" s="3">
        <f>TITRES_STAT!B1996</f>
        <v>0</v>
      </c>
      <c r="B1993" s="6">
        <f>TITRES_STAT!D1996</f>
        <v>0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2.579986891576351E-34</v>
      </c>
      <c r="G1993" s="2">
        <f t="shared" si="278"/>
        <v>3.9577860034223021E-33</v>
      </c>
      <c r="H1993" s="2">
        <f t="shared" si="274"/>
        <v>6.5187629885633869E-2</v>
      </c>
      <c r="I1993" s="2">
        <f t="shared" si="275"/>
        <v>6.1198260340887316</v>
      </c>
    </row>
    <row r="1994" spans="1:9" ht="13.5" x14ac:dyDescent="0.25">
      <c r="A1994" s="3">
        <f>TITRES_STAT!B1997</f>
        <v>0</v>
      </c>
      <c r="B1994" s="6">
        <f>TITRES_STAT!D1997</f>
        <v>0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2.3957021136066119E-34</v>
      </c>
      <c r="G1994" s="2">
        <f t="shared" si="278"/>
        <v>3.6750870031778521E-33</v>
      </c>
      <c r="H1994" s="2">
        <f t="shared" si="274"/>
        <v>6.5187629885633883E-2</v>
      </c>
      <c r="I1994" s="2">
        <f t="shared" si="275"/>
        <v>6.11982603408876</v>
      </c>
    </row>
    <row r="1995" spans="1:9" ht="13.5" x14ac:dyDescent="0.25">
      <c r="A1995" s="3">
        <f>TITRES_STAT!B1998</f>
        <v>0</v>
      </c>
      <c r="B1995" s="6">
        <f>TITRES_STAT!D1998</f>
        <v>0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2.2245805340632825E-34</v>
      </c>
      <c r="G1995" s="2">
        <f t="shared" si="278"/>
        <v>3.4125807886651481E-33</v>
      </c>
      <c r="H1995" s="2">
        <f t="shared" si="274"/>
        <v>6.5187629885633883E-2</v>
      </c>
      <c r="I1995" s="2">
        <f t="shared" si="275"/>
        <v>6.11982603408876</v>
      </c>
    </row>
    <row r="1996" spans="1:9" ht="13.5" x14ac:dyDescent="0.25">
      <c r="A1996" s="3">
        <f>TITRES_STAT!B1999</f>
        <v>0</v>
      </c>
      <c r="B1996" s="6">
        <f>TITRES_STAT!D1999</f>
        <v>0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2.0656819244873337E-34</v>
      </c>
      <c r="G1996" s="2">
        <f t="shared" si="278"/>
        <v>3.1688250180462087E-33</v>
      </c>
      <c r="H1996" s="2">
        <f t="shared" si="274"/>
        <v>6.5187629885633883E-2</v>
      </c>
      <c r="I1996" s="2">
        <f t="shared" si="275"/>
        <v>6.11982603408876</v>
      </c>
    </row>
    <row r="1997" spans="1:9" ht="13.5" x14ac:dyDescent="0.25">
      <c r="A1997" s="3">
        <f>TITRES_STAT!B2000</f>
        <v>0</v>
      </c>
      <c r="B1997" s="6">
        <f>TITRES_STAT!D2000</f>
        <v>0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1.9181332155953814E-34</v>
      </c>
      <c r="G1997" s="2">
        <f t="shared" si="282"/>
        <v>2.942480373900051E-33</v>
      </c>
      <c r="H1997" s="2">
        <f t="shared" si="274"/>
        <v>6.5187629885633883E-2</v>
      </c>
      <c r="I1997" s="2">
        <f t="shared" si="275"/>
        <v>6.11982603408876</v>
      </c>
    </row>
    <row r="1998" spans="1:9" ht="13.5" x14ac:dyDescent="0.25">
      <c r="A1998" s="3">
        <f>TITRES_STAT!B2001</f>
        <v>0</v>
      </c>
      <c r="B1998" s="6">
        <f>TITRES_STAT!D2001</f>
        <v>0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1.7811237001957112E-34</v>
      </c>
      <c r="G1998" s="2">
        <f t="shared" si="282"/>
        <v>2.7323032043357618E-33</v>
      </c>
      <c r="H1998" s="2">
        <f t="shared" si="274"/>
        <v>6.5187629885633883E-2</v>
      </c>
      <c r="I1998" s="2">
        <f t="shared" si="275"/>
        <v>6.11982603408876</v>
      </c>
    </row>
    <row r="1999" spans="1:9" ht="13.5" x14ac:dyDescent="0.25">
      <c r="A1999" s="3">
        <f>TITRES_STAT!B2002</f>
        <v>0</v>
      </c>
      <c r="B1999" s="6">
        <f>TITRES_STAT!D2002</f>
        <v>0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1.6539005787531604E-34</v>
      </c>
      <c r="G1999" s="2">
        <f t="shared" si="282"/>
        <v>2.5371386897403502E-33</v>
      </c>
      <c r="H1999" s="2">
        <f t="shared" si="274"/>
        <v>6.5187629885633883E-2</v>
      </c>
      <c r="I1999" s="2">
        <f t="shared" si="275"/>
        <v>6.11982603408876</v>
      </c>
    </row>
    <row r="2000" spans="1:9" ht="13.5" x14ac:dyDescent="0.25">
      <c r="A2000" s="3">
        <f>TITRES_STAT!B2003</f>
        <v>0</v>
      </c>
      <c r="B2000" s="6">
        <f>TITRES_STAT!D2003</f>
        <v>0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1.5357648231279346E-34</v>
      </c>
      <c r="G2000" s="2">
        <f t="shared" si="282"/>
        <v>2.3559144976160393E-33</v>
      </c>
      <c r="H2000" s="2">
        <f t="shared" si="274"/>
        <v>6.5187629885633883E-2</v>
      </c>
      <c r="I2000" s="2">
        <f t="shared" si="275"/>
        <v>6.11982603408876</v>
      </c>
    </row>
    <row r="2001" spans="1:9" ht="13.5" x14ac:dyDescent="0.25">
      <c r="A2001" s="3">
        <f>TITRES_STAT!B2004</f>
        <v>0</v>
      </c>
      <c r="B2001" s="6">
        <f>TITRES_STAT!D2004</f>
        <v>0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1.4260673357616534E-34</v>
      </c>
      <c r="G2001" s="2">
        <f t="shared" si="282"/>
        <v>2.1876348906434651E-33</v>
      </c>
      <c r="H2001" s="2">
        <f t="shared" ref="H2001:H2064" si="283">F2001/G2001</f>
        <v>6.5187629885633883E-2</v>
      </c>
      <c r="I2001" s="2">
        <f t="shared" ref="I2001:I2064" si="284">IF(G2001=0,100,100-(100/(1+H2001)))</f>
        <v>6.11982603408876</v>
      </c>
    </row>
    <row r="2002" spans="1:9" ht="13.5" x14ac:dyDescent="0.25">
      <c r="A2002" s="3">
        <f>TITRES_STAT!B2005</f>
        <v>0</v>
      </c>
      <c r="B2002" s="6">
        <f>TITRES_STAT!D2005</f>
        <v>0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1.3242053832072495E-34</v>
      </c>
      <c r="G2002" s="2">
        <f t="shared" si="282"/>
        <v>2.0313752555975033E-33</v>
      </c>
      <c r="H2002" s="2">
        <f t="shared" si="283"/>
        <v>6.5187629885633869E-2</v>
      </c>
      <c r="I2002" s="2">
        <f t="shared" si="284"/>
        <v>6.1198260340887316</v>
      </c>
    </row>
    <row r="2003" spans="1:9" ht="13.5" x14ac:dyDescent="0.25">
      <c r="A2003" s="3">
        <f>TITRES_STAT!B2006</f>
        <v>0</v>
      </c>
      <c r="B2003" s="6">
        <f>TITRES_STAT!D2006</f>
        <v>0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1.2296192844067317E-34</v>
      </c>
      <c r="G2003" s="2">
        <f t="shared" si="282"/>
        <v>1.8862770230548246E-33</v>
      </c>
      <c r="H2003" s="2">
        <f t="shared" si="283"/>
        <v>6.5187629885633869E-2</v>
      </c>
      <c r="I2003" s="2">
        <f t="shared" si="284"/>
        <v>6.1198260340887316</v>
      </c>
    </row>
    <row r="2004" spans="1:9" ht="13.5" x14ac:dyDescent="0.25">
      <c r="A2004" s="3">
        <f>TITRES_STAT!B2007</f>
        <v>0</v>
      </c>
      <c r="B2004" s="6">
        <f>TITRES_STAT!D2007</f>
        <v>0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1.1417893355205365E-34</v>
      </c>
      <c r="G2004" s="2">
        <f t="shared" si="282"/>
        <v>1.7515429499794798E-33</v>
      </c>
      <c r="H2004" s="2">
        <f t="shared" si="283"/>
        <v>6.5187629885633869E-2</v>
      </c>
      <c r="I2004" s="2">
        <f t="shared" si="284"/>
        <v>6.1198260340887316</v>
      </c>
    </row>
    <row r="2005" spans="1:9" ht="13.5" x14ac:dyDescent="0.25">
      <c r="A2005" s="3">
        <f>TITRES_STAT!B2008</f>
        <v>0</v>
      </c>
      <c r="B2005" s="6">
        <f>TITRES_STAT!D2008</f>
        <v>0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1.0602329544119268E-34</v>
      </c>
      <c r="G2005" s="2">
        <f t="shared" si="282"/>
        <v>1.6264327392666599E-33</v>
      </c>
      <c r="H2005" s="2">
        <f t="shared" si="283"/>
        <v>6.5187629885633869E-2</v>
      </c>
      <c r="I2005" s="2">
        <f t="shared" si="284"/>
        <v>6.1198260340887316</v>
      </c>
    </row>
    <row r="2006" spans="1:9" ht="13.5" x14ac:dyDescent="0.25">
      <c r="A2006" s="3">
        <f>TITRES_STAT!B2009</f>
        <v>0</v>
      </c>
      <c r="B2006" s="6">
        <f>TITRES_STAT!D2009</f>
        <v>0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9.8450202909678906E-35</v>
      </c>
      <c r="G2006" s="2">
        <f t="shared" si="282"/>
        <v>1.5102589721761842E-33</v>
      </c>
      <c r="H2006" s="2">
        <f t="shared" si="283"/>
        <v>6.5187629885633869E-2</v>
      </c>
      <c r="I2006" s="2">
        <f t="shared" si="284"/>
        <v>6.1198260340887316</v>
      </c>
    </row>
    <row r="2007" spans="1:9" ht="13.5" x14ac:dyDescent="0.25">
      <c r="A2007" s="3">
        <f>TITRES_STAT!B2010</f>
        <v>0</v>
      </c>
      <c r="B2007" s="6">
        <f>TITRES_STAT!D2010</f>
        <v>0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9.1418045558987556E-35</v>
      </c>
      <c r="G2007" s="2">
        <f t="shared" si="282"/>
        <v>1.4023833313064567E-33</v>
      </c>
      <c r="H2007" s="2">
        <f t="shared" si="283"/>
        <v>6.5187629885633869E-2</v>
      </c>
      <c r="I2007" s="2">
        <f t="shared" si="284"/>
        <v>6.1198260340887316</v>
      </c>
    </row>
    <row r="2008" spans="1:9" ht="13.5" x14ac:dyDescent="0.25">
      <c r="A2008" s="3">
        <f>TITRES_STAT!B2011</f>
        <v>0</v>
      </c>
      <c r="B2008" s="6">
        <f>TITRES_STAT!D2011</f>
        <v>0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8.4888185161917017E-35</v>
      </c>
      <c r="G2008" s="2">
        <f t="shared" si="282"/>
        <v>1.3022130933559956E-33</v>
      </c>
      <c r="H2008" s="2">
        <f t="shared" si="283"/>
        <v>6.5187629885633869E-2</v>
      </c>
      <c r="I2008" s="2">
        <f t="shared" si="284"/>
        <v>6.1198260340887316</v>
      </c>
    </row>
    <row r="2009" spans="1:9" ht="13.5" x14ac:dyDescent="0.25">
      <c r="A2009" s="3">
        <f>TITRES_STAT!B2012</f>
        <v>0</v>
      </c>
      <c r="B2009" s="6">
        <f>TITRES_STAT!D2012</f>
        <v>0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7.8824743364637226E-35</v>
      </c>
      <c r="G2009" s="2">
        <f t="shared" si="282"/>
        <v>1.2091978724019959E-33</v>
      </c>
      <c r="H2009" s="2">
        <f t="shared" si="283"/>
        <v>6.5187629885633855E-2</v>
      </c>
      <c r="I2009" s="2">
        <f t="shared" si="284"/>
        <v>6.1198260340887316</v>
      </c>
    </row>
    <row r="2010" spans="1:9" ht="13.5" x14ac:dyDescent="0.25">
      <c r="A2010" s="3">
        <f>TITRES_STAT!B2013</f>
        <v>0</v>
      </c>
      <c r="B2010" s="6">
        <f>TITRES_STAT!D2013</f>
        <v>0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7.319440455287743E-35</v>
      </c>
      <c r="G2010" s="2">
        <f t="shared" si="282"/>
        <v>1.1228265958018533E-33</v>
      </c>
      <c r="H2010" s="2">
        <f t="shared" si="283"/>
        <v>6.5187629885633869E-2</v>
      </c>
      <c r="I2010" s="2">
        <f t="shared" si="284"/>
        <v>6.1198260340887316</v>
      </c>
    </row>
    <row r="2011" spans="1:9" ht="13.5" x14ac:dyDescent="0.25">
      <c r="A2011" s="3">
        <f>TITRES_STAT!B2014</f>
        <v>0</v>
      </c>
      <c r="B2011" s="6">
        <f>TITRES_STAT!D2014</f>
        <v>0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6.7966232799100472E-35</v>
      </c>
      <c r="G2011" s="2">
        <f t="shared" si="282"/>
        <v>1.042624696101721E-33</v>
      </c>
      <c r="H2011" s="2">
        <f t="shared" si="283"/>
        <v>6.5187629885633869E-2</v>
      </c>
      <c r="I2011" s="2">
        <f t="shared" si="284"/>
        <v>6.1198260340887316</v>
      </c>
    </row>
    <row r="2012" spans="1:9" ht="13.5" x14ac:dyDescent="0.25">
      <c r="A2012" s="3">
        <f>TITRES_STAT!B2015</f>
        <v>0</v>
      </c>
      <c r="B2012" s="6">
        <f>TITRES_STAT!D2015</f>
        <v>0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6.3111501884879005E-35</v>
      </c>
      <c r="G2012" s="2">
        <f t="shared" si="282"/>
        <v>9.6815150352302657E-34</v>
      </c>
      <c r="H2012" s="2">
        <f t="shared" si="283"/>
        <v>6.5187629885633869E-2</v>
      </c>
      <c r="I2012" s="2">
        <f t="shared" si="284"/>
        <v>6.1198260340887316</v>
      </c>
    </row>
    <row r="2013" spans="1:9" ht="13.5" x14ac:dyDescent="0.25">
      <c r="A2013" s="3">
        <f>TITRES_STAT!B2016</f>
        <v>0</v>
      </c>
      <c r="B2013" s="6">
        <f>TITRES_STAT!D2016</f>
        <v>0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5.8603537464530509E-35</v>
      </c>
      <c r="G2013" s="2">
        <f t="shared" si="285"/>
        <v>8.9899782469995328E-34</v>
      </c>
      <c r="H2013" s="2">
        <f t="shared" si="283"/>
        <v>6.5187629885633869E-2</v>
      </c>
      <c r="I2013" s="2">
        <f t="shared" si="284"/>
        <v>6.1198260340887316</v>
      </c>
    </row>
    <row r="2014" spans="1:9" ht="13.5" x14ac:dyDescent="0.25">
      <c r="A2014" s="3">
        <f>TITRES_STAT!B2017</f>
        <v>0</v>
      </c>
      <c r="B2014" s="6">
        <f>TITRES_STAT!D2017</f>
        <v>0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5.441757050277833E-35</v>
      </c>
      <c r="G2014" s="2">
        <f t="shared" si="285"/>
        <v>8.3478369436424236E-34</v>
      </c>
      <c r="H2014" s="2">
        <f t="shared" si="283"/>
        <v>6.5187629885633869E-2</v>
      </c>
      <c r="I2014" s="2">
        <f t="shared" si="284"/>
        <v>6.1198260340887316</v>
      </c>
    </row>
    <row r="2015" spans="1:9" ht="13.5" x14ac:dyDescent="0.25">
      <c r="A2015" s="3">
        <f>TITRES_STAT!B2018</f>
        <v>0</v>
      </c>
      <c r="B2015" s="6">
        <f>TITRES_STAT!D2018</f>
        <v>0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5.0530601181151302E-35</v>
      </c>
      <c r="G2015" s="2">
        <f t="shared" si="285"/>
        <v>7.751562876239394E-34</v>
      </c>
      <c r="H2015" s="2">
        <f t="shared" si="283"/>
        <v>6.5187629885633855E-2</v>
      </c>
      <c r="I2015" s="2">
        <f t="shared" si="284"/>
        <v>6.1198260340887316</v>
      </c>
    </row>
    <row r="2016" spans="1:9" ht="13.5" x14ac:dyDescent="0.25">
      <c r="A2016" s="3">
        <f>TITRES_STAT!B2019</f>
        <v>0</v>
      </c>
      <c r="B2016" s="6">
        <f>TITRES_STAT!D2019</f>
        <v>0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4.6921272525354776E-35</v>
      </c>
      <c r="G2016" s="2">
        <f t="shared" si="285"/>
        <v>7.1978798136508651E-34</v>
      </c>
      <c r="H2016" s="2">
        <f t="shared" si="283"/>
        <v>6.5187629885633855E-2</v>
      </c>
      <c r="I2016" s="2">
        <f t="shared" si="284"/>
        <v>6.1198260340887316</v>
      </c>
    </row>
    <row r="2017" spans="1:9" ht="13.5" x14ac:dyDescent="0.25">
      <c r="A2017" s="3">
        <f>TITRES_STAT!B2020</f>
        <v>0</v>
      </c>
      <c r="B2017" s="6">
        <f>TITRES_STAT!D2020</f>
        <v>0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4.3569753059258008E-35</v>
      </c>
      <c r="G2017" s="2">
        <f t="shared" si="285"/>
        <v>6.6837455412472318E-34</v>
      </c>
      <c r="H2017" s="2">
        <f t="shared" si="283"/>
        <v>6.5187629885633855E-2</v>
      </c>
      <c r="I2017" s="2">
        <f t="shared" si="284"/>
        <v>6.1198260340887316</v>
      </c>
    </row>
    <row r="2018" spans="1:9" ht="13.5" x14ac:dyDescent="0.25">
      <c r="A2018" s="3">
        <f>TITRES_STAT!B2021</f>
        <v>0</v>
      </c>
      <c r="B2018" s="6">
        <f>TITRES_STAT!D2021</f>
        <v>0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4.0457627840739575E-35</v>
      </c>
      <c r="G2018" s="2">
        <f t="shared" si="285"/>
        <v>6.2063351454438582E-34</v>
      </c>
      <c r="H2018" s="2">
        <f t="shared" si="283"/>
        <v>6.5187629885633855E-2</v>
      </c>
      <c r="I2018" s="2">
        <f t="shared" si="284"/>
        <v>6.1198260340887316</v>
      </c>
    </row>
    <row r="2019" spans="1:9" ht="13.5" x14ac:dyDescent="0.25">
      <c r="A2019" s="3">
        <f>TITRES_STAT!B2022</f>
        <v>0</v>
      </c>
      <c r="B2019" s="6">
        <f>TITRES_STAT!D2022</f>
        <v>0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3.7567797280686748E-35</v>
      </c>
      <c r="G2019" s="2">
        <f t="shared" si="285"/>
        <v>5.7630254921978685E-34</v>
      </c>
      <c r="H2019" s="2">
        <f t="shared" si="283"/>
        <v>6.5187629885633841E-2</v>
      </c>
      <c r="I2019" s="2">
        <f t="shared" si="284"/>
        <v>6.1198260340887316</v>
      </c>
    </row>
    <row r="2020" spans="1:9" ht="13.5" x14ac:dyDescent="0.25">
      <c r="A2020" s="3">
        <f>TITRES_STAT!B2023</f>
        <v>0</v>
      </c>
      <c r="B2020" s="6">
        <f>TITRES_STAT!D2023</f>
        <v>0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3.4884383189209123E-35</v>
      </c>
      <c r="G2020" s="2">
        <f t="shared" si="285"/>
        <v>5.3513808141837348E-34</v>
      </c>
      <c r="H2020" s="2">
        <f t="shared" si="283"/>
        <v>6.5187629885633855E-2</v>
      </c>
      <c r="I2020" s="2">
        <f t="shared" si="284"/>
        <v>6.1198260340887316</v>
      </c>
    </row>
    <row r="2021" spans="1:9" ht="13.5" x14ac:dyDescent="0.25">
      <c r="A2021" s="3">
        <f>TITRES_STAT!B2024</f>
        <v>0</v>
      </c>
      <c r="B2021" s="6">
        <f>TITRES_STAT!D2024</f>
        <v>0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3.2392641532837046E-35</v>
      </c>
      <c r="G2021" s="2">
        <f t="shared" si="285"/>
        <v>4.9691393274563254E-34</v>
      </c>
      <c r="H2021" s="2">
        <f t="shared" si="283"/>
        <v>6.5187629885633855E-2</v>
      </c>
      <c r="I2021" s="2">
        <f t="shared" si="284"/>
        <v>6.1198260340887316</v>
      </c>
    </row>
    <row r="2022" spans="1:9" ht="13.5" x14ac:dyDescent="0.25">
      <c r="A2022" s="3">
        <f>TITRES_STAT!B2025</f>
        <v>0</v>
      </c>
      <c r="B2022" s="6">
        <f>TITRES_STAT!D2025</f>
        <v>0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3.0078881423348688E-35</v>
      </c>
      <c r="G2022" s="2">
        <f t="shared" si="285"/>
        <v>4.6142008040665883E-34</v>
      </c>
      <c r="H2022" s="2">
        <f t="shared" si="283"/>
        <v>6.5187629885633855E-2</v>
      </c>
      <c r="I2022" s="2">
        <f t="shared" si="284"/>
        <v>6.1198260340887316</v>
      </c>
    </row>
    <row r="2023" spans="1:9" ht="13.5" x14ac:dyDescent="0.25">
      <c r="A2023" s="3">
        <f>TITRES_STAT!B2026</f>
        <v>0</v>
      </c>
      <c r="B2023" s="6">
        <f>TITRES_STAT!D2026</f>
        <v>0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2.7930389893109502E-35</v>
      </c>
      <c r="G2023" s="2">
        <f t="shared" si="285"/>
        <v>4.2846150323475465E-34</v>
      </c>
      <c r="H2023" s="2">
        <f t="shared" si="283"/>
        <v>6.5187629885633855E-2</v>
      </c>
      <c r="I2023" s="2">
        <f t="shared" si="284"/>
        <v>6.1198260340887316</v>
      </c>
    </row>
    <row r="2024" spans="1:9" ht="13.5" x14ac:dyDescent="0.25">
      <c r="A2024" s="3">
        <f>TITRES_STAT!B2027</f>
        <v>0</v>
      </c>
      <c r="B2024" s="6">
        <f>TITRES_STAT!D2027</f>
        <v>0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2.5935362043601681E-35</v>
      </c>
      <c r="G2024" s="2">
        <f t="shared" si="285"/>
        <v>3.9785711014655789E-34</v>
      </c>
      <c r="H2024" s="2">
        <f t="shared" si="283"/>
        <v>6.5187629885633869E-2</v>
      </c>
      <c r="I2024" s="2">
        <f t="shared" si="284"/>
        <v>6.1198260340887316</v>
      </c>
    </row>
    <row r="2025" spans="1:9" ht="13.5" x14ac:dyDescent="0.25">
      <c r="A2025" s="3">
        <f>TITRES_STAT!B2028</f>
        <v>0</v>
      </c>
      <c r="B2025" s="6">
        <f>TITRES_STAT!D2028</f>
        <v>0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2.4082836183344419E-35</v>
      </c>
      <c r="G2025" s="2">
        <f t="shared" si="285"/>
        <v>3.6943874513608949E-34</v>
      </c>
      <c r="H2025" s="2">
        <f t="shared" si="283"/>
        <v>6.5187629885633869E-2</v>
      </c>
      <c r="I2025" s="2">
        <f t="shared" si="284"/>
        <v>6.1198260340887316</v>
      </c>
    </row>
    <row r="2026" spans="1:9" ht="13.5" x14ac:dyDescent="0.25">
      <c r="A2026" s="3">
        <f>TITRES_STAT!B2029</f>
        <v>0</v>
      </c>
      <c r="B2026" s="6">
        <f>TITRES_STAT!D2029</f>
        <v>0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2.2362633598819816E-35</v>
      </c>
      <c r="G2026" s="2">
        <f t="shared" si="285"/>
        <v>3.4305026334065452E-34</v>
      </c>
      <c r="H2026" s="2">
        <f t="shared" si="283"/>
        <v>6.5187629885633855E-2</v>
      </c>
      <c r="I2026" s="2">
        <f t="shared" si="284"/>
        <v>6.1198260340887316</v>
      </c>
    </row>
    <row r="2027" spans="1:9" ht="13.5" x14ac:dyDescent="0.25">
      <c r="A2027" s="3">
        <f>TITRES_STAT!B2030</f>
        <v>0</v>
      </c>
      <c r="B2027" s="6">
        <f>TITRES_STAT!D2030</f>
        <v>0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2.0765302627475543E-35</v>
      </c>
      <c r="G2027" s="2">
        <f t="shared" si="285"/>
        <v>3.1854667310203634E-34</v>
      </c>
      <c r="H2027" s="2">
        <f t="shared" si="283"/>
        <v>6.5187629885633855E-2</v>
      </c>
      <c r="I2027" s="2">
        <f t="shared" si="284"/>
        <v>6.1198260340887316</v>
      </c>
    </row>
    <row r="2028" spans="1:9" ht="13.5" x14ac:dyDescent="0.25">
      <c r="A2028" s="3">
        <f>TITRES_STAT!B2031</f>
        <v>0</v>
      </c>
      <c r="B2028" s="6">
        <f>TITRES_STAT!D2031</f>
        <v>0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1.9282066725513004E-35</v>
      </c>
      <c r="G2028" s="2">
        <f t="shared" si="285"/>
        <v>2.9579333930903373E-34</v>
      </c>
      <c r="H2028" s="2">
        <f t="shared" si="283"/>
        <v>6.5187629885633855E-2</v>
      </c>
      <c r="I2028" s="2">
        <f t="shared" si="284"/>
        <v>6.1198260340887316</v>
      </c>
    </row>
    <row r="2029" spans="1:9" ht="13.5" x14ac:dyDescent="0.25">
      <c r="A2029" s="3">
        <f>TITRES_STAT!B2032</f>
        <v>0</v>
      </c>
      <c r="B2029" s="6">
        <f>TITRES_STAT!D2032</f>
        <v>0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1.7904776245119217E-35</v>
      </c>
      <c r="G2029" s="2">
        <f t="shared" si="286"/>
        <v>2.7466524364410276E-34</v>
      </c>
      <c r="H2029" s="2">
        <f t="shared" si="283"/>
        <v>6.5187629885633855E-2</v>
      </c>
      <c r="I2029" s="2">
        <f t="shared" si="284"/>
        <v>6.1198260340887316</v>
      </c>
    </row>
    <row r="2030" spans="1:9" ht="13.5" x14ac:dyDescent="0.25">
      <c r="A2030" s="3">
        <f>TITRES_STAT!B2033</f>
        <v>0</v>
      </c>
      <c r="B2030" s="6">
        <f>TITRES_STAT!D2033</f>
        <v>0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1.662586365618213E-35</v>
      </c>
      <c r="G2030" s="2">
        <f t="shared" si="286"/>
        <v>2.5504629766952397E-34</v>
      </c>
      <c r="H2030" s="2">
        <f t="shared" si="283"/>
        <v>6.5187629885633855E-2</v>
      </c>
      <c r="I2030" s="2">
        <f t="shared" si="284"/>
        <v>6.1198260340887316</v>
      </c>
    </row>
    <row r="2031" spans="1:9" ht="13.5" x14ac:dyDescent="0.25">
      <c r="A2031" s="3">
        <f>TITRES_STAT!B2034</f>
        <v>0</v>
      </c>
      <c r="B2031" s="6">
        <f>TITRES_STAT!D2034</f>
        <v>0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1.5438301966454833E-35</v>
      </c>
      <c r="G2031" s="2">
        <f t="shared" si="286"/>
        <v>2.3682870497884371E-34</v>
      </c>
      <c r="H2031" s="2">
        <f t="shared" si="283"/>
        <v>6.5187629885633841E-2</v>
      </c>
      <c r="I2031" s="2">
        <f t="shared" si="284"/>
        <v>6.1198260340887316</v>
      </c>
    </row>
    <row r="2032" spans="1:9" ht="13.5" x14ac:dyDescent="0.25">
      <c r="A2032" s="3">
        <f>TITRES_STAT!B2035</f>
        <v>0</v>
      </c>
      <c r="B2032" s="6">
        <f>TITRES_STAT!D2035</f>
        <v>0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1.4335566111708057E-35</v>
      </c>
      <c r="G2032" s="2">
        <f t="shared" si="286"/>
        <v>2.1991236890892628E-34</v>
      </c>
      <c r="H2032" s="2">
        <f t="shared" si="283"/>
        <v>6.5187629885633841E-2</v>
      </c>
      <c r="I2032" s="2">
        <f t="shared" si="284"/>
        <v>6.1198260340887316</v>
      </c>
    </row>
    <row r="2033" spans="1:9" ht="13.5" x14ac:dyDescent="0.25">
      <c r="A2033" s="3">
        <f>TITRES_STAT!B2036</f>
        <v>0</v>
      </c>
      <c r="B2033" s="6">
        <f>TITRES_STAT!D2036</f>
        <v>0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1.3311597103728909E-35</v>
      </c>
      <c r="G2033" s="2">
        <f t="shared" si="286"/>
        <v>2.0420434255828869E-34</v>
      </c>
      <c r="H2033" s="2">
        <f t="shared" si="283"/>
        <v>6.5187629885633841E-2</v>
      </c>
      <c r="I2033" s="2">
        <f t="shared" si="284"/>
        <v>6.1198260340887316</v>
      </c>
    </row>
    <row r="2034" spans="1:9" ht="13.5" x14ac:dyDescent="0.25">
      <c r="A2034" s="3">
        <f>TITRES_STAT!B2037</f>
        <v>0</v>
      </c>
      <c r="B2034" s="6">
        <f>TITRES_STAT!D2037</f>
        <v>0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1.2360768739176844E-35</v>
      </c>
      <c r="G2034" s="2">
        <f t="shared" si="286"/>
        <v>1.8961831808983951E-34</v>
      </c>
      <c r="H2034" s="2">
        <f t="shared" si="283"/>
        <v>6.5187629885633827E-2</v>
      </c>
      <c r="I2034" s="2">
        <f t="shared" si="284"/>
        <v>6.1198260340887316</v>
      </c>
    </row>
    <row r="2035" spans="1:9" ht="13.5" x14ac:dyDescent="0.25">
      <c r="A2035" s="3">
        <f>TITRES_STAT!B2038</f>
        <v>0</v>
      </c>
      <c r="B2035" s="6">
        <f>TITRES_STAT!D2038</f>
        <v>0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1.1477856686378498E-35</v>
      </c>
      <c r="G2035" s="2">
        <f t="shared" si="286"/>
        <v>1.7607415251199383E-34</v>
      </c>
      <c r="H2035" s="2">
        <f t="shared" si="283"/>
        <v>6.5187629885633827E-2</v>
      </c>
      <c r="I2035" s="2">
        <f t="shared" si="284"/>
        <v>6.1198260340887316</v>
      </c>
    </row>
    <row r="2036" spans="1:9" ht="13.5" x14ac:dyDescent="0.25">
      <c r="A2036" s="3">
        <f>TITRES_STAT!B2039</f>
        <v>0</v>
      </c>
      <c r="B2036" s="6">
        <f>TITRES_STAT!D2039</f>
        <v>0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1.0658009780208606E-35</v>
      </c>
      <c r="G2036" s="2">
        <f t="shared" si="286"/>
        <v>1.6349742733256568E-34</v>
      </c>
      <c r="H2036" s="2">
        <f t="shared" si="283"/>
        <v>6.5187629885633841E-2</v>
      </c>
      <c r="I2036" s="2">
        <f t="shared" si="284"/>
        <v>6.1198260340887316</v>
      </c>
    </row>
    <row r="2037" spans="1:9" ht="13.5" x14ac:dyDescent="0.25">
      <c r="A2037" s="3">
        <f>TITRES_STAT!B2040</f>
        <v>0</v>
      </c>
      <c r="B2037" s="6">
        <f>TITRES_STAT!D2040</f>
        <v>0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9.8967233673365622E-36</v>
      </c>
      <c r="G2037" s="2">
        <f t="shared" si="286"/>
        <v>1.5181903966595385E-34</v>
      </c>
      <c r="H2037" s="2">
        <f t="shared" si="283"/>
        <v>6.5187629885633841E-2</v>
      </c>
      <c r="I2037" s="2">
        <f t="shared" si="284"/>
        <v>6.1198260340887316</v>
      </c>
    </row>
    <row r="2038" spans="1:9" ht="13.5" x14ac:dyDescent="0.25">
      <c r="A2038" s="3">
        <f>TITRES_STAT!B2041</f>
        <v>0</v>
      </c>
      <c r="B2038" s="6">
        <f>TITRES_STAT!D2041</f>
        <v>0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9.1898145553839495E-36</v>
      </c>
      <c r="G2038" s="2">
        <f t="shared" si="286"/>
        <v>1.4097482254695714E-34</v>
      </c>
      <c r="H2038" s="2">
        <f t="shared" si="283"/>
        <v>6.5187629885633841E-2</v>
      </c>
      <c r="I2038" s="2">
        <f t="shared" si="284"/>
        <v>6.1198260340887316</v>
      </c>
    </row>
    <row r="2039" spans="1:9" ht="13.5" x14ac:dyDescent="0.25">
      <c r="A2039" s="3">
        <f>TITRES_STAT!B2042</f>
        <v>0</v>
      </c>
      <c r="B2039" s="6">
        <f>TITRES_STAT!D2042</f>
        <v>0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8.5333992299993808E-36</v>
      </c>
      <c r="G2039" s="2">
        <f t="shared" si="286"/>
        <v>1.3090519236503162E-34</v>
      </c>
      <c r="H2039" s="2">
        <f t="shared" si="283"/>
        <v>6.5187629885633827E-2</v>
      </c>
      <c r="I2039" s="2">
        <f t="shared" si="284"/>
        <v>6.1198260340887316</v>
      </c>
    </row>
    <row r="2040" spans="1:9" ht="13.5" x14ac:dyDescent="0.25">
      <c r="A2040" s="3">
        <f>TITRES_STAT!B2043</f>
        <v>0</v>
      </c>
      <c r="B2040" s="6">
        <f>TITRES_STAT!D2043</f>
        <v>0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7.9238707135708528E-36</v>
      </c>
      <c r="G2040" s="2">
        <f t="shared" si="286"/>
        <v>1.2155482148181508E-34</v>
      </c>
      <c r="H2040" s="2">
        <f t="shared" si="283"/>
        <v>6.5187629885633827E-2</v>
      </c>
      <c r="I2040" s="2">
        <f t="shared" si="284"/>
        <v>6.1198260340887316</v>
      </c>
    </row>
    <row r="2041" spans="1:9" ht="13.5" x14ac:dyDescent="0.25">
      <c r="A2041" s="3">
        <f>TITRES_STAT!B2044</f>
        <v>0</v>
      </c>
      <c r="B2041" s="6">
        <f>TITRES_STAT!D2044</f>
        <v>0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7.3578799483157924E-36</v>
      </c>
      <c r="G2041" s="2">
        <f t="shared" si="286"/>
        <v>1.12872334233114E-34</v>
      </c>
      <c r="H2041" s="2">
        <f t="shared" si="283"/>
        <v>6.5187629885633827E-2</v>
      </c>
      <c r="I2041" s="2">
        <f t="shared" si="284"/>
        <v>6.1198260340887316</v>
      </c>
    </row>
    <row r="2042" spans="1:9" ht="13.5" x14ac:dyDescent="0.25">
      <c r="A2042" s="3">
        <f>TITRES_STAT!B2045</f>
        <v>0</v>
      </c>
      <c r="B2042" s="6">
        <f>TITRES_STAT!D2045</f>
        <v>0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6.8323170948646644E-36</v>
      </c>
      <c r="G2042" s="2">
        <f t="shared" si="286"/>
        <v>1.0481002464503442E-34</v>
      </c>
      <c r="H2042" s="2">
        <f t="shared" si="283"/>
        <v>6.5187629885633827E-2</v>
      </c>
      <c r="I2042" s="2">
        <f t="shared" si="284"/>
        <v>6.1198260340887316</v>
      </c>
    </row>
    <row r="2043" spans="1:9" ht="13.5" x14ac:dyDescent="0.25">
      <c r="A2043" s="3">
        <f>TITRES_STAT!B2046</f>
        <v>0</v>
      </c>
      <c r="B2043" s="6">
        <f>TITRES_STAT!D2046</f>
        <v>0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6.3442944452314745E-36</v>
      </c>
      <c r="G2043" s="2">
        <f t="shared" si="286"/>
        <v>9.7323594313246244E-35</v>
      </c>
      <c r="H2043" s="2">
        <f t="shared" si="283"/>
        <v>6.5187629885633841E-2</v>
      </c>
      <c r="I2043" s="2">
        <f t="shared" si="284"/>
        <v>6.1198260340887316</v>
      </c>
    </row>
    <row r="2044" spans="1:9" ht="13.5" x14ac:dyDescent="0.25">
      <c r="A2044" s="3">
        <f>TITRES_STAT!B2047</f>
        <v>0</v>
      </c>
      <c r="B2044" s="6">
        <f>TITRES_STAT!D2047</f>
        <v>0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5.8911305562863693E-36</v>
      </c>
      <c r="G2044" s="2">
        <f t="shared" si="286"/>
        <v>9.0371909005157226E-35</v>
      </c>
      <c r="H2044" s="2">
        <f t="shared" si="283"/>
        <v>6.5187629885633841E-2</v>
      </c>
      <c r="I2044" s="2">
        <f t="shared" si="284"/>
        <v>6.1198260340887316</v>
      </c>
    </row>
    <row r="2045" spans="1:9" ht="13.5" x14ac:dyDescent="0.25">
      <c r="A2045" s="3">
        <f>TITRES_STAT!B2048</f>
        <v>0</v>
      </c>
      <c r="B2045" s="6">
        <f>TITRES_STAT!D2048</f>
        <v>0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5.4703355165516285E-36</v>
      </c>
      <c r="G2045" s="2">
        <f t="shared" si="287"/>
        <v>8.3916772647645994E-35</v>
      </c>
      <c r="H2045" s="2">
        <f t="shared" si="283"/>
        <v>6.5187629885633841E-2</v>
      </c>
      <c r="I2045" s="2">
        <f t="shared" si="284"/>
        <v>6.1198260340887316</v>
      </c>
    </row>
    <row r="2046" spans="1:9" ht="13.5" x14ac:dyDescent="0.25">
      <c r="A2046" s="3">
        <f>TITRES_STAT!B2049</f>
        <v>0</v>
      </c>
      <c r="B2046" s="6">
        <f>TITRES_STAT!D2049</f>
        <v>0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5.0795972653693699E-36</v>
      </c>
      <c r="G2046" s="2">
        <f t="shared" si="287"/>
        <v>7.7922717458528423E-35</v>
      </c>
      <c r="H2046" s="2">
        <f t="shared" si="283"/>
        <v>6.5187629885633855E-2</v>
      </c>
      <c r="I2046" s="2">
        <f t="shared" si="284"/>
        <v>6.1198260340887316</v>
      </c>
    </row>
    <row r="2047" spans="1:9" ht="13.5" x14ac:dyDescent="0.25">
      <c r="A2047" s="3">
        <f>TITRES_STAT!B2050</f>
        <v>0</v>
      </c>
      <c r="B2047" s="6">
        <f>TITRES_STAT!D2050</f>
        <v>0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4.7167688892715576E-36</v>
      </c>
      <c r="G2047" s="2">
        <f t="shared" si="287"/>
        <v>7.2356809068633525E-35</v>
      </c>
      <c r="H2047" s="2">
        <f t="shared" si="283"/>
        <v>6.5187629885633855E-2</v>
      </c>
      <c r="I2047" s="2">
        <f t="shared" si="284"/>
        <v>6.1198260340887316</v>
      </c>
    </row>
    <row r="2048" spans="1:9" ht="13.5" x14ac:dyDescent="0.25">
      <c r="A2048" s="3">
        <f>TITRES_STAT!B2051</f>
        <v>0</v>
      </c>
      <c r="B2048" s="6">
        <f>TITRES_STAT!D2051</f>
        <v>0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4.3798568257521606E-36</v>
      </c>
      <c r="G2048" s="2">
        <f t="shared" si="287"/>
        <v>6.7188465563731128E-35</v>
      </c>
      <c r="H2048" s="2">
        <f t="shared" si="283"/>
        <v>6.5187629885633855E-2</v>
      </c>
      <c r="I2048" s="2">
        <f t="shared" si="284"/>
        <v>6.1198260340887316</v>
      </c>
    </row>
    <row r="2049" spans="1:9" ht="13.5" x14ac:dyDescent="0.25">
      <c r="A2049" s="3">
        <f>TITRES_STAT!B2052</f>
        <v>0</v>
      </c>
      <c r="B2049" s="6">
        <f>TITRES_STAT!D2052</f>
        <v>0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4.0670099096270061E-36</v>
      </c>
      <c r="G2049" s="2">
        <f t="shared" si="287"/>
        <v>6.2389289452036057E-35</v>
      </c>
      <c r="H2049" s="2">
        <f t="shared" si="283"/>
        <v>6.5187629885633841E-2</v>
      </c>
      <c r="I2049" s="2">
        <f t="shared" si="284"/>
        <v>6.1198260340887316</v>
      </c>
    </row>
    <row r="2050" spans="1:9" ht="13.5" x14ac:dyDescent="0.25">
      <c r="A2050" s="3">
        <f>TITRES_STAT!B2053</f>
        <v>0</v>
      </c>
      <c r="B2050" s="6">
        <f>TITRES_STAT!D2053</f>
        <v>0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3.7765092017965058E-36</v>
      </c>
      <c r="G2050" s="2">
        <f t="shared" si="287"/>
        <v>5.7932911634033485E-35</v>
      </c>
      <c r="H2050" s="2">
        <f t="shared" si="283"/>
        <v>6.5187629885633841E-2</v>
      </c>
      <c r="I2050" s="2">
        <f t="shared" si="284"/>
        <v>6.1198260340887316</v>
      </c>
    </row>
    <row r="2051" spans="1:9" ht="13.5" x14ac:dyDescent="0.25">
      <c r="A2051" s="3">
        <f>TITRES_STAT!B2054</f>
        <v>0</v>
      </c>
      <c r="B2051" s="6">
        <f>TITRES_STAT!D2054</f>
        <v>0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3.506758544525327E-36</v>
      </c>
      <c r="G2051" s="2">
        <f t="shared" si="287"/>
        <v>5.3794846517316812E-35</v>
      </c>
      <c r="H2051" s="2">
        <f t="shared" si="283"/>
        <v>6.5187629885633841E-2</v>
      </c>
      <c r="I2051" s="2">
        <f t="shared" si="284"/>
        <v>6.1198260340887316</v>
      </c>
    </row>
    <row r="2052" spans="1:9" ht="13.5" x14ac:dyDescent="0.25">
      <c r="A2052" s="3">
        <f>TITRES_STAT!B2055</f>
        <v>0</v>
      </c>
      <c r="B2052" s="6">
        <f>TITRES_STAT!D2055</f>
        <v>0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3.2562757913449466E-36</v>
      </c>
      <c r="G2052" s="2">
        <f t="shared" si="287"/>
        <v>4.9952357480365615E-35</v>
      </c>
      <c r="H2052" s="2">
        <f t="shared" si="283"/>
        <v>6.5187629885633841E-2</v>
      </c>
      <c r="I2052" s="2">
        <f t="shared" si="284"/>
        <v>6.1198260340887316</v>
      </c>
    </row>
    <row r="2053" spans="1:9" ht="13.5" x14ac:dyDescent="0.25">
      <c r="A2053" s="3">
        <f>TITRES_STAT!B2056</f>
        <v>0</v>
      </c>
      <c r="B2053" s="6">
        <f>TITRES_STAT!D2056</f>
        <v>0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3.0236846633917361E-36</v>
      </c>
      <c r="G2053" s="2">
        <f t="shared" si="287"/>
        <v>4.6384331946053783E-35</v>
      </c>
      <c r="H2053" s="2">
        <f t="shared" si="283"/>
        <v>6.5187629885633841E-2</v>
      </c>
      <c r="I2053" s="2">
        <f t="shared" si="284"/>
        <v>6.1198260340887316</v>
      </c>
    </row>
    <row r="2054" spans="1:9" ht="13.5" x14ac:dyDescent="0.25">
      <c r="A2054" s="3">
        <f>TITRES_STAT!B2057</f>
        <v>0</v>
      </c>
      <c r="B2054" s="6">
        <f>TITRES_STAT!D2057</f>
        <v>0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2.8077071874351836E-36</v>
      </c>
      <c r="G2054" s="2">
        <f t="shared" si="287"/>
        <v>4.3071165378478513E-35</v>
      </c>
      <c r="H2054" s="2">
        <f t="shared" si="283"/>
        <v>6.5187629885633841E-2</v>
      </c>
      <c r="I2054" s="2">
        <f t="shared" si="284"/>
        <v>6.1198260340887316</v>
      </c>
    </row>
    <row r="2055" spans="1:9" ht="13.5" x14ac:dyDescent="0.25">
      <c r="A2055" s="3">
        <f>TITRES_STAT!B2058</f>
        <v>0</v>
      </c>
      <c r="B2055" s="6">
        <f>TITRES_STAT!D2058</f>
        <v>0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2.607156674046956E-36</v>
      </c>
      <c r="G2055" s="2">
        <f t="shared" si="287"/>
        <v>3.9994653565730045E-35</v>
      </c>
      <c r="H2055" s="2">
        <f t="shared" si="283"/>
        <v>6.5187629885633841E-2</v>
      </c>
      <c r="I2055" s="2">
        <f t="shared" si="284"/>
        <v>6.1198260340887316</v>
      </c>
    </row>
    <row r="2056" spans="1:9" ht="13.5" x14ac:dyDescent="0.25">
      <c r="A2056" s="3">
        <f>TITRES_STAT!B2059</f>
        <v>0</v>
      </c>
      <c r="B2056" s="6">
        <f>TITRES_STAT!D2059</f>
        <v>0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2.4209311973293162E-36</v>
      </c>
      <c r="G2056" s="2">
        <f t="shared" si="287"/>
        <v>3.7137892596749327E-35</v>
      </c>
      <c r="H2056" s="2">
        <f t="shared" si="283"/>
        <v>6.5187629885633841E-2</v>
      </c>
      <c r="I2056" s="2">
        <f t="shared" si="284"/>
        <v>6.1198260340887316</v>
      </c>
    </row>
    <row r="2057" spans="1:9" ht="13.5" x14ac:dyDescent="0.25">
      <c r="A2057" s="3">
        <f>TITRES_STAT!B2060</f>
        <v>0</v>
      </c>
      <c r="B2057" s="6">
        <f>TITRES_STAT!D2060</f>
        <v>0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2.2480075403772224E-36</v>
      </c>
      <c r="G2057" s="2">
        <f t="shared" si="287"/>
        <v>3.4485185982695802E-35</v>
      </c>
      <c r="H2057" s="2">
        <f t="shared" si="283"/>
        <v>6.5187629885633855E-2</v>
      </c>
      <c r="I2057" s="2">
        <f t="shared" si="284"/>
        <v>6.1198260340887316</v>
      </c>
    </row>
    <row r="2058" spans="1:9" ht="13.5" x14ac:dyDescent="0.25">
      <c r="A2058" s="3">
        <f>TITRES_STAT!B2061</f>
        <v>0</v>
      </c>
      <c r="B2058" s="6">
        <f>TITRES_STAT!D2061</f>
        <v>0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2.0874355732074209E-36</v>
      </c>
      <c r="G2058" s="2">
        <f t="shared" si="287"/>
        <v>3.2021958412503243E-35</v>
      </c>
      <c r="H2058" s="2">
        <f t="shared" si="283"/>
        <v>6.5187629885633855E-2</v>
      </c>
      <c r="I2058" s="2">
        <f t="shared" si="284"/>
        <v>6.1198260340887316</v>
      </c>
    </row>
    <row r="2059" spans="1:9" ht="13.5" x14ac:dyDescent="0.25">
      <c r="A2059" s="3">
        <f>TITRES_STAT!B2062</f>
        <v>0</v>
      </c>
      <c r="B2059" s="6">
        <f>TITRES_STAT!D2062</f>
        <v>0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1.9383330322640339E-36</v>
      </c>
      <c r="G2059" s="2">
        <f t="shared" si="287"/>
        <v>2.9734675668753009E-35</v>
      </c>
      <c r="H2059" s="2">
        <f t="shared" si="283"/>
        <v>6.5187629885633869E-2</v>
      </c>
      <c r="I2059" s="2">
        <f t="shared" si="284"/>
        <v>6.1198260340887316</v>
      </c>
    </row>
    <row r="2060" spans="1:9" ht="13.5" x14ac:dyDescent="0.25">
      <c r="A2060" s="3">
        <f>TITRES_STAT!B2063</f>
        <v>0</v>
      </c>
      <c r="B2060" s="6">
        <f>TITRES_STAT!D2063</f>
        <v>0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1.799880672816603E-36</v>
      </c>
      <c r="G2060" s="2">
        <f t="shared" si="287"/>
        <v>2.7610770263842082E-35</v>
      </c>
      <c r="H2060" s="2">
        <f t="shared" si="283"/>
        <v>6.5187629885633869E-2</v>
      </c>
      <c r="I2060" s="2">
        <f t="shared" si="284"/>
        <v>6.1198260340887316</v>
      </c>
    </row>
    <row r="2061" spans="1:9" ht="13.5" x14ac:dyDescent="0.25">
      <c r="A2061" s="3">
        <f>TITRES_STAT!B2064</f>
        <v>0</v>
      </c>
      <c r="B2061" s="6">
        <f>TITRES_STAT!D2064</f>
        <v>0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1.6713177676154171E-36</v>
      </c>
      <c r="G2061" s="2">
        <f t="shared" si="291"/>
        <v>2.5638572387853365E-35</v>
      </c>
      <c r="H2061" s="2">
        <f t="shared" si="283"/>
        <v>6.5187629885633855E-2</v>
      </c>
      <c r="I2061" s="2">
        <f t="shared" si="284"/>
        <v>6.1198260340887316</v>
      </c>
    </row>
    <row r="2062" spans="1:9" ht="13.5" x14ac:dyDescent="0.25">
      <c r="A2062" s="3">
        <f>TITRES_STAT!B2065</f>
        <v>0</v>
      </c>
      <c r="B2062" s="6">
        <f>TITRES_STAT!D2065</f>
        <v>0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1.5519379270714587E-36</v>
      </c>
      <c r="G2062" s="2">
        <f t="shared" si="291"/>
        <v>2.3807245788720984E-35</v>
      </c>
      <c r="H2062" s="2">
        <f t="shared" si="283"/>
        <v>6.5187629885633855E-2</v>
      </c>
      <c r="I2062" s="2">
        <f t="shared" si="284"/>
        <v>6.1198260340887316</v>
      </c>
    </row>
    <row r="2063" spans="1:9" ht="13.5" x14ac:dyDescent="0.25">
      <c r="A2063" s="3">
        <f>TITRES_STAT!B2066</f>
        <v>0</v>
      </c>
      <c r="B2063" s="6">
        <f>TITRES_STAT!D2066</f>
        <v>0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1.4410852179949259E-36</v>
      </c>
      <c r="G2063" s="2">
        <f t="shared" si="291"/>
        <v>2.2106728232383772E-35</v>
      </c>
      <c r="H2063" s="2">
        <f t="shared" si="283"/>
        <v>6.5187629885633841E-2</v>
      </c>
      <c r="I2063" s="2">
        <f t="shared" si="284"/>
        <v>6.1198260340887316</v>
      </c>
    </row>
    <row r="2064" spans="1:9" ht="13.5" x14ac:dyDescent="0.25">
      <c r="A2064" s="3">
        <f>TITRES_STAT!B2067</f>
        <v>0</v>
      </c>
      <c r="B2064" s="6">
        <f>TITRES_STAT!D2067</f>
        <v>0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1.3381505595667169E-36</v>
      </c>
      <c r="G2064" s="2">
        <f t="shared" si="291"/>
        <v>2.052767621578493E-35</v>
      </c>
      <c r="H2064" s="2">
        <f t="shared" si="283"/>
        <v>6.5187629885633855E-2</v>
      </c>
      <c r="I2064" s="2">
        <f t="shared" si="284"/>
        <v>6.1198260340887316</v>
      </c>
    </row>
    <row r="2065" spans="1:9" ht="13.5" x14ac:dyDescent="0.25">
      <c r="A2065" s="3">
        <f>TITRES_STAT!B2068</f>
        <v>0</v>
      </c>
      <c r="B2065" s="6">
        <f>TITRES_STAT!D2068</f>
        <v>0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1.2425683767405229E-36</v>
      </c>
      <c r="G2065" s="2">
        <f t="shared" si="291"/>
        <v>1.9061413628943149E-35</v>
      </c>
      <c r="H2065" s="2">
        <f t="shared" ref="H2065:H2128" si="292">F2065/G2065</f>
        <v>6.5187629885633855E-2</v>
      </c>
      <c r="I2065" s="2">
        <f t="shared" ref="I2065:I2128" si="293">IF(G2065=0,100,100-(100/(1+H2065)))</f>
        <v>6.1198260340887316</v>
      </c>
    </row>
    <row r="2066" spans="1:9" ht="13.5" x14ac:dyDescent="0.25">
      <c r="A2066" s="3">
        <f>TITRES_STAT!B2069</f>
        <v>0</v>
      </c>
      <c r="B2066" s="6">
        <f>TITRES_STAT!D2069</f>
        <v>0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1.1538134926876285E-36</v>
      </c>
      <c r="G2066" s="2">
        <f t="shared" si="291"/>
        <v>1.7699884084018639E-35</v>
      </c>
      <c r="H2066" s="2">
        <f t="shared" si="292"/>
        <v>6.5187629885633855E-2</v>
      </c>
      <c r="I2066" s="2">
        <f t="shared" si="293"/>
        <v>6.1198260340887316</v>
      </c>
    </row>
    <row r="2067" spans="1:9" ht="13.5" x14ac:dyDescent="0.25">
      <c r="A2067" s="3">
        <f>TITRES_STAT!B2070</f>
        <v>0</v>
      </c>
      <c r="B2067" s="6">
        <f>TITRES_STAT!D2070</f>
        <v>0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1.0713982432099407E-36</v>
      </c>
      <c r="G2067" s="2">
        <f t="shared" si="291"/>
        <v>1.6435606649445877E-35</v>
      </c>
      <c r="H2067" s="2">
        <f t="shared" si="292"/>
        <v>6.5187629885633869E-2</v>
      </c>
      <c r="I2067" s="2">
        <f t="shared" si="293"/>
        <v>6.1198260340887316</v>
      </c>
    </row>
    <row r="2068" spans="1:9" ht="13.5" x14ac:dyDescent="0.25">
      <c r="A2068" s="3">
        <f>TITRES_STAT!B2071</f>
        <v>0</v>
      </c>
      <c r="B2068" s="6">
        <f>TITRES_STAT!D2071</f>
        <v>0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9.9486979726637356E-37</v>
      </c>
      <c r="G2068" s="2">
        <f t="shared" si="291"/>
        <v>1.5261634745914028E-35</v>
      </c>
      <c r="H2068" s="2">
        <f t="shared" si="292"/>
        <v>6.5187629885633869E-2</v>
      </c>
      <c r="I2068" s="2">
        <f t="shared" si="293"/>
        <v>6.1198260340887316</v>
      </c>
    </row>
    <row r="2069" spans="1:9" ht="13.5" x14ac:dyDescent="0.25">
      <c r="A2069" s="3">
        <f>TITRES_STAT!B2072</f>
        <v>0</v>
      </c>
      <c r="B2069" s="6">
        <f>TITRES_STAT!D2072</f>
        <v>0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9.2380766889020394E-37</v>
      </c>
      <c r="G2069" s="2">
        <f t="shared" si="291"/>
        <v>1.4171517978348741E-35</v>
      </c>
      <c r="H2069" s="2">
        <f t="shared" si="292"/>
        <v>6.5187629885633869E-2</v>
      </c>
      <c r="I2069" s="2">
        <f t="shared" si="293"/>
        <v>6.1198260340887316</v>
      </c>
    </row>
    <row r="2070" spans="1:9" ht="13.5" x14ac:dyDescent="0.25">
      <c r="A2070" s="3">
        <f>TITRES_STAT!B2073</f>
        <v>0</v>
      </c>
      <c r="B2070" s="6">
        <f>TITRES_STAT!D2073</f>
        <v>0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8.5782140682661803E-37</v>
      </c>
      <c r="G2070" s="2">
        <f t="shared" si="291"/>
        <v>1.3159266694180974E-35</v>
      </c>
      <c r="H2070" s="2">
        <f t="shared" si="292"/>
        <v>6.5187629885633869E-2</v>
      </c>
      <c r="I2070" s="2">
        <f t="shared" si="293"/>
        <v>6.1198260340887316</v>
      </c>
    </row>
    <row r="2071" spans="1:9" ht="13.5" x14ac:dyDescent="0.25">
      <c r="A2071" s="3">
        <f>TITRES_STAT!B2074</f>
        <v>0</v>
      </c>
      <c r="B2071" s="6">
        <f>TITRES_STAT!D2074</f>
        <v>0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7.9654844919614528E-37</v>
      </c>
      <c r="G2071" s="2">
        <f t="shared" si="291"/>
        <v>1.2219319073168047E-35</v>
      </c>
      <c r="H2071" s="2">
        <f t="shared" si="292"/>
        <v>6.5187629885633869E-2</v>
      </c>
      <c r="I2071" s="2">
        <f t="shared" si="293"/>
        <v>6.1198260340887316</v>
      </c>
    </row>
    <row r="2072" spans="1:9" ht="13.5" x14ac:dyDescent="0.25">
      <c r="A2072" s="3">
        <f>TITRES_STAT!B2075</f>
        <v>0</v>
      </c>
      <c r="B2072" s="6">
        <f>TITRES_STAT!D2075</f>
        <v>0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7.3965213139642063E-37</v>
      </c>
      <c r="G2072" s="2">
        <f t="shared" si="291"/>
        <v>1.1346510567941757E-35</v>
      </c>
      <c r="H2072" s="2">
        <f t="shared" si="292"/>
        <v>6.5187629885633869E-2</v>
      </c>
      <c r="I2072" s="2">
        <f t="shared" si="293"/>
        <v>6.1198260340887316</v>
      </c>
    </row>
    <row r="2073" spans="1:9" ht="13.5" x14ac:dyDescent="0.25">
      <c r="A2073" s="3">
        <f>TITRES_STAT!B2076</f>
        <v>0</v>
      </c>
      <c r="B2073" s="6">
        <f>TITRES_STAT!D2076</f>
        <v>0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6.8681983629667634E-37</v>
      </c>
      <c r="G2073" s="2">
        <f t="shared" si="291"/>
        <v>1.0536045527374489E-35</v>
      </c>
      <c r="H2073" s="2">
        <f t="shared" si="292"/>
        <v>6.5187629885633869E-2</v>
      </c>
      <c r="I2073" s="2">
        <f t="shared" si="293"/>
        <v>6.1198260340887316</v>
      </c>
    </row>
    <row r="2074" spans="1:9" ht="13.5" x14ac:dyDescent="0.25">
      <c r="A2074" s="3">
        <f>TITRES_STAT!B2077</f>
        <v>0</v>
      </c>
      <c r="B2074" s="6">
        <f>TITRES_STAT!D2077</f>
        <v>0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6.3776127656119947E-37</v>
      </c>
      <c r="G2074" s="2">
        <f t="shared" si="291"/>
        <v>9.7834708468477397E-36</v>
      </c>
      <c r="H2074" s="2">
        <f t="shared" si="292"/>
        <v>6.5187629885633869E-2</v>
      </c>
      <c r="I2074" s="2">
        <f t="shared" si="293"/>
        <v>6.1198260340887316</v>
      </c>
    </row>
    <row r="2075" spans="1:9" ht="13.5" x14ac:dyDescent="0.25">
      <c r="A2075" s="3">
        <f>TITRES_STAT!B2078</f>
        <v>0</v>
      </c>
      <c r="B2075" s="6">
        <f>TITRES_STAT!D2078</f>
        <v>0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5.9220689966397086E-37</v>
      </c>
      <c r="G2075" s="2">
        <f t="shared" si="291"/>
        <v>9.0846515006443297E-36</v>
      </c>
      <c r="H2075" s="2">
        <f t="shared" si="292"/>
        <v>6.5187629885633869E-2</v>
      </c>
      <c r="I2075" s="2">
        <f t="shared" si="293"/>
        <v>6.1198260340887316</v>
      </c>
    </row>
    <row r="2076" spans="1:9" ht="13.5" x14ac:dyDescent="0.25">
      <c r="A2076" s="3">
        <f>TITRES_STAT!B2079</f>
        <v>0</v>
      </c>
      <c r="B2076" s="6">
        <f>TITRES_STAT!D2079</f>
        <v>0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5.4990640683083004E-37</v>
      </c>
      <c r="G2076" s="2">
        <f t="shared" si="291"/>
        <v>8.435747822026877E-36</v>
      </c>
      <c r="H2076" s="2">
        <f t="shared" si="292"/>
        <v>6.5187629885633869E-2</v>
      </c>
      <c r="I2076" s="2">
        <f t="shared" si="293"/>
        <v>6.1198260340887316</v>
      </c>
    </row>
    <row r="2077" spans="1:9" ht="13.5" x14ac:dyDescent="0.25">
      <c r="A2077" s="3">
        <f>TITRES_STAT!B2080</f>
        <v>0</v>
      </c>
      <c r="B2077" s="6">
        <f>TITRES_STAT!D2080</f>
        <v>0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5.1062737777148502E-37</v>
      </c>
      <c r="G2077" s="2">
        <f t="shared" si="294"/>
        <v>7.8331944061678149E-36</v>
      </c>
      <c r="H2077" s="2">
        <f t="shared" si="292"/>
        <v>6.5187629885633855E-2</v>
      </c>
      <c r="I2077" s="2">
        <f t="shared" si="293"/>
        <v>6.1198260340887316</v>
      </c>
    </row>
    <row r="2078" spans="1:9" ht="13.5" x14ac:dyDescent="0.25">
      <c r="A2078" s="3">
        <f>TITRES_STAT!B2081</f>
        <v>0</v>
      </c>
      <c r="B2078" s="6">
        <f>TITRES_STAT!D2081</f>
        <v>0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4.7415399364495031E-37</v>
      </c>
      <c r="G2078" s="2">
        <f t="shared" si="294"/>
        <v>7.2736805200129704E-36</v>
      </c>
      <c r="H2078" s="2">
        <f t="shared" si="292"/>
        <v>6.5187629885633855E-2</v>
      </c>
      <c r="I2078" s="2">
        <f t="shared" si="293"/>
        <v>6.1198260340887316</v>
      </c>
    </row>
    <row r="2079" spans="1:9" ht="13.5" x14ac:dyDescent="0.25">
      <c r="A2079" s="3">
        <f>TITRES_STAT!B2082</f>
        <v>0</v>
      </c>
      <c r="B2079" s="6">
        <f>TITRES_STAT!D2082</f>
        <v>0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4.4028585124173957E-37</v>
      </c>
      <c r="G2079" s="2">
        <f t="shared" si="294"/>
        <v>6.754131911440616E-36</v>
      </c>
      <c r="H2079" s="2">
        <f t="shared" si="292"/>
        <v>6.5187629885633855E-2</v>
      </c>
      <c r="I2079" s="2">
        <f t="shared" si="293"/>
        <v>6.1198260340887316</v>
      </c>
    </row>
    <row r="2080" spans="1:9" ht="13.5" x14ac:dyDescent="0.25">
      <c r="A2080" s="3">
        <f>TITRES_STAT!B2083</f>
        <v>0</v>
      </c>
      <c r="B2080" s="6">
        <f>TITRES_STAT!D2083</f>
        <v>0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4.0883686186732963E-37</v>
      </c>
      <c r="G2080" s="2">
        <f t="shared" si="294"/>
        <v>6.2716939177662868E-36</v>
      </c>
      <c r="H2080" s="2">
        <f t="shared" si="292"/>
        <v>6.5187629885633855E-2</v>
      </c>
      <c r="I2080" s="2">
        <f t="shared" si="293"/>
        <v>6.1198260340887316</v>
      </c>
    </row>
    <row r="2081" spans="1:9" ht="13.5" x14ac:dyDescent="0.25">
      <c r="A2081" s="3">
        <f>TITRES_STAT!B2084</f>
        <v>0</v>
      </c>
      <c r="B2081" s="6">
        <f>TITRES_STAT!D2084</f>
        <v>0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3.7963422887680612E-37</v>
      </c>
      <c r="G2081" s="2">
        <f t="shared" si="294"/>
        <v>5.8237157807829804E-36</v>
      </c>
      <c r="H2081" s="2">
        <f t="shared" si="292"/>
        <v>6.5187629885633855E-2</v>
      </c>
      <c r="I2081" s="2">
        <f t="shared" si="293"/>
        <v>6.1198260340887316</v>
      </c>
    </row>
    <row r="2082" spans="1:9" ht="13.5" x14ac:dyDescent="0.25">
      <c r="A2082" s="3">
        <f>TITRES_STAT!B2085</f>
        <v>0</v>
      </c>
      <c r="B2082" s="6">
        <f>TITRES_STAT!D2085</f>
        <v>0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3.5251749824274854E-37</v>
      </c>
      <c r="G2082" s="2">
        <f t="shared" si="294"/>
        <v>5.407736082155624E-36</v>
      </c>
      <c r="H2082" s="2">
        <f t="shared" si="292"/>
        <v>6.5187629885633869E-2</v>
      </c>
      <c r="I2082" s="2">
        <f t="shared" si="293"/>
        <v>6.1198260340887316</v>
      </c>
    </row>
    <row r="2083" spans="1:9" ht="13.5" x14ac:dyDescent="0.25">
      <c r="A2083" s="3">
        <f>TITRES_STAT!B2086</f>
        <v>0</v>
      </c>
      <c r="B2083" s="6">
        <f>TITRES_STAT!D2086</f>
        <v>0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3.2733767693969508E-37</v>
      </c>
      <c r="G2083" s="2">
        <f t="shared" si="294"/>
        <v>5.0214692191445078E-36</v>
      </c>
      <c r="H2083" s="2">
        <f t="shared" si="292"/>
        <v>6.5187629885633869E-2</v>
      </c>
      <c r="I2083" s="2">
        <f t="shared" si="293"/>
        <v>6.1198260340887316</v>
      </c>
    </row>
    <row r="2084" spans="1:9" ht="13.5" x14ac:dyDescent="0.25">
      <c r="A2084" s="3">
        <f>TITRES_STAT!B2087</f>
        <v>0</v>
      </c>
      <c r="B2084" s="6">
        <f>TITRES_STAT!D2087</f>
        <v>0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3.0395641430114546E-37</v>
      </c>
      <c r="G2084" s="2">
        <f t="shared" si="294"/>
        <v>4.6627928463484715E-36</v>
      </c>
      <c r="H2084" s="2">
        <f t="shared" si="292"/>
        <v>6.5187629885633869E-2</v>
      </c>
      <c r="I2084" s="2">
        <f t="shared" si="293"/>
        <v>6.1198260340887316</v>
      </c>
    </row>
    <row r="2085" spans="1:9" ht="13.5" x14ac:dyDescent="0.25">
      <c r="A2085" s="3">
        <f>TITRES_STAT!B2088</f>
        <v>0</v>
      </c>
      <c r="B2085" s="6">
        <f>TITRES_STAT!D2088</f>
        <v>0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2.8224524185106361E-37</v>
      </c>
      <c r="G2085" s="2">
        <f t="shared" si="294"/>
        <v>4.3297362144664373E-36</v>
      </c>
      <c r="H2085" s="2">
        <f t="shared" si="292"/>
        <v>6.5187629885633883E-2</v>
      </c>
      <c r="I2085" s="2">
        <f t="shared" si="293"/>
        <v>6.11982603408876</v>
      </c>
    </row>
    <row r="2086" spans="1:9" ht="13.5" x14ac:dyDescent="0.25">
      <c r="A2086" s="3">
        <f>TITRES_STAT!B2089</f>
        <v>0</v>
      </c>
      <c r="B2086" s="6">
        <f>TITRES_STAT!D2089</f>
        <v>0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2.6208486743313049E-37</v>
      </c>
      <c r="G2086" s="2">
        <f t="shared" si="294"/>
        <v>4.0204693420045486E-36</v>
      </c>
      <c r="H2086" s="2">
        <f t="shared" si="292"/>
        <v>6.5187629885633883E-2</v>
      </c>
      <c r="I2086" s="2">
        <f t="shared" si="293"/>
        <v>6.11982603408876</v>
      </c>
    </row>
    <row r="2087" spans="1:9" ht="13.5" x14ac:dyDescent="0.25">
      <c r="A2087" s="3">
        <f>TITRES_STAT!B2090</f>
        <v>0</v>
      </c>
      <c r="B2087" s="6">
        <f>TITRES_STAT!D2090</f>
        <v>0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2.4336451975933545E-37</v>
      </c>
      <c r="G2087" s="2">
        <f t="shared" si="294"/>
        <v>3.7332929604327951E-36</v>
      </c>
      <c r="H2087" s="2">
        <f t="shared" si="292"/>
        <v>6.5187629885633883E-2</v>
      </c>
      <c r="I2087" s="2">
        <f t="shared" si="293"/>
        <v>6.11982603408876</v>
      </c>
    </row>
    <row r="2088" spans="1:9" ht="13.5" x14ac:dyDescent="0.25">
      <c r="A2088" s="3">
        <f>TITRES_STAT!B2091</f>
        <v>0</v>
      </c>
      <c r="B2088" s="6">
        <f>TITRES_STAT!D2091</f>
        <v>0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2.2598133977652579E-37</v>
      </c>
      <c r="G2088" s="2">
        <f t="shared" si="294"/>
        <v>3.4666291775447386E-36</v>
      </c>
      <c r="H2088" s="2">
        <f t="shared" si="292"/>
        <v>6.5187629885633883E-2</v>
      </c>
      <c r="I2088" s="2">
        <f t="shared" si="293"/>
        <v>6.11982603408876</v>
      </c>
    </row>
    <row r="2089" spans="1:9" ht="13.5" x14ac:dyDescent="0.25">
      <c r="A2089" s="3">
        <f>TITRES_STAT!B2092</f>
        <v>0</v>
      </c>
      <c r="B2089" s="6">
        <f>TITRES_STAT!D2092</f>
        <v>0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2.0983981550677393E-37</v>
      </c>
      <c r="G2089" s="2">
        <f t="shared" si="294"/>
        <v>3.2190128077201148E-36</v>
      </c>
      <c r="H2089" s="2">
        <f t="shared" si="292"/>
        <v>6.5187629885633869E-2</v>
      </c>
      <c r="I2089" s="2">
        <f t="shared" si="293"/>
        <v>6.1198260340887316</v>
      </c>
    </row>
    <row r="2090" spans="1:9" ht="13.5" x14ac:dyDescent="0.25">
      <c r="A2090" s="3">
        <f>TITRES_STAT!B2093</f>
        <v>0</v>
      </c>
      <c r="B2090" s="6">
        <f>TITRES_STAT!D2093</f>
        <v>0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1.9485125725629007E-37</v>
      </c>
      <c r="G2090" s="2">
        <f t="shared" si="294"/>
        <v>2.9890833214543926E-36</v>
      </c>
      <c r="H2090" s="2">
        <f t="shared" si="292"/>
        <v>6.5187629885633855E-2</v>
      </c>
      <c r="I2090" s="2">
        <f t="shared" si="293"/>
        <v>6.1198260340887316</v>
      </c>
    </row>
    <row r="2091" spans="1:9" ht="13.5" x14ac:dyDescent="0.25">
      <c r="A2091" s="3">
        <f>TITRES_STAT!B2094</f>
        <v>0</v>
      </c>
      <c r="B2091" s="6">
        <f>TITRES_STAT!D2094</f>
        <v>0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1.8093331030941221E-37</v>
      </c>
      <c r="G2091" s="2">
        <f t="shared" si="294"/>
        <v>2.775577369921936E-36</v>
      </c>
      <c r="H2091" s="2">
        <f t="shared" si="292"/>
        <v>6.5187629885633855E-2</v>
      </c>
      <c r="I2091" s="2">
        <f t="shared" si="293"/>
        <v>6.1198260340887316</v>
      </c>
    </row>
    <row r="2092" spans="1:9" ht="13.5" x14ac:dyDescent="0.25">
      <c r="A2092" s="3">
        <f>TITRES_STAT!B2095</f>
        <v>0</v>
      </c>
      <c r="B2092" s="6">
        <f>TITRES_STAT!D2095</f>
        <v>0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1.6800950243016848E-37</v>
      </c>
      <c r="G2092" s="2">
        <f t="shared" si="294"/>
        <v>2.5773218434989406E-36</v>
      </c>
      <c r="H2092" s="2">
        <f t="shared" si="292"/>
        <v>6.5187629885633855E-2</v>
      </c>
      <c r="I2092" s="2">
        <f t="shared" si="293"/>
        <v>6.1198260340887316</v>
      </c>
    </row>
    <row r="2093" spans="1:9" ht="13.5" x14ac:dyDescent="0.25">
      <c r="A2093" s="3">
        <f>TITRES_STAT!B2096</f>
        <v>0</v>
      </c>
      <c r="B2093" s="6">
        <f>TITRES_STAT!D2096</f>
        <v>0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1.5600882368515646E-37</v>
      </c>
      <c r="G2093" s="2">
        <f t="shared" si="295"/>
        <v>2.3932274261061591E-36</v>
      </c>
      <c r="H2093" s="2">
        <f t="shared" si="292"/>
        <v>6.5187629885633855E-2</v>
      </c>
      <c r="I2093" s="2">
        <f t="shared" si="293"/>
        <v>6.1198260340887316</v>
      </c>
    </row>
    <row r="2094" spans="1:9" ht="13.5" x14ac:dyDescent="0.25">
      <c r="A2094" s="3">
        <f>TITRES_STAT!B2097</f>
        <v>0</v>
      </c>
      <c r="B2094" s="6">
        <f>TITRES_STAT!D2097</f>
        <v>0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1.4486533627907387E-37</v>
      </c>
      <c r="G2094" s="2">
        <f t="shared" si="295"/>
        <v>2.2222826099557192E-36</v>
      </c>
      <c r="H2094" s="2">
        <f t="shared" si="292"/>
        <v>6.5187629885633869E-2</v>
      </c>
      <c r="I2094" s="2">
        <f t="shared" si="293"/>
        <v>6.1198260340887316</v>
      </c>
    </row>
    <row r="2095" spans="1:9" ht="13.5" x14ac:dyDescent="0.25">
      <c r="A2095" s="3">
        <f>TITRES_STAT!B2098</f>
        <v>0</v>
      </c>
      <c r="B2095" s="6">
        <f>TITRES_STAT!D2098</f>
        <v>0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1.3451781225914002E-37</v>
      </c>
      <c r="G2095" s="2">
        <f t="shared" si="295"/>
        <v>2.0635481378160251E-36</v>
      </c>
      <c r="H2095" s="2">
        <f t="shared" si="292"/>
        <v>6.5187629885633869E-2</v>
      </c>
      <c r="I2095" s="2">
        <f t="shared" si="293"/>
        <v>6.1198260340887316</v>
      </c>
    </row>
    <row r="2096" spans="1:9" ht="13.5" x14ac:dyDescent="0.25">
      <c r="A2096" s="3">
        <f>TITRES_STAT!B2099</f>
        <v>0</v>
      </c>
      <c r="B2096" s="6">
        <f>TITRES_STAT!D2099</f>
        <v>0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1.2490939709777287E-37</v>
      </c>
      <c r="G2096" s="2">
        <f t="shared" si="295"/>
        <v>1.9161518422577376E-36</v>
      </c>
      <c r="H2096" s="2">
        <f t="shared" si="292"/>
        <v>6.5187629885633855E-2</v>
      </c>
      <c r="I2096" s="2">
        <f t="shared" si="293"/>
        <v>6.1198260340887316</v>
      </c>
    </row>
    <row r="2097" spans="1:9" ht="13.5" x14ac:dyDescent="0.25">
      <c r="A2097" s="3">
        <f>TITRES_STAT!B2100</f>
        <v>0</v>
      </c>
      <c r="B2097" s="6">
        <f>TITRES_STAT!D2100</f>
        <v>0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1.1598729730507481E-37</v>
      </c>
      <c r="G2097" s="2">
        <f t="shared" si="295"/>
        <v>1.7792838535250422E-36</v>
      </c>
      <c r="H2097" s="2">
        <f t="shared" si="292"/>
        <v>6.5187629885633855E-2</v>
      </c>
      <c r="I2097" s="2">
        <f t="shared" si="293"/>
        <v>6.1198260340887316</v>
      </c>
    </row>
    <row r="2098" spans="1:9" ht="13.5" x14ac:dyDescent="0.25">
      <c r="A2098" s="3">
        <f>TITRES_STAT!B2101</f>
        <v>0</v>
      </c>
      <c r="B2098" s="6">
        <f>TITRES_STAT!D2101</f>
        <v>0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1.0770249035471232E-37</v>
      </c>
      <c r="G2098" s="2">
        <f t="shared" si="295"/>
        <v>1.652192149701825E-36</v>
      </c>
      <c r="H2098" s="2">
        <f t="shared" si="292"/>
        <v>6.5187629885633855E-2</v>
      </c>
      <c r="I2098" s="2">
        <f t="shared" si="293"/>
        <v>6.1198260340887316</v>
      </c>
    </row>
    <row r="2099" spans="1:9" ht="13.5" x14ac:dyDescent="0.25">
      <c r="A2099" s="3">
        <f>TITRES_STAT!B2102</f>
        <v>0</v>
      </c>
      <c r="B2099" s="6">
        <f>TITRES_STAT!D2102</f>
        <v>0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1.0000945532937572E-37</v>
      </c>
      <c r="G2099" s="2">
        <f t="shared" si="295"/>
        <v>1.5341784247231231E-36</v>
      </c>
      <c r="H2099" s="2">
        <f t="shared" si="292"/>
        <v>6.5187629885633841E-2</v>
      </c>
      <c r="I2099" s="2">
        <f t="shared" si="293"/>
        <v>6.1198260340887316</v>
      </c>
    </row>
    <row r="2100" spans="1:9" ht="13.5" x14ac:dyDescent="0.25">
      <c r="A2100" s="3">
        <f>TITRES_STAT!B2103</f>
        <v>0</v>
      </c>
      <c r="B2100" s="6">
        <f>TITRES_STAT!D2103</f>
        <v>0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9.2865922805848881E-38</v>
      </c>
      <c r="G2100" s="2">
        <f t="shared" si="295"/>
        <v>1.4245942515286143E-36</v>
      </c>
      <c r="H2100" s="2">
        <f t="shared" si="292"/>
        <v>6.5187629885633841E-2</v>
      </c>
      <c r="I2100" s="2">
        <f t="shared" si="293"/>
        <v>6.1198260340887316</v>
      </c>
    </row>
    <row r="2101" spans="1:9" ht="13.5" x14ac:dyDescent="0.25">
      <c r="A2101" s="3">
        <f>TITRES_STAT!B2104</f>
        <v>0</v>
      </c>
      <c r="B2101" s="6">
        <f>TITRES_STAT!D2104</f>
        <v>0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8.6232642605431099E-38</v>
      </c>
      <c r="G2101" s="2">
        <f t="shared" si="295"/>
        <v>1.3228375192765704E-36</v>
      </c>
      <c r="H2101" s="2">
        <f t="shared" si="292"/>
        <v>6.5187629885633841E-2</v>
      </c>
      <c r="I2101" s="2">
        <f t="shared" si="293"/>
        <v>6.1198260340887316</v>
      </c>
    </row>
    <row r="2102" spans="1:9" ht="13.5" x14ac:dyDescent="0.25">
      <c r="A2102" s="3">
        <f>TITRES_STAT!B2105</f>
        <v>0</v>
      </c>
      <c r="B2102" s="6">
        <f>TITRES_STAT!D2105</f>
        <v>0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8.0073168133614588E-38</v>
      </c>
      <c r="G2102" s="2">
        <f t="shared" si="295"/>
        <v>1.2283491250425297E-36</v>
      </c>
      <c r="H2102" s="2">
        <f t="shared" si="292"/>
        <v>6.5187629885633841E-2</v>
      </c>
      <c r="I2102" s="2">
        <f t="shared" si="293"/>
        <v>6.1198260340887316</v>
      </c>
    </row>
    <row r="2103" spans="1:9" ht="13.5" x14ac:dyDescent="0.25">
      <c r="A2103" s="3">
        <f>TITRES_STAT!B2106</f>
        <v>0</v>
      </c>
      <c r="B2103" s="6">
        <f>TITRES_STAT!D2106</f>
        <v>0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7.4353656124070697E-38</v>
      </c>
      <c r="G2103" s="2">
        <f t="shared" si="295"/>
        <v>1.1406099018252061E-36</v>
      </c>
      <c r="H2103" s="2">
        <f t="shared" si="292"/>
        <v>6.5187629885633855E-2</v>
      </c>
      <c r="I2103" s="2">
        <f t="shared" si="293"/>
        <v>6.1198260340887316</v>
      </c>
    </row>
    <row r="2104" spans="1:9" ht="13.5" x14ac:dyDescent="0.25">
      <c r="A2104" s="3">
        <f>TITRES_STAT!B2107</f>
        <v>0</v>
      </c>
      <c r="B2104" s="6">
        <f>TITRES_STAT!D2107</f>
        <v>0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6.904268068663707E-38</v>
      </c>
      <c r="G2104" s="2">
        <f t="shared" si="295"/>
        <v>1.0591377659805486E-36</v>
      </c>
      <c r="H2104" s="2">
        <f t="shared" si="292"/>
        <v>6.5187629885633841E-2</v>
      </c>
      <c r="I2104" s="2">
        <f t="shared" si="293"/>
        <v>6.1198260340887316</v>
      </c>
    </row>
    <row r="2105" spans="1:9" ht="13.5" x14ac:dyDescent="0.25">
      <c r="A2105" s="3">
        <f>TITRES_STAT!B2108</f>
        <v>0</v>
      </c>
      <c r="B2105" s="6">
        <f>TITRES_STAT!D2108</f>
        <v>0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6.4111060637591563E-38</v>
      </c>
      <c r="G2105" s="2">
        <f t="shared" si="295"/>
        <v>9.8348506841050942E-37</v>
      </c>
      <c r="H2105" s="2">
        <f t="shared" si="292"/>
        <v>6.5187629885633841E-2</v>
      </c>
      <c r="I2105" s="2">
        <f t="shared" si="293"/>
        <v>6.1198260340887316</v>
      </c>
    </row>
    <row r="2106" spans="1:9" ht="13.5" x14ac:dyDescent="0.25">
      <c r="A2106" s="3">
        <f>TITRES_STAT!B2109</f>
        <v>0</v>
      </c>
      <c r="B2106" s="6">
        <f>TITRES_STAT!D2109</f>
        <v>0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5.9531699163477885E-38</v>
      </c>
      <c r="G2106" s="2">
        <f t="shared" si="295"/>
        <v>9.1323613495261596E-37</v>
      </c>
      <c r="H2106" s="2">
        <f t="shared" si="292"/>
        <v>6.5187629885633841E-2</v>
      </c>
      <c r="I2106" s="2">
        <f t="shared" si="293"/>
        <v>6.1198260340887316</v>
      </c>
    </row>
    <row r="2107" spans="1:9" ht="13.5" x14ac:dyDescent="0.25">
      <c r="A2107" s="3">
        <f>TITRES_STAT!B2110</f>
        <v>0</v>
      </c>
      <c r="B2107" s="6">
        <f>TITRES_STAT!D2110</f>
        <v>0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5.5279434937515176E-38</v>
      </c>
      <c r="G2107" s="2">
        <f t="shared" si="295"/>
        <v>8.4800498245600061E-37</v>
      </c>
      <c r="H2107" s="2">
        <f t="shared" si="292"/>
        <v>6.5187629885633827E-2</v>
      </c>
      <c r="I2107" s="2">
        <f t="shared" si="293"/>
        <v>6.1198260340887316</v>
      </c>
    </row>
    <row r="2108" spans="1:9" ht="13.5" x14ac:dyDescent="0.25">
      <c r="A2108" s="3">
        <f>TITRES_STAT!B2111</f>
        <v>0</v>
      </c>
      <c r="B2108" s="6">
        <f>TITRES_STAT!D2111</f>
        <v>0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5.1330903870549803E-38</v>
      </c>
      <c r="G2108" s="2">
        <f t="shared" si="295"/>
        <v>7.8743319799485771E-37</v>
      </c>
      <c r="H2108" s="2">
        <f t="shared" si="292"/>
        <v>6.5187629885633827E-2</v>
      </c>
      <c r="I2108" s="2">
        <f t="shared" si="293"/>
        <v>6.1198260340887316</v>
      </c>
    </row>
    <row r="2109" spans="1:9" ht="13.5" x14ac:dyDescent="0.25">
      <c r="A2109" s="3">
        <f>TITRES_STAT!B2112</f>
        <v>0</v>
      </c>
      <c r="B2109" s="6">
        <f>TITRES_STAT!D2112</f>
        <v>0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4.7664410736939106E-38</v>
      </c>
      <c r="G2109" s="2">
        <f t="shared" si="296"/>
        <v>7.3118796956665359E-37</v>
      </c>
      <c r="H2109" s="2">
        <f t="shared" si="292"/>
        <v>6.5187629885633827E-2</v>
      </c>
      <c r="I2109" s="2">
        <f t="shared" si="293"/>
        <v>6.1198260340887316</v>
      </c>
    </row>
    <row r="2110" spans="1:9" ht="13.5" x14ac:dyDescent="0.25">
      <c r="A2110" s="3">
        <f>TITRES_STAT!B2113</f>
        <v>0</v>
      </c>
      <c r="B2110" s="6">
        <f>TITRES_STAT!D2113</f>
        <v>0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4.4259809970014882E-38</v>
      </c>
      <c r="G2110" s="2">
        <f t="shared" si="296"/>
        <v>6.7896025745474975E-37</v>
      </c>
      <c r="H2110" s="2">
        <f t="shared" si="292"/>
        <v>6.5187629885633827E-2</v>
      </c>
      <c r="I2110" s="2">
        <f t="shared" si="293"/>
        <v>6.1198260340887316</v>
      </c>
    </row>
    <row r="2111" spans="1:9" ht="13.5" x14ac:dyDescent="0.25">
      <c r="A2111" s="3">
        <f>TITRES_STAT!B2114</f>
        <v>0</v>
      </c>
      <c r="B2111" s="6">
        <f>TITRES_STAT!D2114</f>
        <v>0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4.1098394972156673E-38</v>
      </c>
      <c r="G2111" s="2">
        <f t="shared" si="296"/>
        <v>6.3046309620798192E-37</v>
      </c>
      <c r="H2111" s="2">
        <f t="shared" si="292"/>
        <v>6.5187629885633827E-2</v>
      </c>
      <c r="I2111" s="2">
        <f t="shared" si="293"/>
        <v>6.1198260340887316</v>
      </c>
    </row>
    <row r="2112" spans="1:9" ht="13.5" x14ac:dyDescent="0.25">
      <c r="A2112" s="3">
        <f>TITRES_STAT!B2115</f>
        <v>0</v>
      </c>
      <c r="B2112" s="6">
        <f>TITRES_STAT!D2115</f>
        <v>0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3.8162795331288341E-38</v>
      </c>
      <c r="G2112" s="2">
        <f t="shared" si="296"/>
        <v>5.8543001790741172E-37</v>
      </c>
      <c r="H2112" s="2">
        <f t="shared" si="292"/>
        <v>6.5187629885633827E-2</v>
      </c>
      <c r="I2112" s="2">
        <f t="shared" si="293"/>
        <v>6.1198260340887316</v>
      </c>
    </row>
    <row r="2113" spans="1:9" ht="13.5" x14ac:dyDescent="0.25">
      <c r="A2113" s="3">
        <f>TITRES_STAT!B2116</f>
        <v>0</v>
      </c>
      <c r="B2113" s="6">
        <f>TITRES_STAT!D2116</f>
        <v>0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3.5436881379053462E-38</v>
      </c>
      <c r="G2113" s="2">
        <f t="shared" si="296"/>
        <v>5.4361358805688238E-37</v>
      </c>
      <c r="H2113" s="2">
        <f t="shared" si="292"/>
        <v>6.5187629885633827E-2</v>
      </c>
      <c r="I2113" s="2">
        <f t="shared" si="293"/>
        <v>6.1198260340887316</v>
      </c>
    </row>
    <row r="2114" spans="1:9" ht="13.5" x14ac:dyDescent="0.25">
      <c r="A2114" s="3">
        <f>TITRES_STAT!B2117</f>
        <v>0</v>
      </c>
      <c r="B2114" s="6">
        <f>TITRES_STAT!D2117</f>
        <v>0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3.2905675566263929E-38</v>
      </c>
      <c r="G2114" s="2">
        <f t="shared" si="296"/>
        <v>5.0478404605281943E-37</v>
      </c>
      <c r="H2114" s="2">
        <f t="shared" si="292"/>
        <v>6.5187629885633813E-2</v>
      </c>
      <c r="I2114" s="2">
        <f t="shared" si="293"/>
        <v>6.1198260340887316</v>
      </c>
    </row>
    <row r="2115" spans="1:9" ht="13.5" x14ac:dyDescent="0.25">
      <c r="A2115" s="3">
        <f>TITRES_STAT!B2118</f>
        <v>0</v>
      </c>
      <c r="B2115" s="6">
        <f>TITRES_STAT!D2118</f>
        <v>0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3.0555270168673647E-38</v>
      </c>
      <c r="G2115" s="2">
        <f t="shared" si="296"/>
        <v>4.6872804276333231E-37</v>
      </c>
      <c r="H2115" s="2">
        <f t="shared" si="292"/>
        <v>6.5187629885633813E-2</v>
      </c>
      <c r="I2115" s="2">
        <f t="shared" si="293"/>
        <v>6.1198260340887316</v>
      </c>
    </row>
    <row r="2116" spans="1:9" ht="13.5" x14ac:dyDescent="0.25">
      <c r="A2116" s="3">
        <f>TITRES_STAT!B2119</f>
        <v>0</v>
      </c>
      <c r="B2116" s="6">
        <f>TITRES_STAT!D2119</f>
        <v>0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2.8372750870911245E-38</v>
      </c>
      <c r="G2116" s="2">
        <f t="shared" si="296"/>
        <v>4.352474682802372E-37</v>
      </c>
      <c r="H2116" s="2">
        <f t="shared" si="292"/>
        <v>6.5187629885633813E-2</v>
      </c>
      <c r="I2116" s="2">
        <f t="shared" si="293"/>
        <v>6.1198260340887316</v>
      </c>
    </row>
    <row r="2117" spans="1:9" ht="13.5" x14ac:dyDescent="0.25">
      <c r="A2117" s="3">
        <f>TITRES_STAT!B2120</f>
        <v>0</v>
      </c>
      <c r="B2117" s="6">
        <f>TITRES_STAT!D2120</f>
        <v>0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2.6346125808703302E-38</v>
      </c>
      <c r="G2117" s="2">
        <f t="shared" si="296"/>
        <v>4.0415836340307739E-37</v>
      </c>
      <c r="H2117" s="2">
        <f t="shared" si="292"/>
        <v>6.5187629885633813E-2</v>
      </c>
      <c r="I2117" s="2">
        <f t="shared" si="293"/>
        <v>6.1198260340887316</v>
      </c>
    </row>
    <row r="2118" spans="1:9" ht="13.5" x14ac:dyDescent="0.25">
      <c r="A2118" s="3">
        <f>TITRES_STAT!B2121</f>
        <v>0</v>
      </c>
      <c r="B2118" s="6">
        <f>TITRES_STAT!D2121</f>
        <v>0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2.4464259679510207E-38</v>
      </c>
      <c r="G2118" s="2">
        <f t="shared" si="296"/>
        <v>3.7528990887428618E-37</v>
      </c>
      <c r="H2118" s="2">
        <f t="shared" si="292"/>
        <v>6.5187629885633813E-2</v>
      </c>
      <c r="I2118" s="2">
        <f t="shared" si="293"/>
        <v>6.1198260340887316</v>
      </c>
    </row>
    <row r="2119" spans="1:9" ht="13.5" x14ac:dyDescent="0.25">
      <c r="A2119" s="3">
        <f>TITRES_STAT!B2122</f>
        <v>0</v>
      </c>
      <c r="B2119" s="6">
        <f>TITRES_STAT!D2122</f>
        <v>0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2.2716812559545191E-38</v>
      </c>
      <c r="G2119" s="2">
        <f t="shared" si="296"/>
        <v>3.4848348681183719E-37</v>
      </c>
      <c r="H2119" s="2">
        <f t="shared" si="292"/>
        <v>6.5187629885633799E-2</v>
      </c>
      <c r="I2119" s="2">
        <f t="shared" si="293"/>
        <v>6.1198260340887316</v>
      </c>
    </row>
    <row r="2120" spans="1:9" ht="13.5" x14ac:dyDescent="0.25">
      <c r="A2120" s="3">
        <f>TITRES_STAT!B2123</f>
        <v>0</v>
      </c>
      <c r="B2120" s="6">
        <f>TITRES_STAT!D2123</f>
        <v>0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2.1094183091006248E-38</v>
      </c>
      <c r="G2120" s="2">
        <f t="shared" si="296"/>
        <v>3.2359180918242022E-37</v>
      </c>
      <c r="H2120" s="2">
        <f t="shared" si="292"/>
        <v>6.5187629885633813E-2</v>
      </c>
      <c r="I2120" s="2">
        <f t="shared" si="293"/>
        <v>6.1198260340887316</v>
      </c>
    </row>
    <row r="2121" spans="1:9" ht="13.5" x14ac:dyDescent="0.25">
      <c r="A2121" s="3">
        <f>TITRES_STAT!B2124</f>
        <v>0</v>
      </c>
      <c r="B2121" s="6">
        <f>TITRES_STAT!D2124</f>
        <v>0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1.9587455727362947E-38</v>
      </c>
      <c r="G2121" s="2">
        <f t="shared" si="296"/>
        <v>3.0047810852653305E-37</v>
      </c>
      <c r="H2121" s="2">
        <f t="shared" si="292"/>
        <v>6.5187629885633813E-2</v>
      </c>
      <c r="I2121" s="2">
        <f t="shared" si="293"/>
        <v>6.1198260340887316</v>
      </c>
    </row>
    <row r="2122" spans="1:9" ht="13.5" x14ac:dyDescent="0.25">
      <c r="A2122" s="3">
        <f>TITRES_STAT!B2125</f>
        <v>0</v>
      </c>
      <c r="B2122" s="6">
        <f>TITRES_STAT!D2125</f>
        <v>0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1.8188351746837022E-38</v>
      </c>
      <c r="G2122" s="2">
        <f t="shared" si="296"/>
        <v>2.7901538648892356E-37</v>
      </c>
      <c r="H2122" s="2">
        <f t="shared" si="292"/>
        <v>6.5187629885633813E-2</v>
      </c>
      <c r="I2122" s="2">
        <f t="shared" si="293"/>
        <v>6.1198260340887316</v>
      </c>
    </row>
    <row r="2123" spans="1:9" ht="13.5" x14ac:dyDescent="0.25">
      <c r="A2123" s="3">
        <f>TITRES_STAT!B2126</f>
        <v>0</v>
      </c>
      <c r="B2123" s="6">
        <f>TITRES_STAT!D2126</f>
        <v>0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1.6889183764920091E-38</v>
      </c>
      <c r="G2123" s="2">
        <f t="shared" si="296"/>
        <v>2.5908571602542902E-37</v>
      </c>
      <c r="H2123" s="2">
        <f t="shared" si="292"/>
        <v>6.5187629885633813E-2</v>
      </c>
      <c r="I2123" s="2">
        <f t="shared" si="293"/>
        <v>6.1198260340887316</v>
      </c>
    </row>
    <row r="2124" spans="1:9" ht="13.5" x14ac:dyDescent="0.25">
      <c r="A2124" s="3">
        <f>TITRES_STAT!B2127</f>
        <v>0</v>
      </c>
      <c r="B2124" s="6">
        <f>TITRES_STAT!D2127</f>
        <v>0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1.5682813495997227E-38</v>
      </c>
      <c r="G2124" s="2">
        <f t="shared" si="296"/>
        <v>2.4057959345218409E-37</v>
      </c>
      <c r="H2124" s="2">
        <f t="shared" si="292"/>
        <v>6.5187629885633813E-2</v>
      </c>
      <c r="I2124" s="2">
        <f t="shared" si="293"/>
        <v>6.1198260340887316</v>
      </c>
    </row>
    <row r="2125" spans="1:9" ht="13.5" x14ac:dyDescent="0.25">
      <c r="A2125" s="3">
        <f>TITRES_STAT!B2128</f>
        <v>0</v>
      </c>
      <c r="B2125" s="6">
        <f>TITRES_STAT!D2128</f>
        <v>0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1.4562612531997427E-38</v>
      </c>
      <c r="G2125" s="2">
        <f t="shared" si="300"/>
        <v>2.2339533677702805E-37</v>
      </c>
      <c r="H2125" s="2">
        <f t="shared" si="292"/>
        <v>6.5187629885633827E-2</v>
      </c>
      <c r="I2125" s="2">
        <f t="shared" si="293"/>
        <v>6.1198260340887316</v>
      </c>
    </row>
    <row r="2126" spans="1:9" ht="13.5" x14ac:dyDescent="0.25">
      <c r="A2126" s="3">
        <f>TITRES_STAT!B2129</f>
        <v>0</v>
      </c>
      <c r="B2126" s="6">
        <f>TITRES_STAT!D2129</f>
        <v>0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1.3522425922569039E-38</v>
      </c>
      <c r="G2126" s="2">
        <f t="shared" si="300"/>
        <v>2.0743852700724033E-37</v>
      </c>
      <c r="H2126" s="2">
        <f t="shared" si="292"/>
        <v>6.5187629885633827E-2</v>
      </c>
      <c r="I2126" s="2">
        <f t="shared" si="293"/>
        <v>6.1198260340887316</v>
      </c>
    </row>
    <row r="2127" spans="1:9" ht="13.5" x14ac:dyDescent="0.25">
      <c r="A2127" s="3">
        <f>TITRES_STAT!B2130</f>
        <v>0</v>
      </c>
      <c r="B2127" s="6">
        <f>TITRES_STAT!D2130</f>
        <v>0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1.2556538356671251E-38</v>
      </c>
      <c r="G2127" s="2">
        <f t="shared" si="300"/>
        <v>1.9262148936386602E-37</v>
      </c>
      <c r="H2127" s="2">
        <f t="shared" si="292"/>
        <v>6.5187629885633827E-2</v>
      </c>
      <c r="I2127" s="2">
        <f t="shared" si="293"/>
        <v>6.1198260340887316</v>
      </c>
    </row>
    <row r="2128" spans="1:9" ht="13.5" x14ac:dyDescent="0.25">
      <c r="A2128" s="3">
        <f>TITRES_STAT!B2131</f>
        <v>0</v>
      </c>
      <c r="B2128" s="6">
        <f>TITRES_STAT!D2131</f>
        <v>0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1.1659642759766162E-38</v>
      </c>
      <c r="G2128" s="2">
        <f t="shared" si="300"/>
        <v>1.7886281155216131E-37</v>
      </c>
      <c r="H2128" s="2">
        <f t="shared" si="292"/>
        <v>6.5187629885633827E-2</v>
      </c>
      <c r="I2128" s="2">
        <f t="shared" si="293"/>
        <v>6.1198260340887316</v>
      </c>
    </row>
    <row r="2129" spans="1:9" ht="13.5" x14ac:dyDescent="0.25">
      <c r="A2129" s="3">
        <f>TITRES_STAT!B2132</f>
        <v>0</v>
      </c>
      <c r="B2129" s="6">
        <f>TITRES_STAT!D2132</f>
        <v>0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1.0826811134068579E-38</v>
      </c>
      <c r="G2129" s="2">
        <f t="shared" si="300"/>
        <v>1.6608689644129265E-37</v>
      </c>
      <c r="H2129" s="2">
        <f t="shared" ref="H2129:H2192" si="301">F2129/G2129</f>
        <v>6.5187629885633827E-2</v>
      </c>
      <c r="I2129" s="2">
        <f t="shared" ref="I2129:I2192" si="302">IF(G2129=0,100,100-(100/(1+H2129)))</f>
        <v>6.1198260340887316</v>
      </c>
    </row>
    <row r="2130" spans="1:9" ht="13.5" x14ac:dyDescent="0.25">
      <c r="A2130" s="3">
        <f>TITRES_STAT!B2133</f>
        <v>0</v>
      </c>
      <c r="B2130" s="6">
        <f>TITRES_STAT!D2133</f>
        <v>0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1.0053467481635108E-38</v>
      </c>
      <c r="G2130" s="2">
        <f t="shared" si="300"/>
        <v>1.5422354669548603E-37</v>
      </c>
      <c r="H2130" s="2">
        <f t="shared" si="301"/>
        <v>6.5187629885633813E-2</v>
      </c>
      <c r="I2130" s="2">
        <f t="shared" si="302"/>
        <v>6.1198260340887316</v>
      </c>
    </row>
    <row r="2131" spans="1:9" ht="13.5" x14ac:dyDescent="0.25">
      <c r="A2131" s="3">
        <f>TITRES_STAT!B2134</f>
        <v>0</v>
      </c>
      <c r="B2131" s="6">
        <f>TITRES_STAT!D2134</f>
        <v>0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9.3353626615183151E-39</v>
      </c>
      <c r="G2131" s="2">
        <f t="shared" si="300"/>
        <v>1.4320757907437988E-37</v>
      </c>
      <c r="H2131" s="2">
        <f t="shared" si="301"/>
        <v>6.5187629885633827E-2</v>
      </c>
      <c r="I2131" s="2">
        <f t="shared" si="302"/>
        <v>6.1198260340887316</v>
      </c>
    </row>
    <row r="2132" spans="1:9" ht="13.5" x14ac:dyDescent="0.25">
      <c r="A2132" s="3">
        <f>TITRES_STAT!B2135</f>
        <v>0</v>
      </c>
      <c r="B2132" s="6">
        <f>TITRES_STAT!D2135</f>
        <v>0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8.6685510428384361E-39</v>
      </c>
      <c r="G2132" s="2">
        <f t="shared" si="300"/>
        <v>1.3297846628335275E-37</v>
      </c>
      <c r="H2132" s="2">
        <f t="shared" si="301"/>
        <v>6.5187629885633827E-2</v>
      </c>
      <c r="I2132" s="2">
        <f t="shared" si="302"/>
        <v>6.1198260340887316</v>
      </c>
    </row>
    <row r="2133" spans="1:9" ht="13.5" x14ac:dyDescent="0.25">
      <c r="A2133" s="3">
        <f>TITRES_STAT!B2136</f>
        <v>0</v>
      </c>
      <c r="B2133" s="6">
        <f>TITRES_STAT!D2136</f>
        <v>0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8.0493688254928345E-39</v>
      </c>
      <c r="G2133" s="2">
        <f t="shared" si="300"/>
        <v>1.234800044059704E-37</v>
      </c>
      <c r="H2133" s="2">
        <f t="shared" si="301"/>
        <v>6.5187629885633841E-2</v>
      </c>
      <c r="I2133" s="2">
        <f t="shared" si="302"/>
        <v>6.1198260340887316</v>
      </c>
    </row>
    <row r="2134" spans="1:9" ht="13.5" x14ac:dyDescent="0.25">
      <c r="A2134" s="3">
        <f>TITRES_STAT!B2137</f>
        <v>0</v>
      </c>
      <c r="B2134" s="6">
        <f>TITRES_STAT!D2137</f>
        <v>0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7.4744139093862043E-39</v>
      </c>
      <c r="G2134" s="2">
        <f t="shared" si="300"/>
        <v>1.1466000409125824E-37</v>
      </c>
      <c r="H2134" s="2">
        <f t="shared" si="301"/>
        <v>6.5187629885633841E-2</v>
      </c>
      <c r="I2134" s="2">
        <f t="shared" si="302"/>
        <v>6.1198260340887316</v>
      </c>
    </row>
    <row r="2135" spans="1:9" ht="13.5" x14ac:dyDescent="0.25">
      <c r="A2135" s="3">
        <f>TITRES_STAT!B2138</f>
        <v>0</v>
      </c>
      <c r="B2135" s="6">
        <f>TITRES_STAT!D2138</f>
        <v>0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6.9405272015729043E-39</v>
      </c>
      <c r="G2135" s="2">
        <f t="shared" si="300"/>
        <v>1.064700037990255E-37</v>
      </c>
      <c r="H2135" s="2">
        <f t="shared" si="301"/>
        <v>6.5187629885633855E-2</v>
      </c>
      <c r="I2135" s="2">
        <f t="shared" si="302"/>
        <v>6.1198260340887316</v>
      </c>
    </row>
    <row r="2136" spans="1:9" ht="13.5" x14ac:dyDescent="0.25">
      <c r="A2136" s="3">
        <f>TITRES_STAT!B2139</f>
        <v>0</v>
      </c>
      <c r="B2136" s="6">
        <f>TITRES_STAT!D2139</f>
        <v>0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6.4447752586034116E-39</v>
      </c>
      <c r="G2136" s="2">
        <f t="shared" si="300"/>
        <v>9.8865003527666529E-38</v>
      </c>
      <c r="H2136" s="2">
        <f t="shared" si="301"/>
        <v>6.5187629885633855E-2</v>
      </c>
      <c r="I2136" s="2">
        <f t="shared" si="302"/>
        <v>6.1198260340887316</v>
      </c>
    </row>
    <row r="2137" spans="1:9" ht="13.5" x14ac:dyDescent="0.25">
      <c r="A2137" s="3">
        <f>TITRES_STAT!B2140</f>
        <v>0</v>
      </c>
      <c r="B2137" s="6">
        <f>TITRES_STAT!D2140</f>
        <v>0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5.9844341687031684E-39</v>
      </c>
      <c r="G2137" s="2">
        <f t="shared" si="300"/>
        <v>9.1803217561404626E-38</v>
      </c>
      <c r="H2137" s="2">
        <f t="shared" si="301"/>
        <v>6.5187629885633869E-2</v>
      </c>
      <c r="I2137" s="2">
        <f t="shared" si="302"/>
        <v>6.1198260340887316</v>
      </c>
    </row>
    <row r="2138" spans="1:9" ht="13.5" x14ac:dyDescent="0.25">
      <c r="A2138" s="3">
        <f>TITRES_STAT!B2141</f>
        <v>0</v>
      </c>
      <c r="B2138" s="6">
        <f>TITRES_STAT!D2141</f>
        <v>0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5.5569745852243711E-39</v>
      </c>
      <c r="G2138" s="2">
        <f t="shared" si="300"/>
        <v>8.5245844878447156E-38</v>
      </c>
      <c r="H2138" s="2">
        <f t="shared" si="301"/>
        <v>6.5187629885633869E-2</v>
      </c>
      <c r="I2138" s="2">
        <f t="shared" si="302"/>
        <v>6.1198260340887316</v>
      </c>
    </row>
    <row r="2139" spans="1:9" ht="13.5" x14ac:dyDescent="0.25">
      <c r="A2139" s="3">
        <f>TITRES_STAT!B2142</f>
        <v>0</v>
      </c>
      <c r="B2139" s="6">
        <f>TITRES_STAT!D2142</f>
        <v>0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5.1600478291369162E-39</v>
      </c>
      <c r="G2139" s="2">
        <f t="shared" si="300"/>
        <v>7.9156855958558073E-38</v>
      </c>
      <c r="H2139" s="2">
        <f t="shared" si="301"/>
        <v>6.5187629885633869E-2</v>
      </c>
      <c r="I2139" s="2">
        <f t="shared" si="302"/>
        <v>6.1198260340887316</v>
      </c>
    </row>
    <row r="2140" spans="1:9" ht="13.5" x14ac:dyDescent="0.25">
      <c r="A2140" s="3">
        <f>TITRES_STAT!B2143</f>
        <v>0</v>
      </c>
      <c r="B2140" s="6">
        <f>TITRES_STAT!D2143</f>
        <v>0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4.7914729841985647E-39</v>
      </c>
      <c r="G2140" s="2">
        <f t="shared" si="300"/>
        <v>7.3502794818661069E-38</v>
      </c>
      <c r="H2140" s="2">
        <f t="shared" si="301"/>
        <v>6.5187629885633869E-2</v>
      </c>
      <c r="I2140" s="2">
        <f t="shared" si="302"/>
        <v>6.1198260340887316</v>
      </c>
    </row>
    <row r="2141" spans="1:9" ht="13.5" x14ac:dyDescent="0.25">
      <c r="A2141" s="3">
        <f>TITRES_STAT!B2144</f>
        <v>0</v>
      </c>
      <c r="B2141" s="6">
        <f>TITRES_STAT!D2144</f>
        <v>0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4.4492249138986673E-39</v>
      </c>
      <c r="G2141" s="2">
        <f t="shared" si="303"/>
        <v>6.8252595188756717E-38</v>
      </c>
      <c r="H2141" s="2">
        <f t="shared" si="301"/>
        <v>6.5187629885633869E-2</v>
      </c>
      <c r="I2141" s="2">
        <f t="shared" si="302"/>
        <v>6.1198260340887316</v>
      </c>
    </row>
    <row r="2142" spans="1:9" ht="13.5" x14ac:dyDescent="0.25">
      <c r="A2142" s="3">
        <f>TITRES_STAT!B2145</f>
        <v>0</v>
      </c>
      <c r="B2142" s="6">
        <f>TITRES_STAT!D2145</f>
        <v>0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4.1314231343344769E-39</v>
      </c>
      <c r="G2142" s="2">
        <f t="shared" si="303"/>
        <v>6.3377409818131239E-38</v>
      </c>
      <c r="H2142" s="2">
        <f t="shared" si="301"/>
        <v>6.5187629885633869E-2</v>
      </c>
      <c r="I2142" s="2">
        <f t="shared" si="302"/>
        <v>6.1198260340887316</v>
      </c>
    </row>
    <row r="2143" spans="1:9" ht="13.5" x14ac:dyDescent="0.25">
      <c r="A2143" s="3">
        <f>TITRES_STAT!B2146</f>
        <v>0</v>
      </c>
      <c r="B2143" s="6">
        <f>TITRES_STAT!D2146</f>
        <v>0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3.8363214818820145E-39</v>
      </c>
      <c r="G2143" s="2">
        <f t="shared" si="303"/>
        <v>5.8850451973979008E-38</v>
      </c>
      <c r="H2143" s="2">
        <f t="shared" si="301"/>
        <v>6.5187629885633869E-2</v>
      </c>
      <c r="I2143" s="2">
        <f t="shared" si="302"/>
        <v>6.1198260340887316</v>
      </c>
    </row>
    <row r="2144" spans="1:9" ht="13.5" x14ac:dyDescent="0.25">
      <c r="A2144" s="3">
        <f>TITRES_STAT!B2147</f>
        <v>0</v>
      </c>
      <c r="B2144" s="6">
        <f>TITRES_STAT!D2147</f>
        <v>0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3.5622985188904415E-39</v>
      </c>
      <c r="G2144" s="2">
        <f t="shared" si="303"/>
        <v>5.4646848261551941E-38</v>
      </c>
      <c r="H2144" s="2">
        <f t="shared" si="301"/>
        <v>6.5187629885633855E-2</v>
      </c>
      <c r="I2144" s="2">
        <f t="shared" si="302"/>
        <v>6.1198260340887316</v>
      </c>
    </row>
    <row r="2145" spans="1:9" ht="13.5" x14ac:dyDescent="0.25">
      <c r="A2145" s="3">
        <f>TITRES_STAT!B2148</f>
        <v>0</v>
      </c>
      <c r="B2145" s="6">
        <f>TITRES_STAT!D2148</f>
        <v>0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3.3078486246839816E-39</v>
      </c>
      <c r="G2145" s="2">
        <f t="shared" si="303"/>
        <v>5.0743501957155372E-38</v>
      </c>
      <c r="H2145" s="2">
        <f t="shared" si="301"/>
        <v>6.5187629885633855E-2</v>
      </c>
      <c r="I2145" s="2">
        <f t="shared" si="302"/>
        <v>6.1198260340887316</v>
      </c>
    </row>
    <row r="2146" spans="1:9" ht="13.5" x14ac:dyDescent="0.25">
      <c r="A2146" s="3">
        <f>TITRES_STAT!B2149</f>
        <v>0</v>
      </c>
      <c r="B2146" s="6">
        <f>TITRES_STAT!D2149</f>
        <v>0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3.0715737229208403E-39</v>
      </c>
      <c r="G2146" s="2">
        <f t="shared" si="303"/>
        <v>4.711896610307284E-38</v>
      </c>
      <c r="H2146" s="2">
        <f t="shared" si="301"/>
        <v>6.5187629885633869E-2</v>
      </c>
      <c r="I2146" s="2">
        <f t="shared" si="302"/>
        <v>6.1198260340887316</v>
      </c>
    </row>
    <row r="2147" spans="1:9" ht="13.5" x14ac:dyDescent="0.25">
      <c r="A2147" s="3">
        <f>TITRES_STAT!B2150</f>
        <v>0</v>
      </c>
      <c r="B2147" s="6">
        <f>TITRES_STAT!D2150</f>
        <v>0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2.8521755998550661E-39</v>
      </c>
      <c r="G2147" s="2">
        <f t="shared" si="303"/>
        <v>4.3753325667139068E-38</v>
      </c>
      <c r="H2147" s="2">
        <f t="shared" si="301"/>
        <v>6.5187629885633869E-2</v>
      </c>
      <c r="I2147" s="2">
        <f t="shared" si="302"/>
        <v>6.1198260340887316</v>
      </c>
    </row>
    <row r="2148" spans="1:9" ht="13.5" x14ac:dyDescent="0.25">
      <c r="A2148" s="3">
        <f>TITRES_STAT!B2151</f>
        <v>0</v>
      </c>
      <c r="B2148" s="6">
        <f>TITRES_STAT!D2151</f>
        <v>0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2.6484487712939897E-39</v>
      </c>
      <c r="G2148" s="2">
        <f t="shared" si="303"/>
        <v>4.062808811948628E-38</v>
      </c>
      <c r="H2148" s="2">
        <f t="shared" si="301"/>
        <v>6.5187629885633855E-2</v>
      </c>
      <c r="I2148" s="2">
        <f t="shared" si="302"/>
        <v>6.1198260340887316</v>
      </c>
    </row>
    <row r="2149" spans="1:9" ht="13.5" x14ac:dyDescent="0.25">
      <c r="A2149" s="3">
        <f>TITRES_STAT!B2152</f>
        <v>0</v>
      </c>
      <c r="B2149" s="6">
        <f>TITRES_STAT!D2152</f>
        <v>0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2.4592738590587048E-39</v>
      </c>
      <c r="G2149" s="2">
        <f t="shared" si="303"/>
        <v>3.7726081825237258E-38</v>
      </c>
      <c r="H2149" s="2">
        <f t="shared" si="301"/>
        <v>6.5187629885633855E-2</v>
      </c>
      <c r="I2149" s="2">
        <f t="shared" si="302"/>
        <v>6.1198260340887316</v>
      </c>
    </row>
    <row r="2150" spans="1:9" ht="13.5" x14ac:dyDescent="0.25">
      <c r="A2150" s="3">
        <f>TITRES_STAT!B2153</f>
        <v>0</v>
      </c>
      <c r="B2150" s="6">
        <f>TITRES_STAT!D2153</f>
        <v>0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2.2836114405545114E-39</v>
      </c>
      <c r="G2150" s="2">
        <f t="shared" si="303"/>
        <v>3.5031361694863168E-38</v>
      </c>
      <c r="H2150" s="2">
        <f t="shared" si="301"/>
        <v>6.5187629885633855E-2</v>
      </c>
      <c r="I2150" s="2">
        <f t="shared" si="302"/>
        <v>6.1198260340887316</v>
      </c>
    </row>
    <row r="2151" spans="1:9" ht="13.5" x14ac:dyDescent="0.25">
      <c r="A2151" s="3">
        <f>TITRES_STAT!B2154</f>
        <v>0</v>
      </c>
      <c r="B2151" s="6">
        <f>TITRES_STAT!D2154</f>
        <v>0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2.1204963376577607E-39</v>
      </c>
      <c r="G2151" s="2">
        <f t="shared" si="303"/>
        <v>3.2529121573801516E-38</v>
      </c>
      <c r="H2151" s="2">
        <f t="shared" si="301"/>
        <v>6.5187629885633855E-2</v>
      </c>
      <c r="I2151" s="2">
        <f t="shared" si="302"/>
        <v>6.1198260340887316</v>
      </c>
    </row>
    <row r="2152" spans="1:9" ht="13.5" x14ac:dyDescent="0.25">
      <c r="A2152" s="3">
        <f>TITRES_STAT!B2155</f>
        <v>0</v>
      </c>
      <c r="B2152" s="6">
        <f>TITRES_STAT!D2155</f>
        <v>0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1.9690323135393493E-39</v>
      </c>
      <c r="G2152" s="2">
        <f t="shared" si="303"/>
        <v>3.0205612889958552E-38</v>
      </c>
      <c r="H2152" s="2">
        <f t="shared" si="301"/>
        <v>6.5187629885633855E-2</v>
      </c>
      <c r="I2152" s="2">
        <f t="shared" si="302"/>
        <v>6.1198260340887316</v>
      </c>
    </row>
    <row r="2153" spans="1:9" ht="13.5" x14ac:dyDescent="0.25">
      <c r="A2153" s="3">
        <f>TITRES_STAT!B2156</f>
        <v>0</v>
      </c>
      <c r="B2153" s="6">
        <f>TITRES_STAT!D2156</f>
        <v>0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1.8283871482865385E-39</v>
      </c>
      <c r="G2153" s="2">
        <f t="shared" si="303"/>
        <v>2.8048069112104369E-38</v>
      </c>
      <c r="H2153" s="2">
        <f t="shared" si="301"/>
        <v>6.5187629885633855E-2</v>
      </c>
      <c r="I2153" s="2">
        <f t="shared" si="302"/>
        <v>6.1198260340887316</v>
      </c>
    </row>
    <row r="2154" spans="1:9" ht="13.5" x14ac:dyDescent="0.25">
      <c r="A2154" s="3">
        <f>TITRES_STAT!B2157</f>
        <v>0</v>
      </c>
      <c r="B2154" s="6">
        <f>TITRES_STAT!D2157</f>
        <v>0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1.6977880662660716E-39</v>
      </c>
      <c r="G2154" s="2">
        <f t="shared" si="303"/>
        <v>2.6044635604096915E-38</v>
      </c>
      <c r="H2154" s="2">
        <f t="shared" si="301"/>
        <v>6.5187629885633855E-2</v>
      </c>
      <c r="I2154" s="2">
        <f t="shared" si="302"/>
        <v>6.1198260340887316</v>
      </c>
    </row>
    <row r="2155" spans="1:9" ht="13.5" x14ac:dyDescent="0.25">
      <c r="A2155" s="3">
        <f>TITRES_STAT!B2158</f>
        <v>0</v>
      </c>
      <c r="B2155" s="6">
        <f>TITRES_STAT!D2158</f>
        <v>0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1.5765174901042094E-39</v>
      </c>
      <c r="G2155" s="2">
        <f t="shared" si="303"/>
        <v>2.4184304489518564E-38</v>
      </c>
      <c r="H2155" s="2">
        <f t="shared" si="301"/>
        <v>6.5187629885633855E-2</v>
      </c>
      <c r="I2155" s="2">
        <f t="shared" si="302"/>
        <v>6.1198260340887316</v>
      </c>
    </row>
    <row r="2156" spans="1:9" ht="13.5" x14ac:dyDescent="0.25">
      <c r="A2156" s="3">
        <f>TITRES_STAT!B2159</f>
        <v>0</v>
      </c>
      <c r="B2156" s="6">
        <f>TITRES_STAT!D2159</f>
        <v>0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1.4639090979539087E-39</v>
      </c>
      <c r="G2156" s="2">
        <f t="shared" si="303"/>
        <v>2.2456854168838667E-38</v>
      </c>
      <c r="H2156" s="2">
        <f t="shared" si="301"/>
        <v>6.5187629885633855E-2</v>
      </c>
      <c r="I2156" s="2">
        <f t="shared" si="302"/>
        <v>6.1198260340887316</v>
      </c>
    </row>
    <row r="2157" spans="1:9" ht="13.5" x14ac:dyDescent="0.25">
      <c r="A2157" s="3">
        <f>TITRES_STAT!B2160</f>
        <v>0</v>
      </c>
      <c r="B2157" s="6">
        <f>TITRES_STAT!D2160</f>
        <v>0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1.3593441623857723E-39</v>
      </c>
      <c r="G2157" s="2">
        <f t="shared" si="304"/>
        <v>2.0852793156778763E-38</v>
      </c>
      <c r="H2157" s="2">
        <f t="shared" si="301"/>
        <v>6.5187629885633855E-2</v>
      </c>
      <c r="I2157" s="2">
        <f t="shared" si="302"/>
        <v>6.1198260340887316</v>
      </c>
    </row>
    <row r="2158" spans="1:9" ht="13.5" x14ac:dyDescent="0.25">
      <c r="A2158" s="3">
        <f>TITRES_STAT!B2161</f>
        <v>0</v>
      </c>
      <c r="B2158" s="6">
        <f>TITRES_STAT!D2161</f>
        <v>0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1.2622481507867885E-39</v>
      </c>
      <c r="G2158" s="2">
        <f t="shared" si="304"/>
        <v>1.9363307931294565E-38</v>
      </c>
      <c r="H2158" s="2">
        <f t="shared" si="301"/>
        <v>6.5187629885633855E-2</v>
      </c>
      <c r="I2158" s="2">
        <f t="shared" si="302"/>
        <v>6.1198260340887316</v>
      </c>
    </row>
    <row r="2159" spans="1:9" ht="13.5" x14ac:dyDescent="0.25">
      <c r="A2159" s="3">
        <f>TITRES_STAT!B2162</f>
        <v>0</v>
      </c>
      <c r="B2159" s="6">
        <f>TITRES_STAT!D2162</f>
        <v>0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1.1720875685877322E-39</v>
      </c>
      <c r="G2159" s="2">
        <f t="shared" si="304"/>
        <v>1.7980214507630667E-38</v>
      </c>
      <c r="H2159" s="2">
        <f t="shared" si="301"/>
        <v>6.5187629885633855E-2</v>
      </c>
      <c r="I2159" s="2">
        <f t="shared" si="302"/>
        <v>6.1198260340887316</v>
      </c>
    </row>
    <row r="2160" spans="1:9" ht="13.5" x14ac:dyDescent="0.25">
      <c r="A2160" s="3">
        <f>TITRES_STAT!B2163</f>
        <v>0</v>
      </c>
      <c r="B2160" s="6">
        <f>TITRES_STAT!D2163</f>
        <v>0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1.0883670279743228E-39</v>
      </c>
      <c r="G2160" s="2">
        <f t="shared" si="304"/>
        <v>1.6695913471371334E-38</v>
      </c>
      <c r="H2160" s="2">
        <f t="shared" si="301"/>
        <v>6.5187629885633855E-2</v>
      </c>
      <c r="I2160" s="2">
        <f t="shared" si="302"/>
        <v>6.1198260340887316</v>
      </c>
    </row>
    <row r="2161" spans="1:9" ht="13.5" x14ac:dyDescent="0.25">
      <c r="A2161" s="3">
        <f>TITRES_STAT!B2164</f>
        <v>0</v>
      </c>
      <c r="B2161" s="6">
        <f>TITRES_STAT!D2164</f>
        <v>0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1.0106265259761568E-39</v>
      </c>
      <c r="G2161" s="2">
        <f t="shared" si="304"/>
        <v>1.5503348223416237E-38</v>
      </c>
      <c r="H2161" s="2">
        <f t="shared" si="301"/>
        <v>6.5187629885633855E-2</v>
      </c>
      <c r="I2161" s="2">
        <f t="shared" si="302"/>
        <v>6.1198260340887316</v>
      </c>
    </row>
    <row r="2162" spans="1:9" ht="13.5" x14ac:dyDescent="0.25">
      <c r="A2162" s="3">
        <f>TITRES_STAT!B2165</f>
        <v>0</v>
      </c>
      <c r="B2162" s="6">
        <f>TITRES_STAT!D2165</f>
        <v>0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9.3843891697785982E-40</v>
      </c>
      <c r="G2162" s="2">
        <f t="shared" si="304"/>
        <v>1.4395966207457936E-38</v>
      </c>
      <c r="H2162" s="2">
        <f t="shared" si="301"/>
        <v>6.5187629885633841E-2</v>
      </c>
      <c r="I2162" s="2">
        <f t="shared" si="302"/>
        <v>6.1198260340887316</v>
      </c>
    </row>
    <row r="2163" spans="1:9" ht="13.5" x14ac:dyDescent="0.25">
      <c r="A2163" s="3">
        <f>TITRES_STAT!B2166</f>
        <v>0</v>
      </c>
      <c r="B2163" s="6">
        <f>TITRES_STAT!D2166</f>
        <v>0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8.714075657651556E-40</v>
      </c>
      <c r="G2163" s="2">
        <f t="shared" si="304"/>
        <v>1.3367682906925226E-38</v>
      </c>
      <c r="H2163" s="2">
        <f t="shared" si="301"/>
        <v>6.5187629885633841E-2</v>
      </c>
      <c r="I2163" s="2">
        <f t="shared" si="302"/>
        <v>6.1198260340887316</v>
      </c>
    </row>
    <row r="2164" spans="1:9" ht="13.5" x14ac:dyDescent="0.25">
      <c r="A2164" s="3">
        <f>TITRES_STAT!B2167</f>
        <v>0</v>
      </c>
      <c r="B2164" s="6">
        <f>TITRES_STAT!D2167</f>
        <v>0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8.0916416821050162E-40</v>
      </c>
      <c r="G2164" s="2">
        <f t="shared" si="304"/>
        <v>1.2412848413573425E-38</v>
      </c>
      <c r="H2164" s="2">
        <f t="shared" si="301"/>
        <v>6.5187629885633841E-2</v>
      </c>
      <c r="I2164" s="2">
        <f t="shared" si="302"/>
        <v>6.1198260340887316</v>
      </c>
    </row>
    <row r="2165" spans="1:9" ht="13.5" x14ac:dyDescent="0.25">
      <c r="A2165" s="3">
        <f>TITRES_STAT!B2168</f>
        <v>0</v>
      </c>
      <c r="B2165" s="6">
        <f>TITRES_STAT!D2168</f>
        <v>0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7.5136672762403711E-40</v>
      </c>
      <c r="G2165" s="2">
        <f t="shared" si="304"/>
        <v>1.1526216384032466E-38</v>
      </c>
      <c r="H2165" s="2">
        <f t="shared" si="301"/>
        <v>6.5187629885633827E-2</v>
      </c>
      <c r="I2165" s="2">
        <f t="shared" si="302"/>
        <v>6.1198260340887316</v>
      </c>
    </row>
    <row r="2166" spans="1:9" ht="13.5" x14ac:dyDescent="0.25">
      <c r="A2166" s="3">
        <f>TITRES_STAT!B2169</f>
        <v>0</v>
      </c>
      <c r="B2166" s="6">
        <f>TITRES_STAT!D2169</f>
        <v>0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6.976976756508916E-40</v>
      </c>
      <c r="G2166" s="2">
        <f t="shared" si="304"/>
        <v>1.0702915213744432E-38</v>
      </c>
      <c r="H2166" s="2">
        <f t="shared" si="301"/>
        <v>6.5187629885633841E-2</v>
      </c>
      <c r="I2166" s="2">
        <f t="shared" si="302"/>
        <v>6.1198260340887316</v>
      </c>
    </row>
    <row r="2167" spans="1:9" ht="13.5" x14ac:dyDescent="0.25">
      <c r="A2167" s="3">
        <f>TITRES_STAT!B2170</f>
        <v>0</v>
      </c>
      <c r="B2167" s="6">
        <f>TITRES_STAT!D2170</f>
        <v>0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6.4786212739011366E-40</v>
      </c>
      <c r="G2167" s="2">
        <f t="shared" si="304"/>
        <v>9.9384212699055436E-39</v>
      </c>
      <c r="H2167" s="2">
        <f t="shared" si="301"/>
        <v>6.5187629885633841E-2</v>
      </c>
      <c r="I2167" s="2">
        <f t="shared" si="302"/>
        <v>6.1198260340887316</v>
      </c>
    </row>
    <row r="2168" spans="1:9" ht="13.5" x14ac:dyDescent="0.25">
      <c r="A2168" s="3">
        <f>TITRES_STAT!B2171</f>
        <v>0</v>
      </c>
      <c r="B2168" s="6">
        <f>TITRES_STAT!D2171</f>
        <v>0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6.0158626114796273E-40</v>
      </c>
      <c r="G2168" s="2">
        <f t="shared" si="304"/>
        <v>9.2285340363408622E-39</v>
      </c>
      <c r="H2168" s="2">
        <f t="shared" si="301"/>
        <v>6.5187629885633841E-2</v>
      </c>
      <c r="I2168" s="2">
        <f t="shared" si="302"/>
        <v>6.1198260340887316</v>
      </c>
    </row>
    <row r="2169" spans="1:9" ht="13.5" x14ac:dyDescent="0.25">
      <c r="A2169" s="3">
        <f>TITRES_STAT!B2172</f>
        <v>0</v>
      </c>
      <c r="B2169" s="6">
        <f>TITRES_STAT!D2172</f>
        <v>0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5.5861581392310833E-40</v>
      </c>
      <c r="G2169" s="2">
        <f t="shared" si="304"/>
        <v>8.5693530337450866E-39</v>
      </c>
      <c r="H2169" s="2">
        <f t="shared" si="301"/>
        <v>6.5187629885633855E-2</v>
      </c>
      <c r="I2169" s="2">
        <f t="shared" si="302"/>
        <v>6.1198260340887316</v>
      </c>
    </row>
    <row r="2170" spans="1:9" ht="13.5" x14ac:dyDescent="0.25">
      <c r="A2170" s="3">
        <f>TITRES_STAT!B2173</f>
        <v>0</v>
      </c>
      <c r="B2170" s="6">
        <f>TITRES_STAT!D2173</f>
        <v>0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5.18714684357172E-40</v>
      </c>
      <c r="G2170" s="2">
        <f t="shared" si="304"/>
        <v>7.9572563884775797E-39</v>
      </c>
      <c r="H2170" s="2">
        <f t="shared" si="301"/>
        <v>6.5187629885633855E-2</v>
      </c>
      <c r="I2170" s="2">
        <f t="shared" si="302"/>
        <v>6.1198260340887316</v>
      </c>
    </row>
    <row r="2171" spans="1:9" ht="13.5" x14ac:dyDescent="0.25">
      <c r="A2171" s="3">
        <f>TITRES_STAT!B2174</f>
        <v>0</v>
      </c>
      <c r="B2171" s="6">
        <f>TITRES_STAT!D2174</f>
        <v>0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4.8166363547451683E-40</v>
      </c>
      <c r="G2171" s="2">
        <f t="shared" si="304"/>
        <v>7.3888809321577525E-39</v>
      </c>
      <c r="H2171" s="2">
        <f t="shared" si="301"/>
        <v>6.5187629885633855E-2</v>
      </c>
      <c r="I2171" s="2">
        <f t="shared" si="302"/>
        <v>6.1198260340887316</v>
      </c>
    </row>
    <row r="2172" spans="1:9" ht="13.5" x14ac:dyDescent="0.25">
      <c r="A2172" s="3">
        <f>TITRES_STAT!B2175</f>
        <v>0</v>
      </c>
      <c r="B2172" s="6">
        <f>TITRES_STAT!D2175</f>
        <v>0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4.4725909008347992E-40</v>
      </c>
      <c r="G2172" s="2">
        <f t="shared" si="304"/>
        <v>6.8611037227179132E-39</v>
      </c>
      <c r="H2172" s="2">
        <f t="shared" si="301"/>
        <v>6.5187629885633855E-2</v>
      </c>
      <c r="I2172" s="2">
        <f t="shared" si="302"/>
        <v>6.1198260340887316</v>
      </c>
    </row>
    <row r="2173" spans="1:9" ht="13.5" x14ac:dyDescent="0.25">
      <c r="A2173" s="3">
        <f>TITRES_STAT!B2176</f>
        <v>0</v>
      </c>
      <c r="B2173" s="6">
        <f>TITRES_STAT!D2176</f>
        <v>0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4.153120122203742E-40</v>
      </c>
      <c r="G2173" s="2">
        <f t="shared" si="305"/>
        <v>6.3710248853809196E-39</v>
      </c>
      <c r="H2173" s="2">
        <f t="shared" si="301"/>
        <v>6.5187629885633855E-2</v>
      </c>
      <c r="I2173" s="2">
        <f t="shared" si="302"/>
        <v>6.1198260340887316</v>
      </c>
    </row>
    <row r="2174" spans="1:9" ht="13.5" x14ac:dyDescent="0.25">
      <c r="A2174" s="3">
        <f>TITRES_STAT!B2177</f>
        <v>0</v>
      </c>
      <c r="B2174" s="6">
        <f>TITRES_STAT!D2177</f>
        <v>0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3.8564686849034748E-40</v>
      </c>
      <c r="G2174" s="2">
        <f t="shared" si="305"/>
        <v>5.9159516792822819E-39</v>
      </c>
      <c r="H2174" s="2">
        <f t="shared" si="301"/>
        <v>6.5187629885633855E-2</v>
      </c>
      <c r="I2174" s="2">
        <f t="shared" si="302"/>
        <v>6.1198260340887316</v>
      </c>
    </row>
    <row r="2175" spans="1:9" ht="13.5" x14ac:dyDescent="0.25">
      <c r="A2175" s="3">
        <f>TITRES_STAT!B2178</f>
        <v>0</v>
      </c>
      <c r="B2175" s="6">
        <f>TITRES_STAT!D2178</f>
        <v>0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3.5810066359817983E-40</v>
      </c>
      <c r="G2175" s="2">
        <f t="shared" si="305"/>
        <v>5.4933837021906904E-39</v>
      </c>
      <c r="H2175" s="2">
        <f t="shared" si="301"/>
        <v>6.5187629885633855E-2</v>
      </c>
      <c r="I2175" s="2">
        <f t="shared" si="302"/>
        <v>6.1198260340887316</v>
      </c>
    </row>
    <row r="2176" spans="1:9" ht="13.5" x14ac:dyDescent="0.25">
      <c r="A2176" s="3">
        <f>TITRES_STAT!B2179</f>
        <v>0</v>
      </c>
      <c r="B2176" s="6">
        <f>TITRES_STAT!D2179</f>
        <v>0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3.325220447697384E-40</v>
      </c>
      <c r="G2176" s="2">
        <f t="shared" si="305"/>
        <v>5.1009991520342126E-39</v>
      </c>
      <c r="H2176" s="2">
        <f t="shared" si="301"/>
        <v>6.5187629885633855E-2</v>
      </c>
      <c r="I2176" s="2">
        <f t="shared" si="302"/>
        <v>6.1198260340887316</v>
      </c>
    </row>
    <row r="2177" spans="1:9" ht="13.5" x14ac:dyDescent="0.25">
      <c r="A2177" s="3">
        <f>TITRES_STAT!B2180</f>
        <v>0</v>
      </c>
      <c r="B2177" s="6">
        <f>TITRES_STAT!D2180</f>
        <v>0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3.087704701433285E-40</v>
      </c>
      <c r="G2177" s="2">
        <f t="shared" si="305"/>
        <v>4.7366420697460545E-39</v>
      </c>
      <c r="H2177" s="2">
        <f t="shared" si="301"/>
        <v>6.5187629885633855E-2</v>
      </c>
      <c r="I2177" s="2">
        <f t="shared" si="302"/>
        <v>6.1198260340887316</v>
      </c>
    </row>
    <row r="2178" spans="1:9" ht="13.5" x14ac:dyDescent="0.25">
      <c r="A2178" s="3">
        <f>TITRES_STAT!B2181</f>
        <v>0</v>
      </c>
      <c r="B2178" s="6">
        <f>TITRES_STAT!D2181</f>
        <v>0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2.8671543656166219E-40</v>
      </c>
      <c r="G2178" s="2">
        <f t="shared" si="305"/>
        <v>4.3983104933356217E-39</v>
      </c>
      <c r="H2178" s="2">
        <f t="shared" si="301"/>
        <v>6.5187629885633869E-2</v>
      </c>
      <c r="I2178" s="2">
        <f t="shared" si="302"/>
        <v>6.1198260340887316</v>
      </c>
    </row>
    <row r="2179" spans="1:9" ht="13.5" x14ac:dyDescent="0.25">
      <c r="A2179" s="3">
        <f>TITRES_STAT!B2182</f>
        <v>0</v>
      </c>
      <c r="B2179" s="6">
        <f>TITRES_STAT!D2182</f>
        <v>0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2.6623576252154344E-40</v>
      </c>
      <c r="G2179" s="2">
        <f t="shared" si="305"/>
        <v>4.0841454580973625E-39</v>
      </c>
      <c r="H2179" s="2">
        <f t="shared" si="301"/>
        <v>6.5187629885633869E-2</v>
      </c>
      <c r="I2179" s="2">
        <f t="shared" si="302"/>
        <v>6.1198260340887316</v>
      </c>
    </row>
    <row r="2180" spans="1:9" ht="13.5" x14ac:dyDescent="0.25">
      <c r="A2180" s="3">
        <f>TITRES_STAT!B2183</f>
        <v>0</v>
      </c>
      <c r="B2180" s="6">
        <f>TITRES_STAT!D2183</f>
        <v>0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2.4721892234143322E-40</v>
      </c>
      <c r="G2180" s="2">
        <f t="shared" si="305"/>
        <v>3.7924207825189795E-39</v>
      </c>
      <c r="H2180" s="2">
        <f t="shared" si="301"/>
        <v>6.5187629885633869E-2</v>
      </c>
      <c r="I2180" s="2">
        <f t="shared" si="302"/>
        <v>6.1198260340887316</v>
      </c>
    </row>
    <row r="2181" spans="1:9" ht="13.5" x14ac:dyDescent="0.25">
      <c r="A2181" s="3">
        <f>TITRES_STAT!B2184</f>
        <v>0</v>
      </c>
      <c r="B2181" s="6">
        <f>TITRES_STAT!D2184</f>
        <v>0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2.295604278884737E-40</v>
      </c>
      <c r="G2181" s="2">
        <f t="shared" si="305"/>
        <v>3.5215335837676241E-39</v>
      </c>
      <c r="H2181" s="2">
        <f t="shared" si="301"/>
        <v>6.5187629885633869E-2</v>
      </c>
      <c r="I2181" s="2">
        <f t="shared" si="302"/>
        <v>6.1198260340887316</v>
      </c>
    </row>
    <row r="2182" spans="1:9" ht="13.5" x14ac:dyDescent="0.25">
      <c r="A2182" s="3">
        <f>TITRES_STAT!B2185</f>
        <v>0</v>
      </c>
      <c r="B2182" s="6">
        <f>TITRES_STAT!D2185</f>
        <v>0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2.1316325446786843E-40</v>
      </c>
      <c r="G2182" s="2">
        <f t="shared" si="305"/>
        <v>3.2699954706413654E-39</v>
      </c>
      <c r="H2182" s="2">
        <f t="shared" si="301"/>
        <v>6.5187629885633855E-2</v>
      </c>
      <c r="I2182" s="2">
        <f t="shared" si="302"/>
        <v>6.1198260340887316</v>
      </c>
    </row>
    <row r="2183" spans="1:9" ht="13.5" x14ac:dyDescent="0.25">
      <c r="A2183" s="3">
        <f>TITRES_STAT!B2186</f>
        <v>0</v>
      </c>
      <c r="B2183" s="6">
        <f>TITRES_STAT!D2186</f>
        <v>0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1.9793730772016352E-40</v>
      </c>
      <c r="G2183" s="2">
        <f t="shared" si="305"/>
        <v>3.0364243655955534E-39</v>
      </c>
      <c r="H2183" s="2">
        <f t="shared" si="301"/>
        <v>6.5187629885633855E-2</v>
      </c>
      <c r="I2183" s="2">
        <f t="shared" si="302"/>
        <v>6.1198260340887316</v>
      </c>
    </row>
    <row r="2184" spans="1:9" ht="13.5" x14ac:dyDescent="0.25">
      <c r="A2184" s="3">
        <f>TITRES_STAT!B2187</f>
        <v>0</v>
      </c>
      <c r="B2184" s="6">
        <f>TITRES_STAT!D2187</f>
        <v>0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1.8379892859729472E-40</v>
      </c>
      <c r="G2184" s="2">
        <f t="shared" si="305"/>
        <v>2.819536910910157E-39</v>
      </c>
      <c r="H2184" s="2">
        <f t="shared" si="301"/>
        <v>6.5187629885633855E-2</v>
      </c>
      <c r="I2184" s="2">
        <f t="shared" si="302"/>
        <v>6.1198260340887316</v>
      </c>
    </row>
    <row r="2185" spans="1:9" ht="13.5" x14ac:dyDescent="0.25">
      <c r="A2185" s="3">
        <f>TITRES_STAT!B2188</f>
        <v>0</v>
      </c>
      <c r="B2185" s="6">
        <f>TITRES_STAT!D2188</f>
        <v>0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1.7067043369748797E-40</v>
      </c>
      <c r="G2185" s="2">
        <f t="shared" si="305"/>
        <v>2.6181414172737175E-39</v>
      </c>
      <c r="H2185" s="2">
        <f t="shared" si="301"/>
        <v>6.5187629885633855E-2</v>
      </c>
      <c r="I2185" s="2">
        <f t="shared" si="302"/>
        <v>6.1198260340887316</v>
      </c>
    </row>
    <row r="2186" spans="1:9" ht="13.5" x14ac:dyDescent="0.25">
      <c r="A2186" s="3">
        <f>TITRES_STAT!B2189</f>
        <v>0</v>
      </c>
      <c r="B2186" s="6">
        <f>TITRES_STAT!D2189</f>
        <v>0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1.5847968843338168E-40</v>
      </c>
      <c r="G2186" s="2">
        <f t="shared" si="305"/>
        <v>2.4311313160398806E-39</v>
      </c>
      <c r="H2186" s="2">
        <f t="shared" si="301"/>
        <v>6.5187629885633855E-2</v>
      </c>
      <c r="I2186" s="2">
        <f t="shared" si="302"/>
        <v>6.1198260340887316</v>
      </c>
    </row>
    <row r="2187" spans="1:9" ht="13.5" x14ac:dyDescent="0.25">
      <c r="A2187" s="3">
        <f>TITRES_STAT!B2190</f>
        <v>0</v>
      </c>
      <c r="B2187" s="6">
        <f>TITRES_STAT!D2190</f>
        <v>0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1.4715971068814013E-40</v>
      </c>
      <c r="G2187" s="2">
        <f t="shared" si="305"/>
        <v>2.2574790791798892E-39</v>
      </c>
      <c r="H2187" s="2">
        <f t="shared" si="301"/>
        <v>6.5187629885633855E-2</v>
      </c>
      <c r="I2187" s="2">
        <f t="shared" si="302"/>
        <v>6.1198260340887316</v>
      </c>
    </row>
    <row r="2188" spans="1:9" ht="13.5" x14ac:dyDescent="0.25">
      <c r="A2188" s="3">
        <f>TITRES_STAT!B2191</f>
        <v>0</v>
      </c>
      <c r="B2188" s="6">
        <f>TITRES_STAT!D2191</f>
        <v>0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1.3664830278184442E-40</v>
      </c>
      <c r="G2188" s="2">
        <f t="shared" si="305"/>
        <v>2.0962305735241829E-39</v>
      </c>
      <c r="H2188" s="2">
        <f t="shared" si="301"/>
        <v>6.5187629885633855E-2</v>
      </c>
      <c r="I2188" s="2">
        <f t="shared" si="302"/>
        <v>6.1198260340887316</v>
      </c>
    </row>
    <row r="2189" spans="1:9" ht="13.5" x14ac:dyDescent="0.25">
      <c r="A2189" s="3">
        <f>TITRES_STAT!B2192</f>
        <v>0</v>
      </c>
      <c r="B2189" s="6">
        <f>TITRES_STAT!D2192</f>
        <v>0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1.2688770972599839E-40</v>
      </c>
      <c r="G2189" s="2">
        <f t="shared" si="309"/>
        <v>1.9464998182724555E-39</v>
      </c>
      <c r="H2189" s="2">
        <f t="shared" si="301"/>
        <v>6.5187629885633855E-2</v>
      </c>
      <c r="I2189" s="2">
        <f t="shared" si="302"/>
        <v>6.1198260340887316</v>
      </c>
    </row>
    <row r="2190" spans="1:9" ht="13.5" x14ac:dyDescent="0.25">
      <c r="A2190" s="3">
        <f>TITRES_STAT!B2193</f>
        <v>0</v>
      </c>
      <c r="B2190" s="6">
        <f>TITRES_STAT!D2193</f>
        <v>0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1.1782430188842707E-40</v>
      </c>
      <c r="G2190" s="2">
        <f t="shared" si="309"/>
        <v>1.8074641169672803E-39</v>
      </c>
      <c r="H2190" s="2">
        <f t="shared" si="301"/>
        <v>6.5187629885633841E-2</v>
      </c>
      <c r="I2190" s="2">
        <f t="shared" si="302"/>
        <v>6.1198260340887316</v>
      </c>
    </row>
    <row r="2191" spans="1:9" ht="13.5" x14ac:dyDescent="0.25">
      <c r="A2191" s="3">
        <f>TITRES_STAT!B2194</f>
        <v>0</v>
      </c>
      <c r="B2191" s="6">
        <f>TITRES_STAT!D2194</f>
        <v>0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1.0940828032496798E-40</v>
      </c>
      <c r="G2191" s="2">
        <f t="shared" si="309"/>
        <v>1.6783595371839031E-39</v>
      </c>
      <c r="H2191" s="2">
        <f t="shared" si="301"/>
        <v>6.5187629885633841E-2</v>
      </c>
      <c r="I2191" s="2">
        <f t="shared" si="302"/>
        <v>6.1198260340887316</v>
      </c>
    </row>
    <row r="2192" spans="1:9" ht="13.5" x14ac:dyDescent="0.25">
      <c r="A2192" s="3">
        <f>TITRES_STAT!B2195</f>
        <v>0</v>
      </c>
      <c r="B2192" s="6">
        <f>TITRES_STAT!D2195</f>
        <v>0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1.0159340315889883E-40</v>
      </c>
      <c r="G2192" s="2">
        <f t="shared" si="309"/>
        <v>1.5584767130993385E-39</v>
      </c>
      <c r="H2192" s="2">
        <f t="shared" si="301"/>
        <v>6.5187629885633841E-2</v>
      </c>
      <c r="I2192" s="2">
        <f t="shared" si="302"/>
        <v>6.1198260340887316</v>
      </c>
    </row>
    <row r="2193" spans="1:9" ht="13.5" x14ac:dyDescent="0.25">
      <c r="A2193" s="3">
        <f>TITRES_STAT!B2196</f>
        <v>0</v>
      </c>
      <c r="B2193" s="6">
        <f>TITRES_STAT!D2196</f>
        <v>0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9.4336731504691769E-41</v>
      </c>
      <c r="G2193" s="2">
        <f t="shared" si="309"/>
        <v>1.4471569478779571E-39</v>
      </c>
      <c r="H2193" s="2">
        <f t="shared" ref="H2193:H2256" si="310">F2193/G2193</f>
        <v>6.5187629885633841E-2</v>
      </c>
      <c r="I2193" s="2">
        <f t="shared" ref="I2193:I2256" si="311">IF(G2193=0,100,100-(100/(1+H2193)))</f>
        <v>6.1198260340887316</v>
      </c>
    </row>
    <row r="2194" spans="1:9" ht="13.5" x14ac:dyDescent="0.25">
      <c r="A2194" s="3">
        <f>TITRES_STAT!B2197</f>
        <v>0</v>
      </c>
      <c r="B2194" s="6">
        <f>TITRES_STAT!D2197</f>
        <v>0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8.759839354007093E-41</v>
      </c>
      <c r="G2194" s="2">
        <f t="shared" si="309"/>
        <v>1.3437885944581031E-39</v>
      </c>
      <c r="H2194" s="2">
        <f t="shared" si="310"/>
        <v>6.5187629885633841E-2</v>
      </c>
      <c r="I2194" s="2">
        <f t="shared" si="311"/>
        <v>6.1198260340887316</v>
      </c>
    </row>
    <row r="2195" spans="1:9" ht="13.5" x14ac:dyDescent="0.25">
      <c r="A2195" s="3">
        <f>TITRES_STAT!B2198</f>
        <v>0</v>
      </c>
      <c r="B2195" s="6">
        <f>TITRES_STAT!D2198</f>
        <v>0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8.1341365430065866E-41</v>
      </c>
      <c r="G2195" s="2">
        <f t="shared" si="309"/>
        <v>1.247803694853953E-39</v>
      </c>
      <c r="H2195" s="2">
        <f t="shared" si="310"/>
        <v>6.5187629885633827E-2</v>
      </c>
      <c r="I2195" s="2">
        <f t="shared" si="311"/>
        <v>6.1198260340887316</v>
      </c>
    </row>
    <row r="2196" spans="1:9" ht="13.5" x14ac:dyDescent="0.25">
      <c r="A2196" s="3">
        <f>TITRES_STAT!B2199</f>
        <v>0</v>
      </c>
      <c r="B2196" s="6">
        <f>TITRES_STAT!D2199</f>
        <v>0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7.5531267899346885E-41</v>
      </c>
      <c r="G2196" s="2">
        <f t="shared" si="309"/>
        <v>1.1586748595072421E-39</v>
      </c>
      <c r="H2196" s="2">
        <f t="shared" si="310"/>
        <v>6.5187629885633841E-2</v>
      </c>
      <c r="I2196" s="2">
        <f t="shared" si="311"/>
        <v>6.1198260340887316</v>
      </c>
    </row>
    <row r="2197" spans="1:9" ht="13.5" x14ac:dyDescent="0.25">
      <c r="A2197" s="3">
        <f>TITRES_STAT!B2200</f>
        <v>0</v>
      </c>
      <c r="B2197" s="6">
        <f>TITRES_STAT!D2200</f>
        <v>0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7.013617733510783E-41</v>
      </c>
      <c r="G2197" s="2">
        <f t="shared" si="309"/>
        <v>1.0759123695424391E-39</v>
      </c>
      <c r="H2197" s="2">
        <f t="shared" si="310"/>
        <v>6.5187629885633841E-2</v>
      </c>
      <c r="I2197" s="2">
        <f t="shared" si="311"/>
        <v>6.1198260340887316</v>
      </c>
    </row>
    <row r="2198" spans="1:9" ht="13.5" x14ac:dyDescent="0.25">
      <c r="A2198" s="3">
        <f>TITRES_STAT!B2201</f>
        <v>0</v>
      </c>
      <c r="B2198" s="6">
        <f>TITRES_STAT!D2201</f>
        <v>0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6.5126450382600123E-41</v>
      </c>
      <c r="G2198" s="2">
        <f t="shared" si="309"/>
        <v>9.9906148600369339E-40</v>
      </c>
      <c r="H2198" s="2">
        <f t="shared" si="310"/>
        <v>6.5187629885633841E-2</v>
      </c>
      <c r="I2198" s="2">
        <f t="shared" si="311"/>
        <v>6.1198260340887316</v>
      </c>
    </row>
    <row r="2199" spans="1:9" ht="13.5" x14ac:dyDescent="0.25">
      <c r="A2199" s="3">
        <f>TITRES_STAT!B2202</f>
        <v>0</v>
      </c>
      <c r="B2199" s="6">
        <f>TITRES_STAT!D2202</f>
        <v>0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6.0474561069557257E-41</v>
      </c>
      <c r="G2199" s="2">
        <f t="shared" si="309"/>
        <v>9.2769995128914385E-40</v>
      </c>
      <c r="H2199" s="2">
        <f t="shared" si="310"/>
        <v>6.5187629885633841E-2</v>
      </c>
      <c r="I2199" s="2">
        <f t="shared" si="311"/>
        <v>6.1198260340887316</v>
      </c>
    </row>
    <row r="2200" spans="1:9" ht="13.5" x14ac:dyDescent="0.25">
      <c r="A2200" s="3">
        <f>TITRES_STAT!B2203</f>
        <v>0</v>
      </c>
      <c r="B2200" s="6">
        <f>TITRES_STAT!D2203</f>
        <v>0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5.6154949564588889E-41</v>
      </c>
      <c r="G2200" s="2">
        <f t="shared" si="309"/>
        <v>8.6143566905420501E-40</v>
      </c>
      <c r="H2200" s="2">
        <f t="shared" si="310"/>
        <v>6.5187629885633855E-2</v>
      </c>
      <c r="I2200" s="2">
        <f t="shared" si="311"/>
        <v>6.1198260340887316</v>
      </c>
    </row>
    <row r="2201" spans="1:9" ht="13.5" x14ac:dyDescent="0.25">
      <c r="A2201" s="3">
        <f>TITRES_STAT!B2204</f>
        <v>0</v>
      </c>
      <c r="B2201" s="6">
        <f>TITRES_STAT!D2204</f>
        <v>0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5.2143881738546828E-41</v>
      </c>
      <c r="G2201" s="2">
        <f t="shared" si="309"/>
        <v>7.9990454983604752E-40</v>
      </c>
      <c r="H2201" s="2">
        <f t="shared" si="310"/>
        <v>6.5187629885633855E-2</v>
      </c>
      <c r="I2201" s="2">
        <f t="shared" si="311"/>
        <v>6.1198260340887316</v>
      </c>
    </row>
    <row r="2202" spans="1:9" ht="13.5" x14ac:dyDescent="0.25">
      <c r="A2202" s="3">
        <f>TITRES_STAT!B2205</f>
        <v>0</v>
      </c>
      <c r="B2202" s="6">
        <f>TITRES_STAT!D2205</f>
        <v>0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4.8419318757222055E-41</v>
      </c>
      <c r="G2202" s="2">
        <f t="shared" si="309"/>
        <v>7.4276851056204413E-40</v>
      </c>
      <c r="H2202" s="2">
        <f t="shared" si="310"/>
        <v>6.5187629885633855E-2</v>
      </c>
      <c r="I2202" s="2">
        <f t="shared" si="311"/>
        <v>6.1198260340887316</v>
      </c>
    </row>
    <row r="2203" spans="1:9" ht="13.5" x14ac:dyDescent="0.25">
      <c r="A2203" s="3">
        <f>TITRES_STAT!B2206</f>
        <v>0</v>
      </c>
      <c r="B2203" s="6">
        <f>TITRES_STAT!D2206</f>
        <v>0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4.4960795988849054E-41</v>
      </c>
      <c r="G2203" s="2">
        <f t="shared" si="309"/>
        <v>6.897136169504695E-40</v>
      </c>
      <c r="H2203" s="2">
        <f t="shared" si="310"/>
        <v>6.5187629885633869E-2</v>
      </c>
      <c r="I2203" s="2">
        <f t="shared" si="311"/>
        <v>6.1198260340887316</v>
      </c>
    </row>
    <row r="2204" spans="1:9" ht="13.5" x14ac:dyDescent="0.25">
      <c r="A2204" s="3">
        <f>TITRES_STAT!B2207</f>
        <v>0</v>
      </c>
      <c r="B2204" s="6">
        <f>TITRES_STAT!D2207</f>
        <v>0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4.174931056107412E-41</v>
      </c>
      <c r="G2204" s="2">
        <f t="shared" si="309"/>
        <v>6.404483585968646E-40</v>
      </c>
      <c r="H2204" s="2">
        <f t="shared" si="310"/>
        <v>6.5187629885633855E-2</v>
      </c>
      <c r="I2204" s="2">
        <f t="shared" si="311"/>
        <v>6.1198260340887316</v>
      </c>
    </row>
    <row r="2205" spans="1:9" ht="13.5" x14ac:dyDescent="0.25">
      <c r="A2205" s="3">
        <f>TITRES_STAT!B2208</f>
        <v>0</v>
      </c>
      <c r="B2205" s="6">
        <f>TITRES_STAT!D2208</f>
        <v>0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3.8767216949568828E-41</v>
      </c>
      <c r="G2205" s="2">
        <f t="shared" si="312"/>
        <v>5.9470204726851717E-40</v>
      </c>
      <c r="H2205" s="2">
        <f t="shared" si="310"/>
        <v>6.5187629885633855E-2</v>
      </c>
      <c r="I2205" s="2">
        <f t="shared" si="311"/>
        <v>6.1198260340887316</v>
      </c>
    </row>
    <row r="2206" spans="1:9" ht="13.5" x14ac:dyDescent="0.25">
      <c r="A2206" s="3">
        <f>TITRES_STAT!B2209</f>
        <v>0</v>
      </c>
      <c r="B2206" s="6">
        <f>TITRES_STAT!D2209</f>
        <v>0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3.5998130024599622E-41</v>
      </c>
      <c r="G2206" s="2">
        <f t="shared" si="312"/>
        <v>5.5222332960648027E-40</v>
      </c>
      <c r="H2206" s="2">
        <f t="shared" si="310"/>
        <v>6.5187629885633841E-2</v>
      </c>
      <c r="I2206" s="2">
        <f t="shared" si="311"/>
        <v>6.1198260340887316</v>
      </c>
    </row>
    <row r="2207" spans="1:9" ht="13.5" x14ac:dyDescent="0.25">
      <c r="A2207" s="3">
        <f>TITRES_STAT!B2210</f>
        <v>0</v>
      </c>
      <c r="B2207" s="6">
        <f>TITRES_STAT!D2210</f>
        <v>0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3.3426835022842509E-41</v>
      </c>
      <c r="G2207" s="2">
        <f t="shared" si="312"/>
        <v>5.1277880606316017E-40</v>
      </c>
      <c r="H2207" s="2">
        <f t="shared" si="310"/>
        <v>6.5187629885633855E-2</v>
      </c>
      <c r="I2207" s="2">
        <f t="shared" si="311"/>
        <v>6.1198260340887316</v>
      </c>
    </row>
    <row r="2208" spans="1:9" ht="13.5" x14ac:dyDescent="0.25">
      <c r="A2208" s="3">
        <f>TITRES_STAT!B2211</f>
        <v>0</v>
      </c>
      <c r="B2208" s="6">
        <f>TITRES_STAT!D2211</f>
        <v>0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3.1039203949782329E-41</v>
      </c>
      <c r="G2208" s="2">
        <f t="shared" si="312"/>
        <v>4.7615174848722015E-40</v>
      </c>
      <c r="H2208" s="2">
        <f t="shared" si="310"/>
        <v>6.5187629885633855E-2</v>
      </c>
      <c r="I2208" s="2">
        <f t="shared" si="311"/>
        <v>6.1198260340887316</v>
      </c>
    </row>
    <row r="2209" spans="1:9" ht="13.5" x14ac:dyDescent="0.25">
      <c r="A2209" s="3">
        <f>TITRES_STAT!B2212</f>
        <v>0</v>
      </c>
      <c r="B2209" s="6">
        <f>TITRES_STAT!D2212</f>
        <v>0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2.8822117953369306E-41</v>
      </c>
      <c r="G2209" s="2">
        <f t="shared" si="312"/>
        <v>4.4214090930956151E-40</v>
      </c>
      <c r="H2209" s="2">
        <f t="shared" si="310"/>
        <v>6.5187629885633869E-2</v>
      </c>
      <c r="I2209" s="2">
        <f t="shared" si="311"/>
        <v>6.1198260340887316</v>
      </c>
    </row>
    <row r="2210" spans="1:9" ht="13.5" x14ac:dyDescent="0.25">
      <c r="A2210" s="3">
        <f>TITRES_STAT!B2213</f>
        <v>0</v>
      </c>
      <c r="B2210" s="6">
        <f>TITRES_STAT!D2213</f>
        <v>0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2.676339524241436E-41</v>
      </c>
      <c r="G2210" s="2">
        <f t="shared" si="312"/>
        <v>4.1055941578744998E-40</v>
      </c>
      <c r="H2210" s="2">
        <f t="shared" si="310"/>
        <v>6.5187629885633883E-2</v>
      </c>
      <c r="I2210" s="2">
        <f t="shared" si="311"/>
        <v>6.11982603408876</v>
      </c>
    </row>
    <row r="2211" spans="1:9" ht="13.5" x14ac:dyDescent="0.25">
      <c r="A2211" s="3">
        <f>TITRES_STAT!B2214</f>
        <v>0</v>
      </c>
      <c r="B2211" s="6">
        <f>TITRES_STAT!D2214</f>
        <v>0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2.4851724153670475E-41</v>
      </c>
      <c r="G2211" s="2">
        <f t="shared" si="312"/>
        <v>3.812337432312036E-40</v>
      </c>
      <c r="H2211" s="2">
        <f t="shared" si="310"/>
        <v>6.5187629885633869E-2</v>
      </c>
      <c r="I2211" s="2">
        <f t="shared" si="311"/>
        <v>6.1198260340887316</v>
      </c>
    </row>
    <row r="2212" spans="1:9" ht="13.5" x14ac:dyDescent="0.25">
      <c r="A2212" s="3">
        <f>TITRES_STAT!B2215</f>
        <v>0</v>
      </c>
      <c r="B2212" s="6">
        <f>TITRES_STAT!D2215</f>
        <v>0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2.3076600999836873E-41</v>
      </c>
      <c r="G2212" s="2">
        <f t="shared" si="312"/>
        <v>3.5400276157183193E-40</v>
      </c>
      <c r="H2212" s="2">
        <f t="shared" si="310"/>
        <v>6.5187629885633869E-2</v>
      </c>
      <c r="I2212" s="2">
        <f t="shared" si="311"/>
        <v>6.1198260340887316</v>
      </c>
    </row>
    <row r="2213" spans="1:9" ht="13.5" x14ac:dyDescent="0.25">
      <c r="A2213" s="3">
        <f>TITRES_STAT!B2216</f>
        <v>0</v>
      </c>
      <c r="B2213" s="6">
        <f>TITRES_STAT!D2216</f>
        <v>0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2.1428272356991384E-41</v>
      </c>
      <c r="G2213" s="2">
        <f t="shared" si="312"/>
        <v>3.2871685003098679E-40</v>
      </c>
      <c r="H2213" s="2">
        <f t="shared" si="310"/>
        <v>6.5187629885633883E-2</v>
      </c>
      <c r="I2213" s="2">
        <f t="shared" si="311"/>
        <v>6.11982603408876</v>
      </c>
    </row>
    <row r="2214" spans="1:9" ht="13.5" x14ac:dyDescent="0.25">
      <c r="A2214" s="3">
        <f>TITRES_STAT!B2217</f>
        <v>0</v>
      </c>
      <c r="B2214" s="6">
        <f>TITRES_STAT!D2217</f>
        <v>0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1.9897681474349143E-41</v>
      </c>
      <c r="G2214" s="2">
        <f t="shared" si="312"/>
        <v>3.0523707502877345E-40</v>
      </c>
      <c r="H2214" s="2">
        <f t="shared" si="310"/>
        <v>6.5187629885633883E-2</v>
      </c>
      <c r="I2214" s="2">
        <f t="shared" si="311"/>
        <v>6.11982603408876</v>
      </c>
    </row>
    <row r="2215" spans="1:9" ht="13.5" x14ac:dyDescent="0.25">
      <c r="A2215" s="3">
        <f>TITRES_STAT!B2218</f>
        <v>0</v>
      </c>
      <c r="B2215" s="6">
        <f>TITRES_STAT!D2218</f>
        <v>0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1.8476418511895633E-41</v>
      </c>
      <c r="G2215" s="2">
        <f t="shared" si="312"/>
        <v>2.834344268124325E-40</v>
      </c>
      <c r="H2215" s="2">
        <f t="shared" si="310"/>
        <v>6.5187629885633883E-2</v>
      </c>
      <c r="I2215" s="2">
        <f t="shared" si="311"/>
        <v>6.11982603408876</v>
      </c>
    </row>
    <row r="2216" spans="1:9" ht="13.5" x14ac:dyDescent="0.25">
      <c r="A2216" s="3">
        <f>TITRES_STAT!B2219</f>
        <v>0</v>
      </c>
      <c r="B2216" s="6">
        <f>TITRES_STAT!D2219</f>
        <v>0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1.7156674332474515E-41</v>
      </c>
      <c r="G2216" s="2">
        <f t="shared" si="312"/>
        <v>2.6318911061154445E-40</v>
      </c>
      <c r="H2216" s="2">
        <f t="shared" si="310"/>
        <v>6.5187629885633883E-2</v>
      </c>
      <c r="I2216" s="2">
        <f t="shared" si="311"/>
        <v>6.11982603408876</v>
      </c>
    </row>
    <row r="2217" spans="1:9" ht="13.5" x14ac:dyDescent="0.25">
      <c r="A2217" s="3">
        <f>TITRES_STAT!B2220</f>
        <v>0</v>
      </c>
      <c r="B2217" s="6">
        <f>TITRES_STAT!D2220</f>
        <v>0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1.5931197594440622E-41</v>
      </c>
      <c r="G2217" s="2">
        <f t="shared" si="312"/>
        <v>2.4438988842500556E-40</v>
      </c>
      <c r="H2217" s="2">
        <f t="shared" si="310"/>
        <v>6.5187629885633883E-2</v>
      </c>
      <c r="I2217" s="2">
        <f t="shared" si="311"/>
        <v>6.11982603408876</v>
      </c>
    </row>
    <row r="2218" spans="1:9" ht="13.5" x14ac:dyDescent="0.25">
      <c r="A2218" s="3">
        <f>TITRES_STAT!B2221</f>
        <v>0</v>
      </c>
      <c r="B2218" s="6">
        <f>TITRES_STAT!D2221</f>
        <v>0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1.4793254909123436E-41</v>
      </c>
      <c r="G2218" s="2">
        <f t="shared" si="312"/>
        <v>2.2693346782321947E-40</v>
      </c>
      <c r="H2218" s="2">
        <f t="shared" si="310"/>
        <v>6.5187629885633883E-2</v>
      </c>
      <c r="I2218" s="2">
        <f t="shared" si="311"/>
        <v>6.11982603408876</v>
      </c>
    </row>
    <row r="2219" spans="1:9" ht="13.5" x14ac:dyDescent="0.25">
      <c r="A2219" s="3">
        <f>TITRES_STAT!B2222</f>
        <v>0</v>
      </c>
      <c r="B2219" s="6">
        <f>TITRES_STAT!D2222</f>
        <v>0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1.3736593844186048E-41</v>
      </c>
      <c r="G2219" s="2">
        <f t="shared" si="312"/>
        <v>2.1072393440727521E-40</v>
      </c>
      <c r="H2219" s="2">
        <f t="shared" si="310"/>
        <v>6.5187629885633883E-2</v>
      </c>
      <c r="I2219" s="2">
        <f t="shared" si="311"/>
        <v>6.11982603408876</v>
      </c>
    </row>
    <row r="2220" spans="1:9" ht="13.5" x14ac:dyDescent="0.25">
      <c r="A2220" s="3">
        <f>TITRES_STAT!B2223</f>
        <v>0</v>
      </c>
      <c r="B2220" s="6">
        <f>TITRES_STAT!D2223</f>
        <v>0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1.2755408569601331E-41</v>
      </c>
      <c r="G2220" s="2">
        <f t="shared" si="312"/>
        <v>1.9567222480675554E-40</v>
      </c>
      <c r="H2220" s="2">
        <f t="shared" si="310"/>
        <v>6.5187629885633896E-2</v>
      </c>
      <c r="I2220" s="2">
        <f t="shared" si="311"/>
        <v>6.11982603408876</v>
      </c>
    </row>
    <row r="2221" spans="1:9" ht="13.5" x14ac:dyDescent="0.25">
      <c r="A2221" s="3">
        <f>TITRES_STAT!B2224</f>
        <v>0</v>
      </c>
      <c r="B2221" s="6">
        <f>TITRES_STAT!D2224</f>
        <v>0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1.1844307957486952E-41</v>
      </c>
      <c r="G2221" s="2">
        <f t="shared" si="313"/>
        <v>1.8169563732055871E-40</v>
      </c>
      <c r="H2221" s="2">
        <f t="shared" si="310"/>
        <v>6.5187629885633896E-2</v>
      </c>
      <c r="I2221" s="2">
        <f t="shared" si="311"/>
        <v>6.11982603408876</v>
      </c>
    </row>
    <row r="2222" spans="1:9" ht="13.5" x14ac:dyDescent="0.25">
      <c r="A2222" s="3">
        <f>TITRES_STAT!B2225</f>
        <v>0</v>
      </c>
      <c r="B2222" s="6">
        <f>TITRES_STAT!D2225</f>
        <v>0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1.0998285960523599E-41</v>
      </c>
      <c r="G2222" s="2">
        <f t="shared" si="313"/>
        <v>1.6871737751194738E-40</v>
      </c>
      <c r="H2222" s="2">
        <f t="shared" si="310"/>
        <v>6.518762988563391E-2</v>
      </c>
      <c r="I2222" s="2">
        <f t="shared" si="311"/>
        <v>6.11982603408876</v>
      </c>
    </row>
    <row r="2223" spans="1:9" ht="13.5" x14ac:dyDescent="0.25">
      <c r="A2223" s="3">
        <f>TITRES_STAT!B2226</f>
        <v>0</v>
      </c>
      <c r="B2223" s="6">
        <f>TITRES_STAT!D2226</f>
        <v>0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1.0212694106200485E-41</v>
      </c>
      <c r="G2223" s="2">
        <f t="shared" si="313"/>
        <v>1.5666613626109399E-40</v>
      </c>
      <c r="H2223" s="2">
        <f t="shared" si="310"/>
        <v>6.518762988563391E-2</v>
      </c>
      <c r="I2223" s="2">
        <f t="shared" si="311"/>
        <v>6.11982603408876</v>
      </c>
    </row>
    <row r="2224" spans="1:9" ht="13.5" x14ac:dyDescent="0.25">
      <c r="A2224" s="3">
        <f>TITRES_STAT!B2227</f>
        <v>0</v>
      </c>
      <c r="B2224" s="6">
        <f>TITRES_STAT!D2227</f>
        <v>0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9.4832159557575944E-42</v>
      </c>
      <c r="G2224" s="2">
        <f t="shared" si="313"/>
        <v>1.4547569795673012E-40</v>
      </c>
      <c r="H2224" s="2">
        <f t="shared" si="310"/>
        <v>6.5187629885633924E-2</v>
      </c>
      <c r="I2224" s="2">
        <f t="shared" si="311"/>
        <v>6.11982603408876</v>
      </c>
    </row>
    <row r="2225" spans="1:9" ht="13.5" x14ac:dyDescent="0.25">
      <c r="A2225" s="3">
        <f>TITRES_STAT!B2228</f>
        <v>0</v>
      </c>
      <c r="B2225" s="6">
        <f>TITRES_STAT!D2228</f>
        <v>0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8.8058433874891948E-42</v>
      </c>
      <c r="G2225" s="2">
        <f t="shared" si="313"/>
        <v>1.3508457667410654E-40</v>
      </c>
      <c r="H2225" s="2">
        <f t="shared" si="310"/>
        <v>6.5187629885633924E-2</v>
      </c>
      <c r="I2225" s="2">
        <f t="shared" si="311"/>
        <v>6.11982603408876</v>
      </c>
    </row>
    <row r="2226" spans="1:9" ht="13.5" x14ac:dyDescent="0.25">
      <c r="A2226" s="3">
        <f>TITRES_STAT!B2229</f>
        <v>0</v>
      </c>
      <c r="B2226" s="6">
        <f>TITRES_STAT!D2229</f>
        <v>0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8.1768545740971101E-42</v>
      </c>
      <c r="G2226" s="2">
        <f t="shared" si="313"/>
        <v>1.2543567834024179E-40</v>
      </c>
      <c r="H2226" s="2">
        <f t="shared" si="310"/>
        <v>6.5187629885633924E-2</v>
      </c>
      <c r="I2226" s="2">
        <f t="shared" si="311"/>
        <v>6.11982603408876</v>
      </c>
    </row>
    <row r="2227" spans="1:9" ht="13.5" x14ac:dyDescent="0.25">
      <c r="A2227" s="3">
        <f>TITRES_STAT!B2230</f>
        <v>0</v>
      </c>
      <c r="B2227" s="6">
        <f>TITRES_STAT!D2230</f>
        <v>0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7.5927935330901736E-42</v>
      </c>
      <c r="G2227" s="2">
        <f t="shared" si="313"/>
        <v>1.1647598703022452E-40</v>
      </c>
      <c r="H2227" s="2">
        <f t="shared" si="310"/>
        <v>6.5187629885633924E-2</v>
      </c>
      <c r="I2227" s="2">
        <f t="shared" si="311"/>
        <v>6.11982603408876</v>
      </c>
    </row>
    <row r="2228" spans="1:9" ht="13.5" x14ac:dyDescent="0.25">
      <c r="A2228" s="3">
        <f>TITRES_STAT!B2231</f>
        <v>0</v>
      </c>
      <c r="B2228" s="6">
        <f>TITRES_STAT!D2231</f>
        <v>0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7.050451137869447E-42</v>
      </c>
      <c r="G2228" s="2">
        <f t="shared" si="313"/>
        <v>1.0815627367092278E-40</v>
      </c>
      <c r="H2228" s="2">
        <f t="shared" si="310"/>
        <v>6.5187629885633924E-2</v>
      </c>
      <c r="I2228" s="2">
        <f t="shared" si="311"/>
        <v>6.11982603408876</v>
      </c>
    </row>
    <row r="2229" spans="1:9" ht="13.5" x14ac:dyDescent="0.25">
      <c r="A2229" s="3">
        <f>TITRES_STAT!B2232</f>
        <v>0</v>
      </c>
      <c r="B2229" s="6">
        <f>TITRES_STAT!D2232</f>
        <v>0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6.546847485164487E-42</v>
      </c>
      <c r="G2229" s="2">
        <f t="shared" si="313"/>
        <v>1.0043082555157116E-40</v>
      </c>
      <c r="H2229" s="2">
        <f t="shared" si="310"/>
        <v>6.5187629885633924E-2</v>
      </c>
      <c r="I2229" s="2">
        <f t="shared" si="311"/>
        <v>6.11982603408876</v>
      </c>
    </row>
    <row r="2230" spans="1:9" ht="13.5" x14ac:dyDescent="0.25">
      <c r="A2230" s="3">
        <f>TITRES_STAT!B2233</f>
        <v>0</v>
      </c>
      <c r="B2230" s="6">
        <f>TITRES_STAT!D2233</f>
        <v>0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6.0792155219384521E-42</v>
      </c>
      <c r="G2230" s="2">
        <f t="shared" si="313"/>
        <v>9.3257195155030379E-41</v>
      </c>
      <c r="H2230" s="2">
        <f t="shared" si="310"/>
        <v>6.518762988563391E-2</v>
      </c>
      <c r="I2230" s="2">
        <f t="shared" si="311"/>
        <v>6.11982603408876</v>
      </c>
    </row>
    <row r="2231" spans="1:9" ht="13.5" x14ac:dyDescent="0.25">
      <c r="A2231" s="3">
        <f>TITRES_STAT!B2234</f>
        <v>0</v>
      </c>
      <c r="B2231" s="6">
        <f>TITRES_STAT!D2234</f>
        <v>0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5.6449858417999912E-42</v>
      </c>
      <c r="G2231" s="2">
        <f t="shared" si="313"/>
        <v>8.659596692967107E-41</v>
      </c>
      <c r="H2231" s="2">
        <f t="shared" si="310"/>
        <v>6.518762988563391E-2</v>
      </c>
      <c r="I2231" s="2">
        <f t="shared" si="311"/>
        <v>6.11982603408876</v>
      </c>
    </row>
    <row r="2232" spans="1:9" ht="13.5" x14ac:dyDescent="0.25">
      <c r="A2232" s="3">
        <f>TITRES_STAT!B2235</f>
        <v>0</v>
      </c>
      <c r="B2232" s="6">
        <f>TITRES_STAT!D2235</f>
        <v>0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5.241772567385706E-42</v>
      </c>
      <c r="G2232" s="2">
        <f t="shared" si="313"/>
        <v>8.0410540720408844E-41</v>
      </c>
      <c r="H2232" s="2">
        <f t="shared" si="310"/>
        <v>6.518762988563391E-2</v>
      </c>
      <c r="I2232" s="2">
        <f t="shared" si="311"/>
        <v>6.11982603408876</v>
      </c>
    </row>
    <row r="2233" spans="1:9" ht="13.5" x14ac:dyDescent="0.25">
      <c r="A2233" s="3">
        <f>TITRES_STAT!B2236</f>
        <v>0</v>
      </c>
      <c r="B2233" s="6">
        <f>TITRES_STAT!D2236</f>
        <v>0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4.8673602411438701E-42</v>
      </c>
      <c r="G2233" s="2">
        <f t="shared" si="313"/>
        <v>7.4666930668951074E-41</v>
      </c>
      <c r="H2233" s="2">
        <f t="shared" si="310"/>
        <v>6.518762988563391E-2</v>
      </c>
      <c r="I2233" s="2">
        <f t="shared" si="311"/>
        <v>6.11982603408876</v>
      </c>
    </row>
    <row r="2234" spans="1:9" ht="13.5" x14ac:dyDescent="0.25">
      <c r="A2234" s="3">
        <f>TITRES_STAT!B2237</f>
        <v>0</v>
      </c>
      <c r="B2234" s="6">
        <f>TITRES_STAT!D2237</f>
        <v>0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4.519691652490737E-42</v>
      </c>
      <c r="G2234" s="2">
        <f t="shared" si="313"/>
        <v>6.9333578478311713E-41</v>
      </c>
      <c r="H2234" s="2">
        <f t="shared" si="310"/>
        <v>6.518762988563391E-2</v>
      </c>
      <c r="I2234" s="2">
        <f t="shared" si="311"/>
        <v>6.11982603408876</v>
      </c>
    </row>
    <row r="2235" spans="1:9" ht="13.5" x14ac:dyDescent="0.25">
      <c r="A2235" s="3">
        <f>TITRES_STAT!B2238</f>
        <v>0</v>
      </c>
      <c r="B2235" s="6">
        <f>TITRES_STAT!D2238</f>
        <v>0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4.1968565344556845E-42</v>
      </c>
      <c r="G2235" s="2">
        <f t="shared" si="313"/>
        <v>6.4381180015575164E-41</v>
      </c>
      <c r="H2235" s="2">
        <f t="shared" si="310"/>
        <v>6.518762988563391E-2</v>
      </c>
      <c r="I2235" s="2">
        <f t="shared" si="311"/>
        <v>6.11982603408876</v>
      </c>
    </row>
    <row r="2236" spans="1:9" ht="13.5" x14ac:dyDescent="0.25">
      <c r="A2236" s="3">
        <f>TITRES_STAT!B2239</f>
        <v>0</v>
      </c>
      <c r="B2236" s="6">
        <f>TITRES_STAT!D2239</f>
        <v>0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3.8970810677088498E-42</v>
      </c>
      <c r="G2236" s="2">
        <f t="shared" si="313"/>
        <v>5.9782524300176936E-41</v>
      </c>
      <c r="H2236" s="2">
        <f t="shared" si="310"/>
        <v>6.518762988563391E-2</v>
      </c>
      <c r="I2236" s="2">
        <f t="shared" si="311"/>
        <v>6.11982603408876</v>
      </c>
    </row>
    <row r="2237" spans="1:9" ht="13.5" x14ac:dyDescent="0.25">
      <c r="A2237" s="3">
        <f>TITRES_STAT!B2240</f>
        <v>0</v>
      </c>
      <c r="B2237" s="6">
        <f>TITRES_STAT!D2240</f>
        <v>0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3.6187181343010754E-42</v>
      </c>
      <c r="G2237" s="2">
        <f t="shared" si="314"/>
        <v>5.5512343993021432E-41</v>
      </c>
      <c r="H2237" s="2">
        <f t="shared" si="310"/>
        <v>6.5187629885633938E-2</v>
      </c>
      <c r="I2237" s="2">
        <f t="shared" si="311"/>
        <v>6.11982603408876</v>
      </c>
    </row>
    <row r="2238" spans="1:9" ht="13.5" x14ac:dyDescent="0.25">
      <c r="A2238" s="3">
        <f>TITRES_STAT!B2241</f>
        <v>0</v>
      </c>
      <c r="B2238" s="6">
        <f>TITRES_STAT!D2241</f>
        <v>0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3.3602382675652843E-42</v>
      </c>
      <c r="G2238" s="2">
        <f t="shared" si="314"/>
        <v>5.1547176564948467E-41</v>
      </c>
      <c r="H2238" s="2">
        <f t="shared" si="310"/>
        <v>6.5187629885633938E-2</v>
      </c>
      <c r="I2238" s="2">
        <f t="shared" si="311"/>
        <v>6.11982603408876</v>
      </c>
    </row>
    <row r="2239" spans="1:9" ht="13.5" x14ac:dyDescent="0.25">
      <c r="A2239" s="3">
        <f>TITRES_STAT!B2242</f>
        <v>0</v>
      </c>
      <c r="B2239" s="6">
        <f>TITRES_STAT!D2242</f>
        <v>0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3.1202212484534783E-42</v>
      </c>
      <c r="G2239" s="2">
        <f t="shared" si="314"/>
        <v>4.7865235381737867E-41</v>
      </c>
      <c r="H2239" s="2">
        <f t="shared" si="310"/>
        <v>6.5187629885633938E-2</v>
      </c>
      <c r="I2239" s="2">
        <f t="shared" si="311"/>
        <v>6.11982603408876</v>
      </c>
    </row>
    <row r="2240" spans="1:9" ht="13.5" x14ac:dyDescent="0.25">
      <c r="A2240" s="3">
        <f>TITRES_STAT!B2243</f>
        <v>0</v>
      </c>
      <c r="B2240" s="6">
        <f>TITRES_STAT!D2243</f>
        <v>0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2.8973483021353725E-42</v>
      </c>
      <c r="G2240" s="2">
        <f t="shared" si="314"/>
        <v>4.4446289997328021E-41</v>
      </c>
      <c r="H2240" s="2">
        <f t="shared" si="310"/>
        <v>6.5187629885633924E-2</v>
      </c>
      <c r="I2240" s="2">
        <f t="shared" si="311"/>
        <v>6.11982603408876</v>
      </c>
    </row>
    <row r="2241" spans="1:9" ht="13.5" x14ac:dyDescent="0.25">
      <c r="A2241" s="3">
        <f>TITRES_STAT!B2244</f>
        <v>0</v>
      </c>
      <c r="B2241" s="6">
        <f>TITRES_STAT!D2244</f>
        <v>0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2.6903948519828459E-42</v>
      </c>
      <c r="G2241" s="2">
        <f t="shared" si="314"/>
        <v>4.1271554997518881E-41</v>
      </c>
      <c r="H2241" s="2">
        <f t="shared" si="310"/>
        <v>6.5187629885633924E-2</v>
      </c>
      <c r="I2241" s="2">
        <f t="shared" si="311"/>
        <v>6.11982603408876</v>
      </c>
    </row>
    <row r="2242" spans="1:9" ht="13.5" x14ac:dyDescent="0.25">
      <c r="A2242" s="3">
        <f>TITRES_STAT!B2245</f>
        <v>0</v>
      </c>
      <c r="B2242" s="6">
        <f>TITRES_STAT!D2245</f>
        <v>0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2.4982237911269282E-42</v>
      </c>
      <c r="G2242" s="2">
        <f t="shared" si="314"/>
        <v>3.832358678341039E-41</v>
      </c>
      <c r="H2242" s="2">
        <f t="shared" si="310"/>
        <v>6.5187629885633924E-2</v>
      </c>
      <c r="I2242" s="2">
        <f t="shared" si="311"/>
        <v>6.11982603408876</v>
      </c>
    </row>
    <row r="2243" spans="1:9" ht="13.5" x14ac:dyDescent="0.25">
      <c r="A2243" s="3">
        <f>TITRES_STAT!B2246</f>
        <v>0</v>
      </c>
      <c r="B2243" s="6">
        <f>TITRES_STAT!D2246</f>
        <v>0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2.3197792346178617E-42</v>
      </c>
      <c r="G2243" s="2">
        <f t="shared" si="314"/>
        <v>3.5586187727452505E-41</v>
      </c>
      <c r="H2243" s="2">
        <f t="shared" si="310"/>
        <v>6.518762988563391E-2</v>
      </c>
      <c r="I2243" s="2">
        <f t="shared" si="311"/>
        <v>6.11982603408876</v>
      </c>
    </row>
    <row r="2244" spans="1:9" ht="13.5" x14ac:dyDescent="0.25">
      <c r="A2244" s="3">
        <f>TITRES_STAT!B2247</f>
        <v>0</v>
      </c>
      <c r="B2244" s="6">
        <f>TITRES_STAT!D2247</f>
        <v>0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2.1540807178594429E-42</v>
      </c>
      <c r="G2244" s="2">
        <f t="shared" si="314"/>
        <v>3.3044317175491613E-41</v>
      </c>
      <c r="H2244" s="2">
        <f t="shared" si="310"/>
        <v>6.518762988563391E-2</v>
      </c>
      <c r="I2244" s="2">
        <f t="shared" si="311"/>
        <v>6.11982603408876</v>
      </c>
    </row>
    <row r="2245" spans="1:9" ht="13.5" x14ac:dyDescent="0.25">
      <c r="A2245" s="3">
        <f>TITRES_STAT!B2248</f>
        <v>0</v>
      </c>
      <c r="B2245" s="6">
        <f>TITRES_STAT!D2248</f>
        <v>0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2.0002178094409114E-42</v>
      </c>
      <c r="G2245" s="2">
        <f t="shared" si="314"/>
        <v>3.068400880581364E-41</v>
      </c>
      <c r="H2245" s="2">
        <f t="shared" si="310"/>
        <v>6.518762988563391E-2</v>
      </c>
      <c r="I2245" s="2">
        <f t="shared" si="311"/>
        <v>6.11982603408876</v>
      </c>
    </row>
    <row r="2246" spans="1:9" ht="13.5" x14ac:dyDescent="0.25">
      <c r="A2246" s="3">
        <f>TITRES_STAT!B2249</f>
        <v>0</v>
      </c>
      <c r="B2246" s="6">
        <f>TITRES_STAT!D2249</f>
        <v>0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1.8573451087665608E-42</v>
      </c>
      <c r="G2246" s="2">
        <f t="shared" si="314"/>
        <v>2.8492293891112664E-41</v>
      </c>
      <c r="H2246" s="2">
        <f t="shared" si="310"/>
        <v>6.5187629885633924E-2</v>
      </c>
      <c r="I2246" s="2">
        <f t="shared" si="311"/>
        <v>6.11982603408876</v>
      </c>
    </row>
    <row r="2247" spans="1:9" ht="13.5" x14ac:dyDescent="0.25">
      <c r="A2247" s="3">
        <f>TITRES_STAT!B2250</f>
        <v>0</v>
      </c>
      <c r="B2247" s="6">
        <f>TITRES_STAT!D2250</f>
        <v>0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1.7246776009975209E-42</v>
      </c>
      <c r="G2247" s="2">
        <f t="shared" si="314"/>
        <v>2.645713004174747E-41</v>
      </c>
      <c r="H2247" s="2">
        <f t="shared" si="310"/>
        <v>6.5187629885633938E-2</v>
      </c>
      <c r="I2247" s="2">
        <f t="shared" si="311"/>
        <v>6.11982603408876</v>
      </c>
    </row>
    <row r="2248" spans="1:9" ht="13.5" x14ac:dyDescent="0.25">
      <c r="A2248" s="3">
        <f>TITRES_STAT!B2251</f>
        <v>0</v>
      </c>
      <c r="B2248" s="6">
        <f>TITRES_STAT!D2251</f>
        <v>0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1.6014863437834123E-42</v>
      </c>
      <c r="G2248" s="2">
        <f t="shared" si="314"/>
        <v>2.456733503876551E-41</v>
      </c>
      <c r="H2248" s="2">
        <f t="shared" si="310"/>
        <v>6.5187629885633938E-2</v>
      </c>
      <c r="I2248" s="2">
        <f t="shared" si="311"/>
        <v>6.11982603408876</v>
      </c>
    </row>
    <row r="2249" spans="1:9" ht="13.5" x14ac:dyDescent="0.25">
      <c r="A2249" s="3">
        <f>TITRES_STAT!B2252</f>
        <v>0</v>
      </c>
      <c r="B2249" s="6">
        <f>TITRES_STAT!D2252</f>
        <v>0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1.4870944620845973E-42</v>
      </c>
      <c r="G2249" s="2">
        <f t="shared" si="314"/>
        <v>2.2812525393139402E-41</v>
      </c>
      <c r="H2249" s="2">
        <f t="shared" si="310"/>
        <v>6.5187629885633938E-2</v>
      </c>
      <c r="I2249" s="2">
        <f t="shared" si="311"/>
        <v>6.11982603408876</v>
      </c>
    </row>
    <row r="2250" spans="1:9" ht="13.5" x14ac:dyDescent="0.25">
      <c r="A2250" s="3">
        <f>TITRES_STAT!B2253</f>
        <v>0</v>
      </c>
      <c r="B2250" s="6">
        <f>TITRES_STAT!D2253</f>
        <v>0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1.3808734290785546E-42</v>
      </c>
      <c r="G2250" s="2">
        <f t="shared" si="314"/>
        <v>2.1183059293629444E-41</v>
      </c>
      <c r="H2250" s="2">
        <f t="shared" si="310"/>
        <v>6.5187629885633952E-2</v>
      </c>
      <c r="I2250" s="2">
        <f t="shared" si="311"/>
        <v>6.11982603408876</v>
      </c>
    </row>
    <row r="2251" spans="1:9" ht="13.5" x14ac:dyDescent="0.25">
      <c r="A2251" s="3">
        <f>TITRES_STAT!B2254</f>
        <v>0</v>
      </c>
      <c r="B2251" s="6">
        <f>TITRES_STAT!D2254</f>
        <v>0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1.2822396127158007E-42</v>
      </c>
      <c r="G2251" s="2">
        <f t="shared" si="314"/>
        <v>1.9669983629798769E-41</v>
      </c>
      <c r="H2251" s="2">
        <f t="shared" si="310"/>
        <v>6.5187629885633938E-2</v>
      </c>
      <c r="I2251" s="2">
        <f t="shared" si="311"/>
        <v>6.11982603408876</v>
      </c>
    </row>
    <row r="2252" spans="1:9" ht="13.5" x14ac:dyDescent="0.25">
      <c r="A2252" s="3">
        <f>TITRES_STAT!B2255</f>
        <v>0</v>
      </c>
      <c r="B2252" s="6">
        <f>TITRES_STAT!D2255</f>
        <v>0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1.1906510689503864E-42</v>
      </c>
      <c r="G2252" s="2">
        <f t="shared" si="314"/>
        <v>1.8264984799098858E-41</v>
      </c>
      <c r="H2252" s="2">
        <f t="shared" si="310"/>
        <v>6.5187629885633938E-2</v>
      </c>
      <c r="I2252" s="2">
        <f t="shared" si="311"/>
        <v>6.11982603408876</v>
      </c>
    </row>
    <row r="2253" spans="1:9" ht="13.5" x14ac:dyDescent="0.25">
      <c r="A2253" s="3">
        <f>TITRES_STAT!B2256</f>
        <v>0</v>
      </c>
      <c r="B2253" s="6">
        <f>TITRES_STAT!D2256</f>
        <v>0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1.1056045640253589E-42</v>
      </c>
      <c r="G2253" s="2">
        <f t="shared" si="318"/>
        <v>1.6960343027734652E-41</v>
      </c>
      <c r="H2253" s="2">
        <f t="shared" si="310"/>
        <v>6.5187629885633952E-2</v>
      </c>
      <c r="I2253" s="2">
        <f t="shared" si="311"/>
        <v>6.11982603408876</v>
      </c>
    </row>
    <row r="2254" spans="1:9" ht="13.5" x14ac:dyDescent="0.25">
      <c r="A2254" s="3">
        <f>TITRES_STAT!B2257</f>
        <v>0</v>
      </c>
      <c r="B2254" s="6">
        <f>TITRES_STAT!D2257</f>
        <v>0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1.026632809452119E-42</v>
      </c>
      <c r="G2254" s="2">
        <f t="shared" si="318"/>
        <v>1.5748889954325034E-41</v>
      </c>
      <c r="H2254" s="2">
        <f t="shared" si="310"/>
        <v>6.5187629885633966E-2</v>
      </c>
      <c r="I2254" s="2">
        <f t="shared" si="311"/>
        <v>6.11982603408876</v>
      </c>
    </row>
    <row r="2255" spans="1:9" ht="13.5" x14ac:dyDescent="0.25">
      <c r="A2255" s="3">
        <f>TITRES_STAT!B2258</f>
        <v>0</v>
      </c>
      <c r="B2255" s="6">
        <f>TITRES_STAT!D2258</f>
        <v>0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9.5330189449125337E-43</v>
      </c>
      <c r="G2255" s="2">
        <f t="shared" si="318"/>
        <v>1.4623969243301817E-41</v>
      </c>
      <c r="H2255" s="2">
        <f t="shared" si="310"/>
        <v>6.5187629885633966E-2</v>
      </c>
      <c r="I2255" s="2">
        <f t="shared" si="311"/>
        <v>6.11982603408876</v>
      </c>
    </row>
    <row r="2256" spans="1:9" ht="13.5" x14ac:dyDescent="0.25">
      <c r="A2256" s="3">
        <f>TITRES_STAT!B2259</f>
        <v>0</v>
      </c>
      <c r="B2256" s="6">
        <f>TITRES_STAT!D2259</f>
        <v>0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8.8520890202759232E-43</v>
      </c>
      <c r="G2256" s="2">
        <f t="shared" si="318"/>
        <v>1.3579400011637403E-41</v>
      </c>
      <c r="H2256" s="2">
        <f t="shared" si="310"/>
        <v>6.5187629885633938E-2</v>
      </c>
      <c r="I2256" s="2">
        <f t="shared" si="311"/>
        <v>6.11982603408876</v>
      </c>
    </row>
    <row r="2257" spans="1:9" ht="13.5" x14ac:dyDescent="0.25">
      <c r="A2257" s="3">
        <f>TITRES_STAT!B2260</f>
        <v>0</v>
      </c>
      <c r="B2257" s="6">
        <f>TITRES_STAT!D2260</f>
        <v>0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8.2197969473990726E-43</v>
      </c>
      <c r="G2257" s="2">
        <f t="shared" si="318"/>
        <v>1.2609442867949018E-41</v>
      </c>
      <c r="H2257" s="2">
        <f t="shared" ref="H2257:H2320" si="319">F2257/G2257</f>
        <v>6.5187629885633952E-2</v>
      </c>
      <c r="I2257" s="2">
        <f t="shared" ref="I2257:I2320" si="320">IF(G2257=0,100,100-(100/(1+H2257)))</f>
        <v>6.11982603408876</v>
      </c>
    </row>
    <row r="2258" spans="1:9" ht="13.5" x14ac:dyDescent="0.25">
      <c r="A2258" s="3">
        <f>TITRES_STAT!B2261</f>
        <v>0</v>
      </c>
      <c r="B2258" s="6">
        <f>TITRES_STAT!D2261</f>
        <v>0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7.6326685940134255E-43</v>
      </c>
      <c r="G2258" s="2">
        <f t="shared" si="318"/>
        <v>1.1708768377381231E-41</v>
      </c>
      <c r="H2258" s="2">
        <f t="shared" si="319"/>
        <v>6.5187629885633952E-2</v>
      </c>
      <c r="I2258" s="2">
        <f t="shared" si="320"/>
        <v>6.11982603408876</v>
      </c>
    </row>
    <row r="2259" spans="1:9" ht="13.5" x14ac:dyDescent="0.25">
      <c r="A2259" s="3">
        <f>TITRES_STAT!B2262</f>
        <v>0</v>
      </c>
      <c r="B2259" s="6">
        <f>TITRES_STAT!D2262</f>
        <v>0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7.0874779801553238E-43</v>
      </c>
      <c r="G2259" s="2">
        <f t="shared" si="318"/>
        <v>1.0872427778996857E-41</v>
      </c>
      <c r="H2259" s="2">
        <f t="shared" si="319"/>
        <v>6.5187629885633952E-2</v>
      </c>
      <c r="I2259" s="2">
        <f t="shared" si="320"/>
        <v>6.11982603408876</v>
      </c>
    </row>
    <row r="2260" spans="1:9" ht="13.5" x14ac:dyDescent="0.25">
      <c r="A2260" s="3">
        <f>TITRES_STAT!B2263</f>
        <v>0</v>
      </c>
      <c r="B2260" s="6">
        <f>TITRES_STAT!D2263</f>
        <v>0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6.5812295530013726E-43</v>
      </c>
      <c r="G2260" s="2">
        <f t="shared" si="318"/>
        <v>1.0095825794782796E-41</v>
      </c>
      <c r="H2260" s="2">
        <f t="shared" si="319"/>
        <v>6.5187629885633966E-2</v>
      </c>
      <c r="I2260" s="2">
        <f t="shared" si="320"/>
        <v>6.11982603408876</v>
      </c>
    </row>
    <row r="2261" spans="1:9" ht="13.5" x14ac:dyDescent="0.25">
      <c r="A2261" s="3">
        <f>TITRES_STAT!B2264</f>
        <v>0</v>
      </c>
      <c r="B2261" s="6">
        <f>TITRES_STAT!D2264</f>
        <v>0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6.1111417277869894E-43</v>
      </c>
      <c r="G2261" s="2">
        <f t="shared" si="318"/>
        <v>9.3746953808697385E-42</v>
      </c>
      <c r="H2261" s="2">
        <f t="shared" si="319"/>
        <v>6.518762988563398E-2</v>
      </c>
      <c r="I2261" s="2">
        <f t="shared" si="320"/>
        <v>6.11982603408876</v>
      </c>
    </row>
    <row r="2262" spans="1:9" ht="13.5" x14ac:dyDescent="0.25">
      <c r="A2262" s="3">
        <f>TITRES_STAT!B2265</f>
        <v>0</v>
      </c>
      <c r="B2262" s="6">
        <f>TITRES_STAT!D2265</f>
        <v>0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5.6746316043736328E-43</v>
      </c>
      <c r="G2262" s="2">
        <f t="shared" si="318"/>
        <v>8.7050742822361861E-42</v>
      </c>
      <c r="H2262" s="2">
        <f t="shared" si="319"/>
        <v>6.5187629885633966E-2</v>
      </c>
      <c r="I2262" s="2">
        <f t="shared" si="320"/>
        <v>6.11982603408876</v>
      </c>
    </row>
    <row r="2263" spans="1:9" ht="13.5" x14ac:dyDescent="0.25">
      <c r="A2263" s="3">
        <f>TITRES_STAT!B2266</f>
        <v>0</v>
      </c>
      <c r="B2263" s="6">
        <f>TITRES_STAT!D2266</f>
        <v>0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5.2693007754898014E-43</v>
      </c>
      <c r="G2263" s="2">
        <f t="shared" si="318"/>
        <v>8.0832832620764586E-42</v>
      </c>
      <c r="H2263" s="2">
        <f t="shared" si="319"/>
        <v>6.5187629885633966E-2</v>
      </c>
      <c r="I2263" s="2">
        <f t="shared" si="320"/>
        <v>6.11982603408876</v>
      </c>
    </row>
    <row r="2264" spans="1:9" ht="13.5" x14ac:dyDescent="0.25">
      <c r="A2264" s="3">
        <f>TITRES_STAT!B2267</f>
        <v>0</v>
      </c>
      <c r="B2264" s="6">
        <f>TITRES_STAT!D2267</f>
        <v>0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4.8929221486691017E-43</v>
      </c>
      <c r="G2264" s="2">
        <f t="shared" si="318"/>
        <v>7.5059058862138545E-42</v>
      </c>
      <c r="H2264" s="2">
        <f t="shared" si="319"/>
        <v>6.5187629885633966E-2</v>
      </c>
      <c r="I2264" s="2">
        <f t="shared" si="320"/>
        <v>6.11982603408876</v>
      </c>
    </row>
    <row r="2265" spans="1:9" ht="13.5" x14ac:dyDescent="0.25">
      <c r="A2265" s="3">
        <f>TITRES_STAT!B2268</f>
        <v>0</v>
      </c>
      <c r="B2265" s="6">
        <f>TITRES_STAT!D2268</f>
        <v>0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4.5434277094784515E-43</v>
      </c>
      <c r="G2265" s="2">
        <f t="shared" si="318"/>
        <v>6.9697697514842939E-42</v>
      </c>
      <c r="H2265" s="2">
        <f t="shared" si="319"/>
        <v>6.5187629885633966E-2</v>
      </c>
      <c r="I2265" s="2">
        <f t="shared" si="320"/>
        <v>6.11982603408876</v>
      </c>
    </row>
    <row r="2266" spans="1:9" ht="13.5" x14ac:dyDescent="0.25">
      <c r="A2266" s="3">
        <f>TITRES_STAT!B2269</f>
        <v>0</v>
      </c>
      <c r="B2266" s="6">
        <f>TITRES_STAT!D2269</f>
        <v>0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4.2188971588014191E-43</v>
      </c>
      <c r="G2266" s="2">
        <f t="shared" si="318"/>
        <v>6.4719290549497008E-42</v>
      </c>
      <c r="H2266" s="2">
        <f t="shared" si="319"/>
        <v>6.5187629885633966E-2</v>
      </c>
      <c r="I2266" s="2">
        <f t="shared" si="320"/>
        <v>6.11982603408876</v>
      </c>
    </row>
    <row r="2267" spans="1:9" ht="13.5" x14ac:dyDescent="0.25">
      <c r="A2267" s="3">
        <f>TITRES_STAT!B2270</f>
        <v>0</v>
      </c>
      <c r="B2267" s="6">
        <f>TITRES_STAT!D2270</f>
        <v>0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3.9175473617441752E-43</v>
      </c>
      <c r="G2267" s="2">
        <f t="shared" si="318"/>
        <v>6.00964840816758E-42</v>
      </c>
      <c r="H2267" s="2">
        <f t="shared" si="319"/>
        <v>6.5187629885633966E-2</v>
      </c>
      <c r="I2267" s="2">
        <f t="shared" si="320"/>
        <v>6.11982603408876</v>
      </c>
    </row>
    <row r="2268" spans="1:9" ht="13.5" x14ac:dyDescent="0.25">
      <c r="A2268" s="3">
        <f>TITRES_STAT!B2271</f>
        <v>0</v>
      </c>
      <c r="B2268" s="6">
        <f>TITRES_STAT!D2271</f>
        <v>0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3.6377225501910194E-43</v>
      </c>
      <c r="G2268" s="2">
        <f t="shared" si="318"/>
        <v>5.5803878075841814E-42</v>
      </c>
      <c r="H2268" s="2">
        <f t="shared" si="319"/>
        <v>6.5187629885633952E-2</v>
      </c>
      <c r="I2268" s="2">
        <f t="shared" si="320"/>
        <v>6.11982603408876</v>
      </c>
    </row>
    <row r="2269" spans="1:9" ht="13.5" x14ac:dyDescent="0.25">
      <c r="A2269" s="3">
        <f>TITRES_STAT!B2272</f>
        <v>0</v>
      </c>
      <c r="B2269" s="6">
        <f>TITRES_STAT!D2272</f>
        <v>0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3.3778852251773755E-43</v>
      </c>
      <c r="G2269" s="2">
        <f t="shared" si="321"/>
        <v>5.1817886784710259E-42</v>
      </c>
      <c r="H2269" s="2">
        <f t="shared" si="319"/>
        <v>6.5187629885633966E-2</v>
      </c>
      <c r="I2269" s="2">
        <f t="shared" si="320"/>
        <v>6.11982603408876</v>
      </c>
    </row>
    <row r="2270" spans="1:9" ht="13.5" x14ac:dyDescent="0.25">
      <c r="A2270" s="3">
        <f>TITRES_STAT!B2273</f>
        <v>0</v>
      </c>
      <c r="B2270" s="6">
        <f>TITRES_STAT!D2273</f>
        <v>0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3.1366077090932774E-43</v>
      </c>
      <c r="G2270" s="2">
        <f t="shared" si="321"/>
        <v>4.8116609157230955E-42</v>
      </c>
      <c r="H2270" s="2">
        <f t="shared" si="319"/>
        <v>6.5187629885633966E-2</v>
      </c>
      <c r="I2270" s="2">
        <f t="shared" si="320"/>
        <v>6.11982603408876</v>
      </c>
    </row>
    <row r="2271" spans="1:9" ht="13.5" x14ac:dyDescent="0.25">
      <c r="A2271" s="3">
        <f>TITRES_STAT!B2274</f>
        <v>0</v>
      </c>
      <c r="B2271" s="6">
        <f>TITRES_STAT!D2274</f>
        <v>0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2.9125643013009004E-43</v>
      </c>
      <c r="G2271" s="2">
        <f t="shared" si="321"/>
        <v>4.4679708503143032E-42</v>
      </c>
      <c r="H2271" s="2">
        <f t="shared" si="319"/>
        <v>6.5187629885633966E-2</v>
      </c>
      <c r="I2271" s="2">
        <f t="shared" si="320"/>
        <v>6.11982603408876</v>
      </c>
    </row>
    <row r="2272" spans="1:9" ht="13.5" x14ac:dyDescent="0.25">
      <c r="A2272" s="3">
        <f>TITRES_STAT!B2275</f>
        <v>0</v>
      </c>
      <c r="B2272" s="6">
        <f>TITRES_STAT!D2275</f>
        <v>0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2.7045239940651221E-43</v>
      </c>
      <c r="G2272" s="2">
        <f t="shared" si="321"/>
        <v>4.148830075291853E-42</v>
      </c>
      <c r="H2272" s="2">
        <f t="shared" si="319"/>
        <v>6.5187629885633966E-2</v>
      </c>
      <c r="I2272" s="2">
        <f t="shared" si="320"/>
        <v>6.11982603408876</v>
      </c>
    </row>
    <row r="2273" spans="1:9" ht="13.5" x14ac:dyDescent="0.25">
      <c r="A2273" s="3">
        <f>TITRES_STAT!B2276</f>
        <v>0</v>
      </c>
      <c r="B2273" s="6">
        <f>TITRES_STAT!D2276</f>
        <v>0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2.5113437087747562E-43</v>
      </c>
      <c r="G2273" s="2">
        <f t="shared" si="321"/>
        <v>3.8524850699138637E-42</v>
      </c>
      <c r="H2273" s="2">
        <f t="shared" si="319"/>
        <v>6.5187629885633966E-2</v>
      </c>
      <c r="I2273" s="2">
        <f t="shared" si="320"/>
        <v>6.11982603408876</v>
      </c>
    </row>
    <row r="2274" spans="1:9" ht="13.5" x14ac:dyDescent="0.25">
      <c r="A2274" s="3">
        <f>TITRES_STAT!B2277</f>
        <v>0</v>
      </c>
      <c r="B2274" s="6">
        <f>TITRES_STAT!D2277</f>
        <v>0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2.3319620152908451E-43</v>
      </c>
      <c r="G2274" s="2">
        <f t="shared" si="321"/>
        <v>3.5773075649200164E-42</v>
      </c>
      <c r="H2274" s="2">
        <f t="shared" si="319"/>
        <v>6.5187629885633966E-2</v>
      </c>
      <c r="I2274" s="2">
        <f t="shared" si="320"/>
        <v>6.11982603408876</v>
      </c>
    </row>
    <row r="2275" spans="1:9" ht="13.5" x14ac:dyDescent="0.25">
      <c r="A2275" s="3">
        <f>TITRES_STAT!B2278</f>
        <v>0</v>
      </c>
      <c r="B2275" s="6">
        <f>TITRES_STAT!D2278</f>
        <v>0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2.1653932999129273E-43</v>
      </c>
      <c r="G2275" s="2">
        <f t="shared" si="321"/>
        <v>3.3217855959971586E-42</v>
      </c>
      <c r="H2275" s="2">
        <f t="shared" si="319"/>
        <v>6.5187629885633938E-2</v>
      </c>
      <c r="I2275" s="2">
        <f t="shared" si="320"/>
        <v>6.11982603408876</v>
      </c>
    </row>
    <row r="2276" spans="1:9" ht="13.5" x14ac:dyDescent="0.25">
      <c r="A2276" s="3">
        <f>TITRES_STAT!B2279</f>
        <v>0</v>
      </c>
      <c r="B2276" s="6">
        <f>TITRES_STAT!D2279</f>
        <v>0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2.010722349919147E-43</v>
      </c>
      <c r="G2276" s="2">
        <f t="shared" si="321"/>
        <v>3.0845151962830759E-42</v>
      </c>
      <c r="H2276" s="2">
        <f t="shared" si="319"/>
        <v>6.5187629885633952E-2</v>
      </c>
      <c r="I2276" s="2">
        <f t="shared" si="320"/>
        <v>6.11982603408876</v>
      </c>
    </row>
    <row r="2277" spans="1:9" ht="13.5" x14ac:dyDescent="0.25">
      <c r="A2277" s="3">
        <f>TITRES_STAT!B2280</f>
        <v>0</v>
      </c>
      <c r="B2277" s="6">
        <f>TITRES_STAT!D2280</f>
        <v>0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1.8670993249249223E-43</v>
      </c>
      <c r="G2277" s="2">
        <f t="shared" si="321"/>
        <v>2.8641926822628561E-42</v>
      </c>
      <c r="H2277" s="2">
        <f t="shared" si="319"/>
        <v>6.5187629885633952E-2</v>
      </c>
      <c r="I2277" s="2">
        <f t="shared" si="320"/>
        <v>6.11982603408876</v>
      </c>
    </row>
    <row r="2278" spans="1:9" ht="13.5" x14ac:dyDescent="0.25">
      <c r="A2278" s="3">
        <f>TITRES_STAT!B2281</f>
        <v>0</v>
      </c>
      <c r="B2278" s="6">
        <f>TITRES_STAT!D2281</f>
        <v>0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1.7337350874302849E-43</v>
      </c>
      <c r="G2278" s="2">
        <f t="shared" si="321"/>
        <v>2.6596074906726521E-42</v>
      </c>
      <c r="H2278" s="2">
        <f t="shared" si="319"/>
        <v>6.5187629885633952E-2</v>
      </c>
      <c r="I2278" s="2">
        <f t="shared" si="320"/>
        <v>6.11982603408876</v>
      </c>
    </row>
    <row r="2279" spans="1:9" ht="13.5" x14ac:dyDescent="0.25">
      <c r="A2279" s="3">
        <f>TITRES_STAT!B2282</f>
        <v>0</v>
      </c>
      <c r="B2279" s="6">
        <f>TITRES_STAT!D2282</f>
        <v>0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1.6098968668995503E-43</v>
      </c>
      <c r="G2279" s="2">
        <f t="shared" si="321"/>
        <v>2.4696355270531771E-42</v>
      </c>
      <c r="H2279" s="2">
        <f t="shared" si="319"/>
        <v>6.5187629885633952E-2</v>
      </c>
      <c r="I2279" s="2">
        <f t="shared" si="320"/>
        <v>6.11982603408876</v>
      </c>
    </row>
    <row r="2280" spans="1:9" ht="13.5" x14ac:dyDescent="0.25">
      <c r="A2280" s="3">
        <f>TITRES_STAT!B2283</f>
        <v>0</v>
      </c>
      <c r="B2280" s="6">
        <f>TITRES_STAT!D2283</f>
        <v>0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1.4949042335495825E-43</v>
      </c>
      <c r="G2280" s="2">
        <f t="shared" si="321"/>
        <v>2.2932329894065215E-42</v>
      </c>
      <c r="H2280" s="2">
        <f t="shared" si="319"/>
        <v>6.5187629885633952E-2</v>
      </c>
      <c r="I2280" s="2">
        <f t="shared" si="320"/>
        <v>6.11982603408876</v>
      </c>
    </row>
    <row r="2281" spans="1:9" ht="13.5" x14ac:dyDescent="0.25">
      <c r="A2281" s="3">
        <f>TITRES_STAT!B2284</f>
        <v>0</v>
      </c>
      <c r="B2281" s="6">
        <f>TITRES_STAT!D2284</f>
        <v>0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1.3881253597246122E-43</v>
      </c>
      <c r="G2281" s="2">
        <f t="shared" si="321"/>
        <v>2.1294306330203412E-42</v>
      </c>
      <c r="H2281" s="2">
        <f t="shared" si="319"/>
        <v>6.5187629885633952E-2</v>
      </c>
      <c r="I2281" s="2">
        <f t="shared" si="320"/>
        <v>6.11982603408876</v>
      </c>
    </row>
    <row r="2282" spans="1:9" ht="13.5" x14ac:dyDescent="0.25">
      <c r="A2282" s="3">
        <f>TITRES_STAT!B2285</f>
        <v>0</v>
      </c>
      <c r="B2282" s="6">
        <f>TITRES_STAT!D2285</f>
        <v>0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1.2889735483157113E-43</v>
      </c>
      <c r="G2282" s="2">
        <f t="shared" si="321"/>
        <v>1.9773284449474597E-42</v>
      </c>
      <c r="H2282" s="2">
        <f t="shared" si="319"/>
        <v>6.5187629885633952E-2</v>
      </c>
      <c r="I2282" s="2">
        <f t="shared" si="320"/>
        <v>6.11982603408876</v>
      </c>
    </row>
    <row r="2283" spans="1:9" ht="13.5" x14ac:dyDescent="0.25">
      <c r="A2283" s="3">
        <f>TITRES_STAT!B2286</f>
        <v>0</v>
      </c>
      <c r="B2283" s="6">
        <f>TITRES_STAT!D2286</f>
        <v>0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1.1969040091503032E-43</v>
      </c>
      <c r="G2283" s="2">
        <f t="shared" si="321"/>
        <v>1.8360906988797841E-42</v>
      </c>
      <c r="H2283" s="2">
        <f t="shared" si="319"/>
        <v>6.5187629885633938E-2</v>
      </c>
      <c r="I2283" s="2">
        <f t="shared" si="320"/>
        <v>6.11982603408876</v>
      </c>
    </row>
    <row r="2284" spans="1:9" ht="13.5" x14ac:dyDescent="0.25">
      <c r="A2284" s="3">
        <f>TITRES_STAT!B2287</f>
        <v>0</v>
      </c>
      <c r="B2284" s="6">
        <f>TITRES_STAT!D2287</f>
        <v>0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1.1114108656395671E-43</v>
      </c>
      <c r="G2284" s="2">
        <f t="shared" si="321"/>
        <v>1.7049413632455138E-42</v>
      </c>
      <c r="H2284" s="2">
        <f t="shared" si="319"/>
        <v>6.5187629885633938E-2</v>
      </c>
      <c r="I2284" s="2">
        <f t="shared" si="320"/>
        <v>6.11982603408876</v>
      </c>
    </row>
    <row r="2285" spans="1:9" ht="13.5" x14ac:dyDescent="0.25">
      <c r="A2285" s="3">
        <f>TITRES_STAT!B2288</f>
        <v>0</v>
      </c>
      <c r="B2285" s="6">
        <f>TITRES_STAT!D2288</f>
        <v>0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1.0320243752367409E-43</v>
      </c>
      <c r="G2285" s="2">
        <f t="shared" si="322"/>
        <v>1.5831598372994056E-42</v>
      </c>
      <c r="H2285" s="2">
        <f t="shared" si="319"/>
        <v>6.5187629885633938E-2</v>
      </c>
      <c r="I2285" s="2">
        <f t="shared" si="320"/>
        <v>6.11982603408876</v>
      </c>
    </row>
    <row r="2286" spans="1:9" ht="13.5" x14ac:dyDescent="0.25">
      <c r="A2286" s="3">
        <f>TITRES_STAT!B2289</f>
        <v>0</v>
      </c>
      <c r="B2286" s="6">
        <f>TITRES_STAT!D2289</f>
        <v>0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9.5830834843411664E-44</v>
      </c>
      <c r="G2286" s="2">
        <f t="shared" si="322"/>
        <v>1.4700769917780196E-42</v>
      </c>
      <c r="H2286" s="2">
        <f t="shared" si="319"/>
        <v>6.5187629885633938E-2</v>
      </c>
      <c r="I2286" s="2">
        <f t="shared" si="320"/>
        <v>6.11982603408876</v>
      </c>
    </row>
    <row r="2287" spans="1:9" ht="13.5" x14ac:dyDescent="0.25">
      <c r="A2287" s="3">
        <f>TITRES_STAT!B2290</f>
        <v>0</v>
      </c>
      <c r="B2287" s="6">
        <f>TITRES_STAT!D2290</f>
        <v>0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8.8985775211739405E-44</v>
      </c>
      <c r="G2287" s="2">
        <f t="shared" si="322"/>
        <v>1.3650714923653039E-42</v>
      </c>
      <c r="H2287" s="2">
        <f t="shared" si="319"/>
        <v>6.5187629885633938E-2</v>
      </c>
      <c r="I2287" s="2">
        <f t="shared" si="320"/>
        <v>6.11982603408876</v>
      </c>
    </row>
    <row r="2288" spans="1:9" ht="13.5" x14ac:dyDescent="0.25">
      <c r="A2288" s="3">
        <f>TITRES_STAT!B2291</f>
        <v>0</v>
      </c>
      <c r="B2288" s="6">
        <f>TITRES_STAT!D2291</f>
        <v>0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8.2629648410900868E-44</v>
      </c>
      <c r="G2288" s="2">
        <f t="shared" si="322"/>
        <v>1.2675663857677821E-42</v>
      </c>
      <c r="H2288" s="2">
        <f t="shared" si="319"/>
        <v>6.5187629885633938E-2</v>
      </c>
      <c r="I2288" s="2">
        <f t="shared" si="320"/>
        <v>6.11982603408876</v>
      </c>
    </row>
    <row r="2289" spans="1:9" ht="13.5" x14ac:dyDescent="0.25">
      <c r="A2289" s="3">
        <f>TITRES_STAT!B2292</f>
        <v>0</v>
      </c>
      <c r="B2289" s="6">
        <f>TITRES_STAT!D2292</f>
        <v>0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7.6727530667265096E-44</v>
      </c>
      <c r="G2289" s="2">
        <f t="shared" si="322"/>
        <v>1.177025929641512E-42</v>
      </c>
      <c r="H2289" s="2">
        <f t="shared" si="319"/>
        <v>6.5187629885633938E-2</v>
      </c>
      <c r="I2289" s="2">
        <f t="shared" si="320"/>
        <v>6.11982603408876</v>
      </c>
    </row>
    <row r="2290" spans="1:9" ht="13.5" x14ac:dyDescent="0.25">
      <c r="A2290" s="3">
        <f>TITRES_STAT!B2293</f>
        <v>0</v>
      </c>
      <c r="B2290" s="6">
        <f>TITRES_STAT!D2293</f>
        <v>0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7.1246992762460436E-44</v>
      </c>
      <c r="G2290" s="2">
        <f t="shared" si="322"/>
        <v>1.0929526489528326E-42</v>
      </c>
      <c r="H2290" s="2">
        <f t="shared" si="319"/>
        <v>6.5187629885633924E-2</v>
      </c>
      <c r="I2290" s="2">
        <f t="shared" si="320"/>
        <v>6.11982603408876</v>
      </c>
    </row>
    <row r="2291" spans="1:9" ht="13.5" x14ac:dyDescent="0.25">
      <c r="A2291" s="3">
        <f>TITRES_STAT!B2294</f>
        <v>0</v>
      </c>
      <c r="B2291" s="6">
        <f>TITRES_STAT!D2294</f>
        <v>0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6.6157921850856123E-44</v>
      </c>
      <c r="G2291" s="2">
        <f t="shared" si="322"/>
        <v>1.0148846025990588E-42</v>
      </c>
      <c r="H2291" s="2">
        <f t="shared" si="319"/>
        <v>6.5187629885633938E-2</v>
      </c>
      <c r="I2291" s="2">
        <f t="shared" si="320"/>
        <v>6.11982603408876</v>
      </c>
    </row>
    <row r="2292" spans="1:9" ht="13.5" x14ac:dyDescent="0.25">
      <c r="A2292" s="3">
        <f>TITRES_STAT!B2295</f>
        <v>0</v>
      </c>
      <c r="B2292" s="6">
        <f>TITRES_STAT!D2295</f>
        <v>0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6.1432356004366397E-44</v>
      </c>
      <c r="G2292" s="2">
        <f t="shared" si="322"/>
        <v>9.423928452705546E-43</v>
      </c>
      <c r="H2292" s="2">
        <f t="shared" si="319"/>
        <v>6.5187629885633924E-2</v>
      </c>
      <c r="I2292" s="2">
        <f t="shared" si="320"/>
        <v>6.11982603408876</v>
      </c>
    </row>
    <row r="2293" spans="1:9" ht="13.5" x14ac:dyDescent="0.25">
      <c r="A2293" s="3">
        <f>TITRES_STAT!B2296</f>
        <v>0</v>
      </c>
      <c r="B2293" s="6">
        <f>TITRES_STAT!D2296</f>
        <v>0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5.7044330575483086E-44</v>
      </c>
      <c r="G2293" s="2">
        <f t="shared" si="322"/>
        <v>8.7507907060837206E-43</v>
      </c>
      <c r="H2293" s="2">
        <f t="shared" si="319"/>
        <v>6.5187629885633938E-2</v>
      </c>
      <c r="I2293" s="2">
        <f t="shared" si="320"/>
        <v>6.11982603408876</v>
      </c>
    </row>
    <row r="2294" spans="1:9" ht="13.5" x14ac:dyDescent="0.25">
      <c r="A2294" s="3">
        <f>TITRES_STAT!B2297</f>
        <v>0</v>
      </c>
      <c r="B2294" s="6">
        <f>TITRES_STAT!D2297</f>
        <v>0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5.2969735534377156E-44</v>
      </c>
      <c r="G2294" s="2">
        <f t="shared" si="322"/>
        <v>8.1257342270777399E-43</v>
      </c>
      <c r="H2294" s="2">
        <f t="shared" si="319"/>
        <v>6.5187629885633952E-2</v>
      </c>
      <c r="I2294" s="2">
        <f t="shared" si="320"/>
        <v>6.11982603408876</v>
      </c>
    </row>
    <row r="2295" spans="1:9" ht="13.5" x14ac:dyDescent="0.25">
      <c r="A2295" s="3">
        <f>TITRES_STAT!B2298</f>
        <v>0</v>
      </c>
      <c r="B2295" s="6">
        <f>TITRES_STAT!D2298</f>
        <v>0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4.9186182996207359E-44</v>
      </c>
      <c r="G2295" s="2">
        <f t="shared" si="322"/>
        <v>7.5453246394293302E-43</v>
      </c>
      <c r="H2295" s="2">
        <f t="shared" si="319"/>
        <v>6.5187629885633952E-2</v>
      </c>
      <c r="I2295" s="2">
        <f t="shared" si="320"/>
        <v>6.11982603408876</v>
      </c>
    </row>
    <row r="2296" spans="1:9" ht="13.5" x14ac:dyDescent="0.25">
      <c r="A2296" s="3">
        <f>TITRES_STAT!B2299</f>
        <v>0</v>
      </c>
      <c r="B2296" s="6">
        <f>TITRES_STAT!D2299</f>
        <v>0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4.5672884210763978E-44</v>
      </c>
      <c r="G2296" s="2">
        <f t="shared" si="322"/>
        <v>7.006372879470092E-43</v>
      </c>
      <c r="H2296" s="2">
        <f t="shared" si="319"/>
        <v>6.5187629885633952E-2</v>
      </c>
      <c r="I2296" s="2">
        <f t="shared" si="320"/>
        <v>6.11982603408876</v>
      </c>
    </row>
    <row r="2297" spans="1:9" ht="13.5" x14ac:dyDescent="0.25">
      <c r="A2297" s="3">
        <f>TITRES_STAT!B2300</f>
        <v>0</v>
      </c>
      <c r="B2297" s="6">
        <f>TITRES_STAT!D2300</f>
        <v>0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4.2410535338566551E-44</v>
      </c>
      <c r="G2297" s="2">
        <f t="shared" si="322"/>
        <v>6.5059176737936567E-43</v>
      </c>
      <c r="H2297" s="2">
        <f t="shared" si="319"/>
        <v>6.5187629885633952E-2</v>
      </c>
      <c r="I2297" s="2">
        <f t="shared" si="320"/>
        <v>6.11982603408876</v>
      </c>
    </row>
    <row r="2298" spans="1:9" ht="13.5" x14ac:dyDescent="0.25">
      <c r="A2298" s="3">
        <f>TITRES_STAT!B2301</f>
        <v>0</v>
      </c>
      <c r="B2298" s="6">
        <f>TITRES_STAT!D2301</f>
        <v>0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3.9381211385811796E-44</v>
      </c>
      <c r="G2298" s="2">
        <f t="shared" si="322"/>
        <v>6.0412092685226816E-43</v>
      </c>
      <c r="H2298" s="2">
        <f t="shared" si="319"/>
        <v>6.5187629885633952E-2</v>
      </c>
      <c r="I2298" s="2">
        <f t="shared" si="320"/>
        <v>6.11982603408876</v>
      </c>
    </row>
    <row r="2299" spans="1:9" ht="13.5" x14ac:dyDescent="0.25">
      <c r="A2299" s="3">
        <f>TITRES_STAT!B2302</f>
        <v>0</v>
      </c>
      <c r="B2299" s="6">
        <f>TITRES_STAT!D2302</f>
        <v>0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3.6568267715396668E-44</v>
      </c>
      <c r="G2299" s="2">
        <f t="shared" si="322"/>
        <v>5.6096943207710619E-43</v>
      </c>
      <c r="H2299" s="2">
        <f t="shared" si="319"/>
        <v>6.5187629885633938E-2</v>
      </c>
      <c r="I2299" s="2">
        <f t="shared" si="320"/>
        <v>6.11982603408876</v>
      </c>
    </row>
    <row r="2300" spans="1:9" ht="13.5" x14ac:dyDescent="0.25">
      <c r="A2300" s="3">
        <f>TITRES_STAT!B2303</f>
        <v>0</v>
      </c>
      <c r="B2300" s="6">
        <f>TITRES_STAT!D2303</f>
        <v>0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3.3956248592868332E-44</v>
      </c>
      <c r="G2300" s="2">
        <f t="shared" si="322"/>
        <v>5.2090018692874139E-43</v>
      </c>
      <c r="H2300" s="2">
        <f t="shared" si="319"/>
        <v>6.5187629885633952E-2</v>
      </c>
      <c r="I2300" s="2">
        <f t="shared" si="320"/>
        <v>6.11982603408876</v>
      </c>
    </row>
    <row r="2301" spans="1:9" ht="13.5" x14ac:dyDescent="0.25">
      <c r="A2301" s="3">
        <f>TITRES_STAT!B2304</f>
        <v>0</v>
      </c>
      <c r="B2301" s="6">
        <f>TITRES_STAT!D2304</f>
        <v>0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3.1530802264806309E-44</v>
      </c>
      <c r="G2301" s="2">
        <f t="shared" si="323"/>
        <v>4.8369303071954564E-43</v>
      </c>
      <c r="H2301" s="2">
        <f t="shared" si="319"/>
        <v>6.5187629885633938E-2</v>
      </c>
      <c r="I2301" s="2">
        <f t="shared" si="320"/>
        <v>6.11982603408876</v>
      </c>
    </row>
    <row r="2302" spans="1:9" ht="13.5" x14ac:dyDescent="0.25">
      <c r="A2302" s="3">
        <f>TITRES_STAT!B2305</f>
        <v>0</v>
      </c>
      <c r="B2302" s="6">
        <f>TITRES_STAT!D2305</f>
        <v>0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2.9278602103034428E-44</v>
      </c>
      <c r="G2302" s="2">
        <f t="shared" si="323"/>
        <v>4.4914352852529231E-43</v>
      </c>
      <c r="H2302" s="2">
        <f t="shared" si="319"/>
        <v>6.5187629885633952E-2</v>
      </c>
      <c r="I2302" s="2">
        <f t="shared" si="320"/>
        <v>6.11982603408876</v>
      </c>
    </row>
    <row r="2303" spans="1:9" ht="13.5" x14ac:dyDescent="0.25">
      <c r="A2303" s="3">
        <f>TITRES_STAT!B2306</f>
        <v>0</v>
      </c>
      <c r="B2303" s="6">
        <f>TITRES_STAT!D2306</f>
        <v>0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2.7187273381389114E-44</v>
      </c>
      <c r="G2303" s="2">
        <f t="shared" si="323"/>
        <v>4.1706184791634283E-43</v>
      </c>
      <c r="H2303" s="2">
        <f t="shared" si="319"/>
        <v>6.5187629885633952E-2</v>
      </c>
      <c r="I2303" s="2">
        <f t="shared" si="320"/>
        <v>6.11982603408876</v>
      </c>
    </row>
    <row r="2304" spans="1:9" ht="13.5" x14ac:dyDescent="0.25">
      <c r="A2304" s="3">
        <f>TITRES_STAT!B2307</f>
        <v>0</v>
      </c>
      <c r="B2304" s="6">
        <f>TITRES_STAT!D2307</f>
        <v>0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2.5245325282718463E-44</v>
      </c>
      <c r="G2304" s="2">
        <f t="shared" si="323"/>
        <v>3.8727171592231832E-43</v>
      </c>
      <c r="H2304" s="2">
        <f t="shared" si="319"/>
        <v>6.5187629885633966E-2</v>
      </c>
      <c r="I2304" s="2">
        <f t="shared" si="320"/>
        <v>6.11982603408876</v>
      </c>
    </row>
    <row r="2305" spans="1:9" ht="13.5" x14ac:dyDescent="0.25">
      <c r="A2305" s="3">
        <f>TITRES_STAT!B2308</f>
        <v>0</v>
      </c>
      <c r="B2305" s="6">
        <f>TITRES_STAT!D2308</f>
        <v>0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2.3442087762524285E-44</v>
      </c>
      <c r="G2305" s="2">
        <f t="shared" si="323"/>
        <v>3.5960945049929559E-43</v>
      </c>
      <c r="H2305" s="2">
        <f t="shared" si="319"/>
        <v>6.5187629885633952E-2</v>
      </c>
      <c r="I2305" s="2">
        <f t="shared" si="320"/>
        <v>6.11982603408876</v>
      </c>
    </row>
    <row r="2306" spans="1:9" ht="13.5" x14ac:dyDescent="0.25">
      <c r="A2306" s="3">
        <f>TITRES_STAT!B2309</f>
        <v>0</v>
      </c>
      <c r="B2306" s="6">
        <f>TITRES_STAT!D2309</f>
        <v>0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2.1767652922343979E-44</v>
      </c>
      <c r="G2306" s="2">
        <f t="shared" si="323"/>
        <v>3.3392306117791735E-43</v>
      </c>
      <c r="H2306" s="2">
        <f t="shared" si="319"/>
        <v>6.5187629885633952E-2</v>
      </c>
      <c r="I2306" s="2">
        <f t="shared" si="320"/>
        <v>6.11982603408876</v>
      </c>
    </row>
    <row r="2307" spans="1:9" ht="13.5" x14ac:dyDescent="0.25">
      <c r="A2307" s="3">
        <f>TITRES_STAT!B2310</f>
        <v>0</v>
      </c>
      <c r="B2307" s="6">
        <f>TITRES_STAT!D2310</f>
        <v>0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2.0212820570747981E-44</v>
      </c>
      <c r="G2307" s="2">
        <f t="shared" si="323"/>
        <v>3.1007141395092326E-43</v>
      </c>
      <c r="H2307" s="2">
        <f t="shared" si="319"/>
        <v>6.5187629885633952E-2</v>
      </c>
      <c r="I2307" s="2">
        <f t="shared" si="320"/>
        <v>6.11982603408876</v>
      </c>
    </row>
    <row r="2308" spans="1:9" ht="13.5" x14ac:dyDescent="0.25">
      <c r="A2308" s="3">
        <f>TITRES_STAT!B2311</f>
        <v>0</v>
      </c>
      <c r="B2308" s="6">
        <f>TITRES_STAT!D2311</f>
        <v>0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1.876904767283741E-44</v>
      </c>
      <c r="G2308" s="2">
        <f t="shared" si="323"/>
        <v>2.8792345581157158E-43</v>
      </c>
      <c r="H2308" s="2">
        <f t="shared" si="319"/>
        <v>6.5187629885633952E-2</v>
      </c>
      <c r="I2308" s="2">
        <f t="shared" si="320"/>
        <v>6.11982603408876</v>
      </c>
    </row>
    <row r="2309" spans="1:9" ht="13.5" x14ac:dyDescent="0.25">
      <c r="A2309" s="3">
        <f>TITRES_STAT!B2312</f>
        <v>0</v>
      </c>
      <c r="B2309" s="6">
        <f>TITRES_STAT!D2312</f>
        <v>0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1.7428401410491879E-44</v>
      </c>
      <c r="G2309" s="2">
        <f t="shared" si="323"/>
        <v>2.6735749468217361E-43</v>
      </c>
      <c r="H2309" s="2">
        <f t="shared" si="319"/>
        <v>6.5187629885633952E-2</v>
      </c>
      <c r="I2309" s="2">
        <f t="shared" si="320"/>
        <v>6.11982603408876</v>
      </c>
    </row>
    <row r="2310" spans="1:9" ht="13.5" x14ac:dyDescent="0.25">
      <c r="A2310" s="3">
        <f>TITRES_STAT!B2313</f>
        <v>0</v>
      </c>
      <c r="B2310" s="6">
        <f>TITRES_STAT!D2313</f>
        <v>0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1.6183515595456746E-44</v>
      </c>
      <c r="G2310" s="2">
        <f t="shared" si="323"/>
        <v>2.4826053077630407E-43</v>
      </c>
      <c r="H2310" s="2">
        <f t="shared" si="319"/>
        <v>6.5187629885633952E-2</v>
      </c>
      <c r="I2310" s="2">
        <f t="shared" si="320"/>
        <v>6.11982603408876</v>
      </c>
    </row>
    <row r="2311" spans="1:9" ht="13.5" x14ac:dyDescent="0.25">
      <c r="A2311" s="3">
        <f>TITRES_STAT!B2314</f>
        <v>0</v>
      </c>
      <c r="B2311" s="6">
        <f>TITRES_STAT!D2314</f>
        <v>0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1.5027550195781265E-44</v>
      </c>
      <c r="G2311" s="2">
        <f t="shared" si="323"/>
        <v>2.3052763572085377E-43</v>
      </c>
      <c r="H2311" s="2">
        <f t="shared" si="319"/>
        <v>6.5187629885633952E-2</v>
      </c>
      <c r="I2311" s="2">
        <f t="shared" si="320"/>
        <v>6.11982603408876</v>
      </c>
    </row>
    <row r="2312" spans="1:9" ht="13.5" x14ac:dyDescent="0.25">
      <c r="A2312" s="3">
        <f>TITRES_STAT!B2315</f>
        <v>0</v>
      </c>
      <c r="B2312" s="6">
        <f>TITRES_STAT!D2315</f>
        <v>0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1.3954153753225462E-44</v>
      </c>
      <c r="G2312" s="2">
        <f t="shared" si="323"/>
        <v>2.1406137602650705E-43</v>
      </c>
      <c r="H2312" s="2">
        <f t="shared" si="319"/>
        <v>6.5187629885633966E-2</v>
      </c>
      <c r="I2312" s="2">
        <f t="shared" si="320"/>
        <v>6.11982603408876</v>
      </c>
    </row>
    <row r="2313" spans="1:9" ht="13.5" x14ac:dyDescent="0.25">
      <c r="A2313" s="3">
        <f>TITRES_STAT!B2316</f>
        <v>0</v>
      </c>
      <c r="B2313" s="6">
        <f>TITRES_STAT!D2316</f>
        <v>0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1.295742848513793E-44</v>
      </c>
      <c r="G2313" s="2">
        <f t="shared" si="323"/>
        <v>1.9877127773889943E-43</v>
      </c>
      <c r="H2313" s="2">
        <f t="shared" si="319"/>
        <v>6.5187629885633966E-2</v>
      </c>
      <c r="I2313" s="2">
        <f t="shared" si="320"/>
        <v>6.11982603408876</v>
      </c>
    </row>
    <row r="2314" spans="1:9" ht="13.5" x14ac:dyDescent="0.25">
      <c r="A2314" s="3">
        <f>TITRES_STAT!B2317</f>
        <v>0</v>
      </c>
      <c r="B2314" s="6">
        <f>TITRES_STAT!D2317</f>
        <v>0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1.2031897879056649E-44</v>
      </c>
      <c r="G2314" s="2">
        <f t="shared" si="323"/>
        <v>1.8457332932897806E-43</v>
      </c>
      <c r="H2314" s="2">
        <f t="shared" si="319"/>
        <v>6.5187629885633952E-2</v>
      </c>
      <c r="I2314" s="2">
        <f t="shared" si="320"/>
        <v>6.11982603408876</v>
      </c>
    </row>
    <row r="2315" spans="1:9" ht="13.5" x14ac:dyDescent="0.25">
      <c r="A2315" s="3">
        <f>TITRES_STAT!B2318</f>
        <v>0</v>
      </c>
      <c r="B2315" s="6">
        <f>TITRES_STAT!D2318</f>
        <v>0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1.1172476601981173E-44</v>
      </c>
      <c r="G2315" s="2">
        <f t="shared" si="323"/>
        <v>1.7138952009119392E-43</v>
      </c>
      <c r="H2315" s="2">
        <f t="shared" si="319"/>
        <v>6.5187629885633952E-2</v>
      </c>
      <c r="I2315" s="2">
        <f t="shared" si="320"/>
        <v>6.11982603408876</v>
      </c>
    </row>
    <row r="2316" spans="1:9" ht="13.5" x14ac:dyDescent="0.25">
      <c r="A2316" s="3">
        <f>TITRES_STAT!B2319</f>
        <v>0</v>
      </c>
      <c r="B2316" s="6">
        <f>TITRES_STAT!D2319</f>
        <v>0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1.0374442558982518E-44</v>
      </c>
      <c r="G2316" s="2">
        <f t="shared" si="323"/>
        <v>1.5914741151325149E-43</v>
      </c>
      <c r="H2316" s="2">
        <f t="shared" si="319"/>
        <v>6.5187629885633952E-2</v>
      </c>
      <c r="I2316" s="2">
        <f t="shared" si="320"/>
        <v>6.11982603408876</v>
      </c>
    </row>
    <row r="2317" spans="1:9" ht="13.5" x14ac:dyDescent="0.25">
      <c r="A2317" s="3">
        <f>TITRES_STAT!B2320</f>
        <v>0</v>
      </c>
      <c r="B2317" s="6">
        <f>TITRES_STAT!D2320</f>
        <v>0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9.6334109476266244E-45</v>
      </c>
      <c r="G2317" s="2">
        <f t="shared" si="327"/>
        <v>1.4777973926230495E-43</v>
      </c>
      <c r="H2317" s="2">
        <f t="shared" si="319"/>
        <v>6.5187629885633952E-2</v>
      </c>
      <c r="I2317" s="2">
        <f t="shared" si="320"/>
        <v>6.11982603408876</v>
      </c>
    </row>
    <row r="2318" spans="1:9" ht="13.5" x14ac:dyDescent="0.25">
      <c r="A2318" s="3">
        <f>TITRES_STAT!B2321</f>
        <v>0</v>
      </c>
      <c r="B2318" s="6">
        <f>TITRES_STAT!D2321</f>
        <v>0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8.9453101656532949E-45</v>
      </c>
      <c r="G2318" s="2">
        <f t="shared" si="327"/>
        <v>1.3722404360071175E-43</v>
      </c>
      <c r="H2318" s="2">
        <f t="shared" si="319"/>
        <v>6.5187629885633966E-2</v>
      </c>
      <c r="I2318" s="2">
        <f t="shared" si="320"/>
        <v>6.11982603408876</v>
      </c>
    </row>
    <row r="2319" spans="1:9" ht="13.5" x14ac:dyDescent="0.25">
      <c r="A2319" s="3">
        <f>TITRES_STAT!B2322</f>
        <v>0</v>
      </c>
      <c r="B2319" s="6">
        <f>TITRES_STAT!D2322</f>
        <v>0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8.3063594395352019E-45</v>
      </c>
      <c r="G2319" s="2">
        <f t="shared" si="327"/>
        <v>1.274223262006609E-43</v>
      </c>
      <c r="H2319" s="2">
        <f t="shared" si="319"/>
        <v>6.5187629885633966E-2</v>
      </c>
      <c r="I2319" s="2">
        <f t="shared" si="320"/>
        <v>6.11982603408876</v>
      </c>
    </row>
    <row r="2320" spans="1:9" ht="13.5" x14ac:dyDescent="0.25">
      <c r="A2320" s="3">
        <f>TITRES_STAT!B2323</f>
        <v>0</v>
      </c>
      <c r="B2320" s="6">
        <f>TITRES_STAT!D2323</f>
        <v>0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7.7130480509969727E-45</v>
      </c>
      <c r="G2320" s="2">
        <f t="shared" si="327"/>
        <v>1.1832073147204227E-43</v>
      </c>
      <c r="H2320" s="2">
        <f t="shared" si="319"/>
        <v>6.5187629885633952E-2</v>
      </c>
      <c r="I2320" s="2">
        <f t="shared" si="320"/>
        <v>6.11982603408876</v>
      </c>
    </row>
    <row r="2321" spans="1:9" ht="13.5" x14ac:dyDescent="0.25">
      <c r="A2321" s="3">
        <f>TITRES_STAT!B2324</f>
        <v>0</v>
      </c>
      <c r="B2321" s="6">
        <f>TITRES_STAT!D2324</f>
        <v>0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7.162116047354332E-45</v>
      </c>
      <c r="G2321" s="2">
        <f t="shared" si="327"/>
        <v>1.0986925065261069E-43</v>
      </c>
      <c r="H2321" s="2">
        <f t="shared" ref="H2321:H2384" si="328">F2321/G2321</f>
        <v>6.5187629885633952E-2</v>
      </c>
      <c r="I2321" s="2">
        <f t="shared" ref="I2321:I2384" si="329">IF(G2321=0,100,100-(100/(1+H2321)))</f>
        <v>6.11982603408876</v>
      </c>
    </row>
    <row r="2322" spans="1:9" ht="13.5" x14ac:dyDescent="0.25">
      <c r="A2322" s="3">
        <f>TITRES_STAT!B2325</f>
        <v>0</v>
      </c>
      <c r="B2322" s="6">
        <f>TITRES_STAT!D2325</f>
        <v>0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6.6505363296861654E-45</v>
      </c>
      <c r="G2322" s="2">
        <f t="shared" si="327"/>
        <v>1.0202144703456706E-43</v>
      </c>
      <c r="H2322" s="2">
        <f t="shared" si="328"/>
        <v>6.5187629885633952E-2</v>
      </c>
      <c r="I2322" s="2">
        <f t="shared" si="329"/>
        <v>6.11982603408876</v>
      </c>
    </row>
    <row r="2323" spans="1:9" ht="13.5" x14ac:dyDescent="0.25">
      <c r="A2323" s="3">
        <f>TITRES_STAT!B2326</f>
        <v>0</v>
      </c>
      <c r="B2323" s="6">
        <f>TITRES_STAT!D2326</f>
        <v>0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6.1754980204228683E-45</v>
      </c>
      <c r="G2323" s="2">
        <f t="shared" si="327"/>
        <v>9.4734200817812276E-44</v>
      </c>
      <c r="H2323" s="2">
        <f t="shared" si="328"/>
        <v>6.5187629885633952E-2</v>
      </c>
      <c r="I2323" s="2">
        <f t="shared" si="329"/>
        <v>6.11982603408876</v>
      </c>
    </row>
    <row r="2324" spans="1:9" ht="13.5" x14ac:dyDescent="0.25">
      <c r="A2324" s="3">
        <f>TITRES_STAT!B2327</f>
        <v>0</v>
      </c>
      <c r="B2324" s="6">
        <f>TITRES_STAT!D2327</f>
        <v>0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5.7343910189640917E-45</v>
      </c>
      <c r="G2324" s="2">
        <f t="shared" si="327"/>
        <v>8.7967472187968546E-44</v>
      </c>
      <c r="H2324" s="2">
        <f t="shared" si="328"/>
        <v>6.5187629885633952E-2</v>
      </c>
      <c r="I2324" s="2">
        <f t="shared" si="329"/>
        <v>6.11982603408876</v>
      </c>
    </row>
    <row r="2325" spans="1:9" ht="13.5" x14ac:dyDescent="0.25">
      <c r="A2325" s="3">
        <f>TITRES_STAT!B2328</f>
        <v>0</v>
      </c>
      <c r="B2325" s="6">
        <f>TITRES_STAT!D2328</f>
        <v>0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5.3247916604666569E-45</v>
      </c>
      <c r="G2325" s="2">
        <f t="shared" si="327"/>
        <v>8.1684081317399367E-44</v>
      </c>
      <c r="H2325" s="2">
        <f t="shared" si="328"/>
        <v>6.5187629885633952E-2</v>
      </c>
      <c r="I2325" s="2">
        <f t="shared" si="329"/>
        <v>6.11982603408876</v>
      </c>
    </row>
    <row r="2326" spans="1:9" ht="13.5" x14ac:dyDescent="0.25">
      <c r="A2326" s="3">
        <f>TITRES_STAT!B2329</f>
        <v>0</v>
      </c>
      <c r="B2326" s="6">
        <f>TITRES_STAT!D2329</f>
        <v>0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4.9444493990047532E-45</v>
      </c>
      <c r="G2326" s="2">
        <f t="shared" si="327"/>
        <v>7.5849504080442273E-44</v>
      </c>
      <c r="H2326" s="2">
        <f t="shared" si="328"/>
        <v>6.5187629885633952E-2</v>
      </c>
      <c r="I2326" s="2">
        <f t="shared" si="329"/>
        <v>6.11982603408876</v>
      </c>
    </row>
    <row r="2327" spans="1:9" ht="13.5" x14ac:dyDescent="0.25">
      <c r="A2327" s="3">
        <f>TITRES_STAT!B2330</f>
        <v>0</v>
      </c>
      <c r="B2327" s="6">
        <f>TITRES_STAT!D2330</f>
        <v>0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4.591274441932985E-45</v>
      </c>
      <c r="G2327" s="2">
        <f t="shared" si="327"/>
        <v>7.0431682360410684E-44</v>
      </c>
      <c r="H2327" s="2">
        <f t="shared" si="328"/>
        <v>6.5187629885633952E-2</v>
      </c>
      <c r="I2327" s="2">
        <f t="shared" si="329"/>
        <v>6.11982603408876</v>
      </c>
    </row>
    <row r="2328" spans="1:9" ht="13.5" x14ac:dyDescent="0.25">
      <c r="A2328" s="3">
        <f>TITRES_STAT!B2331</f>
        <v>0</v>
      </c>
      <c r="B2328" s="6">
        <f>TITRES_STAT!D2331</f>
        <v>0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4.2633262675092002E-45</v>
      </c>
      <c r="G2328" s="2">
        <f t="shared" si="327"/>
        <v>6.5400847906095641E-44</v>
      </c>
      <c r="H2328" s="2">
        <f t="shared" si="328"/>
        <v>6.5187629885633938E-2</v>
      </c>
      <c r="I2328" s="2">
        <f t="shared" si="329"/>
        <v>6.11982603408876</v>
      </c>
    </row>
    <row r="2329" spans="1:9" ht="13.5" x14ac:dyDescent="0.25">
      <c r="A2329" s="3">
        <f>TITRES_STAT!B2332</f>
        <v>0</v>
      </c>
      <c r="B2329" s="6">
        <f>TITRES_STAT!D2332</f>
        <v>0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3.9588029626871144E-45</v>
      </c>
      <c r="G2329" s="2">
        <f t="shared" si="327"/>
        <v>6.072935876994595E-44</v>
      </c>
      <c r="H2329" s="2">
        <f t="shared" si="328"/>
        <v>6.5187629885633938E-2</v>
      </c>
      <c r="I2329" s="2">
        <f t="shared" si="329"/>
        <v>6.11982603408876</v>
      </c>
    </row>
    <row r="2330" spans="1:9" ht="13.5" x14ac:dyDescent="0.25">
      <c r="A2330" s="3">
        <f>TITRES_STAT!B2333</f>
        <v>0</v>
      </c>
      <c r="B2330" s="6">
        <f>TITRES_STAT!D2333</f>
        <v>0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3.6760313224951781E-45</v>
      </c>
      <c r="G2330" s="2">
        <f t="shared" si="327"/>
        <v>5.6391547429235524E-44</v>
      </c>
      <c r="H2330" s="2">
        <f t="shared" si="328"/>
        <v>6.5187629885633952E-2</v>
      </c>
      <c r="I2330" s="2">
        <f t="shared" si="329"/>
        <v>6.11982603408876</v>
      </c>
    </row>
    <row r="2331" spans="1:9" ht="13.5" x14ac:dyDescent="0.25">
      <c r="A2331" s="3">
        <f>TITRES_STAT!B2334</f>
        <v>0</v>
      </c>
      <c r="B2331" s="6">
        <f>TITRES_STAT!D2334</f>
        <v>0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3.4134576566026653E-45</v>
      </c>
      <c r="G2331" s="2">
        <f t="shared" si="327"/>
        <v>5.2363579755718695E-44</v>
      </c>
      <c r="H2331" s="2">
        <f t="shared" si="328"/>
        <v>6.5187629885633952E-2</v>
      </c>
      <c r="I2331" s="2">
        <f t="shared" si="329"/>
        <v>6.11982603408876</v>
      </c>
    </row>
    <row r="2332" spans="1:9" ht="13.5" x14ac:dyDescent="0.25">
      <c r="A2332" s="3">
        <f>TITRES_STAT!B2335</f>
        <v>0</v>
      </c>
      <c r="B2332" s="6">
        <f>TITRES_STAT!D2335</f>
        <v>0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3.1696392525596178E-45</v>
      </c>
      <c r="G2332" s="2">
        <f t="shared" si="327"/>
        <v>4.8623324058881648E-44</v>
      </c>
      <c r="H2332" s="2">
        <f t="shared" si="328"/>
        <v>6.5187629885633952E-2</v>
      </c>
      <c r="I2332" s="2">
        <f t="shared" si="329"/>
        <v>6.11982603408876</v>
      </c>
    </row>
    <row r="2333" spans="1:9" ht="13.5" x14ac:dyDescent="0.25">
      <c r="A2333" s="3">
        <f>TITRES_STAT!B2336</f>
        <v>0</v>
      </c>
      <c r="B2333" s="6">
        <f>TITRES_STAT!D2336</f>
        <v>0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2.9432364488053594E-45</v>
      </c>
      <c r="G2333" s="2">
        <f t="shared" si="330"/>
        <v>4.5150229483247239E-44</v>
      </c>
      <c r="H2333" s="2">
        <f t="shared" si="328"/>
        <v>6.5187629885633966E-2</v>
      </c>
      <c r="I2333" s="2">
        <f t="shared" si="329"/>
        <v>6.11982603408876</v>
      </c>
    </row>
    <row r="2334" spans="1:9" ht="13.5" x14ac:dyDescent="0.25">
      <c r="A2334" s="3">
        <f>TITRES_STAT!B2337</f>
        <v>0</v>
      </c>
      <c r="B2334" s="6">
        <f>TITRES_STAT!D2337</f>
        <v>0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2.7330052738906907E-45</v>
      </c>
      <c r="G2334" s="2">
        <f t="shared" si="330"/>
        <v>4.1925213091586723E-44</v>
      </c>
      <c r="H2334" s="2">
        <f t="shared" si="328"/>
        <v>6.5187629885633952E-2</v>
      </c>
      <c r="I2334" s="2">
        <f t="shared" si="329"/>
        <v>6.11982603408876</v>
      </c>
    </row>
    <row r="2335" spans="1:9" ht="13.5" x14ac:dyDescent="0.25">
      <c r="A2335" s="3">
        <f>TITRES_STAT!B2338</f>
        <v>0</v>
      </c>
      <c r="B2335" s="6">
        <f>TITRES_STAT!D2338</f>
        <v>0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2.537790611469927E-45</v>
      </c>
      <c r="G2335" s="2">
        <f t="shared" si="330"/>
        <v>3.8930555013616247E-44</v>
      </c>
      <c r="H2335" s="2">
        <f t="shared" si="328"/>
        <v>6.5187629885633952E-2</v>
      </c>
      <c r="I2335" s="2">
        <f t="shared" si="329"/>
        <v>6.11982603408876</v>
      </c>
    </row>
    <row r="2336" spans="1:9" ht="13.5" x14ac:dyDescent="0.25">
      <c r="A2336" s="3">
        <f>TITRES_STAT!B2339</f>
        <v>0</v>
      </c>
      <c r="B2336" s="6">
        <f>TITRES_STAT!D2339</f>
        <v>0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2.3565198535077892E-45</v>
      </c>
      <c r="G2336" s="2">
        <f t="shared" si="330"/>
        <v>3.6149801084072228E-44</v>
      </c>
      <c r="H2336" s="2">
        <f t="shared" si="328"/>
        <v>6.5187629885633952E-2</v>
      </c>
      <c r="I2336" s="2">
        <f t="shared" si="329"/>
        <v>6.11982603408876</v>
      </c>
    </row>
    <row r="2337" spans="1:9" ht="13.5" x14ac:dyDescent="0.25">
      <c r="A2337" s="3">
        <f>TITRES_STAT!B2340</f>
        <v>0</v>
      </c>
      <c r="B2337" s="6">
        <f>TITRES_STAT!D2340</f>
        <v>0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2.1881970068286614E-45</v>
      </c>
      <c r="G2337" s="2">
        <f t="shared" si="330"/>
        <v>3.3567672435209921E-44</v>
      </c>
      <c r="H2337" s="2">
        <f t="shared" si="328"/>
        <v>6.5187629885633952E-2</v>
      </c>
      <c r="I2337" s="2">
        <f t="shared" si="329"/>
        <v>6.11982603408876</v>
      </c>
    </row>
    <row r="2338" spans="1:9" ht="13.5" x14ac:dyDescent="0.25">
      <c r="A2338" s="3">
        <f>TITRES_STAT!B2341</f>
        <v>0</v>
      </c>
      <c r="B2338" s="6">
        <f>TITRES_STAT!D2341</f>
        <v>0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2.0318972206266139E-45</v>
      </c>
      <c r="G2338" s="2">
        <f t="shared" si="330"/>
        <v>3.1169981546980641E-44</v>
      </c>
      <c r="H2338" s="2">
        <f t="shared" si="328"/>
        <v>6.5187629885633952E-2</v>
      </c>
      <c r="I2338" s="2">
        <f t="shared" si="329"/>
        <v>6.11982603408876</v>
      </c>
    </row>
    <row r="2339" spans="1:9" ht="13.5" x14ac:dyDescent="0.25">
      <c r="A2339" s="3">
        <f>TITRES_STAT!B2342</f>
        <v>0</v>
      </c>
      <c r="B2339" s="6">
        <f>TITRES_STAT!D2342</f>
        <v>0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1.8867617048675702E-45</v>
      </c>
      <c r="G2339" s="2">
        <f t="shared" si="330"/>
        <v>2.8943554293624879E-44</v>
      </c>
      <c r="H2339" s="2">
        <f t="shared" si="328"/>
        <v>6.5187629885633952E-2</v>
      </c>
      <c r="I2339" s="2">
        <f t="shared" si="329"/>
        <v>6.11982603408876</v>
      </c>
    </row>
    <row r="2340" spans="1:9" ht="13.5" x14ac:dyDescent="0.25">
      <c r="A2340" s="3">
        <f>TITRES_STAT!B2343</f>
        <v>0</v>
      </c>
      <c r="B2340" s="6">
        <f>TITRES_STAT!D2343</f>
        <v>0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1.7519930116627439E-45</v>
      </c>
      <c r="G2340" s="2">
        <f t="shared" si="330"/>
        <v>2.6876157558365958E-44</v>
      </c>
      <c r="H2340" s="2">
        <f t="shared" si="328"/>
        <v>6.5187629885633966E-2</v>
      </c>
      <c r="I2340" s="2">
        <f t="shared" si="329"/>
        <v>6.11982603408876</v>
      </c>
    </row>
    <row r="2341" spans="1:9" ht="13.5" x14ac:dyDescent="0.25">
      <c r="A2341" s="3">
        <f>TITRES_STAT!B2344</f>
        <v>0</v>
      </c>
      <c r="B2341" s="6">
        <f>TITRES_STAT!D2344</f>
        <v>0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1.6268506536868337E-45</v>
      </c>
      <c r="G2341" s="2">
        <f t="shared" si="330"/>
        <v>2.4956432018482673E-44</v>
      </c>
      <c r="H2341" s="2">
        <f t="shared" si="328"/>
        <v>6.518762988563398E-2</v>
      </c>
      <c r="I2341" s="2">
        <f t="shared" si="329"/>
        <v>6.11982603408876</v>
      </c>
    </row>
    <row r="2342" spans="1:9" ht="13.5" x14ac:dyDescent="0.25">
      <c r="A2342" s="3">
        <f>TITRES_STAT!B2345</f>
        <v>0</v>
      </c>
      <c r="B2342" s="6">
        <f>TITRES_STAT!D2345</f>
        <v>0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1.5106470355663458E-45</v>
      </c>
      <c r="G2342" s="2">
        <f t="shared" si="330"/>
        <v>2.3173829731448197E-44</v>
      </c>
      <c r="H2342" s="2">
        <f t="shared" si="328"/>
        <v>6.518762988563398E-2</v>
      </c>
      <c r="I2342" s="2">
        <f t="shared" si="329"/>
        <v>6.11982603408876</v>
      </c>
    </row>
    <row r="2343" spans="1:9" ht="13.5" x14ac:dyDescent="0.25">
      <c r="A2343" s="3">
        <f>TITRES_STAT!B2346</f>
        <v>0</v>
      </c>
      <c r="B2343" s="6">
        <f>TITRES_STAT!D2346</f>
        <v>0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1.4027436758830352E-45</v>
      </c>
      <c r="G2343" s="2">
        <f t="shared" si="330"/>
        <v>2.1518556179201898E-44</v>
      </c>
      <c r="H2343" s="2">
        <f t="shared" si="328"/>
        <v>6.5187629885633966E-2</v>
      </c>
      <c r="I2343" s="2">
        <f t="shared" si="329"/>
        <v>6.11982603408876</v>
      </c>
    </row>
    <row r="2344" spans="1:9" ht="13.5" x14ac:dyDescent="0.25">
      <c r="A2344" s="3">
        <f>TITRES_STAT!B2347</f>
        <v>0</v>
      </c>
      <c r="B2344" s="6">
        <f>TITRES_STAT!D2347</f>
        <v>0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1.3025476990342468E-45</v>
      </c>
      <c r="G2344" s="2">
        <f t="shared" si="330"/>
        <v>1.9981516452116048E-44</v>
      </c>
      <c r="H2344" s="2">
        <f t="shared" si="328"/>
        <v>6.5187629885633966E-2</v>
      </c>
      <c r="I2344" s="2">
        <f t="shared" si="329"/>
        <v>6.11982603408876</v>
      </c>
    </row>
    <row r="2345" spans="1:9" ht="13.5" x14ac:dyDescent="0.25">
      <c r="A2345" s="3">
        <f>TITRES_STAT!B2348</f>
        <v>0</v>
      </c>
      <c r="B2345" s="6">
        <f>TITRES_STAT!D2348</f>
        <v>0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1.2095085776746579E-45</v>
      </c>
      <c r="G2345" s="2">
        <f t="shared" si="330"/>
        <v>1.8554265276964902E-44</v>
      </c>
      <c r="H2345" s="2">
        <f t="shared" si="328"/>
        <v>6.5187629885633966E-2</v>
      </c>
      <c r="I2345" s="2">
        <f t="shared" si="329"/>
        <v>6.11982603408876</v>
      </c>
    </row>
    <row r="2346" spans="1:9" ht="13.5" x14ac:dyDescent="0.25">
      <c r="A2346" s="3">
        <f>TITRES_STAT!B2349</f>
        <v>0</v>
      </c>
      <c r="B2346" s="6">
        <f>TITRES_STAT!D2349</f>
        <v>0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1.1231151078407537E-45</v>
      </c>
      <c r="G2346" s="2">
        <f t="shared" si="330"/>
        <v>1.722896061432455E-44</v>
      </c>
      <c r="H2346" s="2">
        <f t="shared" si="328"/>
        <v>6.518762988563398E-2</v>
      </c>
      <c r="I2346" s="2">
        <f t="shared" si="329"/>
        <v>6.11982603408876</v>
      </c>
    </row>
    <row r="2347" spans="1:9" ht="13.5" x14ac:dyDescent="0.25">
      <c r="A2347" s="3">
        <f>TITRES_STAT!B2350</f>
        <v>0</v>
      </c>
      <c r="B2347" s="6">
        <f>TITRES_STAT!D2350</f>
        <v>0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1.0428926001378428E-45</v>
      </c>
      <c r="G2347" s="2">
        <f t="shared" si="330"/>
        <v>1.5998320570444225E-44</v>
      </c>
      <c r="H2347" s="2">
        <f t="shared" si="328"/>
        <v>6.518762988563398E-2</v>
      </c>
      <c r="I2347" s="2">
        <f t="shared" si="329"/>
        <v>6.11982603408876</v>
      </c>
    </row>
    <row r="2348" spans="1:9" ht="13.5" x14ac:dyDescent="0.25">
      <c r="A2348" s="3">
        <f>TITRES_STAT!B2351</f>
        <v>0</v>
      </c>
      <c r="B2348" s="6">
        <f>TITRES_STAT!D2351</f>
        <v>0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9.6840027155656817E-46</v>
      </c>
      <c r="G2348" s="2">
        <f t="shared" si="330"/>
        <v>1.4855583386841068E-44</v>
      </c>
      <c r="H2348" s="2">
        <f t="shared" si="328"/>
        <v>6.5187629885633966E-2</v>
      </c>
      <c r="I2348" s="2">
        <f t="shared" si="329"/>
        <v>6.11982603408876</v>
      </c>
    </row>
    <row r="2349" spans="1:9" ht="13.5" x14ac:dyDescent="0.25">
      <c r="A2349" s="3">
        <f>TITRES_STAT!B2352</f>
        <v>0</v>
      </c>
      <c r="B2349" s="6">
        <f>TITRES_STAT!D2352</f>
        <v>0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8.9922882358824189E-46</v>
      </c>
      <c r="G2349" s="2">
        <f t="shared" si="331"/>
        <v>1.3794470287780993E-44</v>
      </c>
      <c r="H2349" s="2">
        <f t="shared" si="328"/>
        <v>6.5187629885633952E-2</v>
      </c>
      <c r="I2349" s="2">
        <f t="shared" si="329"/>
        <v>6.11982603408876</v>
      </c>
    </row>
    <row r="2350" spans="1:9" ht="13.5" x14ac:dyDescent="0.25">
      <c r="A2350" s="3">
        <f>TITRES_STAT!B2353</f>
        <v>0</v>
      </c>
      <c r="B2350" s="6">
        <f>TITRES_STAT!D2353</f>
        <v>0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8.3499819333193881E-46</v>
      </c>
      <c r="G2350" s="2">
        <f t="shared" si="331"/>
        <v>1.2809150981510923E-44</v>
      </c>
      <c r="H2350" s="2">
        <f t="shared" si="328"/>
        <v>6.5187629885633938E-2</v>
      </c>
      <c r="I2350" s="2">
        <f t="shared" si="329"/>
        <v>6.11982603408876</v>
      </c>
    </row>
    <row r="2351" spans="1:9" ht="13.5" x14ac:dyDescent="0.25">
      <c r="A2351" s="3">
        <f>TITRES_STAT!B2354</f>
        <v>0</v>
      </c>
      <c r="B2351" s="6">
        <f>TITRES_STAT!D2354</f>
        <v>0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7.7535546523680036E-46</v>
      </c>
      <c r="G2351" s="2">
        <f t="shared" si="331"/>
        <v>1.1894211625688714E-44</v>
      </c>
      <c r="H2351" s="2">
        <f t="shared" si="328"/>
        <v>6.5187629885633952E-2</v>
      </c>
      <c r="I2351" s="2">
        <f t="shared" si="329"/>
        <v>6.11982603408876</v>
      </c>
    </row>
    <row r="2352" spans="1:9" ht="13.5" x14ac:dyDescent="0.25">
      <c r="A2352" s="3">
        <f>TITRES_STAT!B2355</f>
        <v>0</v>
      </c>
      <c r="B2352" s="6">
        <f>TITRES_STAT!D2355</f>
        <v>0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7.1997293200560041E-46</v>
      </c>
      <c r="G2352" s="2">
        <f t="shared" si="331"/>
        <v>1.1044625080996663E-44</v>
      </c>
      <c r="H2352" s="2">
        <f t="shared" si="328"/>
        <v>6.5187629885633952E-2</v>
      </c>
      <c r="I2352" s="2">
        <f t="shared" si="329"/>
        <v>6.11982603408876</v>
      </c>
    </row>
    <row r="2353" spans="1:9" ht="13.5" x14ac:dyDescent="0.25">
      <c r="A2353" s="3">
        <f>TITRES_STAT!B2356</f>
        <v>0</v>
      </c>
      <c r="B2353" s="6">
        <f>TITRES_STAT!D2356</f>
        <v>0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6.6854629400520039E-46</v>
      </c>
      <c r="G2353" s="2">
        <f t="shared" si="331"/>
        <v>1.0255723289496902E-44</v>
      </c>
      <c r="H2353" s="2">
        <f t="shared" si="328"/>
        <v>6.5187629885633952E-2</v>
      </c>
      <c r="I2353" s="2">
        <f t="shared" si="329"/>
        <v>6.11982603408876</v>
      </c>
    </row>
    <row r="2354" spans="1:9" ht="13.5" x14ac:dyDescent="0.25">
      <c r="A2354" s="3">
        <f>TITRES_STAT!B2357</f>
        <v>0</v>
      </c>
      <c r="B2354" s="6">
        <f>TITRES_STAT!D2357</f>
        <v>0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6.2079298729054323E-46</v>
      </c>
      <c r="G2354" s="2">
        <f t="shared" si="331"/>
        <v>9.5231716259614096E-45</v>
      </c>
      <c r="H2354" s="2">
        <f t="shared" si="328"/>
        <v>6.5187629885633952E-2</v>
      </c>
      <c r="I2354" s="2">
        <f t="shared" si="329"/>
        <v>6.11982603408876</v>
      </c>
    </row>
    <row r="2355" spans="1:9" ht="13.5" x14ac:dyDescent="0.25">
      <c r="A2355" s="3">
        <f>TITRES_STAT!B2358</f>
        <v>0</v>
      </c>
      <c r="B2355" s="6">
        <f>TITRES_STAT!D2358</f>
        <v>0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5.764506310555044E-46</v>
      </c>
      <c r="G2355" s="2">
        <f t="shared" si="331"/>
        <v>8.84294508124988E-45</v>
      </c>
      <c r="H2355" s="2">
        <f t="shared" si="328"/>
        <v>6.5187629885633952E-2</v>
      </c>
      <c r="I2355" s="2">
        <f t="shared" si="329"/>
        <v>6.11982603408876</v>
      </c>
    </row>
    <row r="2356" spans="1:9" ht="13.5" x14ac:dyDescent="0.25">
      <c r="A2356" s="3">
        <f>TITRES_STAT!B2359</f>
        <v>0</v>
      </c>
      <c r="B2356" s="6">
        <f>TITRES_STAT!D2359</f>
        <v>0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5.3527558598011119E-46</v>
      </c>
      <c r="G2356" s="2">
        <f t="shared" si="331"/>
        <v>8.2113061468748882E-45</v>
      </c>
      <c r="H2356" s="2">
        <f t="shared" si="328"/>
        <v>6.5187629885633952E-2</v>
      </c>
      <c r="I2356" s="2">
        <f t="shared" si="329"/>
        <v>6.11982603408876</v>
      </c>
    </row>
    <row r="2357" spans="1:9" ht="13.5" x14ac:dyDescent="0.25">
      <c r="A2357" s="3">
        <f>TITRES_STAT!B2360</f>
        <v>0</v>
      </c>
      <c r="B2357" s="6">
        <f>TITRES_STAT!D2360</f>
        <v>0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4.9704161555296041E-46</v>
      </c>
      <c r="G2357" s="2">
        <f t="shared" si="331"/>
        <v>7.6247842792409681E-45</v>
      </c>
      <c r="H2357" s="2">
        <f t="shared" si="328"/>
        <v>6.5187629885633952E-2</v>
      </c>
      <c r="I2357" s="2">
        <f t="shared" si="329"/>
        <v>6.11982603408876</v>
      </c>
    </row>
    <row r="2358" spans="1:9" ht="13.5" x14ac:dyDescent="0.25">
      <c r="A2358" s="3">
        <f>TITRES_STAT!B2361</f>
        <v>0</v>
      </c>
      <c r="B2358" s="6">
        <f>TITRES_STAT!D2361</f>
        <v>0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4.6153864301346322E-46</v>
      </c>
      <c r="G2358" s="2">
        <f t="shared" si="331"/>
        <v>7.0801568307237552E-45</v>
      </c>
      <c r="H2358" s="2">
        <f t="shared" si="328"/>
        <v>6.5187629885633952E-2</v>
      </c>
      <c r="I2358" s="2">
        <f t="shared" si="329"/>
        <v>6.11982603408876</v>
      </c>
    </row>
    <row r="2359" spans="1:9" ht="13.5" x14ac:dyDescent="0.25">
      <c r="A2359" s="3">
        <f>TITRES_STAT!B2362</f>
        <v>0</v>
      </c>
      <c r="B2359" s="6">
        <f>TITRES_STAT!D2362</f>
        <v>0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4.2857159708393018E-46</v>
      </c>
      <c r="G2359" s="2">
        <f t="shared" si="331"/>
        <v>6.5744313428149145E-45</v>
      </c>
      <c r="H2359" s="2">
        <f t="shared" si="328"/>
        <v>6.5187629885633966E-2</v>
      </c>
      <c r="I2359" s="2">
        <f t="shared" si="329"/>
        <v>6.11982603408876</v>
      </c>
    </row>
    <row r="2360" spans="1:9" ht="13.5" x14ac:dyDescent="0.25">
      <c r="A2360" s="3">
        <f>TITRES_STAT!B2363</f>
        <v>0</v>
      </c>
      <c r="B2360" s="6">
        <f>TITRES_STAT!D2363</f>
        <v>0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3.9795934014936376E-46</v>
      </c>
      <c r="G2360" s="2">
        <f t="shared" si="331"/>
        <v>6.1048291040424211E-45</v>
      </c>
      <c r="H2360" s="2">
        <f t="shared" si="328"/>
        <v>6.5187629885633966E-2</v>
      </c>
      <c r="I2360" s="2">
        <f t="shared" si="329"/>
        <v>6.11982603408876</v>
      </c>
    </row>
    <row r="2361" spans="1:9" ht="13.5" x14ac:dyDescent="0.25">
      <c r="A2361" s="3">
        <f>TITRES_STAT!B2364</f>
        <v>0</v>
      </c>
      <c r="B2361" s="6">
        <f>TITRES_STAT!D2364</f>
        <v>0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3.6953367299583774E-46</v>
      </c>
      <c r="G2361" s="2">
        <f t="shared" si="331"/>
        <v>5.6687698823251058E-45</v>
      </c>
      <c r="H2361" s="2">
        <f t="shared" si="328"/>
        <v>6.5187629885633952E-2</v>
      </c>
      <c r="I2361" s="2">
        <f t="shared" si="329"/>
        <v>6.11982603408876</v>
      </c>
    </row>
    <row r="2362" spans="1:9" ht="13.5" x14ac:dyDescent="0.25">
      <c r="A2362" s="3">
        <f>TITRES_STAT!B2365</f>
        <v>0</v>
      </c>
      <c r="B2362" s="6">
        <f>TITRES_STAT!D2365</f>
        <v>0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3.4313841063899221E-46</v>
      </c>
      <c r="G2362" s="2">
        <f t="shared" si="331"/>
        <v>5.2638577478733126E-45</v>
      </c>
      <c r="H2362" s="2">
        <f t="shared" si="328"/>
        <v>6.5187629885633952E-2</v>
      </c>
      <c r="I2362" s="2">
        <f t="shared" si="329"/>
        <v>6.11982603408876</v>
      </c>
    </row>
    <row r="2363" spans="1:9" ht="13.5" x14ac:dyDescent="0.25">
      <c r="A2363" s="3">
        <f>TITRES_STAT!B2366</f>
        <v>0</v>
      </c>
      <c r="B2363" s="6">
        <f>TITRES_STAT!D2366</f>
        <v>0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3.1862852416477849E-46</v>
      </c>
      <c r="G2363" s="2">
        <f t="shared" si="331"/>
        <v>4.887867908739505E-45</v>
      </c>
      <c r="H2363" s="2">
        <f t="shared" si="328"/>
        <v>6.5187629885633952E-2</v>
      </c>
      <c r="I2363" s="2">
        <f t="shared" si="329"/>
        <v>6.11982603408876</v>
      </c>
    </row>
    <row r="2364" spans="1:9" ht="13.5" x14ac:dyDescent="0.25">
      <c r="A2364" s="3">
        <f>TITRES_STAT!B2367</f>
        <v>0</v>
      </c>
      <c r="B2364" s="6">
        <f>TITRES_STAT!D2367</f>
        <v>0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2.9586934386729429E-46</v>
      </c>
      <c r="G2364" s="2">
        <f t="shared" si="331"/>
        <v>4.5387344866866833E-45</v>
      </c>
      <c r="H2364" s="2">
        <f t="shared" si="328"/>
        <v>6.5187629885633952E-2</v>
      </c>
      <c r="I2364" s="2">
        <f t="shared" si="329"/>
        <v>6.11982603408876</v>
      </c>
    </row>
    <row r="2365" spans="1:9" ht="13.5" x14ac:dyDescent="0.25">
      <c r="A2365" s="3">
        <f>TITRES_STAT!B2368</f>
        <v>0</v>
      </c>
      <c r="B2365" s="6">
        <f>TITRES_STAT!D2368</f>
        <v>0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2.7473581930534469E-46</v>
      </c>
      <c r="G2365" s="2">
        <f t="shared" si="332"/>
        <v>4.2145391662090628E-45</v>
      </c>
      <c r="H2365" s="2">
        <f t="shared" si="328"/>
        <v>6.5187629885633952E-2</v>
      </c>
      <c r="I2365" s="2">
        <f t="shared" si="329"/>
        <v>6.11982603408876</v>
      </c>
    </row>
    <row r="2366" spans="1:9" ht="13.5" x14ac:dyDescent="0.25">
      <c r="A2366" s="3">
        <f>TITRES_STAT!B2369</f>
        <v>0</v>
      </c>
      <c r="B2366" s="6">
        <f>TITRES_STAT!D2369</f>
        <v>0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2.5511183221210578E-46</v>
      </c>
      <c r="G2366" s="2">
        <f t="shared" si="332"/>
        <v>3.9135006543369872E-45</v>
      </c>
      <c r="H2366" s="2">
        <f t="shared" si="328"/>
        <v>6.5187629885633938E-2</v>
      </c>
      <c r="I2366" s="2">
        <f t="shared" si="329"/>
        <v>6.11982603408876</v>
      </c>
    </row>
    <row r="2367" spans="1:9" ht="13.5" x14ac:dyDescent="0.25">
      <c r="A2367" s="3">
        <f>TITRES_STAT!B2370</f>
        <v>0</v>
      </c>
      <c r="B2367" s="6">
        <f>TITRES_STAT!D2370</f>
        <v>0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2.3688955848266965E-46</v>
      </c>
      <c r="G2367" s="2">
        <f t="shared" si="332"/>
        <v>3.6339648933129169E-45</v>
      </c>
      <c r="H2367" s="2">
        <f t="shared" si="328"/>
        <v>6.5187629885633938E-2</v>
      </c>
      <c r="I2367" s="2">
        <f t="shared" si="329"/>
        <v>6.11982603408876</v>
      </c>
    </row>
    <row r="2368" spans="1:9" ht="13.5" x14ac:dyDescent="0.25">
      <c r="A2368" s="3">
        <f>TITRES_STAT!B2371</f>
        <v>0</v>
      </c>
      <c r="B2368" s="6">
        <f>TITRES_STAT!D2371</f>
        <v>0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2.199688757339075E-46</v>
      </c>
      <c r="G2368" s="2">
        <f t="shared" si="332"/>
        <v>3.3743959723619943E-45</v>
      </c>
      <c r="H2368" s="2">
        <f t="shared" si="328"/>
        <v>6.5187629885633924E-2</v>
      </c>
      <c r="I2368" s="2">
        <f t="shared" si="329"/>
        <v>6.11982603408876</v>
      </c>
    </row>
    <row r="2369" spans="1:9" ht="13.5" x14ac:dyDescent="0.25">
      <c r="A2369" s="3">
        <f>TITRES_STAT!B2372</f>
        <v>0</v>
      </c>
      <c r="B2369" s="6">
        <f>TITRES_STAT!D2372</f>
        <v>0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2.0425681318148554E-46</v>
      </c>
      <c r="G2369" s="2">
        <f t="shared" si="332"/>
        <v>3.1333676886218516E-45</v>
      </c>
      <c r="H2369" s="2">
        <f t="shared" si="328"/>
        <v>6.5187629885633938E-2</v>
      </c>
      <c r="I2369" s="2">
        <f t="shared" si="329"/>
        <v>6.11982603408876</v>
      </c>
    </row>
    <row r="2370" spans="1:9" ht="13.5" x14ac:dyDescent="0.25">
      <c r="A2370" s="3">
        <f>TITRES_STAT!B2373</f>
        <v>0</v>
      </c>
      <c r="B2370" s="6">
        <f>TITRES_STAT!D2373</f>
        <v>0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1.8966704081137941E-46</v>
      </c>
      <c r="G2370" s="2">
        <f t="shared" si="332"/>
        <v>2.9095557108631479E-45</v>
      </c>
      <c r="H2370" s="2">
        <f t="shared" si="328"/>
        <v>6.5187629885633924E-2</v>
      </c>
      <c r="I2370" s="2">
        <f t="shared" si="329"/>
        <v>6.11982603408876</v>
      </c>
    </row>
    <row r="2371" spans="1:9" ht="13.5" x14ac:dyDescent="0.25">
      <c r="A2371" s="3">
        <f>TITRES_STAT!B2374</f>
        <v>0</v>
      </c>
      <c r="B2371" s="6">
        <f>TITRES_STAT!D2374</f>
        <v>0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1.76119395039138E-46</v>
      </c>
      <c r="G2371" s="2">
        <f t="shared" si="332"/>
        <v>2.7017303029443515E-45</v>
      </c>
      <c r="H2371" s="2">
        <f t="shared" si="328"/>
        <v>6.5187629885633924E-2</v>
      </c>
      <c r="I2371" s="2">
        <f t="shared" si="329"/>
        <v>6.11982603408876</v>
      </c>
    </row>
    <row r="2372" spans="1:9" ht="13.5" x14ac:dyDescent="0.25">
      <c r="A2372" s="3">
        <f>TITRES_STAT!B2375</f>
        <v>0</v>
      </c>
      <c r="B2372" s="6">
        <f>TITRES_STAT!D2375</f>
        <v>0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1.6353943825062814E-46</v>
      </c>
      <c r="G2372" s="2">
        <f t="shared" si="332"/>
        <v>2.5087495670197548E-45</v>
      </c>
      <c r="H2372" s="2">
        <f t="shared" si="328"/>
        <v>6.5187629885633924E-2</v>
      </c>
      <c r="I2372" s="2">
        <f t="shared" si="329"/>
        <v>6.11982603408876</v>
      </c>
    </row>
    <row r="2373" spans="1:9" ht="13.5" x14ac:dyDescent="0.25">
      <c r="A2373" s="3">
        <f>TITRES_STAT!B2376</f>
        <v>0</v>
      </c>
      <c r="B2373" s="6">
        <f>TITRES_STAT!D2376</f>
        <v>0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1.518580498041547E-46</v>
      </c>
      <c r="G2373" s="2">
        <f t="shared" si="332"/>
        <v>2.3295531693754864E-45</v>
      </c>
      <c r="H2373" s="2">
        <f t="shared" si="328"/>
        <v>6.5187629885633924E-2</v>
      </c>
      <c r="I2373" s="2">
        <f t="shared" si="329"/>
        <v>6.11982603408876</v>
      </c>
    </row>
    <row r="2374" spans="1:9" ht="13.5" x14ac:dyDescent="0.25">
      <c r="A2374" s="3">
        <f>TITRES_STAT!B2377</f>
        <v>0</v>
      </c>
      <c r="B2374" s="6">
        <f>TITRES_STAT!D2377</f>
        <v>0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1.4101104624671507E-46</v>
      </c>
      <c r="G2374" s="2">
        <f t="shared" si="332"/>
        <v>2.1631565144200945E-45</v>
      </c>
      <c r="H2374" s="2">
        <f t="shared" si="328"/>
        <v>6.5187629885633924E-2</v>
      </c>
      <c r="I2374" s="2">
        <f t="shared" si="329"/>
        <v>6.11982603408876</v>
      </c>
    </row>
    <row r="2375" spans="1:9" ht="13.5" x14ac:dyDescent="0.25">
      <c r="A2375" s="3">
        <f>TITRES_STAT!B2378</f>
        <v>0</v>
      </c>
      <c r="B2375" s="6">
        <f>TITRES_STAT!D2378</f>
        <v>0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1.3093882865766399E-46</v>
      </c>
      <c r="G2375" s="2">
        <f t="shared" si="332"/>
        <v>2.0086453348186593E-45</v>
      </c>
      <c r="H2375" s="2">
        <f t="shared" si="328"/>
        <v>6.5187629885633924E-2</v>
      </c>
      <c r="I2375" s="2">
        <f t="shared" si="329"/>
        <v>6.11982603408876</v>
      </c>
    </row>
    <row r="2376" spans="1:9" ht="13.5" x14ac:dyDescent="0.25">
      <c r="A2376" s="3">
        <f>TITRES_STAT!B2379</f>
        <v>0</v>
      </c>
      <c r="B2376" s="6">
        <f>TITRES_STAT!D2379</f>
        <v>0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1.2158605518211655E-46</v>
      </c>
      <c r="G2376" s="2">
        <f t="shared" si="332"/>
        <v>1.8651706680458979E-45</v>
      </c>
      <c r="H2376" s="2">
        <f t="shared" si="328"/>
        <v>6.518762988563391E-2</v>
      </c>
      <c r="I2376" s="2">
        <f t="shared" si="329"/>
        <v>6.11982603408876</v>
      </c>
    </row>
    <row r="2377" spans="1:9" ht="13.5" x14ac:dyDescent="0.25">
      <c r="A2377" s="3">
        <f>TITRES_STAT!B2380</f>
        <v>0</v>
      </c>
      <c r="B2377" s="6">
        <f>TITRES_STAT!D2380</f>
        <v>0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1.1290133695482251E-46</v>
      </c>
      <c r="G2377" s="2">
        <f t="shared" si="332"/>
        <v>1.7319441917569053E-45</v>
      </c>
      <c r="H2377" s="2">
        <f t="shared" si="328"/>
        <v>6.518762988563391E-2</v>
      </c>
      <c r="I2377" s="2">
        <f t="shared" si="329"/>
        <v>6.11982603408876</v>
      </c>
    </row>
    <row r="2378" spans="1:9" ht="13.5" x14ac:dyDescent="0.25">
      <c r="A2378" s="3">
        <f>TITRES_STAT!B2381</f>
        <v>0</v>
      </c>
      <c r="B2378" s="6">
        <f>TITRES_STAT!D2381</f>
        <v>0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1.0483695574376377E-46</v>
      </c>
      <c r="G2378" s="2">
        <f t="shared" si="332"/>
        <v>1.6082338923456977E-45</v>
      </c>
      <c r="H2378" s="2">
        <f t="shared" si="328"/>
        <v>6.5187629885633924E-2</v>
      </c>
      <c r="I2378" s="2">
        <f t="shared" si="329"/>
        <v>6.11982603408876</v>
      </c>
    </row>
    <row r="2379" spans="1:9" ht="13.5" x14ac:dyDescent="0.25">
      <c r="A2379" s="3">
        <f>TITRES_STAT!B2382</f>
        <v>0</v>
      </c>
      <c r="B2379" s="6">
        <f>TITRES_STAT!D2382</f>
        <v>0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9.7348601762066345E-47</v>
      </c>
      <c r="G2379" s="2">
        <f t="shared" si="332"/>
        <v>1.4933600428924335E-45</v>
      </c>
      <c r="H2379" s="2">
        <f t="shared" si="328"/>
        <v>6.518762988563391E-2</v>
      </c>
      <c r="I2379" s="2">
        <f t="shared" si="329"/>
        <v>6.11982603408876</v>
      </c>
    </row>
    <row r="2380" spans="1:9" ht="13.5" x14ac:dyDescent="0.25">
      <c r="A2380" s="3">
        <f>TITRES_STAT!B2383</f>
        <v>0</v>
      </c>
      <c r="B2380" s="6">
        <f>TITRES_STAT!D2383</f>
        <v>0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9.0395130207633029E-47</v>
      </c>
      <c r="G2380" s="2">
        <f t="shared" si="332"/>
        <v>1.3866914684001169E-45</v>
      </c>
      <c r="H2380" s="2">
        <f t="shared" si="328"/>
        <v>6.518762988563391E-2</v>
      </c>
      <c r="I2380" s="2">
        <f t="shared" si="329"/>
        <v>6.11982603408876</v>
      </c>
    </row>
    <row r="2381" spans="1:9" ht="13.5" x14ac:dyDescent="0.25">
      <c r="A2381" s="3">
        <f>TITRES_STAT!B2384</f>
        <v>0</v>
      </c>
      <c r="B2381" s="6">
        <f>TITRES_STAT!D2384</f>
        <v>0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8.3938335192802101E-47</v>
      </c>
      <c r="G2381" s="2">
        <f t="shared" si="336"/>
        <v>1.2876420778001087E-45</v>
      </c>
      <c r="H2381" s="2">
        <f t="shared" si="328"/>
        <v>6.518762988563391E-2</v>
      </c>
      <c r="I2381" s="2">
        <f t="shared" si="329"/>
        <v>6.11982603408876</v>
      </c>
    </row>
    <row r="2382" spans="1:9" ht="13.5" x14ac:dyDescent="0.25">
      <c r="A2382" s="3">
        <f>TITRES_STAT!B2385</f>
        <v>0</v>
      </c>
      <c r="B2382" s="6">
        <f>TITRES_STAT!D2385</f>
        <v>0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7.7942739821887665E-47</v>
      </c>
      <c r="G2382" s="2">
        <f t="shared" si="336"/>
        <v>1.1956676436715294E-45</v>
      </c>
      <c r="H2382" s="2">
        <f t="shared" si="328"/>
        <v>6.518762988563391E-2</v>
      </c>
      <c r="I2382" s="2">
        <f t="shared" si="329"/>
        <v>6.11982603408876</v>
      </c>
    </row>
    <row r="2383" spans="1:9" ht="13.5" x14ac:dyDescent="0.25">
      <c r="A2383" s="3">
        <f>TITRES_STAT!B2386</f>
        <v>0</v>
      </c>
      <c r="B2383" s="6">
        <f>TITRES_STAT!D2386</f>
        <v>0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7.2375401263181401E-47</v>
      </c>
      <c r="G2383" s="2">
        <f t="shared" si="336"/>
        <v>1.1102628119807059E-45</v>
      </c>
      <c r="H2383" s="2">
        <f t="shared" si="328"/>
        <v>6.518762988563391E-2</v>
      </c>
      <c r="I2383" s="2">
        <f t="shared" si="329"/>
        <v>6.11982603408876</v>
      </c>
    </row>
    <row r="2384" spans="1:9" ht="13.5" x14ac:dyDescent="0.25">
      <c r="A2384" s="3">
        <f>TITRES_STAT!B2387</f>
        <v>0</v>
      </c>
      <c r="B2384" s="6">
        <f>TITRES_STAT!D2387</f>
        <v>0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6.7205729744382734E-47</v>
      </c>
      <c r="G2384" s="2">
        <f t="shared" si="336"/>
        <v>1.0309583254106554E-45</v>
      </c>
      <c r="H2384" s="2">
        <f t="shared" si="328"/>
        <v>6.518762988563391E-2</v>
      </c>
      <c r="I2384" s="2">
        <f t="shared" si="329"/>
        <v>6.11982603408876</v>
      </c>
    </row>
    <row r="2385" spans="1:9" ht="13.5" x14ac:dyDescent="0.25">
      <c r="A2385" s="3">
        <f>TITRES_STAT!B2388</f>
        <v>0</v>
      </c>
      <c r="B2385" s="6">
        <f>TITRES_STAT!D2388</f>
        <v>0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6.2405320476926817E-47</v>
      </c>
      <c r="G2385" s="2">
        <f t="shared" si="336"/>
        <v>9.5731844502417999E-46</v>
      </c>
      <c r="H2385" s="2">
        <f t="shared" ref="H2385:H2448" si="337">F2385/G2385</f>
        <v>6.518762988563391E-2</v>
      </c>
      <c r="I2385" s="2">
        <f t="shared" ref="I2385:I2448" si="338">IF(G2385=0,100,100-(100/(1+H2385)))</f>
        <v>6.11982603408876</v>
      </c>
    </row>
    <row r="2386" spans="1:9" ht="13.5" x14ac:dyDescent="0.25">
      <c r="A2386" s="3">
        <f>TITRES_STAT!B2389</f>
        <v>0</v>
      </c>
      <c r="B2386" s="6">
        <f>TITRES_STAT!D2389</f>
        <v>0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5.7947797585717753E-47</v>
      </c>
      <c r="G2386" s="2">
        <f t="shared" si="336"/>
        <v>8.889385560938814E-46</v>
      </c>
      <c r="H2386" s="2">
        <f t="shared" si="337"/>
        <v>6.518762988563391E-2</v>
      </c>
      <c r="I2386" s="2">
        <f t="shared" si="338"/>
        <v>6.11982603408876</v>
      </c>
    </row>
    <row r="2387" spans="1:9" ht="13.5" x14ac:dyDescent="0.25">
      <c r="A2387" s="3">
        <f>TITRES_STAT!B2390</f>
        <v>0</v>
      </c>
      <c r="B2387" s="6">
        <f>TITRES_STAT!D2390</f>
        <v>0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5.380866918673791E-47</v>
      </c>
      <c r="G2387" s="2">
        <f t="shared" si="336"/>
        <v>8.2544294494431847E-46</v>
      </c>
      <c r="H2387" s="2">
        <f t="shared" si="337"/>
        <v>6.5187629885633896E-2</v>
      </c>
      <c r="I2387" s="2">
        <f t="shared" si="338"/>
        <v>6.11982603408876</v>
      </c>
    </row>
    <row r="2388" spans="1:9" ht="13.5" x14ac:dyDescent="0.25">
      <c r="A2388" s="3">
        <f>TITRES_STAT!B2391</f>
        <v>0</v>
      </c>
      <c r="B2388" s="6">
        <f>TITRES_STAT!D2391</f>
        <v>0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4.9965192816256631E-47</v>
      </c>
      <c r="G2388" s="2">
        <f t="shared" si="336"/>
        <v>7.6648273459115277E-46</v>
      </c>
      <c r="H2388" s="2">
        <f t="shared" si="337"/>
        <v>6.518762988563391E-2</v>
      </c>
      <c r="I2388" s="2">
        <f t="shared" si="338"/>
        <v>6.11982603408876</v>
      </c>
    </row>
    <row r="2389" spans="1:9" ht="13.5" x14ac:dyDescent="0.25">
      <c r="A2389" s="3">
        <f>TITRES_STAT!B2392</f>
        <v>0</v>
      </c>
      <c r="B2389" s="6">
        <f>TITRES_STAT!D2392</f>
        <v>0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4.6396250472238295E-47</v>
      </c>
      <c r="G2389" s="2">
        <f t="shared" si="336"/>
        <v>7.1173396783464187E-46</v>
      </c>
      <c r="H2389" s="2">
        <f t="shared" si="337"/>
        <v>6.5187629885633896E-2</v>
      </c>
      <c r="I2389" s="2">
        <f t="shared" si="338"/>
        <v>6.11982603408876</v>
      </c>
    </row>
    <row r="2390" spans="1:9" ht="13.5" x14ac:dyDescent="0.25">
      <c r="A2390" s="3">
        <f>TITRES_STAT!B2393</f>
        <v>0</v>
      </c>
      <c r="B2390" s="6">
        <f>TITRES_STAT!D2393</f>
        <v>0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4.3082232581364131E-47</v>
      </c>
      <c r="G2390" s="2">
        <f t="shared" si="336"/>
        <v>6.6089582727502454E-46</v>
      </c>
      <c r="H2390" s="2">
        <f t="shared" si="337"/>
        <v>6.5187629885633896E-2</v>
      </c>
      <c r="I2390" s="2">
        <f t="shared" si="338"/>
        <v>6.11982603408876</v>
      </c>
    </row>
    <row r="2391" spans="1:9" ht="13.5" x14ac:dyDescent="0.25">
      <c r="A2391" s="3">
        <f>TITRES_STAT!B2394</f>
        <v>0</v>
      </c>
      <c r="B2391" s="6">
        <f>TITRES_STAT!D2394</f>
        <v>0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4.0004930254123838E-47</v>
      </c>
      <c r="G2391" s="2">
        <f t="shared" si="336"/>
        <v>6.1368898246966563E-46</v>
      </c>
      <c r="H2391" s="2">
        <f t="shared" si="337"/>
        <v>6.518762988563391E-2</v>
      </c>
      <c r="I2391" s="2">
        <f t="shared" si="338"/>
        <v>6.11982603408876</v>
      </c>
    </row>
    <row r="2392" spans="1:9" ht="13.5" x14ac:dyDescent="0.25">
      <c r="A2392" s="3">
        <f>TITRES_STAT!B2395</f>
        <v>0</v>
      </c>
      <c r="B2392" s="6">
        <f>TITRES_STAT!D2395</f>
        <v>0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3.7147435235972133E-47</v>
      </c>
      <c r="G2392" s="2">
        <f t="shared" si="336"/>
        <v>5.6985405515040385E-46</v>
      </c>
      <c r="H2392" s="2">
        <f t="shared" si="337"/>
        <v>6.5187629885633896E-2</v>
      </c>
      <c r="I2392" s="2">
        <f t="shared" si="338"/>
        <v>6.11982603408876</v>
      </c>
    </row>
    <row r="2393" spans="1:9" ht="13.5" x14ac:dyDescent="0.25">
      <c r="A2393" s="3">
        <f>TITRES_STAT!B2396</f>
        <v>0</v>
      </c>
      <c r="B2393" s="6">
        <f>TITRES_STAT!D2396</f>
        <v>0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3.4494047004831265E-47</v>
      </c>
      <c r="G2393" s="2">
        <f t="shared" si="336"/>
        <v>5.2915019406823215E-46</v>
      </c>
      <c r="H2393" s="2">
        <f t="shared" si="337"/>
        <v>6.5187629885633896E-2</v>
      </c>
      <c r="I2393" s="2">
        <f t="shared" si="338"/>
        <v>6.11982603408876</v>
      </c>
    </row>
    <row r="2394" spans="1:9" ht="13.5" x14ac:dyDescent="0.25">
      <c r="A2394" s="3">
        <f>TITRES_STAT!B2397</f>
        <v>0</v>
      </c>
      <c r="B2394" s="6">
        <f>TITRES_STAT!D2397</f>
        <v>0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3.2030186504486171E-47</v>
      </c>
      <c r="G2394" s="2">
        <f t="shared" si="336"/>
        <v>4.9135375163478699E-46</v>
      </c>
      <c r="H2394" s="2">
        <f t="shared" si="337"/>
        <v>6.5187629885633883E-2</v>
      </c>
      <c r="I2394" s="2">
        <f t="shared" si="338"/>
        <v>6.11982603408876</v>
      </c>
    </row>
    <row r="2395" spans="1:9" ht="13.5" x14ac:dyDescent="0.25">
      <c r="A2395" s="3">
        <f>TITRES_STAT!B2398</f>
        <v>0</v>
      </c>
      <c r="B2395" s="6">
        <f>TITRES_STAT!D2398</f>
        <v>0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2.9742316039880014E-47</v>
      </c>
      <c r="G2395" s="2">
        <f t="shared" si="336"/>
        <v>4.5625705508944507E-46</v>
      </c>
      <c r="H2395" s="2">
        <f t="shared" si="337"/>
        <v>6.5187629885633883E-2</v>
      </c>
      <c r="I2395" s="2">
        <f t="shared" si="338"/>
        <v>6.11982603408876</v>
      </c>
    </row>
    <row r="2396" spans="1:9" ht="13.5" x14ac:dyDescent="0.25">
      <c r="A2396" s="3">
        <f>TITRES_STAT!B2399</f>
        <v>0</v>
      </c>
      <c r="B2396" s="6">
        <f>TITRES_STAT!D2399</f>
        <v>0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2.7617864894174301E-47</v>
      </c>
      <c r="G2396" s="2">
        <f t="shared" si="336"/>
        <v>4.23667265440199E-46</v>
      </c>
      <c r="H2396" s="2">
        <f t="shared" si="337"/>
        <v>6.5187629885633883E-2</v>
      </c>
      <c r="I2396" s="2">
        <f t="shared" si="338"/>
        <v>6.11982603408876</v>
      </c>
    </row>
    <row r="2397" spans="1:9" ht="13.5" x14ac:dyDescent="0.25">
      <c r="A2397" s="3">
        <f>TITRES_STAT!B2400</f>
        <v>0</v>
      </c>
      <c r="B2397" s="6">
        <f>TITRES_STAT!D2400</f>
        <v>0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2.564516025887614E-47</v>
      </c>
      <c r="G2397" s="2">
        <f t="shared" si="339"/>
        <v>3.9340531790875619E-46</v>
      </c>
      <c r="H2397" s="2">
        <f t="shared" si="337"/>
        <v>6.5187629885633896E-2</v>
      </c>
      <c r="I2397" s="2">
        <f t="shared" si="338"/>
        <v>6.11982603408876</v>
      </c>
    </row>
    <row r="2398" spans="1:9" ht="13.5" x14ac:dyDescent="0.25">
      <c r="A2398" s="3">
        <f>TITRES_STAT!B2401</f>
        <v>0</v>
      </c>
      <c r="B2398" s="6">
        <f>TITRES_STAT!D2401</f>
        <v>0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2.3813363097527842E-47</v>
      </c>
      <c r="G2398" s="2">
        <f t="shared" si="339"/>
        <v>3.6530493805813077E-46</v>
      </c>
      <c r="H2398" s="2">
        <f t="shared" si="337"/>
        <v>6.5187629885633883E-2</v>
      </c>
      <c r="I2398" s="2">
        <f t="shared" si="338"/>
        <v>6.11982603408876</v>
      </c>
    </row>
    <row r="2399" spans="1:9" ht="13.5" x14ac:dyDescent="0.25">
      <c r="A2399" s="3">
        <f>TITRES_STAT!B2402</f>
        <v>0</v>
      </c>
      <c r="B2399" s="6">
        <f>TITRES_STAT!D2402</f>
        <v>0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2.2112408590561569E-47</v>
      </c>
      <c r="G2399" s="2">
        <f t="shared" si="339"/>
        <v>3.3921172819683572E-46</v>
      </c>
      <c r="H2399" s="2">
        <f t="shared" si="337"/>
        <v>6.5187629885633896E-2</v>
      </c>
      <c r="I2399" s="2">
        <f t="shared" si="338"/>
        <v>6.11982603408876</v>
      </c>
    </row>
    <row r="2400" spans="1:9" ht="13.5" x14ac:dyDescent="0.25">
      <c r="A2400" s="3">
        <f>TITRES_STAT!B2403</f>
        <v>0</v>
      </c>
      <c r="B2400" s="6">
        <f>TITRES_STAT!D2403</f>
        <v>0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2.0532950834092884E-47</v>
      </c>
      <c r="G2400" s="2">
        <f t="shared" si="339"/>
        <v>3.1498231903991888E-46</v>
      </c>
      <c r="H2400" s="2">
        <f t="shared" si="337"/>
        <v>6.5187629885633883E-2</v>
      </c>
      <c r="I2400" s="2">
        <f t="shared" si="338"/>
        <v>6.11982603408876</v>
      </c>
    </row>
    <row r="2401" spans="1:9" ht="13.5" x14ac:dyDescent="0.25">
      <c r="A2401" s="3">
        <f>TITRES_STAT!B2404</f>
        <v>0</v>
      </c>
      <c r="B2401" s="6">
        <f>TITRES_STAT!D2404</f>
        <v>0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1.9066311488800534E-47</v>
      </c>
      <c r="G2401" s="2">
        <f t="shared" si="339"/>
        <v>2.9248358196563895E-46</v>
      </c>
      <c r="H2401" s="2">
        <f t="shared" si="337"/>
        <v>6.5187629885633883E-2</v>
      </c>
      <c r="I2401" s="2">
        <f t="shared" si="338"/>
        <v>6.11982603408876</v>
      </c>
    </row>
    <row r="2402" spans="1:9" ht="13.5" x14ac:dyDescent="0.25">
      <c r="A2402" s="3">
        <f>TITRES_STAT!B2405</f>
        <v>0</v>
      </c>
      <c r="B2402" s="6">
        <f>TITRES_STAT!D2405</f>
        <v>0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1.7704432096743351E-47</v>
      </c>
      <c r="G2402" s="2">
        <f t="shared" si="339"/>
        <v>2.7159189753952189E-46</v>
      </c>
      <c r="H2402" s="2">
        <f t="shared" si="337"/>
        <v>6.5187629885633883E-2</v>
      </c>
      <c r="I2402" s="2">
        <f t="shared" si="338"/>
        <v>6.11982603408876</v>
      </c>
    </row>
    <row r="2403" spans="1:9" ht="13.5" x14ac:dyDescent="0.25">
      <c r="A2403" s="3">
        <f>TITRES_STAT!B2406</f>
        <v>0</v>
      </c>
      <c r="B2403" s="6">
        <f>TITRES_STAT!D2406</f>
        <v>0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1.6439829804118827E-47</v>
      </c>
      <c r="G2403" s="2">
        <f t="shared" si="339"/>
        <v>2.5219247628669888E-46</v>
      </c>
      <c r="H2403" s="2">
        <f t="shared" si="337"/>
        <v>6.5187629885633883E-2</v>
      </c>
      <c r="I2403" s="2">
        <f t="shared" si="338"/>
        <v>6.11982603408876</v>
      </c>
    </row>
    <row r="2404" spans="1:9" ht="13.5" x14ac:dyDescent="0.25">
      <c r="A2404" s="3">
        <f>TITRES_STAT!B2407</f>
        <v>0</v>
      </c>
      <c r="B2404" s="6">
        <f>TITRES_STAT!D2407</f>
        <v>0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1.5265556246681767E-47</v>
      </c>
      <c r="G2404" s="2">
        <f t="shared" si="339"/>
        <v>2.341787279805061E-46</v>
      </c>
      <c r="H2404" s="2">
        <f t="shared" si="337"/>
        <v>6.5187629885633883E-2</v>
      </c>
      <c r="I2404" s="2">
        <f t="shared" si="338"/>
        <v>6.11982603408876</v>
      </c>
    </row>
    <row r="2405" spans="1:9" ht="13.5" x14ac:dyDescent="0.25">
      <c r="A2405" s="3">
        <f>TITRES_STAT!B2408</f>
        <v>0</v>
      </c>
      <c r="B2405" s="6">
        <f>TITRES_STAT!D2408</f>
        <v>0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1.4175159371918782E-47</v>
      </c>
      <c r="G2405" s="2">
        <f t="shared" si="339"/>
        <v>2.174516759818985E-46</v>
      </c>
      <c r="H2405" s="2">
        <f t="shared" si="337"/>
        <v>6.5187629885633883E-2</v>
      </c>
      <c r="I2405" s="2">
        <f t="shared" si="338"/>
        <v>6.11982603408876</v>
      </c>
    </row>
    <row r="2406" spans="1:9" ht="13.5" x14ac:dyDescent="0.25">
      <c r="A2406" s="3">
        <f>TITRES_STAT!B2409</f>
        <v>0</v>
      </c>
      <c r="B2406" s="6">
        <f>TITRES_STAT!D2409</f>
        <v>0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1.3162647988210297E-47</v>
      </c>
      <c r="G2406" s="2">
        <f t="shared" si="339"/>
        <v>2.019194134117629E-46</v>
      </c>
      <c r="H2406" s="2">
        <f t="shared" si="337"/>
        <v>6.5187629885633869E-2</v>
      </c>
      <c r="I2406" s="2">
        <f t="shared" si="338"/>
        <v>6.1198260340887316</v>
      </c>
    </row>
    <row r="2407" spans="1:9" ht="13.5" x14ac:dyDescent="0.25">
      <c r="A2407" s="3">
        <f>TITRES_STAT!B2410</f>
        <v>0</v>
      </c>
      <c r="B2407" s="6">
        <f>TITRES_STAT!D2410</f>
        <v>0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1.2222458846195276E-47</v>
      </c>
      <c r="G2407" s="2">
        <f t="shared" si="339"/>
        <v>1.8749659816806557E-46</v>
      </c>
      <c r="H2407" s="2">
        <f t="shared" si="337"/>
        <v>6.5187629885633869E-2</v>
      </c>
      <c r="I2407" s="2">
        <f t="shared" si="338"/>
        <v>6.1198260340887316</v>
      </c>
    </row>
    <row r="2408" spans="1:9" ht="13.5" x14ac:dyDescent="0.25">
      <c r="A2408" s="3">
        <f>TITRES_STAT!B2411</f>
        <v>0</v>
      </c>
      <c r="B2408" s="6">
        <f>TITRES_STAT!D2411</f>
        <v>0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1.1349426071467041E-47</v>
      </c>
      <c r="G2408" s="2">
        <f t="shared" si="339"/>
        <v>1.7410398401320376E-46</v>
      </c>
      <c r="H2408" s="2">
        <f t="shared" si="337"/>
        <v>6.5187629885633855E-2</v>
      </c>
      <c r="I2408" s="2">
        <f t="shared" si="338"/>
        <v>6.1198260340887316</v>
      </c>
    </row>
    <row r="2409" spans="1:9" ht="13.5" x14ac:dyDescent="0.25">
      <c r="A2409" s="3">
        <f>TITRES_STAT!B2412</f>
        <v>0</v>
      </c>
      <c r="B2409" s="6">
        <f>TITRES_STAT!D2412</f>
        <v>0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1.0538752780647967E-47</v>
      </c>
      <c r="G2409" s="2">
        <f t="shared" si="339"/>
        <v>1.6166798515511778E-46</v>
      </c>
      <c r="H2409" s="2">
        <f t="shared" si="337"/>
        <v>6.5187629885633855E-2</v>
      </c>
      <c r="I2409" s="2">
        <f t="shared" si="338"/>
        <v>6.1198260340887316</v>
      </c>
    </row>
    <row r="2410" spans="1:9" ht="13.5" x14ac:dyDescent="0.25">
      <c r="A2410" s="3">
        <f>TITRES_STAT!B2413</f>
        <v>0</v>
      </c>
      <c r="B2410" s="6">
        <f>TITRES_STAT!D2413</f>
        <v>0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9.7859847248873979E-48</v>
      </c>
      <c r="G2410" s="2">
        <f t="shared" si="339"/>
        <v>1.5012027192975221E-46</v>
      </c>
      <c r="H2410" s="2">
        <f t="shared" si="337"/>
        <v>6.5187629885633869E-2</v>
      </c>
      <c r="I2410" s="2">
        <f t="shared" si="338"/>
        <v>6.1198260340887316</v>
      </c>
    </row>
    <row r="2411" spans="1:9" ht="13.5" x14ac:dyDescent="0.25">
      <c r="A2411" s="3">
        <f>TITRES_STAT!B2414</f>
        <v>0</v>
      </c>
      <c r="B2411" s="6">
        <f>TITRES_STAT!D2414</f>
        <v>0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9.0869858159668696E-48</v>
      </c>
      <c r="G2411" s="2">
        <f t="shared" si="339"/>
        <v>1.3939739536334134E-46</v>
      </c>
      <c r="H2411" s="2">
        <f t="shared" si="337"/>
        <v>6.5187629885633869E-2</v>
      </c>
      <c r="I2411" s="2">
        <f t="shared" si="338"/>
        <v>6.1198260340887316</v>
      </c>
    </row>
    <row r="2412" spans="1:9" ht="13.5" x14ac:dyDescent="0.25">
      <c r="A2412" s="3">
        <f>TITRES_STAT!B2415</f>
        <v>0</v>
      </c>
      <c r="B2412" s="6">
        <f>TITRES_STAT!D2415</f>
        <v>0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8.4379154005406638E-48</v>
      </c>
      <c r="G2412" s="2">
        <f t="shared" si="339"/>
        <v>1.294404385516741E-46</v>
      </c>
      <c r="H2412" s="2">
        <f t="shared" si="337"/>
        <v>6.5187629885633855E-2</v>
      </c>
      <c r="I2412" s="2">
        <f t="shared" si="338"/>
        <v>6.1198260340887316</v>
      </c>
    </row>
    <row r="2413" spans="1:9" ht="13.5" x14ac:dyDescent="0.25">
      <c r="A2413" s="3">
        <f>TITRES_STAT!B2416</f>
        <v>0</v>
      </c>
      <c r="B2413" s="6">
        <f>TITRES_STAT!D2416</f>
        <v>0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7.8352071576449023E-48</v>
      </c>
      <c r="G2413" s="2">
        <f t="shared" si="340"/>
        <v>1.2019469294084024E-46</v>
      </c>
      <c r="H2413" s="2">
        <f t="shared" si="337"/>
        <v>6.5187629885633855E-2</v>
      </c>
      <c r="I2413" s="2">
        <f t="shared" si="338"/>
        <v>6.1198260340887316</v>
      </c>
    </row>
    <row r="2414" spans="1:9" ht="13.5" x14ac:dyDescent="0.25">
      <c r="A2414" s="3">
        <f>TITRES_STAT!B2417</f>
        <v>0</v>
      </c>
      <c r="B2414" s="6">
        <f>TITRES_STAT!D2417</f>
        <v>0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7.2755495035274093E-48</v>
      </c>
      <c r="G2414" s="2">
        <f t="shared" si="340"/>
        <v>1.1160935773078023E-46</v>
      </c>
      <c r="H2414" s="2">
        <f t="shared" si="337"/>
        <v>6.5187629885633855E-2</v>
      </c>
      <c r="I2414" s="2">
        <f t="shared" si="338"/>
        <v>6.1198260340887316</v>
      </c>
    </row>
    <row r="2415" spans="1:9" ht="13.5" x14ac:dyDescent="0.25">
      <c r="A2415" s="3">
        <f>TITRES_STAT!B2418</f>
        <v>0</v>
      </c>
      <c r="B2415" s="6">
        <f>TITRES_STAT!D2418</f>
        <v>0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6.7558673961325946E-48</v>
      </c>
      <c r="G2415" s="2">
        <f t="shared" si="340"/>
        <v>1.0363726075001022E-46</v>
      </c>
      <c r="H2415" s="2">
        <f t="shared" si="337"/>
        <v>6.5187629885633855E-2</v>
      </c>
      <c r="I2415" s="2">
        <f t="shared" si="338"/>
        <v>6.1198260340887316</v>
      </c>
    </row>
    <row r="2416" spans="1:9" ht="13.5" x14ac:dyDescent="0.25">
      <c r="A2416" s="3">
        <f>TITRES_STAT!B2419</f>
        <v>0</v>
      </c>
      <c r="B2416" s="6">
        <f>TITRES_STAT!D2419</f>
        <v>0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6.273305439265981E-48</v>
      </c>
      <c r="G2416" s="2">
        <f t="shared" si="340"/>
        <v>9.6234599267866643E-47</v>
      </c>
      <c r="H2416" s="2">
        <f t="shared" si="337"/>
        <v>6.5187629885633855E-2</v>
      </c>
      <c r="I2416" s="2">
        <f t="shared" si="338"/>
        <v>6.1198260340887316</v>
      </c>
    </row>
    <row r="2417" spans="1:9" ht="13.5" x14ac:dyDescent="0.25">
      <c r="A2417" s="3">
        <f>TITRES_STAT!B2420</f>
        <v>0</v>
      </c>
      <c r="B2417" s="6">
        <f>TITRES_STAT!D2420</f>
        <v>0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5.8252121936041254E-48</v>
      </c>
      <c r="G2417" s="2">
        <f t="shared" si="340"/>
        <v>8.9360699320161887E-47</v>
      </c>
      <c r="H2417" s="2">
        <f t="shared" si="337"/>
        <v>6.5187629885633855E-2</v>
      </c>
      <c r="I2417" s="2">
        <f t="shared" si="338"/>
        <v>6.1198260340887316</v>
      </c>
    </row>
    <row r="2418" spans="1:9" ht="13.5" x14ac:dyDescent="0.25">
      <c r="A2418" s="3">
        <f>TITRES_STAT!B2421</f>
        <v>0</v>
      </c>
      <c r="B2418" s="6">
        <f>TITRES_STAT!D2421</f>
        <v>0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5.4091256083466885E-48</v>
      </c>
      <c r="G2418" s="2">
        <f t="shared" si="340"/>
        <v>8.2977792225864607E-47</v>
      </c>
      <c r="H2418" s="2">
        <f t="shared" si="337"/>
        <v>6.5187629885633855E-2</v>
      </c>
      <c r="I2418" s="2">
        <f t="shared" si="338"/>
        <v>6.1198260340887316</v>
      </c>
    </row>
    <row r="2419" spans="1:9" ht="13.5" x14ac:dyDescent="0.25">
      <c r="A2419" s="3">
        <f>TITRES_STAT!B2422</f>
        <v>0</v>
      </c>
      <c r="B2419" s="6">
        <f>TITRES_STAT!D2422</f>
        <v>0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5.0227594934647819E-48</v>
      </c>
      <c r="G2419" s="2">
        <f t="shared" si="340"/>
        <v>7.7050807066874275E-47</v>
      </c>
      <c r="H2419" s="2">
        <f t="shared" si="337"/>
        <v>6.5187629885633855E-2</v>
      </c>
      <c r="I2419" s="2">
        <f t="shared" si="338"/>
        <v>6.1198260340887316</v>
      </c>
    </row>
    <row r="2420" spans="1:9" ht="13.5" x14ac:dyDescent="0.25">
      <c r="A2420" s="3">
        <f>TITRES_STAT!B2423</f>
        <v>0</v>
      </c>
      <c r="B2420" s="6">
        <f>TITRES_STAT!D2423</f>
        <v>0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4.6639909582172977E-48</v>
      </c>
      <c r="G2420" s="2">
        <f t="shared" si="340"/>
        <v>7.154717799066897E-47</v>
      </c>
      <c r="H2420" s="2">
        <f t="shared" si="337"/>
        <v>6.5187629885633855E-2</v>
      </c>
      <c r="I2420" s="2">
        <f t="shared" si="338"/>
        <v>6.1198260340887316</v>
      </c>
    </row>
    <row r="2421" spans="1:9" ht="13.5" x14ac:dyDescent="0.25">
      <c r="A2421" s="3">
        <f>TITRES_STAT!B2424</f>
        <v>0</v>
      </c>
      <c r="B2421" s="6">
        <f>TITRES_STAT!D2424</f>
        <v>0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4.3308487469160623E-48</v>
      </c>
      <c r="G2421" s="2">
        <f t="shared" si="340"/>
        <v>6.6436665277049754E-47</v>
      </c>
      <c r="H2421" s="2">
        <f t="shared" si="337"/>
        <v>6.5187629885633869E-2</v>
      </c>
      <c r="I2421" s="2">
        <f t="shared" si="338"/>
        <v>6.1198260340887316</v>
      </c>
    </row>
    <row r="2422" spans="1:9" ht="13.5" x14ac:dyDescent="0.25">
      <c r="A2422" s="3">
        <f>TITRES_STAT!B2425</f>
        <v>0</v>
      </c>
      <c r="B2422" s="6">
        <f>TITRES_STAT!D2425</f>
        <v>0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4.0215024078506293E-48</v>
      </c>
      <c r="G2422" s="2">
        <f t="shared" si="340"/>
        <v>6.1691189185831916E-47</v>
      </c>
      <c r="H2422" s="2">
        <f t="shared" si="337"/>
        <v>6.5187629885633869E-2</v>
      </c>
      <c r="I2422" s="2">
        <f t="shared" si="338"/>
        <v>6.1198260340887316</v>
      </c>
    </row>
    <row r="2423" spans="1:9" ht="13.5" x14ac:dyDescent="0.25">
      <c r="A2423" s="3">
        <f>TITRES_STAT!B2426</f>
        <v>0</v>
      </c>
      <c r="B2423" s="6">
        <f>TITRES_STAT!D2426</f>
        <v>0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3.7342522358612986E-48</v>
      </c>
      <c r="G2423" s="2">
        <f t="shared" si="340"/>
        <v>5.7284675672558211E-47</v>
      </c>
      <c r="H2423" s="2">
        <f t="shared" si="337"/>
        <v>6.5187629885633855E-2</v>
      </c>
      <c r="I2423" s="2">
        <f t="shared" si="338"/>
        <v>6.1198260340887316</v>
      </c>
    </row>
    <row r="2424" spans="1:9" ht="13.5" x14ac:dyDescent="0.25">
      <c r="A2424" s="3">
        <f>TITRES_STAT!B2427</f>
        <v>0</v>
      </c>
      <c r="B2424" s="6">
        <f>TITRES_STAT!D2427</f>
        <v>0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3.4675199332997767E-48</v>
      </c>
      <c r="G2424" s="2">
        <f t="shared" si="340"/>
        <v>5.3192913124518339E-47</v>
      </c>
      <c r="H2424" s="2">
        <f t="shared" si="337"/>
        <v>6.5187629885633855E-2</v>
      </c>
      <c r="I2424" s="2">
        <f t="shared" si="338"/>
        <v>6.1198260340887316</v>
      </c>
    </row>
    <row r="2425" spans="1:9" ht="13.5" x14ac:dyDescent="0.25">
      <c r="A2425" s="3">
        <f>TITRES_STAT!B2428</f>
        <v>0</v>
      </c>
      <c r="B2425" s="6">
        <f>TITRES_STAT!D2428</f>
        <v>0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3.2198399380640785E-48</v>
      </c>
      <c r="G2425" s="2">
        <f t="shared" si="340"/>
        <v>4.9393419329909883E-47</v>
      </c>
      <c r="H2425" s="2">
        <f t="shared" si="337"/>
        <v>6.5187629885633855E-2</v>
      </c>
      <c r="I2425" s="2">
        <f t="shared" si="338"/>
        <v>6.1198260340887316</v>
      </c>
    </row>
    <row r="2426" spans="1:9" ht="13.5" x14ac:dyDescent="0.25">
      <c r="A2426" s="3">
        <f>TITRES_STAT!B2429</f>
        <v>0</v>
      </c>
      <c r="B2426" s="6">
        <f>TITRES_STAT!D2429</f>
        <v>0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2.9898513710595015E-48</v>
      </c>
      <c r="G2426" s="2">
        <f t="shared" si="340"/>
        <v>4.5865317949202037E-47</v>
      </c>
      <c r="H2426" s="2">
        <f t="shared" si="337"/>
        <v>6.5187629885633855E-2</v>
      </c>
      <c r="I2426" s="2">
        <f t="shared" si="338"/>
        <v>6.1198260340887316</v>
      </c>
    </row>
    <row r="2427" spans="1:9" ht="13.5" x14ac:dyDescent="0.25">
      <c r="A2427" s="3">
        <f>TITRES_STAT!B2430</f>
        <v>0</v>
      </c>
      <c r="B2427" s="6">
        <f>TITRES_STAT!D2430</f>
        <v>0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2.7762905588409657E-48</v>
      </c>
      <c r="G2427" s="2">
        <f t="shared" si="340"/>
        <v>4.2589223809973317E-47</v>
      </c>
      <c r="H2427" s="2">
        <f t="shared" si="337"/>
        <v>6.5187629885633855E-2</v>
      </c>
      <c r="I2427" s="2">
        <f t="shared" si="338"/>
        <v>6.1198260340887316</v>
      </c>
    </row>
    <row r="2428" spans="1:9" ht="13.5" x14ac:dyDescent="0.25">
      <c r="A2428" s="3">
        <f>TITRES_STAT!B2431</f>
        <v>0</v>
      </c>
      <c r="B2428" s="6">
        <f>TITRES_STAT!D2431</f>
        <v>0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2.5779840903523252E-48</v>
      </c>
      <c r="G2428" s="2">
        <f t="shared" si="340"/>
        <v>3.954713639497522E-47</v>
      </c>
      <c r="H2428" s="2">
        <f t="shared" si="337"/>
        <v>6.5187629885633855E-2</v>
      </c>
      <c r="I2428" s="2">
        <f t="shared" si="338"/>
        <v>6.1198260340887316</v>
      </c>
    </row>
    <row r="2429" spans="1:9" ht="13.5" x14ac:dyDescent="0.25">
      <c r="A2429" s="3">
        <f>TITRES_STAT!B2432</f>
        <v>0</v>
      </c>
      <c r="B2429" s="6">
        <f>TITRES_STAT!D2432</f>
        <v>0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2.3938423696128736E-48</v>
      </c>
      <c r="G2429" s="2">
        <f t="shared" si="341"/>
        <v>3.6722340938191277E-47</v>
      </c>
      <c r="H2429" s="2">
        <f t="shared" si="337"/>
        <v>6.5187629885633869E-2</v>
      </c>
      <c r="I2429" s="2">
        <f t="shared" si="338"/>
        <v>6.1198260340887316</v>
      </c>
    </row>
    <row r="2430" spans="1:9" ht="13.5" x14ac:dyDescent="0.25">
      <c r="A2430" s="3">
        <f>TITRES_STAT!B2433</f>
        <v>0</v>
      </c>
      <c r="B2430" s="6">
        <f>TITRES_STAT!D2433</f>
        <v>0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2.2228536289262397E-48</v>
      </c>
      <c r="G2430" s="2">
        <f t="shared" si="341"/>
        <v>3.4099316585463325E-47</v>
      </c>
      <c r="H2430" s="2">
        <f t="shared" si="337"/>
        <v>6.5187629885633869E-2</v>
      </c>
      <c r="I2430" s="2">
        <f t="shared" si="338"/>
        <v>6.1198260340887316</v>
      </c>
    </row>
    <row r="2431" spans="1:9" ht="13.5" x14ac:dyDescent="0.25">
      <c r="A2431" s="3">
        <f>TITRES_STAT!B2434</f>
        <v>0</v>
      </c>
      <c r="B2431" s="6">
        <f>TITRES_STAT!D2434</f>
        <v>0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2.0640783697172226E-48</v>
      </c>
      <c r="G2431" s="2">
        <f t="shared" si="341"/>
        <v>3.1663651115073089E-47</v>
      </c>
      <c r="H2431" s="2">
        <f t="shared" si="337"/>
        <v>6.5187629885633869E-2</v>
      </c>
      <c r="I2431" s="2">
        <f t="shared" si="338"/>
        <v>6.1198260340887316</v>
      </c>
    </row>
    <row r="2432" spans="1:9" ht="13.5" x14ac:dyDescent="0.25">
      <c r="A2432" s="3">
        <f>TITRES_STAT!B2435</f>
        <v>0</v>
      </c>
      <c r="B2432" s="6">
        <f>TITRES_STAT!D2435</f>
        <v>0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1.9166442004517067E-48</v>
      </c>
      <c r="G2432" s="2">
        <f t="shared" si="341"/>
        <v>2.9401961749710728E-47</v>
      </c>
      <c r="H2432" s="2">
        <f t="shared" si="337"/>
        <v>6.5187629885633855E-2</v>
      </c>
      <c r="I2432" s="2">
        <f t="shared" si="338"/>
        <v>6.1198260340887316</v>
      </c>
    </row>
    <row r="2433" spans="1:9" ht="13.5" x14ac:dyDescent="0.25">
      <c r="A2433" s="3">
        <f>TITRES_STAT!B2436</f>
        <v>0</v>
      </c>
      <c r="B2433" s="6">
        <f>TITRES_STAT!D2436</f>
        <v>0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1.7797410432765851E-48</v>
      </c>
      <c r="G2433" s="2">
        <f t="shared" si="341"/>
        <v>2.7301821624731392E-47</v>
      </c>
      <c r="H2433" s="2">
        <f t="shared" si="337"/>
        <v>6.5187629885633869E-2</v>
      </c>
      <c r="I2433" s="2">
        <f t="shared" si="338"/>
        <v>6.1198260340887316</v>
      </c>
    </row>
    <row r="2434" spans="1:9" ht="13.5" x14ac:dyDescent="0.25">
      <c r="A2434" s="3">
        <f>TITRES_STAT!B2437</f>
        <v>0</v>
      </c>
      <c r="B2434" s="6">
        <f>TITRES_STAT!D2437</f>
        <v>0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1.6526166830425432E-48</v>
      </c>
      <c r="G2434" s="2">
        <f t="shared" si="341"/>
        <v>2.5351691508679151E-47</v>
      </c>
      <c r="H2434" s="2">
        <f t="shared" si="337"/>
        <v>6.5187629885633869E-2</v>
      </c>
      <c r="I2434" s="2">
        <f t="shared" si="338"/>
        <v>6.1198260340887316</v>
      </c>
    </row>
    <row r="2435" spans="1:9" ht="13.5" x14ac:dyDescent="0.25">
      <c r="A2435" s="3">
        <f>TITRES_STAT!B2438</f>
        <v>0</v>
      </c>
      <c r="B2435" s="6">
        <f>TITRES_STAT!D2438</f>
        <v>0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1.5345726342537902E-48</v>
      </c>
      <c r="G2435" s="2">
        <f t="shared" si="341"/>
        <v>2.3540856400916354E-47</v>
      </c>
      <c r="H2435" s="2">
        <f t="shared" si="337"/>
        <v>6.5187629885633869E-2</v>
      </c>
      <c r="I2435" s="2">
        <f t="shared" si="338"/>
        <v>6.1198260340887316</v>
      </c>
    </row>
    <row r="2436" spans="1:9" ht="13.5" x14ac:dyDescent="0.25">
      <c r="A2436" s="3">
        <f>TITRES_STAT!B2439</f>
        <v>0</v>
      </c>
      <c r="B2436" s="6">
        <f>TITRES_STAT!D2439</f>
        <v>0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1.4249603032356623E-48</v>
      </c>
      <c r="G2436" s="2">
        <f t="shared" si="341"/>
        <v>2.1859366657993757E-47</v>
      </c>
      <c r="H2436" s="2">
        <f t="shared" si="337"/>
        <v>6.5187629885633869E-2</v>
      </c>
      <c r="I2436" s="2">
        <f t="shared" si="338"/>
        <v>6.1198260340887316</v>
      </c>
    </row>
    <row r="2437" spans="1:9" ht="13.5" x14ac:dyDescent="0.25">
      <c r="A2437" s="3">
        <f>TITRES_STAT!B2440</f>
        <v>0</v>
      </c>
      <c r="B2437" s="6">
        <f>TITRES_STAT!D2440</f>
        <v>0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1.3231774244331149E-48</v>
      </c>
      <c r="G2437" s="2">
        <f t="shared" si="341"/>
        <v>2.0297983325279917E-47</v>
      </c>
      <c r="H2437" s="2">
        <f t="shared" si="337"/>
        <v>6.5187629885633855E-2</v>
      </c>
      <c r="I2437" s="2">
        <f t="shared" si="338"/>
        <v>6.1198260340887316</v>
      </c>
    </row>
    <row r="2438" spans="1:9" ht="13.5" x14ac:dyDescent="0.25">
      <c r="A2438" s="3">
        <f>TITRES_STAT!B2441</f>
        <v>0</v>
      </c>
      <c r="B2438" s="6">
        <f>TITRES_STAT!D2441</f>
        <v>0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1.2286647512593209E-48</v>
      </c>
      <c r="G2438" s="2">
        <f t="shared" si="341"/>
        <v>1.8848127373474206E-47</v>
      </c>
      <c r="H2438" s="2">
        <f t="shared" si="337"/>
        <v>6.5187629885633869E-2</v>
      </c>
      <c r="I2438" s="2">
        <f t="shared" si="338"/>
        <v>6.1198260340887316</v>
      </c>
    </row>
    <row r="2439" spans="1:9" ht="13.5" x14ac:dyDescent="0.25">
      <c r="A2439" s="3">
        <f>TITRES_STAT!B2442</f>
        <v>0</v>
      </c>
      <c r="B2439" s="6">
        <f>TITRES_STAT!D2442</f>
        <v>0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1.1409029833122264E-48</v>
      </c>
      <c r="G2439" s="2">
        <f t="shared" si="341"/>
        <v>1.7501832561083192E-47</v>
      </c>
      <c r="H2439" s="2">
        <f t="shared" si="337"/>
        <v>6.5187629885633855E-2</v>
      </c>
      <c r="I2439" s="2">
        <f t="shared" si="338"/>
        <v>6.1198260340887316</v>
      </c>
    </row>
    <row r="2440" spans="1:9" ht="13.5" x14ac:dyDescent="0.25">
      <c r="A2440" s="3">
        <f>TITRES_STAT!B2443</f>
        <v>0</v>
      </c>
      <c r="B2440" s="6">
        <f>TITRES_STAT!D2443</f>
        <v>0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1.0594099130756389E-48</v>
      </c>
      <c r="G2440" s="2">
        <f t="shared" si="341"/>
        <v>1.6251701663862965E-47</v>
      </c>
      <c r="H2440" s="2">
        <f t="shared" si="337"/>
        <v>6.5187629885633855E-2</v>
      </c>
      <c r="I2440" s="2">
        <f t="shared" si="338"/>
        <v>6.1198260340887316</v>
      </c>
    </row>
    <row r="2441" spans="1:9" ht="13.5" x14ac:dyDescent="0.25">
      <c r="A2441" s="3">
        <f>TITRES_STAT!B2444</f>
        <v>0</v>
      </c>
      <c r="B2441" s="6">
        <f>TITRES_STAT!D2444</f>
        <v>0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9.8373777642737894E-49</v>
      </c>
      <c r="G2441" s="2">
        <f t="shared" si="341"/>
        <v>1.5090865830729894E-47</v>
      </c>
      <c r="H2441" s="2">
        <f t="shared" si="337"/>
        <v>6.5187629885633869E-2</v>
      </c>
      <c r="I2441" s="2">
        <f t="shared" si="338"/>
        <v>6.1198260340887316</v>
      </c>
    </row>
    <row r="2442" spans="1:9" ht="13.5" x14ac:dyDescent="0.25">
      <c r="A2442" s="3">
        <f>TITRES_STAT!B2445</f>
        <v>0</v>
      </c>
      <c r="B2442" s="6">
        <f>TITRES_STAT!D2445</f>
        <v>0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9.13470792396852E-49</v>
      </c>
      <c r="G2442" s="2">
        <f t="shared" si="341"/>
        <v>1.4012946842820615E-47</v>
      </c>
      <c r="H2442" s="2">
        <f t="shared" si="337"/>
        <v>6.5187629885633883E-2</v>
      </c>
      <c r="I2442" s="2">
        <f t="shared" si="338"/>
        <v>6.11982603408876</v>
      </c>
    </row>
    <row r="2443" spans="1:9" ht="13.5" x14ac:dyDescent="0.25">
      <c r="A2443" s="3">
        <f>TITRES_STAT!B2446</f>
        <v>0</v>
      </c>
      <c r="B2443" s="6">
        <f>TITRES_STAT!D2446</f>
        <v>0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8.4822287865421963E-49</v>
      </c>
      <c r="G2443" s="2">
        <f t="shared" si="341"/>
        <v>1.3012022068333427E-47</v>
      </c>
      <c r="H2443" s="2">
        <f t="shared" si="337"/>
        <v>6.5187629885633869E-2</v>
      </c>
      <c r="I2443" s="2">
        <f t="shared" si="338"/>
        <v>6.1198260340887316</v>
      </c>
    </row>
    <row r="2444" spans="1:9" ht="13.5" x14ac:dyDescent="0.25">
      <c r="A2444" s="3">
        <f>TITRES_STAT!B2447</f>
        <v>0</v>
      </c>
      <c r="B2444" s="6">
        <f>TITRES_STAT!D2447</f>
        <v>0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7.8763553017891822E-49</v>
      </c>
      <c r="G2444" s="2">
        <f t="shared" si="341"/>
        <v>1.2082591920595326E-47</v>
      </c>
      <c r="H2444" s="2">
        <f t="shared" si="337"/>
        <v>6.5187629885633869E-2</v>
      </c>
      <c r="I2444" s="2">
        <f t="shared" si="338"/>
        <v>6.1198260340887316</v>
      </c>
    </row>
    <row r="2445" spans="1:9" ht="13.5" x14ac:dyDescent="0.25">
      <c r="A2445" s="3">
        <f>TITRES_STAT!B2448</f>
        <v>0</v>
      </c>
      <c r="B2445" s="6">
        <f>TITRES_STAT!D2448</f>
        <v>0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7.313758494518526E-49</v>
      </c>
      <c r="G2445" s="2">
        <f t="shared" si="345"/>
        <v>1.1219549640552803E-47</v>
      </c>
      <c r="H2445" s="2">
        <f t="shared" si="337"/>
        <v>6.5187629885633869E-2</v>
      </c>
      <c r="I2445" s="2">
        <f t="shared" si="338"/>
        <v>6.1198260340887316</v>
      </c>
    </row>
    <row r="2446" spans="1:9" ht="13.5" x14ac:dyDescent="0.25">
      <c r="A2446" s="3">
        <f>TITRES_STAT!B2449</f>
        <v>0</v>
      </c>
      <c r="B2446" s="6">
        <f>TITRES_STAT!D2449</f>
        <v>0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6.7913471734814881E-49</v>
      </c>
      <c r="G2446" s="2">
        <f t="shared" si="345"/>
        <v>1.0418153237656173E-47</v>
      </c>
      <c r="H2446" s="2">
        <f t="shared" si="337"/>
        <v>6.5187629885633869E-2</v>
      </c>
      <c r="I2446" s="2">
        <f t="shared" si="338"/>
        <v>6.1198260340887316</v>
      </c>
    </row>
    <row r="2447" spans="1:9" ht="13.5" x14ac:dyDescent="0.25">
      <c r="A2447" s="3">
        <f>TITRES_STAT!B2450</f>
        <v>0</v>
      </c>
      <c r="B2447" s="6">
        <f>TITRES_STAT!D2450</f>
        <v>0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6.3062509468042393E-49</v>
      </c>
      <c r="G2447" s="2">
        <f t="shared" si="345"/>
        <v>9.6739994349664465E-48</v>
      </c>
      <c r="H2447" s="2">
        <f t="shared" si="337"/>
        <v>6.5187629885633869E-2</v>
      </c>
      <c r="I2447" s="2">
        <f t="shared" si="338"/>
        <v>6.1198260340887316</v>
      </c>
    </row>
    <row r="2448" spans="1:9" ht="13.5" x14ac:dyDescent="0.25">
      <c r="A2448" s="3">
        <f>TITRES_STAT!B2451</f>
        <v>0</v>
      </c>
      <c r="B2448" s="6">
        <f>TITRES_STAT!D2451</f>
        <v>0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5.8558044506039365E-49</v>
      </c>
      <c r="G2448" s="2">
        <f t="shared" si="345"/>
        <v>8.9829994753259856E-48</v>
      </c>
      <c r="H2448" s="2">
        <f t="shared" si="337"/>
        <v>6.5187629885633883E-2</v>
      </c>
      <c r="I2448" s="2">
        <f t="shared" si="338"/>
        <v>6.11982603408876</v>
      </c>
    </row>
    <row r="2449" spans="1:9" ht="13.5" x14ac:dyDescent="0.25">
      <c r="A2449" s="3">
        <f>TITRES_STAT!B2452</f>
        <v>0</v>
      </c>
      <c r="B2449" s="6">
        <f>TITRES_STAT!D2452</f>
        <v>0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5.4375327041322266E-49</v>
      </c>
      <c r="G2449" s="2">
        <f t="shared" si="345"/>
        <v>8.3413566556598432E-48</v>
      </c>
      <c r="H2449" s="2">
        <f t="shared" ref="H2449:H2512" si="346">F2449/G2449</f>
        <v>6.5187629885633883E-2</v>
      </c>
      <c r="I2449" s="2">
        <f t="shared" ref="I2449:I2512" si="347">IF(G2449=0,100,100-(100/(1+H2449)))</f>
        <v>6.11982603408876</v>
      </c>
    </row>
    <row r="2450" spans="1:9" ht="13.5" x14ac:dyDescent="0.25">
      <c r="A2450" s="3">
        <f>TITRES_STAT!B2453</f>
        <v>0</v>
      </c>
      <c r="B2450" s="6">
        <f>TITRES_STAT!D2453</f>
        <v>0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5.0491375109799249E-49</v>
      </c>
      <c r="G2450" s="2">
        <f t="shared" si="345"/>
        <v>7.7455454659698545E-48</v>
      </c>
      <c r="H2450" s="2">
        <f t="shared" si="346"/>
        <v>6.5187629885633883E-2</v>
      </c>
      <c r="I2450" s="2">
        <f t="shared" si="347"/>
        <v>6.11982603408876</v>
      </c>
    </row>
    <row r="2451" spans="1:9" ht="13.5" x14ac:dyDescent="0.25">
      <c r="A2451" s="3">
        <f>TITRES_STAT!B2454</f>
        <v>0</v>
      </c>
      <c r="B2451" s="6">
        <f>TITRES_STAT!D2454</f>
        <v>0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4.6884848316242154E-49</v>
      </c>
      <c r="G2451" s="2">
        <f t="shared" si="345"/>
        <v>7.1922922184005792E-48</v>
      </c>
      <c r="H2451" s="2">
        <f t="shared" si="346"/>
        <v>6.5187629885633869E-2</v>
      </c>
      <c r="I2451" s="2">
        <f t="shared" si="347"/>
        <v>6.1198260340887316</v>
      </c>
    </row>
    <row r="2452" spans="1:9" ht="13.5" x14ac:dyDescent="0.25">
      <c r="A2452" s="3">
        <f>TITRES_STAT!B2455</f>
        <v>0</v>
      </c>
      <c r="B2452" s="6">
        <f>TITRES_STAT!D2455</f>
        <v>0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4.3535930579367712E-49</v>
      </c>
      <c r="G2452" s="2">
        <f t="shared" si="345"/>
        <v>6.6785570599433953E-48</v>
      </c>
      <c r="H2452" s="2">
        <f t="shared" si="346"/>
        <v>6.5187629885633869E-2</v>
      </c>
      <c r="I2452" s="2">
        <f t="shared" si="347"/>
        <v>6.1198260340887316</v>
      </c>
    </row>
    <row r="2453" spans="1:9" ht="13.5" x14ac:dyDescent="0.25">
      <c r="A2453" s="3">
        <f>TITRES_STAT!B2456</f>
        <v>0</v>
      </c>
      <c r="B2453" s="6">
        <f>TITRES_STAT!D2456</f>
        <v>0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4.0426221252270021E-49</v>
      </c>
      <c r="G2453" s="2">
        <f t="shared" si="345"/>
        <v>6.2015172699474385E-48</v>
      </c>
      <c r="H2453" s="2">
        <f t="shared" si="346"/>
        <v>6.5187629885633869E-2</v>
      </c>
      <c r="I2453" s="2">
        <f t="shared" si="347"/>
        <v>6.1198260340887316</v>
      </c>
    </row>
    <row r="2454" spans="1:9" ht="13.5" x14ac:dyDescent="0.25">
      <c r="A2454" s="3">
        <f>TITRES_STAT!B2457</f>
        <v>0</v>
      </c>
      <c r="B2454" s="6">
        <f>TITRES_STAT!D2457</f>
        <v>0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3.7538634019965024E-49</v>
      </c>
      <c r="G2454" s="2">
        <f t="shared" si="345"/>
        <v>5.7585517506654783E-48</v>
      </c>
      <c r="H2454" s="2">
        <f t="shared" si="346"/>
        <v>6.5187629885633883E-2</v>
      </c>
      <c r="I2454" s="2">
        <f t="shared" si="347"/>
        <v>6.11982603408876</v>
      </c>
    </row>
    <row r="2455" spans="1:9" ht="13.5" x14ac:dyDescent="0.25">
      <c r="A2455" s="3">
        <f>TITRES_STAT!B2458</f>
        <v>0</v>
      </c>
      <c r="B2455" s="6">
        <f>TITRES_STAT!D2458</f>
        <v>0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3.4857303018538951E-49</v>
      </c>
      <c r="G2455" s="2">
        <f t="shared" si="345"/>
        <v>5.3472266256179444E-48</v>
      </c>
      <c r="H2455" s="2">
        <f t="shared" si="346"/>
        <v>6.5187629885633883E-2</v>
      </c>
      <c r="I2455" s="2">
        <f t="shared" si="347"/>
        <v>6.11982603408876</v>
      </c>
    </row>
    <row r="2456" spans="1:9" ht="13.5" x14ac:dyDescent="0.25">
      <c r="A2456" s="3">
        <f>TITRES_STAT!B2459</f>
        <v>0</v>
      </c>
      <c r="B2456" s="6">
        <f>TITRES_STAT!D2459</f>
        <v>0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3.2367495660071884E-49</v>
      </c>
      <c r="G2456" s="2">
        <f t="shared" si="345"/>
        <v>4.9652818666452344E-48</v>
      </c>
      <c r="H2456" s="2">
        <f t="shared" si="346"/>
        <v>6.5187629885633883E-2</v>
      </c>
      <c r="I2456" s="2">
        <f t="shared" si="347"/>
        <v>6.11982603408876</v>
      </c>
    </row>
    <row r="2457" spans="1:9" ht="13.5" x14ac:dyDescent="0.25">
      <c r="A2457" s="3">
        <f>TITRES_STAT!B2460</f>
        <v>0</v>
      </c>
      <c r="B2457" s="6">
        <f>TITRES_STAT!D2460</f>
        <v>0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3.0055531684352466E-49</v>
      </c>
      <c r="G2457" s="2">
        <f t="shared" si="345"/>
        <v>4.6106188761705747E-48</v>
      </c>
      <c r="H2457" s="2">
        <f t="shared" si="346"/>
        <v>6.5187629885633883E-2</v>
      </c>
      <c r="I2457" s="2">
        <f t="shared" si="347"/>
        <v>6.11982603408876</v>
      </c>
    </row>
    <row r="2458" spans="1:9" ht="13.5" x14ac:dyDescent="0.25">
      <c r="A2458" s="3">
        <f>TITRES_STAT!B2461</f>
        <v>0</v>
      </c>
      <c r="B2458" s="6">
        <f>TITRES_STAT!D2461</f>
        <v>0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2.7908707992613002E-49</v>
      </c>
      <c r="G2458" s="2">
        <f t="shared" si="345"/>
        <v>4.2812889564441055E-48</v>
      </c>
      <c r="H2458" s="2">
        <f t="shared" si="346"/>
        <v>6.5187629885633869E-2</v>
      </c>
      <c r="I2458" s="2">
        <f t="shared" si="347"/>
        <v>6.1198260340887316</v>
      </c>
    </row>
    <row r="2459" spans="1:9" ht="13.5" x14ac:dyDescent="0.25">
      <c r="A2459" s="3">
        <f>TITRES_STAT!B2462</f>
        <v>0</v>
      </c>
      <c r="B2459" s="6">
        <f>TITRES_STAT!D2462</f>
        <v>0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2.5915228850283501E-49</v>
      </c>
      <c r="G2459" s="2">
        <f t="shared" si="345"/>
        <v>3.9754826024123833E-48</v>
      </c>
      <c r="H2459" s="2">
        <f t="shared" si="346"/>
        <v>6.5187629885633869E-2</v>
      </c>
      <c r="I2459" s="2">
        <f t="shared" si="347"/>
        <v>6.1198260340887316</v>
      </c>
    </row>
    <row r="2460" spans="1:9" ht="13.5" x14ac:dyDescent="0.25">
      <c r="A2460" s="3">
        <f>TITRES_STAT!B2463</f>
        <v>0</v>
      </c>
      <c r="B2460" s="6">
        <f>TITRES_STAT!D2463</f>
        <v>0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2.4064141075263251E-49</v>
      </c>
      <c r="G2460" s="2">
        <f t="shared" si="345"/>
        <v>3.6915195593829271E-48</v>
      </c>
      <c r="H2460" s="2">
        <f t="shared" si="346"/>
        <v>6.5187629885633883E-2</v>
      </c>
      <c r="I2460" s="2">
        <f t="shared" si="347"/>
        <v>6.11982603408876</v>
      </c>
    </row>
    <row r="2461" spans="1:9" ht="13.5" x14ac:dyDescent="0.25">
      <c r="A2461" s="3">
        <f>TITRES_STAT!B2464</f>
        <v>0</v>
      </c>
      <c r="B2461" s="6">
        <f>TITRES_STAT!D2464</f>
        <v>0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2.234527385560159E-49</v>
      </c>
      <c r="G2461" s="2">
        <f t="shared" si="348"/>
        <v>3.427839590855575E-48</v>
      </c>
      <c r="H2461" s="2">
        <f t="shared" si="346"/>
        <v>6.5187629885633883E-2</v>
      </c>
      <c r="I2461" s="2">
        <f t="shared" si="347"/>
        <v>6.11982603408876</v>
      </c>
    </row>
    <row r="2462" spans="1:9" ht="13.5" x14ac:dyDescent="0.25">
      <c r="A2462" s="3">
        <f>TITRES_STAT!B2465</f>
        <v>0</v>
      </c>
      <c r="B2462" s="6">
        <f>TITRES_STAT!D2465</f>
        <v>0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2.0749182865915762E-49</v>
      </c>
      <c r="G2462" s="2">
        <f t="shared" si="348"/>
        <v>3.1829939057944627E-48</v>
      </c>
      <c r="H2462" s="2">
        <f t="shared" si="346"/>
        <v>6.5187629885633883E-2</v>
      </c>
      <c r="I2462" s="2">
        <f t="shared" si="347"/>
        <v>6.11982603408876</v>
      </c>
    </row>
    <row r="2463" spans="1:9" ht="13.5" x14ac:dyDescent="0.25">
      <c r="A2463" s="3">
        <f>TITRES_STAT!B2466</f>
        <v>0</v>
      </c>
      <c r="B2463" s="6">
        <f>TITRES_STAT!D2466</f>
        <v>0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1.9267098375493209E-49</v>
      </c>
      <c r="G2463" s="2">
        <f t="shared" si="348"/>
        <v>2.9556371982377157E-48</v>
      </c>
      <c r="H2463" s="2">
        <f t="shared" si="346"/>
        <v>6.5187629885633883E-2</v>
      </c>
      <c r="I2463" s="2">
        <f t="shared" si="347"/>
        <v>6.11982603408876</v>
      </c>
    </row>
    <row r="2464" spans="1:9" ht="13.5" x14ac:dyDescent="0.25">
      <c r="A2464" s="3">
        <f>TITRES_STAT!B2467</f>
        <v>0</v>
      </c>
      <c r="B2464" s="6">
        <f>TITRES_STAT!D2467</f>
        <v>0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1.7890877062957979E-49</v>
      </c>
      <c r="G2464" s="2">
        <f t="shared" si="348"/>
        <v>2.7445202555064504E-48</v>
      </c>
      <c r="H2464" s="2">
        <f t="shared" si="346"/>
        <v>6.5187629885633869E-2</v>
      </c>
      <c r="I2464" s="2">
        <f t="shared" si="347"/>
        <v>6.1198260340887316</v>
      </c>
    </row>
    <row r="2465" spans="1:9" ht="13.5" x14ac:dyDescent="0.25">
      <c r="A2465" s="3">
        <f>TITRES_STAT!B2468</f>
        <v>0</v>
      </c>
      <c r="B2465" s="6">
        <f>TITRES_STAT!D2468</f>
        <v>0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1.6612957272746694E-49</v>
      </c>
      <c r="G2465" s="2">
        <f t="shared" si="348"/>
        <v>2.5484830943988469E-48</v>
      </c>
      <c r="H2465" s="2">
        <f t="shared" si="346"/>
        <v>6.5187629885633869E-2</v>
      </c>
      <c r="I2465" s="2">
        <f t="shared" si="347"/>
        <v>6.1198260340887316</v>
      </c>
    </row>
    <row r="2466" spans="1:9" ht="13.5" x14ac:dyDescent="0.25">
      <c r="A2466" s="3">
        <f>TITRES_STAT!B2469</f>
        <v>0</v>
      </c>
      <c r="B2466" s="6">
        <f>TITRES_STAT!D2469</f>
        <v>0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1.5426317467550501E-49</v>
      </c>
      <c r="G2466" s="2">
        <f t="shared" si="348"/>
        <v>2.3664485876560723E-48</v>
      </c>
      <c r="H2466" s="2">
        <f t="shared" si="346"/>
        <v>6.5187629885633855E-2</v>
      </c>
      <c r="I2466" s="2">
        <f t="shared" si="347"/>
        <v>6.1198260340887316</v>
      </c>
    </row>
    <row r="2467" spans="1:9" ht="13.5" x14ac:dyDescent="0.25">
      <c r="A2467" s="3">
        <f>TITRES_STAT!B2470</f>
        <v>0</v>
      </c>
      <c r="B2467" s="6">
        <f>TITRES_STAT!D2470</f>
        <v>0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1.4324437648439752E-49</v>
      </c>
      <c r="G2467" s="2">
        <f t="shared" si="348"/>
        <v>2.1974165456806386E-48</v>
      </c>
      <c r="H2467" s="2">
        <f t="shared" si="346"/>
        <v>6.5187629885633855E-2</v>
      </c>
      <c r="I2467" s="2">
        <f t="shared" si="347"/>
        <v>6.1198260340887316</v>
      </c>
    </row>
    <row r="2468" spans="1:9" ht="13.5" x14ac:dyDescent="0.25">
      <c r="A2468" s="3">
        <f>TITRES_STAT!B2471</f>
        <v>0</v>
      </c>
      <c r="B2468" s="6">
        <f>TITRES_STAT!D2471</f>
        <v>0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1.3301263530694056E-49</v>
      </c>
      <c r="G2468" s="2">
        <f t="shared" si="348"/>
        <v>2.0404582209891647E-48</v>
      </c>
      <c r="H2468" s="2">
        <f t="shared" si="346"/>
        <v>6.5187629885633855E-2</v>
      </c>
      <c r="I2468" s="2">
        <f t="shared" si="347"/>
        <v>6.1198260340887316</v>
      </c>
    </row>
    <row r="2469" spans="1:9" ht="13.5" x14ac:dyDescent="0.25">
      <c r="A2469" s="3">
        <f>TITRES_STAT!B2472</f>
        <v>0</v>
      </c>
      <c r="B2469" s="6">
        <f>TITRES_STAT!D2472</f>
        <v>0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1.2351173278501623E-49</v>
      </c>
      <c r="G2469" s="2">
        <f t="shared" si="348"/>
        <v>1.8947112052042241E-48</v>
      </c>
      <c r="H2469" s="2">
        <f t="shared" si="346"/>
        <v>6.5187629885633855E-2</v>
      </c>
      <c r="I2469" s="2">
        <f t="shared" si="347"/>
        <v>6.1198260340887316</v>
      </c>
    </row>
    <row r="2470" spans="1:9" ht="13.5" x14ac:dyDescent="0.25">
      <c r="A2470" s="3">
        <f>TITRES_STAT!B2473</f>
        <v>0</v>
      </c>
      <c r="B2470" s="6">
        <f>TITRES_STAT!D2473</f>
        <v>0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1.1468946615751507E-49</v>
      </c>
      <c r="G2470" s="2">
        <f t="shared" si="348"/>
        <v>1.7593746905467793E-48</v>
      </c>
      <c r="H2470" s="2">
        <f t="shared" si="346"/>
        <v>6.5187629885633869E-2</v>
      </c>
      <c r="I2470" s="2">
        <f t="shared" si="347"/>
        <v>6.1198260340887316</v>
      </c>
    </row>
    <row r="2471" spans="1:9" ht="13.5" x14ac:dyDescent="0.25">
      <c r="A2471" s="3">
        <f>TITRES_STAT!B2474</f>
        <v>0</v>
      </c>
      <c r="B2471" s="6">
        <f>TITRES_STAT!D2474</f>
        <v>0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1.0649736143197828E-49</v>
      </c>
      <c r="G2471" s="2">
        <f t="shared" si="348"/>
        <v>1.6337050697934379E-48</v>
      </c>
      <c r="H2471" s="2">
        <f t="shared" si="346"/>
        <v>6.5187629885633869E-2</v>
      </c>
      <c r="I2471" s="2">
        <f t="shared" si="347"/>
        <v>6.1198260340887316</v>
      </c>
    </row>
    <row r="2472" spans="1:9" ht="13.5" x14ac:dyDescent="0.25">
      <c r="A2472" s="3">
        <f>TITRES_STAT!B2475</f>
        <v>0</v>
      </c>
      <c r="B2472" s="6">
        <f>TITRES_STAT!D2475</f>
        <v>0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9.8890407043979849E-50</v>
      </c>
      <c r="G2472" s="2">
        <f t="shared" si="348"/>
        <v>1.5170118505224778E-48</v>
      </c>
      <c r="H2472" s="2">
        <f t="shared" si="346"/>
        <v>6.5187629885633896E-2</v>
      </c>
      <c r="I2472" s="2">
        <f t="shared" si="347"/>
        <v>6.11982603408876</v>
      </c>
    </row>
    <row r="2473" spans="1:9" ht="13.5" x14ac:dyDescent="0.25">
      <c r="A2473" s="3">
        <f>TITRES_STAT!B2476</f>
        <v>0</v>
      </c>
      <c r="B2473" s="6">
        <f>TITRES_STAT!D2476</f>
        <v>0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9.1826806540838434E-50</v>
      </c>
      <c r="G2473" s="2">
        <f t="shared" si="348"/>
        <v>1.4086538611994439E-48</v>
      </c>
      <c r="H2473" s="2">
        <f t="shared" si="346"/>
        <v>6.5187629885633883E-2</v>
      </c>
      <c r="I2473" s="2">
        <f t="shared" si="347"/>
        <v>6.11982603408876</v>
      </c>
    </row>
    <row r="2474" spans="1:9" ht="13.5" x14ac:dyDescent="0.25">
      <c r="A2474" s="3">
        <f>TITRES_STAT!B2477</f>
        <v>0</v>
      </c>
      <c r="B2474" s="6">
        <f>TITRES_STAT!D2477</f>
        <v>0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8.5267748930778551E-50</v>
      </c>
      <c r="G2474" s="2">
        <f t="shared" si="348"/>
        <v>1.3080357282566265E-48</v>
      </c>
      <c r="H2474" s="2">
        <f t="shared" si="346"/>
        <v>6.5187629885633883E-2</v>
      </c>
      <c r="I2474" s="2">
        <f t="shared" si="347"/>
        <v>6.11982603408876</v>
      </c>
    </row>
    <row r="2475" spans="1:9" ht="13.5" x14ac:dyDescent="0.25">
      <c r="A2475" s="3">
        <f>TITRES_STAT!B2478</f>
        <v>0</v>
      </c>
      <c r="B2475" s="6">
        <f>TITRES_STAT!D2478</f>
        <v>0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7.9177195435722939E-50</v>
      </c>
      <c r="G2475" s="2">
        <f t="shared" si="348"/>
        <v>1.2146046048097246E-48</v>
      </c>
      <c r="H2475" s="2">
        <f t="shared" si="346"/>
        <v>6.5187629885633883E-2</v>
      </c>
      <c r="I2475" s="2">
        <f t="shared" si="347"/>
        <v>6.11982603408876</v>
      </c>
    </row>
    <row r="2476" spans="1:9" ht="13.5" x14ac:dyDescent="0.25">
      <c r="A2476" s="3">
        <f>TITRES_STAT!B2479</f>
        <v>0</v>
      </c>
      <c r="B2476" s="6">
        <f>TITRES_STAT!D2479</f>
        <v>0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7.3521681476028439E-50</v>
      </c>
      <c r="G2476" s="2">
        <f t="shared" si="348"/>
        <v>1.1278471330376014E-48</v>
      </c>
      <c r="H2476" s="2">
        <f t="shared" si="346"/>
        <v>6.5187629885633883E-2</v>
      </c>
      <c r="I2476" s="2">
        <f t="shared" si="347"/>
        <v>6.11982603408876</v>
      </c>
    </row>
    <row r="2477" spans="1:9" ht="13.5" x14ac:dyDescent="0.25">
      <c r="A2477" s="3">
        <f>TITRES_STAT!B2480</f>
        <v>0</v>
      </c>
      <c r="B2477" s="6">
        <f>TITRES_STAT!D2480</f>
        <v>0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6.8270132799169264E-50</v>
      </c>
      <c r="G2477" s="2">
        <f t="shared" si="349"/>
        <v>1.0472866235349157E-48</v>
      </c>
      <c r="H2477" s="2">
        <f t="shared" si="346"/>
        <v>6.5187629885633883E-2</v>
      </c>
      <c r="I2477" s="2">
        <f t="shared" si="347"/>
        <v>6.11982603408876</v>
      </c>
    </row>
    <row r="2478" spans="1:9" ht="13.5" x14ac:dyDescent="0.25">
      <c r="A2478" s="3">
        <f>TITRES_STAT!B2481</f>
        <v>0</v>
      </c>
      <c r="B2478" s="6">
        <f>TITRES_STAT!D2481</f>
        <v>0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6.3393694742085744E-50</v>
      </c>
      <c r="G2478" s="2">
        <f t="shared" si="349"/>
        <v>9.7248043613956452E-49</v>
      </c>
      <c r="H2478" s="2">
        <f t="shared" si="346"/>
        <v>6.5187629885633883E-2</v>
      </c>
      <c r="I2478" s="2">
        <f t="shared" si="347"/>
        <v>6.11982603408876</v>
      </c>
    </row>
    <row r="2479" spans="1:9" ht="13.5" x14ac:dyDescent="0.25">
      <c r="A2479" s="3">
        <f>TITRES_STAT!B2482</f>
        <v>0</v>
      </c>
      <c r="B2479" s="6">
        <f>TITRES_STAT!D2482</f>
        <v>0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5.8865573689079612E-50</v>
      </c>
      <c r="G2479" s="2">
        <f t="shared" si="349"/>
        <v>9.0301754784388121E-49</v>
      </c>
      <c r="H2479" s="2">
        <f t="shared" si="346"/>
        <v>6.5187629885633883E-2</v>
      </c>
      <c r="I2479" s="2">
        <f t="shared" si="347"/>
        <v>6.11982603408876</v>
      </c>
    </row>
    <row r="2480" spans="1:9" ht="13.5" x14ac:dyDescent="0.25">
      <c r="A2480" s="3">
        <f>TITRES_STAT!B2483</f>
        <v>0</v>
      </c>
      <c r="B2480" s="6">
        <f>TITRES_STAT!D2483</f>
        <v>0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5.4660889854145356E-50</v>
      </c>
      <c r="G2480" s="2">
        <f t="shared" si="349"/>
        <v>8.3851629442646114E-49</v>
      </c>
      <c r="H2480" s="2">
        <f t="shared" si="346"/>
        <v>6.5187629885633883E-2</v>
      </c>
      <c r="I2480" s="2">
        <f t="shared" si="347"/>
        <v>6.11982603408876</v>
      </c>
    </row>
    <row r="2481" spans="1:9" ht="13.5" x14ac:dyDescent="0.25">
      <c r="A2481" s="3">
        <f>TITRES_STAT!B2484</f>
        <v>0</v>
      </c>
      <c r="B2481" s="6">
        <f>TITRES_STAT!D2484</f>
        <v>0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5.0756540578849253E-50</v>
      </c>
      <c r="G2481" s="2">
        <f t="shared" si="349"/>
        <v>7.7862227339599967E-49</v>
      </c>
      <c r="H2481" s="2">
        <f t="shared" si="346"/>
        <v>6.5187629885633869E-2</v>
      </c>
      <c r="I2481" s="2">
        <f t="shared" si="347"/>
        <v>6.1198260340887316</v>
      </c>
    </row>
    <row r="2482" spans="1:9" ht="13.5" x14ac:dyDescent="0.25">
      <c r="A2482" s="3">
        <f>TITRES_STAT!B2485</f>
        <v>0</v>
      </c>
      <c r="B2482" s="6">
        <f>TITRES_STAT!D2485</f>
        <v>0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4.7131073394645732E-50</v>
      </c>
      <c r="G2482" s="2">
        <f t="shared" si="349"/>
        <v>7.2300639672485679E-49</v>
      </c>
      <c r="H2482" s="2">
        <f t="shared" si="346"/>
        <v>6.5187629885633869E-2</v>
      </c>
      <c r="I2482" s="2">
        <f t="shared" si="347"/>
        <v>6.1198260340887316</v>
      </c>
    </row>
    <row r="2483" spans="1:9" ht="13.5" x14ac:dyDescent="0.25">
      <c r="A2483" s="3">
        <f>TITRES_STAT!B2486</f>
        <v>0</v>
      </c>
      <c r="B2483" s="6">
        <f>TITRES_STAT!D2486</f>
        <v>0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4.3764568152171036E-50</v>
      </c>
      <c r="G2483" s="2">
        <f t="shared" si="349"/>
        <v>6.7136308267308129E-49</v>
      </c>
      <c r="H2483" s="2">
        <f t="shared" si="346"/>
        <v>6.5187629885633869E-2</v>
      </c>
      <c r="I2483" s="2">
        <f t="shared" si="347"/>
        <v>6.1198260340887316</v>
      </c>
    </row>
    <row r="2484" spans="1:9" ht="13.5" x14ac:dyDescent="0.25">
      <c r="A2484" s="3">
        <f>TITRES_STAT!B2487</f>
        <v>0</v>
      </c>
      <c r="B2484" s="6">
        <f>TITRES_STAT!D2487</f>
        <v>0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4.0638527569873106E-50</v>
      </c>
      <c r="G2484" s="2">
        <f t="shared" si="349"/>
        <v>6.2340857676786125E-49</v>
      </c>
      <c r="H2484" s="2">
        <f t="shared" si="346"/>
        <v>6.5187629885633869E-2</v>
      </c>
      <c r="I2484" s="2">
        <f t="shared" si="347"/>
        <v>6.1198260340887316</v>
      </c>
    </row>
    <row r="2485" spans="1:9" ht="13.5" x14ac:dyDescent="0.25">
      <c r="A2485" s="3">
        <f>TITRES_STAT!B2488</f>
        <v>0</v>
      </c>
      <c r="B2485" s="6">
        <f>TITRES_STAT!D2488</f>
        <v>0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3.7735775600596454E-50</v>
      </c>
      <c r="G2485" s="2">
        <f t="shared" si="349"/>
        <v>5.7887939271301404E-49</v>
      </c>
      <c r="H2485" s="2">
        <f t="shared" si="346"/>
        <v>6.5187629885633855E-2</v>
      </c>
      <c r="I2485" s="2">
        <f t="shared" si="347"/>
        <v>6.1198260340887316</v>
      </c>
    </row>
    <row r="2486" spans="1:9" ht="13.5" x14ac:dyDescent="0.25">
      <c r="A2486" s="3">
        <f>TITRES_STAT!B2489</f>
        <v>0</v>
      </c>
      <c r="B2486" s="6">
        <f>TITRES_STAT!D2489</f>
        <v>0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3.5040363057696708E-50</v>
      </c>
      <c r="G2486" s="2">
        <f t="shared" si="349"/>
        <v>5.3753086466208444E-49</v>
      </c>
      <c r="H2486" s="2">
        <f t="shared" si="346"/>
        <v>6.5187629885633869E-2</v>
      </c>
      <c r="I2486" s="2">
        <f t="shared" si="347"/>
        <v>6.1198260340887316</v>
      </c>
    </row>
    <row r="2487" spans="1:9" ht="13.5" x14ac:dyDescent="0.25">
      <c r="A2487" s="3">
        <f>TITRES_STAT!B2490</f>
        <v>0</v>
      </c>
      <c r="B2487" s="6">
        <f>TITRES_STAT!D2490</f>
        <v>0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3.2537479982146941E-50</v>
      </c>
      <c r="G2487" s="2">
        <f t="shared" si="349"/>
        <v>4.9913580290050691E-49</v>
      </c>
      <c r="H2487" s="2">
        <f t="shared" si="346"/>
        <v>6.5187629885633869E-2</v>
      </c>
      <c r="I2487" s="2">
        <f t="shared" si="347"/>
        <v>6.1198260340887316</v>
      </c>
    </row>
    <row r="2488" spans="1:9" ht="13.5" x14ac:dyDescent="0.25">
      <c r="A2488" s="3">
        <f>TITRES_STAT!B2491</f>
        <v>0</v>
      </c>
      <c r="B2488" s="6">
        <f>TITRES_STAT!D2491</f>
        <v>0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3.0213374269136449E-50</v>
      </c>
      <c r="G2488" s="2">
        <f t="shared" si="349"/>
        <v>4.634832455504707E-49</v>
      </c>
      <c r="H2488" s="2">
        <f t="shared" si="346"/>
        <v>6.5187629885633883E-2</v>
      </c>
      <c r="I2488" s="2">
        <f t="shared" si="347"/>
        <v>6.11982603408876</v>
      </c>
    </row>
    <row r="2489" spans="1:9" ht="13.5" x14ac:dyDescent="0.25">
      <c r="A2489" s="3">
        <f>TITRES_STAT!B2492</f>
        <v>0</v>
      </c>
      <c r="B2489" s="6">
        <f>TITRES_STAT!D2492</f>
        <v>0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2.8055276107055273E-50</v>
      </c>
      <c r="G2489" s="2">
        <f t="shared" si="349"/>
        <v>4.3037729943972275E-49</v>
      </c>
      <c r="H2489" s="2">
        <f t="shared" si="346"/>
        <v>6.5187629885633883E-2</v>
      </c>
      <c r="I2489" s="2">
        <f t="shared" si="347"/>
        <v>6.11982603408876</v>
      </c>
    </row>
    <row r="2490" spans="1:9" ht="13.5" x14ac:dyDescent="0.25">
      <c r="A2490" s="3">
        <f>TITRES_STAT!B2493</f>
        <v>0</v>
      </c>
      <c r="B2490" s="6">
        <f>TITRES_STAT!D2493</f>
        <v>0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2.6051327813694178E-50</v>
      </c>
      <c r="G2490" s="2">
        <f t="shared" si="349"/>
        <v>3.9963606376545679E-49</v>
      </c>
      <c r="H2490" s="2">
        <f t="shared" si="346"/>
        <v>6.5187629885633883E-2</v>
      </c>
      <c r="I2490" s="2">
        <f t="shared" si="347"/>
        <v>6.11982603408876</v>
      </c>
    </row>
    <row r="2491" spans="1:9" ht="13.5" x14ac:dyDescent="0.25">
      <c r="A2491" s="3">
        <f>TITRES_STAT!B2494</f>
        <v>0</v>
      </c>
      <c r="B2491" s="6">
        <f>TITRES_STAT!D2494</f>
        <v>0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2.4190518684144592E-50</v>
      </c>
      <c r="G2491" s="2">
        <f t="shared" si="349"/>
        <v>3.710906306393527E-49</v>
      </c>
      <c r="H2491" s="2">
        <f t="shared" si="346"/>
        <v>6.5187629885633883E-2</v>
      </c>
      <c r="I2491" s="2">
        <f t="shared" si="347"/>
        <v>6.11982603408876</v>
      </c>
    </row>
    <row r="2492" spans="1:9" ht="13.5" x14ac:dyDescent="0.25">
      <c r="A2492" s="3">
        <f>TITRES_STAT!B2495</f>
        <v>0</v>
      </c>
      <c r="B2492" s="6">
        <f>TITRES_STAT!D2495</f>
        <v>0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2.2462624492419977E-50</v>
      </c>
      <c r="G2492" s="2">
        <f t="shared" si="349"/>
        <v>3.4458415702225604E-49</v>
      </c>
      <c r="H2492" s="2">
        <f t="shared" si="346"/>
        <v>6.5187629885633883E-2</v>
      </c>
      <c r="I2492" s="2">
        <f t="shared" si="347"/>
        <v>6.11982603408876</v>
      </c>
    </row>
    <row r="2493" spans="1:9" ht="13.5" x14ac:dyDescent="0.25">
      <c r="A2493" s="3">
        <f>TITRES_STAT!B2496</f>
        <v>0</v>
      </c>
      <c r="B2493" s="6">
        <f>TITRES_STAT!D2496</f>
        <v>0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2.0858151314389977E-50</v>
      </c>
      <c r="G2493" s="2">
        <f t="shared" si="350"/>
        <v>3.1997100294923777E-49</v>
      </c>
      <c r="H2493" s="2">
        <f t="shared" si="346"/>
        <v>6.5187629885633883E-2</v>
      </c>
      <c r="I2493" s="2">
        <f t="shared" si="347"/>
        <v>6.11982603408876</v>
      </c>
    </row>
    <row r="2494" spans="1:9" ht="13.5" x14ac:dyDescent="0.25">
      <c r="A2494" s="3">
        <f>TITRES_STAT!B2497</f>
        <v>0</v>
      </c>
      <c r="B2494" s="6">
        <f>TITRES_STAT!D2497</f>
        <v>0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1.9368283363362121E-50</v>
      </c>
      <c r="G2494" s="2">
        <f t="shared" si="350"/>
        <v>2.9711593131000651E-49</v>
      </c>
      <c r="H2494" s="2">
        <f t="shared" si="346"/>
        <v>6.5187629885633869E-2</v>
      </c>
      <c r="I2494" s="2">
        <f t="shared" si="347"/>
        <v>6.1198260340887316</v>
      </c>
    </row>
    <row r="2495" spans="1:9" ht="13.5" x14ac:dyDescent="0.25">
      <c r="A2495" s="3">
        <f>TITRES_STAT!B2498</f>
        <v>0</v>
      </c>
      <c r="B2495" s="6">
        <f>TITRES_STAT!D2498</f>
        <v>0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1.7984834551693397E-50</v>
      </c>
      <c r="G2495" s="2">
        <f t="shared" si="350"/>
        <v>2.7589336478786322E-49</v>
      </c>
      <c r="H2495" s="2">
        <f t="shared" si="346"/>
        <v>6.5187629885633869E-2</v>
      </c>
      <c r="I2495" s="2">
        <f t="shared" si="347"/>
        <v>6.1198260340887316</v>
      </c>
    </row>
    <row r="2496" spans="1:9" ht="13.5" x14ac:dyDescent="0.25">
      <c r="A2496" s="3">
        <f>TITRES_STAT!B2499</f>
        <v>0</v>
      </c>
      <c r="B2496" s="6">
        <f>TITRES_STAT!D2499</f>
        <v>0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1.6700203512286725E-50</v>
      </c>
      <c r="G2496" s="2">
        <f t="shared" si="350"/>
        <v>2.5618669587444439E-49</v>
      </c>
      <c r="H2496" s="2">
        <f t="shared" si="346"/>
        <v>6.5187629885633869E-2</v>
      </c>
      <c r="I2496" s="2">
        <f t="shared" si="347"/>
        <v>6.1198260340887316</v>
      </c>
    </row>
    <row r="2497" spans="1:9" ht="13.5" x14ac:dyDescent="0.25">
      <c r="A2497" s="3">
        <f>TITRES_STAT!B2500</f>
        <v>0</v>
      </c>
      <c r="B2497" s="6">
        <f>TITRES_STAT!D2500</f>
        <v>0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1.5507331832837673E-50</v>
      </c>
      <c r="G2497" s="2">
        <f t="shared" si="350"/>
        <v>2.3788764616912695E-49</v>
      </c>
      <c r="H2497" s="2">
        <f t="shared" si="346"/>
        <v>6.5187629885633855E-2</v>
      </c>
      <c r="I2497" s="2">
        <f t="shared" si="347"/>
        <v>6.1198260340887316</v>
      </c>
    </row>
    <row r="2498" spans="1:9" ht="13.5" x14ac:dyDescent="0.25">
      <c r="A2498" s="3">
        <f>TITRES_STAT!B2501</f>
        <v>0</v>
      </c>
      <c r="B2498" s="6">
        <f>TITRES_STAT!D2501</f>
        <v>0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1.4399665273349267E-50</v>
      </c>
      <c r="G2498" s="2">
        <f t="shared" si="350"/>
        <v>2.2089567144276073E-49</v>
      </c>
      <c r="H2498" s="2">
        <f t="shared" si="346"/>
        <v>6.5187629885633855E-2</v>
      </c>
      <c r="I2498" s="2">
        <f t="shared" si="347"/>
        <v>6.1198260340887316</v>
      </c>
    </row>
    <row r="2499" spans="1:9" ht="13.5" x14ac:dyDescent="0.25">
      <c r="A2499" s="3">
        <f>TITRES_STAT!B2502</f>
        <v>0</v>
      </c>
      <c r="B2499" s="6">
        <f>TITRES_STAT!D2502</f>
        <v>0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1.337111775382432E-50</v>
      </c>
      <c r="G2499" s="2">
        <f t="shared" si="350"/>
        <v>2.0511740919684923E-49</v>
      </c>
      <c r="H2499" s="2">
        <f t="shared" si="346"/>
        <v>6.5187629885633869E-2</v>
      </c>
      <c r="I2499" s="2">
        <f t="shared" si="347"/>
        <v>6.1198260340887316</v>
      </c>
    </row>
    <row r="2500" spans="1:9" ht="13.5" x14ac:dyDescent="0.25">
      <c r="A2500" s="3">
        <f>TITRES_STAT!B2503</f>
        <v>0</v>
      </c>
      <c r="B2500" s="6">
        <f>TITRES_STAT!D2503</f>
        <v>0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1.2416037914265438E-50</v>
      </c>
      <c r="G2500" s="2">
        <f t="shared" si="350"/>
        <v>1.9046616568278858E-49</v>
      </c>
      <c r="H2500" s="2">
        <f t="shared" si="346"/>
        <v>6.5187629885633855E-2</v>
      </c>
      <c r="I2500" s="2">
        <f t="shared" si="347"/>
        <v>6.1198260340887316</v>
      </c>
    </row>
    <row r="2501" spans="1:9" ht="13.5" x14ac:dyDescent="0.25">
      <c r="A2501" s="3">
        <f>TITRES_STAT!B2504</f>
        <v>0</v>
      </c>
      <c r="B2501" s="6">
        <f>TITRES_STAT!D2504</f>
        <v>0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1.1529178063246479E-50</v>
      </c>
      <c r="G2501" s="2">
        <f t="shared" si="350"/>
        <v>1.7686143956258938E-49</v>
      </c>
      <c r="H2501" s="2">
        <f t="shared" si="346"/>
        <v>6.5187629885633869E-2</v>
      </c>
      <c r="I2501" s="2">
        <f t="shared" si="347"/>
        <v>6.1198260340887316</v>
      </c>
    </row>
    <row r="2502" spans="1:9" ht="13.5" x14ac:dyDescent="0.25">
      <c r="A2502" s="3">
        <f>TITRES_STAT!B2505</f>
        <v>0</v>
      </c>
      <c r="B2502" s="6">
        <f>TITRES_STAT!D2505</f>
        <v>0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1.0705665344443159E-50</v>
      </c>
      <c r="G2502" s="2">
        <f t="shared" si="350"/>
        <v>1.6422847959383301E-49</v>
      </c>
      <c r="H2502" s="2">
        <f t="shared" si="346"/>
        <v>6.5187629885633855E-2</v>
      </c>
      <c r="I2502" s="2">
        <f t="shared" si="347"/>
        <v>6.1198260340887316</v>
      </c>
    </row>
    <row r="2503" spans="1:9" ht="13.5" x14ac:dyDescent="0.25">
      <c r="A2503" s="3">
        <f>TITRES_STAT!B2506</f>
        <v>0</v>
      </c>
      <c r="B2503" s="6">
        <f>TITRES_STAT!D2506</f>
        <v>0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9.9409749626972197E-51</v>
      </c>
      <c r="G2503" s="2">
        <f t="shared" si="350"/>
        <v>1.5249787390855922E-49</v>
      </c>
      <c r="H2503" s="2">
        <f t="shared" si="346"/>
        <v>6.5187629885633869E-2</v>
      </c>
      <c r="I2503" s="2">
        <f t="shared" si="347"/>
        <v>6.1198260340887316</v>
      </c>
    </row>
    <row r="2504" spans="1:9" ht="13.5" x14ac:dyDescent="0.25">
      <c r="A2504" s="3">
        <f>TITRES_STAT!B2507</f>
        <v>0</v>
      </c>
      <c r="B2504" s="6">
        <f>TITRES_STAT!D2507</f>
        <v>0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9.2309053225045608E-51</v>
      </c>
      <c r="G2504" s="2">
        <f t="shared" si="350"/>
        <v>1.4160516862937642E-49</v>
      </c>
      <c r="H2504" s="2">
        <f t="shared" si="346"/>
        <v>6.5187629885633855E-2</v>
      </c>
      <c r="I2504" s="2">
        <f t="shared" si="347"/>
        <v>6.1198260340887316</v>
      </c>
    </row>
    <row r="2505" spans="1:9" ht="13.5" x14ac:dyDescent="0.25">
      <c r="A2505" s="3">
        <f>TITRES_STAT!B2508</f>
        <v>0</v>
      </c>
      <c r="B2505" s="6">
        <f>TITRES_STAT!D2508</f>
        <v>0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8.5715549423256633E-51</v>
      </c>
      <c r="G2505" s="2">
        <f t="shared" si="350"/>
        <v>1.314905137272781E-49</v>
      </c>
      <c r="H2505" s="2">
        <f t="shared" si="346"/>
        <v>6.5187629885633855E-2</v>
      </c>
      <c r="I2505" s="2">
        <f t="shared" si="347"/>
        <v>6.1198260340887316</v>
      </c>
    </row>
    <row r="2506" spans="1:9" ht="13.5" x14ac:dyDescent="0.25">
      <c r="A2506" s="3">
        <f>TITRES_STAT!B2509</f>
        <v>0</v>
      </c>
      <c r="B2506" s="6">
        <f>TITRES_STAT!D2509</f>
        <v>0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7.9593010178738299E-51</v>
      </c>
      <c r="G2506" s="2">
        <f t="shared" si="350"/>
        <v>1.2209833417532967E-49</v>
      </c>
      <c r="H2506" s="2">
        <f t="shared" si="346"/>
        <v>6.5187629885633855E-2</v>
      </c>
      <c r="I2506" s="2">
        <f t="shared" si="347"/>
        <v>6.1198260340887316</v>
      </c>
    </row>
    <row r="2507" spans="1:9" ht="13.5" x14ac:dyDescent="0.25">
      <c r="A2507" s="3">
        <f>TITRES_STAT!B2510</f>
        <v>0</v>
      </c>
      <c r="B2507" s="6">
        <f>TITRES_STAT!D2510</f>
        <v>0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7.3907795165971284E-51</v>
      </c>
      <c r="G2507" s="2">
        <f t="shared" si="350"/>
        <v>1.1337702459137756E-49</v>
      </c>
      <c r="H2507" s="2">
        <f t="shared" si="346"/>
        <v>6.5187629885633855E-2</v>
      </c>
      <c r="I2507" s="2">
        <f t="shared" si="347"/>
        <v>6.1198260340887316</v>
      </c>
    </row>
    <row r="2508" spans="1:9" ht="13.5" x14ac:dyDescent="0.25">
      <c r="A2508" s="3">
        <f>TITRES_STAT!B2511</f>
        <v>0</v>
      </c>
      <c r="B2508" s="6">
        <f>TITRES_STAT!D2511</f>
        <v>0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6.8628666939830487E-51</v>
      </c>
      <c r="G2508" s="2">
        <f t="shared" si="350"/>
        <v>1.0527866569199346E-49</v>
      </c>
      <c r="H2508" s="2">
        <f t="shared" si="346"/>
        <v>6.5187629885633855E-2</v>
      </c>
      <c r="I2508" s="2">
        <f t="shared" si="347"/>
        <v>6.1198260340887316</v>
      </c>
    </row>
    <row r="2509" spans="1:9" ht="13.5" x14ac:dyDescent="0.25">
      <c r="A2509" s="3">
        <f>TITRES_STAT!B2512</f>
        <v>0</v>
      </c>
      <c r="B2509" s="6">
        <f>TITRES_STAT!D2512</f>
        <v>0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6.3726619301271178E-51</v>
      </c>
      <c r="G2509" s="2">
        <f t="shared" si="354"/>
        <v>9.7758760999708209E-50</v>
      </c>
      <c r="H2509" s="2">
        <f t="shared" si="346"/>
        <v>6.5187629885633869E-2</v>
      </c>
      <c r="I2509" s="2">
        <f t="shared" si="347"/>
        <v>6.1198260340887316</v>
      </c>
    </row>
    <row r="2510" spans="1:9" ht="13.5" x14ac:dyDescent="0.25">
      <c r="A2510" s="3">
        <f>TITRES_STAT!B2513</f>
        <v>0</v>
      </c>
      <c r="B2510" s="6">
        <f>TITRES_STAT!D2513</f>
        <v>0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5.9174717922608953E-51</v>
      </c>
      <c r="G2510" s="2">
        <f t="shared" si="354"/>
        <v>9.0775992356871905E-50</v>
      </c>
      <c r="H2510" s="2">
        <f t="shared" si="346"/>
        <v>6.5187629885633883E-2</v>
      </c>
      <c r="I2510" s="2">
        <f t="shared" si="347"/>
        <v>6.11982603408876</v>
      </c>
    </row>
    <row r="2511" spans="1:9" ht="13.5" x14ac:dyDescent="0.25">
      <c r="A2511" s="3">
        <f>TITRES_STAT!B2514</f>
        <v>0</v>
      </c>
      <c r="B2511" s="6">
        <f>TITRES_STAT!D2514</f>
        <v>0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5.4947952356708312E-51</v>
      </c>
      <c r="G2511" s="2">
        <f t="shared" si="354"/>
        <v>8.4291992902809629E-50</v>
      </c>
      <c r="H2511" s="2">
        <f t="shared" si="346"/>
        <v>6.5187629885633869E-2</v>
      </c>
      <c r="I2511" s="2">
        <f t="shared" si="347"/>
        <v>6.1198260340887316</v>
      </c>
    </row>
    <row r="2512" spans="1:9" ht="13.5" x14ac:dyDescent="0.25">
      <c r="A2512" s="3">
        <f>TITRES_STAT!B2515</f>
        <v>0</v>
      </c>
      <c r="B2512" s="6">
        <f>TITRES_STAT!D2515</f>
        <v>0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5.1023098616943434E-51</v>
      </c>
      <c r="G2512" s="2">
        <f t="shared" si="354"/>
        <v>7.8271136266894653E-50</v>
      </c>
      <c r="H2512" s="2">
        <f t="shared" si="346"/>
        <v>6.5187629885633883E-2</v>
      </c>
      <c r="I2512" s="2">
        <f t="shared" si="347"/>
        <v>6.11982603408876</v>
      </c>
    </row>
    <row r="2513" spans="1:9" ht="13.5" x14ac:dyDescent="0.25">
      <c r="A2513" s="3">
        <f>TITRES_STAT!B2516</f>
        <v>0</v>
      </c>
      <c r="B2513" s="6">
        <f>TITRES_STAT!D2516</f>
        <v>0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4.737859157287605E-51</v>
      </c>
      <c r="G2513" s="2">
        <f t="shared" si="354"/>
        <v>7.2680340819259329E-50</v>
      </c>
      <c r="H2513" s="2">
        <f t="shared" ref="H2513:H2576" si="355">F2513/G2513</f>
        <v>6.5187629885633869E-2</v>
      </c>
      <c r="I2513" s="2">
        <f t="shared" ref="I2513:I2576" si="356">IF(G2513=0,100,100-(100/(1+H2513)))</f>
        <v>6.1198260340887316</v>
      </c>
    </row>
    <row r="2514" spans="1:9" ht="13.5" x14ac:dyDescent="0.25">
      <c r="A2514" s="3">
        <f>TITRES_STAT!B2517</f>
        <v>0</v>
      </c>
      <c r="B2514" s="6">
        <f>TITRES_STAT!D2517</f>
        <v>0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4.3994406460527762E-51</v>
      </c>
      <c r="G2514" s="2">
        <f t="shared" si="354"/>
        <v>6.7488887903597957E-50</v>
      </c>
      <c r="H2514" s="2">
        <f t="shared" si="355"/>
        <v>6.5187629885633869E-2</v>
      </c>
      <c r="I2514" s="2">
        <f t="shared" si="356"/>
        <v>6.1198260340887316</v>
      </c>
    </row>
    <row r="2515" spans="1:9" ht="13.5" x14ac:dyDescent="0.25">
      <c r="A2515" s="3">
        <f>TITRES_STAT!B2518</f>
        <v>0</v>
      </c>
      <c r="B2515" s="6">
        <f>TITRES_STAT!D2518</f>
        <v>0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4.0851948856204351E-51</v>
      </c>
      <c r="G2515" s="2">
        <f t="shared" si="354"/>
        <v>6.2668253053340963E-50</v>
      </c>
      <c r="H2515" s="2">
        <f t="shared" si="355"/>
        <v>6.5187629885633869E-2</v>
      </c>
      <c r="I2515" s="2">
        <f t="shared" si="356"/>
        <v>6.1198260340887316</v>
      </c>
    </row>
    <row r="2516" spans="1:9" ht="13.5" x14ac:dyDescent="0.25">
      <c r="A2516" s="3">
        <f>TITRES_STAT!B2519</f>
        <v>0</v>
      </c>
      <c r="B2516" s="6">
        <f>TITRES_STAT!D2519</f>
        <v>0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3.7933952509332615E-51</v>
      </c>
      <c r="G2516" s="2">
        <f t="shared" si="354"/>
        <v>5.8191949263816605E-50</v>
      </c>
      <c r="H2516" s="2">
        <f t="shared" si="355"/>
        <v>6.5187629885633869E-2</v>
      </c>
      <c r="I2516" s="2">
        <f t="shared" si="356"/>
        <v>6.1198260340887316</v>
      </c>
    </row>
    <row r="2517" spans="1:9" ht="13.5" x14ac:dyDescent="0.25">
      <c r="A2517" s="3">
        <f>TITRES_STAT!B2520</f>
        <v>0</v>
      </c>
      <c r="B2517" s="6">
        <f>TITRES_STAT!D2520</f>
        <v>0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3.5224384472951716E-51</v>
      </c>
      <c r="G2517" s="2">
        <f t="shared" si="354"/>
        <v>5.4035381459258268E-50</v>
      </c>
      <c r="H2517" s="2">
        <f t="shared" si="355"/>
        <v>6.5187629885633883E-2</v>
      </c>
      <c r="I2517" s="2">
        <f t="shared" si="356"/>
        <v>6.11982603408876</v>
      </c>
    </row>
    <row r="2518" spans="1:9" ht="13.5" x14ac:dyDescent="0.25">
      <c r="A2518" s="3">
        <f>TITRES_STAT!B2521</f>
        <v>0</v>
      </c>
      <c r="B2518" s="6">
        <f>TITRES_STAT!D2521</f>
        <v>0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3.2708357010598023E-51</v>
      </c>
      <c r="G2518" s="2">
        <f t="shared" si="354"/>
        <v>5.0175711355025536E-50</v>
      </c>
      <c r="H2518" s="2">
        <f t="shared" si="355"/>
        <v>6.5187629885633883E-2</v>
      </c>
      <c r="I2518" s="2">
        <f t="shared" si="356"/>
        <v>6.11982603408876</v>
      </c>
    </row>
    <row r="2519" spans="1:9" ht="13.5" x14ac:dyDescent="0.25">
      <c r="A2519" s="3">
        <f>TITRES_STAT!B2522</f>
        <v>0</v>
      </c>
      <c r="B2519" s="6">
        <f>TITRES_STAT!D2522</f>
        <v>0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3.0372045795555305E-51</v>
      </c>
      <c r="G2519" s="2">
        <f t="shared" si="354"/>
        <v>4.6591731972523708E-50</v>
      </c>
      <c r="H2519" s="2">
        <f t="shared" si="355"/>
        <v>6.5187629885633883E-2</v>
      </c>
      <c r="I2519" s="2">
        <f t="shared" si="356"/>
        <v>6.11982603408876</v>
      </c>
    </row>
    <row r="2520" spans="1:9" ht="13.5" x14ac:dyDescent="0.25">
      <c r="A2520" s="3">
        <f>TITRES_STAT!B2523</f>
        <v>0</v>
      </c>
      <c r="B2520" s="6">
        <f>TITRES_STAT!D2523</f>
        <v>0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2.8202613953015641E-51</v>
      </c>
      <c r="G2520" s="2">
        <f t="shared" si="354"/>
        <v>4.3263751117343438E-50</v>
      </c>
      <c r="H2520" s="2">
        <f t="shared" si="355"/>
        <v>6.5187629885633896E-2</v>
      </c>
      <c r="I2520" s="2">
        <f t="shared" si="356"/>
        <v>6.11982603408876</v>
      </c>
    </row>
    <row r="2521" spans="1:9" ht="13.5" x14ac:dyDescent="0.25">
      <c r="A2521" s="3">
        <f>TITRES_STAT!B2524</f>
        <v>0</v>
      </c>
      <c r="B2521" s="6">
        <f>TITRES_STAT!D2524</f>
        <v>0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2.6188141527800238E-51</v>
      </c>
      <c r="G2521" s="2">
        <f t="shared" si="354"/>
        <v>4.0173483180390336E-50</v>
      </c>
      <c r="H2521" s="2">
        <f t="shared" si="355"/>
        <v>6.5187629885633896E-2</v>
      </c>
      <c r="I2521" s="2">
        <f t="shared" si="356"/>
        <v>6.11982603408876</v>
      </c>
    </row>
    <row r="2522" spans="1:9" ht="13.5" x14ac:dyDescent="0.25">
      <c r="A2522" s="3">
        <f>TITRES_STAT!B2525</f>
        <v>0</v>
      </c>
      <c r="B2522" s="6">
        <f>TITRES_STAT!D2525</f>
        <v>0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2.431755999010022E-51</v>
      </c>
      <c r="G2522" s="2">
        <f t="shared" si="354"/>
        <v>3.7303948667505311E-50</v>
      </c>
      <c r="H2522" s="2">
        <f t="shared" si="355"/>
        <v>6.5187629885633896E-2</v>
      </c>
      <c r="I2522" s="2">
        <f t="shared" si="356"/>
        <v>6.11982603408876</v>
      </c>
    </row>
    <row r="2523" spans="1:9" ht="13.5" x14ac:dyDescent="0.25">
      <c r="A2523" s="3">
        <f>TITRES_STAT!B2526</f>
        <v>0</v>
      </c>
      <c r="B2523" s="6">
        <f>TITRES_STAT!D2526</f>
        <v>0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2.2580591419378774E-51</v>
      </c>
      <c r="G2523" s="2">
        <f t="shared" si="354"/>
        <v>3.4639380905540645E-50</v>
      </c>
      <c r="H2523" s="2">
        <f t="shared" si="355"/>
        <v>6.5187629885633896E-2</v>
      </c>
      <c r="I2523" s="2">
        <f t="shared" si="356"/>
        <v>6.11982603408876</v>
      </c>
    </row>
    <row r="2524" spans="1:9" ht="13.5" x14ac:dyDescent="0.25">
      <c r="A2524" s="3">
        <f>TITRES_STAT!B2527</f>
        <v>0</v>
      </c>
      <c r="B2524" s="6">
        <f>TITRES_STAT!D2527</f>
        <v>0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2.0967692032280292E-51</v>
      </c>
      <c r="G2524" s="2">
        <f t="shared" si="354"/>
        <v>3.2165139412287744E-50</v>
      </c>
      <c r="H2524" s="2">
        <f t="shared" si="355"/>
        <v>6.5187629885633896E-2</v>
      </c>
      <c r="I2524" s="2">
        <f t="shared" si="356"/>
        <v>6.11982603408876</v>
      </c>
    </row>
    <row r="2525" spans="1:9" ht="13.5" x14ac:dyDescent="0.25">
      <c r="A2525" s="3">
        <f>TITRES_STAT!B2528</f>
        <v>0</v>
      </c>
      <c r="B2525" s="6">
        <f>TITRES_STAT!D2528</f>
        <v>0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1.9469999744260272E-51</v>
      </c>
      <c r="G2525" s="2">
        <f t="shared" si="357"/>
        <v>2.9867629454267192E-50</v>
      </c>
      <c r="H2525" s="2">
        <f t="shared" si="355"/>
        <v>6.5187629885633896E-2</v>
      </c>
      <c r="I2525" s="2">
        <f t="shared" si="356"/>
        <v>6.11982603408876</v>
      </c>
    </row>
    <row r="2526" spans="1:9" ht="13.5" x14ac:dyDescent="0.25">
      <c r="A2526" s="3">
        <f>TITRES_STAT!B2529</f>
        <v>0</v>
      </c>
      <c r="B2526" s="6">
        <f>TITRES_STAT!D2529</f>
        <v>0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1.807928547681311E-51</v>
      </c>
      <c r="G2526" s="2">
        <f t="shared" si="357"/>
        <v>2.7734227350390962E-50</v>
      </c>
      <c r="H2526" s="2">
        <f t="shared" si="355"/>
        <v>6.5187629885633896E-2</v>
      </c>
      <c r="I2526" s="2">
        <f t="shared" si="356"/>
        <v>6.11982603408876</v>
      </c>
    </row>
    <row r="2527" spans="1:9" ht="13.5" x14ac:dyDescent="0.25">
      <c r="A2527" s="3">
        <f>TITRES_STAT!B2530</f>
        <v>0</v>
      </c>
      <c r="B2527" s="6">
        <f>TITRES_STAT!D2530</f>
        <v>0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1.6787907942755031E-51</v>
      </c>
      <c r="G2527" s="2">
        <f t="shared" si="357"/>
        <v>2.5753211111077326E-50</v>
      </c>
      <c r="H2527" s="2">
        <f t="shared" si="355"/>
        <v>6.5187629885633896E-2</v>
      </c>
      <c r="I2527" s="2">
        <f t="shared" si="356"/>
        <v>6.11982603408876</v>
      </c>
    </row>
    <row r="2528" spans="1:9" ht="13.5" x14ac:dyDescent="0.25">
      <c r="A2528" s="3">
        <f>TITRES_STAT!B2531</f>
        <v>0</v>
      </c>
      <c r="B2528" s="6">
        <f>TITRES_STAT!D2531</f>
        <v>0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1.5588771661129673E-51</v>
      </c>
      <c r="G2528" s="2">
        <f t="shared" si="357"/>
        <v>2.3913696031714661E-50</v>
      </c>
      <c r="H2528" s="2">
        <f t="shared" si="355"/>
        <v>6.5187629885633896E-2</v>
      </c>
      <c r="I2528" s="2">
        <f t="shared" si="356"/>
        <v>6.11982603408876</v>
      </c>
    </row>
    <row r="2529" spans="1:9" ht="13.5" x14ac:dyDescent="0.25">
      <c r="A2529" s="3">
        <f>TITRES_STAT!B2532</f>
        <v>0</v>
      </c>
      <c r="B2529" s="6">
        <f>TITRES_STAT!D2532</f>
        <v>0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1.4475287971048982E-51</v>
      </c>
      <c r="G2529" s="2">
        <f t="shared" si="357"/>
        <v>2.2205574886592186E-50</v>
      </c>
      <c r="H2529" s="2">
        <f t="shared" si="355"/>
        <v>6.5187629885633896E-2</v>
      </c>
      <c r="I2529" s="2">
        <f t="shared" si="356"/>
        <v>6.11982603408876</v>
      </c>
    </row>
    <row r="2530" spans="1:9" ht="13.5" x14ac:dyDescent="0.25">
      <c r="A2530" s="3">
        <f>TITRES_STAT!B2533</f>
        <v>0</v>
      </c>
      <c r="B2530" s="6">
        <f>TITRES_STAT!D2533</f>
        <v>0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1.3441338830259771E-51</v>
      </c>
      <c r="G2530" s="2">
        <f t="shared" si="357"/>
        <v>2.0619462394692743E-50</v>
      </c>
      <c r="H2530" s="2">
        <f t="shared" si="355"/>
        <v>6.518762988563391E-2</v>
      </c>
      <c r="I2530" s="2">
        <f t="shared" si="356"/>
        <v>6.11982603408876</v>
      </c>
    </row>
    <row r="2531" spans="1:9" ht="13.5" x14ac:dyDescent="0.25">
      <c r="A2531" s="3">
        <f>TITRES_STAT!B2534</f>
        <v>0</v>
      </c>
      <c r="B2531" s="6">
        <f>TITRES_STAT!D2534</f>
        <v>0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1.2481243199526931E-51</v>
      </c>
      <c r="G2531" s="2">
        <f t="shared" si="357"/>
        <v>1.9146643652214688E-50</v>
      </c>
      <c r="H2531" s="2">
        <f t="shared" si="355"/>
        <v>6.518762988563391E-2</v>
      </c>
      <c r="I2531" s="2">
        <f t="shared" si="356"/>
        <v>6.11982603408876</v>
      </c>
    </row>
    <row r="2532" spans="1:9" ht="13.5" x14ac:dyDescent="0.25">
      <c r="A2532" s="3">
        <f>TITRES_STAT!B2535</f>
        <v>0</v>
      </c>
      <c r="B2532" s="6">
        <f>TITRES_STAT!D2535</f>
        <v>0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1.1589725828132151E-51</v>
      </c>
      <c r="G2532" s="2">
        <f t="shared" si="357"/>
        <v>1.7779026248485067E-50</v>
      </c>
      <c r="H2532" s="2">
        <f t="shared" si="355"/>
        <v>6.5187629885633924E-2</v>
      </c>
      <c r="I2532" s="2">
        <f t="shared" si="356"/>
        <v>6.11982603408876</v>
      </c>
    </row>
    <row r="2533" spans="1:9" ht="13.5" x14ac:dyDescent="0.25">
      <c r="A2533" s="3">
        <f>TITRES_STAT!B2536</f>
        <v>0</v>
      </c>
      <c r="B2533" s="6">
        <f>TITRES_STAT!D2536</f>
        <v>0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1.0761888268979855E-51</v>
      </c>
      <c r="G2533" s="2">
        <f t="shared" si="357"/>
        <v>1.6509095802164705E-50</v>
      </c>
      <c r="H2533" s="2">
        <f t="shared" si="355"/>
        <v>6.5187629885633924E-2</v>
      </c>
      <c r="I2533" s="2">
        <f t="shared" si="356"/>
        <v>6.11982603408876</v>
      </c>
    </row>
    <row r="2534" spans="1:9" ht="13.5" x14ac:dyDescent="0.25">
      <c r="A2534" s="3">
        <f>TITRES_STAT!B2537</f>
        <v>0</v>
      </c>
      <c r="B2534" s="6">
        <f>TITRES_STAT!D2537</f>
        <v>0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9.993181964052721E-52</v>
      </c>
      <c r="G2534" s="2">
        <f t="shared" si="357"/>
        <v>1.5329874673438655E-50</v>
      </c>
      <c r="H2534" s="2">
        <f t="shared" si="355"/>
        <v>6.518762988563391E-2</v>
      </c>
      <c r="I2534" s="2">
        <f t="shared" si="356"/>
        <v>6.11982603408876</v>
      </c>
    </row>
    <row r="2535" spans="1:9" ht="13.5" x14ac:dyDescent="0.25">
      <c r="A2535" s="3">
        <f>TITRES_STAT!B2538</f>
        <v>0</v>
      </c>
      <c r="B2535" s="6">
        <f>TITRES_STAT!D2538</f>
        <v>0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9.2793832523346703E-52</v>
      </c>
      <c r="G2535" s="2">
        <f t="shared" si="357"/>
        <v>1.4234883625335893E-50</v>
      </c>
      <c r="H2535" s="2">
        <f t="shared" si="355"/>
        <v>6.5187629885633924E-2</v>
      </c>
      <c r="I2535" s="2">
        <f t="shared" si="356"/>
        <v>6.11982603408876</v>
      </c>
    </row>
    <row r="2536" spans="1:9" ht="13.5" x14ac:dyDescent="0.25">
      <c r="A2536" s="3">
        <f>TITRES_STAT!B2539</f>
        <v>0</v>
      </c>
      <c r="B2536" s="6">
        <f>TITRES_STAT!D2539</f>
        <v>0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8.6165701628821951E-52</v>
      </c>
      <c r="G2536" s="2">
        <f t="shared" si="357"/>
        <v>1.3218106223526185E-50</v>
      </c>
      <c r="H2536" s="2">
        <f t="shared" si="355"/>
        <v>6.5187629885633938E-2</v>
      </c>
      <c r="I2536" s="2">
        <f t="shared" si="356"/>
        <v>6.11982603408876</v>
      </c>
    </row>
    <row r="2537" spans="1:9" ht="13.5" x14ac:dyDescent="0.25">
      <c r="A2537" s="3">
        <f>TITRES_STAT!B2540</f>
        <v>0</v>
      </c>
      <c r="B2537" s="6">
        <f>TITRES_STAT!D2540</f>
        <v>0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8.001100865533468E-52</v>
      </c>
      <c r="G2537" s="2">
        <f t="shared" si="357"/>
        <v>1.22739557789886E-50</v>
      </c>
      <c r="H2537" s="2">
        <f t="shared" si="355"/>
        <v>6.5187629885633952E-2</v>
      </c>
      <c r="I2537" s="2">
        <f t="shared" si="356"/>
        <v>6.11982603408876</v>
      </c>
    </row>
    <row r="2538" spans="1:9" ht="13.5" x14ac:dyDescent="0.25">
      <c r="A2538" s="3">
        <f>TITRES_STAT!B2541</f>
        <v>0</v>
      </c>
      <c r="B2538" s="6">
        <f>TITRES_STAT!D2541</f>
        <v>0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7.429593660852506E-52</v>
      </c>
      <c r="G2538" s="2">
        <f t="shared" si="357"/>
        <v>1.1397244651917986E-50</v>
      </c>
      <c r="H2538" s="2">
        <f t="shared" si="355"/>
        <v>6.5187629885633952E-2</v>
      </c>
      <c r="I2538" s="2">
        <f t="shared" si="356"/>
        <v>6.11982603408876</v>
      </c>
    </row>
    <row r="2539" spans="1:9" ht="13.5" x14ac:dyDescent="0.25">
      <c r="A2539" s="3">
        <f>TITRES_STAT!B2542</f>
        <v>0</v>
      </c>
      <c r="B2539" s="6">
        <f>TITRES_STAT!D2542</f>
        <v>0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6.898908399363042E-52</v>
      </c>
      <c r="G2539" s="2">
        <f t="shared" si="357"/>
        <v>1.0583155748209559E-50</v>
      </c>
      <c r="H2539" s="2">
        <f t="shared" si="355"/>
        <v>6.5187629885633952E-2</v>
      </c>
      <c r="I2539" s="2">
        <f t="shared" si="356"/>
        <v>6.11982603408876</v>
      </c>
    </row>
    <row r="2540" spans="1:9" ht="13.5" x14ac:dyDescent="0.25">
      <c r="A2540" s="3">
        <f>TITRES_STAT!B2543</f>
        <v>0</v>
      </c>
      <c r="B2540" s="6">
        <f>TITRES_STAT!D2543</f>
        <v>0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6.406129227979968E-52</v>
      </c>
      <c r="G2540" s="2">
        <f t="shared" si="357"/>
        <v>9.8272160519088765E-51</v>
      </c>
      <c r="H2540" s="2">
        <f t="shared" si="355"/>
        <v>6.5187629885633952E-2</v>
      </c>
      <c r="I2540" s="2">
        <f t="shared" si="356"/>
        <v>6.11982603408876</v>
      </c>
    </row>
    <row r="2541" spans="1:9" ht="13.5" x14ac:dyDescent="0.25">
      <c r="A2541" s="3">
        <f>TITRES_STAT!B2544</f>
        <v>0</v>
      </c>
      <c r="B2541" s="6">
        <f>TITRES_STAT!D2544</f>
        <v>0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5.9485485688385421E-52</v>
      </c>
      <c r="G2541" s="2">
        <f t="shared" si="358"/>
        <v>9.125272048201099E-51</v>
      </c>
      <c r="H2541" s="2">
        <f t="shared" si="355"/>
        <v>6.5187629885633966E-2</v>
      </c>
      <c r="I2541" s="2">
        <f t="shared" si="356"/>
        <v>6.11982603408876</v>
      </c>
    </row>
    <row r="2542" spans="1:9" ht="13.5" x14ac:dyDescent="0.25">
      <c r="A2542" s="3">
        <f>TITRES_STAT!B2545</f>
        <v>0</v>
      </c>
      <c r="B2542" s="6">
        <f>TITRES_STAT!D2545</f>
        <v>0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5.523652242492932E-52</v>
      </c>
      <c r="G2542" s="2">
        <f t="shared" si="358"/>
        <v>8.4734669019010201E-51</v>
      </c>
      <c r="H2542" s="2">
        <f t="shared" si="355"/>
        <v>6.5187629885633966E-2</v>
      </c>
      <c r="I2542" s="2">
        <f t="shared" si="356"/>
        <v>6.11982603408876</v>
      </c>
    </row>
    <row r="2543" spans="1:9" ht="13.5" x14ac:dyDescent="0.25">
      <c r="A2543" s="3">
        <f>TITRES_STAT!B2546</f>
        <v>0</v>
      </c>
      <c r="B2543" s="6">
        <f>TITRES_STAT!D2546</f>
        <v>0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5.1291056537434363E-52</v>
      </c>
      <c r="G2543" s="2">
        <f t="shared" si="358"/>
        <v>7.8682192660509466E-51</v>
      </c>
      <c r="H2543" s="2">
        <f t="shared" si="355"/>
        <v>6.5187629885633966E-2</v>
      </c>
      <c r="I2543" s="2">
        <f t="shared" si="356"/>
        <v>6.11982603408876</v>
      </c>
    </row>
    <row r="2544" spans="1:9" ht="13.5" x14ac:dyDescent="0.25">
      <c r="A2544" s="3">
        <f>TITRES_STAT!B2547</f>
        <v>0</v>
      </c>
      <c r="B2544" s="6">
        <f>TITRES_STAT!D2547</f>
        <v>0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4.7627409641903333E-52</v>
      </c>
      <c r="G2544" s="2">
        <f t="shared" si="358"/>
        <v>7.3062036041901647E-51</v>
      </c>
      <c r="H2544" s="2">
        <f t="shared" si="355"/>
        <v>6.5187629885633952E-2</v>
      </c>
      <c r="I2544" s="2">
        <f t="shared" si="356"/>
        <v>6.11982603408876</v>
      </c>
    </row>
    <row r="2545" spans="1:9" ht="13.5" x14ac:dyDescent="0.25">
      <c r="A2545" s="3">
        <f>TITRES_STAT!B2548</f>
        <v>0</v>
      </c>
      <c r="B2545" s="6">
        <f>TITRES_STAT!D2548</f>
        <v>0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4.4225451810338809E-52</v>
      </c>
      <c r="G2545" s="2">
        <f t="shared" si="358"/>
        <v>6.7843319181765808E-51</v>
      </c>
      <c r="H2545" s="2">
        <f t="shared" si="355"/>
        <v>6.5187629885633966E-2</v>
      </c>
      <c r="I2545" s="2">
        <f t="shared" si="356"/>
        <v>6.11982603408876</v>
      </c>
    </row>
    <row r="2546" spans="1:9" ht="13.5" x14ac:dyDescent="0.25">
      <c r="A2546" s="3">
        <f>TITRES_STAT!B2549</f>
        <v>0</v>
      </c>
      <c r="B2546" s="6">
        <f>TITRES_STAT!D2549</f>
        <v>0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4.1066490966743178E-52</v>
      </c>
      <c r="G2546" s="2">
        <f t="shared" si="358"/>
        <v>6.2997367811639676E-51</v>
      </c>
      <c r="H2546" s="2">
        <f t="shared" si="355"/>
        <v>6.5187629885633966E-2</v>
      </c>
      <c r="I2546" s="2">
        <f t="shared" si="356"/>
        <v>6.11982603408876</v>
      </c>
    </row>
    <row r="2547" spans="1:9" ht="13.5" x14ac:dyDescent="0.25">
      <c r="A2547" s="3">
        <f>TITRES_STAT!B2550</f>
        <v>0</v>
      </c>
      <c r="B2547" s="6">
        <f>TITRES_STAT!D2550</f>
        <v>0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3.8133170183404378E-52</v>
      </c>
      <c r="G2547" s="2">
        <f t="shared" si="358"/>
        <v>5.8497555825093981E-51</v>
      </c>
      <c r="H2547" s="2">
        <f t="shared" si="355"/>
        <v>6.5187629885633966E-2</v>
      </c>
      <c r="I2547" s="2">
        <f t="shared" si="356"/>
        <v>6.11982603408876</v>
      </c>
    </row>
    <row r="2548" spans="1:9" ht="13.5" x14ac:dyDescent="0.25">
      <c r="A2548" s="3">
        <f>TITRES_STAT!B2551</f>
        <v>0</v>
      </c>
      <c r="B2548" s="6">
        <f>TITRES_STAT!D2551</f>
        <v>0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3.5409372313161206E-52</v>
      </c>
      <c r="G2548" s="2">
        <f t="shared" si="358"/>
        <v>5.4319158980444406E-51</v>
      </c>
      <c r="H2548" s="2">
        <f t="shared" si="355"/>
        <v>6.5187629885633966E-2</v>
      </c>
      <c r="I2548" s="2">
        <f t="shared" si="356"/>
        <v>6.11982603408876</v>
      </c>
    </row>
    <row r="2549" spans="1:9" ht="13.5" x14ac:dyDescent="0.25">
      <c r="A2549" s="3">
        <f>TITRES_STAT!B2552</f>
        <v>0</v>
      </c>
      <c r="B2549" s="6">
        <f>TITRES_STAT!D2552</f>
        <v>0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3.2880131433649692E-52</v>
      </c>
      <c r="G2549" s="2">
        <f t="shared" si="358"/>
        <v>5.0439219053269802E-51</v>
      </c>
      <c r="H2549" s="2">
        <f t="shared" si="355"/>
        <v>6.518762988563398E-2</v>
      </c>
      <c r="I2549" s="2">
        <f t="shared" si="356"/>
        <v>6.11982603408876</v>
      </c>
    </row>
    <row r="2550" spans="1:9" ht="13.5" x14ac:dyDescent="0.25">
      <c r="A2550" s="3">
        <f>TITRES_STAT!B2553</f>
        <v>0</v>
      </c>
      <c r="B2550" s="6">
        <f>TITRES_STAT!D2553</f>
        <v>0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3.0531550616960426E-52</v>
      </c>
      <c r="G2550" s="2">
        <f t="shared" si="358"/>
        <v>4.6836417692321955E-51</v>
      </c>
      <c r="H2550" s="2">
        <f t="shared" si="355"/>
        <v>6.518762988563398E-2</v>
      </c>
      <c r="I2550" s="2">
        <f t="shared" si="356"/>
        <v>6.11982603408876</v>
      </c>
    </row>
    <row r="2551" spans="1:9" ht="13.5" x14ac:dyDescent="0.25">
      <c r="A2551" s="3">
        <f>TITRES_STAT!B2554</f>
        <v>0</v>
      </c>
      <c r="B2551" s="6">
        <f>TITRES_STAT!D2554</f>
        <v>0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2.8350725572891822E-52</v>
      </c>
      <c r="G2551" s="2">
        <f t="shared" si="358"/>
        <v>4.349095928572753E-51</v>
      </c>
      <c r="H2551" s="2">
        <f t="shared" si="355"/>
        <v>6.5187629885633966E-2</v>
      </c>
      <c r="I2551" s="2">
        <f t="shared" si="356"/>
        <v>6.11982603408876</v>
      </c>
    </row>
    <row r="2552" spans="1:9" ht="13.5" x14ac:dyDescent="0.25">
      <c r="A2552" s="3">
        <f>TITRES_STAT!B2555</f>
        <v>0</v>
      </c>
      <c r="B2552" s="6">
        <f>TITRES_STAT!D2555</f>
        <v>0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2.6325673746256692E-52</v>
      </c>
      <c r="G2552" s="2">
        <f t="shared" si="358"/>
        <v>4.038446219388985E-51</v>
      </c>
      <c r="H2552" s="2">
        <f t="shared" si="355"/>
        <v>6.5187629885633966E-2</v>
      </c>
      <c r="I2552" s="2">
        <f t="shared" si="356"/>
        <v>6.11982603408876</v>
      </c>
    </row>
    <row r="2553" spans="1:9" ht="13.5" x14ac:dyDescent="0.25">
      <c r="A2553" s="3">
        <f>TITRES_STAT!B2556</f>
        <v>0</v>
      </c>
      <c r="B2553" s="6">
        <f>TITRES_STAT!D2556</f>
        <v>0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2.444526847866693E-52</v>
      </c>
      <c r="G2553" s="2">
        <f t="shared" si="358"/>
        <v>3.7499857751469146E-51</v>
      </c>
      <c r="H2553" s="2">
        <f t="shared" si="355"/>
        <v>6.518762988563398E-2</v>
      </c>
      <c r="I2553" s="2">
        <f t="shared" si="356"/>
        <v>6.11982603408876</v>
      </c>
    </row>
    <row r="2554" spans="1:9" ht="13.5" x14ac:dyDescent="0.25">
      <c r="A2554" s="3">
        <f>TITRES_STAT!B2557</f>
        <v>0</v>
      </c>
      <c r="B2554" s="6">
        <f>TITRES_STAT!D2557</f>
        <v>0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2.2699177873047864E-52</v>
      </c>
      <c r="G2554" s="2">
        <f t="shared" si="358"/>
        <v>3.4821296483507064E-51</v>
      </c>
      <c r="H2554" s="2">
        <f t="shared" si="355"/>
        <v>6.518762988563398E-2</v>
      </c>
      <c r="I2554" s="2">
        <f t="shared" si="356"/>
        <v>6.11982603408876</v>
      </c>
    </row>
    <row r="2555" spans="1:9" ht="13.5" x14ac:dyDescent="0.25">
      <c r="A2555" s="3">
        <f>TITRES_STAT!B2558</f>
        <v>0</v>
      </c>
      <c r="B2555" s="6">
        <f>TITRES_STAT!D2558</f>
        <v>0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2.1077808024973013E-52</v>
      </c>
      <c r="G2555" s="2">
        <f t="shared" si="358"/>
        <v>3.2334061020399419E-51</v>
      </c>
      <c r="H2555" s="2">
        <f t="shared" si="355"/>
        <v>6.5187629885633966E-2</v>
      </c>
      <c r="I2555" s="2">
        <f t="shared" si="356"/>
        <v>6.11982603408876</v>
      </c>
    </row>
    <row r="2556" spans="1:9" ht="13.5" x14ac:dyDescent="0.25">
      <c r="A2556" s="3">
        <f>TITRES_STAT!B2559</f>
        <v>0</v>
      </c>
      <c r="B2556" s="6">
        <f>TITRES_STAT!D2559</f>
        <v>0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1.9572250308903515E-52</v>
      </c>
      <c r="G2556" s="2">
        <f t="shared" si="358"/>
        <v>3.0024485233228032E-51</v>
      </c>
      <c r="H2556" s="2">
        <f t="shared" si="355"/>
        <v>6.5187629885633966E-2</v>
      </c>
      <c r="I2556" s="2">
        <f t="shared" si="356"/>
        <v>6.11982603408876</v>
      </c>
    </row>
    <row r="2557" spans="1:9" ht="13.5" x14ac:dyDescent="0.25">
      <c r="A2557" s="3">
        <f>TITRES_STAT!B2560</f>
        <v>0</v>
      </c>
      <c r="B2557" s="6">
        <f>TITRES_STAT!D2560</f>
        <v>0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1.8174232429696121E-52</v>
      </c>
      <c r="G2557" s="2">
        <f t="shared" si="359"/>
        <v>2.7879879145140317E-51</v>
      </c>
      <c r="H2557" s="2">
        <f t="shared" si="355"/>
        <v>6.5187629885633966E-2</v>
      </c>
      <c r="I2557" s="2">
        <f t="shared" si="356"/>
        <v>6.11982603408876</v>
      </c>
    </row>
    <row r="2558" spans="1:9" ht="13.5" x14ac:dyDescent="0.25">
      <c r="A2558" s="3">
        <f>TITRES_STAT!B2561</f>
        <v>0</v>
      </c>
      <c r="B2558" s="6">
        <f>TITRES_STAT!D2561</f>
        <v>0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1.6876072970432111E-52</v>
      </c>
      <c r="G2558" s="2">
        <f t="shared" si="359"/>
        <v>2.5888459206201723E-51</v>
      </c>
      <c r="H2558" s="2">
        <f t="shared" si="355"/>
        <v>6.5187629885633966E-2</v>
      </c>
      <c r="I2558" s="2">
        <f t="shared" si="356"/>
        <v>6.11982603408876</v>
      </c>
    </row>
    <row r="2559" spans="1:9" ht="13.5" x14ac:dyDescent="0.25">
      <c r="A2559" s="3">
        <f>TITRES_STAT!B2562</f>
        <v>0</v>
      </c>
      <c r="B2559" s="6">
        <f>TITRES_STAT!D2562</f>
        <v>0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1.5670639186829817E-52</v>
      </c>
      <c r="G2559" s="2">
        <f t="shared" si="359"/>
        <v>2.4039283548615887E-51</v>
      </c>
      <c r="H2559" s="2">
        <f t="shared" si="355"/>
        <v>6.5187629885633966E-2</v>
      </c>
      <c r="I2559" s="2">
        <f t="shared" si="356"/>
        <v>6.11982603408876</v>
      </c>
    </row>
    <row r="2560" spans="1:9" ht="13.5" x14ac:dyDescent="0.25">
      <c r="A2560" s="3">
        <f>TITRES_STAT!B2563</f>
        <v>0</v>
      </c>
      <c r="B2560" s="6">
        <f>TITRES_STAT!D2563</f>
        <v>0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1.4551307816341974E-52</v>
      </c>
      <c r="G2560" s="2">
        <f t="shared" si="359"/>
        <v>2.2322191866571895E-51</v>
      </c>
      <c r="H2560" s="2">
        <f t="shared" si="355"/>
        <v>6.5187629885633966E-2</v>
      </c>
      <c r="I2560" s="2">
        <f t="shared" si="356"/>
        <v>6.11982603408876</v>
      </c>
    </row>
    <row r="2561" spans="1:9" ht="13.5" x14ac:dyDescent="0.25">
      <c r="A2561" s="3">
        <f>TITRES_STAT!B2564</f>
        <v>0</v>
      </c>
      <c r="B2561" s="6">
        <f>TITRES_STAT!D2564</f>
        <v>0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1.3511928686603263E-52</v>
      </c>
      <c r="G2561" s="2">
        <f t="shared" si="359"/>
        <v>2.0727749590388187E-51</v>
      </c>
      <c r="H2561" s="2">
        <f t="shared" si="355"/>
        <v>6.5187629885633966E-2</v>
      </c>
      <c r="I2561" s="2">
        <f t="shared" si="356"/>
        <v>6.11982603408876</v>
      </c>
    </row>
    <row r="2562" spans="1:9" ht="13.5" x14ac:dyDescent="0.25">
      <c r="A2562" s="3">
        <f>TITRES_STAT!B2565</f>
        <v>0</v>
      </c>
      <c r="B2562" s="6">
        <f>TITRES_STAT!D2565</f>
        <v>0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1.2546790923274459E-52</v>
      </c>
      <c r="G2562" s="2">
        <f t="shared" si="359"/>
        <v>1.9247196048217603E-51</v>
      </c>
      <c r="H2562" s="2">
        <f t="shared" si="355"/>
        <v>6.518762988563398E-2</v>
      </c>
      <c r="I2562" s="2">
        <f t="shared" si="356"/>
        <v>6.11982603408876</v>
      </c>
    </row>
    <row r="2563" spans="1:9" ht="13.5" x14ac:dyDescent="0.25">
      <c r="A2563" s="3">
        <f>TITRES_STAT!B2566</f>
        <v>0</v>
      </c>
      <c r="B2563" s="6">
        <f>TITRES_STAT!D2566</f>
        <v>0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1.1650591571611999E-52</v>
      </c>
      <c r="G2563" s="2">
        <f t="shared" si="359"/>
        <v>1.7872396330487774E-51</v>
      </c>
      <c r="H2563" s="2">
        <f t="shared" si="355"/>
        <v>6.518762988563398E-2</v>
      </c>
      <c r="I2563" s="2">
        <f t="shared" si="356"/>
        <v>6.11982603408876</v>
      </c>
    </row>
    <row r="2564" spans="1:9" ht="13.5" x14ac:dyDescent="0.25">
      <c r="A2564" s="3">
        <f>TITRES_STAT!B2567</f>
        <v>0</v>
      </c>
      <c r="B2564" s="6">
        <f>TITRES_STAT!D2567</f>
        <v>0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1.0818406459354001E-52</v>
      </c>
      <c r="G2564" s="2">
        <f t="shared" si="359"/>
        <v>1.659579659259579E-51</v>
      </c>
      <c r="H2564" s="2">
        <f t="shared" si="355"/>
        <v>6.5187629885633994E-2</v>
      </c>
      <c r="I2564" s="2">
        <f t="shared" si="356"/>
        <v>6.11982603408876</v>
      </c>
    </row>
    <row r="2565" spans="1:9" ht="13.5" x14ac:dyDescent="0.25">
      <c r="A2565" s="3">
        <f>TITRES_STAT!B2568</f>
        <v>0</v>
      </c>
      <c r="B2565" s="6">
        <f>TITRES_STAT!D2568</f>
        <v>0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1.0045663140828715E-52</v>
      </c>
      <c r="G2565" s="2">
        <f t="shared" si="359"/>
        <v>1.541038255026752E-51</v>
      </c>
      <c r="H2565" s="2">
        <f t="shared" si="355"/>
        <v>6.5187629885633994E-2</v>
      </c>
      <c r="I2565" s="2">
        <f t="shared" si="356"/>
        <v>6.11982603408876</v>
      </c>
    </row>
    <row r="2566" spans="1:9" ht="13.5" x14ac:dyDescent="0.25">
      <c r="A2566" s="3">
        <f>TITRES_STAT!B2569</f>
        <v>0</v>
      </c>
      <c r="B2566" s="6">
        <f>TITRES_STAT!D2569</f>
        <v>0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9.3281157736266643E-53</v>
      </c>
      <c r="G2566" s="2">
        <f t="shared" si="359"/>
        <v>1.4309640939534124E-51</v>
      </c>
      <c r="H2566" s="2">
        <f t="shared" si="355"/>
        <v>6.5187629885633994E-2</v>
      </c>
      <c r="I2566" s="2">
        <f t="shared" si="356"/>
        <v>6.11982603408876</v>
      </c>
    </row>
    <row r="2567" spans="1:9" ht="13.5" x14ac:dyDescent="0.25">
      <c r="A2567" s="3">
        <f>TITRES_STAT!B2570</f>
        <v>0</v>
      </c>
      <c r="B2567" s="6">
        <f>TITRES_STAT!D2570</f>
        <v>0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8.6618217897961888E-53</v>
      </c>
      <c r="G2567" s="2">
        <f t="shared" si="359"/>
        <v>1.3287523729567402E-51</v>
      </c>
      <c r="H2567" s="2">
        <f t="shared" si="355"/>
        <v>6.5187629885633994E-2</v>
      </c>
      <c r="I2567" s="2">
        <f t="shared" si="356"/>
        <v>6.11982603408876</v>
      </c>
    </row>
    <row r="2568" spans="1:9" ht="13.5" x14ac:dyDescent="0.25">
      <c r="A2568" s="3">
        <f>TITRES_STAT!B2571</f>
        <v>0</v>
      </c>
      <c r="B2568" s="6">
        <f>TITRES_STAT!D2571</f>
        <v>0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8.0431202333821752E-53</v>
      </c>
      <c r="G2568" s="2">
        <f t="shared" si="359"/>
        <v>1.233841489174116E-51</v>
      </c>
      <c r="H2568" s="2">
        <f t="shared" si="355"/>
        <v>6.5187629885633994E-2</v>
      </c>
      <c r="I2568" s="2">
        <f t="shared" si="356"/>
        <v>6.11982603408876</v>
      </c>
    </row>
    <row r="2569" spans="1:9" ht="13.5" x14ac:dyDescent="0.25">
      <c r="A2569" s="3">
        <f>TITRES_STAT!B2572</f>
        <v>0</v>
      </c>
      <c r="B2569" s="6">
        <f>TITRES_STAT!D2572</f>
        <v>0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7.4686116452834489E-53</v>
      </c>
      <c r="G2569" s="2">
        <f t="shared" si="359"/>
        <v>1.1457099542331078E-51</v>
      </c>
      <c r="H2569" s="2">
        <f t="shared" si="355"/>
        <v>6.5187629885633994E-2</v>
      </c>
      <c r="I2569" s="2">
        <f t="shared" si="356"/>
        <v>6.11982603408876</v>
      </c>
    </row>
    <row r="2570" spans="1:9" ht="13.5" x14ac:dyDescent="0.25">
      <c r="A2570" s="3">
        <f>TITRES_STAT!B2573</f>
        <v>0</v>
      </c>
      <c r="B2570" s="6">
        <f>TITRES_STAT!D2573</f>
        <v>0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6.9351393849060592E-53</v>
      </c>
      <c r="G2570" s="2">
        <f t="shared" si="359"/>
        <v>1.0638735289307431E-51</v>
      </c>
      <c r="H2570" s="2">
        <f t="shared" si="355"/>
        <v>6.518762988563398E-2</v>
      </c>
      <c r="I2570" s="2">
        <f t="shared" si="356"/>
        <v>6.11982603408876</v>
      </c>
    </row>
    <row r="2571" spans="1:9" ht="13.5" x14ac:dyDescent="0.25">
      <c r="A2571" s="3">
        <f>TITRES_STAT!B2574</f>
        <v>0</v>
      </c>
      <c r="B2571" s="6">
        <f>TITRES_STAT!D2574</f>
        <v>0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6.4397722859841985E-53</v>
      </c>
      <c r="G2571" s="2">
        <f t="shared" si="359"/>
        <v>9.8788256257854702E-52</v>
      </c>
      <c r="H2571" s="2">
        <f t="shared" si="355"/>
        <v>6.5187629885633994E-2</v>
      </c>
      <c r="I2571" s="2">
        <f t="shared" si="356"/>
        <v>6.11982603408876</v>
      </c>
    </row>
    <row r="2572" spans="1:9" ht="13.5" x14ac:dyDescent="0.25">
      <c r="A2572" s="3">
        <f>TITRES_STAT!B2575</f>
        <v>0</v>
      </c>
      <c r="B2572" s="6">
        <f>TITRES_STAT!D2575</f>
        <v>0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5.9797885512710408E-53</v>
      </c>
      <c r="G2572" s="2">
        <f t="shared" si="359"/>
        <v>9.173195223943651E-52</v>
      </c>
      <c r="H2572" s="2">
        <f t="shared" si="355"/>
        <v>6.518762988563398E-2</v>
      </c>
      <c r="I2572" s="2">
        <f t="shared" si="356"/>
        <v>6.11982603408876</v>
      </c>
    </row>
    <row r="2573" spans="1:9" ht="13.5" x14ac:dyDescent="0.25">
      <c r="A2573" s="3">
        <f>TITRES_STAT!B2576</f>
        <v>0</v>
      </c>
      <c r="B2573" s="6">
        <f>TITRES_STAT!D2576</f>
        <v>0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5.5526607976088239E-53</v>
      </c>
      <c r="G2573" s="2">
        <f t="shared" si="363"/>
        <v>8.5179669936619617E-52</v>
      </c>
      <c r="H2573" s="2">
        <f t="shared" si="355"/>
        <v>6.5187629885633994E-2</v>
      </c>
      <c r="I2573" s="2">
        <f t="shared" si="356"/>
        <v>6.11982603408876</v>
      </c>
    </row>
    <row r="2574" spans="1:9" ht="13.5" x14ac:dyDescent="0.25">
      <c r="A2574" s="3">
        <f>TITRES_STAT!B2577</f>
        <v>0</v>
      </c>
      <c r="B2574" s="6">
        <f>TITRES_STAT!D2577</f>
        <v>0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5.1560421692081938E-53</v>
      </c>
      <c r="G2574" s="2">
        <f t="shared" si="363"/>
        <v>7.9095407798289644E-52</v>
      </c>
      <c r="H2574" s="2">
        <f t="shared" si="355"/>
        <v>6.5187629885633994E-2</v>
      </c>
      <c r="I2574" s="2">
        <f t="shared" si="356"/>
        <v>6.11982603408876</v>
      </c>
    </row>
    <row r="2575" spans="1:9" ht="13.5" x14ac:dyDescent="0.25">
      <c r="A2575" s="3">
        <f>TITRES_STAT!B2578</f>
        <v>0</v>
      </c>
      <c r="B2575" s="6">
        <f>TITRES_STAT!D2578</f>
        <v>0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4.7877534428361801E-53</v>
      </c>
      <c r="G2575" s="2">
        <f t="shared" si="363"/>
        <v>7.3445735812697531E-52</v>
      </c>
      <c r="H2575" s="2">
        <f t="shared" si="355"/>
        <v>6.5187629885633994E-2</v>
      </c>
      <c r="I2575" s="2">
        <f t="shared" si="356"/>
        <v>6.11982603408876</v>
      </c>
    </row>
    <row r="2576" spans="1:9" ht="13.5" x14ac:dyDescent="0.25">
      <c r="A2576" s="3">
        <f>TITRES_STAT!B2579</f>
        <v>0</v>
      </c>
      <c r="B2576" s="6">
        <f>TITRES_STAT!D2579</f>
        <v>0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4.4457710540621677E-53</v>
      </c>
      <c r="G2576" s="2">
        <f t="shared" si="363"/>
        <v>6.8199611826076274E-52</v>
      </c>
      <c r="H2576" s="2">
        <f t="shared" si="355"/>
        <v>6.5187629885633994E-2</v>
      </c>
      <c r="I2576" s="2">
        <f t="shared" si="356"/>
        <v>6.11982603408876</v>
      </c>
    </row>
    <row r="2577" spans="1:9" ht="13.5" x14ac:dyDescent="0.25">
      <c r="A2577" s="3">
        <f>TITRES_STAT!B2580</f>
        <v>0</v>
      </c>
      <c r="B2577" s="6">
        <f>TITRES_STAT!D2580</f>
        <v>0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4.1282159787720126E-53</v>
      </c>
      <c r="G2577" s="2">
        <f t="shared" si="363"/>
        <v>6.332821098135654E-52</v>
      </c>
      <c r="H2577" s="2">
        <f t="shared" ref="H2577:H2640" si="364">F2577/G2577</f>
        <v>6.5187629885633994E-2</v>
      </c>
      <c r="I2577" s="2">
        <f t="shared" ref="I2577:I2640" si="365">IF(G2577=0,100,100-(100/(1+H2577)))</f>
        <v>6.11982603408876</v>
      </c>
    </row>
    <row r="2578" spans="1:9" ht="13.5" x14ac:dyDescent="0.25">
      <c r="A2578" s="3">
        <f>TITRES_STAT!B2581</f>
        <v>0</v>
      </c>
      <c r="B2578" s="6">
        <f>TITRES_STAT!D2581</f>
        <v>0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3.8333434088597258E-53</v>
      </c>
      <c r="G2578" s="2">
        <f t="shared" si="363"/>
        <v>5.8804767339831076E-52</v>
      </c>
      <c r="H2578" s="2">
        <f t="shared" si="364"/>
        <v>6.5187629885633994E-2</v>
      </c>
      <c r="I2578" s="2">
        <f t="shared" si="365"/>
        <v>6.11982603408876</v>
      </c>
    </row>
    <row r="2579" spans="1:9" ht="13.5" x14ac:dyDescent="0.25">
      <c r="A2579" s="3">
        <f>TITRES_STAT!B2582</f>
        <v>0</v>
      </c>
      <c r="B2579" s="6">
        <f>TITRES_STAT!D2582</f>
        <v>0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3.559533165369745E-53</v>
      </c>
      <c r="G2579" s="2">
        <f t="shared" si="363"/>
        <v>5.4604426815557424E-52</v>
      </c>
      <c r="H2579" s="2">
        <f t="shared" si="364"/>
        <v>6.5187629885633994E-2</v>
      </c>
      <c r="I2579" s="2">
        <f t="shared" si="365"/>
        <v>6.11982603408876</v>
      </c>
    </row>
    <row r="2580" spans="1:9" ht="13.5" x14ac:dyDescent="0.25">
      <c r="A2580" s="3">
        <f>TITRES_STAT!B2583</f>
        <v>0</v>
      </c>
      <c r="B2580" s="6">
        <f>TITRES_STAT!D2583</f>
        <v>0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3.3052807964147634E-53</v>
      </c>
      <c r="G2580" s="2">
        <f t="shared" si="363"/>
        <v>5.0704110614446185E-52</v>
      </c>
      <c r="H2580" s="2">
        <f t="shared" si="364"/>
        <v>6.518762988563398E-2</v>
      </c>
      <c r="I2580" s="2">
        <f t="shared" si="365"/>
        <v>6.11982603408876</v>
      </c>
    </row>
    <row r="2581" spans="1:9" ht="13.5" x14ac:dyDescent="0.25">
      <c r="A2581" s="3">
        <f>TITRES_STAT!B2584</f>
        <v>0</v>
      </c>
      <c r="B2581" s="6">
        <f>TITRES_STAT!D2584</f>
        <v>0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3.0691893109565659E-53</v>
      </c>
      <c r="G2581" s="2">
        <f t="shared" si="363"/>
        <v>4.7082388427700035E-52</v>
      </c>
      <c r="H2581" s="2">
        <f t="shared" si="364"/>
        <v>6.518762988563398E-2</v>
      </c>
      <c r="I2581" s="2">
        <f t="shared" si="365"/>
        <v>6.11982603408876</v>
      </c>
    </row>
    <row r="2582" spans="1:9" ht="13.5" x14ac:dyDescent="0.25">
      <c r="A2582" s="3">
        <f>TITRES_STAT!B2585</f>
        <v>0</v>
      </c>
      <c r="B2582" s="6">
        <f>TITRES_STAT!D2585</f>
        <v>0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2.8499615030310965E-53</v>
      </c>
      <c r="G2582" s="2">
        <f t="shared" si="363"/>
        <v>4.3719360682864318E-52</v>
      </c>
      <c r="H2582" s="2">
        <f t="shared" si="364"/>
        <v>6.5187629885633966E-2</v>
      </c>
      <c r="I2582" s="2">
        <f t="shared" si="365"/>
        <v>6.11982603408876</v>
      </c>
    </row>
    <row r="2583" spans="1:9" ht="13.5" x14ac:dyDescent="0.25">
      <c r="A2583" s="3">
        <f>TITRES_STAT!B2586</f>
        <v>0</v>
      </c>
      <c r="B2583" s="6">
        <f>TITRES_STAT!D2586</f>
        <v>0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2.6463928242431609E-53</v>
      </c>
      <c r="G2583" s="2">
        <f t="shared" si="363"/>
        <v>4.0596549205516867E-52</v>
      </c>
      <c r="H2583" s="2">
        <f t="shared" si="364"/>
        <v>6.5187629885633966E-2</v>
      </c>
      <c r="I2583" s="2">
        <f t="shared" si="365"/>
        <v>6.11982603408876</v>
      </c>
    </row>
    <row r="2584" spans="1:9" ht="13.5" x14ac:dyDescent="0.25">
      <c r="A2584" s="3">
        <f>TITRES_STAT!B2587</f>
        <v>0</v>
      </c>
      <c r="B2584" s="6">
        <f>TITRES_STAT!D2587</f>
        <v>0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2.4573647653686491E-53</v>
      </c>
      <c r="G2584" s="2">
        <f t="shared" si="363"/>
        <v>3.769679569083709E-52</v>
      </c>
      <c r="H2584" s="2">
        <f t="shared" si="364"/>
        <v>6.5187629885633952E-2</v>
      </c>
      <c r="I2584" s="2">
        <f t="shared" si="365"/>
        <v>6.11982603408876</v>
      </c>
    </row>
    <row r="2585" spans="1:9" ht="13.5" x14ac:dyDescent="0.25">
      <c r="A2585" s="3">
        <f>TITRES_STAT!B2588</f>
        <v>0</v>
      </c>
      <c r="B2585" s="6">
        <f>TITRES_STAT!D2588</f>
        <v>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2.2818387106994597E-53</v>
      </c>
      <c r="G2585" s="2">
        <f t="shared" si="363"/>
        <v>3.5004167427205867E-52</v>
      </c>
      <c r="H2585" s="2">
        <f t="shared" si="364"/>
        <v>6.5187629885633952E-2</v>
      </c>
      <c r="I2585" s="2">
        <f t="shared" si="365"/>
        <v>6.11982603408876</v>
      </c>
    </row>
    <row r="2586" spans="1:9" ht="13.5" x14ac:dyDescent="0.25">
      <c r="A2586" s="3">
        <f>TITRES_STAT!B2589</f>
        <v>0</v>
      </c>
      <c r="B2586" s="6">
        <f>TITRES_STAT!D2589</f>
        <v>0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2.1188502313637841E-53</v>
      </c>
      <c r="G2586" s="2">
        <f t="shared" si="363"/>
        <v>3.2503869753834021E-52</v>
      </c>
      <c r="H2586" s="2">
        <f t="shared" si="364"/>
        <v>6.5187629885633952E-2</v>
      </c>
      <c r="I2586" s="2">
        <f t="shared" si="365"/>
        <v>6.11982603408876</v>
      </c>
    </row>
    <row r="2587" spans="1:9" ht="13.5" x14ac:dyDescent="0.25">
      <c r="A2587" s="3">
        <f>TITRES_STAT!B2590</f>
        <v>0</v>
      </c>
      <c r="B2587" s="6">
        <f>TITRES_STAT!D2590</f>
        <v>0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1.967503786266371E-53</v>
      </c>
      <c r="G2587" s="2">
        <f t="shared" si="363"/>
        <v>3.0182164771417304E-52</v>
      </c>
      <c r="H2587" s="2">
        <f t="shared" si="364"/>
        <v>6.5187629885633952E-2</v>
      </c>
      <c r="I2587" s="2">
        <f t="shared" si="365"/>
        <v>6.11982603408876</v>
      </c>
    </row>
    <row r="2588" spans="1:9" ht="13.5" x14ac:dyDescent="0.25">
      <c r="A2588" s="3">
        <f>TITRES_STAT!B2591</f>
        <v>0</v>
      </c>
      <c r="B2588" s="6">
        <f>TITRES_STAT!D2591</f>
        <v>0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1.8269678015330587E-53</v>
      </c>
      <c r="G2588" s="2">
        <f t="shared" si="363"/>
        <v>2.8026295859173211E-52</v>
      </c>
      <c r="H2588" s="2">
        <f t="shared" si="364"/>
        <v>6.5187629885633952E-2</v>
      </c>
      <c r="I2588" s="2">
        <f t="shared" si="365"/>
        <v>6.11982603408876</v>
      </c>
    </row>
    <row r="2589" spans="1:9" ht="13.5" x14ac:dyDescent="0.25">
      <c r="A2589" s="3">
        <f>TITRES_STAT!B2592</f>
        <v>0</v>
      </c>
      <c r="B2589" s="6">
        <f>TITRES_STAT!D2592</f>
        <v>0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1.6964701014235544E-53</v>
      </c>
      <c r="G2589" s="2">
        <f t="shared" si="366"/>
        <v>2.6024417583517985E-52</v>
      </c>
      <c r="H2589" s="2">
        <f t="shared" si="364"/>
        <v>6.5187629885633938E-2</v>
      </c>
      <c r="I2589" s="2">
        <f t="shared" si="365"/>
        <v>6.11982603408876</v>
      </c>
    </row>
    <row r="2590" spans="1:9" ht="13.5" x14ac:dyDescent="0.25">
      <c r="A2590" s="3">
        <f>TITRES_STAT!B2593</f>
        <v>0</v>
      </c>
      <c r="B2590" s="6">
        <f>TITRES_STAT!D2593</f>
        <v>0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1.5752936656075861E-53</v>
      </c>
      <c r="G2590" s="2">
        <f t="shared" si="366"/>
        <v>2.4165530613266699E-52</v>
      </c>
      <c r="H2590" s="2">
        <f t="shared" si="364"/>
        <v>6.5187629885633938E-2</v>
      </c>
      <c r="I2590" s="2">
        <f t="shared" si="365"/>
        <v>6.11982603408876</v>
      </c>
    </row>
    <row r="2591" spans="1:9" ht="13.5" x14ac:dyDescent="0.25">
      <c r="A2591" s="3">
        <f>TITRES_STAT!B2594</f>
        <v>0</v>
      </c>
      <c r="B2591" s="6">
        <f>TITRES_STAT!D2594</f>
        <v>0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1.4627726894927584E-53</v>
      </c>
      <c r="G2591" s="2">
        <f t="shared" si="366"/>
        <v>2.243942128374765E-52</v>
      </c>
      <c r="H2591" s="2">
        <f t="shared" si="364"/>
        <v>6.5187629885633924E-2</v>
      </c>
      <c r="I2591" s="2">
        <f t="shared" si="365"/>
        <v>6.11982603408876</v>
      </c>
    </row>
    <row r="2592" spans="1:9" ht="13.5" x14ac:dyDescent="0.25">
      <c r="A2592" s="3">
        <f>TITRES_STAT!B2595</f>
        <v>0</v>
      </c>
      <c r="B2592" s="6">
        <f>TITRES_STAT!D2595</f>
        <v>0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1.3582889259575615E-53</v>
      </c>
      <c r="G2592" s="2">
        <f t="shared" si="366"/>
        <v>2.0836605477765676E-52</v>
      </c>
      <c r="H2592" s="2">
        <f t="shared" si="364"/>
        <v>6.5187629885633938E-2</v>
      </c>
      <c r="I2592" s="2">
        <f t="shared" si="365"/>
        <v>6.11982603408876</v>
      </c>
    </row>
    <row r="2593" spans="1:9" ht="13.5" x14ac:dyDescent="0.25">
      <c r="A2593" s="3">
        <f>TITRES_STAT!B2596</f>
        <v>0</v>
      </c>
      <c r="B2593" s="6">
        <f>TITRES_STAT!D2596</f>
        <v>0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1.2612682883891644E-53</v>
      </c>
      <c r="G2593" s="2">
        <f t="shared" si="366"/>
        <v>1.9348276515068129E-52</v>
      </c>
      <c r="H2593" s="2">
        <f t="shared" si="364"/>
        <v>6.5187629885633938E-2</v>
      </c>
      <c r="I2593" s="2">
        <f t="shared" si="365"/>
        <v>6.11982603408876</v>
      </c>
    </row>
    <row r="2594" spans="1:9" ht="13.5" x14ac:dyDescent="0.25">
      <c r="A2594" s="3">
        <f>TITRES_STAT!B2597</f>
        <v>0</v>
      </c>
      <c r="B2594" s="6">
        <f>TITRES_STAT!D2597</f>
        <v>0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1.1711776963613668E-53</v>
      </c>
      <c r="G2594" s="2">
        <f t="shared" si="366"/>
        <v>1.7966256763991835E-52</v>
      </c>
      <c r="H2594" s="2">
        <f t="shared" si="364"/>
        <v>6.5187629885633924E-2</v>
      </c>
      <c r="I2594" s="2">
        <f t="shared" si="365"/>
        <v>6.11982603408876</v>
      </c>
    </row>
    <row r="2595" spans="1:9" ht="13.5" x14ac:dyDescent="0.25">
      <c r="A2595" s="3">
        <f>TITRES_STAT!B2598</f>
        <v>0</v>
      </c>
      <c r="B2595" s="6">
        <f>TITRES_STAT!D2598</f>
        <v>0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1.0875221466212691E-53</v>
      </c>
      <c r="G2595" s="2">
        <f t="shared" si="366"/>
        <v>1.6682952709420988E-52</v>
      </c>
      <c r="H2595" s="2">
        <f t="shared" si="364"/>
        <v>6.5187629885633924E-2</v>
      </c>
      <c r="I2595" s="2">
        <f t="shared" si="365"/>
        <v>6.11982603408876</v>
      </c>
    </row>
    <row r="2596" spans="1:9" ht="13.5" x14ac:dyDescent="0.25">
      <c r="A2596" s="3">
        <f>TITRES_STAT!B2599</f>
        <v>0</v>
      </c>
      <c r="B2596" s="6">
        <f>TITRES_STAT!D2599</f>
        <v>0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1.0098419932911785E-53</v>
      </c>
      <c r="G2596" s="2">
        <f t="shared" si="366"/>
        <v>1.5491313230176632E-52</v>
      </c>
      <c r="H2596" s="2">
        <f t="shared" si="364"/>
        <v>6.5187629885633924E-2</v>
      </c>
      <c r="I2596" s="2">
        <f t="shared" si="365"/>
        <v>6.11982603408876</v>
      </c>
    </row>
    <row r="2597" spans="1:9" ht="13.5" x14ac:dyDescent="0.25">
      <c r="A2597" s="3">
        <f>TITRES_STAT!B2600</f>
        <v>0</v>
      </c>
      <c r="B2597" s="6">
        <f>TITRES_STAT!D2600</f>
        <v>0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9.3771042234180852E-54</v>
      </c>
      <c r="G2597" s="2">
        <f t="shared" si="366"/>
        <v>1.4384790856592587E-52</v>
      </c>
      <c r="H2597" s="2">
        <f t="shared" si="364"/>
        <v>6.5187629885633924E-2</v>
      </c>
      <c r="I2597" s="2">
        <f t="shared" si="365"/>
        <v>6.11982603408876</v>
      </c>
    </row>
    <row r="2598" spans="1:9" ht="13.5" x14ac:dyDescent="0.25">
      <c r="A2598" s="3">
        <f>TITRES_STAT!B2601</f>
        <v>0</v>
      </c>
      <c r="B2598" s="6">
        <f>TITRES_STAT!D2601</f>
        <v>0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8.7073110646025071E-54</v>
      </c>
      <c r="G2598" s="2">
        <f t="shared" si="366"/>
        <v>1.3357305795407402E-52</v>
      </c>
      <c r="H2598" s="2">
        <f t="shared" si="364"/>
        <v>6.5187629885633924E-2</v>
      </c>
      <c r="I2598" s="2">
        <f t="shared" si="365"/>
        <v>6.11982603408876</v>
      </c>
    </row>
    <row r="2599" spans="1:9" ht="13.5" x14ac:dyDescent="0.25">
      <c r="A2599" s="3">
        <f>TITRES_STAT!B2602</f>
        <v>0</v>
      </c>
      <c r="B2599" s="6">
        <f>TITRES_STAT!D2602</f>
        <v>0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8.0853602742737562E-54</v>
      </c>
      <c r="G2599" s="2">
        <f t="shared" si="366"/>
        <v>1.2403212524306873E-52</v>
      </c>
      <c r="H2599" s="2">
        <f t="shared" si="364"/>
        <v>6.5187629885633924E-2</v>
      </c>
      <c r="I2599" s="2">
        <f t="shared" si="365"/>
        <v>6.11982603408876</v>
      </c>
    </row>
    <row r="2600" spans="1:9" ht="13.5" x14ac:dyDescent="0.25">
      <c r="A2600" s="3">
        <f>TITRES_STAT!B2603</f>
        <v>0</v>
      </c>
      <c r="B2600" s="6">
        <f>TITRES_STAT!D2603</f>
        <v>0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7.5078345403970594E-54</v>
      </c>
      <c r="G2600" s="2">
        <f t="shared" si="366"/>
        <v>1.1517268772570667E-52</v>
      </c>
      <c r="H2600" s="2">
        <f t="shared" si="364"/>
        <v>6.5187629885633924E-2</v>
      </c>
      <c r="I2600" s="2">
        <f t="shared" si="365"/>
        <v>6.11982603408876</v>
      </c>
    </row>
    <row r="2601" spans="1:9" ht="13.5" x14ac:dyDescent="0.25">
      <c r="A2601" s="3">
        <f>TITRES_STAT!B2604</f>
        <v>0</v>
      </c>
      <c r="B2601" s="6">
        <f>TITRES_STAT!D2604</f>
        <v>0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6.971560644654412E-54</v>
      </c>
      <c r="G2601" s="2">
        <f t="shared" si="366"/>
        <v>1.0694606717387047E-52</v>
      </c>
      <c r="H2601" s="2">
        <f t="shared" si="364"/>
        <v>6.5187629885633924E-2</v>
      </c>
      <c r="I2601" s="2">
        <f t="shared" si="365"/>
        <v>6.11982603408876</v>
      </c>
    </row>
    <row r="2602" spans="1:9" ht="13.5" x14ac:dyDescent="0.25">
      <c r="A2602" s="3">
        <f>TITRES_STAT!B2605</f>
        <v>0</v>
      </c>
      <c r="B2602" s="6">
        <f>TITRES_STAT!D2605</f>
        <v>0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6.4735920271790963E-54</v>
      </c>
      <c r="G2602" s="2">
        <f t="shared" si="366"/>
        <v>9.9307062375736854E-53</v>
      </c>
      <c r="H2602" s="2">
        <f t="shared" si="364"/>
        <v>6.5187629885633924E-2</v>
      </c>
      <c r="I2602" s="2">
        <f t="shared" si="365"/>
        <v>6.11982603408876</v>
      </c>
    </row>
    <row r="2603" spans="1:9" ht="13.5" x14ac:dyDescent="0.25">
      <c r="A2603" s="3">
        <f>TITRES_STAT!B2606</f>
        <v>0</v>
      </c>
      <c r="B2603" s="6">
        <f>TITRES_STAT!D2606</f>
        <v>0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6.0111925966663036E-54</v>
      </c>
      <c r="G2603" s="2">
        <f t="shared" si="366"/>
        <v>9.2213700777469937E-53</v>
      </c>
      <c r="H2603" s="2">
        <f t="shared" si="364"/>
        <v>6.5187629885633924E-2</v>
      </c>
      <c r="I2603" s="2">
        <f t="shared" si="365"/>
        <v>6.11982603408876</v>
      </c>
    </row>
    <row r="2604" spans="1:9" ht="13.5" x14ac:dyDescent="0.25">
      <c r="A2604" s="3">
        <f>TITRES_STAT!B2607</f>
        <v>0</v>
      </c>
      <c r="B2604" s="6">
        <f>TITRES_STAT!D2607</f>
        <v>0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5.5818216969044243E-54</v>
      </c>
      <c r="G2604" s="2">
        <f t="shared" si="366"/>
        <v>8.5627007864793513E-53</v>
      </c>
      <c r="H2604" s="2">
        <f t="shared" si="364"/>
        <v>6.5187629885633924E-2</v>
      </c>
      <c r="I2604" s="2">
        <f t="shared" si="365"/>
        <v>6.11982603408876</v>
      </c>
    </row>
    <row r="2605" spans="1:9" ht="13.5" x14ac:dyDescent="0.25">
      <c r="A2605" s="3">
        <f>TITRES_STAT!B2608</f>
        <v>0</v>
      </c>
      <c r="B2605" s="6">
        <f>TITRES_STAT!D2608</f>
        <v>0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5.1831201471255369E-54</v>
      </c>
      <c r="G2605" s="2">
        <f t="shared" si="367"/>
        <v>7.9510793017308262E-53</v>
      </c>
      <c r="H2605" s="2">
        <f t="shared" si="364"/>
        <v>6.5187629885633924E-2</v>
      </c>
      <c r="I2605" s="2">
        <f t="shared" si="365"/>
        <v>6.11982603408876</v>
      </c>
    </row>
    <row r="2606" spans="1:9" ht="13.5" x14ac:dyDescent="0.25">
      <c r="A2606" s="3">
        <f>TITRES_STAT!B2609</f>
        <v>0</v>
      </c>
      <c r="B2606" s="6">
        <f>TITRES_STAT!D2609</f>
        <v>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4.8128972794737133E-54</v>
      </c>
      <c r="G2606" s="2">
        <f t="shared" si="367"/>
        <v>7.38314506589291E-53</v>
      </c>
      <c r="H2606" s="2">
        <f t="shared" si="364"/>
        <v>6.5187629885633924E-2</v>
      </c>
      <c r="I2606" s="2">
        <f t="shared" si="365"/>
        <v>6.11982603408876</v>
      </c>
    </row>
    <row r="2607" spans="1:9" ht="13.5" x14ac:dyDescent="0.25">
      <c r="A2607" s="3">
        <f>TITRES_STAT!B2610</f>
        <v>0</v>
      </c>
      <c r="B2607" s="6">
        <f>TITRES_STAT!D2610</f>
        <v>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4.4691189023684477E-54</v>
      </c>
      <c r="G2607" s="2">
        <f t="shared" si="367"/>
        <v>6.8557775611862738E-53</v>
      </c>
      <c r="H2607" s="2">
        <f t="shared" si="364"/>
        <v>6.5187629885633924E-2</v>
      </c>
      <c r="I2607" s="2">
        <f t="shared" si="365"/>
        <v>6.11982603408876</v>
      </c>
    </row>
    <row r="2608" spans="1:9" ht="13.5" x14ac:dyDescent="0.25">
      <c r="A2608" s="3">
        <f>TITRES_STAT!B2611</f>
        <v>0</v>
      </c>
      <c r="B2608" s="6">
        <f>TITRES_STAT!D2611</f>
        <v>0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4.1498961236278443E-54</v>
      </c>
      <c r="G2608" s="2">
        <f t="shared" si="367"/>
        <v>6.3660791639586829E-53</v>
      </c>
      <c r="H2608" s="2">
        <f t="shared" si="364"/>
        <v>6.5187629885633924E-2</v>
      </c>
      <c r="I2608" s="2">
        <f t="shared" si="365"/>
        <v>6.11982603408876</v>
      </c>
    </row>
    <row r="2609" spans="1:9" ht="13.5" x14ac:dyDescent="0.25">
      <c r="A2609" s="3">
        <f>TITRES_STAT!B2612</f>
        <v>0</v>
      </c>
      <c r="B2609" s="6">
        <f>TITRES_STAT!D2612</f>
        <v>0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3.8534749719401412E-54</v>
      </c>
      <c r="G2609" s="2">
        <f t="shared" si="367"/>
        <v>5.9113592236759195E-53</v>
      </c>
      <c r="H2609" s="2">
        <f t="shared" si="364"/>
        <v>6.5187629885633924E-2</v>
      </c>
      <c r="I2609" s="2">
        <f t="shared" si="365"/>
        <v>6.11982603408876</v>
      </c>
    </row>
    <row r="2610" spans="1:9" ht="13.5" x14ac:dyDescent="0.25">
      <c r="A2610" s="3">
        <f>TITRES_STAT!B2613</f>
        <v>0</v>
      </c>
      <c r="B2610" s="6">
        <f>TITRES_STAT!D2613</f>
        <v>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3.5782267596587027E-54</v>
      </c>
      <c r="G2610" s="2">
        <f t="shared" si="367"/>
        <v>5.4891192791276404E-53</v>
      </c>
      <c r="H2610" s="2">
        <f t="shared" si="364"/>
        <v>6.518762988563391E-2</v>
      </c>
      <c r="I2610" s="2">
        <f t="shared" si="365"/>
        <v>6.11982603408876</v>
      </c>
    </row>
    <row r="2611" spans="1:9" ht="13.5" x14ac:dyDescent="0.25">
      <c r="A2611" s="3">
        <f>TITRES_STAT!B2614</f>
        <v>0</v>
      </c>
      <c r="B2611" s="6">
        <f>TITRES_STAT!D2614</f>
        <v>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3.3226391339687959E-54</v>
      </c>
      <c r="G2611" s="2">
        <f t="shared" si="367"/>
        <v>5.0970393306185229E-53</v>
      </c>
      <c r="H2611" s="2">
        <f t="shared" si="364"/>
        <v>6.5187629885633938E-2</v>
      </c>
      <c r="I2611" s="2">
        <f t="shared" si="365"/>
        <v>6.11982603408876</v>
      </c>
    </row>
    <row r="2612" spans="1:9" ht="13.5" x14ac:dyDescent="0.25">
      <c r="A2612" s="3">
        <f>TITRES_STAT!B2615</f>
        <v>0</v>
      </c>
      <c r="B2612" s="6">
        <f>TITRES_STAT!D2615</f>
        <v>0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3.0853077672567388E-54</v>
      </c>
      <c r="G2612" s="2">
        <f t="shared" si="367"/>
        <v>4.7329650927171993E-53</v>
      </c>
      <c r="H2612" s="2">
        <f t="shared" si="364"/>
        <v>6.5187629885633938E-2</v>
      </c>
      <c r="I2612" s="2">
        <f t="shared" si="365"/>
        <v>6.11982603408876</v>
      </c>
    </row>
    <row r="2613" spans="1:9" ht="13.5" x14ac:dyDescent="0.25">
      <c r="A2613" s="3">
        <f>TITRES_STAT!B2616</f>
        <v>0</v>
      </c>
      <c r="B2613" s="6">
        <f>TITRES_STAT!D2616</f>
        <v>0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2.8649286410241144E-54</v>
      </c>
      <c r="G2613" s="2">
        <f t="shared" si="367"/>
        <v>4.3948961575231138E-53</v>
      </c>
      <c r="H2613" s="2">
        <f t="shared" si="364"/>
        <v>6.5187629885633924E-2</v>
      </c>
      <c r="I2613" s="2">
        <f t="shared" si="365"/>
        <v>6.11982603408876</v>
      </c>
    </row>
    <row r="2614" spans="1:9" ht="13.5" x14ac:dyDescent="0.25">
      <c r="A2614" s="3">
        <f>TITRES_STAT!B2617</f>
        <v>0</v>
      </c>
      <c r="B2614" s="6">
        <f>TITRES_STAT!D2617</f>
        <v>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2.6602908809509631E-54</v>
      </c>
      <c r="G2614" s="2">
        <f t="shared" si="367"/>
        <v>4.0809750034143203E-53</v>
      </c>
      <c r="H2614" s="2">
        <f t="shared" si="364"/>
        <v>6.518762988563391E-2</v>
      </c>
      <c r="I2614" s="2">
        <f t="shared" si="365"/>
        <v>6.11982603408876</v>
      </c>
    </row>
    <row r="2615" spans="1:9" ht="13.5" x14ac:dyDescent="0.25">
      <c r="A2615" s="3">
        <f>TITRES_STAT!B2618</f>
        <v>0</v>
      </c>
      <c r="B2615" s="6">
        <f>TITRES_STAT!D2618</f>
        <v>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2.47027010374018E-54</v>
      </c>
      <c r="G2615" s="2">
        <f t="shared" si="367"/>
        <v>3.7894767888847259E-53</v>
      </c>
      <c r="H2615" s="2">
        <f t="shared" si="364"/>
        <v>6.518762988563391E-2</v>
      </c>
      <c r="I2615" s="2">
        <f t="shared" si="365"/>
        <v>6.11982603408876</v>
      </c>
    </row>
    <row r="2616" spans="1:9" ht="13.5" x14ac:dyDescent="0.25">
      <c r="A2616" s="3">
        <f>TITRES_STAT!B2619</f>
        <v>0</v>
      </c>
      <c r="B2616" s="6">
        <f>TITRES_STAT!D2619</f>
        <v>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2.2938222391873101E-54</v>
      </c>
      <c r="G2616" s="2">
        <f t="shared" si="367"/>
        <v>3.5187998753929598E-53</v>
      </c>
      <c r="H2616" s="2">
        <f t="shared" si="364"/>
        <v>6.518762988563391E-2</v>
      </c>
      <c r="I2616" s="2">
        <f t="shared" si="365"/>
        <v>6.11982603408876</v>
      </c>
    </row>
    <row r="2617" spans="1:9" ht="13.5" x14ac:dyDescent="0.25">
      <c r="A2617" s="3">
        <f>TITRES_STAT!B2620</f>
        <v>0</v>
      </c>
      <c r="B2617" s="6">
        <f>TITRES_STAT!D2620</f>
        <v>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2.1299777935310737E-54</v>
      </c>
      <c r="G2617" s="2">
        <f t="shared" si="367"/>
        <v>3.2674570271506053E-53</v>
      </c>
      <c r="H2617" s="2">
        <f t="shared" si="364"/>
        <v>6.5187629885633924E-2</v>
      </c>
      <c r="I2617" s="2">
        <f t="shared" si="365"/>
        <v>6.11982603408876</v>
      </c>
    </row>
    <row r="2618" spans="1:9" ht="13.5" x14ac:dyDescent="0.25">
      <c r="A2618" s="3">
        <f>TITRES_STAT!B2621</f>
        <v>0</v>
      </c>
      <c r="B2618" s="6">
        <f>TITRES_STAT!D2621</f>
        <v>0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1.9778365225645683E-54</v>
      </c>
      <c r="G2618" s="2">
        <f t="shared" si="367"/>
        <v>3.0340672394969903E-53</v>
      </c>
      <c r="H2618" s="2">
        <f t="shared" si="364"/>
        <v>6.5187629885633924E-2</v>
      </c>
      <c r="I2618" s="2">
        <f t="shared" si="365"/>
        <v>6.11982603408876</v>
      </c>
    </row>
    <row r="2619" spans="1:9" ht="13.5" x14ac:dyDescent="0.25">
      <c r="A2619" s="3">
        <f>TITRES_STAT!B2622</f>
        <v>0</v>
      </c>
      <c r="B2619" s="6">
        <f>TITRES_STAT!D2622</f>
        <v>0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1.8365624852385275E-54</v>
      </c>
      <c r="G2619" s="2">
        <f t="shared" si="367"/>
        <v>2.8173481509614913E-53</v>
      </c>
      <c r="H2619" s="2">
        <f t="shared" si="364"/>
        <v>6.518762988563391E-2</v>
      </c>
      <c r="I2619" s="2">
        <f t="shared" si="365"/>
        <v>6.11982603408876</v>
      </c>
    </row>
    <row r="2620" spans="1:9" ht="13.5" x14ac:dyDescent="0.25">
      <c r="A2620" s="3">
        <f>TITRES_STAT!B2623</f>
        <v>0</v>
      </c>
      <c r="B2620" s="6">
        <f>TITRES_STAT!D2623</f>
        <v>0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1.7053794505786328E-54</v>
      </c>
      <c r="G2620" s="2">
        <f t="shared" si="367"/>
        <v>2.616108997321385E-53</v>
      </c>
      <c r="H2620" s="2">
        <f t="shared" si="364"/>
        <v>6.518762988563391E-2</v>
      </c>
      <c r="I2620" s="2">
        <f t="shared" si="365"/>
        <v>6.11982603408876</v>
      </c>
    </row>
    <row r="2621" spans="1:9" ht="13.5" x14ac:dyDescent="0.25">
      <c r="A2621" s="3">
        <f>TITRES_STAT!B2624</f>
        <v>0</v>
      </c>
      <c r="B2621" s="6">
        <f>TITRES_STAT!D2624</f>
        <v>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1.5835666326801593E-54</v>
      </c>
      <c r="G2621" s="2">
        <f t="shared" si="368"/>
        <v>2.4292440689412862E-53</v>
      </c>
      <c r="H2621" s="2">
        <f t="shared" si="364"/>
        <v>6.5187629885633924E-2</v>
      </c>
      <c r="I2621" s="2">
        <f t="shared" si="365"/>
        <v>6.11982603408876</v>
      </c>
    </row>
    <row r="2622" spans="1:9" ht="13.5" x14ac:dyDescent="0.25">
      <c r="A2622" s="3">
        <f>TITRES_STAT!B2625</f>
        <v>0</v>
      </c>
      <c r="B2622" s="6">
        <f>TITRES_STAT!D2625</f>
        <v>0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1.4704547303458622E-54</v>
      </c>
      <c r="G2622" s="2">
        <f t="shared" si="368"/>
        <v>2.2557266354454797E-53</v>
      </c>
      <c r="H2622" s="2">
        <f t="shared" si="364"/>
        <v>6.5187629885633924E-2</v>
      </c>
      <c r="I2622" s="2">
        <f t="shared" si="365"/>
        <v>6.11982603408876</v>
      </c>
    </row>
    <row r="2623" spans="1:9" ht="13.5" x14ac:dyDescent="0.25">
      <c r="A2623" s="3">
        <f>TITRES_STAT!B2626</f>
        <v>0</v>
      </c>
      <c r="B2623" s="6">
        <f>TITRES_STAT!D2626</f>
        <v>0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1.365422249606872E-54</v>
      </c>
      <c r="G2623" s="2">
        <f t="shared" si="368"/>
        <v>2.0946033043422311E-53</v>
      </c>
      <c r="H2623" s="2">
        <f t="shared" si="364"/>
        <v>6.5187629885633924E-2</v>
      </c>
      <c r="I2623" s="2">
        <f t="shared" si="365"/>
        <v>6.11982603408876</v>
      </c>
    </row>
    <row r="2624" spans="1:9" ht="13.5" x14ac:dyDescent="0.25">
      <c r="A2624" s="3">
        <f>TITRES_STAT!B2627</f>
        <v>0</v>
      </c>
      <c r="B2624" s="6">
        <f>TITRES_STAT!D2627</f>
        <v>0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1.2678920889206668E-54</v>
      </c>
      <c r="G2624" s="2">
        <f t="shared" si="368"/>
        <v>1.9449887826035001E-53</v>
      </c>
      <c r="H2624" s="2">
        <f t="shared" si="364"/>
        <v>6.5187629885633938E-2</v>
      </c>
      <c r="I2624" s="2">
        <f t="shared" si="365"/>
        <v>6.11982603408876</v>
      </c>
    </row>
    <row r="2625" spans="1:9" ht="13.5" x14ac:dyDescent="0.25">
      <c r="A2625" s="3">
        <f>TITRES_STAT!B2628</f>
        <v>0</v>
      </c>
      <c r="B2625" s="6">
        <f>TITRES_STAT!D2628</f>
        <v>0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1.1773283682834763E-54</v>
      </c>
      <c r="G2625" s="2">
        <f t="shared" si="368"/>
        <v>1.8060610124175359E-53</v>
      </c>
      <c r="H2625" s="2">
        <f t="shared" si="364"/>
        <v>6.5187629885633924E-2</v>
      </c>
      <c r="I2625" s="2">
        <f t="shared" si="365"/>
        <v>6.11982603408876</v>
      </c>
    </row>
    <row r="2626" spans="1:9" ht="13.5" x14ac:dyDescent="0.25">
      <c r="A2626" s="3">
        <f>TITRES_STAT!B2629</f>
        <v>0</v>
      </c>
      <c r="B2626" s="6">
        <f>TITRES_STAT!D2629</f>
        <v>0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1.0932334848346567E-54</v>
      </c>
      <c r="G2626" s="2">
        <f t="shared" si="368"/>
        <v>1.6770566543877118E-53</v>
      </c>
      <c r="H2626" s="2">
        <f t="shared" si="364"/>
        <v>6.5187629885633938E-2</v>
      </c>
      <c r="I2626" s="2">
        <f t="shared" si="365"/>
        <v>6.11982603408876</v>
      </c>
    </row>
    <row r="2627" spans="1:9" ht="13.5" x14ac:dyDescent="0.25">
      <c r="A2627" s="3">
        <f>TITRES_STAT!B2630</f>
        <v>0</v>
      </c>
      <c r="B2627" s="6">
        <f>TITRES_STAT!D2630</f>
        <v>0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1.0151453787750383E-54</v>
      </c>
      <c r="G2627" s="2">
        <f t="shared" si="368"/>
        <v>1.5572668933600181E-53</v>
      </c>
      <c r="H2627" s="2">
        <f t="shared" si="364"/>
        <v>6.5187629885633938E-2</v>
      </c>
      <c r="I2627" s="2">
        <f t="shared" si="365"/>
        <v>6.11982603408876</v>
      </c>
    </row>
    <row r="2628" spans="1:9" ht="13.5" x14ac:dyDescent="0.25">
      <c r="A2628" s="3">
        <f>TITRES_STAT!B2631</f>
        <v>0</v>
      </c>
      <c r="B2628" s="6">
        <f>TITRES_STAT!D2631</f>
        <v>0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9.426349945768214E-55</v>
      </c>
      <c r="G2628" s="2">
        <f t="shared" si="368"/>
        <v>1.4460335438343025E-53</v>
      </c>
      <c r="H2628" s="2">
        <f t="shared" si="364"/>
        <v>6.5187629885633952E-2</v>
      </c>
      <c r="I2628" s="2">
        <f t="shared" si="365"/>
        <v>6.11982603408876</v>
      </c>
    </row>
    <row r="2629" spans="1:9" ht="13.5" x14ac:dyDescent="0.25">
      <c r="A2629" s="3">
        <f>TITRES_STAT!B2632</f>
        <v>0</v>
      </c>
      <c r="B2629" s="6">
        <f>TITRES_STAT!D2632</f>
        <v>0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8.7530392353561981E-55</v>
      </c>
      <c r="G2629" s="2">
        <f t="shared" si="368"/>
        <v>1.3427454335604238E-53</v>
      </c>
      <c r="H2629" s="2">
        <f t="shared" si="364"/>
        <v>6.5187629885633938E-2</v>
      </c>
      <c r="I2629" s="2">
        <f t="shared" si="365"/>
        <v>6.11982603408876</v>
      </c>
    </row>
    <row r="2630" spans="1:9" ht="13.5" x14ac:dyDescent="0.25">
      <c r="A2630" s="3">
        <f>TITRES_STAT!B2633</f>
        <v>0</v>
      </c>
      <c r="B2630" s="6">
        <f>TITRES_STAT!D2633</f>
        <v>0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8.1278221471164695E-55</v>
      </c>
      <c r="G2630" s="2">
        <f t="shared" si="368"/>
        <v>1.2468350454489649E-53</v>
      </c>
      <c r="H2630" s="2">
        <f t="shared" si="364"/>
        <v>6.5187629885633938E-2</v>
      </c>
      <c r="I2630" s="2">
        <f t="shared" si="365"/>
        <v>6.11982603408876</v>
      </c>
    </row>
    <row r="2631" spans="1:9" ht="13.5" x14ac:dyDescent="0.25">
      <c r="A2631" s="3">
        <f>TITRES_STAT!B2634</f>
        <v>0</v>
      </c>
      <c r="B2631" s="6">
        <f>TITRES_STAT!D2634</f>
        <v>0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7.5472634223224359E-55</v>
      </c>
      <c r="G2631" s="2">
        <f t="shared" si="368"/>
        <v>1.1577753993454675E-53</v>
      </c>
      <c r="H2631" s="2">
        <f t="shared" si="364"/>
        <v>6.5187629885633938E-2</v>
      </c>
      <c r="I2631" s="2">
        <f t="shared" si="365"/>
        <v>6.11982603408876</v>
      </c>
    </row>
    <row r="2632" spans="1:9" ht="13.5" x14ac:dyDescent="0.25">
      <c r="A2632" s="3">
        <f>TITRES_STAT!B2635</f>
        <v>0</v>
      </c>
      <c r="B2632" s="6">
        <f>TITRES_STAT!D2635</f>
        <v>0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7.0081731778708333E-55</v>
      </c>
      <c r="G2632" s="2">
        <f t="shared" si="368"/>
        <v>1.0750771565350771E-53</v>
      </c>
      <c r="H2632" s="2">
        <f t="shared" si="364"/>
        <v>6.5187629885633924E-2</v>
      </c>
      <c r="I2632" s="2">
        <f t="shared" si="365"/>
        <v>6.11982603408876</v>
      </c>
    </row>
    <row r="2633" spans="1:9" ht="13.5" x14ac:dyDescent="0.25">
      <c r="A2633" s="3">
        <f>TITRES_STAT!B2636</f>
        <v>0</v>
      </c>
      <c r="B2633" s="6">
        <f>TITRES_STAT!D2636</f>
        <v>0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6.5075893794514874E-55</v>
      </c>
      <c r="G2633" s="2">
        <f t="shared" si="368"/>
        <v>9.9828593106828584E-54</v>
      </c>
      <c r="H2633" s="2">
        <f t="shared" si="364"/>
        <v>6.5187629885633924E-2</v>
      </c>
      <c r="I2633" s="2">
        <f t="shared" si="365"/>
        <v>6.11982603408876</v>
      </c>
    </row>
    <row r="2634" spans="1:9" ht="13.5" x14ac:dyDescent="0.25">
      <c r="A2634" s="3">
        <f>TITRES_STAT!B2637</f>
        <v>0</v>
      </c>
      <c r="B2634" s="6">
        <f>TITRES_STAT!D2637</f>
        <v>0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6.0427615666335243E-55</v>
      </c>
      <c r="G2634" s="2">
        <f t="shared" si="368"/>
        <v>9.2697979313483685E-54</v>
      </c>
      <c r="H2634" s="2">
        <f t="shared" si="364"/>
        <v>6.5187629885633924E-2</v>
      </c>
      <c r="I2634" s="2">
        <f t="shared" si="365"/>
        <v>6.11982603408876</v>
      </c>
    </row>
    <row r="2635" spans="1:9" ht="13.5" x14ac:dyDescent="0.25">
      <c r="A2635" s="3">
        <f>TITRES_STAT!B2638</f>
        <v>0</v>
      </c>
      <c r="B2635" s="6">
        <f>TITRES_STAT!D2638</f>
        <v>0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5.6111357404454153E-55</v>
      </c>
      <c r="G2635" s="2">
        <f t="shared" si="368"/>
        <v>8.6076695076806278E-54</v>
      </c>
      <c r="H2635" s="2">
        <f t="shared" si="364"/>
        <v>6.5187629885633924E-2</v>
      </c>
      <c r="I2635" s="2">
        <f t="shared" si="365"/>
        <v>6.11982603408876</v>
      </c>
    </row>
    <row r="2636" spans="1:9" ht="13.5" x14ac:dyDescent="0.25">
      <c r="A2636" s="3">
        <f>TITRES_STAT!B2639</f>
        <v>0</v>
      </c>
      <c r="B2636" s="6">
        <f>TITRES_STAT!D2639</f>
        <v>0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5.2103403304135996E-55</v>
      </c>
      <c r="G2636" s="2">
        <f t="shared" si="368"/>
        <v>7.9928359714177258E-54</v>
      </c>
      <c r="H2636" s="2">
        <f t="shared" si="364"/>
        <v>6.5187629885633924E-2</v>
      </c>
      <c r="I2636" s="2">
        <f t="shared" si="365"/>
        <v>6.11982603408876</v>
      </c>
    </row>
    <row r="2637" spans="1:9" ht="13.5" x14ac:dyDescent="0.25">
      <c r="A2637" s="3">
        <f>TITRES_STAT!B2640</f>
        <v>0</v>
      </c>
      <c r="B2637" s="6">
        <f>TITRES_STAT!D2640</f>
        <v>0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4.8381731639554854E-55</v>
      </c>
      <c r="G2637" s="2">
        <f t="shared" si="372"/>
        <v>7.4219191163164598E-54</v>
      </c>
      <c r="H2637" s="2">
        <f t="shared" si="364"/>
        <v>6.5187629885633924E-2</v>
      </c>
      <c r="I2637" s="2">
        <f t="shared" si="365"/>
        <v>6.11982603408876</v>
      </c>
    </row>
    <row r="2638" spans="1:9" ht="13.5" x14ac:dyDescent="0.25">
      <c r="A2638" s="3">
        <f>TITRES_STAT!B2641</f>
        <v>0</v>
      </c>
      <c r="B2638" s="6">
        <f>TITRES_STAT!D2641</f>
        <v>0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4.4925893665300934E-55</v>
      </c>
      <c r="G2638" s="2">
        <f t="shared" si="372"/>
        <v>6.8917820365795702E-54</v>
      </c>
      <c r="H2638" s="2">
        <f t="shared" si="364"/>
        <v>6.518762988563391E-2</v>
      </c>
      <c r="I2638" s="2">
        <f t="shared" si="365"/>
        <v>6.11982603408876</v>
      </c>
    </row>
    <row r="2639" spans="1:9" ht="13.5" x14ac:dyDescent="0.25">
      <c r="A2639" s="3">
        <f>TITRES_STAT!B2642</f>
        <v>0</v>
      </c>
      <c r="B2639" s="6">
        <f>TITRES_STAT!D2642</f>
        <v>0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4.1716901260636583E-55</v>
      </c>
      <c r="G2639" s="2">
        <f t="shared" si="372"/>
        <v>6.3995118911096014E-54</v>
      </c>
      <c r="H2639" s="2">
        <f t="shared" si="364"/>
        <v>6.518762988563391E-2</v>
      </c>
      <c r="I2639" s="2">
        <f t="shared" si="365"/>
        <v>6.11982603408876</v>
      </c>
    </row>
    <row r="2640" spans="1:9" ht="13.5" x14ac:dyDescent="0.25">
      <c r="A2640" s="3">
        <f>TITRES_STAT!B2643</f>
        <v>0</v>
      </c>
      <c r="B2640" s="6">
        <f>TITRES_STAT!D2643</f>
        <v>0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3.873712259916254E-55</v>
      </c>
      <c r="G2640" s="2">
        <f t="shared" si="372"/>
        <v>5.9424038988874876E-54</v>
      </c>
      <c r="H2640" s="2">
        <f t="shared" si="364"/>
        <v>6.5187629885633896E-2</v>
      </c>
      <c r="I2640" s="2">
        <f t="shared" si="365"/>
        <v>6.11982603408876</v>
      </c>
    </row>
    <row r="2641" spans="1:9" ht="13.5" x14ac:dyDescent="0.25">
      <c r="A2641" s="3">
        <f>TITRES_STAT!B2644</f>
        <v>0</v>
      </c>
      <c r="B2641" s="6">
        <f>TITRES_STAT!D2644</f>
        <v>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3.597018527065093E-55</v>
      </c>
      <c r="G2641" s="2">
        <f t="shared" si="372"/>
        <v>5.5179464775383815E-54</v>
      </c>
      <c r="H2641" s="2">
        <f t="shared" ref="H2641:H2693" si="373">F2641/G2641</f>
        <v>6.5187629885633896E-2</v>
      </c>
      <c r="I2641" s="2">
        <f t="shared" ref="I2641:I2693" si="374">IF(G2641=0,100,100-(100/(1+H2641)))</f>
        <v>6.11982603408876</v>
      </c>
    </row>
    <row r="2642" spans="1:9" ht="13.5" x14ac:dyDescent="0.25">
      <c r="A2642" s="3">
        <f>TITRES_STAT!B2645</f>
        <v>0</v>
      </c>
      <c r="B2642" s="6">
        <f>TITRES_STAT!D2645</f>
        <v>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3.3400886322747295E-55</v>
      </c>
      <c r="G2642" s="2">
        <f t="shared" si="372"/>
        <v>5.1238074434284971E-54</v>
      </c>
      <c r="H2642" s="2">
        <f t="shared" si="373"/>
        <v>6.518762988563391E-2</v>
      </c>
      <c r="I2642" s="2">
        <f t="shared" si="374"/>
        <v>6.11982603408876</v>
      </c>
    </row>
    <row r="2643" spans="1:9" ht="13.5" x14ac:dyDescent="0.25">
      <c r="A2643" s="3">
        <f>TITRES_STAT!B2646</f>
        <v>0</v>
      </c>
      <c r="B2643" s="6">
        <f>TITRES_STAT!D2646</f>
        <v>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3.1015108728265345E-55</v>
      </c>
      <c r="G2643" s="2">
        <f t="shared" si="372"/>
        <v>4.7578211974693187E-54</v>
      </c>
      <c r="H2643" s="2">
        <f t="shared" si="373"/>
        <v>6.518762988563391E-2</v>
      </c>
      <c r="I2643" s="2">
        <f t="shared" si="374"/>
        <v>6.11982603408876</v>
      </c>
    </row>
    <row r="2644" spans="1:9" ht="13.5" x14ac:dyDescent="0.25">
      <c r="A2644" s="3">
        <f>TITRES_STAT!B2647</f>
        <v>0</v>
      </c>
      <c r="B2644" s="6">
        <f>TITRES_STAT!D2647</f>
        <v>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2.8799743819103536E-55</v>
      </c>
      <c r="G2644" s="2">
        <f t="shared" si="372"/>
        <v>4.41797682622151E-54</v>
      </c>
      <c r="H2644" s="2">
        <f t="shared" si="373"/>
        <v>6.518762988563391E-2</v>
      </c>
      <c r="I2644" s="2">
        <f t="shared" si="374"/>
        <v>6.11982603408876</v>
      </c>
    </row>
    <row r="2645" spans="1:9" ht="13.5" x14ac:dyDescent="0.25">
      <c r="A2645" s="3">
        <f>TITRES_STAT!B2648</f>
        <v>0</v>
      </c>
      <c r="B2645" s="6">
        <f>TITRES_STAT!D2648</f>
        <v>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2.674261926059614E-55</v>
      </c>
      <c r="G2645" s="2">
        <f t="shared" si="372"/>
        <v>4.1024070529199738E-54</v>
      </c>
      <c r="H2645" s="2">
        <f t="shared" si="373"/>
        <v>6.518762988563391E-2</v>
      </c>
      <c r="I2645" s="2">
        <f t="shared" si="374"/>
        <v>6.11982603408876</v>
      </c>
    </row>
    <row r="2646" spans="1:9" ht="13.5" x14ac:dyDescent="0.25">
      <c r="A2646" s="3">
        <f>TITRES_STAT!B2649</f>
        <v>0</v>
      </c>
      <c r="B2646" s="6">
        <f>TITRES_STAT!D2649</f>
        <v>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2.4832432170553556E-55</v>
      </c>
      <c r="G2646" s="2">
        <f t="shared" si="372"/>
        <v>3.809377977711404E-54</v>
      </c>
      <c r="H2646" s="2">
        <f t="shared" si="373"/>
        <v>6.518762988563391E-2</v>
      </c>
      <c r="I2646" s="2">
        <f t="shared" si="374"/>
        <v>6.11982603408876</v>
      </c>
    </row>
    <row r="2647" spans="1:9" ht="13.5" x14ac:dyDescent="0.25">
      <c r="A2647" s="3">
        <f>TITRES_STAT!B2650</f>
        <v>0</v>
      </c>
      <c r="B2647" s="6">
        <f>TITRES_STAT!D2650</f>
        <v>0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2.3058687015514013E-55</v>
      </c>
      <c r="G2647" s="2">
        <f t="shared" si="372"/>
        <v>3.537279550732018E-54</v>
      </c>
      <c r="H2647" s="2">
        <f t="shared" si="373"/>
        <v>6.5187629885633896E-2</v>
      </c>
      <c r="I2647" s="2">
        <f t="shared" si="374"/>
        <v>6.11982603408876</v>
      </c>
    </row>
    <row r="2648" spans="1:9" ht="13.5" x14ac:dyDescent="0.25">
      <c r="A2648" s="3">
        <f>TITRES_STAT!B2651</f>
        <v>0</v>
      </c>
      <c r="B2648" s="6">
        <f>TITRES_STAT!D2651</f>
        <v>0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2.14116379429773E-55</v>
      </c>
      <c r="G2648" s="2">
        <f t="shared" si="372"/>
        <v>3.2846167256797312E-54</v>
      </c>
      <c r="H2648" s="2">
        <f t="shared" si="373"/>
        <v>6.5187629885633896E-2</v>
      </c>
      <c r="I2648" s="2">
        <f t="shared" si="374"/>
        <v>6.11982603408876</v>
      </c>
    </row>
    <row r="2649" spans="1:9" ht="13.5" x14ac:dyDescent="0.25">
      <c r="A2649" s="3">
        <f>TITRES_STAT!B2652</f>
        <v>0</v>
      </c>
      <c r="B2649" s="6">
        <f>TITRES_STAT!D2652</f>
        <v>0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1.9882235232764634E-55</v>
      </c>
      <c r="G2649" s="2">
        <f t="shared" si="372"/>
        <v>3.050001245274036E-54</v>
      </c>
      <c r="H2649" s="2">
        <f t="shared" si="373"/>
        <v>6.5187629885633896E-2</v>
      </c>
      <c r="I2649" s="2">
        <f t="shared" si="374"/>
        <v>6.11982603408876</v>
      </c>
    </row>
    <row r="2650" spans="1:9" ht="13.5" x14ac:dyDescent="0.25">
      <c r="A2650" s="3">
        <f>TITRES_STAT!B2653</f>
        <v>0</v>
      </c>
      <c r="B2650" s="6">
        <f>TITRES_STAT!D2653</f>
        <v>0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1.8462075573281446E-55</v>
      </c>
      <c r="G2650" s="2">
        <f t="shared" si="372"/>
        <v>2.8321440134687479E-54</v>
      </c>
      <c r="H2650" s="2">
        <f t="shared" si="373"/>
        <v>6.5187629885633896E-2</v>
      </c>
      <c r="I2650" s="2">
        <f t="shared" si="374"/>
        <v>6.11982603408876</v>
      </c>
    </row>
    <row r="2651" spans="1:9" ht="13.5" x14ac:dyDescent="0.25">
      <c r="A2651" s="3">
        <f>TITRES_STAT!B2654</f>
        <v>0</v>
      </c>
      <c r="B2651" s="6">
        <f>TITRES_STAT!D2654</f>
        <v>0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1.714335588947563E-55</v>
      </c>
      <c r="G2651" s="2">
        <f t="shared" si="372"/>
        <v>2.6298480125066945E-54</v>
      </c>
      <c r="H2651" s="2">
        <f t="shared" si="373"/>
        <v>6.5187629885633896E-2</v>
      </c>
      <c r="I2651" s="2">
        <f t="shared" si="374"/>
        <v>6.11982603408876</v>
      </c>
    </row>
    <row r="2652" spans="1:9" ht="13.5" x14ac:dyDescent="0.25">
      <c r="A2652" s="3">
        <f>TITRES_STAT!B2655</f>
        <v>0</v>
      </c>
      <c r="B2652" s="6">
        <f>TITRES_STAT!D2655</f>
        <v>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1.5918830468798798E-55</v>
      </c>
      <c r="G2652" s="2">
        <f t="shared" si="372"/>
        <v>2.4420017258990735E-54</v>
      </c>
      <c r="H2652" s="2">
        <f t="shared" si="373"/>
        <v>6.5187629885633896E-2</v>
      </c>
      <c r="I2652" s="2">
        <f t="shared" si="374"/>
        <v>6.11982603408876</v>
      </c>
    </row>
    <row r="2653" spans="1:9" ht="13.5" x14ac:dyDescent="0.25">
      <c r="A2653" s="3">
        <f>TITRES_STAT!B2656</f>
        <v>0</v>
      </c>
      <c r="B2653" s="6">
        <f>TITRES_STAT!D2656</f>
        <v>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1.4781771149598886E-55</v>
      </c>
      <c r="G2653" s="2">
        <f t="shared" si="375"/>
        <v>2.2675730311919969E-54</v>
      </c>
      <c r="H2653" s="2">
        <f t="shared" si="373"/>
        <v>6.5187629885633896E-2</v>
      </c>
      <c r="I2653" s="2">
        <f t="shared" si="374"/>
        <v>6.11982603408876</v>
      </c>
    </row>
    <row r="2654" spans="1:9" ht="13.5" x14ac:dyDescent="0.25">
      <c r="A2654" s="3">
        <f>TITRES_STAT!B2657</f>
        <v>0</v>
      </c>
      <c r="B2654" s="6">
        <f>TITRES_STAT!D2657</f>
        <v>0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1.3725930353198966E-55</v>
      </c>
      <c r="G2654" s="2">
        <f t="shared" si="375"/>
        <v>2.1056035289639974E-54</v>
      </c>
      <c r="H2654" s="2">
        <f t="shared" si="373"/>
        <v>6.5187629885633883E-2</v>
      </c>
      <c r="I2654" s="2">
        <f t="shared" si="374"/>
        <v>6.11982603408876</v>
      </c>
    </row>
    <row r="2655" spans="1:9" ht="13.5" x14ac:dyDescent="0.25">
      <c r="A2655" s="3">
        <f>TITRES_STAT!B2658</f>
        <v>0</v>
      </c>
      <c r="B2655" s="6">
        <f>TITRES_STAT!D2658</f>
        <v>0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1.2745506756541897E-55</v>
      </c>
      <c r="G2655" s="2">
        <f t="shared" si="375"/>
        <v>1.9552032768951403E-54</v>
      </c>
      <c r="H2655" s="2">
        <f t="shared" si="373"/>
        <v>6.5187629885633896E-2</v>
      </c>
      <c r="I2655" s="2">
        <f t="shared" si="374"/>
        <v>6.11982603408876</v>
      </c>
    </row>
    <row r="2656" spans="1:9" ht="13.5" x14ac:dyDescent="0.25">
      <c r="A2656" s="3">
        <f>TITRES_STAT!B2659</f>
        <v>0</v>
      </c>
      <c r="B2656" s="6">
        <f>TITRES_STAT!D2659</f>
        <v>0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1.1835113416788905E-55</v>
      </c>
      <c r="G2656" s="2">
        <f t="shared" si="375"/>
        <v>1.8155458999740587E-54</v>
      </c>
      <c r="H2656" s="2">
        <f t="shared" si="373"/>
        <v>6.5187629885633896E-2</v>
      </c>
      <c r="I2656" s="2">
        <f t="shared" si="374"/>
        <v>6.11982603408876</v>
      </c>
    </row>
    <row r="2657" spans="1:9" ht="13.5" x14ac:dyDescent="0.25">
      <c r="A2657" s="3">
        <f>TITRES_STAT!B2660</f>
        <v>0</v>
      </c>
      <c r="B2657" s="6">
        <f>TITRES_STAT!D2660</f>
        <v>0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1.0989748172732555E-55</v>
      </c>
      <c r="G2657" s="2">
        <f t="shared" si="375"/>
        <v>1.6858640499759118E-54</v>
      </c>
      <c r="H2657" s="2">
        <f t="shared" si="373"/>
        <v>6.5187629885633896E-2</v>
      </c>
      <c r="I2657" s="2">
        <f t="shared" si="374"/>
        <v>6.11982603408876</v>
      </c>
    </row>
    <row r="2658" spans="1:9" ht="13.5" x14ac:dyDescent="0.25">
      <c r="A2658" s="3">
        <f>TITRES_STAT!B2661</f>
        <v>0</v>
      </c>
      <c r="B2658" s="6">
        <f>TITRES_STAT!D2661</f>
        <v>0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1.0204766160394515E-55</v>
      </c>
      <c r="G2658" s="2">
        <f t="shared" si="375"/>
        <v>1.5654451892633467E-54</v>
      </c>
      <c r="H2658" s="2">
        <f t="shared" si="373"/>
        <v>6.5187629885633896E-2</v>
      </c>
      <c r="I2658" s="2">
        <f t="shared" si="374"/>
        <v>6.11982603408876</v>
      </c>
    </row>
    <row r="2659" spans="1:9" ht="13.5" x14ac:dyDescent="0.25">
      <c r="A2659" s="3">
        <f>TITRES_STAT!B2662</f>
        <v>0</v>
      </c>
      <c r="B2659" s="6">
        <f>TITRES_STAT!D2662</f>
        <v>0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9.4758542917949074E-56</v>
      </c>
      <c r="G2659" s="2">
        <f t="shared" si="375"/>
        <v>1.4536276757445361E-54</v>
      </c>
      <c r="H2659" s="2">
        <f t="shared" si="373"/>
        <v>6.518762988563391E-2</v>
      </c>
      <c r="I2659" s="2">
        <f t="shared" si="374"/>
        <v>6.11982603408876</v>
      </c>
    </row>
    <row r="2660" spans="1:9" ht="13.5" x14ac:dyDescent="0.25">
      <c r="A2660" s="3">
        <f>TITRES_STAT!B2663</f>
        <v>0</v>
      </c>
      <c r="B2660" s="6">
        <f>TITRES_STAT!D2663</f>
        <v>0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8.7990075566667002E-56</v>
      </c>
      <c r="G2660" s="2">
        <f t="shared" si="375"/>
        <v>1.3497971274770693E-54</v>
      </c>
      <c r="H2660" s="2">
        <f t="shared" si="373"/>
        <v>6.518762988563391E-2</v>
      </c>
      <c r="I2660" s="2">
        <f t="shared" si="374"/>
        <v>6.11982603408876</v>
      </c>
    </row>
    <row r="2661" spans="1:9" ht="13.5" x14ac:dyDescent="0.25">
      <c r="A2661" s="3">
        <f>TITRES_STAT!B2664</f>
        <v>0</v>
      </c>
      <c r="B2661" s="6">
        <f>TITRES_STAT!D2664</f>
        <v>0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8.1705070169047934E-56</v>
      </c>
      <c r="G2661" s="2">
        <f t="shared" si="375"/>
        <v>1.2533830469429929E-54</v>
      </c>
      <c r="H2661" s="2">
        <f t="shared" si="373"/>
        <v>6.518762988563391E-2</v>
      </c>
      <c r="I2661" s="2">
        <f t="shared" si="374"/>
        <v>6.11982603408876</v>
      </c>
    </row>
    <row r="2662" spans="1:9" ht="13.5" x14ac:dyDescent="0.25">
      <c r="A2662" s="3">
        <f>TITRES_STAT!B2665</f>
        <v>0</v>
      </c>
      <c r="B2662" s="6">
        <f>TITRES_STAT!D2665</f>
        <v>0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7.5868993728401654E-56</v>
      </c>
      <c r="G2662" s="2">
        <f t="shared" si="375"/>
        <v>1.1638556864470649E-54</v>
      </c>
      <c r="H2662" s="2">
        <f t="shared" si="373"/>
        <v>6.518762988563391E-2</v>
      </c>
      <c r="I2662" s="2">
        <f t="shared" si="374"/>
        <v>6.11982603408876</v>
      </c>
    </row>
    <row r="2663" spans="1:9" ht="13.5" x14ac:dyDescent="0.25">
      <c r="A2663" s="3">
        <f>TITRES_STAT!B2666</f>
        <v>0</v>
      </c>
      <c r="B2663" s="6">
        <f>TITRES_STAT!D2666</f>
        <v>0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7.0449779890658681E-56</v>
      </c>
      <c r="G2663" s="2">
        <f t="shared" si="375"/>
        <v>1.0807231374151316E-54</v>
      </c>
      <c r="H2663" s="2">
        <f t="shared" si="373"/>
        <v>6.518762988563391E-2</v>
      </c>
      <c r="I2663" s="2">
        <f t="shared" si="374"/>
        <v>6.11982603408876</v>
      </c>
    </row>
    <row r="2664" spans="1:9" ht="13.5" x14ac:dyDescent="0.25">
      <c r="A2664" s="3">
        <f>TITRES_STAT!B2667</f>
        <v>0</v>
      </c>
      <c r="B2664" s="6">
        <f>TITRES_STAT!D2667</f>
        <v>0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6.5417652755611624E-56</v>
      </c>
      <c r="G2664" s="2">
        <f t="shared" si="375"/>
        <v>1.003528627599765E-54</v>
      </c>
      <c r="H2664" s="2">
        <f t="shared" si="373"/>
        <v>6.518762988563391E-2</v>
      </c>
      <c r="I2664" s="2">
        <f t="shared" si="374"/>
        <v>6.11982603408876</v>
      </c>
    </row>
    <row r="2665" spans="1:9" ht="13.5" x14ac:dyDescent="0.25">
      <c r="A2665" s="3">
        <f>TITRES_STAT!B2668</f>
        <v>0</v>
      </c>
      <c r="B2665" s="6">
        <f>TITRES_STAT!D2668</f>
        <v>0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6.0744963273067931E-56</v>
      </c>
      <c r="G2665" s="2">
        <f t="shared" si="375"/>
        <v>9.3184801134263892E-55</v>
      </c>
      <c r="H2665" s="2">
        <f t="shared" si="373"/>
        <v>6.518762988563391E-2</v>
      </c>
      <c r="I2665" s="2">
        <f t="shared" si="374"/>
        <v>6.11982603408876</v>
      </c>
    </row>
    <row r="2666" spans="1:9" ht="13.5" x14ac:dyDescent="0.25">
      <c r="A2666" s="3">
        <f>TITRES_STAT!B2669</f>
        <v>0</v>
      </c>
      <c r="B2666" s="6">
        <f>TITRES_STAT!D2669</f>
        <v>0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5.6406037324991651E-56</v>
      </c>
      <c r="G2666" s="2">
        <f t="shared" si="375"/>
        <v>8.6528743910387895E-55</v>
      </c>
      <c r="H2666" s="2">
        <f t="shared" si="373"/>
        <v>6.518762988563391E-2</v>
      </c>
      <c r="I2666" s="2">
        <f t="shared" si="374"/>
        <v>6.11982603408876</v>
      </c>
    </row>
    <row r="2667" spans="1:9" ht="13.5" x14ac:dyDescent="0.25">
      <c r="A2667" s="3">
        <f>TITRES_STAT!B2670</f>
        <v>0</v>
      </c>
      <c r="B2667" s="6">
        <f>TITRES_STAT!D2670</f>
        <v>0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5.2377034658920818E-56</v>
      </c>
      <c r="G2667" s="2">
        <f t="shared" si="375"/>
        <v>8.0348119345360188E-55</v>
      </c>
      <c r="H2667" s="2">
        <f t="shared" si="373"/>
        <v>6.518762988563391E-2</v>
      </c>
      <c r="I2667" s="2">
        <f t="shared" si="374"/>
        <v>6.11982603408876</v>
      </c>
    </row>
    <row r="2668" spans="1:9" ht="13.5" x14ac:dyDescent="0.25">
      <c r="A2668" s="3">
        <f>TITRES_STAT!B2671</f>
        <v>0</v>
      </c>
      <c r="B2668" s="6">
        <f>TITRES_STAT!D2671</f>
        <v>0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4.863581789756934E-56</v>
      </c>
      <c r="G2668" s="2">
        <f t="shared" si="375"/>
        <v>7.4608967963548751E-55</v>
      </c>
      <c r="H2668" s="2">
        <f t="shared" si="373"/>
        <v>6.518762988563391E-2</v>
      </c>
      <c r="I2668" s="2">
        <f t="shared" si="374"/>
        <v>6.11982603408876</v>
      </c>
    </row>
    <row r="2669" spans="1:9" ht="13.5" x14ac:dyDescent="0.25">
      <c r="A2669" s="3">
        <f>TITRES_STAT!B2672</f>
        <v>0</v>
      </c>
      <c r="B2669" s="6">
        <f>TITRES_STAT!D2672</f>
        <v>0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4.5161830904885818E-56</v>
      </c>
      <c r="G2669" s="2">
        <f t="shared" si="376"/>
        <v>6.9279755966152416E-55</v>
      </c>
      <c r="H2669" s="2">
        <f t="shared" si="373"/>
        <v>6.518762988563391E-2</v>
      </c>
      <c r="I2669" s="2">
        <f t="shared" si="374"/>
        <v>6.11982603408876</v>
      </c>
    </row>
    <row r="2670" spans="1:9" ht="13.5" x14ac:dyDescent="0.25">
      <c r="A2670" s="3">
        <f>TITRES_STAT!B2673</f>
        <v>0</v>
      </c>
      <c r="B2670" s="6">
        <f>TITRES_STAT!D2673</f>
        <v>0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4.1935985840251114E-56</v>
      </c>
      <c r="G2670" s="2">
        <f t="shared" si="376"/>
        <v>6.4331201968570105E-55</v>
      </c>
      <c r="H2670" s="2">
        <f t="shared" si="373"/>
        <v>6.518762988563391E-2</v>
      </c>
      <c r="I2670" s="2">
        <f t="shared" si="374"/>
        <v>6.11982603408876</v>
      </c>
    </row>
    <row r="2671" spans="1:9" ht="13.5" x14ac:dyDescent="0.25">
      <c r="A2671" s="3">
        <f>TITRES_STAT!B2674</f>
        <v>0</v>
      </c>
      <c r="B2671" s="6">
        <f>TITRES_STAT!D2674</f>
        <v>0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3.8940558280233173E-56</v>
      </c>
      <c r="G2671" s="2">
        <f t="shared" si="376"/>
        <v>5.9736116113672245E-55</v>
      </c>
      <c r="H2671" s="2">
        <f t="shared" si="373"/>
        <v>6.5187629885633896E-2</v>
      </c>
      <c r="I2671" s="2">
        <f t="shared" si="374"/>
        <v>6.11982603408876</v>
      </c>
    </row>
    <row r="2672" spans="1:9" ht="13.5" x14ac:dyDescent="0.25">
      <c r="A2672" s="3">
        <f>TITRES_STAT!B2675</f>
        <v>0</v>
      </c>
      <c r="B2672" s="6">
        <f>TITRES_STAT!D2675</f>
        <v>0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3.6159089831645089E-56</v>
      </c>
      <c r="G2672" s="2">
        <f t="shared" si="376"/>
        <v>5.5469250676981366E-55</v>
      </c>
      <c r="H2672" s="2">
        <f t="shared" si="373"/>
        <v>6.5187629885633896E-2</v>
      </c>
      <c r="I2672" s="2">
        <f t="shared" si="374"/>
        <v>6.11982603408876</v>
      </c>
    </row>
    <row r="2673" spans="1:9" ht="13.5" x14ac:dyDescent="0.25">
      <c r="A2673" s="3">
        <f>TITRES_STAT!B2676</f>
        <v>0</v>
      </c>
      <c r="B2673" s="6">
        <f>TITRES_STAT!D2676</f>
        <v>0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3.3576297700813295E-56</v>
      </c>
      <c r="G2673" s="2">
        <f t="shared" si="376"/>
        <v>5.1507161342911269E-55</v>
      </c>
      <c r="H2673" s="2">
        <f t="shared" si="373"/>
        <v>6.5187629885633896E-2</v>
      </c>
      <c r="I2673" s="2">
        <f t="shared" si="374"/>
        <v>6.11982603408876</v>
      </c>
    </row>
    <row r="2674" spans="1:9" ht="13.5" x14ac:dyDescent="0.25">
      <c r="A2674" s="3">
        <f>TITRES_STAT!B2677</f>
        <v>0</v>
      </c>
      <c r="B2674" s="6">
        <f>TITRES_STAT!D2677</f>
        <v>0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3.1177990722183776E-56</v>
      </c>
      <c r="G2674" s="2">
        <f t="shared" si="376"/>
        <v>4.7828078389846182E-55</v>
      </c>
      <c r="H2674" s="2">
        <f t="shared" si="373"/>
        <v>6.5187629885633896E-2</v>
      </c>
      <c r="I2674" s="2">
        <f t="shared" si="374"/>
        <v>6.11982603408876</v>
      </c>
    </row>
    <row r="2675" spans="1:9" ht="13.5" x14ac:dyDescent="0.25">
      <c r="A2675" s="3">
        <f>TITRES_STAT!B2678</f>
        <v>0</v>
      </c>
      <c r="B2675" s="6">
        <f>TITRES_STAT!D2678</f>
        <v>0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2.8950991384884935E-56</v>
      </c>
      <c r="G2675" s="2">
        <f t="shared" si="376"/>
        <v>4.4411787076285743E-55</v>
      </c>
      <c r="H2675" s="2">
        <f t="shared" si="373"/>
        <v>6.5187629885633896E-2</v>
      </c>
      <c r="I2675" s="2">
        <f t="shared" si="374"/>
        <v>6.11982603408876</v>
      </c>
    </row>
    <row r="2676" spans="1:9" ht="13.5" x14ac:dyDescent="0.25">
      <c r="A2676" s="3">
        <f>TITRES_STAT!B2679</f>
        <v>0</v>
      </c>
      <c r="B2676" s="6">
        <f>TITRES_STAT!D2679</f>
        <v>0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2.6883063428821724E-56</v>
      </c>
      <c r="G2676" s="2">
        <f t="shared" si="376"/>
        <v>4.1239516570836763E-55</v>
      </c>
      <c r="H2676" s="2">
        <f t="shared" si="373"/>
        <v>6.5187629885633883E-2</v>
      </c>
      <c r="I2676" s="2">
        <f t="shared" si="374"/>
        <v>6.11982603408876</v>
      </c>
    </row>
    <row r="2677" spans="1:9" ht="13.5" x14ac:dyDescent="0.25">
      <c r="A2677" s="3">
        <f>TITRES_STAT!B2680</f>
        <v>0</v>
      </c>
      <c r="B2677" s="6">
        <f>TITRES_STAT!D2680</f>
        <v>0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2.4962844612477315E-56</v>
      </c>
      <c r="G2677" s="2">
        <f t="shared" si="376"/>
        <v>3.8293836815776992E-55</v>
      </c>
      <c r="H2677" s="2">
        <f t="shared" si="373"/>
        <v>6.5187629885633883E-2</v>
      </c>
      <c r="I2677" s="2">
        <f t="shared" si="374"/>
        <v>6.11982603408876</v>
      </c>
    </row>
    <row r="2678" spans="1:9" ht="13.5" x14ac:dyDescent="0.25">
      <c r="A2678" s="3">
        <f>TITRES_STAT!B2681</f>
        <v>0</v>
      </c>
      <c r="B2678" s="6">
        <f>TITRES_STAT!D2681</f>
        <v>0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2.317978428301465E-56</v>
      </c>
      <c r="G2678" s="2">
        <f t="shared" si="376"/>
        <v>3.5558562757507205E-55</v>
      </c>
      <c r="H2678" s="2">
        <f t="shared" si="373"/>
        <v>6.5187629885633896E-2</v>
      </c>
      <c r="I2678" s="2">
        <f t="shared" si="374"/>
        <v>6.11982603408876</v>
      </c>
    </row>
    <row r="2679" spans="1:9" ht="13.5" x14ac:dyDescent="0.25">
      <c r="A2679" s="3">
        <f>TITRES_STAT!B2682</f>
        <v>0</v>
      </c>
      <c r="B2679" s="6">
        <f>TITRES_STAT!D2682</f>
        <v>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2.152408540565646E-56</v>
      </c>
      <c r="G2679" s="2">
        <f t="shared" si="376"/>
        <v>3.3018665417685257E-55</v>
      </c>
      <c r="H2679" s="2">
        <f t="shared" si="373"/>
        <v>6.5187629885633896E-2</v>
      </c>
      <c r="I2679" s="2">
        <f t="shared" si="374"/>
        <v>6.11982603408876</v>
      </c>
    </row>
    <row r="2680" spans="1:9" ht="13.5" x14ac:dyDescent="0.25">
      <c r="A2680" s="3">
        <f>TITRES_STAT!B2683</f>
        <v>0</v>
      </c>
      <c r="B2680" s="6">
        <f>TITRES_STAT!D2683</f>
        <v>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1.9986650733823855E-56</v>
      </c>
      <c r="G2680" s="2">
        <f t="shared" si="376"/>
        <v>3.0660189316422024E-55</v>
      </c>
      <c r="H2680" s="2">
        <f t="shared" si="373"/>
        <v>6.5187629885633896E-2</v>
      </c>
      <c r="I2680" s="2">
        <f t="shared" si="374"/>
        <v>6.11982603408876</v>
      </c>
    </row>
    <row r="2681" spans="1:9" ht="13.5" x14ac:dyDescent="0.25">
      <c r="A2681" s="3">
        <f>TITRES_STAT!B2684</f>
        <v>0</v>
      </c>
      <c r="B2681" s="6">
        <f>TITRES_STAT!D2684</f>
        <v>0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1.8559032824265007E-56</v>
      </c>
      <c r="G2681" s="2">
        <f t="shared" si="376"/>
        <v>2.8470175793820449E-55</v>
      </c>
      <c r="H2681" s="2">
        <f t="shared" si="373"/>
        <v>6.5187629885633896E-2</v>
      </c>
      <c r="I2681" s="2">
        <f t="shared" si="374"/>
        <v>6.11982603408876</v>
      </c>
    </row>
    <row r="2682" spans="1:9" ht="13.5" x14ac:dyDescent="0.25">
      <c r="A2682" s="3">
        <f>TITRES_STAT!B2685</f>
        <v>0</v>
      </c>
      <c r="B2682" s="6">
        <f>TITRES_STAT!D2685</f>
        <v>0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1.7233387622531792E-56</v>
      </c>
      <c r="G2682" s="2">
        <f t="shared" si="376"/>
        <v>2.6436591808547558E-55</v>
      </c>
      <c r="H2682" s="2">
        <f t="shared" si="373"/>
        <v>6.5187629885633896E-2</v>
      </c>
      <c r="I2682" s="2">
        <f t="shared" si="374"/>
        <v>6.11982603408876</v>
      </c>
    </row>
    <row r="2683" spans="1:9" ht="13.5" x14ac:dyDescent="0.25">
      <c r="A2683" s="3">
        <f>TITRES_STAT!B2686</f>
        <v>0</v>
      </c>
      <c r="B2683" s="6">
        <f>TITRES_STAT!D2686</f>
        <v>0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1.6002431363779521E-56</v>
      </c>
      <c r="G2683" s="2">
        <f t="shared" si="376"/>
        <v>2.4548263822222735E-55</v>
      </c>
      <c r="H2683" s="2">
        <f t="shared" si="373"/>
        <v>6.5187629885633896E-2</v>
      </c>
      <c r="I2683" s="2">
        <f t="shared" si="374"/>
        <v>6.11982603408876</v>
      </c>
    </row>
    <row r="2684" spans="1:9" ht="13.5" x14ac:dyDescent="0.25">
      <c r="A2684" s="3">
        <f>TITRES_STAT!B2687</f>
        <v>0</v>
      </c>
      <c r="B2684" s="6">
        <f>TITRES_STAT!D2687</f>
        <v>0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1.4859400552080983E-56</v>
      </c>
      <c r="G2684" s="2">
        <f t="shared" si="376"/>
        <v>2.2794816406349686E-55</v>
      </c>
      <c r="H2684" s="2">
        <f t="shared" si="373"/>
        <v>6.5187629885633883E-2</v>
      </c>
      <c r="I2684" s="2">
        <f t="shared" si="374"/>
        <v>6.11982603408876</v>
      </c>
    </row>
    <row r="2685" spans="1:9" ht="13.5" x14ac:dyDescent="0.25">
      <c r="A2685" s="3">
        <f>TITRES_STAT!B2688</f>
        <v>0</v>
      </c>
      <c r="B2685" s="6">
        <f>TITRES_STAT!D2688</f>
        <v>0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1.3798014798360914E-56</v>
      </c>
      <c r="G2685" s="2">
        <f t="shared" si="377"/>
        <v>2.1166615234467564E-55</v>
      </c>
      <c r="H2685" s="2">
        <f t="shared" si="373"/>
        <v>6.5187629885633896E-2</v>
      </c>
      <c r="I2685" s="2">
        <f t="shared" si="374"/>
        <v>6.11982603408876</v>
      </c>
    </row>
    <row r="2686" spans="1:9" ht="13.5" x14ac:dyDescent="0.25">
      <c r="A2686" s="3">
        <f>TITRES_STAT!B2689</f>
        <v>0</v>
      </c>
      <c r="B2686" s="6">
        <f>TITRES_STAT!D2689</f>
        <v>0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1.2812442312763706E-56</v>
      </c>
      <c r="G2686" s="2">
        <f t="shared" si="377"/>
        <v>1.9654714146291308E-55</v>
      </c>
      <c r="H2686" s="2">
        <f t="shared" si="373"/>
        <v>6.5187629885633896E-2</v>
      </c>
      <c r="I2686" s="2">
        <f t="shared" si="374"/>
        <v>6.11982603408876</v>
      </c>
    </row>
    <row r="2687" spans="1:9" ht="13.5" x14ac:dyDescent="0.25">
      <c r="A2687" s="3">
        <f>TITRES_STAT!B2690</f>
        <v>0</v>
      </c>
      <c r="B2687" s="6">
        <f>TITRES_STAT!D2690</f>
        <v>0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1.1897267861852012E-56</v>
      </c>
      <c r="G2687" s="2">
        <f t="shared" si="377"/>
        <v>1.8250805992984786E-55</v>
      </c>
      <c r="H2687" s="2">
        <f t="shared" si="373"/>
        <v>6.5187629885633896E-2</v>
      </c>
      <c r="I2687" s="2">
        <f t="shared" si="374"/>
        <v>6.11982603408876</v>
      </c>
    </row>
    <row r="2688" spans="1:9" ht="13.5" x14ac:dyDescent="0.25">
      <c r="A2688" s="3">
        <f>TITRES_STAT!B2691</f>
        <v>0</v>
      </c>
      <c r="B2688" s="6">
        <f>TITRES_STAT!D2691</f>
        <v>0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1.1047463014576868E-56</v>
      </c>
      <c r="G2688" s="2">
        <f t="shared" si="377"/>
        <v>1.6947176993485875E-55</v>
      </c>
      <c r="H2688" s="2">
        <f t="shared" si="373"/>
        <v>6.5187629885633883E-2</v>
      </c>
      <c r="I2688" s="2">
        <f t="shared" si="374"/>
        <v>6.11982603408876</v>
      </c>
    </row>
    <row r="2689" spans="1:9" ht="13.5" x14ac:dyDescent="0.25">
      <c r="A2689" s="3">
        <f>TITRES_STAT!B2692</f>
        <v>0</v>
      </c>
      <c r="B2689" s="6">
        <f>TITRES_STAT!D2692</f>
        <v>0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1.0258358513535663E-56</v>
      </c>
      <c r="G2689" s="2">
        <f t="shared" si="377"/>
        <v>1.5736664351094027E-55</v>
      </c>
      <c r="H2689" s="2">
        <f t="shared" si="373"/>
        <v>6.5187629885633883E-2</v>
      </c>
      <c r="I2689" s="2">
        <f t="shared" si="374"/>
        <v>6.11982603408876</v>
      </c>
    </row>
    <row r="2690" spans="1:9" ht="13.5" x14ac:dyDescent="0.25">
      <c r="A2690" s="3">
        <f>TITRES_STAT!B2693</f>
        <v>0</v>
      </c>
      <c r="B2690" s="6">
        <f>TITRES_STAT!D2693</f>
        <v>0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9.5256186197116876E-57</v>
      </c>
      <c r="G2690" s="2">
        <f t="shared" si="377"/>
        <v>1.4612616897444452E-55</v>
      </c>
      <c r="H2690" s="2">
        <f t="shared" si="373"/>
        <v>6.5187629885633896E-2</v>
      </c>
      <c r="I2690" s="2">
        <f t="shared" si="374"/>
        <v>6.11982603408876</v>
      </c>
    </row>
    <row r="2691" spans="1:9" ht="13.5" x14ac:dyDescent="0.25">
      <c r="A2691" s="3">
        <f>TITRES_STAT!B2694</f>
        <v>0</v>
      </c>
      <c r="B2691" s="6">
        <f>TITRES_STAT!D2694</f>
        <v>0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8.8452172897322807E-57</v>
      </c>
      <c r="G2691" s="2">
        <f t="shared" si="377"/>
        <v>1.3568858547626991E-55</v>
      </c>
      <c r="H2691" s="2">
        <f t="shared" si="373"/>
        <v>6.5187629885633883E-2</v>
      </c>
      <c r="I2691" s="2">
        <f t="shared" si="374"/>
        <v>6.11982603408876</v>
      </c>
    </row>
    <row r="2692" spans="1:9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8.213416054751403E-57</v>
      </c>
      <c r="G2692" s="2">
        <f t="shared" si="377"/>
        <v>1.2599654365653633E-55</v>
      </c>
      <c r="H2692" s="2">
        <f t="shared" si="373"/>
        <v>6.5187629885633896E-2</v>
      </c>
      <c r="I2692" s="2">
        <f t="shared" si="374"/>
        <v>6.11982603408876</v>
      </c>
    </row>
    <row r="2693" spans="1:9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7.6267434794120168E-57</v>
      </c>
      <c r="G2693" s="2">
        <f t="shared" si="377"/>
        <v>1.1699679053821231E-55</v>
      </c>
      <c r="H2693" s="2">
        <f t="shared" si="373"/>
        <v>6.5187629885633883E-2</v>
      </c>
      <c r="I2693" s="2">
        <f t="shared" si="374"/>
        <v>6.11982603408876</v>
      </c>
    </row>
    <row r="2694" spans="1:9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7.0819760880254449E-57</v>
      </c>
      <c r="G2694" s="2">
        <f t="shared" ref="G2694:G2706" si="382">((G2693*13)+E2694)/14</f>
        <v>1.0863987692834001E-55</v>
      </c>
      <c r="H2694" s="2">
        <f t="shared" ref="H2694:H2706" si="383">F2694/G2694</f>
        <v>6.5187629885633883E-2</v>
      </c>
      <c r="I2694" s="2">
        <f t="shared" ref="I2694:I2706" si="384">IF(G2694=0,100,100-(100/(1+H2694)))</f>
        <v>6.11982603408876</v>
      </c>
    </row>
    <row r="2695" spans="1:9" ht="13.5" x14ac:dyDescent="0.25">
      <c r="A2695" s="3">
        <f>TITRES_STAT!B2698</f>
        <v>0</v>
      </c>
      <c r="B2695" s="6">
        <f>TITRES_STAT!D2698</f>
        <v>0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6.5761206531664841E-57</v>
      </c>
      <c r="G2695" s="2">
        <f t="shared" si="382"/>
        <v>1.0087988571917286E-55</v>
      </c>
      <c r="H2695" s="2">
        <f t="shared" si="383"/>
        <v>6.5187629885633883E-2</v>
      </c>
      <c r="I2695" s="2">
        <f t="shared" si="384"/>
        <v>6.11982603408876</v>
      </c>
    </row>
    <row r="2696" spans="1:9" ht="13.5" x14ac:dyDescent="0.25">
      <c r="A2696" s="3">
        <f>TITRES_STAT!B2699</f>
        <v>0</v>
      </c>
      <c r="B2696" s="6">
        <f>TITRES_STAT!D2699</f>
        <v>0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6.1063977493688778E-57</v>
      </c>
      <c r="G2696" s="2">
        <f t="shared" si="382"/>
        <v>9.3674179596374808E-56</v>
      </c>
      <c r="H2696" s="2">
        <f t="shared" si="383"/>
        <v>6.5187629885633883E-2</v>
      </c>
      <c r="I2696" s="2">
        <f t="shared" si="384"/>
        <v>6.11982603408876</v>
      </c>
    </row>
    <row r="2697" spans="1:9" ht="13.5" x14ac:dyDescent="0.25">
      <c r="A2697" s="3">
        <f>TITRES_STAT!B2700</f>
        <v>0</v>
      </c>
      <c r="B2697" s="6">
        <f>TITRES_STAT!D2700</f>
        <v>0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5.6702264815568149E-57</v>
      </c>
      <c r="G2697" s="2">
        <f t="shared" si="382"/>
        <v>8.6983166768062322E-56</v>
      </c>
      <c r="H2697" s="2">
        <f t="shared" si="383"/>
        <v>6.5187629885633883E-2</v>
      </c>
      <c r="I2697" s="2">
        <f t="shared" si="384"/>
        <v>6.11982603408876</v>
      </c>
    </row>
    <row r="2698" spans="1:9" ht="13.5" x14ac:dyDescent="0.25">
      <c r="A2698" s="3">
        <f>TITRES_STAT!B2701</f>
        <v>0</v>
      </c>
      <c r="B2698" s="6">
        <f>TITRES_STAT!D2701</f>
        <v>0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5.265210304302757E-57</v>
      </c>
      <c r="G2698" s="2">
        <f t="shared" si="382"/>
        <v>8.0770083427486435E-56</v>
      </c>
      <c r="H2698" s="2">
        <f t="shared" si="383"/>
        <v>6.5187629885633883E-2</v>
      </c>
      <c r="I2698" s="2">
        <f t="shared" si="384"/>
        <v>6.11982603408876</v>
      </c>
    </row>
    <row r="2699" spans="1:9" ht="13.5" x14ac:dyDescent="0.25">
      <c r="A2699" s="3">
        <f>TITRES_STAT!B2702</f>
        <v>0</v>
      </c>
      <c r="B2699" s="6">
        <f>TITRES_STAT!D2702</f>
        <v>0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4.8891238539954172E-57</v>
      </c>
      <c r="G2699" s="2">
        <f t="shared" si="382"/>
        <v>7.5000791754094546E-56</v>
      </c>
      <c r="H2699" s="2">
        <f t="shared" si="383"/>
        <v>6.5187629885633883E-2</v>
      </c>
      <c r="I2699" s="2">
        <f t="shared" si="384"/>
        <v>6.11982603408876</v>
      </c>
    </row>
    <row r="2700" spans="1:9" ht="13.5" x14ac:dyDescent="0.25">
      <c r="A2700" s="3">
        <f>TITRES_STAT!B2703</f>
        <v>0</v>
      </c>
      <c r="B2700" s="6">
        <f>TITRES_STAT!D2703</f>
        <v>0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4.5399007215671732E-57</v>
      </c>
      <c r="G2700" s="2">
        <f t="shared" si="382"/>
        <v>6.964359234308779E-56</v>
      </c>
      <c r="H2700" s="2">
        <f t="shared" si="383"/>
        <v>6.5187629885633896E-2</v>
      </c>
      <c r="I2700" s="2">
        <f t="shared" si="384"/>
        <v>6.11982603408876</v>
      </c>
    </row>
    <row r="2701" spans="1:9" ht="13.5" x14ac:dyDescent="0.25">
      <c r="A2701" s="3">
        <f>TITRES_STAT!B2704</f>
        <v>0</v>
      </c>
      <c r="B2701" s="6">
        <f>TITRES_STAT!D2704</f>
        <v>0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4.2156220985980894E-57</v>
      </c>
      <c r="G2701" s="2">
        <f t="shared" si="382"/>
        <v>6.4669050032867235E-56</v>
      </c>
      <c r="H2701" s="2">
        <f t="shared" si="383"/>
        <v>6.5187629885633896E-2</v>
      </c>
      <c r="I2701" s="2">
        <f t="shared" si="384"/>
        <v>6.11982603408876</v>
      </c>
    </row>
    <row r="2702" spans="1:9" ht="13.5" x14ac:dyDescent="0.25">
      <c r="A2702" s="3">
        <f>TITRES_STAT!B2705</f>
        <v>0</v>
      </c>
      <c r="B2702" s="6">
        <f>TITRES_STAT!D2705</f>
        <v>0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3.9145062344125115E-57</v>
      </c>
      <c r="G2702" s="2">
        <f t="shared" si="382"/>
        <v>6.0049832173376713E-56</v>
      </c>
      <c r="H2702" s="2">
        <f t="shared" si="383"/>
        <v>6.5187629885633896E-2</v>
      </c>
      <c r="I2702" s="2">
        <f t="shared" si="384"/>
        <v>6.11982603408876</v>
      </c>
    </row>
    <row r="2703" spans="1:9" ht="13.5" x14ac:dyDescent="0.25">
      <c r="A2703" s="3">
        <f>TITRES_STAT!B2706</f>
        <v>0</v>
      </c>
      <c r="B2703" s="6">
        <f>TITRES_STAT!D2706</f>
        <v>0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3.6348986462401892E-57</v>
      </c>
      <c r="G2703" s="2">
        <f t="shared" si="382"/>
        <v>5.5760558446706945E-56</v>
      </c>
      <c r="H2703" s="2">
        <f t="shared" si="383"/>
        <v>6.5187629885633896E-2</v>
      </c>
      <c r="I2703" s="2">
        <f t="shared" si="384"/>
        <v>6.11982603408876</v>
      </c>
    </row>
    <row r="2704" spans="1:9" ht="13.5" x14ac:dyDescent="0.25">
      <c r="A2704" s="3">
        <f>TITRES_STAT!B2707</f>
        <v>0</v>
      </c>
      <c r="B2704" s="6">
        <f>TITRES_STAT!D2707</f>
        <v>0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3.3752630286516044E-57</v>
      </c>
      <c r="G2704" s="2">
        <f t="shared" si="382"/>
        <v>5.177766141479931E-56</v>
      </c>
      <c r="H2704" s="2">
        <f t="shared" si="383"/>
        <v>6.5187629885633896E-2</v>
      </c>
      <c r="I2704" s="2">
        <f t="shared" si="384"/>
        <v>6.11982603408876</v>
      </c>
    </row>
    <row r="2705" spans="1:9" ht="13.5" x14ac:dyDescent="0.25">
      <c r="A2705" s="3">
        <f>TITRES_STAT!B2708</f>
        <v>0</v>
      </c>
      <c r="B2705" s="6">
        <f>TITRES_STAT!D2708</f>
        <v>0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3.1341728123193474E-57</v>
      </c>
      <c r="G2705" s="2">
        <f t="shared" si="382"/>
        <v>4.8079257028027931E-56</v>
      </c>
      <c r="H2705" s="2">
        <f t="shared" si="383"/>
        <v>6.5187629885633896E-2</v>
      </c>
      <c r="I2705" s="2">
        <f t="shared" si="384"/>
        <v>6.11982603408876</v>
      </c>
    </row>
    <row r="2706" spans="1:9" ht="13.5" x14ac:dyDescent="0.25">
      <c r="A2706" s="3">
        <f>TITRES_STAT!B2709</f>
        <v>0</v>
      </c>
      <c r="B2706" s="6">
        <f>TITRES_STAT!D2709</f>
        <v>0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2.9103033257251084E-57</v>
      </c>
      <c r="G2706" s="2">
        <f t="shared" si="382"/>
        <v>4.4645024383168795E-56</v>
      </c>
      <c r="H2706" s="2">
        <f t="shared" si="383"/>
        <v>6.5187629885633896E-2</v>
      </c>
      <c r="I2706" s="2">
        <f t="shared" si="384"/>
        <v>6.11982603408876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4" workbookViewId="0">
      <selection activeCell="K29" sqref="K29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44539</v>
      </c>
      <c r="B2" s="6">
        <f>TITRES_STAT!D5</f>
        <v>13.6843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44540</v>
      </c>
      <c r="B3" s="6">
        <f>TITRES_STAT!D6</f>
        <v>13.6843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44543</v>
      </c>
      <c r="B4" s="6">
        <f>TITRES_STAT!D7</f>
        <v>13.6843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44544</v>
      </c>
      <c r="B5" s="6">
        <f>TITRES_STAT!D8</f>
        <v>13.6843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44545</v>
      </c>
      <c r="B6" s="6">
        <f>TITRES_STAT!D9</f>
        <v>13.6843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44546</v>
      </c>
      <c r="B7" s="6">
        <f>TITRES_STAT!D10</f>
        <v>13.6843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44550</v>
      </c>
      <c r="B8" s="6">
        <f>TITRES_STAT!D11</f>
        <v>13.6843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44551</v>
      </c>
      <c r="B9" s="6">
        <f>TITRES_STAT!D12</f>
        <v>13.6843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44552</v>
      </c>
      <c r="B10" s="6">
        <f>TITRES_STAT!D13</f>
        <v>13.6843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44553</v>
      </c>
      <c r="B11" s="6">
        <f>TITRES_STAT!D14</f>
        <v>13.6843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44554</v>
      </c>
      <c r="B12" s="6">
        <f>TITRES_STAT!D15</f>
        <v>13.6843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44557</v>
      </c>
      <c r="B13" s="6">
        <f>TITRES_STAT!D16</f>
        <v>13.6843</v>
      </c>
      <c r="C13" s="2">
        <f>AVERAGE(B2:B13)</f>
        <v>13.684300000000006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44558</v>
      </c>
      <c r="B14" s="6">
        <f>TITRES_STAT!D17</f>
        <v>13.6843</v>
      </c>
      <c r="C14" s="2">
        <f>$C$4*B4+C13*(1-$C$4)</f>
        <v>13.684300000000006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44559</v>
      </c>
      <c r="B15" s="6">
        <f>TITRES_STAT!D18</f>
        <v>13.6843</v>
      </c>
      <c r="C15" s="2">
        <f t="shared" ref="C15:C78" si="0">$C$4*B5+C14*(1-$C$4)</f>
        <v>13.684300000000006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44560</v>
      </c>
      <c r="B16" s="6">
        <f>TITRES_STAT!D19</f>
        <v>14.4893</v>
      </c>
      <c r="C16" s="2">
        <f t="shared" si="0"/>
        <v>13.684300000000006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44561</v>
      </c>
      <c r="B17" s="6">
        <f>TITRES_STAT!D20</f>
        <v>14.542999999999999</v>
      </c>
      <c r="C17" s="2">
        <f t="shared" si="0"/>
        <v>13.684300000000006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44564</v>
      </c>
      <c r="B18" s="6">
        <f>TITRES_STAT!D21</f>
        <v>14.4893</v>
      </c>
      <c r="C18" s="2">
        <f t="shared" si="0"/>
        <v>13.684300000000006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44565</v>
      </c>
      <c r="B19" s="6">
        <f>TITRES_STAT!D22</f>
        <v>13.958</v>
      </c>
      <c r="C19" s="2">
        <f t="shared" si="0"/>
        <v>13.684300000000006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44566</v>
      </c>
      <c r="B20" s="6">
        <f>TITRES_STAT!D23</f>
        <v>14.419499999999999</v>
      </c>
      <c r="C20" s="2">
        <f t="shared" si="0"/>
        <v>13.684300000000006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44567</v>
      </c>
      <c r="B21" s="6">
        <f>TITRES_STAT!D24</f>
        <v>14.3659</v>
      </c>
      <c r="C21" s="2">
        <f t="shared" si="0"/>
        <v>13.684300000000006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44568</v>
      </c>
      <c r="B22" s="6">
        <f>TITRES_STAT!D25</f>
        <v>14.3283</v>
      </c>
      <c r="C22" s="2">
        <f t="shared" si="0"/>
        <v>13.684300000000006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44571</v>
      </c>
      <c r="B23" s="6">
        <f>TITRES_STAT!D26</f>
        <v>14.3283</v>
      </c>
      <c r="C23" s="2">
        <f t="shared" si="0"/>
        <v>13.684300000000006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44572</v>
      </c>
      <c r="B24" s="6">
        <f>TITRES_STAT!D27</f>
        <v>14.167299999999999</v>
      </c>
      <c r="C24" s="2">
        <f t="shared" si="0"/>
        <v>13.684300000000006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44573</v>
      </c>
      <c r="B25" s="6">
        <f>TITRES_STAT!D28</f>
        <v>14.167299999999999</v>
      </c>
      <c r="C25" s="2">
        <f t="shared" si="0"/>
        <v>13.684300000000006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44574</v>
      </c>
      <c r="B26" s="6">
        <f>TITRES_STAT!D29</f>
        <v>14.167299999999999</v>
      </c>
      <c r="C26" s="2">
        <f t="shared" si="0"/>
        <v>13.80814615384616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44575</v>
      </c>
      <c r="B27" s="6">
        <f>TITRES_STAT!D30</f>
        <v>14.2746</v>
      </c>
      <c r="C27" s="2">
        <f t="shared" si="0"/>
        <v>13.92120059171598</v>
      </c>
      <c r="D27" s="2">
        <f>AVERAGE(B2:B27)</f>
        <v>13.972242307692314</v>
      </c>
      <c r="E27" s="2">
        <f>C27-D27</f>
        <v>-5.104171597633389E-2</v>
      </c>
      <c r="F27" s="2"/>
      <c r="G27" s="2"/>
      <c r="H27" s="2"/>
    </row>
    <row r="28" spans="1:8" ht="13.5" x14ac:dyDescent="0.25">
      <c r="A28" s="3">
        <f>TITRES_STAT!B31</f>
        <v>44578</v>
      </c>
      <c r="B28" s="6">
        <f>TITRES_STAT!D31</f>
        <v>14.269299999999999</v>
      </c>
      <c r="C28" s="2">
        <f t="shared" si="0"/>
        <v>14.008600500682752</v>
      </c>
      <c r="D28" s="2">
        <f>$D$4*B28+(1-$D$4)*D27</f>
        <v>13.994246581196588</v>
      </c>
      <c r="E28" s="2">
        <f t="shared" ref="E28:E91" si="1">C28-D28</f>
        <v>1.4353919486163491E-2</v>
      </c>
      <c r="F28" s="2"/>
      <c r="G28" s="2"/>
      <c r="H28" s="2"/>
    </row>
    <row r="29" spans="1:8" ht="13.5" x14ac:dyDescent="0.25">
      <c r="A29" s="3">
        <f>TITRES_STAT!B32</f>
        <v>44579</v>
      </c>
      <c r="B29" s="6">
        <f>TITRES_STAT!D32</f>
        <v>14.221</v>
      </c>
      <c r="C29" s="2">
        <f t="shared" si="0"/>
        <v>14.000815808270021</v>
      </c>
      <c r="D29" s="2">
        <f t="shared" ref="D29:D92" si="2">$D$4*B29+(1-$D$4)*D28</f>
        <v>14.011043130737582</v>
      </c>
      <c r="E29" s="2">
        <f t="shared" si="1"/>
        <v>-1.022732246756064E-2</v>
      </c>
      <c r="F29" s="2"/>
      <c r="G29" s="2"/>
      <c r="H29" s="2"/>
    </row>
    <row r="30" spans="1:8" ht="13.5" x14ac:dyDescent="0.25">
      <c r="A30" s="3">
        <f>TITRES_STAT!B33</f>
        <v>44580</v>
      </c>
      <c r="B30" s="6">
        <f>TITRES_STAT!D33</f>
        <v>14.221</v>
      </c>
      <c r="C30" s="2">
        <f t="shared" si="0"/>
        <v>14.065228760843866</v>
      </c>
      <c r="D30" s="2">
        <f t="shared" si="2"/>
        <v>14.026595491423686</v>
      </c>
      <c r="E30" s="2">
        <f t="shared" si="1"/>
        <v>3.8633269420179417E-2</v>
      </c>
      <c r="F30" s="2"/>
      <c r="G30" s="2"/>
      <c r="H30" s="2"/>
    </row>
    <row r="31" spans="1:8" ht="13.5" x14ac:dyDescent="0.25">
      <c r="A31" s="3">
        <f>TITRES_STAT!B34</f>
        <v>44581</v>
      </c>
      <c r="B31" s="6">
        <f>TITRES_STAT!D34</f>
        <v>14.221</v>
      </c>
      <c r="C31" s="2">
        <f t="shared" si="0"/>
        <v>14.111485874560193</v>
      </c>
      <c r="D31" s="2">
        <f t="shared" si="2"/>
        <v>14.040995825392303</v>
      </c>
      <c r="E31" s="2">
        <f t="shared" si="1"/>
        <v>7.0490049167890589E-2</v>
      </c>
      <c r="F31" s="2"/>
      <c r="G31" s="2"/>
      <c r="H31" s="2"/>
    </row>
    <row r="32" spans="1:8" ht="13.5" x14ac:dyDescent="0.25">
      <c r="A32" s="3">
        <f>TITRES_STAT!B35</f>
        <v>44582</v>
      </c>
      <c r="B32" s="6">
        <f>TITRES_STAT!D35</f>
        <v>14.221</v>
      </c>
      <c r="C32" s="2">
        <f t="shared" si="0"/>
        <v>14.144841893858626</v>
      </c>
      <c r="D32" s="2">
        <f t="shared" si="2"/>
        <v>14.054329467955835</v>
      </c>
      <c r="E32" s="2">
        <f t="shared" si="1"/>
        <v>9.0512425902790739E-2</v>
      </c>
      <c r="F32" s="2"/>
      <c r="G32" s="2"/>
      <c r="H32" s="2"/>
    </row>
    <row r="33" spans="1:8" ht="13.5" x14ac:dyDescent="0.25">
      <c r="A33" s="3">
        <f>TITRES_STAT!B36</f>
        <v>44585</v>
      </c>
      <c r="B33" s="6">
        <f>TITRES_STAT!D36</f>
        <v>14.06</v>
      </c>
      <c r="C33" s="2">
        <f t="shared" si="0"/>
        <v>14.173066217880375</v>
      </c>
      <c r="D33" s="2">
        <f t="shared" si="2"/>
        <v>14.054749507366514</v>
      </c>
      <c r="E33" s="2">
        <f t="shared" si="1"/>
        <v>0.11831671051386117</v>
      </c>
      <c r="F33" s="2"/>
      <c r="G33" s="2"/>
      <c r="H33" s="2"/>
    </row>
    <row r="34" spans="1:8" ht="13.5" x14ac:dyDescent="0.25">
      <c r="A34" s="3">
        <f>TITRES_STAT!B37</f>
        <v>44586</v>
      </c>
      <c r="B34" s="6">
        <f>TITRES_STAT!D37</f>
        <v>14.0063</v>
      </c>
      <c r="C34" s="2">
        <f t="shared" si="0"/>
        <v>14.172179107437241</v>
      </c>
      <c r="D34" s="2">
        <f t="shared" si="2"/>
        <v>14.051160654968996</v>
      </c>
      <c r="E34" s="2">
        <f t="shared" si="1"/>
        <v>0.12101845246824539</v>
      </c>
      <c r="F34" s="2"/>
      <c r="G34" s="2"/>
      <c r="H34" s="2"/>
    </row>
    <row r="35" spans="1:8" ht="13.5" x14ac:dyDescent="0.25">
      <c r="A35" s="3">
        <f>TITRES_STAT!B38</f>
        <v>44587</v>
      </c>
      <c r="B35" s="6">
        <f>TITRES_STAT!D38</f>
        <v>13.9527</v>
      </c>
      <c r="C35" s="2">
        <f t="shared" si="0"/>
        <v>14.171428475523818</v>
      </c>
      <c r="D35" s="2">
        <f t="shared" si="2"/>
        <v>14.04386727311944</v>
      </c>
      <c r="E35" s="2">
        <f t="shared" si="1"/>
        <v>0.12756120240437774</v>
      </c>
      <c r="F35" s="2">
        <f>AVERAGE(E27:E35)</f>
        <v>5.7735221213290444E-2</v>
      </c>
      <c r="G35" s="2">
        <f>E35-F35</f>
        <v>6.9825981191087294E-2</v>
      </c>
      <c r="H35" s="2" t="str">
        <f>IF(G35&lt;0,"Hold","Sell")</f>
        <v>Sell</v>
      </c>
    </row>
    <row r="36" spans="1:8" ht="13.5" x14ac:dyDescent="0.25">
      <c r="A36" s="3">
        <f>TITRES_STAT!B39</f>
        <v>44588</v>
      </c>
      <c r="B36" s="6">
        <f>TITRES_STAT!D39</f>
        <v>13.893599999999999</v>
      </c>
      <c r="C36" s="2">
        <f t="shared" si="0"/>
        <v>14.170793325443231</v>
      </c>
      <c r="D36" s="2">
        <f t="shared" si="2"/>
        <v>14.032736363999481</v>
      </c>
      <c r="E36" s="2">
        <f t="shared" si="1"/>
        <v>0.13805696144375013</v>
      </c>
      <c r="F36" s="2">
        <f>(E36*(2/(10)))+((1-(2/10))*F35)</f>
        <v>7.3799569259382386E-2</v>
      </c>
      <c r="G36" s="2">
        <f t="shared" ref="G36:G99" si="3">E36-F36</f>
        <v>6.425739218436774E-2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44589</v>
      </c>
      <c r="B37" s="6">
        <f>TITRES_STAT!D40</f>
        <v>13.9527</v>
      </c>
      <c r="C37" s="2">
        <f t="shared" si="0"/>
        <v>14.186763583067348</v>
      </c>
      <c r="D37" s="2">
        <f t="shared" si="2"/>
        <v>14.026807744443964</v>
      </c>
      <c r="E37" s="2">
        <f t="shared" si="1"/>
        <v>0.15995583862338414</v>
      </c>
      <c r="F37" s="2">
        <f t="shared" ref="F37:F100" si="5">(E37*(2/(10)))+((1-(2/10))*F36)</f>
        <v>9.1030823132182748E-2</v>
      </c>
      <c r="G37" s="2">
        <f t="shared" si="3"/>
        <v>6.8925015491201391E-2</v>
      </c>
      <c r="H37" s="2" t="str">
        <f t="shared" si="4"/>
        <v>Sell</v>
      </c>
    </row>
    <row r="38" spans="1:8" ht="13.5" x14ac:dyDescent="0.25">
      <c r="A38" s="3">
        <f>TITRES_STAT!B41</f>
        <v>44592</v>
      </c>
      <c r="B38" s="6">
        <f>TITRES_STAT!D41</f>
        <v>13.791700000000001</v>
      </c>
      <c r="C38" s="2">
        <f t="shared" si="0"/>
        <v>14.199461493364678</v>
      </c>
      <c r="D38" s="2">
        <f t="shared" si="2"/>
        <v>14.009392355966632</v>
      </c>
      <c r="E38" s="2">
        <f t="shared" si="1"/>
        <v>0.1900691373980461</v>
      </c>
      <c r="F38" s="2">
        <f t="shared" si="5"/>
        <v>0.11083848598535542</v>
      </c>
      <c r="G38" s="2">
        <f t="shared" si="3"/>
        <v>7.9230651412690672E-2</v>
      </c>
      <c r="H38" s="2" t="str">
        <f t="shared" si="4"/>
        <v>Sell</v>
      </c>
    </row>
    <row r="39" spans="1:8" ht="13.5" x14ac:dyDescent="0.25">
      <c r="A39" s="3">
        <f>TITRES_STAT!B42</f>
        <v>44593</v>
      </c>
      <c r="B39" s="6">
        <f>TITRES_STAT!D42</f>
        <v>13.898999999999999</v>
      </c>
      <c r="C39" s="2">
        <f t="shared" si="0"/>
        <v>14.202775109770112</v>
      </c>
      <c r="D39" s="2">
        <f t="shared" si="2"/>
        <v>14.001215144413548</v>
      </c>
      <c r="E39" s="2">
        <f t="shared" si="1"/>
        <v>0.20155996535656406</v>
      </c>
      <c r="F39" s="2">
        <f t="shared" si="5"/>
        <v>0.12898278185959716</v>
      </c>
      <c r="G39" s="2">
        <f t="shared" si="3"/>
        <v>7.2577183496966902E-2</v>
      </c>
      <c r="H39" s="2" t="str">
        <f t="shared" si="4"/>
        <v>Sell</v>
      </c>
    </row>
    <row r="40" spans="1:8" ht="13.5" x14ac:dyDescent="0.25">
      <c r="A40" s="3">
        <f>TITRES_STAT!B43</f>
        <v>44594</v>
      </c>
      <c r="B40" s="6">
        <f>TITRES_STAT!D43</f>
        <v>13.8453</v>
      </c>
      <c r="C40" s="2">
        <f t="shared" si="0"/>
        <v>14.205578939036249</v>
      </c>
      <c r="D40" s="2">
        <f t="shared" si="2"/>
        <v>13.989665874456989</v>
      </c>
      <c r="E40" s="2">
        <f t="shared" si="1"/>
        <v>0.21591306457925974</v>
      </c>
      <c r="F40" s="2">
        <f t="shared" si="5"/>
        <v>0.14636883840352968</v>
      </c>
      <c r="G40" s="2">
        <f t="shared" si="3"/>
        <v>6.9544226175730056E-2</v>
      </c>
      <c r="H40" s="2" t="str">
        <f t="shared" si="4"/>
        <v>Sell</v>
      </c>
    </row>
    <row r="41" spans="1:8" ht="13.5" x14ac:dyDescent="0.25">
      <c r="A41" s="3">
        <f>TITRES_STAT!B44</f>
        <v>44595</v>
      </c>
      <c r="B41" s="6">
        <f>TITRES_STAT!D44</f>
        <v>13.764799999999999</v>
      </c>
      <c r="C41" s="2">
        <f t="shared" si="0"/>
        <v>14.207951409953749</v>
      </c>
      <c r="D41" s="2">
        <f t="shared" si="2"/>
        <v>13.973009143015732</v>
      </c>
      <c r="E41" s="2">
        <f t="shared" si="1"/>
        <v>0.23494226693801679</v>
      </c>
      <c r="F41" s="2">
        <f t="shared" si="5"/>
        <v>0.16408352411042712</v>
      </c>
      <c r="G41" s="2">
        <f t="shared" si="3"/>
        <v>7.0858742827589666E-2</v>
      </c>
      <c r="H41" s="2" t="str">
        <f t="shared" si="4"/>
        <v>Sell</v>
      </c>
    </row>
    <row r="42" spans="1:8" ht="13.5" x14ac:dyDescent="0.25">
      <c r="A42" s="3">
        <f>TITRES_STAT!B45</f>
        <v>44596</v>
      </c>
      <c r="B42" s="6">
        <f>TITRES_STAT!D45</f>
        <v>14.2102</v>
      </c>
      <c r="C42" s="2">
        <f t="shared" si="0"/>
        <v>14.209958885345479</v>
      </c>
      <c r="D42" s="2">
        <f t="shared" si="2"/>
        <v>13.990578836125678</v>
      </c>
      <c r="E42" s="2">
        <f t="shared" si="1"/>
        <v>0.21938004921980081</v>
      </c>
      <c r="F42" s="2">
        <f t="shared" si="5"/>
        <v>0.17514282913230186</v>
      </c>
      <c r="G42" s="2">
        <f t="shared" si="3"/>
        <v>4.4237220087498946E-2</v>
      </c>
      <c r="H42" s="2" t="str">
        <f t="shared" si="4"/>
        <v>Sell</v>
      </c>
    </row>
    <row r="43" spans="1:8" ht="13.5" x14ac:dyDescent="0.25">
      <c r="A43" s="3">
        <f>TITRES_STAT!B46</f>
        <v>44599</v>
      </c>
      <c r="B43" s="6">
        <f>TITRES_STAT!D46</f>
        <v>13.9527</v>
      </c>
      <c r="C43" s="2">
        <f t="shared" si="0"/>
        <v>14.186888287600022</v>
      </c>
      <c r="D43" s="2">
        <f t="shared" si="2"/>
        <v>13.987772996412664</v>
      </c>
      <c r="E43" s="2">
        <f t="shared" si="1"/>
        <v>0.19911529118735771</v>
      </c>
      <c r="F43" s="2">
        <f t="shared" si="5"/>
        <v>0.17993732154331304</v>
      </c>
      <c r="G43" s="2">
        <f t="shared" si="3"/>
        <v>1.9177969644044668E-2</v>
      </c>
      <c r="H43" s="2" t="str">
        <f t="shared" si="4"/>
        <v>Sell</v>
      </c>
    </row>
    <row r="44" spans="1:8" ht="13.5" x14ac:dyDescent="0.25">
      <c r="A44" s="3">
        <f>TITRES_STAT!B47</f>
        <v>44600</v>
      </c>
      <c r="B44" s="6">
        <f>TITRES_STAT!D47</f>
        <v>13.9527</v>
      </c>
      <c r="C44" s="2">
        <f t="shared" si="0"/>
        <v>14.159105474123095</v>
      </c>
      <c r="D44" s="2">
        <f t="shared" si="2"/>
        <v>13.985174996678392</v>
      </c>
      <c r="E44" s="2">
        <f t="shared" si="1"/>
        <v>0.1739304774447028</v>
      </c>
      <c r="F44" s="2">
        <f t="shared" si="5"/>
        <v>0.17873595272359102</v>
      </c>
      <c r="G44" s="2">
        <f t="shared" si="3"/>
        <v>-4.8054752788882216E-3</v>
      </c>
      <c r="H44" s="2" t="str">
        <f t="shared" si="4"/>
        <v>Hold</v>
      </c>
    </row>
    <row r="45" spans="1:8" ht="13.5" x14ac:dyDescent="0.25">
      <c r="A45" s="3">
        <f>TITRES_STAT!B48</f>
        <v>44601</v>
      </c>
      <c r="B45" s="6">
        <f>TITRES_STAT!D48</f>
        <v>13.9366</v>
      </c>
      <c r="C45" s="2">
        <f t="shared" si="0"/>
        <v>14.127350785796464</v>
      </c>
      <c r="D45" s="2">
        <f t="shared" si="2"/>
        <v>13.981576848776289</v>
      </c>
      <c r="E45" s="2">
        <f t="shared" si="1"/>
        <v>0.14577393702017538</v>
      </c>
      <c r="F45" s="2">
        <f t="shared" si="5"/>
        <v>0.1721435495829079</v>
      </c>
      <c r="G45" s="2">
        <f t="shared" si="3"/>
        <v>-2.6369612562732514E-2</v>
      </c>
      <c r="H45" s="2" t="str">
        <f t="shared" si="4"/>
        <v>Hold</v>
      </c>
    </row>
    <row r="46" spans="1:8" ht="13.5" x14ac:dyDescent="0.25">
      <c r="A46" s="3">
        <f>TITRES_STAT!B49</f>
        <v>44602</v>
      </c>
      <c r="B46" s="6">
        <f>TITRES_STAT!D49</f>
        <v>13.9419</v>
      </c>
      <c r="C46" s="2">
        <f t="shared" si="0"/>
        <v>14.091389126443161</v>
      </c>
      <c r="D46" s="2">
        <f t="shared" si="2"/>
        <v>13.978637822941007</v>
      </c>
      <c r="E46" s="2">
        <f t="shared" si="1"/>
        <v>0.11275130350215434</v>
      </c>
      <c r="F46" s="2">
        <f t="shared" si="5"/>
        <v>0.1602651003667572</v>
      </c>
      <c r="G46" s="2">
        <f t="shared" si="3"/>
        <v>-4.7513796864602859E-2</v>
      </c>
      <c r="H46" s="2" t="str">
        <f t="shared" si="4"/>
        <v>Hold</v>
      </c>
    </row>
    <row r="47" spans="1:8" ht="13.5" x14ac:dyDescent="0.25">
      <c r="A47" s="3">
        <f>TITRES_STAT!B50</f>
        <v>44603</v>
      </c>
      <c r="B47" s="6">
        <f>TITRES_STAT!D50</f>
        <v>13.9419</v>
      </c>
      <c r="C47" s="2">
        <f t="shared" si="0"/>
        <v>14.070052337759599</v>
      </c>
      <c r="D47" s="2">
        <f t="shared" si="2"/>
        <v>13.975916502723154</v>
      </c>
      <c r="E47" s="2">
        <f t="shared" si="1"/>
        <v>9.4135835036444959E-2</v>
      </c>
      <c r="F47" s="2">
        <f t="shared" si="5"/>
        <v>0.14703924730069479</v>
      </c>
      <c r="G47" s="2">
        <f t="shared" si="3"/>
        <v>-5.2903412264249827E-2</v>
      </c>
      <c r="H47" s="2" t="str">
        <f t="shared" si="4"/>
        <v>Hold</v>
      </c>
    </row>
    <row r="48" spans="1:8" ht="13.5" x14ac:dyDescent="0.25">
      <c r="A48" s="3">
        <f>TITRES_STAT!B51</f>
        <v>44606</v>
      </c>
      <c r="B48" s="6">
        <f>TITRES_STAT!D51</f>
        <v>13.9419</v>
      </c>
      <c r="C48" s="2">
        <f t="shared" si="0"/>
        <v>14.027228901181198</v>
      </c>
      <c r="D48" s="2">
        <f t="shared" si="2"/>
        <v>13.973396761780696</v>
      </c>
      <c r="E48" s="2">
        <f t="shared" si="1"/>
        <v>5.3832139400501688E-2</v>
      </c>
      <c r="F48" s="2">
        <f t="shared" si="5"/>
        <v>0.12839782572065617</v>
      </c>
      <c r="G48" s="2">
        <f t="shared" si="3"/>
        <v>-7.4565686320154478E-2</v>
      </c>
      <c r="H48" s="2" t="str">
        <f t="shared" si="4"/>
        <v>Hold</v>
      </c>
    </row>
    <row r="49" spans="1:8" ht="13.5" x14ac:dyDescent="0.25">
      <c r="A49" s="3">
        <f>TITRES_STAT!B52</f>
        <v>44607</v>
      </c>
      <c r="B49" s="6">
        <f>TITRES_STAT!D52</f>
        <v>13.925800000000001</v>
      </c>
      <c r="C49" s="2">
        <f t="shared" si="0"/>
        <v>14.007501377922551</v>
      </c>
      <c r="D49" s="2">
        <f t="shared" si="2"/>
        <v>13.969871075722867</v>
      </c>
      <c r="E49" s="2">
        <f t="shared" si="1"/>
        <v>3.7630302199683996E-2</v>
      </c>
      <c r="F49" s="2">
        <f t="shared" si="5"/>
        <v>0.11024432101646174</v>
      </c>
      <c r="G49" s="2">
        <f t="shared" si="3"/>
        <v>-7.2614018816777745E-2</v>
      </c>
      <c r="H49" s="2" t="str">
        <f t="shared" si="4"/>
        <v>Hold</v>
      </c>
    </row>
    <row r="50" spans="1:8" ht="13.5" x14ac:dyDescent="0.25">
      <c r="A50" s="3">
        <f>TITRES_STAT!B53</f>
        <v>44608</v>
      </c>
      <c r="B50" s="6">
        <f>TITRES_STAT!D53</f>
        <v>13.888299999999999</v>
      </c>
      <c r="C50" s="2">
        <f t="shared" si="0"/>
        <v>13.98254731978062</v>
      </c>
      <c r="D50" s="2">
        <f t="shared" si="2"/>
        <v>13.96382877381747</v>
      </c>
      <c r="E50" s="2">
        <f t="shared" si="1"/>
        <v>1.8718545963150035E-2</v>
      </c>
      <c r="F50" s="2">
        <f t="shared" si="5"/>
        <v>9.1939166005799405E-2</v>
      </c>
      <c r="G50" s="2">
        <f t="shared" si="3"/>
        <v>-7.322062004264937E-2</v>
      </c>
      <c r="H50" s="2" t="str">
        <f t="shared" si="4"/>
        <v>Hold</v>
      </c>
    </row>
    <row r="51" spans="1:8" ht="13.5" x14ac:dyDescent="0.25">
      <c r="A51" s="3">
        <f>TITRES_STAT!B54</f>
        <v>44609</v>
      </c>
      <c r="B51" s="6">
        <f>TITRES_STAT!D54</f>
        <v>13.8453</v>
      </c>
      <c r="C51" s="2">
        <f t="shared" si="0"/>
        <v>13.949047732122063</v>
      </c>
      <c r="D51" s="2">
        <f t="shared" si="2"/>
        <v>13.955048864645807</v>
      </c>
      <c r="E51" s="2">
        <f t="shared" si="1"/>
        <v>-6.0011325237443458E-3</v>
      </c>
      <c r="F51" s="2">
        <f t="shared" si="5"/>
        <v>7.2351106299890666E-2</v>
      </c>
      <c r="G51" s="2">
        <f t="shared" si="3"/>
        <v>-7.8352238823635012E-2</v>
      </c>
      <c r="H51" s="2" t="str">
        <f t="shared" si="4"/>
        <v>Hold</v>
      </c>
    </row>
    <row r="52" spans="1:8" ht="13.5" x14ac:dyDescent="0.25">
      <c r="A52" s="3">
        <f>TITRES_STAT!B55</f>
        <v>44610</v>
      </c>
      <c r="B52" s="6">
        <f>TITRES_STAT!D55</f>
        <v>13.8453</v>
      </c>
      <c r="C52" s="2">
        <f t="shared" si="0"/>
        <v>13.989225004103284</v>
      </c>
      <c r="D52" s="2">
        <f t="shared" si="2"/>
        <v>13.946919319116489</v>
      </c>
      <c r="E52" s="2">
        <f t="shared" si="1"/>
        <v>4.23056849867951E-2</v>
      </c>
      <c r="F52" s="2">
        <f t="shared" si="5"/>
        <v>6.6342022037271561E-2</v>
      </c>
      <c r="G52" s="2">
        <f t="shared" si="3"/>
        <v>-2.4036337050476461E-2</v>
      </c>
      <c r="H52" s="2" t="str">
        <f t="shared" si="4"/>
        <v>Hold</v>
      </c>
    </row>
    <row r="53" spans="1:8" ht="13.5" x14ac:dyDescent="0.25">
      <c r="A53" s="3">
        <f>TITRES_STAT!B56</f>
        <v>44613</v>
      </c>
      <c r="B53" s="6">
        <f>TITRES_STAT!D56</f>
        <v>13.679</v>
      </c>
      <c r="C53" s="2">
        <f t="shared" si="0"/>
        <v>13.983605772702779</v>
      </c>
      <c r="D53" s="2">
        <f t="shared" si="2"/>
        <v>13.927073443626378</v>
      </c>
      <c r="E53" s="2">
        <f t="shared" si="1"/>
        <v>5.65323290764006E-2</v>
      </c>
      <c r="F53" s="2">
        <f t="shared" si="5"/>
        <v>6.4380083445097366E-2</v>
      </c>
      <c r="G53" s="2">
        <f t="shared" si="3"/>
        <v>-7.847754368696766E-3</v>
      </c>
      <c r="H53" s="2" t="str">
        <f t="shared" si="4"/>
        <v>Hold</v>
      </c>
    </row>
    <row r="54" spans="1:8" ht="13.5" x14ac:dyDescent="0.25">
      <c r="A54" s="3">
        <f>TITRES_STAT!B57</f>
        <v>44614</v>
      </c>
      <c r="B54" s="6">
        <f>TITRES_STAT!D57</f>
        <v>13.738</v>
      </c>
      <c r="C54" s="2">
        <f t="shared" si="0"/>
        <v>13.978851038440812</v>
      </c>
      <c r="D54" s="2">
        <f t="shared" si="2"/>
        <v>13.913068003357758</v>
      </c>
      <c r="E54" s="2">
        <f t="shared" si="1"/>
        <v>6.5783035083054386E-2</v>
      </c>
      <c r="F54" s="2">
        <f t="shared" si="5"/>
        <v>6.4660673772688776E-2</v>
      </c>
      <c r="G54" s="2">
        <f t="shared" si="3"/>
        <v>1.1223613103656105E-3</v>
      </c>
      <c r="H54" s="2" t="str">
        <f t="shared" si="4"/>
        <v>Sell</v>
      </c>
    </row>
    <row r="55" spans="1:8" ht="13.5" x14ac:dyDescent="0.25">
      <c r="A55" s="3">
        <f>TITRES_STAT!B58</f>
        <v>44615</v>
      </c>
      <c r="B55" s="6">
        <f>TITRES_STAT!D58</f>
        <v>13.6843</v>
      </c>
      <c r="C55" s="2">
        <f t="shared" si="0"/>
        <v>13.972350878680688</v>
      </c>
      <c r="D55" s="2">
        <f t="shared" si="2"/>
        <v>13.896122225331258</v>
      </c>
      <c r="E55" s="2">
        <f t="shared" si="1"/>
        <v>7.6228653349430076E-2</v>
      </c>
      <c r="F55" s="2">
        <f t="shared" si="5"/>
        <v>6.6974269688037047E-2</v>
      </c>
      <c r="G55" s="2">
        <f t="shared" si="3"/>
        <v>9.2543836613930286E-3</v>
      </c>
      <c r="H55" s="2" t="str">
        <f t="shared" si="4"/>
        <v>Sell</v>
      </c>
    </row>
    <row r="56" spans="1:8" ht="13.5" x14ac:dyDescent="0.25">
      <c r="A56" s="3">
        <f>TITRES_STAT!B59</f>
        <v>44616</v>
      </c>
      <c r="B56" s="6">
        <f>TITRES_STAT!D59</f>
        <v>13.738</v>
      </c>
      <c r="C56" s="2">
        <f t="shared" si="0"/>
        <v>13.967666128114427</v>
      </c>
      <c r="D56" s="2">
        <f t="shared" si="2"/>
        <v>13.884409467899312</v>
      </c>
      <c r="E56" s="2">
        <f t="shared" si="1"/>
        <v>8.3256660215115019E-2</v>
      </c>
      <c r="F56" s="2">
        <f t="shared" si="5"/>
        <v>7.0230747793452647E-2</v>
      </c>
      <c r="G56" s="2">
        <f t="shared" si="3"/>
        <v>1.3025912421662372E-2</v>
      </c>
      <c r="H56" s="2" t="str">
        <f t="shared" si="4"/>
        <v>Sell</v>
      </c>
    </row>
    <row r="57" spans="1:8" ht="13.5" x14ac:dyDescent="0.25">
      <c r="A57" s="3">
        <f>TITRES_STAT!B60</f>
        <v>44617</v>
      </c>
      <c r="B57" s="6">
        <f>TITRES_STAT!D60</f>
        <v>13.738</v>
      </c>
      <c r="C57" s="2">
        <f t="shared" si="0"/>
        <v>13.963702108404515</v>
      </c>
      <c r="D57" s="2">
        <f t="shared" si="2"/>
        <v>13.873564322128992</v>
      </c>
      <c r="E57" s="2">
        <f t="shared" si="1"/>
        <v>9.0137786275523268E-2</v>
      </c>
      <c r="F57" s="2">
        <f t="shared" si="5"/>
        <v>7.4212155489866774E-2</v>
      </c>
      <c r="G57" s="2">
        <f t="shared" si="3"/>
        <v>1.5925630785656494E-2</v>
      </c>
      <c r="H57" s="2" t="str">
        <f t="shared" si="4"/>
        <v>Sell</v>
      </c>
    </row>
    <row r="58" spans="1:8" ht="13.5" x14ac:dyDescent="0.25">
      <c r="A58" s="3">
        <f>TITRES_STAT!B61</f>
        <v>44620</v>
      </c>
      <c r="B58" s="6">
        <f>TITRES_STAT!D61</f>
        <v>13.6843</v>
      </c>
      <c r="C58" s="2">
        <f t="shared" si="0"/>
        <v>13.960347937880742</v>
      </c>
      <c r="D58" s="2">
        <f t="shared" si="2"/>
        <v>13.85954474271203</v>
      </c>
      <c r="E58" s="2">
        <f t="shared" si="1"/>
        <v>0.10080319516871228</v>
      </c>
      <c r="F58" s="2">
        <f t="shared" si="5"/>
        <v>7.953036342563588E-2</v>
      </c>
      <c r="G58" s="2">
        <f t="shared" si="3"/>
        <v>2.1272831743076398E-2</v>
      </c>
      <c r="H58" s="2" t="str">
        <f t="shared" si="4"/>
        <v>Sell</v>
      </c>
    </row>
    <row r="59" spans="1:8" ht="13.5" x14ac:dyDescent="0.25">
      <c r="A59" s="3">
        <f>TITRES_STAT!B62</f>
        <v>44621</v>
      </c>
      <c r="B59" s="6">
        <f>TITRES_STAT!D62</f>
        <v>13.6843</v>
      </c>
      <c r="C59" s="2">
        <f t="shared" si="0"/>
        <v>13.955032870514474</v>
      </c>
      <c r="D59" s="2">
        <f t="shared" si="2"/>
        <v>13.846563650659288</v>
      </c>
      <c r="E59" s="2">
        <f t="shared" si="1"/>
        <v>0.10846921985518598</v>
      </c>
      <c r="F59" s="2">
        <f t="shared" si="5"/>
        <v>8.5318134711545909E-2</v>
      </c>
      <c r="G59" s="2">
        <f t="shared" si="3"/>
        <v>2.3151085143640074E-2</v>
      </c>
      <c r="H59" s="2" t="str">
        <f t="shared" si="4"/>
        <v>Sell</v>
      </c>
    </row>
    <row r="60" spans="1:8" ht="13.5" x14ac:dyDescent="0.25">
      <c r="A60" s="3">
        <f>TITRES_STAT!B63</f>
        <v>44622</v>
      </c>
      <c r="B60" s="6">
        <f>TITRES_STAT!D63</f>
        <v>13.6843</v>
      </c>
      <c r="C60" s="2">
        <f t="shared" si="0"/>
        <v>13.944766275050709</v>
      </c>
      <c r="D60" s="2">
        <f t="shared" si="2"/>
        <v>13.834544120980823</v>
      </c>
      <c r="E60" s="2">
        <f t="shared" si="1"/>
        <v>0.110222154069886</v>
      </c>
      <c r="F60" s="2">
        <f t="shared" si="5"/>
        <v>9.0298938583213945E-2</v>
      </c>
      <c r="G60" s="2">
        <f t="shared" si="3"/>
        <v>1.9923215486672058E-2</v>
      </c>
      <c r="H60" s="2" t="str">
        <f t="shared" si="4"/>
        <v>Sell</v>
      </c>
    </row>
    <row r="61" spans="1:8" ht="13.5" x14ac:dyDescent="0.25">
      <c r="A61" s="3">
        <f>TITRES_STAT!B64</f>
        <v>44623</v>
      </c>
      <c r="B61" s="6">
        <f>TITRES_STAT!D64</f>
        <v>13.679</v>
      </c>
      <c r="C61" s="2">
        <f t="shared" si="0"/>
        <v>13.929463771196753</v>
      </c>
      <c r="D61" s="2">
        <f t="shared" si="2"/>
        <v>13.823022334241502</v>
      </c>
      <c r="E61" s="2">
        <f t="shared" si="1"/>
        <v>0.10644143695525088</v>
      </c>
      <c r="F61" s="2">
        <f t="shared" si="5"/>
        <v>9.3527438257621345E-2</v>
      </c>
      <c r="G61" s="2">
        <f t="shared" si="3"/>
        <v>1.2913998697629533E-2</v>
      </c>
      <c r="H61" s="2" t="str">
        <f t="shared" si="4"/>
        <v>Sell</v>
      </c>
    </row>
    <row r="62" spans="1:8" ht="13.5" x14ac:dyDescent="0.25">
      <c r="A62" s="3">
        <f>TITRES_STAT!B65</f>
        <v>44624</v>
      </c>
      <c r="B62" s="6">
        <f>TITRES_STAT!D65</f>
        <v>13.679</v>
      </c>
      <c r="C62" s="2">
        <f t="shared" si="0"/>
        <v>13.916515498704944</v>
      </c>
      <c r="D62" s="2">
        <f t="shared" si="2"/>
        <v>13.812354013186576</v>
      </c>
      <c r="E62" s="2">
        <f t="shared" si="1"/>
        <v>0.10416148551836812</v>
      </c>
      <c r="F62" s="2">
        <f t="shared" si="5"/>
        <v>9.5654247709770698E-2</v>
      </c>
      <c r="G62" s="2">
        <f t="shared" si="3"/>
        <v>8.507237808597426E-3</v>
      </c>
      <c r="H62" s="2" t="str">
        <f t="shared" si="4"/>
        <v>Sell</v>
      </c>
    </row>
    <row r="63" spans="1:8" ht="13.5" x14ac:dyDescent="0.25">
      <c r="A63" s="3">
        <f>TITRES_STAT!B66</f>
        <v>44627</v>
      </c>
      <c r="B63" s="6">
        <f>TITRES_STAT!D66</f>
        <v>13.679</v>
      </c>
      <c r="C63" s="2">
        <f t="shared" si="0"/>
        <v>13.879974652750338</v>
      </c>
      <c r="D63" s="2">
        <f t="shared" si="2"/>
        <v>13.802475938135718</v>
      </c>
      <c r="E63" s="2">
        <f t="shared" si="1"/>
        <v>7.7498714614620212E-2</v>
      </c>
      <c r="F63" s="2">
        <f t="shared" si="5"/>
        <v>9.2023141090740598E-2</v>
      </c>
      <c r="G63" s="2">
        <f t="shared" si="3"/>
        <v>-1.4524426476120386E-2</v>
      </c>
      <c r="H63" s="2" t="str">
        <f t="shared" si="4"/>
        <v>Hold</v>
      </c>
    </row>
    <row r="64" spans="1:8" ht="13.5" x14ac:dyDescent="0.25">
      <c r="A64" s="3">
        <f>TITRES_STAT!B67</f>
        <v>44628</v>
      </c>
      <c r="B64" s="6">
        <f>TITRES_STAT!D67</f>
        <v>13.6736</v>
      </c>
      <c r="C64" s="2">
        <f t="shared" si="0"/>
        <v>13.858132398481054</v>
      </c>
      <c r="D64" s="2">
        <f t="shared" si="2"/>
        <v>13.792929572347887</v>
      </c>
      <c r="E64" s="2">
        <f t="shared" si="1"/>
        <v>6.5202826133166525E-2</v>
      </c>
      <c r="F64" s="2">
        <f t="shared" si="5"/>
        <v>8.6659078099225795E-2</v>
      </c>
      <c r="G64" s="2">
        <f t="shared" si="3"/>
        <v>-2.145625196605927E-2</v>
      </c>
      <c r="H64" s="2" t="str">
        <f t="shared" si="4"/>
        <v>Hold</v>
      </c>
    </row>
    <row r="65" spans="1:8" ht="13.5" x14ac:dyDescent="0.25">
      <c r="A65" s="3">
        <f>TITRES_STAT!B68</f>
        <v>44629</v>
      </c>
      <c r="B65" s="6">
        <f>TITRES_STAT!D68</f>
        <v>13.657500000000001</v>
      </c>
      <c r="C65" s="2">
        <f t="shared" si="0"/>
        <v>13.831388952560891</v>
      </c>
      <c r="D65" s="2">
        <f t="shared" si="2"/>
        <v>13.78289775217397</v>
      </c>
      <c r="E65" s="2">
        <f t="shared" si="1"/>
        <v>4.8491200386921562E-2</v>
      </c>
      <c r="F65" s="2">
        <f t="shared" si="5"/>
        <v>7.9025502556764951E-2</v>
      </c>
      <c r="G65" s="2">
        <f t="shared" si="3"/>
        <v>-3.0534302169843389E-2</v>
      </c>
      <c r="H65" s="2" t="str">
        <f t="shared" si="4"/>
        <v>Hold</v>
      </c>
    </row>
    <row r="66" spans="1:8" ht="13.5" x14ac:dyDescent="0.25">
      <c r="A66" s="3">
        <f>TITRES_STAT!B69</f>
        <v>44630</v>
      </c>
      <c r="B66" s="6">
        <f>TITRES_STAT!D69</f>
        <v>13.738</v>
      </c>
      <c r="C66" s="2">
        <f t="shared" si="0"/>
        <v>13.817021421397676</v>
      </c>
      <c r="D66" s="2">
        <f t="shared" si="2"/>
        <v>13.779571992753676</v>
      </c>
      <c r="E66" s="2">
        <f t="shared" si="1"/>
        <v>3.7449428644000804E-2</v>
      </c>
      <c r="F66" s="2">
        <f t="shared" si="5"/>
        <v>7.0710287774212122E-2</v>
      </c>
      <c r="G66" s="2">
        <f t="shared" si="3"/>
        <v>-3.3260859130211318E-2</v>
      </c>
      <c r="H66" s="2" t="str">
        <f t="shared" si="4"/>
        <v>Hold</v>
      </c>
    </row>
    <row r="67" spans="1:8" ht="13.5" x14ac:dyDescent="0.25">
      <c r="A67" s="3">
        <f>TITRES_STAT!B70</f>
        <v>44631</v>
      </c>
      <c r="B67" s="6">
        <f>TITRES_STAT!D70</f>
        <v>13.7326</v>
      </c>
      <c r="C67" s="2">
        <f t="shared" si="0"/>
        <v>13.804864279644187</v>
      </c>
      <c r="D67" s="2">
        <f t="shared" si="2"/>
        <v>13.776092585883033</v>
      </c>
      <c r="E67" s="2">
        <f t="shared" si="1"/>
        <v>2.8771693761154182E-2</v>
      </c>
      <c r="F67" s="2">
        <f t="shared" si="5"/>
        <v>6.2322568971600538E-2</v>
      </c>
      <c r="G67" s="2">
        <f t="shared" si="3"/>
        <v>-3.3550875210446356E-2</v>
      </c>
      <c r="H67" s="2" t="str">
        <f t="shared" si="4"/>
        <v>Hold</v>
      </c>
    </row>
    <row r="68" spans="1:8" ht="13.5" x14ac:dyDescent="0.25">
      <c r="A68" s="3">
        <f>TITRES_STAT!B71</f>
        <v>44634</v>
      </c>
      <c r="B68" s="6">
        <f>TITRES_STAT!D71</f>
        <v>13.7326</v>
      </c>
      <c r="C68" s="2">
        <f t="shared" si="0"/>
        <v>13.786315928929698</v>
      </c>
      <c r="D68" s="2">
        <f t="shared" si="2"/>
        <v>13.772870912854659</v>
      </c>
      <c r="E68" s="2">
        <f t="shared" si="1"/>
        <v>1.3445016075039007E-2</v>
      </c>
      <c r="F68" s="2">
        <f t="shared" si="5"/>
        <v>5.254705839228823E-2</v>
      </c>
      <c r="G68" s="2">
        <f t="shared" si="3"/>
        <v>-3.9102042317249223E-2</v>
      </c>
      <c r="H68" s="2" t="str">
        <f t="shared" si="4"/>
        <v>Hold</v>
      </c>
    </row>
    <row r="69" spans="1:8" ht="13.5" x14ac:dyDescent="0.25">
      <c r="A69" s="3">
        <f>TITRES_STAT!B72</f>
        <v>44635</v>
      </c>
      <c r="B69" s="6">
        <f>TITRES_STAT!D72</f>
        <v>13.7326</v>
      </c>
      <c r="C69" s="2">
        <f t="shared" si="0"/>
        <v>13.770621170632822</v>
      </c>
      <c r="D69" s="2">
        <f t="shared" si="2"/>
        <v>13.769887882272831</v>
      </c>
      <c r="E69" s="2">
        <f t="shared" si="1"/>
        <v>7.3328835999042496E-4</v>
      </c>
      <c r="F69" s="2">
        <f t="shared" si="5"/>
        <v>4.2184304385828673E-2</v>
      </c>
      <c r="G69" s="2">
        <f t="shared" si="3"/>
        <v>-4.1451016025838248E-2</v>
      </c>
      <c r="H69" s="2" t="str">
        <f t="shared" si="4"/>
        <v>Hold</v>
      </c>
    </row>
    <row r="70" spans="1:8" ht="13.5" x14ac:dyDescent="0.25">
      <c r="A70" s="3">
        <f>TITRES_STAT!B73</f>
        <v>44636</v>
      </c>
      <c r="B70" s="6">
        <f>TITRES_STAT!D73</f>
        <v>13.7326</v>
      </c>
      <c r="C70" s="2">
        <f t="shared" si="0"/>
        <v>13.757340990535464</v>
      </c>
      <c r="D70" s="2">
        <f t="shared" si="2"/>
        <v>13.767125816919288</v>
      </c>
      <c r="E70" s="2">
        <f t="shared" si="1"/>
        <v>-9.7848263838233862E-3</v>
      </c>
      <c r="F70" s="2">
        <f t="shared" si="5"/>
        <v>3.1790478231898261E-2</v>
      </c>
      <c r="G70" s="2">
        <f t="shared" si="3"/>
        <v>-4.1575304615721648E-2</v>
      </c>
      <c r="H70" s="2" t="str">
        <f t="shared" si="4"/>
        <v>Hold</v>
      </c>
    </row>
    <row r="71" spans="1:8" ht="13.5" x14ac:dyDescent="0.25">
      <c r="A71" s="3">
        <f>TITRES_STAT!B74</f>
        <v>44637</v>
      </c>
      <c r="B71" s="6">
        <f>TITRES_STAT!D74</f>
        <v>13.7326</v>
      </c>
      <c r="C71" s="2">
        <f t="shared" si="0"/>
        <v>13.745288530453086</v>
      </c>
      <c r="D71" s="2">
        <f t="shared" si="2"/>
        <v>13.76456834899934</v>
      </c>
      <c r="E71" s="2">
        <f t="shared" si="1"/>
        <v>-1.9279818546253935E-2</v>
      </c>
      <c r="F71" s="2">
        <f t="shared" si="5"/>
        <v>2.1576418876267822E-2</v>
      </c>
      <c r="G71" s="2">
        <f t="shared" si="3"/>
        <v>-4.0856237422521757E-2</v>
      </c>
      <c r="H71" s="2" t="str">
        <f t="shared" si="4"/>
        <v>Hold</v>
      </c>
    </row>
    <row r="72" spans="1:8" ht="13.5" x14ac:dyDescent="0.25">
      <c r="A72" s="3">
        <f>TITRES_STAT!B75</f>
        <v>44638</v>
      </c>
      <c r="B72" s="6">
        <f>TITRES_STAT!D75</f>
        <v>13.7165</v>
      </c>
      <c r="C72" s="2">
        <f t="shared" si="0"/>
        <v>13.735090294998766</v>
      </c>
      <c r="D72" s="2">
        <f t="shared" si="2"/>
        <v>13.761007730554946</v>
      </c>
      <c r="E72" s="2">
        <f t="shared" si="1"/>
        <v>-2.5917435556179313E-2</v>
      </c>
      <c r="F72" s="2">
        <f t="shared" si="5"/>
        <v>1.2077647989778397E-2</v>
      </c>
      <c r="G72" s="2">
        <f t="shared" si="3"/>
        <v>-3.7995083545957709E-2</v>
      </c>
      <c r="H72" s="2" t="str">
        <f t="shared" si="4"/>
        <v>Hold</v>
      </c>
    </row>
    <row r="73" spans="1:8" ht="13.5" x14ac:dyDescent="0.25">
      <c r="A73" s="3">
        <f>TITRES_STAT!B76</f>
        <v>44641</v>
      </c>
      <c r="B73" s="6">
        <f>TITRES_STAT!D76</f>
        <v>13.7165</v>
      </c>
      <c r="C73" s="2">
        <f t="shared" si="0"/>
        <v>13.726461018845111</v>
      </c>
      <c r="D73" s="2">
        <f t="shared" si="2"/>
        <v>13.75771086162495</v>
      </c>
      <c r="E73" s="2">
        <f t="shared" si="1"/>
        <v>-3.1249842779839554E-2</v>
      </c>
      <c r="F73" s="2">
        <f t="shared" si="5"/>
        <v>3.4121498358548061E-3</v>
      </c>
      <c r="G73" s="2">
        <f t="shared" si="3"/>
        <v>-3.4661992615694359E-2</v>
      </c>
      <c r="H73" s="2" t="str">
        <f t="shared" si="4"/>
        <v>Hold</v>
      </c>
    </row>
    <row r="74" spans="1:8" ht="13.5" x14ac:dyDescent="0.25">
      <c r="A74" s="3">
        <f>TITRES_STAT!B77</f>
        <v>44642</v>
      </c>
      <c r="B74" s="6">
        <f>TITRES_STAT!D77</f>
        <v>13.7165</v>
      </c>
      <c r="C74" s="2">
        <f t="shared" si="0"/>
        <v>13.718328554407401</v>
      </c>
      <c r="D74" s="2">
        <f t="shared" si="2"/>
        <v>13.754658205208287</v>
      </c>
      <c r="E74" s="2">
        <f t="shared" si="1"/>
        <v>-3.632965080088546E-2</v>
      </c>
      <c r="F74" s="2">
        <f t="shared" si="5"/>
        <v>-4.5362102914932468E-3</v>
      </c>
      <c r="G74" s="2">
        <f t="shared" si="3"/>
        <v>-3.1793440509392215E-2</v>
      </c>
      <c r="H74" s="2" t="str">
        <f t="shared" si="4"/>
        <v>Hold</v>
      </c>
    </row>
    <row r="75" spans="1:8" ht="13.5" x14ac:dyDescent="0.25">
      <c r="A75" s="3">
        <f>TITRES_STAT!B78</f>
        <v>44643</v>
      </c>
      <c r="B75" s="6">
        <f>TITRES_STAT!D78</f>
        <v>13.7165</v>
      </c>
      <c r="C75" s="2">
        <f t="shared" si="0"/>
        <v>13.7089703152678</v>
      </c>
      <c r="D75" s="2">
        <f t="shared" si="2"/>
        <v>13.751831671489155</v>
      </c>
      <c r="E75" s="2">
        <f t="shared" si="1"/>
        <v>-4.2861356221354896E-2</v>
      </c>
      <c r="F75" s="2">
        <f t="shared" si="5"/>
        <v>-1.2201239477465577E-2</v>
      </c>
      <c r="G75" s="2">
        <f t="shared" si="3"/>
        <v>-3.0660116743889319E-2</v>
      </c>
      <c r="H75" s="2" t="str">
        <f t="shared" si="4"/>
        <v>Hold</v>
      </c>
    </row>
    <row r="76" spans="1:8" ht="13.5" x14ac:dyDescent="0.25">
      <c r="A76" s="3">
        <f>TITRES_STAT!B79</f>
        <v>44644</v>
      </c>
      <c r="B76" s="6">
        <f>TITRES_STAT!D79</f>
        <v>13.630699999999999</v>
      </c>
      <c r="C76" s="2">
        <f t="shared" si="0"/>
        <v>13.713436420611215</v>
      </c>
      <c r="D76" s="2">
        <f t="shared" si="2"/>
        <v>13.74285895508255</v>
      </c>
      <c r="E76" s="2">
        <f t="shared" si="1"/>
        <v>-2.9422534471335027E-2</v>
      </c>
      <c r="F76" s="2">
        <f t="shared" si="5"/>
        <v>-1.5645498476239465E-2</v>
      </c>
      <c r="G76" s="2">
        <f t="shared" si="3"/>
        <v>-1.3777035995095561E-2</v>
      </c>
      <c r="H76" s="2" t="str">
        <f t="shared" si="4"/>
        <v>Hold</v>
      </c>
    </row>
    <row r="77" spans="1:8" ht="13.5" x14ac:dyDescent="0.25">
      <c r="A77" s="3">
        <f>TITRES_STAT!B80</f>
        <v>44645</v>
      </c>
      <c r="B77" s="6">
        <f>TITRES_STAT!D80</f>
        <v>13.630699999999999</v>
      </c>
      <c r="C77" s="2">
        <f t="shared" si="0"/>
        <v>13.716384663594106</v>
      </c>
      <c r="D77" s="2">
        <f t="shared" si="2"/>
        <v>13.734550884335693</v>
      </c>
      <c r="E77" s="2">
        <f t="shared" si="1"/>
        <v>-1.816622074158758E-2</v>
      </c>
      <c r="F77" s="2">
        <f t="shared" si="5"/>
        <v>-1.614964292930909E-2</v>
      </c>
      <c r="G77" s="2">
        <f t="shared" si="3"/>
        <v>-2.0165778122784896E-3</v>
      </c>
      <c r="H77" s="2" t="str">
        <f t="shared" si="4"/>
        <v>Hold</v>
      </c>
    </row>
    <row r="78" spans="1:8" ht="13.5" x14ac:dyDescent="0.25">
      <c r="A78" s="3">
        <f>TITRES_STAT!B81</f>
        <v>44648</v>
      </c>
      <c r="B78" s="6">
        <f>TITRES_STAT!D81</f>
        <v>13.6951</v>
      </c>
      <c r="C78" s="2">
        <f t="shared" si="0"/>
        <v>13.718879330733474</v>
      </c>
      <c r="D78" s="2">
        <f t="shared" si="2"/>
        <v>13.731628596607123</v>
      </c>
      <c r="E78" s="2">
        <f t="shared" si="1"/>
        <v>-1.2749265873649662E-2</v>
      </c>
      <c r="F78" s="2">
        <f t="shared" si="5"/>
        <v>-1.5469567518177206E-2</v>
      </c>
      <c r="G78" s="2">
        <f t="shared" si="3"/>
        <v>2.7203016445275438E-3</v>
      </c>
      <c r="H78" s="2" t="str">
        <f t="shared" si="4"/>
        <v>Sell</v>
      </c>
    </row>
    <row r="79" spans="1:8" ht="13.5" x14ac:dyDescent="0.25">
      <c r="A79" s="3">
        <f>TITRES_STAT!B82</f>
        <v>44649</v>
      </c>
      <c r="B79" s="6">
        <f>TITRES_STAT!D82</f>
        <v>13.6951</v>
      </c>
      <c r="C79" s="2">
        <f t="shared" ref="C79:C142" si="6">$C$4*B69+C78*(1-$C$4)</f>
        <v>13.720990202928323</v>
      </c>
      <c r="D79" s="2">
        <f t="shared" si="2"/>
        <v>13.728922774636226</v>
      </c>
      <c r="E79" s="2">
        <f t="shared" si="1"/>
        <v>-7.9325717079026248E-3</v>
      </c>
      <c r="F79" s="2">
        <f t="shared" si="5"/>
        <v>-1.396216835612229E-2</v>
      </c>
      <c r="G79" s="2">
        <f t="shared" si="3"/>
        <v>6.0295966482196654E-3</v>
      </c>
      <c r="H79" s="2" t="str">
        <f t="shared" si="4"/>
        <v>Sell</v>
      </c>
    </row>
    <row r="80" spans="1:8" ht="13.5" x14ac:dyDescent="0.25">
      <c r="A80" s="3">
        <f>TITRES_STAT!B83</f>
        <v>44650</v>
      </c>
      <c r="B80" s="6">
        <f>TITRES_STAT!D83</f>
        <v>13.619899999999999</v>
      </c>
      <c r="C80" s="2">
        <f t="shared" si="6"/>
        <v>13.722776325554735</v>
      </c>
      <c r="D80" s="2">
        <f t="shared" si="2"/>
        <v>13.720847013552062</v>
      </c>
      <c r="E80" s="2">
        <f t="shared" si="1"/>
        <v>1.9293120026731003E-3</v>
      </c>
      <c r="F80" s="2">
        <f t="shared" si="5"/>
        <v>-1.0783872284363213E-2</v>
      </c>
      <c r="G80" s="2">
        <f t="shared" si="3"/>
        <v>1.2713184287036314E-2</v>
      </c>
      <c r="H80" s="2" t="str">
        <f t="shared" si="4"/>
        <v>Sell</v>
      </c>
    </row>
    <row r="81" spans="1:8" ht="13.5" x14ac:dyDescent="0.25">
      <c r="A81" s="3">
        <f>TITRES_STAT!B84</f>
        <v>44651</v>
      </c>
      <c r="B81" s="6">
        <f>TITRES_STAT!D84</f>
        <v>13.619899999999999</v>
      </c>
      <c r="C81" s="2">
        <f t="shared" si="6"/>
        <v>13.724287660084775</v>
      </c>
      <c r="D81" s="2">
        <f t="shared" si="2"/>
        <v>13.71336945699265</v>
      </c>
      <c r="E81" s="2">
        <f t="shared" si="1"/>
        <v>1.0918203092124656E-2</v>
      </c>
      <c r="F81" s="2">
        <f t="shared" si="5"/>
        <v>-6.4434572090656395E-3</v>
      </c>
      <c r="G81" s="2">
        <f t="shared" si="3"/>
        <v>1.7361660301190296E-2</v>
      </c>
      <c r="H81" s="2" t="str">
        <f t="shared" si="4"/>
        <v>Sell</v>
      </c>
    </row>
    <row r="82" spans="1:8" ht="13.5" x14ac:dyDescent="0.25">
      <c r="A82" s="3">
        <f>TITRES_STAT!B85</f>
        <v>44652</v>
      </c>
      <c r="B82" s="6">
        <f>TITRES_STAT!D85</f>
        <v>13.619899999999999</v>
      </c>
      <c r="C82" s="2">
        <f t="shared" si="6"/>
        <v>13.723089558533271</v>
      </c>
      <c r="D82" s="2">
        <f t="shared" si="2"/>
        <v>13.706445793511712</v>
      </c>
      <c r="E82" s="2">
        <f t="shared" si="1"/>
        <v>1.6643765021559176E-2</v>
      </c>
      <c r="F82" s="2">
        <f t="shared" si="5"/>
        <v>-1.8260127629406765E-3</v>
      </c>
      <c r="G82" s="2">
        <f t="shared" si="3"/>
        <v>1.8469777784499854E-2</v>
      </c>
      <c r="H82" s="2" t="str">
        <f t="shared" si="4"/>
        <v>Sell</v>
      </c>
    </row>
    <row r="83" spans="1:8" ht="13.5" x14ac:dyDescent="0.25">
      <c r="A83" s="3">
        <f>TITRES_STAT!B86</f>
        <v>44655</v>
      </c>
      <c r="B83" s="6">
        <f>TITRES_STAT!D86</f>
        <v>13.619899999999999</v>
      </c>
      <c r="C83" s="2">
        <f t="shared" si="6"/>
        <v>13.722075780297383</v>
      </c>
      <c r="D83" s="2">
        <f t="shared" si="2"/>
        <v>13.700034993992325</v>
      </c>
      <c r="E83" s="2">
        <f t="shared" si="1"/>
        <v>2.2040786305057125E-2</v>
      </c>
      <c r="F83" s="2">
        <f t="shared" si="5"/>
        <v>2.9473470506588841E-3</v>
      </c>
      <c r="G83" s="2">
        <f t="shared" si="3"/>
        <v>1.9093439254398242E-2</v>
      </c>
      <c r="H83" s="2" t="str">
        <f t="shared" si="4"/>
        <v>Sell</v>
      </c>
    </row>
    <row r="84" spans="1:8" ht="13.5" x14ac:dyDescent="0.25">
      <c r="A84" s="3">
        <f>TITRES_STAT!B87</f>
        <v>44656</v>
      </c>
      <c r="B84" s="6">
        <f>TITRES_STAT!D87</f>
        <v>13.614599999999999</v>
      </c>
      <c r="C84" s="2">
        <f t="shared" si="6"/>
        <v>13.721217967943939</v>
      </c>
      <c r="D84" s="2">
        <f t="shared" si="2"/>
        <v>13.69370647591882</v>
      </c>
      <c r="E84" s="2">
        <f t="shared" si="1"/>
        <v>2.7511492025119821E-2</v>
      </c>
      <c r="F84" s="2">
        <f t="shared" si="5"/>
        <v>7.8601760455510733E-3</v>
      </c>
      <c r="G84" s="2">
        <f t="shared" si="3"/>
        <v>1.9651315979568748E-2</v>
      </c>
      <c r="H84" s="2" t="str">
        <f t="shared" si="4"/>
        <v>Sell</v>
      </c>
    </row>
    <row r="85" spans="1:8" ht="13.5" x14ac:dyDescent="0.25">
      <c r="A85" s="3">
        <f>TITRES_STAT!B88</f>
        <v>44657</v>
      </c>
      <c r="B85" s="6">
        <f>TITRES_STAT!D88</f>
        <v>13.577</v>
      </c>
      <c r="C85" s="2">
        <f t="shared" si="6"/>
        <v>13.720492126721794</v>
      </c>
      <c r="D85" s="2">
        <f t="shared" si="2"/>
        <v>13.685061551776686</v>
      </c>
      <c r="E85" s="2">
        <f t="shared" si="1"/>
        <v>3.5430574945108262E-2</v>
      </c>
      <c r="F85" s="2">
        <f t="shared" si="5"/>
        <v>1.3374255825462512E-2</v>
      </c>
      <c r="G85" s="2">
        <f t="shared" si="3"/>
        <v>2.2056319119645749E-2</v>
      </c>
      <c r="H85" s="2" t="str">
        <f t="shared" si="4"/>
        <v>Sell</v>
      </c>
    </row>
    <row r="86" spans="1:8" ht="13.5" x14ac:dyDescent="0.25">
      <c r="A86" s="3">
        <f>TITRES_STAT!B89</f>
        <v>44658</v>
      </c>
      <c r="B86" s="6">
        <f>TITRES_STAT!D89</f>
        <v>13.577</v>
      </c>
      <c r="C86" s="2">
        <f t="shared" si="6"/>
        <v>13.70667795337998</v>
      </c>
      <c r="D86" s="2">
        <f t="shared" si="2"/>
        <v>13.67705699238582</v>
      </c>
      <c r="E86" s="2">
        <f t="shared" si="1"/>
        <v>2.9620960994160228E-2</v>
      </c>
      <c r="F86" s="2">
        <f t="shared" si="5"/>
        <v>1.6623596859202058E-2</v>
      </c>
      <c r="G86" s="2">
        <f t="shared" si="3"/>
        <v>1.299736413495817E-2</v>
      </c>
      <c r="H86" s="2" t="str">
        <f t="shared" si="4"/>
        <v>Sell</v>
      </c>
    </row>
    <row r="87" spans="1:8" ht="13.5" x14ac:dyDescent="0.25">
      <c r="A87" s="3">
        <f>TITRES_STAT!B90</f>
        <v>44659</v>
      </c>
      <c r="B87" s="6">
        <f>TITRES_STAT!D90</f>
        <v>13.5502</v>
      </c>
      <c r="C87" s="2">
        <f t="shared" si="6"/>
        <v>13.694989037475366</v>
      </c>
      <c r="D87" s="2">
        <f t="shared" si="2"/>
        <v>13.667660178135018</v>
      </c>
      <c r="E87" s="2">
        <f t="shared" si="1"/>
        <v>2.7328859340348899E-2</v>
      </c>
      <c r="F87" s="2">
        <f t="shared" si="5"/>
        <v>1.8764649355431429E-2</v>
      </c>
      <c r="G87" s="2">
        <f t="shared" si="3"/>
        <v>8.5642099849174702E-3</v>
      </c>
      <c r="H87" s="2" t="str">
        <f t="shared" si="4"/>
        <v>Sell</v>
      </c>
    </row>
    <row r="88" spans="1:8" ht="13.5" x14ac:dyDescent="0.25">
      <c r="A88" s="3">
        <f>TITRES_STAT!B91</f>
        <v>44662</v>
      </c>
      <c r="B88" s="6">
        <f>TITRES_STAT!D91</f>
        <v>13.5502</v>
      </c>
      <c r="C88" s="2">
        <f t="shared" si="6"/>
        <v>13.695006108633002</v>
      </c>
      <c r="D88" s="2">
        <f t="shared" si="2"/>
        <v>13.658959424199089</v>
      </c>
      <c r="E88" s="2">
        <f t="shared" si="1"/>
        <v>3.6046684433912901E-2</v>
      </c>
      <c r="F88" s="2">
        <f t="shared" si="5"/>
        <v>2.2221056371127725E-2</v>
      </c>
      <c r="G88" s="2">
        <f t="shared" si="3"/>
        <v>1.3825628062785176E-2</v>
      </c>
      <c r="H88" s="2" t="str">
        <f t="shared" si="4"/>
        <v>Sell</v>
      </c>
    </row>
    <row r="89" spans="1:8" ht="13.5" x14ac:dyDescent="0.25">
      <c r="A89" s="3">
        <f>TITRES_STAT!B92</f>
        <v>44663</v>
      </c>
      <c r="B89" s="6">
        <f>TITRES_STAT!D92</f>
        <v>13.5502</v>
      </c>
      <c r="C89" s="2">
        <f t="shared" si="6"/>
        <v>13.695020553458695</v>
      </c>
      <c r="D89" s="2">
        <f t="shared" si="2"/>
        <v>13.650903170554711</v>
      </c>
      <c r="E89" s="2">
        <f t="shared" si="1"/>
        <v>4.4117382903984037E-2</v>
      </c>
      <c r="F89" s="2">
        <f t="shared" si="5"/>
        <v>2.660032167769899E-2</v>
      </c>
      <c r="G89" s="2">
        <f t="shared" si="3"/>
        <v>1.7517061226285047E-2</v>
      </c>
      <c r="H89" s="2" t="str">
        <f t="shared" si="4"/>
        <v>Sell</v>
      </c>
    </row>
    <row r="90" spans="1:8" ht="13.5" x14ac:dyDescent="0.25">
      <c r="A90" s="3">
        <f>TITRES_STAT!B93</f>
        <v>44664</v>
      </c>
      <c r="B90" s="6">
        <f>TITRES_STAT!D93</f>
        <v>13.7273</v>
      </c>
      <c r="C90" s="2">
        <f t="shared" si="6"/>
        <v>13.683463545234281</v>
      </c>
      <c r="D90" s="2">
        <f t="shared" si="2"/>
        <v>13.656562194958067</v>
      </c>
      <c r="E90" s="2">
        <f t="shared" si="1"/>
        <v>2.6901350276213876E-2</v>
      </c>
      <c r="F90" s="2">
        <f t="shared" si="5"/>
        <v>2.6660527397401969E-2</v>
      </c>
      <c r="G90" s="2">
        <f t="shared" si="3"/>
        <v>2.4082287881190684E-4</v>
      </c>
      <c r="H90" s="2" t="str">
        <f t="shared" si="4"/>
        <v>Sell</v>
      </c>
    </row>
    <row r="91" spans="1:8" ht="13.5" x14ac:dyDescent="0.25">
      <c r="A91" s="3">
        <f>TITRES_STAT!B94</f>
        <v>44665</v>
      </c>
      <c r="B91" s="6">
        <f>TITRES_STAT!D94</f>
        <v>13.738</v>
      </c>
      <c r="C91" s="2">
        <f t="shared" si="6"/>
        <v>13.673684538275161</v>
      </c>
      <c r="D91" s="2">
        <f t="shared" si="2"/>
        <v>13.662594624961173</v>
      </c>
      <c r="E91" s="2">
        <f t="shared" si="1"/>
        <v>1.108991331398812E-2</v>
      </c>
      <c r="F91" s="2">
        <f t="shared" si="5"/>
        <v>2.3546404580719198E-2</v>
      </c>
      <c r="G91" s="2">
        <f t="shared" si="3"/>
        <v>-1.2456491266731078E-2</v>
      </c>
      <c r="H91" s="2" t="str">
        <f t="shared" si="4"/>
        <v>Hold</v>
      </c>
    </row>
    <row r="92" spans="1:8" ht="13.5" x14ac:dyDescent="0.25">
      <c r="A92" s="3">
        <f>TITRES_STAT!B95</f>
        <v>44666</v>
      </c>
      <c r="B92" s="6">
        <f>TITRES_STAT!D95</f>
        <v>13.8185</v>
      </c>
      <c r="C92" s="2">
        <f t="shared" si="6"/>
        <v>13.665409993925136</v>
      </c>
      <c r="D92" s="2">
        <f t="shared" si="2"/>
        <v>13.674143171260345</v>
      </c>
      <c r="E92" s="2">
        <f t="shared" ref="E92:E155" si="7">C92-D92</f>
        <v>-8.7331773352090636E-3</v>
      </c>
      <c r="F92" s="2">
        <f t="shared" si="5"/>
        <v>1.7090488197533549E-2</v>
      </c>
      <c r="G92" s="2">
        <f t="shared" si="3"/>
        <v>-2.5823665532742613E-2</v>
      </c>
      <c r="H92" s="2" t="str">
        <f t="shared" si="4"/>
        <v>Hold</v>
      </c>
    </row>
    <row r="93" spans="1:8" ht="13.5" x14ac:dyDescent="0.25">
      <c r="A93" s="3">
        <f>TITRES_STAT!B96</f>
        <v>44669</v>
      </c>
      <c r="B93" s="6">
        <f>TITRES_STAT!D96</f>
        <v>13.738</v>
      </c>
      <c r="C93" s="2">
        <f t="shared" si="6"/>
        <v>13.658408456398192</v>
      </c>
      <c r="D93" s="2">
        <f t="shared" ref="D93:D156" si="8">$D$4*B93+(1-$D$4)*D92</f>
        <v>13.678873306722542</v>
      </c>
      <c r="E93" s="2">
        <f t="shared" si="7"/>
        <v>-2.0464850324350081E-2</v>
      </c>
      <c r="F93" s="2">
        <f t="shared" si="5"/>
        <v>9.5794204931568226E-3</v>
      </c>
      <c r="G93" s="2">
        <f t="shared" si="3"/>
        <v>-3.0044270817506904E-2</v>
      </c>
      <c r="H93" s="2" t="str">
        <f t="shared" si="4"/>
        <v>Hold</v>
      </c>
    </row>
    <row r="94" spans="1:8" ht="13.5" x14ac:dyDescent="0.25">
      <c r="A94" s="3">
        <f>TITRES_STAT!B97</f>
        <v>44670</v>
      </c>
      <c r="B94" s="6">
        <f>TITRES_STAT!D97</f>
        <v>13.7326</v>
      </c>
      <c r="C94" s="2">
        <f t="shared" si="6"/>
        <v>13.651668693875394</v>
      </c>
      <c r="D94" s="2">
        <f t="shared" si="8"/>
        <v>13.682853061780131</v>
      </c>
      <c r="E94" s="2">
        <f t="shared" si="7"/>
        <v>-3.1184367904737442E-2</v>
      </c>
      <c r="F94" s="2">
        <f t="shared" si="5"/>
        <v>1.4266628135779702E-3</v>
      </c>
      <c r="G94" s="2">
        <f t="shared" si="3"/>
        <v>-3.2611030718315413E-2</v>
      </c>
      <c r="H94" s="2" t="str">
        <f t="shared" si="4"/>
        <v>Hold</v>
      </c>
    </row>
    <row r="95" spans="1:8" ht="13.5" x14ac:dyDescent="0.25">
      <c r="A95" s="3">
        <f>TITRES_STAT!B98</f>
        <v>44671</v>
      </c>
      <c r="B95" s="6">
        <f>TITRES_STAT!D98</f>
        <v>13.7326</v>
      </c>
      <c r="C95" s="2">
        <f t="shared" si="6"/>
        <v>13.640181202509948</v>
      </c>
      <c r="D95" s="2">
        <f t="shared" si="8"/>
        <v>13.686538020166788</v>
      </c>
      <c r="E95" s="2">
        <f t="shared" si="7"/>
        <v>-4.6356817656839411E-2</v>
      </c>
      <c r="F95" s="2">
        <f t="shared" si="5"/>
        <v>-8.1300332805055078E-3</v>
      </c>
      <c r="G95" s="2">
        <f t="shared" si="3"/>
        <v>-3.8226784376333901E-2</v>
      </c>
      <c r="H95" s="2" t="str">
        <f t="shared" si="4"/>
        <v>Hold</v>
      </c>
    </row>
    <row r="96" spans="1:8" ht="13.5" x14ac:dyDescent="0.25">
      <c r="A96" s="3">
        <f>TITRES_STAT!B99</f>
        <v>44672</v>
      </c>
      <c r="B96" s="6">
        <f>TITRES_STAT!D99</f>
        <v>13.7112</v>
      </c>
      <c r="C96" s="2">
        <f t="shared" si="6"/>
        <v>13.630461017508418</v>
      </c>
      <c r="D96" s="2">
        <f t="shared" si="8"/>
        <v>13.688364833487766</v>
      </c>
      <c r="E96" s="2">
        <f t="shared" si="7"/>
        <v>-5.7903815979347684E-2</v>
      </c>
      <c r="F96" s="2">
        <f t="shared" si="5"/>
        <v>-1.8084789820273943E-2</v>
      </c>
      <c r="G96" s="2">
        <f t="shared" si="3"/>
        <v>-3.9819026159073741E-2</v>
      </c>
      <c r="H96" s="2" t="str">
        <f t="shared" si="4"/>
        <v>Hold</v>
      </c>
    </row>
    <row r="97" spans="1:8" ht="13.5" x14ac:dyDescent="0.25">
      <c r="A97" s="3">
        <f>TITRES_STAT!B100</f>
        <v>44673</v>
      </c>
      <c r="B97" s="6">
        <f>TITRES_STAT!D100</f>
        <v>13.7058</v>
      </c>
      <c r="C97" s="2">
        <f t="shared" si="6"/>
        <v>13.618113168660969</v>
      </c>
      <c r="D97" s="2">
        <f t="shared" si="8"/>
        <v>13.689656327303487</v>
      </c>
      <c r="E97" s="2">
        <f t="shared" si="7"/>
        <v>-7.1543158642517923E-2</v>
      </c>
      <c r="F97" s="2">
        <f t="shared" si="5"/>
        <v>-2.8776463584722741E-2</v>
      </c>
      <c r="G97" s="2">
        <f t="shared" si="3"/>
        <v>-4.2766695057795179E-2</v>
      </c>
      <c r="H97" s="2" t="str">
        <f t="shared" si="4"/>
        <v>Hold</v>
      </c>
    </row>
    <row r="98" spans="1:8" ht="13.5" x14ac:dyDescent="0.25">
      <c r="A98" s="3">
        <f>TITRES_STAT!B101</f>
        <v>44676</v>
      </c>
      <c r="B98" s="6">
        <f>TITRES_STAT!D101</f>
        <v>13.7058</v>
      </c>
      <c r="C98" s="2">
        <f t="shared" si="6"/>
        <v>13.607664988866972</v>
      </c>
      <c r="D98" s="2">
        <f t="shared" si="8"/>
        <v>13.690852154910637</v>
      </c>
      <c r="E98" s="2">
        <f t="shared" si="7"/>
        <v>-8.3187166043664718E-2</v>
      </c>
      <c r="F98" s="2">
        <f t="shared" si="5"/>
        <v>-3.9658604076511138E-2</v>
      </c>
      <c r="G98" s="2">
        <f t="shared" si="3"/>
        <v>-4.352856196715358E-2</v>
      </c>
      <c r="H98" s="2" t="str">
        <f t="shared" si="4"/>
        <v>Hold</v>
      </c>
    </row>
    <row r="99" spans="1:8" ht="13.5" x14ac:dyDescent="0.25">
      <c r="A99" s="3">
        <f>TITRES_STAT!B102</f>
        <v>44677</v>
      </c>
      <c r="B99" s="6">
        <f>TITRES_STAT!D102</f>
        <v>13.6843</v>
      </c>
      <c r="C99" s="2">
        <f t="shared" si="6"/>
        <v>13.598824221348977</v>
      </c>
      <c r="D99" s="2">
        <f t="shared" si="8"/>
        <v>13.690366810102443</v>
      </c>
      <c r="E99" s="2">
        <f t="shared" si="7"/>
        <v>-9.1542588753465992E-2</v>
      </c>
      <c r="F99" s="2">
        <f t="shared" si="5"/>
        <v>-5.0035401011902111E-2</v>
      </c>
      <c r="G99" s="2">
        <f t="shared" si="3"/>
        <v>-4.1507187741563881E-2</v>
      </c>
      <c r="H99" s="2" t="str">
        <f t="shared" si="4"/>
        <v>Hold</v>
      </c>
    </row>
    <row r="100" spans="1:8" ht="13.5" x14ac:dyDescent="0.25">
      <c r="A100" s="3">
        <f>TITRES_STAT!B103</f>
        <v>44678</v>
      </c>
      <c r="B100" s="6">
        <f>TITRES_STAT!D103</f>
        <v>13.2872</v>
      </c>
      <c r="C100" s="2">
        <f t="shared" si="6"/>
        <v>13.618589725756827</v>
      </c>
      <c r="D100" s="2">
        <f t="shared" si="8"/>
        <v>13.660502601946707</v>
      </c>
      <c r="E100" s="2">
        <f t="shared" si="7"/>
        <v>-4.1912876189879711E-2</v>
      </c>
      <c r="F100" s="2">
        <f t="shared" si="5"/>
        <v>-4.8410896047497633E-2</v>
      </c>
      <c r="G100" s="2">
        <f t="shared" ref="G100:G163" si="9">E100-F100</f>
        <v>6.4980198576179218E-3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44679</v>
      </c>
      <c r="B101" s="6">
        <f>TITRES_STAT!D104</f>
        <v>13.416</v>
      </c>
      <c r="C101" s="2">
        <f t="shared" si="6"/>
        <v>13.636960537178853</v>
      </c>
      <c r="D101" s="2">
        <f t="shared" si="8"/>
        <v>13.642391298098802</v>
      </c>
      <c r="E101" s="2">
        <f t="shared" si="7"/>
        <v>-5.430760919949762E-3</v>
      </c>
      <c r="F101" s="2">
        <f t="shared" ref="F101:F164" si="11">(E101*(2/(10)))+((1-(2/10))*F100)</f>
        <v>-3.9814869021988067E-2</v>
      </c>
      <c r="G101" s="2">
        <f t="shared" si="9"/>
        <v>3.4384108102038305E-2</v>
      </c>
      <c r="H101" s="2" t="str">
        <f t="shared" si="10"/>
        <v>Sell</v>
      </c>
    </row>
    <row r="102" spans="1:8" ht="13.5" x14ac:dyDescent="0.25">
      <c r="A102" s="3">
        <f>TITRES_STAT!B105</f>
        <v>44680</v>
      </c>
      <c r="B102" s="6">
        <f>TITRES_STAT!D105</f>
        <v>13.7058</v>
      </c>
      <c r="C102" s="2">
        <f t="shared" si="6"/>
        <v>13.664889685305184</v>
      </c>
      <c r="D102" s="2">
        <f t="shared" si="8"/>
        <v>13.647088238980373</v>
      </c>
      <c r="E102" s="2">
        <f t="shared" si="7"/>
        <v>1.7801446324810399E-2</v>
      </c>
      <c r="F102" s="2">
        <f t="shared" si="11"/>
        <v>-2.8291605952628376E-2</v>
      </c>
      <c r="G102" s="2">
        <f t="shared" si="9"/>
        <v>4.6093052277438776E-2</v>
      </c>
      <c r="H102" s="2" t="str">
        <f t="shared" si="10"/>
        <v>Sell</v>
      </c>
    </row>
    <row r="103" spans="1:8" ht="13.5" x14ac:dyDescent="0.25">
      <c r="A103" s="3">
        <f>TITRES_STAT!B106</f>
        <v>44685</v>
      </c>
      <c r="B103" s="6">
        <f>TITRES_STAT!D106</f>
        <v>13.7112</v>
      </c>
      <c r="C103" s="2">
        <f t="shared" si="6"/>
        <v>13.676137426027463</v>
      </c>
      <c r="D103" s="2">
        <f t="shared" si="8"/>
        <v>13.65183725831516</v>
      </c>
      <c r="E103" s="2">
        <f t="shared" si="7"/>
        <v>2.4300167712302922E-2</v>
      </c>
      <c r="F103" s="2">
        <f t="shared" si="11"/>
        <v>-1.7773251219642121E-2</v>
      </c>
      <c r="G103" s="2">
        <f t="shared" si="9"/>
        <v>4.2073418931945043E-2</v>
      </c>
      <c r="H103" s="2" t="str">
        <f t="shared" si="10"/>
        <v>Sell</v>
      </c>
    </row>
    <row r="104" spans="1:8" ht="13.5" x14ac:dyDescent="0.25">
      <c r="A104" s="3">
        <f>TITRES_STAT!B107</f>
        <v>44686</v>
      </c>
      <c r="B104" s="6">
        <f>TITRES_STAT!D107</f>
        <v>13.7112</v>
      </c>
      <c r="C104" s="2">
        <f t="shared" si="6"/>
        <v>13.684823975869392</v>
      </c>
      <c r="D104" s="2">
        <f t="shared" si="8"/>
        <v>13.656234498439963</v>
      </c>
      <c r="E104" s="2">
        <f t="shared" si="7"/>
        <v>2.8589477429429522E-2</v>
      </c>
      <c r="F104" s="2">
        <f t="shared" si="11"/>
        <v>-8.5007054898277919E-3</v>
      </c>
      <c r="G104" s="2">
        <f t="shared" si="9"/>
        <v>3.7090182919257315E-2</v>
      </c>
      <c r="H104" s="2" t="str">
        <f t="shared" si="10"/>
        <v>Sell</v>
      </c>
    </row>
    <row r="105" spans="1:8" ht="13.5" x14ac:dyDescent="0.25">
      <c r="A105" s="3">
        <f>TITRES_STAT!B108</f>
        <v>44687</v>
      </c>
      <c r="B105" s="6">
        <f>TITRES_STAT!D108</f>
        <v>13.7112</v>
      </c>
      <c r="C105" s="2">
        <f t="shared" si="6"/>
        <v>13.692174133427947</v>
      </c>
      <c r="D105" s="2">
        <f t="shared" si="8"/>
        <v>13.660306017074038</v>
      </c>
      <c r="E105" s="2">
        <f t="shared" si="7"/>
        <v>3.186811635390896E-2</v>
      </c>
      <c r="F105" s="2">
        <f t="shared" si="11"/>
        <v>-4.2694112108044181E-4</v>
      </c>
      <c r="G105" s="2">
        <f t="shared" si="9"/>
        <v>3.2295057474989404E-2</v>
      </c>
      <c r="H105" s="2" t="str">
        <f t="shared" si="10"/>
        <v>Sell</v>
      </c>
    </row>
    <row r="106" spans="1:8" ht="13.5" x14ac:dyDescent="0.25">
      <c r="A106" s="3">
        <f>TITRES_STAT!B109</f>
        <v>44690</v>
      </c>
      <c r="B106" s="6">
        <f>TITRES_STAT!D109</f>
        <v>13.6843</v>
      </c>
      <c r="C106" s="2">
        <f t="shared" si="6"/>
        <v>13.695101189823648</v>
      </c>
      <c r="D106" s="2">
        <f t="shared" si="8"/>
        <v>13.662083349142629</v>
      </c>
      <c r="E106" s="2">
        <f t="shared" si="7"/>
        <v>3.3017840681019095E-2</v>
      </c>
      <c r="F106" s="2">
        <f t="shared" si="11"/>
        <v>6.2620152393394659E-3</v>
      </c>
      <c r="G106" s="2">
        <f t="shared" si="9"/>
        <v>2.6755825441679627E-2</v>
      </c>
      <c r="H106" s="2" t="str">
        <f t="shared" si="10"/>
        <v>Sell</v>
      </c>
    </row>
    <row r="107" spans="1:8" ht="13.5" x14ac:dyDescent="0.25">
      <c r="A107" s="3">
        <f>TITRES_STAT!B110</f>
        <v>44691</v>
      </c>
      <c r="B107" s="6">
        <f>TITRES_STAT!D110</f>
        <v>13.7112</v>
      </c>
      <c r="C107" s="2">
        <f t="shared" si="6"/>
        <v>13.696747160620008</v>
      </c>
      <c r="D107" s="2">
        <f t="shared" si="8"/>
        <v>13.665721619576507</v>
      </c>
      <c r="E107" s="2">
        <f t="shared" si="7"/>
        <v>3.1025541043501192E-2</v>
      </c>
      <c r="F107" s="2">
        <f t="shared" si="11"/>
        <v>1.1214720400171812E-2</v>
      </c>
      <c r="G107" s="2">
        <f t="shared" si="9"/>
        <v>1.9810820643329383E-2</v>
      </c>
      <c r="H107" s="2" t="str">
        <f t="shared" si="10"/>
        <v>Sell</v>
      </c>
    </row>
    <row r="108" spans="1:8" ht="13.5" x14ac:dyDescent="0.25">
      <c r="A108" s="3">
        <f>TITRES_STAT!B111</f>
        <v>44692</v>
      </c>
      <c r="B108" s="6">
        <f>TITRES_STAT!D111</f>
        <v>13.6843</v>
      </c>
      <c r="C108" s="2">
        <f t="shared" si="6"/>
        <v>13.698139905140007</v>
      </c>
      <c r="D108" s="2">
        <f t="shared" si="8"/>
        <v>13.667097795904175</v>
      </c>
      <c r="E108" s="2">
        <f t="shared" si="7"/>
        <v>3.1042109235832172E-2</v>
      </c>
      <c r="F108" s="2">
        <f t="shared" si="11"/>
        <v>1.5180198167303885E-2</v>
      </c>
      <c r="G108" s="2">
        <f t="shared" si="9"/>
        <v>1.5861911068528287E-2</v>
      </c>
      <c r="H108" s="2" t="str">
        <f t="shared" si="10"/>
        <v>Sell</v>
      </c>
    </row>
    <row r="109" spans="1:8" ht="13.5" x14ac:dyDescent="0.25">
      <c r="A109" s="3">
        <f>TITRES_STAT!B112</f>
        <v>44693</v>
      </c>
      <c r="B109" s="6">
        <f>TITRES_STAT!D112</f>
        <v>13.6843</v>
      </c>
      <c r="C109" s="2">
        <f t="shared" si="6"/>
        <v>13.696010688964622</v>
      </c>
      <c r="D109" s="2">
        <f t="shared" si="8"/>
        <v>13.668372033244607</v>
      </c>
      <c r="E109" s="2">
        <f t="shared" si="7"/>
        <v>2.7638655720014782E-2</v>
      </c>
      <c r="F109" s="2">
        <f t="shared" si="11"/>
        <v>1.7671889677846067E-2</v>
      </c>
      <c r="G109" s="2">
        <f t="shared" si="9"/>
        <v>9.9667660421687149E-3</v>
      </c>
      <c r="H109" s="2" t="str">
        <f t="shared" si="10"/>
        <v>Sell</v>
      </c>
    </row>
    <row r="110" spans="1:8" ht="13.5" x14ac:dyDescent="0.25">
      <c r="A110" s="3">
        <f>TITRES_STAT!B113</f>
        <v>44694</v>
      </c>
      <c r="B110" s="6">
        <f>TITRES_STAT!D113</f>
        <v>13.7112</v>
      </c>
      <c r="C110" s="2">
        <f t="shared" si="6"/>
        <v>13.633116736816218</v>
      </c>
      <c r="D110" s="2">
        <f t="shared" si="8"/>
        <v>13.671544475226487</v>
      </c>
      <c r="E110" s="2">
        <f t="shared" si="7"/>
        <v>-3.8427738410268475E-2</v>
      </c>
      <c r="F110" s="2">
        <f t="shared" si="11"/>
        <v>6.4519640602231591E-3</v>
      </c>
      <c r="G110" s="2">
        <f t="shared" si="9"/>
        <v>-4.4879702470491632E-2</v>
      </c>
      <c r="H110" s="2" t="str">
        <f t="shared" si="10"/>
        <v>Hold</v>
      </c>
    </row>
    <row r="111" spans="1:8" ht="13.5" x14ac:dyDescent="0.25">
      <c r="A111" s="3">
        <f>TITRES_STAT!B114</f>
        <v>44697</v>
      </c>
      <c r="B111" s="6">
        <f>TITRES_STAT!D114</f>
        <v>13.7112</v>
      </c>
      <c r="C111" s="2">
        <f t="shared" si="6"/>
        <v>13.599714161921415</v>
      </c>
      <c r="D111" s="2">
        <f t="shared" si="8"/>
        <v>13.674481921506006</v>
      </c>
      <c r="E111" s="2">
        <f t="shared" si="7"/>
        <v>-7.4767759584590365E-2</v>
      </c>
      <c r="F111" s="2">
        <f t="shared" si="11"/>
        <v>-9.7919806687395451E-3</v>
      </c>
      <c r="G111" s="2">
        <f t="shared" si="9"/>
        <v>-6.4975778915850824E-2</v>
      </c>
      <c r="H111" s="2" t="str">
        <f t="shared" si="10"/>
        <v>Hold</v>
      </c>
    </row>
    <row r="112" spans="1:8" ht="13.5" x14ac:dyDescent="0.25">
      <c r="A112" s="3">
        <f>TITRES_STAT!B115</f>
        <v>44698</v>
      </c>
      <c r="B112" s="6">
        <f>TITRES_STAT!D115</f>
        <v>13.7112</v>
      </c>
      <c r="C112" s="2">
        <f t="shared" si="6"/>
        <v>13.61603506008735</v>
      </c>
      <c r="D112" s="2">
        <f t="shared" si="8"/>
        <v>13.677201779172227</v>
      </c>
      <c r="E112" s="2">
        <f t="shared" si="7"/>
        <v>-6.116671908487703E-2</v>
      </c>
      <c r="F112" s="2">
        <f t="shared" si="11"/>
        <v>-2.0066928351967044E-2</v>
      </c>
      <c r="G112" s="2">
        <f t="shared" si="9"/>
        <v>-4.1099790732909987E-2</v>
      </c>
      <c r="H112" s="2" t="str">
        <f t="shared" si="10"/>
        <v>Hold</v>
      </c>
    </row>
    <row r="113" spans="1:8" ht="13.5" x14ac:dyDescent="0.25">
      <c r="A113" s="3">
        <f>TITRES_STAT!B116</f>
        <v>44699</v>
      </c>
      <c r="B113" s="6">
        <f>TITRES_STAT!D116</f>
        <v>13.6843</v>
      </c>
      <c r="C113" s="2">
        <f t="shared" si="6"/>
        <v>13.630675820073913</v>
      </c>
      <c r="D113" s="2">
        <f t="shared" si="8"/>
        <v>13.677727573307619</v>
      </c>
      <c r="E113" s="2">
        <f t="shared" si="7"/>
        <v>-4.7051753233706251E-2</v>
      </c>
      <c r="F113" s="2">
        <f t="shared" si="11"/>
        <v>-2.5463893328314884E-2</v>
      </c>
      <c r="G113" s="2">
        <f t="shared" si="9"/>
        <v>-2.1587859905391367E-2</v>
      </c>
      <c r="H113" s="2" t="str">
        <f t="shared" si="10"/>
        <v>Hold</v>
      </c>
    </row>
    <row r="114" spans="1:8" ht="13.5" x14ac:dyDescent="0.25">
      <c r="A114" s="3">
        <f>TITRES_STAT!B117</f>
        <v>44700</v>
      </c>
      <c r="B114" s="6">
        <f>TITRES_STAT!D117</f>
        <v>13.6843</v>
      </c>
      <c r="C114" s="2">
        <f t="shared" si="6"/>
        <v>13.643064155447158</v>
      </c>
      <c r="D114" s="2">
        <f t="shared" si="8"/>
        <v>13.678214419729278</v>
      </c>
      <c r="E114" s="2">
        <f t="shared" si="7"/>
        <v>-3.5150264282119537E-2</v>
      </c>
      <c r="F114" s="2">
        <f t="shared" si="11"/>
        <v>-2.7401167519075814E-2</v>
      </c>
      <c r="G114" s="2">
        <f t="shared" si="9"/>
        <v>-7.7490967630437224E-3</v>
      </c>
      <c r="H114" s="2" t="str">
        <f t="shared" si="10"/>
        <v>Hold</v>
      </c>
    </row>
    <row r="115" spans="1:8" ht="13.5" x14ac:dyDescent="0.25">
      <c r="A115" s="3">
        <f>TITRES_STAT!B118</f>
        <v>44701</v>
      </c>
      <c r="B115" s="6">
        <f>TITRES_STAT!D118</f>
        <v>13.6843</v>
      </c>
      <c r="C115" s="2">
        <f t="shared" si="6"/>
        <v>13.653546593070672</v>
      </c>
      <c r="D115" s="2">
        <f t="shared" si="8"/>
        <v>13.678665203453036</v>
      </c>
      <c r="E115" s="2">
        <f t="shared" si="7"/>
        <v>-2.5118610382364182E-2</v>
      </c>
      <c r="F115" s="2">
        <f t="shared" si="11"/>
        <v>-2.694465609173349E-2</v>
      </c>
      <c r="G115" s="2">
        <f t="shared" si="9"/>
        <v>1.8260457093693082E-3</v>
      </c>
      <c r="H115" s="2" t="str">
        <f t="shared" si="10"/>
        <v>Sell</v>
      </c>
    </row>
    <row r="116" spans="1:8" ht="13.5" x14ac:dyDescent="0.25">
      <c r="A116" s="3">
        <f>TITRES_STAT!B119</f>
        <v>44704</v>
      </c>
      <c r="B116" s="6">
        <f>TITRES_STAT!D119</f>
        <v>13.6843</v>
      </c>
      <c r="C116" s="2">
        <f t="shared" si="6"/>
        <v>13.658277886444415</v>
      </c>
      <c r="D116" s="2">
        <f t="shared" si="8"/>
        <v>13.679082595789849</v>
      </c>
      <c r="E116" s="2">
        <f t="shared" si="7"/>
        <v>-2.0804709345433992E-2</v>
      </c>
      <c r="F116" s="2">
        <f t="shared" si="11"/>
        <v>-2.5716666742473589E-2</v>
      </c>
      <c r="G116" s="2">
        <f t="shared" si="9"/>
        <v>4.9119573970395972E-3</v>
      </c>
      <c r="H116" s="2" t="str">
        <f t="shared" si="10"/>
        <v>Sell</v>
      </c>
    </row>
    <row r="117" spans="1:8" ht="13.5" x14ac:dyDescent="0.25">
      <c r="A117" s="3">
        <f>TITRES_STAT!B120</f>
        <v>44705</v>
      </c>
      <c r="B117" s="6">
        <f>TITRES_STAT!D120</f>
        <v>13.6843</v>
      </c>
      <c r="C117" s="2">
        <f t="shared" si="6"/>
        <v>13.666419750068352</v>
      </c>
      <c r="D117" s="2">
        <f t="shared" si="8"/>
        <v>13.679469070175786</v>
      </c>
      <c r="E117" s="2">
        <f t="shared" si="7"/>
        <v>-1.3049320107434426E-2</v>
      </c>
      <c r="F117" s="2">
        <f t="shared" si="11"/>
        <v>-2.3183197415465758E-2</v>
      </c>
      <c r="G117" s="2">
        <f t="shared" si="9"/>
        <v>1.0133877308031333E-2</v>
      </c>
      <c r="H117" s="2" t="str">
        <f t="shared" si="10"/>
        <v>Sell</v>
      </c>
    </row>
    <row r="118" spans="1:8" ht="13.5" x14ac:dyDescent="0.25">
      <c r="A118" s="3">
        <f>TITRES_STAT!B121</f>
        <v>44706</v>
      </c>
      <c r="B118" s="6">
        <f>TITRES_STAT!D121</f>
        <v>13.6843</v>
      </c>
      <c r="C118" s="2">
        <f t="shared" si="6"/>
        <v>13.669170557750144</v>
      </c>
      <c r="D118" s="2">
        <f t="shared" si="8"/>
        <v>13.679826916829432</v>
      </c>
      <c r="E118" s="2">
        <f t="shared" si="7"/>
        <v>-1.065635907928808E-2</v>
      </c>
      <c r="F118" s="2">
        <f t="shared" si="11"/>
        <v>-2.0677829748230223E-2</v>
      </c>
      <c r="G118" s="2">
        <f t="shared" si="9"/>
        <v>1.0021470668942142E-2</v>
      </c>
      <c r="H118" s="2" t="str">
        <f t="shared" si="10"/>
        <v>Sell</v>
      </c>
    </row>
    <row r="119" spans="1:8" ht="13.5" x14ac:dyDescent="0.25">
      <c r="A119" s="3">
        <f>TITRES_STAT!B122</f>
        <v>44707</v>
      </c>
      <c r="B119" s="6">
        <f>TITRES_STAT!D122</f>
        <v>13.6843</v>
      </c>
      <c r="C119" s="2">
        <f t="shared" si="6"/>
        <v>13.671498164250123</v>
      </c>
      <c r="D119" s="2">
        <f t="shared" si="8"/>
        <v>13.68015825632355</v>
      </c>
      <c r="E119" s="2">
        <f t="shared" si="7"/>
        <v>-8.6600920734269948E-3</v>
      </c>
      <c r="F119" s="2">
        <f t="shared" si="11"/>
        <v>-1.8274282213269578E-2</v>
      </c>
      <c r="G119" s="2">
        <f t="shared" si="9"/>
        <v>9.6141901398425836E-3</v>
      </c>
      <c r="H119" s="2" t="str">
        <f t="shared" si="10"/>
        <v>Sell</v>
      </c>
    </row>
    <row r="120" spans="1:8" ht="13.5" x14ac:dyDescent="0.25">
      <c r="A120" s="3">
        <f>TITRES_STAT!B123</f>
        <v>44708</v>
      </c>
      <c r="B120" s="6">
        <f>TITRES_STAT!D123</f>
        <v>13.630699999999999</v>
      </c>
      <c r="C120" s="2">
        <f t="shared" si="6"/>
        <v>13.677606138980874</v>
      </c>
      <c r="D120" s="2">
        <f t="shared" si="8"/>
        <v>13.676494681781064</v>
      </c>
      <c r="E120" s="2">
        <f t="shared" si="7"/>
        <v>1.1114571998103173E-3</v>
      </c>
      <c r="F120" s="2">
        <f t="shared" si="11"/>
        <v>-1.4397134330653601E-2</v>
      </c>
      <c r="G120" s="2">
        <f t="shared" si="9"/>
        <v>1.5508591530463918E-2</v>
      </c>
      <c r="H120" s="2" t="str">
        <f t="shared" si="10"/>
        <v>Sell</v>
      </c>
    </row>
    <row r="121" spans="1:8" ht="13.5" x14ac:dyDescent="0.25">
      <c r="A121" s="3">
        <f>TITRES_STAT!B124</f>
        <v>44711</v>
      </c>
      <c r="B121" s="6">
        <f>TITRES_STAT!D124</f>
        <v>13.6843</v>
      </c>
      <c r="C121" s="2">
        <f t="shared" si="6"/>
        <v>13.682774425291509</v>
      </c>
      <c r="D121" s="2">
        <f t="shared" si="8"/>
        <v>13.677072853500986</v>
      </c>
      <c r="E121" s="2">
        <f t="shared" si="7"/>
        <v>5.7015717905226637E-3</v>
      </c>
      <c r="F121" s="2">
        <f t="shared" si="11"/>
        <v>-1.0377393106418348E-2</v>
      </c>
      <c r="G121" s="2">
        <f t="shared" si="9"/>
        <v>1.6078964896941012E-2</v>
      </c>
      <c r="H121" s="2" t="str">
        <f t="shared" si="10"/>
        <v>Sell</v>
      </c>
    </row>
    <row r="122" spans="1:8" ht="13.5" x14ac:dyDescent="0.25">
      <c r="A122" s="3">
        <f>TITRES_STAT!B125</f>
        <v>44712</v>
      </c>
      <c r="B122" s="6">
        <f>TITRES_STAT!D125</f>
        <v>13.6843</v>
      </c>
      <c r="C122" s="2">
        <f t="shared" si="6"/>
        <v>13.687147590631277</v>
      </c>
      <c r="D122" s="2">
        <f t="shared" si="8"/>
        <v>13.6776081976861</v>
      </c>
      <c r="E122" s="2">
        <f t="shared" si="7"/>
        <v>9.5393929451770276E-3</v>
      </c>
      <c r="F122" s="2">
        <f t="shared" si="11"/>
        <v>-6.3940358960992739E-3</v>
      </c>
      <c r="G122" s="2">
        <f t="shared" si="9"/>
        <v>1.5933428841276302E-2</v>
      </c>
      <c r="H122" s="2" t="str">
        <f t="shared" si="10"/>
        <v>Sell</v>
      </c>
    </row>
    <row r="123" spans="1:8" ht="13.5" x14ac:dyDescent="0.25">
      <c r="A123" s="3">
        <f>TITRES_STAT!B126</f>
        <v>44713</v>
      </c>
      <c r="B123" s="6">
        <f>TITRES_STAT!D126</f>
        <v>13.679</v>
      </c>
      <c r="C123" s="2">
        <f t="shared" si="6"/>
        <v>13.686709499764927</v>
      </c>
      <c r="D123" s="2">
        <f t="shared" si="8"/>
        <v>13.677711294153795</v>
      </c>
      <c r="E123" s="2">
        <f t="shared" si="7"/>
        <v>8.9982056111317377E-3</v>
      </c>
      <c r="F123" s="2">
        <f t="shared" si="11"/>
        <v>-3.3155875946530725E-3</v>
      </c>
      <c r="G123" s="2">
        <f t="shared" si="9"/>
        <v>1.2313793205784809E-2</v>
      </c>
      <c r="H123" s="2" t="str">
        <f t="shared" si="10"/>
        <v>Sell</v>
      </c>
    </row>
    <row r="124" spans="1:8" ht="13.5" x14ac:dyDescent="0.25">
      <c r="A124" s="3">
        <f>TITRES_STAT!B127</f>
        <v>44714</v>
      </c>
      <c r="B124" s="6">
        <f>TITRES_STAT!D127</f>
        <v>13.657500000000001</v>
      </c>
      <c r="C124" s="2">
        <f t="shared" si="6"/>
        <v>13.686338807493399</v>
      </c>
      <c r="D124" s="2">
        <f t="shared" si="8"/>
        <v>13.676214161253514</v>
      </c>
      <c r="E124" s="2">
        <f t="shared" si="7"/>
        <v>1.0124646239885848E-2</v>
      </c>
      <c r="F124" s="2">
        <f t="shared" si="11"/>
        <v>-6.2754082774528876E-4</v>
      </c>
      <c r="G124" s="2">
        <f t="shared" si="9"/>
        <v>1.0752187067631137E-2</v>
      </c>
      <c r="H124" s="2" t="str">
        <f t="shared" si="10"/>
        <v>Sell</v>
      </c>
    </row>
    <row r="125" spans="1:8" ht="13.5" x14ac:dyDescent="0.25">
      <c r="A125" s="3">
        <f>TITRES_STAT!B128</f>
        <v>44715</v>
      </c>
      <c r="B125" s="6">
        <f>TITRES_STAT!D128</f>
        <v>13.657500000000001</v>
      </c>
      <c r="C125" s="2">
        <f t="shared" si="6"/>
        <v>13.686025144802107</v>
      </c>
      <c r="D125" s="2">
        <f t="shared" si="8"/>
        <v>13.674827927086588</v>
      </c>
      <c r="E125" s="2">
        <f t="shared" si="7"/>
        <v>1.1197217715519514E-2</v>
      </c>
      <c r="F125" s="2">
        <f t="shared" si="11"/>
        <v>1.7374108809076719E-3</v>
      </c>
      <c r="G125" s="2">
        <f t="shared" si="9"/>
        <v>9.4598068346118426E-3</v>
      </c>
      <c r="H125" s="2" t="str">
        <f t="shared" si="10"/>
        <v>Sell</v>
      </c>
    </row>
    <row r="126" spans="1:8" ht="13.5" x14ac:dyDescent="0.25">
      <c r="A126" s="3">
        <f>TITRES_STAT!B129</f>
        <v>44718</v>
      </c>
      <c r="B126" s="6">
        <f>TITRES_STAT!D129</f>
        <v>13.657500000000001</v>
      </c>
      <c r="C126" s="2">
        <f t="shared" si="6"/>
        <v>13.685759737909475</v>
      </c>
      <c r="D126" s="2">
        <f t="shared" si="8"/>
        <v>13.673544376932025</v>
      </c>
      <c r="E126" s="2">
        <f t="shared" si="7"/>
        <v>1.2215360977450018E-2</v>
      </c>
      <c r="F126" s="2">
        <f t="shared" si="11"/>
        <v>3.8330009002161412E-3</v>
      </c>
      <c r="G126" s="2">
        <f t="shared" si="9"/>
        <v>8.3823600772338774E-3</v>
      </c>
      <c r="H126" s="2" t="str">
        <f t="shared" si="10"/>
        <v>Sell</v>
      </c>
    </row>
    <row r="127" spans="1:8" ht="13.5" x14ac:dyDescent="0.25">
      <c r="A127" s="3">
        <f>TITRES_STAT!B130</f>
        <v>44719</v>
      </c>
      <c r="B127" s="6">
        <f>TITRES_STAT!D130</f>
        <v>13.3527</v>
      </c>
      <c r="C127" s="2">
        <f t="shared" si="6"/>
        <v>13.685535162846479</v>
      </c>
      <c r="D127" s="2">
        <f t="shared" si="8"/>
        <v>13.649778126788911</v>
      </c>
      <c r="E127" s="2">
        <f t="shared" si="7"/>
        <v>3.5757036057567859E-2</v>
      </c>
      <c r="F127" s="2">
        <f t="shared" si="11"/>
        <v>1.0217807931686486E-2</v>
      </c>
      <c r="G127" s="2">
        <f t="shared" si="9"/>
        <v>2.5539228125881372E-2</v>
      </c>
      <c r="H127" s="2" t="str">
        <f t="shared" si="10"/>
        <v>Sell</v>
      </c>
    </row>
    <row r="128" spans="1:8" ht="13.5" x14ac:dyDescent="0.25">
      <c r="A128" s="3">
        <f>TITRES_STAT!B131</f>
        <v>44720</v>
      </c>
      <c r="B128" s="6">
        <f>TITRES_STAT!D131</f>
        <v>13.9474</v>
      </c>
      <c r="C128" s="2">
        <f t="shared" si="6"/>
        <v>13.685345137793174</v>
      </c>
      <c r="D128" s="2">
        <f t="shared" si="8"/>
        <v>13.671824191471215</v>
      </c>
      <c r="E128" s="2">
        <f t="shared" si="7"/>
        <v>1.3520946321959215E-2</v>
      </c>
      <c r="F128" s="2">
        <f t="shared" si="11"/>
        <v>1.0878435609741031E-2</v>
      </c>
      <c r="G128" s="2">
        <f t="shared" si="9"/>
        <v>2.6425107122181844E-3</v>
      </c>
      <c r="H128" s="2" t="str">
        <f t="shared" si="10"/>
        <v>Sell</v>
      </c>
    </row>
    <row r="129" spans="1:8" ht="13.5" x14ac:dyDescent="0.25">
      <c r="A129" s="3">
        <f>TITRES_STAT!B132</f>
        <v>44721</v>
      </c>
      <c r="B129" s="6">
        <f>TITRES_STAT!D132</f>
        <v>13.894399999999999</v>
      </c>
      <c r="C129" s="2">
        <f t="shared" si="6"/>
        <v>13.685184347363455</v>
      </c>
      <c r="D129" s="2">
        <f t="shared" si="8"/>
        <v>13.688311288399273</v>
      </c>
      <c r="E129" s="2">
        <f t="shared" si="7"/>
        <v>-3.1269410358181204E-3</v>
      </c>
      <c r="F129" s="2">
        <f t="shared" si="11"/>
        <v>8.0773602806292009E-3</v>
      </c>
      <c r="G129" s="2">
        <f t="shared" si="9"/>
        <v>-1.1204301316447321E-2</v>
      </c>
      <c r="H129" s="2" t="str">
        <f t="shared" si="10"/>
        <v>Hold</v>
      </c>
    </row>
    <row r="130" spans="1:8" ht="13.5" x14ac:dyDescent="0.25">
      <c r="A130" s="3">
        <f>TITRES_STAT!B133</f>
        <v>44722</v>
      </c>
      <c r="B130" s="6">
        <f>TITRES_STAT!D133</f>
        <v>13.894399999999999</v>
      </c>
      <c r="C130" s="2">
        <f t="shared" si="6"/>
        <v>13.67680214007677</v>
      </c>
      <c r="D130" s="2">
        <f t="shared" si="8"/>
        <v>13.703577118888216</v>
      </c>
      <c r="E130" s="2">
        <f t="shared" si="7"/>
        <v>-2.6774978811445749E-2</v>
      </c>
      <c r="F130" s="2">
        <f t="shared" si="11"/>
        <v>1.1068924622142113E-3</v>
      </c>
      <c r="G130" s="2">
        <f t="shared" si="9"/>
        <v>-2.7881871273659958E-2</v>
      </c>
      <c r="H130" s="2" t="str">
        <f t="shared" si="10"/>
        <v>Hold</v>
      </c>
    </row>
    <row r="131" spans="1:8" ht="13.5" x14ac:dyDescent="0.25">
      <c r="A131" s="3">
        <f>TITRES_STAT!B134</f>
        <v>44725</v>
      </c>
      <c r="B131" s="6">
        <f>TITRES_STAT!D134</f>
        <v>14.071</v>
      </c>
      <c r="C131" s="2">
        <f t="shared" si="6"/>
        <v>13.677955656988036</v>
      </c>
      <c r="D131" s="2">
        <f t="shared" si="8"/>
        <v>13.7307936286002</v>
      </c>
      <c r="E131" s="2">
        <f t="shared" si="7"/>
        <v>-5.2837971612163415E-2</v>
      </c>
      <c r="F131" s="2">
        <f t="shared" si="11"/>
        <v>-9.682080352661316E-3</v>
      </c>
      <c r="G131" s="2">
        <f t="shared" si="9"/>
        <v>-4.3155891259502102E-2</v>
      </c>
      <c r="H131" s="2" t="str">
        <f t="shared" si="10"/>
        <v>Hold</v>
      </c>
    </row>
    <row r="132" spans="1:8" ht="13.5" x14ac:dyDescent="0.25">
      <c r="A132" s="3">
        <f>TITRES_STAT!B135</f>
        <v>44726</v>
      </c>
      <c r="B132" s="6">
        <f>TITRES_STAT!D135</f>
        <v>14.0121</v>
      </c>
      <c r="C132" s="2">
        <f t="shared" si="6"/>
        <v>13.678931709759107</v>
      </c>
      <c r="D132" s="2">
        <f t="shared" si="8"/>
        <v>13.751631137592778</v>
      </c>
      <c r="E132" s="2">
        <f t="shared" si="7"/>
        <v>-7.2699427833670782E-2</v>
      </c>
      <c r="F132" s="2">
        <f t="shared" si="11"/>
        <v>-2.2285549848863211E-2</v>
      </c>
      <c r="G132" s="2">
        <f t="shared" si="9"/>
        <v>-5.0413877984807572E-2</v>
      </c>
      <c r="H132" s="2" t="str">
        <f t="shared" si="10"/>
        <v>Hold</v>
      </c>
    </row>
    <row r="133" spans="1:8" ht="13.5" x14ac:dyDescent="0.25">
      <c r="A133" s="3">
        <f>TITRES_STAT!B136</f>
        <v>44727</v>
      </c>
      <c r="B133" s="6">
        <f>TITRES_STAT!D136</f>
        <v>14.0121</v>
      </c>
      <c r="C133" s="2">
        <f t="shared" si="6"/>
        <v>13.678942215950014</v>
      </c>
      <c r="D133" s="2">
        <f t="shared" si="8"/>
        <v>13.770925127400719</v>
      </c>
      <c r="E133" s="2">
        <f t="shared" si="7"/>
        <v>-9.1982911450704918E-2</v>
      </c>
      <c r="F133" s="2">
        <f t="shared" si="11"/>
        <v>-3.6225022169231555E-2</v>
      </c>
      <c r="G133" s="2">
        <f t="shared" si="9"/>
        <v>-5.5757889281473363E-2</v>
      </c>
      <c r="H133" s="2" t="str">
        <f t="shared" si="10"/>
        <v>Hold</v>
      </c>
    </row>
    <row r="134" spans="1:8" ht="13.5" x14ac:dyDescent="0.25">
      <c r="A134" s="3">
        <f>TITRES_STAT!B137</f>
        <v>44728</v>
      </c>
      <c r="B134" s="6">
        <f>TITRES_STAT!D137</f>
        <v>14.0121</v>
      </c>
      <c r="C134" s="2">
        <f t="shared" si="6"/>
        <v>13.675643413496166</v>
      </c>
      <c r="D134" s="2">
        <f t="shared" si="8"/>
        <v>13.788789932778444</v>
      </c>
      <c r="E134" s="2">
        <f t="shared" si="7"/>
        <v>-0.11314651928227804</v>
      </c>
      <c r="F134" s="2">
        <f t="shared" si="11"/>
        <v>-5.1609321591840854E-2</v>
      </c>
      <c r="G134" s="2">
        <f t="shared" si="9"/>
        <v>-6.1537197690437181E-2</v>
      </c>
      <c r="H134" s="2" t="str">
        <f t="shared" si="10"/>
        <v>Hold</v>
      </c>
    </row>
    <row r="135" spans="1:8" ht="13.5" x14ac:dyDescent="0.25">
      <c r="A135" s="3">
        <f>TITRES_STAT!B138</f>
        <v>44729</v>
      </c>
      <c r="B135" s="6">
        <f>TITRES_STAT!D138</f>
        <v>14.0121</v>
      </c>
      <c r="C135" s="2">
        <f t="shared" si="6"/>
        <v>13.672852119112139</v>
      </c>
      <c r="D135" s="2">
        <f t="shared" si="8"/>
        <v>13.8053314192393</v>
      </c>
      <c r="E135" s="2">
        <f t="shared" si="7"/>
        <v>-0.13247930012716047</v>
      </c>
      <c r="F135" s="2">
        <f t="shared" si="11"/>
        <v>-6.7783317298904786E-2</v>
      </c>
      <c r="G135" s="2">
        <f t="shared" si="9"/>
        <v>-6.4695982828255685E-2</v>
      </c>
      <c r="H135" s="2" t="str">
        <f t="shared" si="10"/>
        <v>Hold</v>
      </c>
    </row>
    <row r="136" spans="1:8" ht="13.5" x14ac:dyDescent="0.25">
      <c r="A136" s="3">
        <f>TITRES_STAT!B139</f>
        <v>44732</v>
      </c>
      <c r="B136" s="6">
        <f>TITRES_STAT!D139</f>
        <v>14.0121</v>
      </c>
      <c r="C136" s="2">
        <f t="shared" si="6"/>
        <v>13.670490254633348</v>
      </c>
      <c r="D136" s="2">
        <f t="shared" si="8"/>
        <v>13.820647610406759</v>
      </c>
      <c r="E136" s="2">
        <f t="shared" si="7"/>
        <v>-0.15015735577341083</v>
      </c>
      <c r="F136" s="2">
        <f t="shared" si="11"/>
        <v>-8.4258124993806E-2</v>
      </c>
      <c r="G136" s="2">
        <f t="shared" si="9"/>
        <v>-6.5899230779604828E-2</v>
      </c>
      <c r="H136" s="2" t="str">
        <f t="shared" si="10"/>
        <v>Hold</v>
      </c>
    </row>
    <row r="137" spans="1:8" ht="13.5" x14ac:dyDescent="0.25">
      <c r="A137" s="3">
        <f>TITRES_STAT!B140</f>
        <v>44733</v>
      </c>
      <c r="B137" s="6">
        <f>TITRES_STAT!D140</f>
        <v>13.9533</v>
      </c>
      <c r="C137" s="2">
        <f t="shared" si="6"/>
        <v>13.621599446228219</v>
      </c>
      <c r="D137" s="2">
        <f t="shared" si="8"/>
        <v>13.830473713339591</v>
      </c>
      <c r="E137" s="2">
        <f t="shared" si="7"/>
        <v>-0.2088742671113728</v>
      </c>
      <c r="F137" s="2">
        <f t="shared" si="11"/>
        <v>-0.10918135341731937</v>
      </c>
      <c r="G137" s="2">
        <f t="shared" si="9"/>
        <v>-9.9692913694053434E-2</v>
      </c>
      <c r="H137" s="2" t="str">
        <f t="shared" si="10"/>
        <v>Hold</v>
      </c>
    </row>
    <row r="138" spans="1:8" ht="13.5" x14ac:dyDescent="0.25">
      <c r="A138" s="3">
        <f>TITRES_STAT!B141</f>
        <v>44734</v>
      </c>
      <c r="B138" s="6">
        <f>TITRES_STAT!D141</f>
        <v>13.9533</v>
      </c>
      <c r="C138" s="2">
        <f t="shared" si="6"/>
        <v>13.671722608346954</v>
      </c>
      <c r="D138" s="2">
        <f t="shared" si="8"/>
        <v>13.839571956795918</v>
      </c>
      <c r="E138" s="2">
        <f t="shared" si="7"/>
        <v>-0.16784934844896426</v>
      </c>
      <c r="F138" s="2">
        <f t="shared" si="11"/>
        <v>-0.12091495242364836</v>
      </c>
      <c r="G138" s="2">
        <f t="shared" si="9"/>
        <v>-4.6934396025315905E-2</v>
      </c>
      <c r="H138" s="2" t="str">
        <f t="shared" si="10"/>
        <v>Hold</v>
      </c>
    </row>
    <row r="139" spans="1:8" ht="13.5" x14ac:dyDescent="0.25">
      <c r="A139" s="3">
        <f>TITRES_STAT!B142</f>
        <v>44735</v>
      </c>
      <c r="B139" s="6">
        <f>TITRES_STAT!D142</f>
        <v>13.9533</v>
      </c>
      <c r="C139" s="2">
        <f t="shared" si="6"/>
        <v>13.705980668601267</v>
      </c>
      <c r="D139" s="2">
        <f t="shared" si="8"/>
        <v>13.847996256292516</v>
      </c>
      <c r="E139" s="2">
        <f t="shared" si="7"/>
        <v>-0.14201558769124922</v>
      </c>
      <c r="F139" s="2">
        <f t="shared" si="11"/>
        <v>-0.12513507947716854</v>
      </c>
      <c r="G139" s="2">
        <f t="shared" si="9"/>
        <v>-1.6880508214080686E-2</v>
      </c>
      <c r="H139" s="2" t="str">
        <f t="shared" si="10"/>
        <v>Hold</v>
      </c>
    </row>
    <row r="140" spans="1:8" ht="13.5" x14ac:dyDescent="0.25">
      <c r="A140" s="3">
        <f>TITRES_STAT!B143</f>
        <v>44736</v>
      </c>
      <c r="B140" s="6">
        <f>TITRES_STAT!D143</f>
        <v>13.9533</v>
      </c>
      <c r="C140" s="2">
        <f t="shared" si="6"/>
        <v>13.734968258047225</v>
      </c>
      <c r="D140" s="2">
        <f t="shared" si="8"/>
        <v>13.855796533604181</v>
      </c>
      <c r="E140" s="2">
        <f t="shared" si="7"/>
        <v>-0.1208282755569563</v>
      </c>
      <c r="F140" s="2">
        <f t="shared" si="11"/>
        <v>-0.1242737186931261</v>
      </c>
      <c r="G140" s="2">
        <f t="shared" si="9"/>
        <v>3.445443136169804E-3</v>
      </c>
      <c r="H140" s="2" t="str">
        <f t="shared" si="10"/>
        <v>Sell</v>
      </c>
    </row>
    <row r="141" spans="1:8" ht="13.5" x14ac:dyDescent="0.25">
      <c r="A141" s="3">
        <f>TITRES_STAT!B144</f>
        <v>44739</v>
      </c>
      <c r="B141" s="6">
        <f>TITRES_STAT!D144</f>
        <v>13.2821</v>
      </c>
      <c r="C141" s="2">
        <f t="shared" si="6"/>
        <v>13.786665449116883</v>
      </c>
      <c r="D141" s="2">
        <f t="shared" si="8"/>
        <v>13.813300494077946</v>
      </c>
      <c r="E141" s="2">
        <f t="shared" si="7"/>
        <v>-2.6635044961063059E-2</v>
      </c>
      <c r="F141" s="2">
        <f t="shared" si="11"/>
        <v>-0.1047459839467135</v>
      </c>
      <c r="G141" s="2">
        <f t="shared" si="9"/>
        <v>7.8110938985650441E-2</v>
      </c>
      <c r="H141" s="2" t="str">
        <f t="shared" si="10"/>
        <v>Sell</v>
      </c>
    </row>
    <row r="142" spans="1:8" ht="13.5" x14ac:dyDescent="0.25">
      <c r="A142" s="3">
        <f>TITRES_STAT!B145</f>
        <v>44740</v>
      </c>
      <c r="B142" s="6">
        <f>TITRES_STAT!D145</f>
        <v>13.8355</v>
      </c>
      <c r="C142" s="2">
        <f t="shared" si="6"/>
        <v>13.821347687714287</v>
      </c>
      <c r="D142" s="2">
        <f t="shared" si="8"/>
        <v>13.814944901924024</v>
      </c>
      <c r="E142" s="2">
        <f t="shared" si="7"/>
        <v>6.402785790262655E-3</v>
      </c>
      <c r="F142" s="2">
        <f t="shared" si="11"/>
        <v>-8.2516229999318277E-2</v>
      </c>
      <c r="G142" s="2">
        <f t="shared" si="9"/>
        <v>8.8919015789580932E-2</v>
      </c>
      <c r="H142" s="2" t="str">
        <f t="shared" si="10"/>
        <v>Sell</v>
      </c>
    </row>
    <row r="143" spans="1:8" ht="13.5" x14ac:dyDescent="0.25">
      <c r="A143" s="3">
        <f>TITRES_STAT!B146</f>
        <v>44741</v>
      </c>
      <c r="B143" s="6">
        <f>TITRES_STAT!D146</f>
        <v>13.8355</v>
      </c>
      <c r="C143" s="2">
        <f t="shared" ref="C143:C206" si="12">$C$4*B133+C142*(1-$C$4)</f>
        <v>13.850694197296704</v>
      </c>
      <c r="D143" s="2">
        <f t="shared" si="8"/>
        <v>13.816467501781503</v>
      </c>
      <c r="E143" s="2">
        <f t="shared" si="7"/>
        <v>3.42266955152013E-2</v>
      </c>
      <c r="F143" s="2">
        <f t="shared" si="11"/>
        <v>-5.9167644896414365E-2</v>
      </c>
      <c r="G143" s="2">
        <f t="shared" si="9"/>
        <v>9.3394340411615664E-2</v>
      </c>
      <c r="H143" s="2" t="str">
        <f t="shared" si="10"/>
        <v>Sell</v>
      </c>
    </row>
    <row r="144" spans="1:8" ht="13.5" x14ac:dyDescent="0.25">
      <c r="A144" s="3">
        <f>TITRES_STAT!B147</f>
        <v>44742</v>
      </c>
      <c r="B144" s="6">
        <f>TITRES_STAT!D147</f>
        <v>13.8355</v>
      </c>
      <c r="C144" s="2">
        <f t="shared" si="12"/>
        <v>13.875525859251056</v>
      </c>
      <c r="D144" s="2">
        <f t="shared" si="8"/>
        <v>13.817877316464354</v>
      </c>
      <c r="E144" s="2">
        <f t="shared" si="7"/>
        <v>5.7648542786701285E-2</v>
      </c>
      <c r="F144" s="2">
        <f t="shared" si="11"/>
        <v>-3.5804407359791235E-2</v>
      </c>
      <c r="G144" s="2">
        <f t="shared" si="9"/>
        <v>9.3452950146492519E-2</v>
      </c>
      <c r="H144" s="2" t="str">
        <f t="shared" si="10"/>
        <v>Sell</v>
      </c>
    </row>
    <row r="145" spans="1:8" ht="13.5" x14ac:dyDescent="0.25">
      <c r="A145" s="3">
        <f>TITRES_STAT!B148</f>
        <v>44743</v>
      </c>
      <c r="B145" s="6">
        <f>TITRES_STAT!D148</f>
        <v>13.8355</v>
      </c>
      <c r="C145" s="2">
        <f t="shared" si="12"/>
        <v>13.896537265520124</v>
      </c>
      <c r="D145" s="2">
        <f t="shared" si="8"/>
        <v>13.819182700429957</v>
      </c>
      <c r="E145" s="2">
        <f t="shared" si="7"/>
        <v>7.7354565090166361E-2</v>
      </c>
      <c r="F145" s="2">
        <f t="shared" si="11"/>
        <v>-1.3172612869799719E-2</v>
      </c>
      <c r="G145" s="2">
        <f t="shared" si="9"/>
        <v>9.0527177959966079E-2</v>
      </c>
      <c r="H145" s="2" t="str">
        <f t="shared" si="10"/>
        <v>Sell</v>
      </c>
    </row>
    <row r="146" spans="1:8" ht="13.5" x14ac:dyDescent="0.25">
      <c r="A146" s="3">
        <f>TITRES_STAT!B149</f>
        <v>44746</v>
      </c>
      <c r="B146" s="6">
        <f>TITRES_STAT!D149</f>
        <v>13.7178</v>
      </c>
      <c r="C146" s="2">
        <f t="shared" si="12"/>
        <v>13.914316147747797</v>
      </c>
      <c r="D146" s="2">
        <f t="shared" si="8"/>
        <v>13.811672870768479</v>
      </c>
      <c r="E146" s="2">
        <f t="shared" si="7"/>
        <v>0.10264327697931819</v>
      </c>
      <c r="F146" s="2">
        <f t="shared" si="11"/>
        <v>9.9905651000238641E-3</v>
      </c>
      <c r="G146" s="2">
        <f t="shared" si="9"/>
        <v>9.265271187929433E-2</v>
      </c>
      <c r="H146" s="2" t="str">
        <f t="shared" si="10"/>
        <v>Sell</v>
      </c>
    </row>
    <row r="147" spans="1:8" ht="13.5" x14ac:dyDescent="0.25">
      <c r="A147" s="3">
        <f>TITRES_STAT!B150</f>
        <v>44747</v>
      </c>
      <c r="B147" s="6">
        <f>TITRES_STAT!D150</f>
        <v>13.700100000000001</v>
      </c>
      <c r="C147" s="2">
        <f t="shared" si="12"/>
        <v>13.920313663478906</v>
      </c>
      <c r="D147" s="2">
        <f t="shared" si="8"/>
        <v>13.803408213674517</v>
      </c>
      <c r="E147" s="2">
        <f t="shared" si="7"/>
        <v>0.11690544980438844</v>
      </c>
      <c r="F147" s="2">
        <f t="shared" si="11"/>
        <v>3.1373542040896783E-2</v>
      </c>
      <c r="G147" s="2">
        <f t="shared" si="9"/>
        <v>8.5531907763491649E-2</v>
      </c>
      <c r="H147" s="2" t="str">
        <f t="shared" si="10"/>
        <v>Sell</v>
      </c>
    </row>
    <row r="148" spans="1:8" ht="13.5" x14ac:dyDescent="0.25">
      <c r="A148" s="3">
        <f>TITRES_STAT!B151</f>
        <v>44748</v>
      </c>
      <c r="B148" s="6">
        <f>TITRES_STAT!D151</f>
        <v>13.658899999999999</v>
      </c>
      <c r="C148" s="2">
        <f t="shared" si="12"/>
        <v>13.92538848448215</v>
      </c>
      <c r="D148" s="2">
        <f t="shared" si="8"/>
        <v>13.792703901550478</v>
      </c>
      <c r="E148" s="2">
        <f t="shared" si="7"/>
        <v>0.13268458293167207</v>
      </c>
      <c r="F148" s="2">
        <f t="shared" si="11"/>
        <v>5.163575021905184E-2</v>
      </c>
      <c r="G148" s="2">
        <f t="shared" si="9"/>
        <v>8.1048832712620228E-2</v>
      </c>
      <c r="H148" s="2" t="str">
        <f t="shared" si="10"/>
        <v>Sell</v>
      </c>
    </row>
    <row r="149" spans="1:8" ht="13.5" x14ac:dyDescent="0.25">
      <c r="A149" s="3">
        <f>TITRES_STAT!B152</f>
        <v>44749</v>
      </c>
      <c r="B149" s="6">
        <f>TITRES_STAT!D152</f>
        <v>13.8355</v>
      </c>
      <c r="C149" s="2">
        <f t="shared" si="12"/>
        <v>13.929682563792589</v>
      </c>
      <c r="D149" s="2">
        <f t="shared" si="8"/>
        <v>13.79587398291711</v>
      </c>
      <c r="E149" s="2">
        <f t="shared" si="7"/>
        <v>0.13380858087547942</v>
      </c>
      <c r="F149" s="2">
        <f t="shared" si="11"/>
        <v>6.8070316350337362E-2</v>
      </c>
      <c r="G149" s="2">
        <f t="shared" si="9"/>
        <v>6.5738264525142059E-2</v>
      </c>
      <c r="H149" s="2" t="str">
        <f t="shared" si="10"/>
        <v>Sell</v>
      </c>
    </row>
    <row r="150" spans="1:8" ht="13.5" x14ac:dyDescent="0.25">
      <c r="A150" s="3">
        <f>TITRES_STAT!B153</f>
        <v>44750</v>
      </c>
      <c r="B150" s="6">
        <f>TITRES_STAT!D153</f>
        <v>13.8355</v>
      </c>
      <c r="C150" s="2">
        <f t="shared" si="12"/>
        <v>13.933316015516805</v>
      </c>
      <c r="D150" s="2">
        <f t="shared" si="8"/>
        <v>13.798809243441768</v>
      </c>
      <c r="E150" s="2">
        <f t="shared" si="7"/>
        <v>0.13450677207503681</v>
      </c>
      <c r="F150" s="2">
        <f t="shared" si="11"/>
        <v>8.1357607495277262E-2</v>
      </c>
      <c r="G150" s="2">
        <f t="shared" si="9"/>
        <v>5.3149164579759545E-2</v>
      </c>
      <c r="H150" s="2" t="str">
        <f t="shared" si="10"/>
        <v>Sell</v>
      </c>
    </row>
    <row r="151" spans="1:8" ht="13.5" x14ac:dyDescent="0.25">
      <c r="A151" s="3">
        <f>TITRES_STAT!B154</f>
        <v>44753</v>
      </c>
      <c r="B151" s="6">
        <f>TITRES_STAT!D154</f>
        <v>13.8355</v>
      </c>
      <c r="C151" s="2">
        <f t="shared" si="12"/>
        <v>13.833128936206528</v>
      </c>
      <c r="D151" s="2">
        <f t="shared" si="8"/>
        <v>13.801527077260896</v>
      </c>
      <c r="E151" s="2">
        <f t="shared" si="7"/>
        <v>3.1601858945631278E-2</v>
      </c>
      <c r="F151" s="2">
        <f t="shared" si="11"/>
        <v>7.1406457785348071E-2</v>
      </c>
      <c r="G151" s="2">
        <f t="shared" si="9"/>
        <v>-3.9804598839716793E-2</v>
      </c>
      <c r="H151" s="2" t="str">
        <f t="shared" si="10"/>
        <v>Hold</v>
      </c>
    </row>
    <row r="152" spans="1:8" ht="13.5" x14ac:dyDescent="0.25">
      <c r="A152" s="3">
        <f>TITRES_STAT!B155</f>
        <v>44754</v>
      </c>
      <c r="B152" s="6">
        <f>TITRES_STAT!D155</f>
        <v>13.8355</v>
      </c>
      <c r="C152" s="2">
        <f t="shared" si="12"/>
        <v>13.833493715251677</v>
      </c>
      <c r="D152" s="2">
        <f t="shared" si="8"/>
        <v>13.804043590056384</v>
      </c>
      <c r="E152" s="2">
        <f t="shared" si="7"/>
        <v>2.9450125195292998E-2</v>
      </c>
      <c r="F152" s="2">
        <f t="shared" si="11"/>
        <v>6.3015191267337053E-2</v>
      </c>
      <c r="G152" s="2">
        <f t="shared" si="9"/>
        <v>-3.3565066072044056E-2</v>
      </c>
      <c r="H152" s="2" t="str">
        <f t="shared" si="10"/>
        <v>Hold</v>
      </c>
    </row>
    <row r="153" spans="1:8" ht="13.5" x14ac:dyDescent="0.25">
      <c r="A153" s="3">
        <f>TITRES_STAT!B156</f>
        <v>44755</v>
      </c>
      <c r="B153" s="6">
        <f>TITRES_STAT!D156</f>
        <v>13.8355</v>
      </c>
      <c r="C153" s="2">
        <f t="shared" si="12"/>
        <v>13.833802374443726</v>
      </c>
      <c r="D153" s="2">
        <f t="shared" si="8"/>
        <v>13.806373694496651</v>
      </c>
      <c r="E153" s="2">
        <f t="shared" si="7"/>
        <v>2.7428679947075096E-2</v>
      </c>
      <c r="F153" s="2">
        <f t="shared" si="11"/>
        <v>5.5897889003284663E-2</v>
      </c>
      <c r="G153" s="2">
        <f t="shared" si="9"/>
        <v>-2.8469209056209567E-2</v>
      </c>
      <c r="H153" s="2" t="str">
        <f t="shared" si="10"/>
        <v>Hold</v>
      </c>
    </row>
    <row r="154" spans="1:8" ht="13.5" x14ac:dyDescent="0.25">
      <c r="A154" s="3">
        <f>TITRES_STAT!B157</f>
        <v>44756</v>
      </c>
      <c r="B154" s="6">
        <f>TITRES_STAT!D157</f>
        <v>13.5411</v>
      </c>
      <c r="C154" s="2">
        <f t="shared" si="12"/>
        <v>13.834063547606229</v>
      </c>
      <c r="D154" s="2">
        <f t="shared" si="8"/>
        <v>13.786723791200604</v>
      </c>
      <c r="E154" s="2">
        <f t="shared" si="7"/>
        <v>4.7339756405625266E-2</v>
      </c>
      <c r="F154" s="2">
        <f t="shared" si="11"/>
        <v>5.4186262483752787E-2</v>
      </c>
      <c r="G154" s="2">
        <f t="shared" si="9"/>
        <v>-6.8465060781275205E-3</v>
      </c>
      <c r="H154" s="2" t="str">
        <f t="shared" si="10"/>
        <v>Hold</v>
      </c>
    </row>
    <row r="155" spans="1:8" ht="13.5" x14ac:dyDescent="0.25">
      <c r="A155" s="3">
        <f>TITRES_STAT!B158</f>
        <v>44757</v>
      </c>
      <c r="B155" s="6">
        <f>TITRES_STAT!D158</f>
        <v>13.7766</v>
      </c>
      <c r="C155" s="2">
        <f t="shared" si="12"/>
        <v>13.834284540282194</v>
      </c>
      <c r="D155" s="2">
        <f t="shared" si="8"/>
        <v>13.785973880741299</v>
      </c>
      <c r="E155" s="2">
        <f t="shared" si="7"/>
        <v>4.8310659540895529E-2</v>
      </c>
      <c r="F155" s="2">
        <f t="shared" si="11"/>
        <v>5.3011141895181337E-2</v>
      </c>
      <c r="G155" s="2">
        <f t="shared" si="9"/>
        <v>-4.7004823542858079E-3</v>
      </c>
      <c r="H155" s="2" t="str">
        <f t="shared" si="10"/>
        <v>Hold</v>
      </c>
    </row>
    <row r="156" spans="1:8" ht="13.5" x14ac:dyDescent="0.25">
      <c r="A156" s="3">
        <f>TITRES_STAT!B159</f>
        <v>44760</v>
      </c>
      <c r="B156" s="6">
        <f>TITRES_STAT!D159</f>
        <v>13.5411</v>
      </c>
      <c r="C156" s="2">
        <f t="shared" si="12"/>
        <v>13.816363841777241</v>
      </c>
      <c r="D156" s="2">
        <f t="shared" si="8"/>
        <v>13.767835074760463</v>
      </c>
      <c r="E156" s="2">
        <f t="shared" ref="E156:E219" si="13">C156-D156</f>
        <v>4.8528767016778218E-2</v>
      </c>
      <c r="F156" s="2">
        <f t="shared" si="11"/>
        <v>5.2114666919500716E-2</v>
      </c>
      <c r="G156" s="2">
        <f t="shared" si="9"/>
        <v>-3.5858999027224975E-3</v>
      </c>
      <c r="H156" s="2" t="str">
        <f t="shared" si="10"/>
        <v>Hold</v>
      </c>
    </row>
    <row r="157" spans="1:8" ht="13.5" x14ac:dyDescent="0.25">
      <c r="A157" s="3">
        <f>TITRES_STAT!B160</f>
        <v>44761</v>
      </c>
      <c r="B157" s="6">
        <f>TITRES_STAT!D160</f>
        <v>13.423400000000001</v>
      </c>
      <c r="C157" s="2">
        <f t="shared" si="12"/>
        <v>13.798477096888433</v>
      </c>
      <c r="D157" s="2">
        <f t="shared" ref="D157:D220" si="14">$D$4*B157+(1-$D$4)*D156</f>
        <v>13.742321365518947</v>
      </c>
      <c r="E157" s="2">
        <f t="shared" si="13"/>
        <v>5.6155731369486261E-2</v>
      </c>
      <c r="F157" s="2">
        <f t="shared" si="11"/>
        <v>5.2922879809497822E-2</v>
      </c>
      <c r="G157" s="2">
        <f t="shared" si="9"/>
        <v>3.2328515599884394E-3</v>
      </c>
      <c r="H157" s="2" t="str">
        <f t="shared" si="10"/>
        <v>Sell</v>
      </c>
    </row>
    <row r="158" spans="1:8" ht="13.5" x14ac:dyDescent="0.25">
      <c r="A158" s="3">
        <f>TITRES_STAT!B161</f>
        <v>44762</v>
      </c>
      <c r="B158" s="6">
        <f>TITRES_STAT!D161</f>
        <v>13.423400000000001</v>
      </c>
      <c r="C158" s="2">
        <f t="shared" si="12"/>
        <v>13.777003697367137</v>
      </c>
      <c r="D158" s="2">
        <f t="shared" si="14"/>
        <v>13.718697560665692</v>
      </c>
      <c r="E158" s="2">
        <f t="shared" si="13"/>
        <v>5.83061367014448E-2</v>
      </c>
      <c r="F158" s="2">
        <f t="shared" si="11"/>
        <v>5.3999531187887223E-2</v>
      </c>
      <c r="G158" s="2">
        <f t="shared" si="9"/>
        <v>4.3066055135575765E-3</v>
      </c>
      <c r="H158" s="2" t="str">
        <f t="shared" si="10"/>
        <v>Sell</v>
      </c>
    </row>
    <row r="159" spans="1:8" ht="13.5" x14ac:dyDescent="0.25">
      <c r="A159" s="3">
        <f>TITRES_STAT!B162</f>
        <v>44763</v>
      </c>
      <c r="B159" s="6">
        <f>TITRES_STAT!D162</f>
        <v>13.3645</v>
      </c>
      <c r="C159" s="2">
        <f t="shared" si="12"/>
        <v>13.786003128541424</v>
      </c>
      <c r="D159" s="2">
        <f t="shared" si="14"/>
        <v>13.692460704320085</v>
      </c>
      <c r="E159" s="2">
        <f t="shared" si="13"/>
        <v>9.3542424221338294E-2</v>
      </c>
      <c r="F159" s="2">
        <f t="shared" si="11"/>
        <v>6.1908109794577441E-2</v>
      </c>
      <c r="G159" s="2">
        <f t="shared" si="9"/>
        <v>3.1634314426760853E-2</v>
      </c>
      <c r="H159" s="2" t="str">
        <f t="shared" si="10"/>
        <v>Sell</v>
      </c>
    </row>
    <row r="160" spans="1:8" ht="13.5" x14ac:dyDescent="0.25">
      <c r="A160" s="3">
        <f>TITRES_STAT!B163</f>
        <v>44764</v>
      </c>
      <c r="B160" s="6">
        <f>TITRES_STAT!D163</f>
        <v>13.311500000000001</v>
      </c>
      <c r="C160" s="2">
        <f t="shared" si="12"/>
        <v>13.793618031842742</v>
      </c>
      <c r="D160" s="2">
        <f t="shared" si="14"/>
        <v>13.664241392888968</v>
      </c>
      <c r="E160" s="2">
        <f t="shared" si="13"/>
        <v>0.12937663895377405</v>
      </c>
      <c r="F160" s="2">
        <f t="shared" si="11"/>
        <v>7.5401815626416763E-2</v>
      </c>
      <c r="G160" s="2">
        <f t="shared" si="9"/>
        <v>5.3974823327357285E-2</v>
      </c>
      <c r="H160" s="2" t="str">
        <f t="shared" si="10"/>
        <v>Sell</v>
      </c>
    </row>
    <row r="161" spans="1:8" ht="13.5" x14ac:dyDescent="0.25">
      <c r="A161" s="3">
        <f>TITRES_STAT!B164</f>
        <v>44768</v>
      </c>
      <c r="B161" s="6">
        <f>TITRES_STAT!D164</f>
        <v>13.311500000000001</v>
      </c>
      <c r="C161" s="2">
        <f t="shared" si="12"/>
        <v>13.800061411559243</v>
      </c>
      <c r="D161" s="2">
        <f t="shared" si="14"/>
        <v>13.638112400823118</v>
      </c>
      <c r="E161" s="2">
        <f t="shared" si="13"/>
        <v>0.16194901073612478</v>
      </c>
      <c r="F161" s="2">
        <f t="shared" si="11"/>
        <v>9.271125464835836E-2</v>
      </c>
      <c r="G161" s="2">
        <f t="shared" si="9"/>
        <v>6.9237756087766417E-2</v>
      </c>
      <c r="H161" s="2" t="str">
        <f t="shared" si="10"/>
        <v>Sell</v>
      </c>
    </row>
    <row r="162" spans="1:8" ht="13.5" x14ac:dyDescent="0.25">
      <c r="A162" s="3">
        <f>TITRES_STAT!B165</f>
        <v>44769</v>
      </c>
      <c r="B162" s="6">
        <f>TITRES_STAT!D165</f>
        <v>13.3645</v>
      </c>
      <c r="C162" s="2">
        <f t="shared" si="12"/>
        <v>13.805513502088591</v>
      </c>
      <c r="D162" s="2">
        <f t="shared" si="14"/>
        <v>13.617844815576962</v>
      </c>
      <c r="E162" s="2">
        <f t="shared" si="13"/>
        <v>0.18766868651162838</v>
      </c>
      <c r="F162" s="2">
        <f t="shared" si="11"/>
        <v>0.11170274102101237</v>
      </c>
      <c r="G162" s="2">
        <f t="shared" si="9"/>
        <v>7.5965945490616013E-2</v>
      </c>
      <c r="H162" s="2" t="str">
        <f t="shared" si="10"/>
        <v>Sell</v>
      </c>
    </row>
    <row r="163" spans="1:8" ht="13.5" x14ac:dyDescent="0.25">
      <c r="A163" s="3">
        <f>TITRES_STAT!B166</f>
        <v>44770</v>
      </c>
      <c r="B163" s="6">
        <f>TITRES_STAT!D166</f>
        <v>13.3056</v>
      </c>
      <c r="C163" s="2">
        <f t="shared" si="12"/>
        <v>13.810126809459577</v>
      </c>
      <c r="D163" s="2">
        <f t="shared" si="14"/>
        <v>13.594715569978669</v>
      </c>
      <c r="E163" s="2">
        <f t="shared" si="13"/>
        <v>0.21541123948090757</v>
      </c>
      <c r="F163" s="2">
        <f t="shared" si="11"/>
        <v>0.13244444071299141</v>
      </c>
      <c r="G163" s="2">
        <f t="shared" si="9"/>
        <v>8.2966798767916156E-2</v>
      </c>
      <c r="H163" s="2" t="str">
        <f t="shared" si="10"/>
        <v>Sell</v>
      </c>
    </row>
    <row r="164" spans="1:8" ht="13.5" x14ac:dyDescent="0.25">
      <c r="A164" s="3">
        <f>TITRES_STAT!B167</f>
        <v>44771</v>
      </c>
      <c r="B164" s="6">
        <f>TITRES_STAT!D167</f>
        <v>13.358599999999999</v>
      </c>
      <c r="C164" s="2">
        <f t="shared" si="12"/>
        <v>13.768738069542719</v>
      </c>
      <c r="D164" s="2">
        <f t="shared" si="14"/>
        <v>13.577225527758028</v>
      </c>
      <c r="E164" s="2">
        <f t="shared" si="13"/>
        <v>0.19151254178469124</v>
      </c>
      <c r="F164" s="2">
        <f t="shared" si="11"/>
        <v>0.14425806092733137</v>
      </c>
      <c r="G164" s="2">
        <f t="shared" ref="G164:G227" si="15">E164-F164</f>
        <v>4.7254480857359865E-2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44774</v>
      </c>
      <c r="B165" s="6">
        <f>TITRES_STAT!D168</f>
        <v>13.358599999999999</v>
      </c>
      <c r="C165" s="2">
        <f t="shared" si="12"/>
        <v>13.769947597305379</v>
      </c>
      <c r="D165" s="2">
        <f t="shared" si="14"/>
        <v>13.561031044220396</v>
      </c>
      <c r="E165" s="2">
        <f t="shared" si="13"/>
        <v>0.20891655308498258</v>
      </c>
      <c r="F165" s="2">
        <f t="shared" ref="F165:F228" si="17">(E165*(2/(10)))+((1-(2/10))*F164)</f>
        <v>0.15718975935886162</v>
      </c>
      <c r="G165" s="2">
        <f t="shared" si="15"/>
        <v>5.1726793726120962E-2</v>
      </c>
      <c r="H165" s="2" t="str">
        <f t="shared" si="16"/>
        <v>Sell</v>
      </c>
    </row>
    <row r="166" spans="1:8" ht="13.5" x14ac:dyDescent="0.25">
      <c r="A166" s="3">
        <f>TITRES_STAT!B169</f>
        <v>44775</v>
      </c>
      <c r="B166" s="6">
        <f>TITRES_STAT!D169</f>
        <v>13.358599999999999</v>
      </c>
      <c r="C166" s="2">
        <f t="shared" si="12"/>
        <v>13.734740274643013</v>
      </c>
      <c r="D166" s="2">
        <f t="shared" si="14"/>
        <v>13.546036152055922</v>
      </c>
      <c r="E166" s="2">
        <f t="shared" si="13"/>
        <v>0.18870412258709024</v>
      </c>
      <c r="F166" s="2">
        <f t="shared" si="17"/>
        <v>0.16349263200450737</v>
      </c>
      <c r="G166" s="2">
        <f t="shared" si="15"/>
        <v>2.5211490582582874E-2</v>
      </c>
      <c r="H166" s="2" t="str">
        <f t="shared" si="16"/>
        <v>Sell</v>
      </c>
    </row>
    <row r="167" spans="1:8" ht="13.5" x14ac:dyDescent="0.25">
      <c r="A167" s="3">
        <f>TITRES_STAT!B170</f>
        <v>44776</v>
      </c>
      <c r="B167" s="6">
        <f>TITRES_STAT!D170</f>
        <v>13.129</v>
      </c>
      <c r="C167" s="2">
        <f t="shared" si="12"/>
        <v>13.68684177085178</v>
      </c>
      <c r="D167" s="2">
        <f t="shared" si="14"/>
        <v>13.515144585236964</v>
      </c>
      <c r="E167" s="2">
        <f t="shared" si="13"/>
        <v>0.17169718561481595</v>
      </c>
      <c r="F167" s="2">
        <f t="shared" si="17"/>
        <v>0.1651335427265691</v>
      </c>
      <c r="G167" s="2">
        <f t="shared" si="15"/>
        <v>6.5636428882468456E-3</v>
      </c>
      <c r="H167" s="2" t="str">
        <f t="shared" si="16"/>
        <v>Sell</v>
      </c>
    </row>
    <row r="168" spans="1:8" ht="13.5" x14ac:dyDescent="0.25">
      <c r="A168" s="3">
        <f>TITRES_STAT!B171</f>
        <v>44777</v>
      </c>
      <c r="B168" s="6">
        <f>TITRES_STAT!D171</f>
        <v>13.358599999999999</v>
      </c>
      <c r="C168" s="2">
        <f t="shared" si="12"/>
        <v>13.646312267643815</v>
      </c>
      <c r="D168" s="2">
        <f t="shared" si="14"/>
        <v>13.503548690034227</v>
      </c>
      <c r="E168" s="2">
        <f t="shared" si="13"/>
        <v>0.14276357760958724</v>
      </c>
      <c r="F168" s="2">
        <f t="shared" si="17"/>
        <v>0.16065954970317275</v>
      </c>
      <c r="G168" s="2">
        <f t="shared" si="15"/>
        <v>-1.789597209358551E-2</v>
      </c>
      <c r="H168" s="2" t="str">
        <f t="shared" si="16"/>
        <v>Hold</v>
      </c>
    </row>
    <row r="169" spans="1:8" ht="13.5" x14ac:dyDescent="0.25">
      <c r="A169" s="3">
        <f>TITRES_STAT!B172</f>
        <v>44778</v>
      </c>
      <c r="B169" s="6">
        <f>TITRES_STAT!D172</f>
        <v>13.358599999999999</v>
      </c>
      <c r="C169" s="2">
        <f t="shared" si="12"/>
        <v>13.60295653416015</v>
      </c>
      <c r="D169" s="2">
        <f t="shared" si="14"/>
        <v>13.492811750031693</v>
      </c>
      <c r="E169" s="2">
        <f t="shared" si="13"/>
        <v>0.11014478412845641</v>
      </c>
      <c r="F169" s="2">
        <f t="shared" si="17"/>
        <v>0.15055659658822948</v>
      </c>
      <c r="G169" s="2">
        <f t="shared" si="15"/>
        <v>-4.0411812459773072E-2</v>
      </c>
      <c r="H169" s="2" t="str">
        <f t="shared" si="16"/>
        <v>Hold</v>
      </c>
    </row>
    <row r="170" spans="1:8" ht="13.5" x14ac:dyDescent="0.25">
      <c r="A170" s="3">
        <f>TITRES_STAT!B173</f>
        <v>44781</v>
      </c>
      <c r="B170" s="6">
        <f>TITRES_STAT!D173</f>
        <v>13.358599999999999</v>
      </c>
      <c r="C170" s="2">
        <f t="shared" si="12"/>
        <v>13.558117067366281</v>
      </c>
      <c r="D170" s="2">
        <f t="shared" si="14"/>
        <v>13.482870138918235</v>
      </c>
      <c r="E170" s="2">
        <f t="shared" si="13"/>
        <v>7.524692844804548E-2</v>
      </c>
      <c r="F170" s="2">
        <f t="shared" si="17"/>
        <v>0.13549466296019269</v>
      </c>
      <c r="G170" s="2">
        <f t="shared" si="15"/>
        <v>-6.0247734512147211E-2</v>
      </c>
      <c r="H170" s="2" t="str">
        <f t="shared" si="16"/>
        <v>Hold</v>
      </c>
    </row>
    <row r="171" spans="1:8" ht="13.5" x14ac:dyDescent="0.25">
      <c r="A171" s="3">
        <f>TITRES_STAT!B174</f>
        <v>44782</v>
      </c>
      <c r="B171" s="6">
        <f>TITRES_STAT!D174</f>
        <v>13.335100000000001</v>
      </c>
      <c r="C171" s="2">
        <f t="shared" si="12"/>
        <v>13.520175980079161</v>
      </c>
      <c r="D171" s="2">
        <f t="shared" si="14"/>
        <v>13.47192420270207</v>
      </c>
      <c r="E171" s="2">
        <f t="shared" si="13"/>
        <v>4.8251777377091187E-2</v>
      </c>
      <c r="F171" s="2">
        <f t="shared" si="17"/>
        <v>0.1180460858435724</v>
      </c>
      <c r="G171" s="2">
        <f t="shared" si="15"/>
        <v>-6.9794308466481214E-2</v>
      </c>
      <c r="H171" s="2" t="str">
        <f t="shared" si="16"/>
        <v>Hold</v>
      </c>
    </row>
    <row r="172" spans="1:8" ht="13.5" x14ac:dyDescent="0.25">
      <c r="A172" s="3">
        <f>TITRES_STAT!B175</f>
        <v>44783</v>
      </c>
      <c r="B172" s="6">
        <f>TITRES_STAT!D175</f>
        <v>13.3292</v>
      </c>
      <c r="C172" s="2">
        <f t="shared" si="12"/>
        <v>13.496225829297751</v>
      </c>
      <c r="D172" s="2">
        <f t="shared" si="14"/>
        <v>13.461352039538955</v>
      </c>
      <c r="E172" s="2">
        <f t="shared" si="13"/>
        <v>3.4873789758796292E-2</v>
      </c>
      <c r="F172" s="2">
        <f t="shared" si="17"/>
        <v>0.10141162662661718</v>
      </c>
      <c r="G172" s="2">
        <f t="shared" si="15"/>
        <v>-6.6537836867820888E-2</v>
      </c>
      <c r="H172" s="2" t="str">
        <f t="shared" si="16"/>
        <v>Hold</v>
      </c>
    </row>
    <row r="173" spans="1:8" ht="13.5" x14ac:dyDescent="0.25">
      <c r="A173" s="3">
        <f>TITRES_STAT!B176</f>
        <v>44784</v>
      </c>
      <c r="B173" s="6">
        <f>TITRES_STAT!D176</f>
        <v>13.3292</v>
      </c>
      <c r="C173" s="2">
        <f t="shared" si="12"/>
        <v>13.466898778636558</v>
      </c>
      <c r="D173" s="2">
        <f t="shared" si="14"/>
        <v>13.451562999573108</v>
      </c>
      <c r="E173" s="2">
        <f t="shared" si="13"/>
        <v>1.5335779063450516E-2</v>
      </c>
      <c r="F173" s="2">
        <f t="shared" si="17"/>
        <v>8.4196457113983852E-2</v>
      </c>
      <c r="G173" s="2">
        <f t="shared" si="15"/>
        <v>-6.8860678050533336E-2</v>
      </c>
      <c r="H173" s="2" t="str">
        <f t="shared" si="16"/>
        <v>Hold</v>
      </c>
    </row>
    <row r="174" spans="1:8" ht="13.5" x14ac:dyDescent="0.25">
      <c r="A174" s="3">
        <f>TITRES_STAT!B177</f>
        <v>44785</v>
      </c>
      <c r="B174" s="6">
        <f>TITRES_STAT!D177</f>
        <v>13.276199999999999</v>
      </c>
      <c r="C174" s="2">
        <f t="shared" si="12"/>
        <v>13.450237428077088</v>
      </c>
      <c r="D174" s="2">
        <f t="shared" si="14"/>
        <v>13.438573147752878</v>
      </c>
      <c r="E174" s="2">
        <f t="shared" si="13"/>
        <v>1.1664280324209741E-2</v>
      </c>
      <c r="F174" s="2">
        <f t="shared" si="17"/>
        <v>6.9690021756029036E-2</v>
      </c>
      <c r="G174" s="2">
        <f t="shared" si="15"/>
        <v>-5.8025741431819294E-2</v>
      </c>
      <c r="H174" s="2" t="str">
        <f t="shared" si="16"/>
        <v>Hold</v>
      </c>
    </row>
    <row r="175" spans="1:8" ht="13.5" x14ac:dyDescent="0.25">
      <c r="A175" s="3">
        <f>TITRES_STAT!B178</f>
        <v>44788</v>
      </c>
      <c r="B175" s="6">
        <f>TITRES_STAT!D178</f>
        <v>13.276199999999999</v>
      </c>
      <c r="C175" s="2">
        <f t="shared" si="12"/>
        <v>13.436139362219075</v>
      </c>
      <c r="D175" s="2">
        <f t="shared" si="14"/>
        <v>13.426545507178592</v>
      </c>
      <c r="E175" s="2">
        <f t="shared" si="13"/>
        <v>9.5938550404834899E-3</v>
      </c>
      <c r="F175" s="2">
        <f t="shared" si="17"/>
        <v>5.7670788412919928E-2</v>
      </c>
      <c r="G175" s="2">
        <f t="shared" si="15"/>
        <v>-4.8076933372436438E-2</v>
      </c>
      <c r="H175" s="2" t="str">
        <f t="shared" si="16"/>
        <v>Hold</v>
      </c>
    </row>
    <row r="176" spans="1:8" ht="13.5" x14ac:dyDescent="0.25">
      <c r="A176" s="3">
        <f>TITRES_STAT!B179</f>
        <v>44789</v>
      </c>
      <c r="B176" s="6">
        <f>TITRES_STAT!D179</f>
        <v>13.276199999999999</v>
      </c>
      <c r="C176" s="2">
        <f t="shared" si="12"/>
        <v>13.424210229569987</v>
      </c>
      <c r="D176" s="2">
        <f t="shared" si="14"/>
        <v>13.415408802943141</v>
      </c>
      <c r="E176" s="2">
        <f t="shared" si="13"/>
        <v>8.8014266268459096E-3</v>
      </c>
      <c r="F176" s="2">
        <f t="shared" si="17"/>
        <v>4.7896916055705126E-2</v>
      </c>
      <c r="G176" s="2">
        <f t="shared" si="15"/>
        <v>-3.9095489428859216E-2</v>
      </c>
      <c r="H176" s="2" t="str">
        <f t="shared" si="16"/>
        <v>Hold</v>
      </c>
    </row>
    <row r="177" spans="1:8" ht="13.5" x14ac:dyDescent="0.25">
      <c r="A177" s="3">
        <f>TITRES_STAT!B180</f>
        <v>44790</v>
      </c>
      <c r="B177" s="6">
        <f>TITRES_STAT!D180</f>
        <v>13.2644</v>
      </c>
      <c r="C177" s="2">
        <f t="shared" si="12"/>
        <v>13.378793271174604</v>
      </c>
      <c r="D177" s="2">
        <f t="shared" si="14"/>
        <v>13.404222965688092</v>
      </c>
      <c r="E177" s="2">
        <f t="shared" si="13"/>
        <v>-2.5429694513487533E-2</v>
      </c>
      <c r="F177" s="2">
        <f t="shared" si="17"/>
        <v>3.3231593941866595E-2</v>
      </c>
      <c r="G177" s="2">
        <f t="shared" si="15"/>
        <v>-5.8661288455354128E-2</v>
      </c>
      <c r="H177" s="2" t="str">
        <f t="shared" si="16"/>
        <v>Hold</v>
      </c>
    </row>
    <row r="178" spans="1:8" ht="13.5" x14ac:dyDescent="0.25">
      <c r="A178" s="3">
        <f>TITRES_STAT!B181</f>
        <v>44791</v>
      </c>
      <c r="B178" s="6">
        <f>TITRES_STAT!D181</f>
        <v>13.2468</v>
      </c>
      <c r="C178" s="2">
        <f t="shared" si="12"/>
        <v>13.375686614070819</v>
      </c>
      <c r="D178" s="2">
        <f t="shared" si="14"/>
        <v>13.392562005266752</v>
      </c>
      <c r="E178" s="2">
        <f t="shared" si="13"/>
        <v>-1.6875391195933176E-2</v>
      </c>
      <c r="F178" s="2">
        <f t="shared" si="17"/>
        <v>2.3210196914306643E-2</v>
      </c>
      <c r="G178" s="2">
        <f t="shared" si="15"/>
        <v>-4.0085588110239823E-2</v>
      </c>
      <c r="H178" s="2" t="str">
        <f t="shared" si="16"/>
        <v>Hold</v>
      </c>
    </row>
    <row r="179" spans="1:8" ht="13.5" x14ac:dyDescent="0.25">
      <c r="A179" s="3">
        <f>TITRES_STAT!B182</f>
        <v>44792</v>
      </c>
      <c r="B179" s="6">
        <f>TITRES_STAT!D182</f>
        <v>13.2468</v>
      </c>
      <c r="C179" s="2">
        <f t="shared" si="12"/>
        <v>13.37305790421377</v>
      </c>
      <c r="D179" s="2">
        <f t="shared" si="14"/>
        <v>13.381764819691437</v>
      </c>
      <c r="E179" s="2">
        <f t="shared" si="13"/>
        <v>-8.7069154776671098E-3</v>
      </c>
      <c r="F179" s="2">
        <f t="shared" si="17"/>
        <v>1.6826774435911896E-2</v>
      </c>
      <c r="G179" s="2">
        <f t="shared" si="15"/>
        <v>-2.5533689913579006E-2</v>
      </c>
      <c r="H179" s="2" t="str">
        <f t="shared" si="16"/>
        <v>Hold</v>
      </c>
    </row>
    <row r="180" spans="1:8" ht="13.5" x14ac:dyDescent="0.25">
      <c r="A180" s="3">
        <f>TITRES_STAT!B183</f>
        <v>44795</v>
      </c>
      <c r="B180" s="6">
        <f>TITRES_STAT!D183</f>
        <v>13.2468</v>
      </c>
      <c r="C180" s="2">
        <f t="shared" si="12"/>
        <v>13.370833611257805</v>
      </c>
      <c r="D180" s="2">
        <f t="shared" si="14"/>
        <v>13.371767425640218</v>
      </c>
      <c r="E180" s="2">
        <f t="shared" si="13"/>
        <v>-9.338143824138001E-4</v>
      </c>
      <c r="F180" s="2">
        <f t="shared" si="17"/>
        <v>1.3274656672246758E-2</v>
      </c>
      <c r="G180" s="2">
        <f t="shared" si="15"/>
        <v>-1.4208471054660558E-2</v>
      </c>
      <c r="H180" s="2" t="str">
        <f t="shared" si="16"/>
        <v>Hold</v>
      </c>
    </row>
    <row r="181" spans="1:8" ht="13.5" x14ac:dyDescent="0.25">
      <c r="A181" s="3">
        <f>TITRES_STAT!B184</f>
        <v>44796</v>
      </c>
      <c r="B181" s="6">
        <f>TITRES_STAT!D184</f>
        <v>13.2468</v>
      </c>
      <c r="C181" s="2">
        <f t="shared" si="12"/>
        <v>13.365336132602756</v>
      </c>
      <c r="D181" s="2">
        <f t="shared" si="14"/>
        <v>13.362510579296499</v>
      </c>
      <c r="E181" s="2">
        <f t="shared" si="13"/>
        <v>2.8255533062573335E-3</v>
      </c>
      <c r="F181" s="2">
        <f t="shared" si="17"/>
        <v>1.1184835999048874E-2</v>
      </c>
      <c r="G181" s="2">
        <f t="shared" si="15"/>
        <v>-8.3592826927915403E-3</v>
      </c>
      <c r="H181" s="2" t="str">
        <f t="shared" si="16"/>
        <v>Hold</v>
      </c>
    </row>
    <row r="182" spans="1:8" ht="13.5" x14ac:dyDescent="0.25">
      <c r="A182" s="3">
        <f>TITRES_STAT!B185</f>
        <v>44797</v>
      </c>
      <c r="B182" s="6">
        <f>TITRES_STAT!D185</f>
        <v>13.1172</v>
      </c>
      <c r="C182" s="2">
        <f t="shared" si="12"/>
        <v>13.359776727586947</v>
      </c>
      <c r="D182" s="2">
        <f t="shared" si="14"/>
        <v>13.344339425274537</v>
      </c>
      <c r="E182" s="2">
        <f t="shared" si="13"/>
        <v>1.5437302312410139E-2</v>
      </c>
      <c r="F182" s="2">
        <f t="shared" si="17"/>
        <v>1.2035329261721128E-2</v>
      </c>
      <c r="G182" s="2">
        <f t="shared" si="15"/>
        <v>3.4019730506890111E-3</v>
      </c>
      <c r="H182" s="2" t="str">
        <f t="shared" si="16"/>
        <v>Sell</v>
      </c>
    </row>
    <row r="183" spans="1:8" ht="13.5" x14ac:dyDescent="0.25">
      <c r="A183" s="3">
        <f>TITRES_STAT!B186</f>
        <v>44798</v>
      </c>
      <c r="B183" s="6">
        <f>TITRES_STAT!D186</f>
        <v>12.952400000000001</v>
      </c>
      <c r="C183" s="2">
        <f t="shared" si="12"/>
        <v>13.355072615650494</v>
      </c>
      <c r="D183" s="2">
        <f t="shared" si="14"/>
        <v>13.315306875254201</v>
      </c>
      <c r="E183" s="2">
        <f t="shared" si="13"/>
        <v>3.976574039629277E-2</v>
      </c>
      <c r="F183" s="2">
        <f t="shared" si="17"/>
        <v>1.7581411488635457E-2</v>
      </c>
      <c r="G183" s="2">
        <f t="shared" si="15"/>
        <v>2.2184328907657314E-2</v>
      </c>
      <c r="H183" s="2" t="str">
        <f t="shared" si="16"/>
        <v>Sell</v>
      </c>
    </row>
    <row r="184" spans="1:8" ht="13.5" x14ac:dyDescent="0.25">
      <c r="A184" s="3">
        <f>TITRES_STAT!B187</f>
        <v>44799</v>
      </c>
      <c r="B184" s="6">
        <f>TITRES_STAT!D187</f>
        <v>13.187900000000001</v>
      </c>
      <c r="C184" s="2">
        <f t="shared" si="12"/>
        <v>13.34293836708888</v>
      </c>
      <c r="D184" s="2">
        <f t="shared" si="14"/>
        <v>13.305869328939075</v>
      </c>
      <c r="E184" s="2">
        <f t="shared" si="13"/>
        <v>3.7069038149805777E-2</v>
      </c>
      <c r="F184" s="2">
        <f t="shared" si="17"/>
        <v>2.1478936820869522E-2</v>
      </c>
      <c r="G184" s="2">
        <f t="shared" si="15"/>
        <v>1.5590101328936255E-2</v>
      </c>
      <c r="H184" s="2" t="str">
        <f t="shared" si="16"/>
        <v>Sell</v>
      </c>
    </row>
    <row r="185" spans="1:8" ht="13.5" x14ac:dyDescent="0.25">
      <c r="A185" s="3">
        <f>TITRES_STAT!B188</f>
        <v>44802</v>
      </c>
      <c r="B185" s="6">
        <f>TITRES_STAT!D188</f>
        <v>13.187900000000001</v>
      </c>
      <c r="C185" s="2">
        <f t="shared" si="12"/>
        <v>13.332670925998285</v>
      </c>
      <c r="D185" s="2">
        <f t="shared" si="14"/>
        <v>13.297130860128773</v>
      </c>
      <c r="E185" s="2">
        <f t="shared" si="13"/>
        <v>3.554006586951175E-2</v>
      </c>
      <c r="F185" s="2">
        <f t="shared" si="17"/>
        <v>2.4291162630597968E-2</v>
      </c>
      <c r="G185" s="2">
        <f t="shared" si="15"/>
        <v>1.1248903238913782E-2</v>
      </c>
      <c r="H185" s="2" t="str">
        <f t="shared" si="16"/>
        <v>Sell</v>
      </c>
    </row>
    <row r="186" spans="1:8" ht="13.5" x14ac:dyDescent="0.25">
      <c r="A186" s="3">
        <f>TITRES_STAT!B189</f>
        <v>44803</v>
      </c>
      <c r="B186" s="6">
        <f>TITRES_STAT!D189</f>
        <v>13.187900000000001</v>
      </c>
      <c r="C186" s="2">
        <f t="shared" si="12"/>
        <v>13.323983091229318</v>
      </c>
      <c r="D186" s="2">
        <f t="shared" si="14"/>
        <v>13.289039685304418</v>
      </c>
      <c r="E186" s="2">
        <f t="shared" si="13"/>
        <v>3.4943405924899196E-2</v>
      </c>
      <c r="F186" s="2">
        <f t="shared" si="17"/>
        <v>2.6421611289458215E-2</v>
      </c>
      <c r="G186" s="2">
        <f t="shared" si="15"/>
        <v>8.5217946354409803E-3</v>
      </c>
      <c r="H186" s="2" t="str">
        <f t="shared" si="16"/>
        <v>Sell</v>
      </c>
    </row>
    <row r="187" spans="1:8" ht="13.5" x14ac:dyDescent="0.25">
      <c r="A187" s="3">
        <f>TITRES_STAT!B190</f>
        <v>44804</v>
      </c>
      <c r="B187" s="6">
        <f>TITRES_STAT!D190</f>
        <v>13.187900000000001</v>
      </c>
      <c r="C187" s="2">
        <f t="shared" si="12"/>
        <v>13.314816461809421</v>
      </c>
      <c r="D187" s="2">
        <f t="shared" si="14"/>
        <v>13.28154785676335</v>
      </c>
      <c r="E187" s="2">
        <f t="shared" si="13"/>
        <v>3.3268605046071542E-2</v>
      </c>
      <c r="F187" s="2">
        <f t="shared" si="17"/>
        <v>2.779101004078088E-2</v>
      </c>
      <c r="G187" s="2">
        <f t="shared" si="15"/>
        <v>5.477595005290662E-3</v>
      </c>
      <c r="H187" s="2" t="str">
        <f t="shared" si="16"/>
        <v>Sell</v>
      </c>
    </row>
    <row r="188" spans="1:8" ht="13.5" x14ac:dyDescent="0.25">
      <c r="A188" s="3">
        <f>TITRES_STAT!B191</f>
        <v>44805</v>
      </c>
      <c r="B188" s="6">
        <f>TITRES_STAT!D191</f>
        <v>12.952400000000001</v>
      </c>
      <c r="C188" s="2">
        <f t="shared" si="12"/>
        <v>13.304352390761817</v>
      </c>
      <c r="D188" s="2">
        <f t="shared" si="14"/>
        <v>13.25716653404014</v>
      </c>
      <c r="E188" s="2">
        <f t="shared" si="13"/>
        <v>4.7185856721677411E-2</v>
      </c>
      <c r="F188" s="2">
        <f t="shared" si="17"/>
        <v>3.1669979376960186E-2</v>
      </c>
      <c r="G188" s="2">
        <f t="shared" si="15"/>
        <v>1.5515877344717224E-2</v>
      </c>
      <c r="H188" s="2" t="str">
        <f t="shared" si="16"/>
        <v>Sell</v>
      </c>
    </row>
    <row r="189" spans="1:8" ht="13.5" x14ac:dyDescent="0.25">
      <c r="A189" s="3">
        <f>TITRES_STAT!B192</f>
        <v>44806</v>
      </c>
      <c r="B189" s="6">
        <f>TITRES_STAT!D192</f>
        <v>13.1761</v>
      </c>
      <c r="C189" s="2">
        <f t="shared" si="12"/>
        <v>13.295498176798461</v>
      </c>
      <c r="D189" s="2">
        <f t="shared" si="14"/>
        <v>13.251161605592721</v>
      </c>
      <c r="E189" s="2">
        <f t="shared" si="13"/>
        <v>4.4336571205739972E-2</v>
      </c>
      <c r="F189" s="2">
        <f t="shared" si="17"/>
        <v>3.4203297742716146E-2</v>
      </c>
      <c r="G189" s="2">
        <f t="shared" si="15"/>
        <v>1.0133273463023826E-2</v>
      </c>
      <c r="H189" s="2" t="str">
        <f t="shared" si="16"/>
        <v>Sell</v>
      </c>
    </row>
    <row r="190" spans="1:8" ht="13.5" x14ac:dyDescent="0.25">
      <c r="A190" s="3">
        <f>TITRES_STAT!B193</f>
        <v>44809</v>
      </c>
      <c r="B190" s="6">
        <f>TITRES_STAT!D193</f>
        <v>13.182</v>
      </c>
      <c r="C190" s="2">
        <f t="shared" si="12"/>
        <v>13.288006149598697</v>
      </c>
      <c r="D190" s="2">
        <f t="shared" si="14"/>
        <v>13.246038523696964</v>
      </c>
      <c r="E190" s="2">
        <f t="shared" si="13"/>
        <v>4.1967625901733641E-2</v>
      </c>
      <c r="F190" s="2">
        <f t="shared" si="17"/>
        <v>3.5756163374519645E-2</v>
      </c>
      <c r="G190" s="2">
        <f t="shared" si="15"/>
        <v>6.2114625272139956E-3</v>
      </c>
      <c r="H190" s="2" t="str">
        <f t="shared" si="16"/>
        <v>Sell</v>
      </c>
    </row>
    <row r="191" spans="1:8" ht="13.5" x14ac:dyDescent="0.25">
      <c r="A191" s="3">
        <f>TITRES_STAT!B194</f>
        <v>44810</v>
      </c>
      <c r="B191" s="6">
        <f>TITRES_STAT!D194</f>
        <v>13.1761</v>
      </c>
      <c r="C191" s="2">
        <f t="shared" si="12"/>
        <v>13.281666741968127</v>
      </c>
      <c r="D191" s="2">
        <f t="shared" si="14"/>
        <v>13.240857892312002</v>
      </c>
      <c r="E191" s="2">
        <f t="shared" si="13"/>
        <v>4.080884965612519E-2</v>
      </c>
      <c r="F191" s="2">
        <f t="shared" si="17"/>
        <v>3.6766700630840754E-2</v>
      </c>
      <c r="G191" s="2">
        <f t="shared" si="15"/>
        <v>4.0421490252844361E-3</v>
      </c>
      <c r="H191" s="2" t="str">
        <f t="shared" si="16"/>
        <v>Sell</v>
      </c>
    </row>
    <row r="192" spans="1:8" ht="13.5" x14ac:dyDescent="0.25">
      <c r="A192" s="3">
        <f>TITRES_STAT!B195</f>
        <v>44811</v>
      </c>
      <c r="B192" s="6">
        <f>TITRES_STAT!D195</f>
        <v>13.1584</v>
      </c>
      <c r="C192" s="2">
        <f t="shared" si="12"/>
        <v>13.256364166280724</v>
      </c>
      <c r="D192" s="2">
        <f t="shared" si="14"/>
        <v>13.23474990028889</v>
      </c>
      <c r="E192" s="2">
        <f t="shared" si="13"/>
        <v>2.1614265991834358E-2</v>
      </c>
      <c r="F192" s="2">
        <f t="shared" si="17"/>
        <v>3.3736213703039475E-2</v>
      </c>
      <c r="G192" s="2">
        <f t="shared" si="15"/>
        <v>-1.2121947711205117E-2</v>
      </c>
      <c r="H192" s="2" t="str">
        <f t="shared" si="16"/>
        <v>Hold</v>
      </c>
    </row>
    <row r="193" spans="1:8" ht="13.5" x14ac:dyDescent="0.25">
      <c r="A193" s="3">
        <f>TITRES_STAT!B196</f>
        <v>44812</v>
      </c>
      <c r="B193" s="6">
        <f>TITRES_STAT!D196</f>
        <v>13.0525</v>
      </c>
      <c r="C193" s="2">
        <f t="shared" si="12"/>
        <v>13.209600448391381</v>
      </c>
      <c r="D193" s="2">
        <f t="shared" si="14"/>
        <v>13.221249907674897</v>
      </c>
      <c r="E193" s="2">
        <f t="shared" si="13"/>
        <v>-1.164945928351635E-2</v>
      </c>
      <c r="F193" s="2">
        <f t="shared" si="17"/>
        <v>2.4659079105728308E-2</v>
      </c>
      <c r="G193" s="2">
        <f t="shared" si="15"/>
        <v>-3.6308538389244659E-2</v>
      </c>
      <c r="H193" s="2" t="str">
        <f t="shared" si="16"/>
        <v>Hold</v>
      </c>
    </row>
    <row r="194" spans="1:8" ht="13.5" x14ac:dyDescent="0.25">
      <c r="A194" s="3">
        <f>TITRES_STAT!B197</f>
        <v>44813</v>
      </c>
      <c r="B194" s="6">
        <f>TITRES_STAT!D197</f>
        <v>13.0642</v>
      </c>
      <c r="C194" s="2">
        <f t="shared" si="12"/>
        <v>13.206261917869631</v>
      </c>
      <c r="D194" s="2">
        <f t="shared" si="14"/>
        <v>13.209616581180461</v>
      </c>
      <c r="E194" s="2">
        <f t="shared" si="13"/>
        <v>-3.3546633108301194E-3</v>
      </c>
      <c r="F194" s="2">
        <f t="shared" si="17"/>
        <v>1.9056330622416625E-2</v>
      </c>
      <c r="G194" s="2">
        <f t="shared" si="15"/>
        <v>-2.2410993933246744E-2</v>
      </c>
      <c r="H194" s="2" t="str">
        <f t="shared" si="16"/>
        <v>Hold</v>
      </c>
    </row>
    <row r="195" spans="1:8" ht="13.5" x14ac:dyDescent="0.25">
      <c r="A195" s="3">
        <f>TITRES_STAT!B198</f>
        <v>44816</v>
      </c>
      <c r="B195" s="6">
        <f>TITRES_STAT!D198</f>
        <v>13.0642</v>
      </c>
      <c r="C195" s="2">
        <f t="shared" si="12"/>
        <v>13.203437007428148</v>
      </c>
      <c r="D195" s="2">
        <f t="shared" si="14"/>
        <v>13.198844982574501</v>
      </c>
      <c r="E195" s="2">
        <f t="shared" si="13"/>
        <v>4.5920248536468478E-3</v>
      </c>
      <c r="F195" s="2">
        <f t="shared" si="17"/>
        <v>1.6163469468662671E-2</v>
      </c>
      <c r="G195" s="2">
        <f t="shared" si="15"/>
        <v>-1.1571444615015823E-2</v>
      </c>
      <c r="H195" s="2" t="str">
        <f t="shared" si="16"/>
        <v>Hold</v>
      </c>
    </row>
    <row r="196" spans="1:8" ht="13.5" x14ac:dyDescent="0.25">
      <c r="A196" s="3">
        <f>TITRES_STAT!B199</f>
        <v>44817</v>
      </c>
      <c r="B196" s="6">
        <f>TITRES_STAT!D199</f>
        <v>13.034800000000001</v>
      </c>
      <c r="C196" s="2">
        <f t="shared" si="12"/>
        <v>13.201046698593048</v>
      </c>
      <c r="D196" s="2">
        <f t="shared" si="14"/>
        <v>13.186693502383797</v>
      </c>
      <c r="E196" s="2">
        <f t="shared" si="13"/>
        <v>1.4353196209251351E-2</v>
      </c>
      <c r="F196" s="2">
        <f t="shared" si="17"/>
        <v>1.5801414816780407E-2</v>
      </c>
      <c r="G196" s="2">
        <f t="shared" si="15"/>
        <v>-1.448218607529056E-3</v>
      </c>
      <c r="H196" s="2" t="str">
        <f t="shared" si="16"/>
        <v>Hold</v>
      </c>
    </row>
    <row r="197" spans="1:8" ht="13.5" x14ac:dyDescent="0.25">
      <c r="A197" s="3">
        <f>TITRES_STAT!B200</f>
        <v>44818</v>
      </c>
      <c r="B197" s="6">
        <f>TITRES_STAT!D200</f>
        <v>12.952400000000001</v>
      </c>
      <c r="C197" s="2">
        <f t="shared" si="12"/>
        <v>13.199024129578733</v>
      </c>
      <c r="D197" s="2">
        <f t="shared" si="14"/>
        <v>13.169338428133146</v>
      </c>
      <c r="E197" s="2">
        <f t="shared" si="13"/>
        <v>2.9685701445586687E-2</v>
      </c>
      <c r="F197" s="2">
        <f t="shared" si="17"/>
        <v>1.8578272142541666E-2</v>
      </c>
      <c r="G197" s="2">
        <f t="shared" si="15"/>
        <v>1.1107429303045022E-2</v>
      </c>
      <c r="H197" s="2" t="str">
        <f t="shared" si="16"/>
        <v>Sell</v>
      </c>
    </row>
    <row r="198" spans="1:8" ht="13.5" x14ac:dyDescent="0.25">
      <c r="A198" s="3">
        <f>TITRES_STAT!B201</f>
        <v>44819</v>
      </c>
      <c r="B198" s="6">
        <f>TITRES_STAT!D201</f>
        <v>12.952400000000001</v>
      </c>
      <c r="C198" s="2">
        <f t="shared" si="12"/>
        <v>13.161081955797389</v>
      </c>
      <c r="D198" s="2">
        <f t="shared" si="14"/>
        <v>13.153268914938099</v>
      </c>
      <c r="E198" s="2">
        <f t="shared" si="13"/>
        <v>7.8130408592897993E-3</v>
      </c>
      <c r="F198" s="2">
        <f t="shared" si="17"/>
        <v>1.6425225885891293E-2</v>
      </c>
      <c r="G198" s="2">
        <f t="shared" si="15"/>
        <v>-8.6121850266014932E-3</v>
      </c>
      <c r="H198" s="2" t="str">
        <f t="shared" si="16"/>
        <v>Hold</v>
      </c>
    </row>
    <row r="199" spans="1:8" ht="13.5" x14ac:dyDescent="0.25">
      <c r="A199" s="3">
        <f>TITRES_STAT!B202</f>
        <v>44820</v>
      </c>
      <c r="B199" s="6">
        <f>TITRES_STAT!D202</f>
        <v>12.7758</v>
      </c>
      <c r="C199" s="2">
        <f t="shared" si="12"/>
        <v>13.163392424136251</v>
      </c>
      <c r="D199" s="2">
        <f t="shared" si="14"/>
        <v>13.125308254572314</v>
      </c>
      <c r="E199" s="2">
        <f t="shared" si="13"/>
        <v>3.8084169563937564E-2</v>
      </c>
      <c r="F199" s="2">
        <f t="shared" si="17"/>
        <v>2.0757014621500546E-2</v>
      </c>
      <c r="G199" s="2">
        <f t="shared" si="15"/>
        <v>1.7327154942437018E-2</v>
      </c>
      <c r="H199" s="2" t="str">
        <f t="shared" si="16"/>
        <v>Sell</v>
      </c>
    </row>
    <row r="200" spans="1:8" ht="13.5" x14ac:dyDescent="0.25">
      <c r="A200" s="3">
        <f>TITRES_STAT!B203</f>
        <v>44823</v>
      </c>
      <c r="B200" s="6">
        <f>TITRES_STAT!D203</f>
        <v>12.952400000000001</v>
      </c>
      <c r="C200" s="2">
        <f t="shared" si="12"/>
        <v>13.16625512811529</v>
      </c>
      <c r="D200" s="2">
        <f t="shared" si="14"/>
        <v>13.112500235715107</v>
      </c>
      <c r="E200" s="2">
        <f t="shared" si="13"/>
        <v>5.3754892400183607E-2</v>
      </c>
      <c r="F200" s="2">
        <f t="shared" si="17"/>
        <v>2.7356590177237163E-2</v>
      </c>
      <c r="G200" s="2">
        <f t="shared" si="15"/>
        <v>2.6398302222946445E-2</v>
      </c>
      <c r="H200" s="2" t="str">
        <f t="shared" si="16"/>
        <v>Sell</v>
      </c>
    </row>
    <row r="201" spans="1:8" ht="13.5" x14ac:dyDescent="0.25">
      <c r="A201" s="3">
        <f>TITRES_STAT!B204</f>
        <v>44824</v>
      </c>
      <c r="B201" s="6">
        <f>TITRES_STAT!D204</f>
        <v>12.8935</v>
      </c>
      <c r="C201" s="2">
        <f t="shared" si="12"/>
        <v>13.16776972378986</v>
      </c>
      <c r="D201" s="2">
        <f t="shared" si="14"/>
        <v>13.096277996032507</v>
      </c>
      <c r="E201" s="2">
        <f t="shared" si="13"/>
        <v>7.1491727757353019E-2</v>
      </c>
      <c r="F201" s="2">
        <f t="shared" si="17"/>
        <v>3.6183617693260332E-2</v>
      </c>
      <c r="G201" s="2">
        <f t="shared" si="15"/>
        <v>3.5308110064092686E-2</v>
      </c>
      <c r="H201" s="2" t="str">
        <f t="shared" si="16"/>
        <v>Sell</v>
      </c>
    </row>
    <row r="202" spans="1:8" ht="13.5" x14ac:dyDescent="0.25">
      <c r="A202" s="3">
        <f>TITRES_STAT!B205</f>
        <v>44825</v>
      </c>
      <c r="B202" s="6">
        <f>TITRES_STAT!D205</f>
        <v>12.7758</v>
      </c>
      <c r="C202" s="2">
        <f t="shared" si="12"/>
        <v>13.16632822782219</v>
      </c>
      <c r="D202" s="2">
        <f t="shared" si="14"/>
        <v>13.072538885215284</v>
      </c>
      <c r="E202" s="2">
        <f t="shared" si="13"/>
        <v>9.3789342606905635E-2</v>
      </c>
      <c r="F202" s="2">
        <f t="shared" si="17"/>
        <v>4.7704762675989401E-2</v>
      </c>
      <c r="G202" s="2">
        <f t="shared" si="15"/>
        <v>4.6084579930916234E-2</v>
      </c>
      <c r="H202" s="2" t="str">
        <f t="shared" si="16"/>
        <v>Sell</v>
      </c>
    </row>
    <row r="203" spans="1:8" ht="13.5" x14ac:dyDescent="0.25">
      <c r="A203" s="3">
        <f>TITRES_STAT!B206</f>
        <v>44826</v>
      </c>
      <c r="B203" s="6">
        <f>TITRES_STAT!D206</f>
        <v>12.7758</v>
      </c>
      <c r="C203" s="2">
        <f t="shared" si="12"/>
        <v>13.148816192772621</v>
      </c>
      <c r="D203" s="2">
        <f t="shared" si="14"/>
        <v>13.050558227051189</v>
      </c>
      <c r="E203" s="2">
        <f t="shared" si="13"/>
        <v>9.8257965721431972E-2</v>
      </c>
      <c r="F203" s="2">
        <f t="shared" si="17"/>
        <v>5.7815403285077921E-2</v>
      </c>
      <c r="G203" s="2">
        <f t="shared" si="15"/>
        <v>4.0442562436354051E-2</v>
      </c>
      <c r="H203" s="2" t="str">
        <f t="shared" si="16"/>
        <v>Sell</v>
      </c>
    </row>
    <row r="204" spans="1:8" ht="13.5" x14ac:dyDescent="0.25">
      <c r="A204" s="3">
        <f>TITRES_STAT!B207</f>
        <v>44827</v>
      </c>
      <c r="B204" s="6">
        <f>TITRES_STAT!D207</f>
        <v>12.8935</v>
      </c>
      <c r="C204" s="2">
        <f t="shared" si="12"/>
        <v>13.135798316961449</v>
      </c>
      <c r="D204" s="2">
        <f t="shared" si="14"/>
        <v>13.038924284306658</v>
      </c>
      <c r="E204" s="2">
        <f t="shared" si="13"/>
        <v>9.6874032654790554E-2</v>
      </c>
      <c r="F204" s="2">
        <f t="shared" si="17"/>
        <v>6.5627129159020442E-2</v>
      </c>
      <c r="G204" s="2">
        <f t="shared" si="15"/>
        <v>3.1246903495770112E-2</v>
      </c>
      <c r="H204" s="2" t="str">
        <f t="shared" si="16"/>
        <v>Sell</v>
      </c>
    </row>
    <row r="205" spans="1:8" ht="13.5" x14ac:dyDescent="0.25">
      <c r="A205" s="3">
        <f>TITRES_STAT!B208</f>
        <v>44830</v>
      </c>
      <c r="B205" s="6">
        <f>TITRES_STAT!D208</f>
        <v>12.8935</v>
      </c>
      <c r="C205" s="2">
        <f t="shared" si="12"/>
        <v>13.124783191275073</v>
      </c>
      <c r="D205" s="2">
        <f t="shared" si="14"/>
        <v>13.028152115098758</v>
      </c>
      <c r="E205" s="2">
        <f t="shared" si="13"/>
        <v>9.6631076176315389E-2</v>
      </c>
      <c r="F205" s="2">
        <f t="shared" si="17"/>
        <v>7.1827918562479443E-2</v>
      </c>
      <c r="G205" s="2">
        <f t="shared" si="15"/>
        <v>2.4803157613835947E-2</v>
      </c>
      <c r="H205" s="2" t="str">
        <f t="shared" si="16"/>
        <v>Sell</v>
      </c>
    </row>
    <row r="206" spans="1:8" ht="13.5" x14ac:dyDescent="0.25">
      <c r="A206" s="3">
        <f>TITRES_STAT!B209</f>
        <v>44831</v>
      </c>
      <c r="B206" s="6">
        <f>TITRES_STAT!D209</f>
        <v>12.8935</v>
      </c>
      <c r="C206" s="2">
        <f t="shared" si="12"/>
        <v>13.110939623386601</v>
      </c>
      <c r="D206" s="2">
        <f t="shared" si="14"/>
        <v>13.018177884350703</v>
      </c>
      <c r="E206" s="2">
        <f t="shared" si="13"/>
        <v>9.2761739035898572E-2</v>
      </c>
      <c r="F206" s="2">
        <f t="shared" si="17"/>
        <v>7.6014682657163268E-2</v>
      </c>
      <c r="G206" s="2">
        <f t="shared" si="15"/>
        <v>1.6747056378735303E-2</v>
      </c>
      <c r="H206" s="2" t="str">
        <f t="shared" si="16"/>
        <v>Sell</v>
      </c>
    </row>
    <row r="207" spans="1:8" ht="13.5" x14ac:dyDescent="0.25">
      <c r="A207" s="3">
        <f>TITRES_STAT!B210</f>
        <v>44832</v>
      </c>
      <c r="B207" s="6">
        <f>TITRES_STAT!D210</f>
        <v>12.7758</v>
      </c>
      <c r="C207" s="2">
        <f t="shared" ref="C207:C270" si="18">$C$4*B197+C206*(1-$C$4)</f>
        <v>13.086548912096355</v>
      </c>
      <c r="D207" s="2">
        <f t="shared" si="14"/>
        <v>13.000223966991392</v>
      </c>
      <c r="E207" s="2">
        <f t="shared" si="13"/>
        <v>8.632494510496258E-2</v>
      </c>
      <c r="F207" s="2">
        <f t="shared" si="17"/>
        <v>7.8076735146723142E-2</v>
      </c>
      <c r="G207" s="2">
        <f t="shared" si="15"/>
        <v>8.2482099582394386E-3</v>
      </c>
      <c r="H207" s="2" t="str">
        <f t="shared" si="16"/>
        <v>Sell</v>
      </c>
    </row>
    <row r="208" spans="1:8" ht="13.5" x14ac:dyDescent="0.25">
      <c r="A208" s="3">
        <f>TITRES_STAT!B211</f>
        <v>44833</v>
      </c>
      <c r="B208" s="6">
        <f>TITRES_STAT!D211</f>
        <v>12.481400000000001</v>
      </c>
      <c r="C208" s="2">
        <f t="shared" si="18"/>
        <v>13.065910617927685</v>
      </c>
      <c r="D208" s="2">
        <f t="shared" si="14"/>
        <v>12.961792562029066</v>
      </c>
      <c r="E208" s="2">
        <f t="shared" si="13"/>
        <v>0.10411805589861878</v>
      </c>
      <c r="F208" s="2">
        <f t="shared" si="17"/>
        <v>8.3284999297102272E-2</v>
      </c>
      <c r="G208" s="2">
        <f t="shared" si="15"/>
        <v>2.0833056601516506E-2</v>
      </c>
      <c r="H208" s="2" t="str">
        <f t="shared" si="16"/>
        <v>Sell</v>
      </c>
    </row>
    <row r="209" spans="1:8" ht="13.5" x14ac:dyDescent="0.25">
      <c r="A209" s="3">
        <f>TITRES_STAT!B212</f>
        <v>44834</v>
      </c>
      <c r="B209" s="6">
        <f>TITRES_STAT!D212</f>
        <v>12.481400000000001</v>
      </c>
      <c r="C209" s="2">
        <f t="shared" si="18"/>
        <v>13.021278215169579</v>
      </c>
      <c r="D209" s="2">
        <f t="shared" si="14"/>
        <v>12.92620792780469</v>
      </c>
      <c r="E209" s="2">
        <f t="shared" si="13"/>
        <v>9.5070287364888983E-2</v>
      </c>
      <c r="F209" s="2">
        <f t="shared" si="17"/>
        <v>8.5642056910659611E-2</v>
      </c>
      <c r="G209" s="2">
        <f t="shared" si="15"/>
        <v>9.4282304542293721E-3</v>
      </c>
      <c r="H209" s="2" t="str">
        <f t="shared" si="16"/>
        <v>Sell</v>
      </c>
    </row>
    <row r="210" spans="1:8" ht="13.5" x14ac:dyDescent="0.25">
      <c r="A210" s="3">
        <f>TITRES_STAT!B213</f>
        <v>44837</v>
      </c>
      <c r="B210" s="6">
        <f>TITRES_STAT!D213</f>
        <v>12.481400000000001</v>
      </c>
      <c r="C210" s="2">
        <f t="shared" si="18"/>
        <v>13.010681566681951</v>
      </c>
      <c r="D210" s="2">
        <f t="shared" si="14"/>
        <v>12.893259192411749</v>
      </c>
      <c r="E210" s="2">
        <f t="shared" si="13"/>
        <v>0.11742237427020186</v>
      </c>
      <c r="F210" s="2">
        <f t="shared" si="17"/>
        <v>9.1998120382568063E-2</v>
      </c>
      <c r="G210" s="2">
        <f t="shared" si="15"/>
        <v>2.5424253887633794E-2</v>
      </c>
      <c r="H210" s="2" t="str">
        <f t="shared" si="16"/>
        <v>Sell</v>
      </c>
    </row>
    <row r="211" spans="1:8" ht="13.5" x14ac:dyDescent="0.25">
      <c r="A211" s="3">
        <f>TITRES_STAT!B214</f>
        <v>44838</v>
      </c>
      <c r="B211" s="6">
        <f>TITRES_STAT!D214</f>
        <v>12.481400000000001</v>
      </c>
      <c r="C211" s="2">
        <f t="shared" si="18"/>
        <v>12.992653633346267</v>
      </c>
      <c r="D211" s="2">
        <f t="shared" si="14"/>
        <v>12.862751104084953</v>
      </c>
      <c r="E211" s="2">
        <f t="shared" si="13"/>
        <v>0.1299025292613134</v>
      </c>
      <c r="F211" s="2">
        <f t="shared" si="17"/>
        <v>9.9579002158317137E-2</v>
      </c>
      <c r="G211" s="2">
        <f t="shared" si="15"/>
        <v>3.0323527102996267E-2</v>
      </c>
      <c r="H211" s="2" t="str">
        <f t="shared" si="16"/>
        <v>Sell</v>
      </c>
    </row>
    <row r="212" spans="1:8" ht="13.5" x14ac:dyDescent="0.25">
      <c r="A212" s="3">
        <f>TITRES_STAT!B215</f>
        <v>44839</v>
      </c>
      <c r="B212" s="6">
        <f>TITRES_STAT!D215</f>
        <v>12.4755</v>
      </c>
      <c r="C212" s="2">
        <f t="shared" si="18"/>
        <v>12.959291535908379</v>
      </c>
      <c r="D212" s="2">
        <f t="shared" si="14"/>
        <v>12.834065837115698</v>
      </c>
      <c r="E212" s="2">
        <f t="shared" si="13"/>
        <v>0.12522569879268097</v>
      </c>
      <c r="F212" s="2">
        <f t="shared" si="17"/>
        <v>0.10470834148518991</v>
      </c>
      <c r="G212" s="2">
        <f t="shared" si="15"/>
        <v>2.051735730749106E-2</v>
      </c>
      <c r="H212" s="2" t="str">
        <f t="shared" si="16"/>
        <v>Sell</v>
      </c>
    </row>
    <row r="213" spans="1:8" ht="13.5" x14ac:dyDescent="0.25">
      <c r="A213" s="3">
        <f>TITRES_STAT!B216</f>
        <v>44840</v>
      </c>
      <c r="B213" s="6">
        <f>TITRES_STAT!D216</f>
        <v>12.245900000000001</v>
      </c>
      <c r="C213" s="2">
        <f t="shared" si="18"/>
        <v>12.931062068845552</v>
      </c>
      <c r="D213" s="2">
        <f t="shared" si="14"/>
        <v>12.790497997329352</v>
      </c>
      <c r="E213" s="2">
        <f t="shared" si="13"/>
        <v>0.14056407151620043</v>
      </c>
      <c r="F213" s="2">
        <f t="shared" si="17"/>
        <v>0.11187948749139202</v>
      </c>
      <c r="G213" s="2">
        <f t="shared" si="15"/>
        <v>2.8684584024808404E-2</v>
      </c>
      <c r="H213" s="2" t="str">
        <f t="shared" si="16"/>
        <v>Sell</v>
      </c>
    </row>
    <row r="214" spans="1:8" ht="13.5" x14ac:dyDescent="0.25">
      <c r="A214" s="3">
        <f>TITRES_STAT!B217</f>
        <v>44841</v>
      </c>
      <c r="B214" s="6">
        <f>TITRES_STAT!D217</f>
        <v>11.5983</v>
      </c>
      <c r="C214" s="2">
        <f t="shared" si="18"/>
        <v>12.925283289023159</v>
      </c>
      <c r="D214" s="2">
        <f t="shared" si="14"/>
        <v>12.702187034564215</v>
      </c>
      <c r="E214" s="2">
        <f t="shared" si="13"/>
        <v>0.22309625445894454</v>
      </c>
      <c r="F214" s="2">
        <f t="shared" si="17"/>
        <v>0.13412284088490253</v>
      </c>
      <c r="G214" s="2">
        <f t="shared" si="15"/>
        <v>8.897341357404201E-2</v>
      </c>
      <c r="H214" s="2" t="str">
        <f t="shared" si="16"/>
        <v>Sell</v>
      </c>
    </row>
    <row r="215" spans="1:8" ht="13.5" x14ac:dyDescent="0.25">
      <c r="A215" s="3">
        <f>TITRES_STAT!B218</f>
        <v>44844</v>
      </c>
      <c r="B215" s="6">
        <f>TITRES_STAT!D218</f>
        <v>11.769</v>
      </c>
      <c r="C215" s="2">
        <f t="shared" si="18"/>
        <v>12.920393552250367</v>
      </c>
      <c r="D215" s="2">
        <f t="shared" si="14"/>
        <v>12.633062069040941</v>
      </c>
      <c r="E215" s="2">
        <f t="shared" si="13"/>
        <v>0.28733148320942625</v>
      </c>
      <c r="F215" s="2">
        <f t="shared" si="17"/>
        <v>0.16476456934980727</v>
      </c>
      <c r="G215" s="2">
        <f t="shared" si="15"/>
        <v>0.12256691385961899</v>
      </c>
      <c r="H215" s="2" t="str">
        <f t="shared" si="16"/>
        <v>Sell</v>
      </c>
    </row>
    <row r="216" spans="1:8" ht="13.5" x14ac:dyDescent="0.25">
      <c r="A216" s="3">
        <f>TITRES_STAT!B219</f>
        <v>44845</v>
      </c>
      <c r="B216" s="6">
        <f>TITRES_STAT!D219</f>
        <v>11.6571</v>
      </c>
      <c r="C216" s="2">
        <f t="shared" si="18"/>
        <v>12.916256082673389</v>
      </c>
      <c r="D216" s="2">
        <f t="shared" si="14"/>
        <v>12.560768582445315</v>
      </c>
      <c r="E216" s="2">
        <f t="shared" si="13"/>
        <v>0.35548750022807418</v>
      </c>
      <c r="F216" s="2">
        <f t="shared" si="17"/>
        <v>0.20290915552546068</v>
      </c>
      <c r="G216" s="2">
        <f t="shared" si="15"/>
        <v>0.1525783447026135</v>
      </c>
      <c r="H216" s="2" t="str">
        <f t="shared" si="16"/>
        <v>Sell</v>
      </c>
    </row>
    <row r="217" spans="1:8" ht="13.5" x14ac:dyDescent="0.25">
      <c r="A217" s="3">
        <f>TITRES_STAT!B220</f>
        <v>44846</v>
      </c>
      <c r="B217" s="6">
        <f>TITRES_STAT!D220</f>
        <v>11.5983</v>
      </c>
      <c r="C217" s="2">
        <f t="shared" si="18"/>
        <v>12.894647454569791</v>
      </c>
      <c r="D217" s="2">
        <f t="shared" si="14"/>
        <v>12.48947461337529</v>
      </c>
      <c r="E217" s="2">
        <f t="shared" si="13"/>
        <v>0.40517284119450103</v>
      </c>
      <c r="F217" s="2">
        <f t="shared" si="17"/>
        <v>0.24336189265926877</v>
      </c>
      <c r="G217" s="2">
        <f t="shared" si="15"/>
        <v>0.16181094853523226</v>
      </c>
      <c r="H217" s="2" t="str">
        <f t="shared" si="16"/>
        <v>Sell</v>
      </c>
    </row>
    <row r="218" spans="1:8" ht="13.5" x14ac:dyDescent="0.25">
      <c r="A218" s="3">
        <f>TITRES_STAT!B221</f>
        <v>44847</v>
      </c>
      <c r="B218" s="6">
        <f>TITRES_STAT!D221</f>
        <v>11.5983</v>
      </c>
      <c r="C218" s="2">
        <f t="shared" si="18"/>
        <v>12.831070923097515</v>
      </c>
      <c r="D218" s="2">
        <f t="shared" si="14"/>
        <v>12.423461679051194</v>
      </c>
      <c r="E218" s="2">
        <f t="shared" si="13"/>
        <v>0.40760924404632171</v>
      </c>
      <c r="F218" s="2">
        <f t="shared" si="17"/>
        <v>0.27621136293667936</v>
      </c>
      <c r="G218" s="2">
        <f t="shared" si="15"/>
        <v>0.13139788110964234</v>
      </c>
      <c r="H218" s="2" t="str">
        <f t="shared" si="16"/>
        <v>Sell</v>
      </c>
    </row>
    <row r="219" spans="1:8" ht="13.5" x14ac:dyDescent="0.25">
      <c r="A219" s="3">
        <f>TITRES_STAT!B222</f>
        <v>44848</v>
      </c>
      <c r="B219" s="6">
        <f>TITRES_STAT!D222</f>
        <v>12.0693</v>
      </c>
      <c r="C219" s="2">
        <f t="shared" si="18"/>
        <v>12.777275396467129</v>
      </c>
      <c r="D219" s="2">
        <f t="shared" si="14"/>
        <v>12.397227480602957</v>
      </c>
      <c r="E219" s="2">
        <f t="shared" si="13"/>
        <v>0.38004791586417142</v>
      </c>
      <c r="F219" s="2">
        <f t="shared" si="17"/>
        <v>0.29697867352217777</v>
      </c>
      <c r="G219" s="2">
        <f t="shared" si="15"/>
        <v>8.3069242341993643E-2</v>
      </c>
      <c r="H219" s="2" t="str">
        <f t="shared" si="16"/>
        <v>Sell</v>
      </c>
    </row>
    <row r="220" spans="1:8" ht="13.5" x14ac:dyDescent="0.25">
      <c r="A220" s="3">
        <f>TITRES_STAT!B223</f>
        <v>44851</v>
      </c>
      <c r="B220" s="6">
        <f>TITRES_STAT!D223</f>
        <v>12.010400000000001</v>
      </c>
      <c r="C220" s="2">
        <f t="shared" si="18"/>
        <v>12.731756104702956</v>
      </c>
      <c r="D220" s="2">
        <f t="shared" si="14"/>
        <v>12.368573593150886</v>
      </c>
      <c r="E220" s="2">
        <f t="shared" ref="E220:E283" si="19">C220-D220</f>
        <v>0.36318251155207015</v>
      </c>
      <c r="F220" s="2">
        <f t="shared" si="17"/>
        <v>0.31021944112815625</v>
      </c>
      <c r="G220" s="2">
        <f t="shared" si="15"/>
        <v>5.2963070423913905E-2</v>
      </c>
      <c r="H220" s="2" t="str">
        <f t="shared" si="16"/>
        <v>Sell</v>
      </c>
    </row>
    <row r="221" spans="1:8" ht="13.5" x14ac:dyDescent="0.25">
      <c r="A221" s="3">
        <f>TITRES_STAT!B224</f>
        <v>44852</v>
      </c>
      <c r="B221" s="6">
        <f>TITRES_STAT!D224</f>
        <v>12.711</v>
      </c>
      <c r="C221" s="2">
        <f t="shared" si="18"/>
        <v>12.693239780902502</v>
      </c>
      <c r="D221" s="2">
        <f t="shared" ref="D221:D284" si="20">$D$4*B221+(1-$D$4)*D220</f>
        <v>12.393938512176746</v>
      </c>
      <c r="E221" s="2">
        <f t="shared" si="19"/>
        <v>0.29930126872575613</v>
      </c>
      <c r="F221" s="2">
        <f t="shared" si="17"/>
        <v>0.30803580664767627</v>
      </c>
      <c r="G221" s="2">
        <f t="shared" si="15"/>
        <v>-8.734537921920138E-3</v>
      </c>
      <c r="H221" s="2" t="str">
        <f t="shared" si="16"/>
        <v>Hold</v>
      </c>
    </row>
    <row r="222" spans="1:8" ht="13.5" x14ac:dyDescent="0.25">
      <c r="A222" s="3">
        <f>TITRES_STAT!B225</f>
        <v>44853</v>
      </c>
      <c r="B222" s="6">
        <f>TITRES_STAT!D225</f>
        <v>12.758100000000001</v>
      </c>
      <c r="C222" s="2">
        <f t="shared" si="18"/>
        <v>12.659741353071347</v>
      </c>
      <c r="D222" s="2">
        <f t="shared" si="20"/>
        <v>12.42091343720069</v>
      </c>
      <c r="E222" s="2">
        <f t="shared" si="19"/>
        <v>0.23882791587065633</v>
      </c>
      <c r="F222" s="2">
        <f t="shared" si="17"/>
        <v>0.29419422849227228</v>
      </c>
      <c r="G222" s="2">
        <f t="shared" si="15"/>
        <v>-5.5366312621615954E-2</v>
      </c>
      <c r="H222" s="2" t="str">
        <f t="shared" si="16"/>
        <v>Hold</v>
      </c>
    </row>
    <row r="223" spans="1:8" ht="13.5" x14ac:dyDescent="0.25">
      <c r="A223" s="3">
        <f>TITRES_STAT!B226</f>
        <v>44854</v>
      </c>
      <c r="B223" s="6">
        <f>TITRES_STAT!D226</f>
        <v>12.657999999999999</v>
      </c>
      <c r="C223" s="2">
        <f t="shared" si="18"/>
        <v>12.596073452598832</v>
      </c>
      <c r="D223" s="2">
        <f t="shared" si="20"/>
        <v>12.438475404815454</v>
      </c>
      <c r="E223" s="2">
        <f t="shared" si="19"/>
        <v>0.15759804778337738</v>
      </c>
      <c r="F223" s="2">
        <f t="shared" si="17"/>
        <v>0.26687499235049333</v>
      </c>
      <c r="G223" s="2">
        <f t="shared" si="15"/>
        <v>-0.10927694456711595</v>
      </c>
      <c r="H223" s="2" t="str">
        <f t="shared" si="16"/>
        <v>Hold</v>
      </c>
    </row>
    <row r="224" spans="1:8" ht="13.5" x14ac:dyDescent="0.25">
      <c r="A224" s="3">
        <f>TITRES_STAT!B227</f>
        <v>44855</v>
      </c>
      <c r="B224" s="6">
        <f>TITRES_STAT!D227</f>
        <v>12.7463</v>
      </c>
      <c r="C224" s="2">
        <f t="shared" si="18"/>
        <v>12.442569844506705</v>
      </c>
      <c r="D224" s="2">
        <f t="shared" si="20"/>
        <v>12.461277226680977</v>
      </c>
      <c r="E224" s="2">
        <f t="shared" si="19"/>
        <v>-1.8707382174271814E-2</v>
      </c>
      <c r="F224" s="2">
        <f t="shared" si="17"/>
        <v>0.2097585174455403</v>
      </c>
      <c r="G224" s="2">
        <f t="shared" si="15"/>
        <v>-0.22846589961981212</v>
      </c>
      <c r="H224" s="2" t="str">
        <f t="shared" si="16"/>
        <v>Hold</v>
      </c>
    </row>
    <row r="225" spans="1:8" ht="13.5" x14ac:dyDescent="0.25">
      <c r="A225" s="3">
        <f>TITRES_STAT!B228</f>
        <v>44858</v>
      </c>
      <c r="B225" s="6">
        <f>TITRES_STAT!D228</f>
        <v>12.9406</v>
      </c>
      <c r="C225" s="2">
        <f t="shared" si="18"/>
        <v>12.338943714582598</v>
      </c>
      <c r="D225" s="2">
        <f t="shared" si="20"/>
        <v>12.496782617297201</v>
      </c>
      <c r="E225" s="2">
        <f t="shared" si="19"/>
        <v>-0.15783890271460344</v>
      </c>
      <c r="F225" s="2">
        <f t="shared" si="17"/>
        <v>0.13623903341351157</v>
      </c>
      <c r="G225" s="2">
        <f t="shared" si="15"/>
        <v>-0.294077936128115</v>
      </c>
      <c r="H225" s="2" t="str">
        <f t="shared" si="16"/>
        <v>Hold</v>
      </c>
    </row>
    <row r="226" spans="1:8" ht="13.5" x14ac:dyDescent="0.25">
      <c r="A226" s="3">
        <f>TITRES_STAT!B229</f>
        <v>44859</v>
      </c>
      <c r="B226" s="6">
        <f>TITRES_STAT!D229</f>
        <v>12.9406</v>
      </c>
      <c r="C226" s="2">
        <f t="shared" si="18"/>
        <v>12.234044681569891</v>
      </c>
      <c r="D226" s="2">
        <f t="shared" si="20"/>
        <v>12.529657978978891</v>
      </c>
      <c r="E226" s="2">
        <f t="shared" si="19"/>
        <v>-0.295613297409</v>
      </c>
      <c r="F226" s="2">
        <f t="shared" si="17"/>
        <v>4.9868567249009253E-2</v>
      </c>
      <c r="G226" s="2">
        <f t="shared" si="15"/>
        <v>-0.34548186465800923</v>
      </c>
      <c r="H226" s="2" t="str">
        <f t="shared" si="16"/>
        <v>Hold</v>
      </c>
    </row>
    <row r="227" spans="1:8" ht="13.5" x14ac:dyDescent="0.25">
      <c r="A227" s="3">
        <f>TITRES_STAT!B230</f>
        <v>44860</v>
      </c>
      <c r="B227" s="6">
        <f>TITRES_STAT!D230</f>
        <v>12.9406</v>
      </c>
      <c r="C227" s="2">
        <f t="shared" si="18"/>
        <v>12.136237807482216</v>
      </c>
      <c r="D227" s="2">
        <f t="shared" si="20"/>
        <v>12.560098128684158</v>
      </c>
      <c r="E227" s="2">
        <f t="shared" si="19"/>
        <v>-0.42386032120194272</v>
      </c>
      <c r="F227" s="2">
        <f t="shared" si="17"/>
        <v>-4.4877210441181148E-2</v>
      </c>
      <c r="G227" s="2">
        <f t="shared" si="15"/>
        <v>-0.37898311076076158</v>
      </c>
      <c r="H227" s="2" t="str">
        <f t="shared" si="16"/>
        <v>Hold</v>
      </c>
    </row>
    <row r="228" spans="1:8" ht="13.5" x14ac:dyDescent="0.25">
      <c r="A228" s="3">
        <f>TITRES_STAT!B231</f>
        <v>44861</v>
      </c>
      <c r="B228" s="6">
        <f>TITRES_STAT!D231</f>
        <v>12.9406</v>
      </c>
      <c r="C228" s="2">
        <f t="shared" si="18"/>
        <v>12.053478144792644</v>
      </c>
      <c r="D228" s="2">
        <f t="shared" si="20"/>
        <v>12.588283452485332</v>
      </c>
      <c r="E228" s="2">
        <f t="shared" si="19"/>
        <v>-0.53480530769268775</v>
      </c>
      <c r="F228" s="2">
        <f t="shared" si="17"/>
        <v>-0.14286282989148247</v>
      </c>
      <c r="G228" s="2">
        <f t="shared" ref="G228:G291" si="21">E228-F228</f>
        <v>-0.39194247780120528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44862</v>
      </c>
      <c r="B229" s="6">
        <f>TITRES_STAT!D232</f>
        <v>12.4343</v>
      </c>
      <c r="C229" s="2">
        <f t="shared" si="18"/>
        <v>12.055912276363006</v>
      </c>
      <c r="D229" s="2">
        <f t="shared" si="20"/>
        <v>12.576877270819752</v>
      </c>
      <c r="E229" s="2">
        <f t="shared" si="19"/>
        <v>-0.5209649944567456</v>
      </c>
      <c r="F229" s="2">
        <f t="shared" ref="F229:F292" si="23">(E229*(2/(10)))+((1-(2/10))*F228)</f>
        <v>-0.21848326280453512</v>
      </c>
      <c r="G229" s="2">
        <f t="shared" si="21"/>
        <v>-0.30248173165221048</v>
      </c>
      <c r="H229" s="2" t="str">
        <f t="shared" si="22"/>
        <v>Hold</v>
      </c>
    </row>
    <row r="230" spans="1:8" ht="13.5" x14ac:dyDescent="0.25">
      <c r="A230" s="3">
        <f>TITRES_STAT!B233</f>
        <v>44865</v>
      </c>
      <c r="B230" s="6">
        <f>TITRES_STAT!D233</f>
        <v>12.3636</v>
      </c>
      <c r="C230" s="2">
        <f t="shared" si="18"/>
        <v>12.048910387691775</v>
      </c>
      <c r="D230" s="2">
        <f t="shared" si="20"/>
        <v>12.561078954462733</v>
      </c>
      <c r="E230" s="2">
        <f t="shared" si="19"/>
        <v>-0.51216856677095812</v>
      </c>
      <c r="F230" s="2">
        <f t="shared" si="23"/>
        <v>-0.27722032359781973</v>
      </c>
      <c r="G230" s="2">
        <f t="shared" si="21"/>
        <v>-0.23494824317313839</v>
      </c>
      <c r="H230" s="2" t="str">
        <f t="shared" si="22"/>
        <v>Hold</v>
      </c>
    </row>
    <row r="231" spans="1:8" ht="13.5" x14ac:dyDescent="0.25">
      <c r="A231" s="3">
        <f>TITRES_STAT!B234</f>
        <v>44866</v>
      </c>
      <c r="B231" s="6">
        <f>TITRES_STAT!D234</f>
        <v>12.3636</v>
      </c>
      <c r="C231" s="2">
        <f t="shared" si="18"/>
        <v>12.150770328046887</v>
      </c>
      <c r="D231" s="2">
        <f t="shared" si="20"/>
        <v>12.546450883761789</v>
      </c>
      <c r="E231" s="2">
        <f t="shared" si="19"/>
        <v>-0.39568055571490213</v>
      </c>
      <c r="F231" s="2">
        <f t="shared" si="23"/>
        <v>-0.30091237002123622</v>
      </c>
      <c r="G231" s="2">
        <f t="shared" si="21"/>
        <v>-9.4768185693665907E-2</v>
      </c>
      <c r="H231" s="2" t="str">
        <f t="shared" si="22"/>
        <v>Hold</v>
      </c>
    </row>
    <row r="232" spans="1:8" ht="13.5" x14ac:dyDescent="0.25">
      <c r="A232" s="3">
        <f>TITRES_STAT!B235</f>
        <v>44867</v>
      </c>
      <c r="B232" s="6">
        <f>TITRES_STAT!D235</f>
        <v>12.357799999999999</v>
      </c>
      <c r="C232" s="2">
        <f t="shared" si="18"/>
        <v>12.24420566219352</v>
      </c>
      <c r="D232" s="2">
        <f t="shared" si="20"/>
        <v>12.532476744223878</v>
      </c>
      <c r="E232" s="2">
        <f t="shared" si="19"/>
        <v>-0.28827108203035756</v>
      </c>
      <c r="F232" s="2">
        <f t="shared" si="23"/>
        <v>-0.29838411242306051</v>
      </c>
      <c r="G232" s="2">
        <f t="shared" si="21"/>
        <v>1.0113030392702949E-2</v>
      </c>
      <c r="H232" s="2" t="str">
        <f t="shared" si="22"/>
        <v>Sell</v>
      </c>
    </row>
    <row r="233" spans="1:8" ht="13.5" x14ac:dyDescent="0.25">
      <c r="A233" s="3">
        <f>TITRES_STAT!B236</f>
        <v>44868</v>
      </c>
      <c r="B233" s="6">
        <f>TITRES_STAT!D236</f>
        <v>12.245900000000001</v>
      </c>
      <c r="C233" s="2">
        <f t="shared" si="18"/>
        <v>12.307866329548364</v>
      </c>
      <c r="D233" s="2">
        <f t="shared" si="20"/>
        <v>12.511248837244333</v>
      </c>
      <c r="E233" s="2">
        <f t="shared" si="19"/>
        <v>-0.20338250769596833</v>
      </c>
      <c r="F233" s="2">
        <f t="shared" si="23"/>
        <v>-0.27938379147764208</v>
      </c>
      <c r="G233" s="2">
        <f t="shared" si="21"/>
        <v>7.6001283781673756E-2</v>
      </c>
      <c r="H233" s="2" t="str">
        <f t="shared" si="22"/>
        <v>Sell</v>
      </c>
    </row>
    <row r="234" spans="1:8" ht="13.5" x14ac:dyDescent="0.25">
      <c r="A234" s="3">
        <f>TITRES_STAT!B237</f>
        <v>44869</v>
      </c>
      <c r="B234" s="6">
        <f>TITRES_STAT!D237</f>
        <v>12.3048</v>
      </c>
      <c r="C234" s="2">
        <f t="shared" si="18"/>
        <v>12.375317663463999</v>
      </c>
      <c r="D234" s="2">
        <f t="shared" si="20"/>
        <v>12.495956330781791</v>
      </c>
      <c r="E234" s="2">
        <f t="shared" si="19"/>
        <v>-0.12063866731779171</v>
      </c>
      <c r="F234" s="2">
        <f t="shared" si="23"/>
        <v>-0.24763476664567202</v>
      </c>
      <c r="G234" s="2">
        <f t="shared" si="21"/>
        <v>0.12699609932788031</v>
      </c>
      <c r="H234" s="2" t="str">
        <f t="shared" si="22"/>
        <v>Sell</v>
      </c>
    </row>
    <row r="235" spans="1:8" ht="13.5" x14ac:dyDescent="0.25">
      <c r="A235" s="3">
        <f>TITRES_STAT!B238</f>
        <v>44872</v>
      </c>
      <c r="B235" s="6">
        <f>TITRES_STAT!D238</f>
        <v>12.186999999999999</v>
      </c>
      <c r="C235" s="2">
        <f t="shared" si="18"/>
        <v>12.462284176777231</v>
      </c>
      <c r="D235" s="2">
        <f t="shared" si="20"/>
        <v>12.473070676649806</v>
      </c>
      <c r="E235" s="2">
        <f t="shared" si="19"/>
        <v>-1.0786499872574851E-2</v>
      </c>
      <c r="F235" s="2">
        <f t="shared" si="23"/>
        <v>-0.20026511329105259</v>
      </c>
      <c r="G235" s="2">
        <f t="shared" si="21"/>
        <v>0.18947861341847774</v>
      </c>
      <c r="H235" s="2" t="str">
        <f t="shared" si="22"/>
        <v>Sell</v>
      </c>
    </row>
    <row r="236" spans="1:8" ht="13.5" x14ac:dyDescent="0.25">
      <c r="A236" s="3">
        <f>TITRES_STAT!B239</f>
        <v>44873</v>
      </c>
      <c r="B236" s="6">
        <f>TITRES_STAT!D239</f>
        <v>12.186999999999999</v>
      </c>
      <c r="C236" s="2">
        <f t="shared" si="18"/>
        <v>12.535871226503811</v>
      </c>
      <c r="D236" s="2">
        <f t="shared" si="20"/>
        <v>12.451880256157228</v>
      </c>
      <c r="E236" s="2">
        <f t="shared" si="19"/>
        <v>8.3990970346583538E-2</v>
      </c>
      <c r="F236" s="2">
        <f t="shared" si="23"/>
        <v>-0.14341389656352538</v>
      </c>
      <c r="G236" s="2">
        <f t="shared" si="21"/>
        <v>0.22740486691010892</v>
      </c>
      <c r="H236" s="2" t="str">
        <f t="shared" si="22"/>
        <v>Sell</v>
      </c>
    </row>
    <row r="237" spans="1:8" ht="13.5" x14ac:dyDescent="0.25">
      <c r="A237" s="3">
        <f>TITRES_STAT!B240</f>
        <v>44874</v>
      </c>
      <c r="B237" s="6">
        <f>TITRES_STAT!D240</f>
        <v>12.186999999999999</v>
      </c>
      <c r="C237" s="2">
        <f t="shared" si="18"/>
        <v>12.598137191657072</v>
      </c>
      <c r="D237" s="2">
        <f t="shared" si="20"/>
        <v>12.432259496441878</v>
      </c>
      <c r="E237" s="2">
        <f t="shared" si="19"/>
        <v>0.16587769521519391</v>
      </c>
      <c r="F237" s="2">
        <f t="shared" si="23"/>
        <v>-8.1555578207781518E-2</v>
      </c>
      <c r="G237" s="2">
        <f t="shared" si="21"/>
        <v>0.24743327342297544</v>
      </c>
      <c r="H237" s="2" t="str">
        <f t="shared" si="22"/>
        <v>Sell</v>
      </c>
    </row>
    <row r="238" spans="1:8" ht="13.5" x14ac:dyDescent="0.25">
      <c r="A238" s="3">
        <f>TITRES_STAT!B241</f>
        <v>44875</v>
      </c>
      <c r="B238" s="6">
        <f>TITRES_STAT!D241</f>
        <v>12.010400000000001</v>
      </c>
      <c r="C238" s="2">
        <f t="shared" si="18"/>
        <v>12.650823777555985</v>
      </c>
      <c r="D238" s="2">
        <f t="shared" si="20"/>
        <v>12.40101064485359</v>
      </c>
      <c r="E238" s="2">
        <f t="shared" si="19"/>
        <v>0.24981313270239447</v>
      </c>
      <c r="F238" s="2">
        <f t="shared" si="23"/>
        <v>-1.5281836025746329E-2</v>
      </c>
      <c r="G238" s="2">
        <f t="shared" si="21"/>
        <v>0.26509496872814081</v>
      </c>
      <c r="H238" s="2" t="str">
        <f t="shared" si="22"/>
        <v>Sell</v>
      </c>
    </row>
    <row r="239" spans="1:8" ht="13.5" x14ac:dyDescent="0.25">
      <c r="A239" s="3">
        <f>TITRES_STAT!B242</f>
        <v>44876</v>
      </c>
      <c r="B239" s="6">
        <f>TITRES_STAT!D242</f>
        <v>12.181100000000001</v>
      </c>
      <c r="C239" s="2">
        <f t="shared" si="18"/>
        <v>12.617512427162756</v>
      </c>
      <c r="D239" s="2">
        <f t="shared" si="20"/>
        <v>12.384720967457028</v>
      </c>
      <c r="E239" s="2">
        <f t="shared" si="19"/>
        <v>0.23279145970572834</v>
      </c>
      <c r="F239" s="2">
        <f t="shared" si="23"/>
        <v>3.4332823120548604E-2</v>
      </c>
      <c r="G239" s="2">
        <f t="shared" si="21"/>
        <v>0.19845863658517973</v>
      </c>
      <c r="H239" s="2" t="str">
        <f t="shared" si="22"/>
        <v>Sell</v>
      </c>
    </row>
    <row r="240" spans="1:8" ht="13.5" x14ac:dyDescent="0.25">
      <c r="A240" s="3">
        <f>TITRES_STAT!B243</f>
        <v>44879</v>
      </c>
      <c r="B240" s="6">
        <f>TITRES_STAT!D243</f>
        <v>12.1281</v>
      </c>
      <c r="C240" s="2">
        <f t="shared" si="18"/>
        <v>12.578448976830025</v>
      </c>
      <c r="D240" s="2">
        <f t="shared" si="20"/>
        <v>12.365712006904657</v>
      </c>
      <c r="E240" s="2">
        <f t="shared" si="19"/>
        <v>0.21273696992536806</v>
      </c>
      <c r="F240" s="2">
        <f t="shared" si="23"/>
        <v>7.0013652481512506E-2</v>
      </c>
      <c r="G240" s="2">
        <f t="shared" si="21"/>
        <v>0.14272331744385555</v>
      </c>
      <c r="H240" s="2" t="str">
        <f t="shared" si="22"/>
        <v>Sell</v>
      </c>
    </row>
    <row r="241" spans="1:8" ht="13.5" x14ac:dyDescent="0.25">
      <c r="A241" s="3">
        <f>TITRES_STAT!B244</f>
        <v>44880</v>
      </c>
      <c r="B241" s="6">
        <f>TITRES_STAT!D244</f>
        <v>12.0634</v>
      </c>
      <c r="C241" s="2">
        <f t="shared" si="18"/>
        <v>12.545395288086944</v>
      </c>
      <c r="D241" s="2">
        <f t="shared" si="20"/>
        <v>12.343318524911718</v>
      </c>
      <c r="E241" s="2">
        <f t="shared" si="19"/>
        <v>0.20207676317522605</v>
      </c>
      <c r="F241" s="2">
        <f t="shared" si="23"/>
        <v>9.6426274620255215E-2</v>
      </c>
      <c r="G241" s="2">
        <f t="shared" si="21"/>
        <v>0.10565048855497083</v>
      </c>
      <c r="H241" s="2" t="str">
        <f t="shared" si="22"/>
        <v>Sell</v>
      </c>
    </row>
    <row r="242" spans="1:8" ht="13.5" x14ac:dyDescent="0.25">
      <c r="A242" s="3">
        <f>TITRES_STAT!B245</f>
        <v>44881</v>
      </c>
      <c r="B242" s="6">
        <f>TITRES_STAT!D245</f>
        <v>12.051600000000001</v>
      </c>
      <c r="C242" s="2">
        <f t="shared" si="18"/>
        <v>12.516534474535105</v>
      </c>
      <c r="D242" s="2">
        <f t="shared" si="20"/>
        <v>12.321709745288628</v>
      </c>
      <c r="E242" s="2">
        <f t="shared" si="19"/>
        <v>0.19482472924647709</v>
      </c>
      <c r="F242" s="2">
        <f t="shared" si="23"/>
        <v>0.1161059655454996</v>
      </c>
      <c r="G242" s="2">
        <f t="shared" si="21"/>
        <v>7.8718763700977495E-2</v>
      </c>
      <c r="H242" s="2" t="str">
        <f t="shared" si="22"/>
        <v>Sell</v>
      </c>
    </row>
    <row r="243" spans="1:8" ht="13.5" x14ac:dyDescent="0.25">
      <c r="A243" s="3">
        <f>TITRES_STAT!B246</f>
        <v>44882</v>
      </c>
      <c r="B243" s="6">
        <f>TITRES_STAT!D246</f>
        <v>12.0634</v>
      </c>
      <c r="C243" s="2">
        <f t="shared" si="18"/>
        <v>12.474898401529705</v>
      </c>
      <c r="D243" s="2">
        <f t="shared" si="20"/>
        <v>12.302575690082062</v>
      </c>
      <c r="E243" s="2">
        <f t="shared" si="19"/>
        <v>0.17232271144764333</v>
      </c>
      <c r="F243" s="2">
        <f t="shared" si="23"/>
        <v>0.12734931472592836</v>
      </c>
      <c r="G243" s="2">
        <f t="shared" si="21"/>
        <v>4.4973396721714964E-2</v>
      </c>
      <c r="H243" s="2" t="str">
        <f t="shared" si="22"/>
        <v>Sell</v>
      </c>
    </row>
    <row r="244" spans="1:8" ht="13.5" x14ac:dyDescent="0.25">
      <c r="A244" s="3">
        <f>TITRES_STAT!B247</f>
        <v>44883</v>
      </c>
      <c r="B244" s="6">
        <f>TITRES_STAT!D247</f>
        <v>12.057499999999999</v>
      </c>
      <c r="C244" s="2">
        <f t="shared" si="18"/>
        <v>12.448729416678981</v>
      </c>
      <c r="D244" s="2">
        <f t="shared" si="20"/>
        <v>12.284421935261168</v>
      </c>
      <c r="E244" s="2">
        <f t="shared" si="19"/>
        <v>0.16430748141781315</v>
      </c>
      <c r="F244" s="2">
        <f t="shared" si="23"/>
        <v>0.13474094806430534</v>
      </c>
      <c r="G244" s="2">
        <f t="shared" si="21"/>
        <v>2.9566533353507812E-2</v>
      </c>
      <c r="H244" s="2" t="str">
        <f t="shared" si="22"/>
        <v>Sell</v>
      </c>
    </row>
    <row r="245" spans="1:8" ht="13.5" x14ac:dyDescent="0.25">
      <c r="A245" s="3">
        <f>TITRES_STAT!B248</f>
        <v>44886</v>
      </c>
      <c r="B245" s="6">
        <f>TITRES_STAT!D248</f>
        <v>11.7219</v>
      </c>
      <c r="C245" s="2">
        <f t="shared" si="18"/>
        <v>12.408463352574522</v>
      </c>
      <c r="D245" s="2">
        <f t="shared" si="20"/>
        <v>12.242753643760341</v>
      </c>
      <c r="E245" s="2">
        <f t="shared" si="19"/>
        <v>0.16570970881418035</v>
      </c>
      <c r="F245" s="2">
        <f t="shared" si="23"/>
        <v>0.14093470021428034</v>
      </c>
      <c r="G245" s="2">
        <f t="shared" si="21"/>
        <v>2.4775008599900006E-2</v>
      </c>
      <c r="H245" s="2" t="str">
        <f t="shared" si="22"/>
        <v>Sell</v>
      </c>
    </row>
    <row r="246" spans="1:8" ht="13.5" x14ac:dyDescent="0.25">
      <c r="A246" s="3">
        <f>TITRES_STAT!B249</f>
        <v>44887</v>
      </c>
      <c r="B246" s="6">
        <f>TITRES_STAT!D249</f>
        <v>11.774900000000001</v>
      </c>
      <c r="C246" s="2">
        <f t="shared" si="18"/>
        <v>12.374392067563056</v>
      </c>
      <c r="D246" s="2">
        <f t="shared" si="20"/>
        <v>12.208097818296611</v>
      </c>
      <c r="E246" s="2">
        <f t="shared" si="19"/>
        <v>0.16629424926644454</v>
      </c>
      <c r="F246" s="2">
        <f t="shared" si="23"/>
        <v>0.14600661002471318</v>
      </c>
      <c r="G246" s="2">
        <f t="shared" si="21"/>
        <v>2.0287639241731353E-2</v>
      </c>
      <c r="H246" s="2" t="str">
        <f t="shared" si="22"/>
        <v>Sell</v>
      </c>
    </row>
    <row r="247" spans="1:8" ht="13.5" x14ac:dyDescent="0.25">
      <c r="A247" s="3">
        <f>TITRES_STAT!B250</f>
        <v>44888</v>
      </c>
      <c r="B247" s="6">
        <f>TITRES_STAT!D250</f>
        <v>12.0457</v>
      </c>
      <c r="C247" s="2">
        <f t="shared" si="18"/>
        <v>12.345562518707201</v>
      </c>
      <c r="D247" s="2">
        <f t="shared" si="20"/>
        <v>12.19606835027464</v>
      </c>
      <c r="E247" s="2">
        <f t="shared" si="19"/>
        <v>0.14949416843256103</v>
      </c>
      <c r="F247" s="2">
        <f t="shared" si="23"/>
        <v>0.14670412170628278</v>
      </c>
      <c r="G247" s="2">
        <f t="shared" si="21"/>
        <v>2.7900467262782502E-3</v>
      </c>
      <c r="H247" s="2" t="str">
        <f t="shared" si="22"/>
        <v>Sell</v>
      </c>
    </row>
    <row r="248" spans="1:8" ht="13.5" x14ac:dyDescent="0.25">
      <c r="A248" s="3">
        <f>TITRES_STAT!B251</f>
        <v>44889</v>
      </c>
      <c r="B248" s="6">
        <f>TITRES_STAT!D251</f>
        <v>12.0398</v>
      </c>
      <c r="C248" s="2">
        <f t="shared" si="18"/>
        <v>12.293999054290708</v>
      </c>
      <c r="D248" s="2">
        <f t="shared" si="20"/>
        <v>12.184492916920963</v>
      </c>
      <c r="E248" s="2">
        <f t="shared" si="19"/>
        <v>0.10950613736974546</v>
      </c>
      <c r="F248" s="2">
        <f t="shared" si="23"/>
        <v>0.13926452483897531</v>
      </c>
      <c r="G248" s="2">
        <f t="shared" si="21"/>
        <v>-2.9758387469229847E-2</v>
      </c>
      <c r="H248" s="2" t="str">
        <f t="shared" si="22"/>
        <v>Hold</v>
      </c>
    </row>
    <row r="249" spans="1:8" ht="13.5" x14ac:dyDescent="0.25">
      <c r="A249" s="3">
        <f>TITRES_STAT!B252</f>
        <v>44890</v>
      </c>
      <c r="B249" s="6">
        <f>TITRES_STAT!D252</f>
        <v>12.0457</v>
      </c>
      <c r="C249" s="2">
        <f t="shared" si="18"/>
        <v>12.276629969015215</v>
      </c>
      <c r="D249" s="2">
        <f t="shared" si="20"/>
        <v>12.174211960112002</v>
      </c>
      <c r="E249" s="2">
        <f t="shared" si="19"/>
        <v>0.10241800890321251</v>
      </c>
      <c r="F249" s="2">
        <f t="shared" si="23"/>
        <v>0.13189522165182277</v>
      </c>
      <c r="G249" s="2">
        <f t="shared" si="21"/>
        <v>-2.947721274861026E-2</v>
      </c>
      <c r="H249" s="2" t="str">
        <f t="shared" si="22"/>
        <v>Hold</v>
      </c>
    </row>
    <row r="250" spans="1:8" ht="13.5" x14ac:dyDescent="0.25">
      <c r="A250" s="3">
        <f>TITRES_STAT!B253</f>
        <v>44893</v>
      </c>
      <c r="B250" s="6">
        <f>TITRES_STAT!D253</f>
        <v>12.0398</v>
      </c>
      <c r="C250" s="2">
        <f t="shared" si="18"/>
        <v>12.253779204551336</v>
      </c>
      <c r="D250" s="2">
        <f t="shared" si="20"/>
        <v>12.164255518622225</v>
      </c>
      <c r="E250" s="2">
        <f t="shared" si="19"/>
        <v>8.9523685929110641E-2</v>
      </c>
      <c r="F250" s="2">
        <f t="shared" si="23"/>
        <v>0.12342091450728035</v>
      </c>
      <c r="G250" s="2">
        <f t="shared" si="21"/>
        <v>-3.3897228578169708E-2</v>
      </c>
      <c r="H250" s="2" t="str">
        <f t="shared" si="22"/>
        <v>Hold</v>
      </c>
    </row>
    <row r="251" spans="1:8" ht="13.5" x14ac:dyDescent="0.25">
      <c r="A251" s="3">
        <f>TITRES_STAT!B254</f>
        <v>44894</v>
      </c>
      <c r="B251" s="6">
        <f>TITRES_STAT!D254</f>
        <v>12.0398</v>
      </c>
      <c r="C251" s="2">
        <f t="shared" si="18"/>
        <v>12.224490096158823</v>
      </c>
      <c r="D251" s="2">
        <f t="shared" si="20"/>
        <v>12.155036591316875</v>
      </c>
      <c r="E251" s="2">
        <f t="shared" si="19"/>
        <v>6.9453504841947122E-2</v>
      </c>
      <c r="F251" s="2">
        <f t="shared" si="23"/>
        <v>0.11262743257421372</v>
      </c>
      <c r="G251" s="2">
        <f t="shared" si="21"/>
        <v>-4.3173927732266595E-2</v>
      </c>
      <c r="H251" s="2" t="str">
        <f t="shared" si="22"/>
        <v>Hold</v>
      </c>
    </row>
    <row r="252" spans="1:8" ht="13.5" x14ac:dyDescent="0.25">
      <c r="A252" s="3">
        <f>TITRES_STAT!B255</f>
        <v>44895</v>
      </c>
      <c r="B252" s="6">
        <f>TITRES_STAT!D255</f>
        <v>11.774900000000001</v>
      </c>
      <c r="C252" s="2">
        <f t="shared" si="18"/>
        <v>12.197891619826697</v>
      </c>
      <c r="D252" s="2">
        <f t="shared" si="20"/>
        <v>12.126878325293402</v>
      </c>
      <c r="E252" s="2">
        <f t="shared" si="19"/>
        <v>7.1013294533294413E-2</v>
      </c>
      <c r="F252" s="2">
        <f t="shared" si="23"/>
        <v>0.10430460496602986</v>
      </c>
      <c r="G252" s="2">
        <f t="shared" si="21"/>
        <v>-3.3291310432735449E-2</v>
      </c>
      <c r="H252" s="2" t="str">
        <f t="shared" si="22"/>
        <v>Hold</v>
      </c>
    </row>
    <row r="253" spans="1:8" ht="13.5" x14ac:dyDescent="0.25">
      <c r="A253" s="3">
        <f>TITRES_STAT!B256</f>
        <v>44896</v>
      </c>
      <c r="B253" s="6">
        <f>TITRES_STAT!D256</f>
        <v>12.245900000000001</v>
      </c>
      <c r="C253" s="2">
        <f t="shared" si="18"/>
        <v>12.177200601391821</v>
      </c>
      <c r="D253" s="2">
        <f t="shared" si="20"/>
        <v>12.13569474564204</v>
      </c>
      <c r="E253" s="2">
        <f t="shared" si="19"/>
        <v>4.1505855749781162E-2</v>
      </c>
      <c r="F253" s="2">
        <f t="shared" si="23"/>
        <v>9.1744855122780133E-2</v>
      </c>
      <c r="G253" s="2">
        <f t="shared" si="21"/>
        <v>-5.0238999372998971E-2</v>
      </c>
      <c r="H253" s="2" t="str">
        <f t="shared" si="22"/>
        <v>Hold</v>
      </c>
    </row>
    <row r="254" spans="1:8" ht="13.5" x14ac:dyDescent="0.25">
      <c r="A254" s="3">
        <f>TITRES_STAT!B257</f>
        <v>44897</v>
      </c>
      <c r="B254" s="6">
        <f>TITRES_STAT!D257</f>
        <v>12.8935</v>
      </c>
      <c r="C254" s="2">
        <f t="shared" si="18"/>
        <v>12.158785124254617</v>
      </c>
      <c r="D254" s="2">
        <f t="shared" si="20"/>
        <v>12.191828468187074</v>
      </c>
      <c r="E254" s="2">
        <f t="shared" si="19"/>
        <v>-3.3043343932456892E-2</v>
      </c>
      <c r="F254" s="2">
        <f t="shared" si="23"/>
        <v>6.678721531173272E-2</v>
      </c>
      <c r="G254" s="2">
        <f t="shared" si="21"/>
        <v>-9.9830559244189612E-2</v>
      </c>
      <c r="H254" s="2" t="str">
        <f t="shared" si="22"/>
        <v>Hold</v>
      </c>
    </row>
    <row r="255" spans="1:8" ht="13.5" x14ac:dyDescent="0.25">
      <c r="A255" s="3">
        <f>TITRES_STAT!B258</f>
        <v>44900</v>
      </c>
      <c r="B255" s="6">
        <f>TITRES_STAT!D258</f>
        <v>12.8346</v>
      </c>
      <c r="C255" s="2">
        <f t="shared" si="18"/>
        <v>12.091572028215445</v>
      </c>
      <c r="D255" s="2">
        <f t="shared" si="20"/>
        <v>12.239441174247291</v>
      </c>
      <c r="E255" s="2">
        <f t="shared" si="19"/>
        <v>-0.1478691460318462</v>
      </c>
      <c r="F255" s="2">
        <f t="shared" si="23"/>
        <v>2.3855943043016938E-2</v>
      </c>
      <c r="G255" s="2">
        <f t="shared" si="21"/>
        <v>-0.17172508907486314</v>
      </c>
      <c r="H255" s="2" t="str">
        <f t="shared" si="22"/>
        <v>Hold</v>
      </c>
    </row>
    <row r="256" spans="1:8" ht="13.5" x14ac:dyDescent="0.25">
      <c r="A256" s="3">
        <f>TITRES_STAT!B259</f>
        <v>44901</v>
      </c>
      <c r="B256" s="6">
        <f>TITRES_STAT!D259</f>
        <v>12.8346</v>
      </c>
      <c r="C256" s="2">
        <f t="shared" si="18"/>
        <v>12.042853254643838</v>
      </c>
      <c r="D256" s="2">
        <f t="shared" si="20"/>
        <v>12.283527013191938</v>
      </c>
      <c r="E256" s="2">
        <f t="shared" si="19"/>
        <v>-0.24067375854810003</v>
      </c>
      <c r="F256" s="2">
        <f t="shared" si="23"/>
        <v>-2.9049997275206452E-2</v>
      </c>
      <c r="G256" s="2">
        <f t="shared" si="21"/>
        <v>-0.21162376127289356</v>
      </c>
      <c r="H256" s="2" t="str">
        <f t="shared" si="22"/>
        <v>Hold</v>
      </c>
    </row>
    <row r="257" spans="1:8" ht="13.5" x14ac:dyDescent="0.25">
      <c r="A257" s="3">
        <f>TITRES_STAT!B260</f>
        <v>44902</v>
      </c>
      <c r="B257" s="6">
        <f>TITRES_STAT!D260</f>
        <v>12.5403</v>
      </c>
      <c r="C257" s="2">
        <f t="shared" si="18"/>
        <v>12.043291215467862</v>
      </c>
      <c r="D257" s="2">
        <f t="shared" si="20"/>
        <v>12.302547234436979</v>
      </c>
      <c r="E257" s="2">
        <f t="shared" si="19"/>
        <v>-0.25925601896911665</v>
      </c>
      <c r="F257" s="2">
        <f t="shared" si="23"/>
        <v>-7.5091201613988495E-2</v>
      </c>
      <c r="G257" s="2">
        <f t="shared" si="21"/>
        <v>-0.18416481735512816</v>
      </c>
      <c r="H257" s="2" t="str">
        <f t="shared" si="22"/>
        <v>Hold</v>
      </c>
    </row>
    <row r="258" spans="1:8" ht="13.5" x14ac:dyDescent="0.25">
      <c r="A258" s="3">
        <f>TITRES_STAT!B261</f>
        <v>44903</v>
      </c>
      <c r="B258" s="6">
        <f>TITRES_STAT!D261</f>
        <v>12.357799999999999</v>
      </c>
      <c r="C258" s="2">
        <f t="shared" si="18"/>
        <v>12.042754105395883</v>
      </c>
      <c r="D258" s="2">
        <f t="shared" si="20"/>
        <v>12.306640031886092</v>
      </c>
      <c r="E258" s="2">
        <f t="shared" si="19"/>
        <v>-0.26388592649020914</v>
      </c>
      <c r="F258" s="2">
        <f t="shared" si="23"/>
        <v>-0.11285014658923263</v>
      </c>
      <c r="G258" s="2">
        <f t="shared" si="21"/>
        <v>-0.1510357799009765</v>
      </c>
      <c r="H258" s="2" t="str">
        <f t="shared" si="22"/>
        <v>Hold</v>
      </c>
    </row>
    <row r="259" spans="1:8" ht="13.5" x14ac:dyDescent="0.25">
      <c r="A259" s="3">
        <f>TITRES_STAT!B262</f>
        <v>44904</v>
      </c>
      <c r="B259" s="6">
        <f>TITRES_STAT!D262</f>
        <v>12.3636</v>
      </c>
      <c r="C259" s="2">
        <f t="shared" si="18"/>
        <v>12.043207319950362</v>
      </c>
      <c r="D259" s="2">
        <f t="shared" si="20"/>
        <v>12.310859288783417</v>
      </c>
      <c r="E259" s="2">
        <f t="shared" si="19"/>
        <v>-0.26765196883305542</v>
      </c>
      <c r="F259" s="2">
        <f t="shared" si="23"/>
        <v>-0.14381051103799719</v>
      </c>
      <c r="G259" s="2">
        <f t="shared" si="21"/>
        <v>-0.12384145779505823</v>
      </c>
      <c r="H259" s="2" t="str">
        <f t="shared" si="22"/>
        <v>Hold</v>
      </c>
    </row>
    <row r="260" spans="1:8" ht="13.5" x14ac:dyDescent="0.25">
      <c r="A260" s="3">
        <f>TITRES_STAT!B263</f>
        <v>44907</v>
      </c>
      <c r="B260" s="6">
        <f>TITRES_STAT!D263</f>
        <v>12.2989</v>
      </c>
      <c r="C260" s="2">
        <f t="shared" si="18"/>
        <v>12.042683116881076</v>
      </c>
      <c r="D260" s="2">
        <f t="shared" si="20"/>
        <v>12.309973415540201</v>
      </c>
      <c r="E260" s="2">
        <f t="shared" si="19"/>
        <v>-0.26729029865912501</v>
      </c>
      <c r="F260" s="2">
        <f t="shared" si="23"/>
        <v>-0.16850646856222276</v>
      </c>
      <c r="G260" s="2">
        <f t="shared" si="21"/>
        <v>-9.8783830096902253E-2</v>
      </c>
      <c r="H260" s="2" t="str">
        <f t="shared" si="22"/>
        <v>Hold</v>
      </c>
    </row>
    <row r="261" spans="1:8" ht="13.5" x14ac:dyDescent="0.25">
      <c r="A261" s="3">
        <f>TITRES_STAT!B264</f>
        <v>44908</v>
      </c>
      <c r="B261" s="6">
        <f>TITRES_STAT!D264</f>
        <v>12.2341</v>
      </c>
      <c r="C261" s="2">
        <f t="shared" si="18"/>
        <v>12.042239560437833</v>
      </c>
      <c r="D261" s="2">
        <f t="shared" si="20"/>
        <v>12.304353162537224</v>
      </c>
      <c r="E261" s="2">
        <f t="shared" si="19"/>
        <v>-0.26211360209939016</v>
      </c>
      <c r="F261" s="2">
        <f t="shared" si="23"/>
        <v>-0.18722789526965625</v>
      </c>
      <c r="G261" s="2">
        <f t="shared" si="21"/>
        <v>-7.4885706829733917E-2</v>
      </c>
      <c r="H261" s="2" t="str">
        <f t="shared" si="22"/>
        <v>Hold</v>
      </c>
    </row>
    <row r="262" spans="1:8" ht="13.5" x14ac:dyDescent="0.25">
      <c r="A262" s="3">
        <f>TITRES_STAT!B265</f>
        <v>44909</v>
      </c>
      <c r="B262" s="6">
        <f>TITRES_STAT!D265</f>
        <v>12.2165</v>
      </c>
      <c r="C262" s="2">
        <f t="shared" si="18"/>
        <v>12.001110397293552</v>
      </c>
      <c r="D262" s="2">
        <f t="shared" si="20"/>
        <v>12.297845520867801</v>
      </c>
      <c r="E262" s="2">
        <f t="shared" si="19"/>
        <v>-0.29673512357424947</v>
      </c>
      <c r="F262" s="2">
        <f t="shared" si="23"/>
        <v>-0.20912934093057489</v>
      </c>
      <c r="G262" s="2">
        <f t="shared" si="21"/>
        <v>-8.7605782643674579E-2</v>
      </c>
      <c r="H262" s="2" t="str">
        <f t="shared" si="22"/>
        <v>Hold</v>
      </c>
    </row>
    <row r="263" spans="1:8" ht="13.5" x14ac:dyDescent="0.25">
      <c r="A263" s="3">
        <f>TITRES_STAT!B266</f>
        <v>44910</v>
      </c>
      <c r="B263" s="6">
        <f>TITRES_STAT!D266</f>
        <v>11.8338</v>
      </c>
      <c r="C263" s="2">
        <f t="shared" si="18"/>
        <v>12.038770336171467</v>
      </c>
      <c r="D263" s="2">
        <f t="shared" si="20"/>
        <v>12.263471778581296</v>
      </c>
      <c r="E263" s="2">
        <f t="shared" si="19"/>
        <v>-0.22470144240982926</v>
      </c>
      <c r="F263" s="2">
        <f t="shared" si="23"/>
        <v>-0.21224376122642577</v>
      </c>
      <c r="G263" s="2">
        <f t="shared" si="21"/>
        <v>-1.2457681183403485E-2</v>
      </c>
      <c r="H263" s="2" t="str">
        <f t="shared" si="22"/>
        <v>Hold</v>
      </c>
    </row>
    <row r="264" spans="1:8" ht="13.5" x14ac:dyDescent="0.25">
      <c r="A264" s="3">
        <f>TITRES_STAT!B267</f>
        <v>44911</v>
      </c>
      <c r="B264" s="6">
        <f>TITRES_STAT!D267</f>
        <v>12.186999999999999</v>
      </c>
      <c r="C264" s="2">
        <f t="shared" si="18"/>
        <v>12.170267207529703</v>
      </c>
      <c r="D264" s="2">
        <f t="shared" si="20"/>
        <v>12.25780720239009</v>
      </c>
      <c r="E264" s="2">
        <f t="shared" si="19"/>
        <v>-8.7539994860387438E-2</v>
      </c>
      <c r="F264" s="2">
        <f t="shared" si="23"/>
        <v>-0.18730300795321814</v>
      </c>
      <c r="G264" s="2">
        <f t="shared" si="21"/>
        <v>9.9763013092830699E-2</v>
      </c>
      <c r="H264" s="2" t="str">
        <f t="shared" si="22"/>
        <v>Sell</v>
      </c>
    </row>
    <row r="265" spans="1:8" ht="13.5" x14ac:dyDescent="0.25">
      <c r="A265" s="3">
        <f>TITRES_STAT!B268</f>
        <v>44914</v>
      </c>
      <c r="B265" s="6">
        <f>TITRES_STAT!D268</f>
        <v>12.3048</v>
      </c>
      <c r="C265" s="2">
        <f t="shared" si="18"/>
        <v>12.272472252525132</v>
      </c>
      <c r="D265" s="2">
        <f t="shared" si="20"/>
        <v>12.261288150361196</v>
      </c>
      <c r="E265" s="2">
        <f t="shared" si="19"/>
        <v>1.118410216393606E-2</v>
      </c>
      <c r="F265" s="2">
        <f t="shared" si="23"/>
        <v>-0.14760558592978729</v>
      </c>
      <c r="G265" s="2">
        <f t="shared" si="21"/>
        <v>0.15878968809372335</v>
      </c>
      <c r="H265" s="2" t="str">
        <f t="shared" si="22"/>
        <v>Sell</v>
      </c>
    </row>
    <row r="266" spans="1:8" ht="13.5" x14ac:dyDescent="0.25">
      <c r="A266" s="3">
        <f>TITRES_STAT!B269</f>
        <v>44915</v>
      </c>
      <c r="B266" s="6">
        <f>TITRES_STAT!D269</f>
        <v>12.3048</v>
      </c>
      <c r="C266" s="2">
        <f t="shared" si="18"/>
        <v>12.358953444444342</v>
      </c>
      <c r="D266" s="2">
        <f t="shared" si="20"/>
        <v>12.26451125033444</v>
      </c>
      <c r="E266" s="2">
        <f t="shared" si="19"/>
        <v>9.4442194109902289E-2</v>
      </c>
      <c r="F266" s="2">
        <f t="shared" si="23"/>
        <v>-9.9196029921849366E-2</v>
      </c>
      <c r="G266" s="2">
        <f t="shared" si="21"/>
        <v>0.19363822403175165</v>
      </c>
      <c r="H266" s="2" t="str">
        <f t="shared" si="22"/>
        <v>Sell</v>
      </c>
    </row>
    <row r="267" spans="1:8" ht="13.5" x14ac:dyDescent="0.25">
      <c r="A267" s="3">
        <f>TITRES_STAT!B270</f>
        <v>44916</v>
      </c>
      <c r="B267" s="6">
        <f>TITRES_STAT!D270</f>
        <v>12.2989</v>
      </c>
      <c r="C267" s="2">
        <f t="shared" si="18"/>
        <v>12.386852914529827</v>
      </c>
      <c r="D267" s="2">
        <f t="shared" si="20"/>
        <v>12.267058565124481</v>
      </c>
      <c r="E267" s="2">
        <f t="shared" si="19"/>
        <v>0.11979434940534617</v>
      </c>
      <c r="F267" s="2">
        <f t="shared" si="23"/>
        <v>-5.5397954056410265E-2</v>
      </c>
      <c r="G267" s="2">
        <f t="shared" si="21"/>
        <v>0.17519230346175643</v>
      </c>
      <c r="H267" s="2" t="str">
        <f t="shared" si="22"/>
        <v>Sell</v>
      </c>
    </row>
    <row r="268" spans="1:8" ht="13.5" x14ac:dyDescent="0.25">
      <c r="A268" s="3">
        <f>TITRES_STAT!B271</f>
        <v>44917</v>
      </c>
      <c r="B268" s="6">
        <f>TITRES_STAT!D271</f>
        <v>12.2989</v>
      </c>
      <c r="C268" s="2">
        <f t="shared" si="18"/>
        <v>12.382383235371391</v>
      </c>
      <c r="D268" s="2">
        <f t="shared" si="20"/>
        <v>12.269417189930074</v>
      </c>
      <c r="E268" s="2">
        <f t="shared" si="19"/>
        <v>0.11296604544131661</v>
      </c>
      <c r="F268" s="2">
        <f t="shared" si="23"/>
        <v>-2.1725154156864893E-2</v>
      </c>
      <c r="G268" s="2">
        <f t="shared" si="21"/>
        <v>0.13469119959818149</v>
      </c>
      <c r="H268" s="2" t="str">
        <f t="shared" si="22"/>
        <v>Sell</v>
      </c>
    </row>
    <row r="269" spans="1:8" ht="13.5" x14ac:dyDescent="0.25">
      <c r="A269" s="3">
        <f>TITRES_STAT!B272</f>
        <v>44918</v>
      </c>
      <c r="B269" s="6">
        <f>TITRES_STAT!D272</f>
        <v>12.3048</v>
      </c>
      <c r="C269" s="2">
        <f t="shared" si="18"/>
        <v>12.379493506852715</v>
      </c>
      <c r="D269" s="2">
        <f t="shared" si="20"/>
        <v>12.272038138824144</v>
      </c>
      <c r="E269" s="2">
        <f t="shared" si="19"/>
        <v>0.10745536802857103</v>
      </c>
      <c r="F269" s="2">
        <f t="shared" si="23"/>
        <v>4.1109502802222919E-3</v>
      </c>
      <c r="G269" s="2">
        <f t="shared" si="21"/>
        <v>0.10334441774834874</v>
      </c>
      <c r="H269" s="2" t="str">
        <f t="shared" si="22"/>
        <v>Sell</v>
      </c>
    </row>
    <row r="270" spans="1:8" ht="13.5" x14ac:dyDescent="0.25">
      <c r="A270" s="3">
        <f>TITRES_STAT!B273</f>
        <v>44921</v>
      </c>
      <c r="B270" s="6">
        <f>TITRES_STAT!D273</f>
        <v>13.040699999999999</v>
      </c>
      <c r="C270" s="2">
        <f t="shared" si="18"/>
        <v>12.36709450579845</v>
      </c>
      <c r="D270" s="2">
        <f t="shared" si="20"/>
        <v>12.328976054466798</v>
      </c>
      <c r="E270" s="2">
        <f t="shared" si="19"/>
        <v>3.8118451331651926E-2</v>
      </c>
      <c r="F270" s="2">
        <f t="shared" si="23"/>
        <v>1.091245049050822E-2</v>
      </c>
      <c r="G270" s="2">
        <f t="shared" si="21"/>
        <v>2.7206000841143704E-2</v>
      </c>
      <c r="H270" s="2" t="str">
        <f t="shared" si="22"/>
        <v>Sell</v>
      </c>
    </row>
    <row r="271" spans="1:8" ht="13.5" x14ac:dyDescent="0.25">
      <c r="A271" s="3">
        <f>TITRES_STAT!B274</f>
        <v>44922</v>
      </c>
      <c r="B271" s="6">
        <f>TITRES_STAT!D274</f>
        <v>13.658899999999999</v>
      </c>
      <c r="C271" s="2">
        <f t="shared" ref="C271:C334" si="24">$C$4*B261+C270*(1-$C$4)</f>
        <v>12.346633812598688</v>
      </c>
      <c r="D271" s="2">
        <f t="shared" si="20"/>
        <v>12.427488939321108</v>
      </c>
      <c r="E271" s="2">
        <f t="shared" si="19"/>
        <v>-8.0855126722420678E-2</v>
      </c>
      <c r="F271" s="2">
        <f t="shared" si="23"/>
        <v>-7.4410649520775616E-3</v>
      </c>
      <c r="G271" s="2">
        <f t="shared" si="21"/>
        <v>-7.3414061770343111E-2</v>
      </c>
      <c r="H271" s="2" t="str">
        <f t="shared" si="22"/>
        <v>Hold</v>
      </c>
    </row>
    <row r="272" spans="1:8" ht="13.5" x14ac:dyDescent="0.25">
      <c r="A272" s="3">
        <f>TITRES_STAT!B275</f>
        <v>44923</v>
      </c>
      <c r="B272" s="6">
        <f>TITRES_STAT!D275</f>
        <v>14.071</v>
      </c>
      <c r="C272" s="2">
        <f t="shared" si="24"/>
        <v>12.326613226045044</v>
      </c>
      <c r="D272" s="2">
        <f t="shared" si="20"/>
        <v>12.549230499371397</v>
      </c>
      <c r="E272" s="2">
        <f t="shared" si="19"/>
        <v>-0.22261727332635317</v>
      </c>
      <c r="F272" s="2">
        <f t="shared" si="23"/>
        <v>-5.0476306626932685E-2</v>
      </c>
      <c r="G272" s="2">
        <f t="shared" si="21"/>
        <v>-0.17214096669942047</v>
      </c>
      <c r="H272" s="2" t="str">
        <f t="shared" si="22"/>
        <v>Hold</v>
      </c>
    </row>
    <row r="273" spans="1:8" ht="13.5" x14ac:dyDescent="0.25">
      <c r="A273" s="3">
        <f>TITRES_STAT!B276</f>
        <v>44924</v>
      </c>
      <c r="B273" s="6">
        <f>TITRES_STAT!D276</f>
        <v>14.129899999999999</v>
      </c>
      <c r="C273" s="2">
        <f t="shared" si="24"/>
        <v>12.2507958066535</v>
      </c>
      <c r="D273" s="2">
        <f t="shared" si="20"/>
        <v>12.66631712904759</v>
      </c>
      <c r="E273" s="2">
        <f t="shared" si="19"/>
        <v>-0.41552132239409012</v>
      </c>
      <c r="F273" s="2">
        <f t="shared" si="23"/>
        <v>-0.12348530978036418</v>
      </c>
      <c r="G273" s="2">
        <f t="shared" si="21"/>
        <v>-0.29203601261372591</v>
      </c>
      <c r="H273" s="2" t="str">
        <f t="shared" si="22"/>
        <v>Hold</v>
      </c>
    </row>
    <row r="274" spans="1:8" ht="13.5" x14ac:dyDescent="0.25">
      <c r="A274" s="3">
        <f>TITRES_STAT!B277</f>
        <v>44925</v>
      </c>
      <c r="B274" s="6">
        <f>TITRES_STAT!D277</f>
        <v>14.2476</v>
      </c>
      <c r="C274" s="2">
        <f t="shared" si="24"/>
        <v>12.240981067168345</v>
      </c>
      <c r="D274" s="2">
        <f t="shared" si="20"/>
        <v>12.783449193562584</v>
      </c>
      <c r="E274" s="2">
        <f t="shared" si="19"/>
        <v>-0.54246812639423858</v>
      </c>
      <c r="F274" s="2">
        <f t="shared" si="23"/>
        <v>-0.20728187310313906</v>
      </c>
      <c r="G274" s="2">
        <f t="shared" si="21"/>
        <v>-0.33518625329109952</v>
      </c>
      <c r="H274" s="2" t="str">
        <f t="shared" si="22"/>
        <v>Hold</v>
      </c>
    </row>
    <row r="275" spans="1:8" ht="13.5" x14ac:dyDescent="0.25">
      <c r="A275" s="3">
        <f>TITRES_STAT!B278</f>
        <v>44928</v>
      </c>
      <c r="B275" s="6">
        <f>TITRES_STAT!D278</f>
        <v>14.071</v>
      </c>
      <c r="C275" s="2">
        <f t="shared" si="24"/>
        <v>12.250799364527062</v>
      </c>
      <c r="D275" s="2">
        <f t="shared" si="20"/>
        <v>12.878823327372762</v>
      </c>
      <c r="E275" s="2">
        <f t="shared" si="19"/>
        <v>-0.62802396284570072</v>
      </c>
      <c r="F275" s="2">
        <f t="shared" si="23"/>
        <v>-0.29143029105165141</v>
      </c>
      <c r="G275" s="2">
        <f t="shared" si="21"/>
        <v>-0.33659367179404931</v>
      </c>
      <c r="H275" s="2" t="str">
        <f t="shared" si="22"/>
        <v>Hold</v>
      </c>
    </row>
    <row r="276" spans="1:8" ht="13.5" x14ac:dyDescent="0.25">
      <c r="A276" s="3">
        <f>TITRES_STAT!B279</f>
        <v>44929</v>
      </c>
      <c r="B276" s="6">
        <f>TITRES_STAT!D279</f>
        <v>14.0121</v>
      </c>
      <c r="C276" s="2">
        <f t="shared" si="24"/>
        <v>12.259107154599821</v>
      </c>
      <c r="D276" s="2">
        <f t="shared" si="20"/>
        <v>12.962769747567373</v>
      </c>
      <c r="E276" s="2">
        <f t="shared" si="19"/>
        <v>-0.70366259296755196</v>
      </c>
      <c r="F276" s="2">
        <f t="shared" si="23"/>
        <v>-0.37387675143483157</v>
      </c>
      <c r="G276" s="2">
        <f t="shared" si="21"/>
        <v>-0.32978584153272039</v>
      </c>
      <c r="H276" s="2" t="str">
        <f t="shared" si="22"/>
        <v>Hold</v>
      </c>
    </row>
    <row r="277" spans="1:8" ht="13.5" x14ac:dyDescent="0.25">
      <c r="A277" s="3">
        <f>TITRES_STAT!B280</f>
        <v>44930</v>
      </c>
      <c r="B277" s="6">
        <f>TITRES_STAT!D280</f>
        <v>13.8355</v>
      </c>
      <c r="C277" s="2">
        <f t="shared" si="24"/>
        <v>12.265229130815234</v>
      </c>
      <c r="D277" s="2">
        <f t="shared" si="20"/>
        <v>13.027416432932752</v>
      </c>
      <c r="E277" s="2">
        <f t="shared" si="19"/>
        <v>-0.76218730211751762</v>
      </c>
      <c r="F277" s="2">
        <f t="shared" si="23"/>
        <v>-0.4515388615713688</v>
      </c>
      <c r="G277" s="2">
        <f t="shared" si="21"/>
        <v>-0.31064844054614882</v>
      </c>
      <c r="H277" s="2" t="str">
        <f t="shared" si="22"/>
        <v>Hold</v>
      </c>
    </row>
    <row r="278" spans="1:8" ht="13.5" x14ac:dyDescent="0.25">
      <c r="A278" s="3">
        <f>TITRES_STAT!B281</f>
        <v>44931</v>
      </c>
      <c r="B278" s="6">
        <f>TITRES_STAT!D281</f>
        <v>13.2585</v>
      </c>
      <c r="C278" s="2">
        <f t="shared" si="24"/>
        <v>12.270409264535967</v>
      </c>
      <c r="D278" s="2">
        <f t="shared" si="20"/>
        <v>13.044533734196992</v>
      </c>
      <c r="E278" s="2">
        <f t="shared" si="19"/>
        <v>-0.77412446966102522</v>
      </c>
      <c r="F278" s="2">
        <f t="shared" si="23"/>
        <v>-0.51605598318930013</v>
      </c>
      <c r="G278" s="2">
        <f t="shared" si="21"/>
        <v>-0.25806848647172509</v>
      </c>
      <c r="H278" s="2" t="str">
        <f t="shared" si="22"/>
        <v>Hold</v>
      </c>
    </row>
    <row r="279" spans="1:8" ht="13.5" x14ac:dyDescent="0.25">
      <c r="A279" s="3">
        <f>TITRES_STAT!B282</f>
        <v>44932</v>
      </c>
      <c r="B279" s="6">
        <f>TITRES_STAT!D282</f>
        <v>13.2585</v>
      </c>
      <c r="C279" s="2">
        <f t="shared" si="24"/>
        <v>12.27570014691505</v>
      </c>
      <c r="D279" s="2">
        <f t="shared" si="20"/>
        <v>13.060383087219437</v>
      </c>
      <c r="E279" s="2">
        <f t="shared" si="19"/>
        <v>-0.78468294030438734</v>
      </c>
      <c r="F279" s="2">
        <f t="shared" si="23"/>
        <v>-0.56978137461231759</v>
      </c>
      <c r="G279" s="2">
        <f t="shared" si="21"/>
        <v>-0.21490156569206975</v>
      </c>
      <c r="H279" s="2" t="str">
        <f t="shared" si="22"/>
        <v>Hold</v>
      </c>
    </row>
    <row r="280" spans="1:8" ht="13.5" x14ac:dyDescent="0.25">
      <c r="A280" s="3">
        <f>TITRES_STAT!B283</f>
        <v>44935</v>
      </c>
      <c r="B280" s="6">
        <f>TITRES_STAT!D283</f>
        <v>13.2585</v>
      </c>
      <c r="C280" s="2">
        <f t="shared" si="24"/>
        <v>12.393392432005042</v>
      </c>
      <c r="D280" s="2">
        <f t="shared" si="20"/>
        <v>13.075058414092071</v>
      </c>
      <c r="E280" s="2">
        <f t="shared" si="19"/>
        <v>-0.68166598208702922</v>
      </c>
      <c r="F280" s="2">
        <f t="shared" si="23"/>
        <v>-0.5921582961072599</v>
      </c>
      <c r="G280" s="2">
        <f t="shared" si="21"/>
        <v>-8.9507685979769325E-2</v>
      </c>
      <c r="H280" s="2" t="str">
        <f t="shared" si="22"/>
        <v>Hold</v>
      </c>
    </row>
    <row r="281" spans="1:8" ht="13.5" x14ac:dyDescent="0.25">
      <c r="A281" s="3">
        <f>TITRES_STAT!B284</f>
        <v>44936</v>
      </c>
      <c r="B281" s="6">
        <f>TITRES_STAT!D284</f>
        <v>13.2585</v>
      </c>
      <c r="C281" s="2">
        <f t="shared" si="24"/>
        <v>12.588085904004267</v>
      </c>
      <c r="D281" s="2">
        <f t="shared" si="20"/>
        <v>13.088646679714881</v>
      </c>
      <c r="E281" s="2">
        <f t="shared" si="19"/>
        <v>-0.50056077571061408</v>
      </c>
      <c r="F281" s="2">
        <f t="shared" si="23"/>
        <v>-0.57383879202793076</v>
      </c>
      <c r="G281" s="2">
        <f t="shared" si="21"/>
        <v>7.3278016317316674E-2</v>
      </c>
      <c r="H281" s="2" t="str">
        <f t="shared" si="22"/>
        <v>Sell</v>
      </c>
    </row>
    <row r="282" spans="1:8" ht="13.5" x14ac:dyDescent="0.25">
      <c r="A282" s="3">
        <f>TITRES_STAT!B285</f>
        <v>44937</v>
      </c>
      <c r="B282" s="6">
        <f>TITRES_STAT!D285</f>
        <v>13.2585</v>
      </c>
      <c r="C282" s="2">
        <f t="shared" si="24"/>
        <v>12.816226534157456</v>
      </c>
      <c r="D282" s="2">
        <f t="shared" si="20"/>
        <v>13.101228407143408</v>
      </c>
      <c r="E282" s="2">
        <f t="shared" si="19"/>
        <v>-0.28500187298595137</v>
      </c>
      <c r="F282" s="2">
        <f t="shared" si="23"/>
        <v>-0.5160714082195349</v>
      </c>
      <c r="G282" s="2">
        <f t="shared" si="21"/>
        <v>0.23106953523358353</v>
      </c>
      <c r="H282" s="2" t="str">
        <f t="shared" si="22"/>
        <v>Sell</v>
      </c>
    </row>
    <row r="283" spans="1:8" ht="13.5" x14ac:dyDescent="0.25">
      <c r="A283" s="3">
        <f>TITRES_STAT!B286</f>
        <v>44938</v>
      </c>
      <c r="B283" s="6">
        <f>TITRES_STAT!D286</f>
        <v>12.8935</v>
      </c>
      <c r="C283" s="2">
        <f t="shared" si="24"/>
        <v>13.018330144287077</v>
      </c>
      <c r="D283" s="2">
        <f t="shared" si="20"/>
        <v>13.085841117725378</v>
      </c>
      <c r="E283" s="2">
        <f t="shared" si="19"/>
        <v>-6.7510973438301036E-2</v>
      </c>
      <c r="F283" s="2">
        <f t="shared" si="23"/>
        <v>-0.42635932126328818</v>
      </c>
      <c r="G283" s="2">
        <f t="shared" si="21"/>
        <v>0.35884834782498715</v>
      </c>
      <c r="H283" s="2" t="str">
        <f t="shared" si="22"/>
        <v>Sell</v>
      </c>
    </row>
    <row r="284" spans="1:8" ht="13.5" x14ac:dyDescent="0.25">
      <c r="A284" s="3">
        <f>TITRES_STAT!B287</f>
        <v>44939</v>
      </c>
      <c r="B284" s="6">
        <f>TITRES_STAT!D287</f>
        <v>13.123100000000001</v>
      </c>
      <c r="C284" s="2">
        <f t="shared" si="24"/>
        <v>13.207448583627526</v>
      </c>
      <c r="D284" s="2">
        <f t="shared" si="20"/>
        <v>13.088601034930905</v>
      </c>
      <c r="E284" s="2">
        <f t="shared" ref="E284:E347" si="25">C284-D284</f>
        <v>0.11884754869662117</v>
      </c>
      <c r="F284" s="2">
        <f t="shared" si="23"/>
        <v>-0.31731794727130636</v>
      </c>
      <c r="G284" s="2">
        <f t="shared" si="21"/>
        <v>0.43616549596792753</v>
      </c>
      <c r="H284" s="2" t="str">
        <f t="shared" si="22"/>
        <v>Sell</v>
      </c>
    </row>
    <row r="285" spans="1:8" ht="13.5" x14ac:dyDescent="0.25">
      <c r="A285" s="3">
        <f>TITRES_STAT!B288</f>
        <v>44942</v>
      </c>
      <c r="B285" s="6">
        <f>TITRES_STAT!D288</f>
        <v>12.952400000000001</v>
      </c>
      <c r="C285" s="2">
        <f t="shared" si="24"/>
        <v>13.34030264768483</v>
      </c>
      <c r="D285" s="2">
        <f t="shared" ref="D285:D348" si="26">$D$4*B285+(1-$D$4)*D284</f>
        <v>13.078512069380468</v>
      </c>
      <c r="E285" s="2">
        <f t="shared" si="25"/>
        <v>0.26179057830436214</v>
      </c>
      <c r="F285" s="2">
        <f t="shared" si="23"/>
        <v>-0.20149624215617265</v>
      </c>
      <c r="G285" s="2">
        <f t="shared" si="21"/>
        <v>0.46328682046053482</v>
      </c>
      <c r="H285" s="2" t="str">
        <f t="shared" si="22"/>
        <v>Sell</v>
      </c>
    </row>
    <row r="286" spans="1:8" ht="13.5" x14ac:dyDescent="0.25">
      <c r="A286" s="3">
        <f>TITRES_STAT!B289</f>
        <v>44943</v>
      </c>
      <c r="B286" s="6">
        <f>TITRES_STAT!D289</f>
        <v>12.952400000000001</v>
      </c>
      <c r="C286" s="2">
        <f t="shared" si="24"/>
        <v>13.44365608650255</v>
      </c>
      <c r="D286" s="2">
        <f t="shared" si="26"/>
        <v>13.069170434611545</v>
      </c>
      <c r="E286" s="2">
        <f t="shared" si="25"/>
        <v>0.37448565189100513</v>
      </c>
      <c r="F286" s="2">
        <f t="shared" si="23"/>
        <v>-8.6299863346737088E-2</v>
      </c>
      <c r="G286" s="2">
        <f t="shared" si="21"/>
        <v>0.46078551523774225</v>
      </c>
      <c r="H286" s="2" t="str">
        <f t="shared" si="22"/>
        <v>Sell</v>
      </c>
    </row>
    <row r="287" spans="1:8" ht="13.5" x14ac:dyDescent="0.25">
      <c r="A287" s="3">
        <f>TITRES_STAT!B290</f>
        <v>44944</v>
      </c>
      <c r="B287" s="6">
        <f>TITRES_STAT!D290</f>
        <v>12.9465</v>
      </c>
      <c r="C287" s="2">
        <f t="shared" si="24"/>
        <v>13.503939765502157</v>
      </c>
      <c r="D287" s="2">
        <f t="shared" si="26"/>
        <v>13.06008373575143</v>
      </c>
      <c r="E287" s="2">
        <f t="shared" si="25"/>
        <v>0.44385602975072658</v>
      </c>
      <c r="F287" s="2">
        <f t="shared" si="23"/>
        <v>1.9731315272755637E-2</v>
      </c>
      <c r="G287" s="2">
        <f t="shared" si="21"/>
        <v>0.42412471447797095</v>
      </c>
      <c r="H287" s="2" t="str">
        <f t="shared" si="22"/>
        <v>Sell</v>
      </c>
    </row>
    <row r="288" spans="1:8" ht="13.5" x14ac:dyDescent="0.25">
      <c r="A288" s="3">
        <f>TITRES_STAT!B291</f>
        <v>44945</v>
      </c>
      <c r="B288" s="6">
        <f>TITRES_STAT!D291</f>
        <v>13.129</v>
      </c>
      <c r="C288" s="2">
        <f t="shared" si="24"/>
        <v>13.466179801578749</v>
      </c>
      <c r="D288" s="2">
        <f t="shared" si="26"/>
        <v>13.065188644214286</v>
      </c>
      <c r="E288" s="2">
        <f t="shared" si="25"/>
        <v>0.40099115736446223</v>
      </c>
      <c r="F288" s="2">
        <f t="shared" si="23"/>
        <v>9.598328369109696E-2</v>
      </c>
      <c r="G288" s="2">
        <f t="shared" si="21"/>
        <v>0.30500787367336524</v>
      </c>
      <c r="H288" s="2" t="str">
        <f t="shared" si="22"/>
        <v>Sell</v>
      </c>
    </row>
    <row r="289" spans="1:8" ht="13.5" x14ac:dyDescent="0.25">
      <c r="A289" s="3">
        <f>TITRES_STAT!B292</f>
        <v>44946</v>
      </c>
      <c r="B289" s="6">
        <f>TITRES_STAT!D292</f>
        <v>12.952400000000001</v>
      </c>
      <c r="C289" s="2">
        <f t="shared" si="24"/>
        <v>13.434229062874326</v>
      </c>
      <c r="D289" s="2">
        <f t="shared" si="26"/>
        <v>13.056833929828043</v>
      </c>
      <c r="E289" s="2">
        <f t="shared" si="25"/>
        <v>0.37739513304628325</v>
      </c>
      <c r="F289" s="2">
        <f t="shared" si="23"/>
        <v>0.15226565356213423</v>
      </c>
      <c r="G289" s="2">
        <f t="shared" si="21"/>
        <v>0.22512947948414902</v>
      </c>
      <c r="H289" s="2" t="str">
        <f t="shared" si="22"/>
        <v>Sell</v>
      </c>
    </row>
    <row r="290" spans="1:8" ht="13.5" x14ac:dyDescent="0.25">
      <c r="A290" s="3">
        <f>TITRES_STAT!B293</f>
        <v>44949</v>
      </c>
      <c r="B290" s="6">
        <f>TITRES_STAT!D293</f>
        <v>13.129</v>
      </c>
      <c r="C290" s="2">
        <f t="shared" si="24"/>
        <v>13.407193822432122</v>
      </c>
      <c r="D290" s="2">
        <f t="shared" si="26"/>
        <v>13.062179564655596</v>
      </c>
      <c r="E290" s="2">
        <f t="shared" si="25"/>
        <v>0.34501425777652628</v>
      </c>
      <c r="F290" s="2">
        <f t="shared" si="23"/>
        <v>0.19081537440501267</v>
      </c>
      <c r="G290" s="2">
        <f t="shared" si="21"/>
        <v>0.15419888337151361</v>
      </c>
      <c r="H290" s="2" t="str">
        <f t="shared" si="22"/>
        <v>Sell</v>
      </c>
    </row>
    <row r="291" spans="1:8" ht="13.5" x14ac:dyDescent="0.25">
      <c r="A291" s="3">
        <f>TITRES_STAT!B294</f>
        <v>44950</v>
      </c>
      <c r="B291" s="6">
        <f>TITRES_STAT!D294</f>
        <v>13.099600000000001</v>
      </c>
      <c r="C291" s="2">
        <f t="shared" si="24"/>
        <v>13.384317849750257</v>
      </c>
      <c r="D291" s="2">
        <f t="shared" si="26"/>
        <v>13.064951448755181</v>
      </c>
      <c r="E291" s="2">
        <f t="shared" si="25"/>
        <v>0.31936640099507585</v>
      </c>
      <c r="F291" s="2">
        <f t="shared" si="23"/>
        <v>0.21652557972302533</v>
      </c>
      <c r="G291" s="2">
        <f t="shared" si="21"/>
        <v>0.10284082127205052</v>
      </c>
      <c r="H291" s="2" t="str">
        <f t="shared" si="22"/>
        <v>Sell</v>
      </c>
    </row>
    <row r="292" spans="1:8" ht="13.5" x14ac:dyDescent="0.25">
      <c r="A292" s="3">
        <f>TITRES_STAT!B295</f>
        <v>44951</v>
      </c>
      <c r="B292" s="6">
        <f>TITRES_STAT!D295</f>
        <v>13.0642</v>
      </c>
      <c r="C292" s="2">
        <f t="shared" si="24"/>
        <v>13.364961257480987</v>
      </c>
      <c r="D292" s="2">
        <f t="shared" si="26"/>
        <v>13.064895785884428</v>
      </c>
      <c r="E292" s="2">
        <f t="shared" si="25"/>
        <v>0.30006547159655916</v>
      </c>
      <c r="F292" s="2">
        <f t="shared" si="23"/>
        <v>0.23323355809773211</v>
      </c>
      <c r="G292" s="2">
        <f t="shared" ref="G292:G355" si="27">E292-F292</f>
        <v>6.6831913498827056E-2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44952</v>
      </c>
      <c r="B293" s="6">
        <f>TITRES_STAT!D296</f>
        <v>13.0642</v>
      </c>
      <c r="C293" s="2">
        <f t="shared" si="24"/>
        <v>13.292428756330066</v>
      </c>
      <c r="D293" s="2">
        <f t="shared" si="26"/>
        <v>13.064844246189285</v>
      </c>
      <c r="E293" s="2">
        <f t="shared" si="25"/>
        <v>0.2275845101407814</v>
      </c>
      <c r="F293" s="2">
        <f t="shared" ref="F293:F356" si="29">(E293*(2/(10)))+((1-(2/10))*F292)</f>
        <v>0.23210374850634197</v>
      </c>
      <c r="G293" s="2">
        <f t="shared" si="27"/>
        <v>-4.5192383655605628E-3</v>
      </c>
      <c r="H293" s="2" t="str">
        <f t="shared" si="28"/>
        <v>Hold</v>
      </c>
    </row>
    <row r="294" spans="1:8" ht="13.5" x14ac:dyDescent="0.25">
      <c r="A294" s="3">
        <f>TITRES_STAT!B297</f>
        <v>44953</v>
      </c>
      <c r="B294" s="6">
        <f>TITRES_STAT!D297</f>
        <v>13.058400000000001</v>
      </c>
      <c r="C294" s="2">
        <f t="shared" si="24"/>
        <v>13.266378178433133</v>
      </c>
      <c r="D294" s="2">
        <f t="shared" si="26"/>
        <v>13.06436689461971</v>
      </c>
      <c r="E294" s="2">
        <f t="shared" si="25"/>
        <v>0.20201128381342315</v>
      </c>
      <c r="F294" s="2">
        <f t="shared" si="29"/>
        <v>0.22608525556775821</v>
      </c>
      <c r="G294" s="2">
        <f t="shared" si="27"/>
        <v>-2.4073971754335066E-2</v>
      </c>
      <c r="H294" s="2" t="str">
        <f t="shared" si="28"/>
        <v>Hold</v>
      </c>
    </row>
    <row r="295" spans="1:8" ht="13.5" x14ac:dyDescent="0.25">
      <c r="A295" s="3">
        <f>TITRES_STAT!B298</f>
        <v>44956</v>
      </c>
      <c r="B295" s="6">
        <f>TITRES_STAT!D298</f>
        <v>12.8346</v>
      </c>
      <c r="C295" s="2">
        <f t="shared" si="24"/>
        <v>13.218073843289574</v>
      </c>
      <c r="D295" s="2">
        <f t="shared" si="26"/>
        <v>13.04734712464788</v>
      </c>
      <c r="E295" s="2">
        <f t="shared" si="25"/>
        <v>0.17072671864169386</v>
      </c>
      <c r="F295" s="2">
        <f t="shared" si="29"/>
        <v>0.21501354818254537</v>
      </c>
      <c r="G295" s="2">
        <f t="shared" si="27"/>
        <v>-4.4286829540851502E-2</v>
      </c>
      <c r="H295" s="2" t="str">
        <f t="shared" si="28"/>
        <v>Hold</v>
      </c>
    </row>
    <row r="296" spans="1:8" ht="13.5" x14ac:dyDescent="0.25">
      <c r="A296" s="3">
        <f>TITRES_STAT!B299</f>
        <v>44957</v>
      </c>
      <c r="B296" s="6">
        <f>TITRES_STAT!D299</f>
        <v>12.716900000000001</v>
      </c>
      <c r="C296" s="2">
        <f t="shared" si="24"/>
        <v>13.177200944321946</v>
      </c>
      <c r="D296" s="2">
        <f t="shared" si="26"/>
        <v>13.022869559859148</v>
      </c>
      <c r="E296" s="2">
        <f t="shared" si="25"/>
        <v>0.15433138446279848</v>
      </c>
      <c r="F296" s="2">
        <f t="shared" si="29"/>
        <v>0.20287711543859599</v>
      </c>
      <c r="G296" s="2">
        <f t="shared" si="27"/>
        <v>-4.8545730975797508E-2</v>
      </c>
      <c r="H296" s="2" t="str">
        <f t="shared" si="28"/>
        <v>Hold</v>
      </c>
    </row>
    <row r="297" spans="1:8" ht="13.5" x14ac:dyDescent="0.25">
      <c r="A297" s="3">
        <f>TITRES_STAT!B300</f>
        <v>44958</v>
      </c>
      <c r="B297" s="6">
        <f>TITRES_STAT!D300</f>
        <v>12.716900000000001</v>
      </c>
      <c r="C297" s="2">
        <f t="shared" si="24"/>
        <v>13.141708491349339</v>
      </c>
      <c r="D297" s="2">
        <f t="shared" si="26"/>
        <v>13.000205148017729</v>
      </c>
      <c r="E297" s="2">
        <f t="shared" si="25"/>
        <v>0.14150334333161041</v>
      </c>
      <c r="F297" s="2">
        <f t="shared" si="29"/>
        <v>0.19060236101719888</v>
      </c>
      <c r="G297" s="2">
        <f t="shared" si="27"/>
        <v>-4.909901768558847E-2</v>
      </c>
      <c r="H297" s="2" t="str">
        <f t="shared" si="28"/>
        <v>Hold</v>
      </c>
    </row>
    <row r="298" spans="1:8" ht="13.5" x14ac:dyDescent="0.25">
      <c r="A298" s="3">
        <f>TITRES_STAT!B301</f>
        <v>44959</v>
      </c>
      <c r="B298" s="6">
        <f>TITRES_STAT!D301</f>
        <v>12.657999999999999</v>
      </c>
      <c r="C298" s="2">
        <f t="shared" si="24"/>
        <v>13.139753338834055</v>
      </c>
      <c r="D298" s="2">
        <f t="shared" si="26"/>
        <v>12.974856618534934</v>
      </c>
      <c r="E298" s="2">
        <f t="shared" si="25"/>
        <v>0.1648967202991205</v>
      </c>
      <c r="F298" s="2">
        <f t="shared" si="29"/>
        <v>0.18546123287358324</v>
      </c>
      <c r="G298" s="2">
        <f t="shared" si="27"/>
        <v>-2.0564512574462734E-2</v>
      </c>
      <c r="H298" s="2" t="str">
        <f t="shared" si="28"/>
        <v>Hold</v>
      </c>
    </row>
    <row r="299" spans="1:8" ht="13.5" x14ac:dyDescent="0.25">
      <c r="A299" s="3">
        <f>TITRES_STAT!B302</f>
        <v>44960</v>
      </c>
      <c r="B299" s="6">
        <f>TITRES_STAT!D302</f>
        <v>12.657999999999999</v>
      </c>
      <c r="C299" s="2">
        <f t="shared" si="24"/>
        <v>13.1109297482442</v>
      </c>
      <c r="D299" s="2">
        <f t="shared" si="26"/>
        <v>12.951385757902717</v>
      </c>
      <c r="E299" s="2">
        <f t="shared" si="25"/>
        <v>0.15954399034148281</v>
      </c>
      <c r="F299" s="2">
        <f t="shared" si="29"/>
        <v>0.18027778436716319</v>
      </c>
      <c r="G299" s="2">
        <f t="shared" si="27"/>
        <v>-2.0733794025680374E-2</v>
      </c>
      <c r="H299" s="2" t="str">
        <f t="shared" si="28"/>
        <v>Hold</v>
      </c>
    </row>
    <row r="300" spans="1:8" ht="13.5" x14ac:dyDescent="0.25">
      <c r="A300" s="3">
        <f>TITRES_STAT!B303</f>
        <v>44963</v>
      </c>
      <c r="B300" s="6">
        <f>TITRES_STAT!D303</f>
        <v>12.657999999999999</v>
      </c>
      <c r="C300" s="2">
        <f t="shared" si="24"/>
        <v>13.113709786975861</v>
      </c>
      <c r="D300" s="2">
        <f t="shared" si="26"/>
        <v>12.929653479539553</v>
      </c>
      <c r="E300" s="2">
        <f t="shared" si="25"/>
        <v>0.18405630743630752</v>
      </c>
      <c r="F300" s="2">
        <f t="shared" si="29"/>
        <v>0.18103348898099209</v>
      </c>
      <c r="G300" s="2">
        <f t="shared" si="27"/>
        <v>3.0228184553154347E-3</v>
      </c>
      <c r="H300" s="2" t="str">
        <f t="shared" si="28"/>
        <v>Sell</v>
      </c>
    </row>
    <row r="301" spans="1:8" ht="13.5" x14ac:dyDescent="0.25">
      <c r="A301" s="3">
        <f>TITRES_STAT!B304</f>
        <v>44964</v>
      </c>
      <c r="B301" s="6">
        <f>TITRES_STAT!D304</f>
        <v>12.657999999999999</v>
      </c>
      <c r="C301" s="2">
        <f t="shared" si="24"/>
        <v>13.111539050518036</v>
      </c>
      <c r="D301" s="2">
        <f t="shared" si="26"/>
        <v>12.90953099957366</v>
      </c>
      <c r="E301" s="2">
        <f t="shared" si="25"/>
        <v>0.2020080509443769</v>
      </c>
      <c r="F301" s="2">
        <f t="shared" si="29"/>
        <v>0.18522840137366905</v>
      </c>
      <c r="G301" s="2">
        <f t="shared" si="27"/>
        <v>1.677964957070785E-2</v>
      </c>
      <c r="H301" s="2" t="str">
        <f t="shared" si="28"/>
        <v>Sell</v>
      </c>
    </row>
    <row r="302" spans="1:8" ht="13.5" x14ac:dyDescent="0.25">
      <c r="A302" s="3">
        <f>TITRES_STAT!B305</f>
        <v>44965</v>
      </c>
      <c r="B302" s="6">
        <f>TITRES_STAT!D305</f>
        <v>12.481400000000001</v>
      </c>
      <c r="C302" s="2">
        <f t="shared" si="24"/>
        <v>13.104256119669108</v>
      </c>
      <c r="D302" s="2">
        <f t="shared" si="26"/>
        <v>12.877817592197832</v>
      </c>
      <c r="E302" s="2">
        <f t="shared" si="25"/>
        <v>0.22643852747127546</v>
      </c>
      <c r="F302" s="2">
        <f t="shared" si="29"/>
        <v>0.19347042659319033</v>
      </c>
      <c r="G302" s="2">
        <f t="shared" si="27"/>
        <v>3.2968100878085133E-2</v>
      </c>
      <c r="H302" s="2" t="str">
        <f t="shared" si="28"/>
        <v>Sell</v>
      </c>
    </row>
    <row r="303" spans="1:8" ht="13.5" x14ac:dyDescent="0.25">
      <c r="A303" s="3">
        <f>TITRES_STAT!B306</f>
        <v>44966</v>
      </c>
      <c r="B303" s="6">
        <f>TITRES_STAT!D306</f>
        <v>12.481400000000001</v>
      </c>
      <c r="C303" s="2">
        <f t="shared" si="24"/>
        <v>13.098093639720014</v>
      </c>
      <c r="D303" s="2">
        <f t="shared" si="26"/>
        <v>12.848453326109103</v>
      </c>
      <c r="E303" s="2">
        <f t="shared" si="25"/>
        <v>0.24964031361091088</v>
      </c>
      <c r="F303" s="2">
        <f t="shared" si="29"/>
        <v>0.20470440399673445</v>
      </c>
      <c r="G303" s="2">
        <f t="shared" si="27"/>
        <v>4.4935909614176428E-2</v>
      </c>
      <c r="H303" s="2" t="str">
        <f t="shared" si="28"/>
        <v>Sell</v>
      </c>
    </row>
    <row r="304" spans="1:8" ht="13.5" x14ac:dyDescent="0.25">
      <c r="A304" s="3">
        <f>TITRES_STAT!B307</f>
        <v>44967</v>
      </c>
      <c r="B304" s="6">
        <f>TITRES_STAT!D307</f>
        <v>12.657999999999999</v>
      </c>
      <c r="C304" s="2">
        <f t="shared" si="24"/>
        <v>13.091986925916936</v>
      </c>
      <c r="D304" s="2">
        <f t="shared" si="26"/>
        <v>12.834345672323243</v>
      </c>
      <c r="E304" s="2">
        <f t="shared" si="25"/>
        <v>0.25764125359369316</v>
      </c>
      <c r="F304" s="2">
        <f t="shared" si="29"/>
        <v>0.21529177391612619</v>
      </c>
      <c r="G304" s="2">
        <f t="shared" si="27"/>
        <v>4.234947967756697E-2</v>
      </c>
      <c r="H304" s="2" t="str">
        <f t="shared" si="28"/>
        <v>Sell</v>
      </c>
    </row>
    <row r="305" spans="1:8" ht="13.5" x14ac:dyDescent="0.25">
      <c r="A305" s="3">
        <f>TITRES_STAT!B308</f>
        <v>44970</v>
      </c>
      <c r="B305" s="6">
        <f>TITRES_STAT!D308</f>
        <v>12.657999999999999</v>
      </c>
      <c r="C305" s="2">
        <f t="shared" si="24"/>
        <v>13.05238893731433</v>
      </c>
      <c r="D305" s="2">
        <f t="shared" si="26"/>
        <v>12.82128302992893</v>
      </c>
      <c r="E305" s="2">
        <f t="shared" si="25"/>
        <v>0.23110590738540004</v>
      </c>
      <c r="F305" s="2">
        <f t="shared" si="29"/>
        <v>0.21845460060998098</v>
      </c>
      <c r="G305" s="2">
        <f t="shared" si="27"/>
        <v>1.2651306775419063E-2</v>
      </c>
      <c r="H305" s="2" t="str">
        <f t="shared" si="28"/>
        <v>Sell</v>
      </c>
    </row>
    <row r="306" spans="1:8" ht="13.5" x14ac:dyDescent="0.25">
      <c r="A306" s="3">
        <f>TITRES_STAT!B309</f>
        <v>44971</v>
      </c>
      <c r="B306" s="6">
        <f>TITRES_STAT!D309</f>
        <v>12.657999999999999</v>
      </c>
      <c r="C306" s="2">
        <f t="shared" si="24"/>
        <v>13.000775254650588</v>
      </c>
      <c r="D306" s="2">
        <f t="shared" si="26"/>
        <v>12.809187990674936</v>
      </c>
      <c r="E306" s="2">
        <f t="shared" si="25"/>
        <v>0.19158726397565218</v>
      </c>
      <c r="F306" s="2">
        <f t="shared" si="29"/>
        <v>0.21308113328311523</v>
      </c>
      <c r="G306" s="2">
        <f t="shared" si="27"/>
        <v>-2.1493869307463054E-2</v>
      </c>
      <c r="H306" s="2" t="str">
        <f t="shared" si="28"/>
        <v>Hold</v>
      </c>
    </row>
    <row r="307" spans="1:8" ht="13.5" x14ac:dyDescent="0.25">
      <c r="A307" s="3">
        <f>TITRES_STAT!B310</f>
        <v>44972</v>
      </c>
      <c r="B307" s="6">
        <f>TITRES_STAT!D310</f>
        <v>12.716900000000001</v>
      </c>
      <c r="C307" s="2">
        <f t="shared" si="24"/>
        <v>12.957102138550496</v>
      </c>
      <c r="D307" s="2">
        <f t="shared" si="26"/>
        <v>12.802351843217533</v>
      </c>
      <c r="E307" s="2">
        <f t="shared" si="25"/>
        <v>0.15475029533296336</v>
      </c>
      <c r="F307" s="2">
        <f t="shared" si="29"/>
        <v>0.20141496569308487</v>
      </c>
      <c r="G307" s="2">
        <f t="shared" si="27"/>
        <v>-4.6664670360121507E-2</v>
      </c>
      <c r="H307" s="2" t="str">
        <f t="shared" si="28"/>
        <v>Hold</v>
      </c>
    </row>
    <row r="308" spans="1:8" ht="13.5" x14ac:dyDescent="0.25">
      <c r="A308" s="3">
        <f>TITRES_STAT!B311</f>
        <v>44973</v>
      </c>
      <c r="B308" s="6">
        <f>TITRES_STAT!D311</f>
        <v>12.657999999999999</v>
      </c>
      <c r="C308" s="2">
        <f t="shared" si="24"/>
        <v>12.911086424927344</v>
      </c>
      <c r="D308" s="2">
        <f t="shared" si="26"/>
        <v>12.791659114090308</v>
      </c>
      <c r="E308" s="2">
        <f t="shared" si="25"/>
        <v>0.11942731083703606</v>
      </c>
      <c r="F308" s="2">
        <f t="shared" si="29"/>
        <v>0.18501743472187512</v>
      </c>
      <c r="G308" s="2">
        <f t="shared" si="27"/>
        <v>-6.5590123884839063E-2</v>
      </c>
      <c r="H308" s="2" t="str">
        <f t="shared" si="28"/>
        <v>Hold</v>
      </c>
    </row>
    <row r="309" spans="1:8" ht="13.5" x14ac:dyDescent="0.25">
      <c r="A309" s="3">
        <f>TITRES_STAT!B312</f>
        <v>44974</v>
      </c>
      <c r="B309" s="6">
        <f>TITRES_STAT!D312</f>
        <v>12.5991</v>
      </c>
      <c r="C309" s="2">
        <f t="shared" si="24"/>
        <v>12.872150051861599</v>
      </c>
      <c r="D309" s="2">
        <f t="shared" si="26"/>
        <v>12.777395476009545</v>
      </c>
      <c r="E309" s="2">
        <f t="shared" si="25"/>
        <v>9.4754575852054046E-2</v>
      </c>
      <c r="F309" s="2">
        <f t="shared" si="29"/>
        <v>0.16696486294791091</v>
      </c>
      <c r="G309" s="2">
        <f t="shared" si="27"/>
        <v>-7.2210287095856862E-2</v>
      </c>
      <c r="H309" s="2" t="str">
        <f t="shared" si="28"/>
        <v>Hold</v>
      </c>
    </row>
    <row r="310" spans="1:8" ht="13.5" x14ac:dyDescent="0.25">
      <c r="A310" s="3">
        <f>TITRES_STAT!B313</f>
        <v>44977</v>
      </c>
      <c r="B310" s="6">
        <f>TITRES_STAT!D313</f>
        <v>12.716900000000001</v>
      </c>
      <c r="C310" s="2">
        <f t="shared" si="24"/>
        <v>12.839203890036737</v>
      </c>
      <c r="D310" s="2">
        <f t="shared" si="26"/>
        <v>12.772914329638468</v>
      </c>
      <c r="E310" s="2">
        <f t="shared" si="25"/>
        <v>6.6289560398269387E-2</v>
      </c>
      <c r="F310" s="2">
        <f t="shared" si="29"/>
        <v>0.1468298024379826</v>
      </c>
      <c r="G310" s="2">
        <f t="shared" si="27"/>
        <v>-8.0540242039713217E-2</v>
      </c>
      <c r="H310" s="2" t="str">
        <f t="shared" si="28"/>
        <v>Hold</v>
      </c>
    </row>
    <row r="311" spans="1:8" ht="13.5" x14ac:dyDescent="0.25">
      <c r="A311" s="3">
        <f>TITRES_STAT!B314</f>
        <v>44978</v>
      </c>
      <c r="B311" s="6">
        <f>TITRES_STAT!D314</f>
        <v>12.716900000000001</v>
      </c>
      <c r="C311" s="2">
        <f t="shared" si="24"/>
        <v>12.811326368492624</v>
      </c>
      <c r="D311" s="2">
        <f t="shared" si="26"/>
        <v>12.768765120035619</v>
      </c>
      <c r="E311" s="2">
        <f t="shared" si="25"/>
        <v>4.2561248457005263E-2</v>
      </c>
      <c r="F311" s="2">
        <f t="shared" si="29"/>
        <v>0.12597609164178714</v>
      </c>
      <c r="G311" s="2">
        <f t="shared" si="27"/>
        <v>-8.3414843184781873E-2</v>
      </c>
      <c r="H311" s="2" t="str">
        <f t="shared" si="28"/>
        <v>Hold</v>
      </c>
    </row>
    <row r="312" spans="1:8" ht="13.5" x14ac:dyDescent="0.25">
      <c r="A312" s="3">
        <f>TITRES_STAT!B315</f>
        <v>44979</v>
      </c>
      <c r="B312" s="6">
        <f>TITRES_STAT!D315</f>
        <v>12.716900000000001</v>
      </c>
      <c r="C312" s="2">
        <f t="shared" si="24"/>
        <v>12.760568465647605</v>
      </c>
      <c r="D312" s="2">
        <f t="shared" si="26"/>
        <v>12.764923259292241</v>
      </c>
      <c r="E312" s="2">
        <f t="shared" si="25"/>
        <v>-4.3547936446355351E-3</v>
      </c>
      <c r="F312" s="2">
        <f t="shared" si="29"/>
        <v>9.9909914584502615E-2</v>
      </c>
      <c r="G312" s="2">
        <f t="shared" si="27"/>
        <v>-0.10426470822913815</v>
      </c>
      <c r="H312" s="2" t="str">
        <f t="shared" si="28"/>
        <v>Hold</v>
      </c>
    </row>
    <row r="313" spans="1:8" ht="13.5" x14ac:dyDescent="0.25">
      <c r="A313" s="3">
        <f>TITRES_STAT!B316</f>
        <v>44980</v>
      </c>
      <c r="B313" s="6">
        <f>TITRES_STAT!D316</f>
        <v>12.716900000000001</v>
      </c>
      <c r="C313" s="2">
        <f t="shared" si="24"/>
        <v>12.71761947093259</v>
      </c>
      <c r="D313" s="2">
        <f t="shared" si="26"/>
        <v>12.761365980826149</v>
      </c>
      <c r="E313" s="2">
        <f t="shared" si="25"/>
        <v>-4.3746509893558994E-2</v>
      </c>
      <c r="F313" s="2">
        <f t="shared" si="29"/>
        <v>7.1178629688890299E-2</v>
      </c>
      <c r="G313" s="2">
        <f t="shared" si="27"/>
        <v>-0.11492513958244929</v>
      </c>
      <c r="H313" s="2" t="str">
        <f t="shared" si="28"/>
        <v>Hold</v>
      </c>
    </row>
    <row r="314" spans="1:8" ht="13.5" x14ac:dyDescent="0.25">
      <c r="A314" s="3">
        <f>TITRES_STAT!B317</f>
        <v>44981</v>
      </c>
      <c r="B314" s="6">
        <f>TITRES_STAT!D317</f>
        <v>12.716900000000001</v>
      </c>
      <c r="C314" s="2">
        <f t="shared" si="24"/>
        <v>12.708447244635268</v>
      </c>
      <c r="D314" s="2">
        <f t="shared" si="26"/>
        <v>12.758072204468656</v>
      </c>
      <c r="E314" s="2">
        <f t="shared" si="25"/>
        <v>-4.962495983338755E-2</v>
      </c>
      <c r="F314" s="2">
        <f t="shared" si="29"/>
        <v>4.7017911784434735E-2</v>
      </c>
      <c r="G314" s="2">
        <f t="shared" si="27"/>
        <v>-9.6642871617822285E-2</v>
      </c>
      <c r="H314" s="2" t="str">
        <f t="shared" si="28"/>
        <v>Hold</v>
      </c>
    </row>
    <row r="315" spans="1:8" ht="13.5" x14ac:dyDescent="0.25">
      <c r="A315" s="3">
        <f>TITRES_STAT!B318</f>
        <v>44984</v>
      </c>
      <c r="B315" s="6">
        <f>TITRES_STAT!D318</f>
        <v>12.716900000000001</v>
      </c>
      <c r="C315" s="2">
        <f t="shared" si="24"/>
        <v>12.700686130075995</v>
      </c>
      <c r="D315" s="2">
        <f t="shared" si="26"/>
        <v>12.755022411545053</v>
      </c>
      <c r="E315" s="2">
        <f t="shared" si="25"/>
        <v>-5.4336281469057113E-2</v>
      </c>
      <c r="F315" s="2">
        <f t="shared" si="29"/>
        <v>2.6747073133736365E-2</v>
      </c>
      <c r="G315" s="2">
        <f t="shared" si="27"/>
        <v>-8.1083354602793478E-2</v>
      </c>
      <c r="H315" s="2" t="str">
        <f t="shared" si="28"/>
        <v>Hold</v>
      </c>
    </row>
    <row r="316" spans="1:8" ht="13.5" x14ac:dyDescent="0.25">
      <c r="A316" s="3">
        <f>TITRES_STAT!B319</f>
        <v>44985</v>
      </c>
      <c r="B316" s="6">
        <f>TITRES_STAT!D319</f>
        <v>12.716900000000001</v>
      </c>
      <c r="C316" s="2">
        <f t="shared" si="24"/>
        <v>12.694119033141227</v>
      </c>
      <c r="D316" s="2">
        <f t="shared" si="26"/>
        <v>12.752198529208382</v>
      </c>
      <c r="E316" s="2">
        <f t="shared" si="25"/>
        <v>-5.8079496067154679E-2</v>
      </c>
      <c r="F316" s="2">
        <f t="shared" si="29"/>
        <v>9.7817592935581562E-3</v>
      </c>
      <c r="G316" s="2">
        <f t="shared" si="27"/>
        <v>-6.786125536071283E-2</v>
      </c>
      <c r="H316" s="2" t="str">
        <f t="shared" si="28"/>
        <v>Hold</v>
      </c>
    </row>
    <row r="317" spans="1:8" ht="13.5" x14ac:dyDescent="0.25">
      <c r="A317" s="3">
        <f>TITRES_STAT!B320</f>
        <v>44986</v>
      </c>
      <c r="B317" s="6">
        <f>TITRES_STAT!D320</f>
        <v>12.952400000000001</v>
      </c>
      <c r="C317" s="2">
        <f t="shared" si="24"/>
        <v>12.697623797273348</v>
      </c>
      <c r="D317" s="2">
        <f t="shared" si="26"/>
        <v>12.767028267785539</v>
      </c>
      <c r="E317" s="2">
        <f t="shared" si="25"/>
        <v>-6.9404470512191452E-2</v>
      </c>
      <c r="F317" s="2">
        <f t="shared" si="29"/>
        <v>-6.0554866675917671E-3</v>
      </c>
      <c r="G317" s="2">
        <f t="shared" si="27"/>
        <v>-6.3348983844599679E-2</v>
      </c>
      <c r="H317" s="2" t="str">
        <f t="shared" si="28"/>
        <v>Hold</v>
      </c>
    </row>
    <row r="318" spans="1:8" ht="13.5" x14ac:dyDescent="0.25">
      <c r="A318" s="3">
        <f>TITRES_STAT!B321</f>
        <v>44987</v>
      </c>
      <c r="B318" s="6">
        <f>TITRES_STAT!D321</f>
        <v>12.7758</v>
      </c>
      <c r="C318" s="2">
        <f t="shared" si="24"/>
        <v>12.691527828462064</v>
      </c>
      <c r="D318" s="2">
        <f t="shared" si="26"/>
        <v>12.767678025727351</v>
      </c>
      <c r="E318" s="2">
        <f t="shared" si="25"/>
        <v>-7.6150197265286934E-2</v>
      </c>
      <c r="F318" s="2">
        <f t="shared" si="29"/>
        <v>-2.0074428787130803E-2</v>
      </c>
      <c r="G318" s="2">
        <f t="shared" si="27"/>
        <v>-5.6075768478156131E-2</v>
      </c>
      <c r="H318" s="2" t="str">
        <f t="shared" si="28"/>
        <v>Hold</v>
      </c>
    </row>
    <row r="319" spans="1:8" ht="13.5" x14ac:dyDescent="0.25">
      <c r="A319" s="3">
        <f>TITRES_STAT!B322</f>
        <v>44988</v>
      </c>
      <c r="B319" s="6">
        <f>TITRES_STAT!D322</f>
        <v>12.8935</v>
      </c>
      <c r="C319" s="2">
        <f t="shared" si="24"/>
        <v>12.677308162544822</v>
      </c>
      <c r="D319" s="2">
        <f t="shared" si="26"/>
        <v>12.776998171969771</v>
      </c>
      <c r="E319" s="2">
        <f t="shared" si="25"/>
        <v>-9.9690009424948656E-2</v>
      </c>
      <c r="F319" s="2">
        <f t="shared" si="29"/>
        <v>-3.5997544914694375E-2</v>
      </c>
      <c r="G319" s="2">
        <f t="shared" si="27"/>
        <v>-6.3692464510254287E-2</v>
      </c>
      <c r="H319" s="2" t="str">
        <f t="shared" si="28"/>
        <v>Hold</v>
      </c>
    </row>
    <row r="320" spans="1:8" ht="13.5" x14ac:dyDescent="0.25">
      <c r="A320" s="3">
        <f>TITRES_STAT!B323</f>
        <v>44991</v>
      </c>
      <c r="B320" s="6">
        <f>TITRES_STAT!D323</f>
        <v>13.0113</v>
      </c>
      <c r="C320" s="2">
        <f t="shared" si="24"/>
        <v>12.683399214461005</v>
      </c>
      <c r="D320" s="2">
        <f t="shared" si="26"/>
        <v>12.794353862934972</v>
      </c>
      <c r="E320" s="2">
        <f t="shared" si="25"/>
        <v>-0.11095464847396741</v>
      </c>
      <c r="F320" s="2">
        <f t="shared" si="29"/>
        <v>-5.098896562654899E-2</v>
      </c>
      <c r="G320" s="2">
        <f t="shared" si="27"/>
        <v>-5.9965682847418419E-2</v>
      </c>
      <c r="H320" s="2" t="str">
        <f t="shared" si="28"/>
        <v>Hold</v>
      </c>
    </row>
    <row r="321" spans="1:8" ht="13.5" x14ac:dyDescent="0.25">
      <c r="A321" s="3">
        <f>TITRES_STAT!B324</f>
        <v>44992</v>
      </c>
      <c r="B321" s="6">
        <f>TITRES_STAT!D324</f>
        <v>12.952400000000001</v>
      </c>
      <c r="C321" s="2">
        <f t="shared" si="24"/>
        <v>12.688553181467004</v>
      </c>
      <c r="D321" s="2">
        <f t="shared" si="26"/>
        <v>12.80606098419905</v>
      </c>
      <c r="E321" s="2">
        <f t="shared" si="25"/>
        <v>-0.11750780273204597</v>
      </c>
      <c r="F321" s="2">
        <f t="shared" si="29"/>
        <v>-6.429273304764839E-2</v>
      </c>
      <c r="G321" s="2">
        <f t="shared" si="27"/>
        <v>-5.3215069684397584E-2</v>
      </c>
      <c r="H321" s="2" t="str">
        <f t="shared" si="28"/>
        <v>Hold</v>
      </c>
    </row>
    <row r="322" spans="1:8" ht="13.5" x14ac:dyDescent="0.25">
      <c r="A322" s="3">
        <f>TITRES_STAT!B325</f>
        <v>44993</v>
      </c>
      <c r="B322" s="6">
        <f>TITRES_STAT!D325</f>
        <v>12.7758</v>
      </c>
      <c r="C322" s="2">
        <f t="shared" si="24"/>
        <v>12.692914230472081</v>
      </c>
      <c r="D322" s="2">
        <f t="shared" si="26"/>
        <v>12.803819429813935</v>
      </c>
      <c r="E322" s="2">
        <f t="shared" si="25"/>
        <v>-0.11090519934185394</v>
      </c>
      <c r="F322" s="2">
        <f t="shared" si="29"/>
        <v>-7.3615226306489506E-2</v>
      </c>
      <c r="G322" s="2">
        <f t="shared" si="27"/>
        <v>-3.7289973035364438E-2</v>
      </c>
      <c r="H322" s="2" t="str">
        <f t="shared" si="28"/>
        <v>Hold</v>
      </c>
    </row>
    <row r="323" spans="1:8" ht="13.5" x14ac:dyDescent="0.25">
      <c r="A323" s="3">
        <f>TITRES_STAT!B326</f>
        <v>44994</v>
      </c>
      <c r="B323" s="6">
        <f>TITRES_STAT!D326</f>
        <v>12.9465</v>
      </c>
      <c r="C323" s="2">
        <f t="shared" si="24"/>
        <v>12.696604348860991</v>
      </c>
      <c r="D323" s="2">
        <f t="shared" si="26"/>
        <v>12.814388360938828</v>
      </c>
      <c r="E323" s="2">
        <f t="shared" si="25"/>
        <v>-0.11778401207783773</v>
      </c>
      <c r="F323" s="2">
        <f t="shared" si="29"/>
        <v>-8.2448983460759157E-2</v>
      </c>
      <c r="G323" s="2">
        <f t="shared" si="27"/>
        <v>-3.5335028617078573E-2</v>
      </c>
      <c r="H323" s="2" t="str">
        <f t="shared" si="28"/>
        <v>Hold</v>
      </c>
    </row>
    <row r="324" spans="1:8" ht="13.5" x14ac:dyDescent="0.25">
      <c r="A324" s="3">
        <f>TITRES_STAT!B327</f>
        <v>44995</v>
      </c>
      <c r="B324" s="6">
        <f>TITRES_STAT!D327</f>
        <v>12.8935</v>
      </c>
      <c r="C324" s="2">
        <f t="shared" si="24"/>
        <v>12.699726756728531</v>
      </c>
      <c r="D324" s="2">
        <f t="shared" si="26"/>
        <v>12.820248482350767</v>
      </c>
      <c r="E324" s="2">
        <f t="shared" si="25"/>
        <v>-0.12052172562223618</v>
      </c>
      <c r="F324" s="2">
        <f t="shared" si="29"/>
        <v>-9.0063531893054577E-2</v>
      </c>
      <c r="G324" s="2">
        <f t="shared" si="27"/>
        <v>-3.0458193729181599E-2</v>
      </c>
      <c r="H324" s="2" t="str">
        <f t="shared" si="28"/>
        <v>Hold</v>
      </c>
    </row>
    <row r="325" spans="1:8" ht="13.5" x14ac:dyDescent="0.25">
      <c r="A325" s="3">
        <f>TITRES_STAT!B328</f>
        <v>44998</v>
      </c>
      <c r="B325" s="6">
        <f>TITRES_STAT!D328</f>
        <v>12.934699999999999</v>
      </c>
      <c r="C325" s="2">
        <f t="shared" si="24"/>
        <v>12.702368794154911</v>
      </c>
      <c r="D325" s="2">
        <f t="shared" si="26"/>
        <v>12.828726372547006</v>
      </c>
      <c r="E325" s="2">
        <f t="shared" si="25"/>
        <v>-0.1263575783920956</v>
      </c>
      <c r="F325" s="2">
        <f t="shared" si="29"/>
        <v>-9.7322341192862788E-2</v>
      </c>
      <c r="G325" s="2">
        <f t="shared" si="27"/>
        <v>-2.9035237199232816E-2</v>
      </c>
      <c r="H325" s="2" t="str">
        <f t="shared" si="28"/>
        <v>Hold</v>
      </c>
    </row>
    <row r="326" spans="1:8" ht="13.5" x14ac:dyDescent="0.25">
      <c r="A326" s="3">
        <f>TITRES_STAT!B329</f>
        <v>44999</v>
      </c>
      <c r="B326" s="6">
        <f>TITRES_STAT!D329</f>
        <v>12.934699999999999</v>
      </c>
      <c r="C326" s="2">
        <f t="shared" si="24"/>
        <v>12.704604364284926</v>
      </c>
      <c r="D326" s="2">
        <f t="shared" si="26"/>
        <v>12.836576270876856</v>
      </c>
      <c r="E326" s="2">
        <f t="shared" si="25"/>
        <v>-0.13197190659193048</v>
      </c>
      <c r="F326" s="2">
        <f t="shared" si="29"/>
        <v>-0.10425225427267634</v>
      </c>
      <c r="G326" s="2">
        <f t="shared" si="27"/>
        <v>-2.7719652319254134E-2</v>
      </c>
      <c r="H326" s="2" t="str">
        <f t="shared" si="28"/>
        <v>Hold</v>
      </c>
    </row>
    <row r="327" spans="1:8" ht="13.5" x14ac:dyDescent="0.25">
      <c r="A327" s="3">
        <f>TITRES_STAT!B330</f>
        <v>45000</v>
      </c>
      <c r="B327" s="6">
        <f>TITRES_STAT!D330</f>
        <v>12.934699999999999</v>
      </c>
      <c r="C327" s="2">
        <f t="shared" si="24"/>
        <v>12.742726769779551</v>
      </c>
      <c r="D327" s="2">
        <f t="shared" si="26"/>
        <v>12.843844695256347</v>
      </c>
      <c r="E327" s="2">
        <f t="shared" si="25"/>
        <v>-0.10111792547679599</v>
      </c>
      <c r="F327" s="2">
        <f t="shared" si="29"/>
        <v>-0.10362538851350027</v>
      </c>
      <c r="G327" s="2">
        <f t="shared" si="27"/>
        <v>2.5074630367042799E-3</v>
      </c>
      <c r="H327" s="2" t="str">
        <f t="shared" si="28"/>
        <v>Sell</v>
      </c>
    </row>
    <row r="328" spans="1:8" ht="13.5" x14ac:dyDescent="0.25">
      <c r="A328" s="3">
        <f>TITRES_STAT!B331</f>
        <v>45001</v>
      </c>
      <c r="B328" s="6">
        <f>TITRES_STAT!D331</f>
        <v>12.934699999999999</v>
      </c>
      <c r="C328" s="2">
        <f t="shared" si="24"/>
        <v>12.747814959044236</v>
      </c>
      <c r="D328" s="2">
        <f t="shared" si="26"/>
        <v>12.85057471782995</v>
      </c>
      <c r="E328" s="2">
        <f t="shared" si="25"/>
        <v>-0.10275975878571408</v>
      </c>
      <c r="F328" s="2">
        <f t="shared" si="29"/>
        <v>-0.10345226256794304</v>
      </c>
      <c r="G328" s="2">
        <f t="shared" si="27"/>
        <v>6.9250378222895925E-4</v>
      </c>
      <c r="H328" s="2" t="str">
        <f t="shared" si="28"/>
        <v>Sell</v>
      </c>
    </row>
    <row r="329" spans="1:8" ht="13.5" x14ac:dyDescent="0.25">
      <c r="A329" s="3">
        <f>TITRES_STAT!B332</f>
        <v>45002</v>
      </c>
      <c r="B329" s="6">
        <f>TITRES_STAT!D332</f>
        <v>12.8346</v>
      </c>
      <c r="C329" s="2">
        <f t="shared" si="24"/>
        <v>12.770228042268201</v>
      </c>
      <c r="D329" s="2">
        <f t="shared" si="26"/>
        <v>12.849391405398102</v>
      </c>
      <c r="E329" s="2">
        <f t="shared" si="25"/>
        <v>-7.9163363129900688E-2</v>
      </c>
      <c r="F329" s="2">
        <f t="shared" si="29"/>
        <v>-9.8594482680334578E-2</v>
      </c>
      <c r="G329" s="2">
        <f t="shared" si="27"/>
        <v>1.943111955043389E-2</v>
      </c>
      <c r="H329" s="2" t="str">
        <f t="shared" si="28"/>
        <v>Sell</v>
      </c>
    </row>
    <row r="330" spans="1:8" ht="13.5" x14ac:dyDescent="0.25">
      <c r="A330" s="3">
        <f>TITRES_STAT!B333</f>
        <v>45006</v>
      </c>
      <c r="B330" s="6">
        <f>TITRES_STAT!D333</f>
        <v>12.805199999999999</v>
      </c>
      <c r="C330" s="2">
        <f t="shared" si="24"/>
        <v>12.807316035765401</v>
      </c>
      <c r="D330" s="2">
        <f t="shared" si="26"/>
        <v>12.846117967961206</v>
      </c>
      <c r="E330" s="2">
        <f t="shared" si="25"/>
        <v>-3.8801932195804412E-2</v>
      </c>
      <c r="F330" s="2">
        <f t="shared" si="29"/>
        <v>-8.6635972583428547E-2</v>
      </c>
      <c r="G330" s="2">
        <f t="shared" si="27"/>
        <v>4.7834040387624135E-2</v>
      </c>
      <c r="H330" s="2" t="str">
        <f t="shared" si="28"/>
        <v>Sell</v>
      </c>
    </row>
    <row r="331" spans="1:8" ht="13.5" x14ac:dyDescent="0.25">
      <c r="A331" s="3">
        <f>TITRES_STAT!B334</f>
        <v>45007</v>
      </c>
      <c r="B331" s="6">
        <f>TITRES_STAT!D334</f>
        <v>12.7463</v>
      </c>
      <c r="C331" s="2">
        <f t="shared" si="24"/>
        <v>12.829636645647646</v>
      </c>
      <c r="D331" s="2">
        <f t="shared" si="26"/>
        <v>12.838724044408524</v>
      </c>
      <c r="E331" s="2">
        <f t="shared" si="25"/>
        <v>-9.0873987608777185E-3</v>
      </c>
      <c r="F331" s="2">
        <f t="shared" si="29"/>
        <v>-7.1126257818918376E-2</v>
      </c>
      <c r="G331" s="2">
        <f t="shared" si="27"/>
        <v>6.2038859058040657E-2</v>
      </c>
      <c r="H331" s="2" t="str">
        <f t="shared" si="28"/>
        <v>Sell</v>
      </c>
    </row>
    <row r="332" spans="1:8" ht="13.5" x14ac:dyDescent="0.25">
      <c r="A332" s="3">
        <f>TITRES_STAT!B335</f>
        <v>45008</v>
      </c>
      <c r="B332" s="6">
        <f>TITRES_STAT!D335</f>
        <v>12.657999999999999</v>
      </c>
      <c r="C332" s="2">
        <f t="shared" si="24"/>
        <v>12.821354084778777</v>
      </c>
      <c r="D332" s="2">
        <f t="shared" si="26"/>
        <v>12.825337078156041</v>
      </c>
      <c r="E332" s="2">
        <f t="shared" si="25"/>
        <v>-3.9829933772637105E-3</v>
      </c>
      <c r="F332" s="2">
        <f t="shared" si="29"/>
        <v>-5.7697604930587447E-2</v>
      </c>
      <c r="G332" s="2">
        <f t="shared" si="27"/>
        <v>5.3714611553323736E-2</v>
      </c>
      <c r="H332" s="2" t="str">
        <f t="shared" si="28"/>
        <v>Sell</v>
      </c>
    </row>
    <row r="333" spans="1:8" ht="13.5" x14ac:dyDescent="0.25">
      <c r="A333" s="3">
        <f>TITRES_STAT!B336</f>
        <v>45009</v>
      </c>
      <c r="B333" s="6">
        <f>TITRES_STAT!D336</f>
        <v>12.716900000000001</v>
      </c>
      <c r="C333" s="2">
        <f t="shared" si="24"/>
        <v>12.84060730250512</v>
      </c>
      <c r="D333" s="2">
        <f t="shared" si="26"/>
        <v>12.817304701996335</v>
      </c>
      <c r="E333" s="2">
        <f t="shared" si="25"/>
        <v>2.3302600508785076E-2</v>
      </c>
      <c r="F333" s="2">
        <f t="shared" si="29"/>
        <v>-4.1497563842712949E-2</v>
      </c>
      <c r="G333" s="2">
        <f t="shared" si="27"/>
        <v>6.4800164351498019E-2</v>
      </c>
      <c r="H333" s="2" t="str">
        <f t="shared" si="28"/>
        <v>Sell</v>
      </c>
    </row>
    <row r="334" spans="1:8" ht="13.5" x14ac:dyDescent="0.25">
      <c r="A334" s="3">
        <f>TITRES_STAT!B337</f>
        <v>45012</v>
      </c>
      <c r="B334" s="6">
        <f>TITRES_STAT!D337</f>
        <v>12.716900000000001</v>
      </c>
      <c r="C334" s="2">
        <f t="shared" si="24"/>
        <v>12.848744640581256</v>
      </c>
      <c r="D334" s="2">
        <f t="shared" si="26"/>
        <v>12.809867316663274</v>
      </c>
      <c r="E334" s="2">
        <f t="shared" si="25"/>
        <v>3.8877323917981599E-2</v>
      </c>
      <c r="F334" s="2">
        <f t="shared" si="29"/>
        <v>-2.5422586290574044E-2</v>
      </c>
      <c r="G334" s="2">
        <f t="shared" si="27"/>
        <v>6.4299910208555647E-2</v>
      </c>
      <c r="H334" s="2" t="str">
        <f t="shared" si="28"/>
        <v>Sell</v>
      </c>
    </row>
    <row r="335" spans="1:8" ht="13.5" x14ac:dyDescent="0.25">
      <c r="A335" s="3">
        <f>TITRES_STAT!B338</f>
        <v>45013</v>
      </c>
      <c r="B335" s="6">
        <f>TITRES_STAT!D338</f>
        <v>12.7463</v>
      </c>
      <c r="C335" s="2">
        <f t="shared" ref="C335:C398" si="30">$C$4*B325+C334*(1-$C$4)</f>
        <v>12.861968542030292</v>
      </c>
      <c r="D335" s="2">
        <f t="shared" si="26"/>
        <v>12.805158626540068</v>
      </c>
      <c r="E335" s="2">
        <f t="shared" si="25"/>
        <v>5.6809915490223517E-2</v>
      </c>
      <c r="F335" s="2">
        <f t="shared" si="29"/>
        <v>-8.9760859344145336E-3</v>
      </c>
      <c r="G335" s="2">
        <f t="shared" si="27"/>
        <v>6.5786001424638058E-2</v>
      </c>
      <c r="H335" s="2" t="str">
        <f t="shared" si="28"/>
        <v>Sell</v>
      </c>
    </row>
    <row r="336" spans="1:8" ht="13.5" x14ac:dyDescent="0.25">
      <c r="A336" s="3">
        <f>TITRES_STAT!B339</f>
        <v>45014</v>
      </c>
      <c r="B336" s="6">
        <f>TITRES_STAT!D339</f>
        <v>13.505800000000001</v>
      </c>
      <c r="C336" s="2">
        <f t="shared" si="30"/>
        <v>12.873157997102554</v>
      </c>
      <c r="D336" s="2">
        <f t="shared" si="26"/>
        <v>12.8570579875371</v>
      </c>
      <c r="E336" s="2">
        <f t="shared" si="25"/>
        <v>1.6100009565453988E-2</v>
      </c>
      <c r="F336" s="2">
        <f t="shared" si="29"/>
        <v>-3.9608668344408293E-3</v>
      </c>
      <c r="G336" s="2">
        <f t="shared" si="27"/>
        <v>2.0060876399894817E-2</v>
      </c>
      <c r="H336" s="2" t="str">
        <f t="shared" si="28"/>
        <v>Sell</v>
      </c>
    </row>
    <row r="337" spans="1:8" ht="13.5" x14ac:dyDescent="0.25">
      <c r="A337" s="3">
        <f>TITRES_STAT!B340</f>
        <v>45015</v>
      </c>
      <c r="B337" s="6">
        <f>TITRES_STAT!D340</f>
        <v>13.8178</v>
      </c>
      <c r="C337" s="2">
        <f t="shared" si="30"/>
        <v>12.882625997548315</v>
      </c>
      <c r="D337" s="2">
        <f t="shared" si="26"/>
        <v>12.928224062534351</v>
      </c>
      <c r="E337" s="2">
        <f t="shared" si="25"/>
        <v>-4.5598064986036135E-2</v>
      </c>
      <c r="F337" s="2">
        <f t="shared" si="29"/>
        <v>-1.2288306464759891E-2</v>
      </c>
      <c r="G337" s="2">
        <f t="shared" si="27"/>
        <v>-3.3309758521276246E-2</v>
      </c>
      <c r="H337" s="2" t="str">
        <f t="shared" si="28"/>
        <v>Hold</v>
      </c>
    </row>
    <row r="338" spans="1:8" ht="13.5" x14ac:dyDescent="0.25">
      <c r="A338" s="3">
        <f>TITRES_STAT!B341</f>
        <v>45016</v>
      </c>
      <c r="B338" s="6">
        <f>TITRES_STAT!D341</f>
        <v>13.6</v>
      </c>
      <c r="C338" s="2">
        <f t="shared" si="30"/>
        <v>12.890637382540881</v>
      </c>
      <c r="D338" s="2">
        <f t="shared" si="26"/>
        <v>12.977985243087362</v>
      </c>
      <c r="E338" s="2">
        <f t="shared" si="25"/>
        <v>-8.7347860546481471E-2</v>
      </c>
      <c r="F338" s="2">
        <f t="shared" si="29"/>
        <v>-2.7300217281104208E-2</v>
      </c>
      <c r="G338" s="2">
        <f t="shared" si="27"/>
        <v>-6.004764326537726E-2</v>
      </c>
      <c r="H338" s="2" t="str">
        <f t="shared" si="28"/>
        <v>Hold</v>
      </c>
    </row>
    <row r="339" spans="1:8" ht="13.5" x14ac:dyDescent="0.25">
      <c r="A339" s="3">
        <f>TITRES_STAT!B342</f>
        <v>45019</v>
      </c>
      <c r="B339" s="6">
        <f>TITRES_STAT!D342</f>
        <v>13.570600000000001</v>
      </c>
      <c r="C339" s="2">
        <f t="shared" si="30"/>
        <v>12.88201624676536</v>
      </c>
      <c r="D339" s="2">
        <f t="shared" si="26"/>
        <v>13.0218826324883</v>
      </c>
      <c r="E339" s="2">
        <f t="shared" si="25"/>
        <v>-0.13986638572293941</v>
      </c>
      <c r="F339" s="2">
        <f t="shared" si="29"/>
        <v>-4.9813450969471249E-2</v>
      </c>
      <c r="G339" s="2">
        <f t="shared" si="27"/>
        <v>-9.0052934753468164E-2</v>
      </c>
      <c r="H339" s="2" t="str">
        <f t="shared" si="28"/>
        <v>Hold</v>
      </c>
    </row>
    <row r="340" spans="1:8" ht="13.5" x14ac:dyDescent="0.25">
      <c r="A340" s="3">
        <f>TITRES_STAT!B343</f>
        <v>45020</v>
      </c>
      <c r="B340" s="6">
        <f>TITRES_STAT!D343</f>
        <v>13.423400000000001</v>
      </c>
      <c r="C340" s="2">
        <f t="shared" si="30"/>
        <v>12.870198362647612</v>
      </c>
      <c r="D340" s="2">
        <f t="shared" si="26"/>
        <v>13.051624659711388</v>
      </c>
      <c r="E340" s="2">
        <f t="shared" si="25"/>
        <v>-0.18142629706377633</v>
      </c>
      <c r="F340" s="2">
        <f t="shared" si="29"/>
        <v>-7.6136020188332265E-2</v>
      </c>
      <c r="G340" s="2">
        <f t="shared" si="27"/>
        <v>-0.10529027687544407</v>
      </c>
      <c r="H340" s="2" t="str">
        <f t="shared" si="28"/>
        <v>Hold</v>
      </c>
    </row>
    <row r="341" spans="1:8" ht="13.5" x14ac:dyDescent="0.25">
      <c r="A341" s="3">
        <f>TITRES_STAT!B344</f>
        <v>45021</v>
      </c>
      <c r="B341" s="6">
        <f>TITRES_STAT!D344</f>
        <v>13.4175</v>
      </c>
      <c r="C341" s="2">
        <f t="shared" si="30"/>
        <v>12.851137076086442</v>
      </c>
      <c r="D341" s="2">
        <f t="shared" si="26"/>
        <v>13.078726536769803</v>
      </c>
      <c r="E341" s="2">
        <f t="shared" si="25"/>
        <v>-0.22758946068336172</v>
      </c>
      <c r="F341" s="2">
        <f t="shared" si="29"/>
        <v>-0.10642670828733816</v>
      </c>
      <c r="G341" s="2">
        <f t="shared" si="27"/>
        <v>-0.12116275239602356</v>
      </c>
      <c r="H341" s="2" t="str">
        <f t="shared" si="28"/>
        <v>Hold</v>
      </c>
    </row>
    <row r="342" spans="1:8" ht="13.5" x14ac:dyDescent="0.25">
      <c r="A342" s="3">
        <f>TITRES_STAT!B345</f>
        <v>45022</v>
      </c>
      <c r="B342" s="6">
        <f>TITRES_STAT!D345</f>
        <v>13.423400000000001</v>
      </c>
      <c r="C342" s="2">
        <f t="shared" si="30"/>
        <v>12.82142367976545</v>
      </c>
      <c r="D342" s="2">
        <f t="shared" si="26"/>
        <v>13.104257904416485</v>
      </c>
      <c r="E342" s="2">
        <f t="shared" si="25"/>
        <v>-0.28283422465103492</v>
      </c>
      <c r="F342" s="2">
        <f t="shared" si="29"/>
        <v>-0.14170821156007751</v>
      </c>
      <c r="G342" s="2">
        <f t="shared" si="27"/>
        <v>-0.1411260130909574</v>
      </c>
      <c r="H342" s="2" t="str">
        <f t="shared" si="28"/>
        <v>Hold</v>
      </c>
    </row>
    <row r="343" spans="1:8" ht="13.5" x14ac:dyDescent="0.25">
      <c r="A343" s="3">
        <f>TITRES_STAT!B346</f>
        <v>45023</v>
      </c>
      <c r="B343" s="6">
        <f>TITRES_STAT!D346</f>
        <v>13.311500000000001</v>
      </c>
      <c r="C343" s="2">
        <f t="shared" si="30"/>
        <v>12.805343113647687</v>
      </c>
      <c r="D343" s="2">
        <f t="shared" si="26"/>
        <v>13.119609170756004</v>
      </c>
      <c r="E343" s="2">
        <f t="shared" si="25"/>
        <v>-0.31426605710831623</v>
      </c>
      <c r="F343" s="2">
        <f t="shared" si="29"/>
        <v>-0.17621978066972527</v>
      </c>
      <c r="G343" s="2">
        <f t="shared" si="27"/>
        <v>-0.13804627643859096</v>
      </c>
      <c r="H343" s="2" t="str">
        <f t="shared" si="28"/>
        <v>Hold</v>
      </c>
    </row>
    <row r="344" spans="1:8" ht="13.5" x14ac:dyDescent="0.25">
      <c r="A344" s="3">
        <f>TITRES_STAT!B347</f>
        <v>45026</v>
      </c>
      <c r="B344" s="6">
        <f>TITRES_STAT!D347</f>
        <v>13.2468</v>
      </c>
      <c r="C344" s="2">
        <f t="shared" si="30"/>
        <v>12.791736480778813</v>
      </c>
      <c r="D344" s="2">
        <f t="shared" si="26"/>
        <v>13.129030713662965</v>
      </c>
      <c r="E344" s="2">
        <f t="shared" si="25"/>
        <v>-0.33729423288415283</v>
      </c>
      <c r="F344" s="2">
        <f t="shared" si="29"/>
        <v>-0.2084346711126108</v>
      </c>
      <c r="G344" s="2">
        <f t="shared" si="27"/>
        <v>-0.12885956177154204</v>
      </c>
      <c r="H344" s="2" t="str">
        <f t="shared" si="28"/>
        <v>Hold</v>
      </c>
    </row>
    <row r="345" spans="1:8" ht="13.5" x14ac:dyDescent="0.25">
      <c r="A345" s="3">
        <f>TITRES_STAT!B348</f>
        <v>45027</v>
      </c>
      <c r="B345" s="6">
        <f>TITRES_STAT!D348</f>
        <v>13.2468</v>
      </c>
      <c r="C345" s="2">
        <f t="shared" si="30"/>
        <v>12.784746252966688</v>
      </c>
      <c r="D345" s="2">
        <f t="shared" si="26"/>
        <v>13.137754364502745</v>
      </c>
      <c r="E345" s="2">
        <f t="shared" si="25"/>
        <v>-0.35300811153605771</v>
      </c>
      <c r="F345" s="2">
        <f t="shared" si="29"/>
        <v>-0.23734935919730021</v>
      </c>
      <c r="G345" s="2">
        <f t="shared" si="27"/>
        <v>-0.1156587523387575</v>
      </c>
      <c r="H345" s="2" t="str">
        <f t="shared" si="28"/>
        <v>Hold</v>
      </c>
    </row>
    <row r="346" spans="1:8" ht="13.5" x14ac:dyDescent="0.25">
      <c r="A346" s="3">
        <f>TITRES_STAT!B349</f>
        <v>45028</v>
      </c>
      <c r="B346" s="6">
        <f>TITRES_STAT!D349</f>
        <v>13.2409</v>
      </c>
      <c r="C346" s="2">
        <f t="shared" si="30"/>
        <v>12.89567759866412</v>
      </c>
      <c r="D346" s="2">
        <f t="shared" si="26"/>
        <v>13.145394781946987</v>
      </c>
      <c r="E346" s="2">
        <f t="shared" si="25"/>
        <v>-0.24971718328286663</v>
      </c>
      <c r="F346" s="2">
        <f t="shared" si="29"/>
        <v>-0.23982292401441352</v>
      </c>
      <c r="G346" s="2">
        <f t="shared" si="27"/>
        <v>-9.8942592684531094E-3</v>
      </c>
      <c r="H346" s="2" t="str">
        <f t="shared" si="28"/>
        <v>Hold</v>
      </c>
    </row>
    <row r="347" spans="1:8" ht="13.5" x14ac:dyDescent="0.25">
      <c r="A347" s="3">
        <f>TITRES_STAT!B350</f>
        <v>45029</v>
      </c>
      <c r="B347" s="6">
        <f>TITRES_STAT!D350</f>
        <v>13.2173</v>
      </c>
      <c r="C347" s="2">
        <f t="shared" si="30"/>
        <v>13.037542583485024</v>
      </c>
      <c r="D347" s="2">
        <f t="shared" si="26"/>
        <v>13.150721094395358</v>
      </c>
      <c r="E347" s="2">
        <f t="shared" si="25"/>
        <v>-0.11317851091033404</v>
      </c>
      <c r="F347" s="2">
        <f t="shared" si="29"/>
        <v>-0.21449404139359765</v>
      </c>
      <c r="G347" s="2">
        <f t="shared" si="27"/>
        <v>0.10131553048326361</v>
      </c>
      <c r="H347" s="2" t="str">
        <f t="shared" si="28"/>
        <v>Sell</v>
      </c>
    </row>
    <row r="348" spans="1:8" ht="13.5" x14ac:dyDescent="0.25">
      <c r="A348" s="3">
        <f>TITRES_STAT!B351</f>
        <v>45030</v>
      </c>
      <c r="B348" s="6">
        <f>TITRES_STAT!D351</f>
        <v>13.423400000000001</v>
      </c>
      <c r="C348" s="2">
        <f t="shared" si="30"/>
        <v>13.124074493718096</v>
      </c>
      <c r="D348" s="2">
        <f t="shared" si="26"/>
        <v>13.170919531847554</v>
      </c>
      <c r="E348" s="2">
        <f t="shared" ref="E348:E411" si="31">C348-D348</f>
        <v>-4.6845038129458061E-2</v>
      </c>
      <c r="F348" s="2">
        <f t="shared" si="29"/>
        <v>-0.18096424074076972</v>
      </c>
      <c r="G348" s="2">
        <f t="shared" si="27"/>
        <v>0.13411920261131166</v>
      </c>
      <c r="H348" s="2" t="str">
        <f t="shared" si="28"/>
        <v>Sell</v>
      </c>
    </row>
    <row r="349" spans="1:8" ht="13.5" x14ac:dyDescent="0.25">
      <c r="A349" s="3">
        <f>TITRES_STAT!B352</f>
        <v>45033</v>
      </c>
      <c r="B349" s="6">
        <f>TITRES_STAT!D352</f>
        <v>13.2173</v>
      </c>
      <c r="C349" s="2">
        <f t="shared" si="30"/>
        <v>13.192770725453773</v>
      </c>
      <c r="D349" s="2">
        <f t="shared" ref="D349:D412" si="32">$D$4*B349+(1-$D$4)*D348</f>
        <v>13.174355122081069</v>
      </c>
      <c r="E349" s="2">
        <f t="shared" si="31"/>
        <v>1.841560337270387E-2</v>
      </c>
      <c r="F349" s="2">
        <f t="shared" si="29"/>
        <v>-0.14108827191807502</v>
      </c>
      <c r="G349" s="2">
        <f t="shared" si="27"/>
        <v>0.15950387529077889</v>
      </c>
      <c r="H349" s="2" t="str">
        <f t="shared" si="28"/>
        <v>Sell</v>
      </c>
    </row>
    <row r="350" spans="1:8" ht="13.5" x14ac:dyDescent="0.25">
      <c r="A350" s="3">
        <f>TITRES_STAT!B353</f>
        <v>45034</v>
      </c>
      <c r="B350" s="6">
        <f>TITRES_STAT!D353</f>
        <v>13.2173</v>
      </c>
      <c r="C350" s="2">
        <f t="shared" si="30"/>
        <v>13.228252152307039</v>
      </c>
      <c r="D350" s="2">
        <f t="shared" si="32"/>
        <v>13.177536224149138</v>
      </c>
      <c r="E350" s="2">
        <f t="shared" si="31"/>
        <v>5.0715928157901047E-2</v>
      </c>
      <c r="F350" s="2">
        <f t="shared" si="29"/>
        <v>-0.10272743190287981</v>
      </c>
      <c r="G350" s="2">
        <f t="shared" si="27"/>
        <v>0.15344336006078085</v>
      </c>
      <c r="H350" s="2" t="str">
        <f t="shared" si="28"/>
        <v>Sell</v>
      </c>
    </row>
    <row r="351" spans="1:8" ht="13.5" x14ac:dyDescent="0.25">
      <c r="A351" s="3">
        <f>TITRES_STAT!B354</f>
        <v>45035</v>
      </c>
      <c r="B351" s="6">
        <f>TITRES_STAT!D354</f>
        <v>13.187900000000001</v>
      </c>
      <c r="C351" s="2">
        <f t="shared" si="30"/>
        <v>13.257367205798264</v>
      </c>
      <c r="D351" s="2">
        <f t="shared" si="32"/>
        <v>13.178303911249202</v>
      </c>
      <c r="E351" s="2">
        <f t="shared" si="31"/>
        <v>7.9063294549062135E-2</v>
      </c>
      <c r="F351" s="2">
        <f t="shared" si="29"/>
        <v>-6.6369286612491418E-2</v>
      </c>
      <c r="G351" s="2">
        <f t="shared" si="27"/>
        <v>0.14543258116155355</v>
      </c>
      <c r="H351" s="2" t="str">
        <f t="shared" si="28"/>
        <v>Sell</v>
      </c>
    </row>
    <row r="352" spans="1:8" ht="13.5" x14ac:dyDescent="0.25">
      <c r="A352" s="3">
        <f>TITRES_STAT!B355</f>
        <v>45036</v>
      </c>
      <c r="B352" s="6">
        <f>TITRES_STAT!D355</f>
        <v>13.187900000000001</v>
      </c>
      <c r="C352" s="2">
        <f t="shared" si="30"/>
        <v>13.282910712598531</v>
      </c>
      <c r="D352" s="2">
        <f t="shared" si="32"/>
        <v>13.17901473263815</v>
      </c>
      <c r="E352" s="2">
        <f t="shared" si="31"/>
        <v>0.10389597996038091</v>
      </c>
      <c r="F352" s="2">
        <f t="shared" si="29"/>
        <v>-3.2316233297916955E-2</v>
      </c>
      <c r="G352" s="2">
        <f t="shared" si="27"/>
        <v>0.13621221325829785</v>
      </c>
      <c r="H352" s="2" t="str">
        <f t="shared" si="28"/>
        <v>Sell</v>
      </c>
    </row>
    <row r="353" spans="1:8" ht="13.5" x14ac:dyDescent="0.25">
      <c r="A353" s="3">
        <f>TITRES_STAT!B356</f>
        <v>45040</v>
      </c>
      <c r="B353" s="6">
        <f>TITRES_STAT!D356</f>
        <v>13.2468</v>
      </c>
      <c r="C353" s="2">
        <f t="shared" si="30"/>
        <v>13.287309064506449</v>
      </c>
      <c r="D353" s="2">
        <f t="shared" si="32"/>
        <v>13.184035863553841</v>
      </c>
      <c r="E353" s="2">
        <f t="shared" si="31"/>
        <v>0.10327320095260717</v>
      </c>
      <c r="F353" s="2">
        <f t="shared" si="29"/>
        <v>-5.1983464478121306E-3</v>
      </c>
      <c r="G353" s="2">
        <f t="shared" si="27"/>
        <v>0.1084715474004193</v>
      </c>
      <c r="H353" s="2" t="str">
        <f t="shared" si="28"/>
        <v>Sell</v>
      </c>
    </row>
    <row r="354" spans="1:8" ht="13.5" x14ac:dyDescent="0.25">
      <c r="A354" s="3">
        <f>TITRES_STAT!B357</f>
        <v>45041</v>
      </c>
      <c r="B354" s="6">
        <f>TITRES_STAT!D357</f>
        <v>13.234999999999999</v>
      </c>
      <c r="C354" s="2">
        <f t="shared" si="30"/>
        <v>13.281076900736224</v>
      </c>
      <c r="D354" s="2">
        <f t="shared" si="32"/>
        <v>13.187810984772074</v>
      </c>
      <c r="E354" s="2">
        <f t="shared" si="31"/>
        <v>9.3265915964149571E-2</v>
      </c>
      <c r="F354" s="2">
        <f t="shared" si="29"/>
        <v>1.4494506034580211E-2</v>
      </c>
      <c r="G354" s="2">
        <f t="shared" si="27"/>
        <v>7.8771409929569353E-2</v>
      </c>
      <c r="H354" s="2" t="str">
        <f t="shared" si="28"/>
        <v>Sell</v>
      </c>
    </row>
    <row r="355" spans="1:8" ht="13.5" x14ac:dyDescent="0.25">
      <c r="A355" s="3">
        <f>TITRES_STAT!B358</f>
        <v>45042</v>
      </c>
      <c r="B355" s="6">
        <f>TITRES_STAT!D358</f>
        <v>13.3645</v>
      </c>
      <c r="C355" s="2">
        <f t="shared" si="30"/>
        <v>13.275803531392189</v>
      </c>
      <c r="D355" s="2">
        <f t="shared" si="32"/>
        <v>13.200899059974143</v>
      </c>
      <c r="E355" s="2">
        <f t="shared" si="31"/>
        <v>7.4904471418046015E-2</v>
      </c>
      <c r="F355" s="2">
        <f t="shared" si="29"/>
        <v>2.6576499111273372E-2</v>
      </c>
      <c r="G355" s="2">
        <f t="shared" si="27"/>
        <v>4.8327972306772646E-2</v>
      </c>
      <c r="H355" s="2" t="str">
        <f t="shared" si="28"/>
        <v>Sell</v>
      </c>
    </row>
    <row r="356" spans="1:8" ht="13.5" x14ac:dyDescent="0.25">
      <c r="A356" s="3">
        <f>TITRES_STAT!B359</f>
        <v>45043</v>
      </c>
      <c r="B356" s="6">
        <f>TITRES_STAT!D359</f>
        <v>13.276199999999999</v>
      </c>
      <c r="C356" s="2">
        <f t="shared" si="30"/>
        <v>13.270433757331851</v>
      </c>
      <c r="D356" s="2">
        <f t="shared" si="32"/>
        <v>13.206476907383465</v>
      </c>
      <c r="E356" s="2">
        <f t="shared" si="31"/>
        <v>6.3956849948386463E-2</v>
      </c>
      <c r="F356" s="2">
        <f t="shared" si="29"/>
        <v>3.4052569278695995E-2</v>
      </c>
      <c r="G356" s="2">
        <f t="shared" ref="G356:G419" si="33">E356-F356</f>
        <v>2.9904280669690468E-2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45044</v>
      </c>
      <c r="B357" s="6">
        <f>TITRES_STAT!D360</f>
        <v>13.5411</v>
      </c>
      <c r="C357" s="2">
        <f t="shared" si="30"/>
        <v>13.26225933312695</v>
      </c>
      <c r="D357" s="2">
        <f t="shared" si="32"/>
        <v>13.231263803132839</v>
      </c>
      <c r="E357" s="2">
        <f t="shared" si="31"/>
        <v>3.0995529994111592E-2</v>
      </c>
      <c r="F357" s="2">
        <f t="shared" ref="F357:F420" si="35">(E357*(2/(10)))+((1-(2/10))*F356)</f>
        <v>3.3441161421779116E-2</v>
      </c>
      <c r="G357" s="2">
        <f t="shared" si="33"/>
        <v>-2.4456314276675231E-3</v>
      </c>
      <c r="H357" s="2" t="str">
        <f t="shared" si="34"/>
        <v>Hold</v>
      </c>
    </row>
    <row r="358" spans="1:8" ht="13.5" x14ac:dyDescent="0.25">
      <c r="A358" s="3">
        <f>TITRES_STAT!B361</f>
        <v>45048</v>
      </c>
      <c r="B358" s="6">
        <f>TITRES_STAT!D361</f>
        <v>13.7766</v>
      </c>
      <c r="C358" s="2">
        <f t="shared" si="30"/>
        <v>13.287050204953573</v>
      </c>
      <c r="D358" s="2">
        <f t="shared" si="32"/>
        <v>13.271659076974849</v>
      </c>
      <c r="E358" s="2">
        <f t="shared" si="31"/>
        <v>1.5391127978723773E-2</v>
      </c>
      <c r="F358" s="2">
        <f t="shared" si="35"/>
        <v>2.9831154733168049E-2</v>
      </c>
      <c r="G358" s="2">
        <f t="shared" si="33"/>
        <v>-1.4440026754444276E-2</v>
      </c>
      <c r="H358" s="2" t="str">
        <f t="shared" si="34"/>
        <v>Hold</v>
      </c>
    </row>
    <row r="359" spans="1:8" ht="13.5" x14ac:dyDescent="0.25">
      <c r="A359" s="3">
        <f>TITRES_STAT!B362</f>
        <v>45049</v>
      </c>
      <c r="B359" s="6">
        <f>TITRES_STAT!D362</f>
        <v>13.7766</v>
      </c>
      <c r="C359" s="2">
        <f t="shared" si="30"/>
        <v>13.276319404191485</v>
      </c>
      <c r="D359" s="2">
        <f t="shared" si="32"/>
        <v>13.309062108310044</v>
      </c>
      <c r="E359" s="2">
        <f t="shared" si="31"/>
        <v>-3.2742704118559729E-2</v>
      </c>
      <c r="F359" s="2">
        <f t="shared" si="35"/>
        <v>1.7316382962822494E-2</v>
      </c>
      <c r="G359" s="2">
        <f t="shared" si="33"/>
        <v>-5.0059087081382223E-2</v>
      </c>
      <c r="H359" s="2" t="str">
        <f t="shared" si="34"/>
        <v>Hold</v>
      </c>
    </row>
    <row r="360" spans="1:8" ht="13.5" x14ac:dyDescent="0.25">
      <c r="A360" s="3">
        <f>TITRES_STAT!B363</f>
        <v>45050</v>
      </c>
      <c r="B360" s="6">
        <f>TITRES_STAT!D363</f>
        <v>13.747199999999999</v>
      </c>
      <c r="C360" s="2">
        <f t="shared" si="30"/>
        <v>13.267239495854334</v>
      </c>
      <c r="D360" s="2">
        <f t="shared" si="32"/>
        <v>13.341516766953744</v>
      </c>
      <c r="E360" s="2">
        <f t="shared" si="31"/>
        <v>-7.4277271099409958E-2</v>
      </c>
      <c r="F360" s="2">
        <f t="shared" si="35"/>
        <v>-1.0023478496239968E-3</v>
      </c>
      <c r="G360" s="2">
        <f t="shared" si="33"/>
        <v>-7.3274923249785961E-2</v>
      </c>
      <c r="H360" s="2" t="str">
        <f t="shared" si="34"/>
        <v>Hold</v>
      </c>
    </row>
    <row r="361" spans="1:8" ht="13.5" x14ac:dyDescent="0.25">
      <c r="A361" s="3">
        <f>TITRES_STAT!B364</f>
        <v>45051</v>
      </c>
      <c r="B361" s="6">
        <f>TITRES_STAT!D364</f>
        <v>13.747199999999999</v>
      </c>
      <c r="C361" s="2">
        <f t="shared" si="30"/>
        <v>13.255033419569051</v>
      </c>
      <c r="D361" s="2">
        <f t="shared" si="32"/>
        <v>13.37156737680902</v>
      </c>
      <c r="E361" s="2">
        <f t="shared" si="31"/>
        <v>-0.11653395723996951</v>
      </c>
      <c r="F361" s="2">
        <f t="shared" si="35"/>
        <v>-2.4108669727693099E-2</v>
      </c>
      <c r="G361" s="2">
        <f t="shared" si="33"/>
        <v>-9.2425287512276411E-2</v>
      </c>
      <c r="H361" s="2" t="str">
        <f t="shared" si="34"/>
        <v>Hold</v>
      </c>
    </row>
    <row r="362" spans="1:8" ht="13.5" x14ac:dyDescent="0.25">
      <c r="A362" s="3">
        <f>TITRES_STAT!B365</f>
        <v>45054</v>
      </c>
      <c r="B362" s="6">
        <f>TITRES_STAT!D365</f>
        <v>13.7178</v>
      </c>
      <c r="C362" s="2">
        <f t="shared" si="30"/>
        <v>13.244705201173812</v>
      </c>
      <c r="D362" s="2">
        <f t="shared" si="32"/>
        <v>13.39721423778613</v>
      </c>
      <c r="E362" s="2">
        <f t="shared" si="31"/>
        <v>-0.15250903661231874</v>
      </c>
      <c r="F362" s="2">
        <f t="shared" si="35"/>
        <v>-4.9788743104618227E-2</v>
      </c>
      <c r="G362" s="2">
        <f t="shared" si="33"/>
        <v>-0.10272029350770051</v>
      </c>
      <c r="H362" s="2" t="str">
        <f t="shared" si="34"/>
        <v>Hold</v>
      </c>
    </row>
    <row r="363" spans="1:8" ht="13.5" x14ac:dyDescent="0.25">
      <c r="A363" s="3">
        <f>TITRES_STAT!B366</f>
        <v>45055</v>
      </c>
      <c r="B363" s="6">
        <f>TITRES_STAT!D366</f>
        <v>13.5411</v>
      </c>
      <c r="C363" s="2">
        <f t="shared" si="30"/>
        <v>13.245027477916302</v>
      </c>
      <c r="D363" s="2">
        <f t="shared" si="32"/>
        <v>13.407872442394565</v>
      </c>
      <c r="E363" s="2">
        <f t="shared" si="31"/>
        <v>-0.16284496447826236</v>
      </c>
      <c r="F363" s="2">
        <f t="shared" si="35"/>
        <v>-7.2399987379347053E-2</v>
      </c>
      <c r="G363" s="2">
        <f t="shared" si="33"/>
        <v>-9.0444977098915302E-2</v>
      </c>
      <c r="H363" s="2" t="str">
        <f t="shared" si="34"/>
        <v>Hold</v>
      </c>
    </row>
    <row r="364" spans="1:8" ht="13.5" x14ac:dyDescent="0.25">
      <c r="A364" s="3">
        <f>TITRES_STAT!B367</f>
        <v>45056</v>
      </c>
      <c r="B364" s="6">
        <f>TITRES_STAT!D367</f>
        <v>13.4764</v>
      </c>
      <c r="C364" s="2">
        <f t="shared" si="30"/>
        <v>13.243484789006102</v>
      </c>
      <c r="D364" s="2">
        <f t="shared" si="32"/>
        <v>13.412948557772744</v>
      </c>
      <c r="E364" s="2">
        <f t="shared" si="31"/>
        <v>-0.16946376876664182</v>
      </c>
      <c r="F364" s="2">
        <f t="shared" si="35"/>
        <v>-9.1812743656806001E-2</v>
      </c>
      <c r="G364" s="2">
        <f t="shared" si="33"/>
        <v>-7.765102510983582E-2</v>
      </c>
      <c r="H364" s="2" t="str">
        <f t="shared" si="34"/>
        <v>Hold</v>
      </c>
    </row>
    <row r="365" spans="1:8" ht="13.5" x14ac:dyDescent="0.25">
      <c r="A365" s="3">
        <f>TITRES_STAT!B368</f>
        <v>45057</v>
      </c>
      <c r="B365" s="6">
        <f>TITRES_STAT!D368</f>
        <v>13.4823</v>
      </c>
      <c r="C365" s="2">
        <f t="shared" si="30"/>
        <v>13.262102513774392</v>
      </c>
      <c r="D365" s="2">
        <f t="shared" si="32"/>
        <v>13.418085701641429</v>
      </c>
      <c r="E365" s="2">
        <f t="shared" si="31"/>
        <v>-0.15598318786703658</v>
      </c>
      <c r="F365" s="2">
        <f t="shared" si="35"/>
        <v>-0.10464683249885212</v>
      </c>
      <c r="G365" s="2">
        <f t="shared" si="33"/>
        <v>-5.1336355368184455E-2</v>
      </c>
      <c r="H365" s="2" t="str">
        <f t="shared" si="34"/>
        <v>Hold</v>
      </c>
    </row>
    <row r="366" spans="1:8" ht="13.5" x14ac:dyDescent="0.25">
      <c r="A366" s="3">
        <f>TITRES_STAT!B369</f>
        <v>45058</v>
      </c>
      <c r="B366" s="6">
        <f>TITRES_STAT!D369</f>
        <v>13.4528</v>
      </c>
      <c r="C366" s="2">
        <f t="shared" si="30"/>
        <v>13.264271357809102</v>
      </c>
      <c r="D366" s="2">
        <f t="shared" si="32"/>
        <v>13.420657131149472</v>
      </c>
      <c r="E366" s="2">
        <f t="shared" si="31"/>
        <v>-0.15638577334036974</v>
      </c>
      <c r="F366" s="2">
        <f t="shared" si="35"/>
        <v>-0.11499462066715566</v>
      </c>
      <c r="G366" s="2">
        <f t="shared" si="33"/>
        <v>-4.1391152673214082E-2</v>
      </c>
      <c r="H366" s="2" t="str">
        <f t="shared" si="34"/>
        <v>Hold</v>
      </c>
    </row>
    <row r="367" spans="1:8" ht="13.5" x14ac:dyDescent="0.25">
      <c r="A367" s="3">
        <f>TITRES_STAT!B370</f>
        <v>45061</v>
      </c>
      <c r="B367" s="6">
        <f>TITRES_STAT!D370</f>
        <v>13.423400000000001</v>
      </c>
      <c r="C367" s="2">
        <f t="shared" si="30"/>
        <v>13.306860379684625</v>
      </c>
      <c r="D367" s="2">
        <f t="shared" si="32"/>
        <v>13.420860306619881</v>
      </c>
      <c r="E367" s="2">
        <f t="shared" si="31"/>
        <v>-0.1139999269352554</v>
      </c>
      <c r="F367" s="2">
        <f t="shared" si="35"/>
        <v>-0.11479568192077561</v>
      </c>
      <c r="G367" s="2">
        <f t="shared" si="33"/>
        <v>7.9575498552020285E-4</v>
      </c>
      <c r="H367" s="2" t="str">
        <f t="shared" si="34"/>
        <v>Sell</v>
      </c>
    </row>
    <row r="368" spans="1:8" ht="13.5" x14ac:dyDescent="0.25">
      <c r="A368" s="3">
        <f>TITRES_STAT!B371</f>
        <v>45062</v>
      </c>
      <c r="B368" s="6">
        <f>TITRES_STAT!D371</f>
        <v>13.340999999999999</v>
      </c>
      <c r="C368" s="2">
        <f t="shared" si="30"/>
        <v>13.379128013579297</v>
      </c>
      <c r="D368" s="2">
        <f t="shared" si="32"/>
        <v>13.41494472835174</v>
      </c>
      <c r="E368" s="2">
        <f t="shared" si="31"/>
        <v>-3.5816714772442637E-2</v>
      </c>
      <c r="F368" s="2">
        <f t="shared" si="35"/>
        <v>-9.8999888491109023E-2</v>
      </c>
      <c r="G368" s="2">
        <f t="shared" si="33"/>
        <v>6.3183173718666386E-2</v>
      </c>
      <c r="H368" s="2" t="str">
        <f t="shared" si="34"/>
        <v>Sell</v>
      </c>
    </row>
    <row r="369" spans="1:8" ht="13.5" x14ac:dyDescent="0.25">
      <c r="A369" s="3">
        <f>TITRES_STAT!B372</f>
        <v>45063</v>
      </c>
      <c r="B369" s="6">
        <f>TITRES_STAT!D372</f>
        <v>13.340999999999999</v>
      </c>
      <c r="C369" s="2">
        <f t="shared" si="30"/>
        <v>13.440277549951713</v>
      </c>
      <c r="D369" s="2">
        <f t="shared" si="32"/>
        <v>13.409467341066426</v>
      </c>
      <c r="E369" s="2">
        <f t="shared" si="31"/>
        <v>3.0810208885286627E-2</v>
      </c>
      <c r="F369" s="2">
        <f t="shared" si="35"/>
        <v>-7.3037869015829898E-2</v>
      </c>
      <c r="G369" s="2">
        <f t="shared" si="33"/>
        <v>0.10384807790111653</v>
      </c>
      <c r="H369" s="2" t="str">
        <f t="shared" si="34"/>
        <v>Sell</v>
      </c>
    </row>
    <row r="370" spans="1:8" ht="13.5" x14ac:dyDescent="0.25">
      <c r="A370" s="3">
        <f>TITRES_STAT!B373</f>
        <v>45064</v>
      </c>
      <c r="B370" s="6">
        <f>TITRES_STAT!D373</f>
        <v>13.511699999999999</v>
      </c>
      <c r="C370" s="2">
        <f t="shared" si="30"/>
        <v>13.487496388420679</v>
      </c>
      <c r="D370" s="2">
        <f t="shared" si="32"/>
        <v>13.417040130617062</v>
      </c>
      <c r="E370" s="2">
        <f t="shared" si="31"/>
        <v>7.0456257803616751E-2</v>
      </c>
      <c r="F370" s="2">
        <f t="shared" si="35"/>
        <v>-4.4339043651940573E-2</v>
      </c>
      <c r="G370" s="2">
        <f t="shared" si="33"/>
        <v>0.11479530145555733</v>
      </c>
      <c r="H370" s="2" t="str">
        <f t="shared" si="34"/>
        <v>Sell</v>
      </c>
    </row>
    <row r="371" spans="1:8" ht="13.5" x14ac:dyDescent="0.25">
      <c r="A371" s="3">
        <f>TITRES_STAT!B374</f>
        <v>45065</v>
      </c>
      <c r="B371" s="6">
        <f>TITRES_STAT!D374</f>
        <v>13.511699999999999</v>
      </c>
      <c r="C371" s="2">
        <f t="shared" si="30"/>
        <v>13.527450790202112</v>
      </c>
      <c r="D371" s="2">
        <f t="shared" si="32"/>
        <v>13.424051972793576</v>
      </c>
      <c r="E371" s="2">
        <f t="shared" si="31"/>
        <v>0.10339881740853585</v>
      </c>
      <c r="F371" s="2">
        <f t="shared" si="35"/>
        <v>-1.4791471439845286E-2</v>
      </c>
      <c r="G371" s="2">
        <f t="shared" si="33"/>
        <v>0.11819028884838113</v>
      </c>
      <c r="H371" s="2" t="str">
        <f t="shared" si="34"/>
        <v>Sell</v>
      </c>
    </row>
    <row r="372" spans="1:8" ht="13.5" x14ac:dyDescent="0.25">
      <c r="A372" s="3">
        <f>TITRES_STAT!B375</f>
        <v>45068</v>
      </c>
      <c r="B372" s="6">
        <f>TITRES_STAT!D375</f>
        <v>13.4764</v>
      </c>
      <c r="C372" s="2">
        <f t="shared" si="30"/>
        <v>13.55673528401717</v>
      </c>
      <c r="D372" s="2">
        <f t="shared" si="32"/>
        <v>13.427929604438495</v>
      </c>
      <c r="E372" s="2">
        <f t="shared" si="31"/>
        <v>0.12880567957867584</v>
      </c>
      <c r="F372" s="2">
        <f t="shared" si="35"/>
        <v>1.392795876385894E-2</v>
      </c>
      <c r="G372" s="2">
        <f t="shared" si="33"/>
        <v>0.1148777208148169</v>
      </c>
      <c r="H372" s="2" t="str">
        <f t="shared" si="34"/>
        <v>Sell</v>
      </c>
    </row>
    <row r="373" spans="1:8" ht="13.5" x14ac:dyDescent="0.25">
      <c r="A373" s="3">
        <f>TITRES_STAT!B376</f>
        <v>45069</v>
      </c>
      <c r="B373" s="6">
        <f>TITRES_STAT!D376</f>
        <v>13.4823</v>
      </c>
      <c r="C373" s="2">
        <f t="shared" si="30"/>
        <v>13.554329855706836</v>
      </c>
      <c r="D373" s="2">
        <f t="shared" si="32"/>
        <v>13.431957041146754</v>
      </c>
      <c r="E373" s="2">
        <f t="shared" si="31"/>
        <v>0.12237281456008198</v>
      </c>
      <c r="F373" s="2">
        <f t="shared" si="35"/>
        <v>3.561692992310355E-2</v>
      </c>
      <c r="G373" s="2">
        <f t="shared" si="33"/>
        <v>8.675588463697842E-2</v>
      </c>
      <c r="H373" s="2" t="str">
        <f t="shared" si="34"/>
        <v>Sell</v>
      </c>
    </row>
    <row r="374" spans="1:8" ht="13.5" x14ac:dyDescent="0.25">
      <c r="A374" s="3">
        <f>TITRES_STAT!B377</f>
        <v>45070</v>
      </c>
      <c r="B374" s="6">
        <f>TITRES_STAT!D377</f>
        <v>13.806100000000001</v>
      </c>
      <c r="C374" s="2">
        <f t="shared" si="30"/>
        <v>13.542340647136553</v>
      </c>
      <c r="D374" s="2">
        <f t="shared" si="32"/>
        <v>13.459671334395143</v>
      </c>
      <c r="E374" s="2">
        <f t="shared" si="31"/>
        <v>8.266931274141065E-2</v>
      </c>
      <c r="F374" s="2">
        <f t="shared" si="35"/>
        <v>4.5027406486764975E-2</v>
      </c>
      <c r="G374" s="2">
        <f t="shared" si="33"/>
        <v>3.7641906254645675E-2</v>
      </c>
      <c r="H374" s="2" t="str">
        <f t="shared" si="34"/>
        <v>Sell</v>
      </c>
    </row>
    <row r="375" spans="1:8" ht="13.5" x14ac:dyDescent="0.25">
      <c r="A375" s="3">
        <f>TITRES_STAT!B378</f>
        <v>45071</v>
      </c>
      <c r="B375" s="6">
        <f>TITRES_STAT!D378</f>
        <v>14.071</v>
      </c>
      <c r="C375" s="2">
        <f t="shared" si="30"/>
        <v>13.533103624500161</v>
      </c>
      <c r="D375" s="2">
        <f t="shared" si="32"/>
        <v>13.504954939254763</v>
      </c>
      <c r="E375" s="2">
        <f t="shared" si="31"/>
        <v>2.8148685245398042E-2</v>
      </c>
      <c r="F375" s="2">
        <f t="shared" si="35"/>
        <v>4.1651662238491594E-2</v>
      </c>
      <c r="G375" s="2">
        <f t="shared" si="33"/>
        <v>-1.3502976993093552E-2</v>
      </c>
      <c r="H375" s="2" t="str">
        <f t="shared" si="34"/>
        <v>Hold</v>
      </c>
    </row>
    <row r="376" spans="1:8" ht="13.5" x14ac:dyDescent="0.25">
      <c r="A376" s="3">
        <f>TITRES_STAT!B379</f>
        <v>45072</v>
      </c>
      <c r="B376" s="6">
        <f>TITRES_STAT!D379</f>
        <v>14.071</v>
      </c>
      <c r="C376" s="2">
        <f t="shared" si="30"/>
        <v>13.520749220730904</v>
      </c>
      <c r="D376" s="2">
        <f t="shared" si="32"/>
        <v>13.546884203013668</v>
      </c>
      <c r="E376" s="2">
        <f t="shared" si="31"/>
        <v>-2.6134982282764341E-2</v>
      </c>
      <c r="F376" s="2">
        <f t="shared" si="35"/>
        <v>2.8094333334240405E-2</v>
      </c>
      <c r="G376" s="2">
        <f t="shared" si="33"/>
        <v>-5.4229315617004746E-2</v>
      </c>
      <c r="H376" s="2" t="str">
        <f t="shared" si="34"/>
        <v>Hold</v>
      </c>
    </row>
    <row r="377" spans="1:8" ht="13.5" x14ac:dyDescent="0.25">
      <c r="A377" s="3">
        <f>TITRES_STAT!B380</f>
        <v>45075</v>
      </c>
      <c r="B377" s="6">
        <f>TITRES_STAT!D380</f>
        <v>14.041600000000001</v>
      </c>
      <c r="C377" s="2">
        <f t="shared" si="30"/>
        <v>13.505772417541534</v>
      </c>
      <c r="D377" s="2">
        <f t="shared" si="32"/>
        <v>13.583529817605248</v>
      </c>
      <c r="E377" s="2">
        <f t="shared" si="31"/>
        <v>-7.7757400063713789E-2</v>
      </c>
      <c r="F377" s="2">
        <f t="shared" si="35"/>
        <v>6.9239866546495672E-3</v>
      </c>
      <c r="G377" s="2">
        <f t="shared" si="33"/>
        <v>-8.4681386718363352E-2</v>
      </c>
      <c r="H377" s="2" t="str">
        <f t="shared" si="34"/>
        <v>Hold</v>
      </c>
    </row>
    <row r="378" spans="1:8" ht="13.5" x14ac:dyDescent="0.25">
      <c r="A378" s="3">
        <f>TITRES_STAT!B381</f>
        <v>45076</v>
      </c>
      <c r="B378" s="6">
        <f>TITRES_STAT!D381</f>
        <v>13.9533</v>
      </c>
      <c r="C378" s="2">
        <f t="shared" si="30"/>
        <v>13.480422814842836</v>
      </c>
      <c r="D378" s="2">
        <f t="shared" si="32"/>
        <v>13.610920201486341</v>
      </c>
      <c r="E378" s="2">
        <f t="shared" si="31"/>
        <v>-0.13049738664350485</v>
      </c>
      <c r="F378" s="2">
        <f t="shared" si="35"/>
        <v>-2.0560288004981317E-2</v>
      </c>
      <c r="G378" s="2">
        <f t="shared" si="33"/>
        <v>-0.10993709863852354</v>
      </c>
      <c r="H378" s="2" t="str">
        <f t="shared" si="34"/>
        <v>Hold</v>
      </c>
    </row>
    <row r="379" spans="1:8" ht="13.5" x14ac:dyDescent="0.25">
      <c r="A379" s="3">
        <f>TITRES_STAT!B382</f>
        <v>45077</v>
      </c>
      <c r="B379" s="6">
        <f>TITRES_STAT!D382</f>
        <v>13.8355</v>
      </c>
      <c r="C379" s="2">
        <f t="shared" si="30"/>
        <v>13.45897315102086</v>
      </c>
      <c r="D379" s="2">
        <f t="shared" si="32"/>
        <v>13.627555742116982</v>
      </c>
      <c r="E379" s="2">
        <f t="shared" si="31"/>
        <v>-0.16858259109612206</v>
      </c>
      <c r="F379" s="2">
        <f t="shared" si="35"/>
        <v>-5.0164748623209465E-2</v>
      </c>
      <c r="G379" s="2">
        <f t="shared" si="33"/>
        <v>-0.11841784247291259</v>
      </c>
      <c r="H379" s="2" t="str">
        <f t="shared" si="34"/>
        <v>Hold</v>
      </c>
    </row>
    <row r="380" spans="1:8" ht="13.5" x14ac:dyDescent="0.25">
      <c r="A380" s="3">
        <f>TITRES_STAT!B383</f>
        <v>45078</v>
      </c>
      <c r="B380" s="6">
        <f>TITRES_STAT!D383</f>
        <v>13.9533</v>
      </c>
      <c r="C380" s="2">
        <f t="shared" si="30"/>
        <v>13.467084973940729</v>
      </c>
      <c r="D380" s="2">
        <f t="shared" si="32"/>
        <v>13.651684946404613</v>
      </c>
      <c r="E380" s="2">
        <f t="shared" si="31"/>
        <v>-0.18459997246388404</v>
      </c>
      <c r="F380" s="2">
        <f t="shared" si="35"/>
        <v>-7.7051793391344381E-2</v>
      </c>
      <c r="G380" s="2">
        <f t="shared" si="33"/>
        <v>-0.10754817907253966</v>
      </c>
      <c r="H380" s="2" t="str">
        <f t="shared" si="34"/>
        <v>Hold</v>
      </c>
    </row>
    <row r="381" spans="1:8" ht="13.5" x14ac:dyDescent="0.25">
      <c r="A381" s="3">
        <f>TITRES_STAT!B384</f>
        <v>45079</v>
      </c>
      <c r="B381" s="6">
        <f>TITRES_STAT!D384</f>
        <v>13.8355</v>
      </c>
      <c r="C381" s="2">
        <f t="shared" si="30"/>
        <v>13.473948824103694</v>
      </c>
      <c r="D381" s="2">
        <f t="shared" si="32"/>
        <v>13.665300876300567</v>
      </c>
      <c r="E381" s="2">
        <f t="shared" si="31"/>
        <v>-0.19135205219687279</v>
      </c>
      <c r="F381" s="2">
        <f t="shared" si="35"/>
        <v>-9.9911845152450079E-2</v>
      </c>
      <c r="G381" s="2">
        <f t="shared" si="33"/>
        <v>-9.1440207044422711E-2</v>
      </c>
      <c r="H381" s="2" t="str">
        <f t="shared" si="34"/>
        <v>Hold</v>
      </c>
    </row>
    <row r="382" spans="1:8" ht="13.5" x14ac:dyDescent="0.25">
      <c r="A382" s="3">
        <f>TITRES_STAT!B385</f>
        <v>45082</v>
      </c>
      <c r="B382" s="6">
        <f>TITRES_STAT!D385</f>
        <v>13.8591</v>
      </c>
      <c r="C382" s="2">
        <f t="shared" si="30"/>
        <v>13.47432592808774</v>
      </c>
      <c r="D382" s="2">
        <f t="shared" si="32"/>
        <v>13.67965636694497</v>
      </c>
      <c r="E382" s="2">
        <f t="shared" si="31"/>
        <v>-0.20533043885722968</v>
      </c>
      <c r="F382" s="2">
        <f t="shared" si="35"/>
        <v>-0.120995563893406</v>
      </c>
      <c r="G382" s="2">
        <f t="shared" si="33"/>
        <v>-8.4334874963823678E-2</v>
      </c>
      <c r="H382" s="2" t="str">
        <f t="shared" si="34"/>
        <v>Hold</v>
      </c>
    </row>
    <row r="383" spans="1:8" ht="13.5" x14ac:dyDescent="0.25">
      <c r="A383" s="3">
        <f>TITRES_STAT!B386</f>
        <v>45083</v>
      </c>
      <c r="B383" s="6">
        <f>TITRES_STAT!D386</f>
        <v>13.853199999999999</v>
      </c>
      <c r="C383" s="2">
        <f t="shared" si="30"/>
        <v>13.475552708381933</v>
      </c>
      <c r="D383" s="2">
        <f t="shared" si="32"/>
        <v>13.692511450874971</v>
      </c>
      <c r="E383" s="2">
        <f t="shared" si="31"/>
        <v>-0.2169587424930377</v>
      </c>
      <c r="F383" s="2">
        <f t="shared" si="35"/>
        <v>-0.14018819961333234</v>
      </c>
      <c r="G383" s="2">
        <f t="shared" si="33"/>
        <v>-7.6770542879705361E-2</v>
      </c>
      <c r="H383" s="2" t="str">
        <f t="shared" si="34"/>
        <v>Hold</v>
      </c>
    </row>
    <row r="384" spans="1:8" ht="13.5" x14ac:dyDescent="0.25">
      <c r="A384" s="3">
        <f>TITRES_STAT!B387</f>
        <v>45084</v>
      </c>
      <c r="B384" s="6">
        <f>TITRES_STAT!D387</f>
        <v>13.8443</v>
      </c>
      <c r="C384" s="2">
        <f t="shared" si="30"/>
        <v>13.526406137861636</v>
      </c>
      <c r="D384" s="2">
        <f t="shared" si="32"/>
        <v>13.703755047106455</v>
      </c>
      <c r="E384" s="2">
        <f t="shared" si="31"/>
        <v>-0.17734890924481839</v>
      </c>
      <c r="F384" s="2">
        <f t="shared" si="35"/>
        <v>-0.14762034153962955</v>
      </c>
      <c r="G384" s="2">
        <f t="shared" si="33"/>
        <v>-2.9728567705188835E-2</v>
      </c>
      <c r="H384" s="2" t="str">
        <f t="shared" si="34"/>
        <v>Hold</v>
      </c>
    </row>
    <row r="385" spans="1:8" ht="13.5" x14ac:dyDescent="0.25">
      <c r="A385" s="3">
        <f>TITRES_STAT!B388</f>
        <v>45085</v>
      </c>
      <c r="B385" s="6">
        <f>TITRES_STAT!D388</f>
        <v>13.8443</v>
      </c>
      <c r="C385" s="2">
        <f t="shared" si="30"/>
        <v>13.610189808959847</v>
      </c>
      <c r="D385" s="2">
        <f t="shared" si="32"/>
        <v>13.714165784357828</v>
      </c>
      <c r="E385" s="2">
        <f t="shared" si="31"/>
        <v>-0.1039759753979812</v>
      </c>
      <c r="F385" s="2">
        <f t="shared" si="35"/>
        <v>-0.13889146831129989</v>
      </c>
      <c r="G385" s="2">
        <f t="shared" si="33"/>
        <v>3.4915492913318691E-2</v>
      </c>
      <c r="H385" s="2" t="str">
        <f t="shared" si="34"/>
        <v>Sell</v>
      </c>
    </row>
    <row r="386" spans="1:8" ht="13.5" x14ac:dyDescent="0.25">
      <c r="A386" s="3">
        <f>TITRES_STAT!B389</f>
        <v>45086</v>
      </c>
      <c r="B386" s="6">
        <f>TITRES_STAT!D389</f>
        <v>13.806699999999999</v>
      </c>
      <c r="C386" s="2">
        <f t="shared" si="30"/>
        <v>13.681083684504486</v>
      </c>
      <c r="D386" s="2">
        <f t="shared" si="32"/>
        <v>13.721020170701692</v>
      </c>
      <c r="E386" s="2">
        <f t="shared" si="31"/>
        <v>-3.9936486197206023E-2</v>
      </c>
      <c r="F386" s="2">
        <f t="shared" si="35"/>
        <v>-0.11910047188848112</v>
      </c>
      <c r="G386" s="2">
        <f t="shared" si="33"/>
        <v>7.9163985691275099E-2</v>
      </c>
      <c r="H386" s="2" t="str">
        <f t="shared" si="34"/>
        <v>Sell</v>
      </c>
    </row>
    <row r="387" spans="1:8" ht="13.5" x14ac:dyDescent="0.25">
      <c r="A387" s="3">
        <f>TITRES_STAT!B390</f>
        <v>45089</v>
      </c>
      <c r="B387" s="6">
        <f>TITRES_STAT!D390</f>
        <v>13.6265</v>
      </c>
      <c r="C387" s="2">
        <f t="shared" si="30"/>
        <v>13.736547733042258</v>
      </c>
      <c r="D387" s="2">
        <f t="shared" si="32"/>
        <v>13.714018676575639</v>
      </c>
      <c r="E387" s="2">
        <f t="shared" si="31"/>
        <v>2.2529056466618513E-2</v>
      </c>
      <c r="F387" s="2">
        <f t="shared" si="35"/>
        <v>-9.0774566217461203E-2</v>
      </c>
      <c r="G387" s="2">
        <f t="shared" si="33"/>
        <v>0.11330362268407972</v>
      </c>
      <c r="H387" s="2" t="str">
        <f t="shared" si="34"/>
        <v>Sell</v>
      </c>
    </row>
    <row r="388" spans="1:8" ht="13.5" x14ac:dyDescent="0.25">
      <c r="A388" s="3">
        <f>TITRES_STAT!B391</f>
        <v>45090</v>
      </c>
      <c r="B388" s="6">
        <f>TITRES_STAT!D391</f>
        <v>13.2812</v>
      </c>
      <c r="C388" s="2">
        <f t="shared" si="30"/>
        <v>13.76989423565114</v>
      </c>
      <c r="D388" s="2">
        <f t="shared" si="32"/>
        <v>13.681958033866334</v>
      </c>
      <c r="E388" s="2">
        <f t="shared" si="31"/>
        <v>8.7936201784806656E-2</v>
      </c>
      <c r="F388" s="2">
        <f t="shared" si="35"/>
        <v>-5.5032412617007635E-2</v>
      </c>
      <c r="G388" s="2">
        <f t="shared" si="33"/>
        <v>0.1429686144018143</v>
      </c>
      <c r="H388" s="2" t="str">
        <f t="shared" si="34"/>
        <v>Sell</v>
      </c>
    </row>
    <row r="389" spans="1:8" ht="13.5" x14ac:dyDescent="0.25">
      <c r="A389" s="3">
        <f>TITRES_STAT!B392</f>
        <v>45091</v>
      </c>
      <c r="B389" s="6">
        <f>TITRES_STAT!D392</f>
        <v>13.363799999999999</v>
      </c>
      <c r="C389" s="2">
        <f t="shared" si="30"/>
        <v>13.779987430166349</v>
      </c>
      <c r="D389" s="2">
        <f t="shared" si="32"/>
        <v>13.658390772098457</v>
      </c>
      <c r="E389" s="2">
        <f t="shared" si="31"/>
        <v>0.12159665806789199</v>
      </c>
      <c r="F389" s="2">
        <f t="shared" si="35"/>
        <v>-1.9706598480027714E-2</v>
      </c>
      <c r="G389" s="2">
        <f t="shared" si="33"/>
        <v>0.1413032565479197</v>
      </c>
      <c r="H389" s="2" t="str">
        <f t="shared" si="34"/>
        <v>Sell</v>
      </c>
    </row>
    <row r="390" spans="1:8" ht="13.5" x14ac:dyDescent="0.25">
      <c r="A390" s="3">
        <f>TITRES_STAT!B393</f>
        <v>45092</v>
      </c>
      <c r="B390" s="6">
        <f>TITRES_STAT!D393</f>
        <v>13.348699999999999</v>
      </c>
      <c r="C390" s="2">
        <f t="shared" si="30"/>
        <v>13.80665090244845</v>
      </c>
      <c r="D390" s="2">
        <f t="shared" si="32"/>
        <v>13.635450714905978</v>
      </c>
      <c r="E390" s="2">
        <f t="shared" si="31"/>
        <v>0.17120018754247113</v>
      </c>
      <c r="F390" s="2">
        <f t="shared" si="35"/>
        <v>1.8474758724472056E-2</v>
      </c>
      <c r="G390" s="2">
        <f t="shared" si="33"/>
        <v>0.15272542881799908</v>
      </c>
      <c r="H390" s="2" t="str">
        <f t="shared" si="34"/>
        <v>Sell</v>
      </c>
    </row>
    <row r="391" spans="1:8" ht="13.5" x14ac:dyDescent="0.25">
      <c r="A391" s="3">
        <f>TITRES_STAT!B394</f>
        <v>45093</v>
      </c>
      <c r="B391" s="6">
        <f>TITRES_STAT!D394</f>
        <v>13.2887</v>
      </c>
      <c r="C391" s="2">
        <f t="shared" si="30"/>
        <v>13.811089225148688</v>
      </c>
      <c r="D391" s="2">
        <f t="shared" si="32"/>
        <v>13.609765476764796</v>
      </c>
      <c r="E391" s="2">
        <f t="shared" si="31"/>
        <v>0.20132374838389211</v>
      </c>
      <c r="F391" s="2">
        <f t="shared" si="35"/>
        <v>5.5044556656356075E-2</v>
      </c>
      <c r="G391" s="2">
        <f t="shared" si="33"/>
        <v>0.14627919172753603</v>
      </c>
      <c r="H391" s="2" t="str">
        <f t="shared" si="34"/>
        <v>Sell</v>
      </c>
    </row>
    <row r="392" spans="1:8" ht="13.5" x14ac:dyDescent="0.25">
      <c r="A392" s="3">
        <f>TITRES_STAT!B395</f>
        <v>45096</v>
      </c>
      <c r="B392" s="6">
        <f>TITRES_STAT!D395</f>
        <v>13.0259</v>
      </c>
      <c r="C392" s="2">
        <f t="shared" si="30"/>
        <v>13.818475498202735</v>
      </c>
      <c r="D392" s="2">
        <f t="shared" si="32"/>
        <v>13.566516182189627</v>
      </c>
      <c r="E392" s="2">
        <f t="shared" si="31"/>
        <v>0.25195931601310839</v>
      </c>
      <c r="F392" s="2">
        <f t="shared" si="35"/>
        <v>9.4427508527706538E-2</v>
      </c>
      <c r="G392" s="2">
        <f t="shared" si="33"/>
        <v>0.15753180748540185</v>
      </c>
      <c r="H392" s="2" t="str">
        <f t="shared" si="34"/>
        <v>Sell</v>
      </c>
    </row>
    <row r="393" spans="1:8" ht="13.5" x14ac:dyDescent="0.25">
      <c r="A393" s="3">
        <f>TITRES_STAT!B396</f>
        <v>45097</v>
      </c>
      <c r="B393" s="6">
        <f>TITRES_STAT!D396</f>
        <v>12.7631</v>
      </c>
      <c r="C393" s="2">
        <f t="shared" si="30"/>
        <v>13.823817729248468</v>
      </c>
      <c r="D393" s="2">
        <f t="shared" si="32"/>
        <v>13.507003872397803</v>
      </c>
      <c r="E393" s="2">
        <f t="shared" si="31"/>
        <v>0.31681385685066488</v>
      </c>
      <c r="F393" s="2">
        <f t="shared" si="35"/>
        <v>0.13890477819229821</v>
      </c>
      <c r="G393" s="2">
        <f t="shared" si="33"/>
        <v>0.17790907865836667</v>
      </c>
      <c r="H393" s="2" t="str">
        <f t="shared" si="34"/>
        <v>Sell</v>
      </c>
    </row>
    <row r="394" spans="1:8" ht="13.5" x14ac:dyDescent="0.25">
      <c r="A394" s="3">
        <f>TITRES_STAT!B397</f>
        <v>45098</v>
      </c>
      <c r="B394" s="6">
        <f>TITRES_STAT!D397</f>
        <v>13.251099999999999</v>
      </c>
      <c r="C394" s="2">
        <f t="shared" si="30"/>
        <v>13.826968847825626</v>
      </c>
      <c r="D394" s="2">
        <f t="shared" si="32"/>
        <v>13.488048029997966</v>
      </c>
      <c r="E394" s="2">
        <f t="shared" si="31"/>
        <v>0.3389208178276597</v>
      </c>
      <c r="F394" s="2">
        <f t="shared" si="35"/>
        <v>0.17890798611937053</v>
      </c>
      <c r="G394" s="2">
        <f t="shared" si="33"/>
        <v>0.16001283170828917</v>
      </c>
      <c r="H394" s="2" t="str">
        <f t="shared" si="34"/>
        <v>Sell</v>
      </c>
    </row>
    <row r="395" spans="1:8" ht="13.5" x14ac:dyDescent="0.25">
      <c r="A395" s="3">
        <f>TITRES_STAT!B398</f>
        <v>45099</v>
      </c>
      <c r="B395" s="6">
        <f>TITRES_STAT!D398</f>
        <v>12.8758</v>
      </c>
      <c r="C395" s="2">
        <f t="shared" si="30"/>
        <v>13.829635178929376</v>
      </c>
      <c r="D395" s="2">
        <f t="shared" si="32"/>
        <v>13.442696324072191</v>
      </c>
      <c r="E395" s="2">
        <f t="shared" si="31"/>
        <v>0.38693885485718482</v>
      </c>
      <c r="F395" s="2">
        <f t="shared" si="35"/>
        <v>0.2205141598669334</v>
      </c>
      <c r="G395" s="2">
        <f t="shared" si="33"/>
        <v>0.16642469499025142</v>
      </c>
      <c r="H395" s="2" t="str">
        <f t="shared" si="34"/>
        <v>Sell</v>
      </c>
    </row>
    <row r="396" spans="1:8" ht="13.5" x14ac:dyDescent="0.25">
      <c r="A396" s="3">
        <f>TITRES_STAT!B399</f>
        <v>45100</v>
      </c>
      <c r="B396" s="6">
        <f>TITRES_STAT!D399</f>
        <v>13.131</v>
      </c>
      <c r="C396" s="2">
        <f t="shared" si="30"/>
        <v>13.826106689863318</v>
      </c>
      <c r="D396" s="2">
        <f t="shared" si="32"/>
        <v>13.419607707474251</v>
      </c>
      <c r="E396" s="2">
        <f t="shared" si="31"/>
        <v>0.40649898238906701</v>
      </c>
      <c r="F396" s="2">
        <f t="shared" si="35"/>
        <v>0.25771112437136012</v>
      </c>
      <c r="G396" s="2">
        <f t="shared" si="33"/>
        <v>0.14878785801770689</v>
      </c>
      <c r="H396" s="2" t="str">
        <f t="shared" si="34"/>
        <v>Sell</v>
      </c>
    </row>
    <row r="397" spans="1:8" ht="13.5" x14ac:dyDescent="0.25">
      <c r="A397" s="3">
        <f>TITRES_STAT!B400</f>
        <v>45103</v>
      </c>
      <c r="B397" s="6">
        <f>TITRES_STAT!D400</f>
        <v>13.2136</v>
      </c>
      <c r="C397" s="2">
        <f t="shared" si="30"/>
        <v>13.795397968345883</v>
      </c>
      <c r="D397" s="2">
        <f t="shared" si="32"/>
        <v>13.404347877290972</v>
      </c>
      <c r="E397" s="2">
        <f t="shared" si="31"/>
        <v>0.39105009105491106</v>
      </c>
      <c r="F397" s="2">
        <f t="shared" si="35"/>
        <v>0.28437891770807033</v>
      </c>
      <c r="G397" s="2">
        <f t="shared" si="33"/>
        <v>0.10667117334684073</v>
      </c>
      <c r="H397" s="2" t="str">
        <f t="shared" si="34"/>
        <v>Sell</v>
      </c>
    </row>
    <row r="398" spans="1:8" ht="13.5" x14ac:dyDescent="0.25">
      <c r="A398" s="3">
        <f>TITRES_STAT!B401</f>
        <v>45104</v>
      </c>
      <c r="B398" s="6">
        <f>TITRES_STAT!D401</f>
        <v>13.138500000000001</v>
      </c>
      <c r="C398" s="2">
        <f t="shared" si="30"/>
        <v>13.716290588600362</v>
      </c>
      <c r="D398" s="2">
        <f t="shared" si="32"/>
        <v>13.384655441936086</v>
      </c>
      <c r="E398" s="2">
        <f t="shared" si="31"/>
        <v>0.33163514666427574</v>
      </c>
      <c r="F398" s="2">
        <f t="shared" si="35"/>
        <v>0.29383016349931146</v>
      </c>
      <c r="G398" s="2">
        <f t="shared" si="33"/>
        <v>3.7804983164964279E-2</v>
      </c>
      <c r="H398" s="2" t="str">
        <f t="shared" si="34"/>
        <v>Sell</v>
      </c>
    </row>
    <row r="399" spans="1:8" ht="13.5" x14ac:dyDescent="0.25">
      <c r="A399" s="3">
        <f>TITRES_STAT!B402</f>
        <v>45107</v>
      </c>
      <c r="B399" s="6">
        <f>TITRES_STAT!D402</f>
        <v>13.138500000000001</v>
      </c>
      <c r="C399" s="2">
        <f t="shared" ref="C399:C462" si="36">$C$4*B389+C398*(1-$C$4)</f>
        <v>13.662061267277229</v>
      </c>
      <c r="D399" s="2">
        <f t="shared" si="32"/>
        <v>13.366421705496377</v>
      </c>
      <c r="E399" s="2">
        <f t="shared" si="31"/>
        <v>0.29563956178085249</v>
      </c>
      <c r="F399" s="2">
        <f t="shared" si="35"/>
        <v>0.2941920431556197</v>
      </c>
      <c r="G399" s="2">
        <f t="shared" si="33"/>
        <v>1.447518625232791E-3</v>
      </c>
      <c r="H399" s="2" t="str">
        <f t="shared" si="34"/>
        <v>Sell</v>
      </c>
    </row>
    <row r="400" spans="1:8" ht="13.5" x14ac:dyDescent="0.25">
      <c r="A400" s="3">
        <f>TITRES_STAT!B403</f>
        <v>45110</v>
      </c>
      <c r="B400" s="6">
        <f>TITRES_STAT!D403</f>
        <v>13.138500000000001</v>
      </c>
      <c r="C400" s="2">
        <f t="shared" si="36"/>
        <v>13.613851841542271</v>
      </c>
      <c r="D400" s="2">
        <f t="shared" si="32"/>
        <v>13.34953861620035</v>
      </c>
      <c r="E400" s="2">
        <f t="shared" si="31"/>
        <v>0.2643132253419207</v>
      </c>
      <c r="F400" s="2">
        <f t="shared" si="35"/>
        <v>0.28821627959287988</v>
      </c>
      <c r="G400" s="2">
        <f t="shared" si="33"/>
        <v>-2.3903054250959177E-2</v>
      </c>
      <c r="H400" s="2" t="str">
        <f t="shared" si="34"/>
        <v>Hold</v>
      </c>
    </row>
    <row r="401" spans="1:8" ht="13.5" x14ac:dyDescent="0.25">
      <c r="A401" s="3">
        <f>TITRES_STAT!B404</f>
        <v>45111</v>
      </c>
      <c r="B401" s="6">
        <f>TITRES_STAT!D404</f>
        <v>13.138500000000001</v>
      </c>
      <c r="C401" s="2">
        <f t="shared" si="36"/>
        <v>13.563828481304999</v>
      </c>
      <c r="D401" s="2">
        <f t="shared" si="32"/>
        <v>13.333906126111437</v>
      </c>
      <c r="E401" s="2">
        <f t="shared" si="31"/>
        <v>0.22992235519356186</v>
      </c>
      <c r="F401" s="2">
        <f t="shared" si="35"/>
        <v>0.27655749471301627</v>
      </c>
      <c r="G401" s="2">
        <f t="shared" si="33"/>
        <v>-4.6635139519454416E-2</v>
      </c>
      <c r="H401" s="2" t="str">
        <f t="shared" si="34"/>
        <v>Hold</v>
      </c>
    </row>
    <row r="402" spans="1:8" ht="13.5" x14ac:dyDescent="0.25">
      <c r="A402" s="3">
        <f>TITRES_STAT!B405</f>
        <v>45112</v>
      </c>
      <c r="B402" s="6">
        <f>TITRES_STAT!D405</f>
        <v>13.138500000000001</v>
      </c>
      <c r="C402" s="2">
        <f t="shared" si="36"/>
        <v>13.481070253411922</v>
      </c>
      <c r="D402" s="2">
        <f t="shared" si="32"/>
        <v>13.319431598251331</v>
      </c>
      <c r="E402" s="2">
        <f t="shared" si="31"/>
        <v>0.16163865516059062</v>
      </c>
      <c r="F402" s="2">
        <f t="shared" si="35"/>
        <v>0.25357372680253115</v>
      </c>
      <c r="G402" s="2">
        <f t="shared" si="33"/>
        <v>-9.1935071641940536E-2</v>
      </c>
      <c r="H402" s="2" t="str">
        <f t="shared" si="34"/>
        <v>Hold</v>
      </c>
    </row>
    <row r="403" spans="1:8" ht="13.5" x14ac:dyDescent="0.25">
      <c r="A403" s="3">
        <f>TITRES_STAT!B406</f>
        <v>45113</v>
      </c>
      <c r="B403" s="6">
        <f>TITRES_STAT!D406</f>
        <v>13.138500000000001</v>
      </c>
      <c r="C403" s="2">
        <f t="shared" si="36"/>
        <v>13.370613291348549</v>
      </c>
      <c r="D403" s="2">
        <f t="shared" si="32"/>
        <v>13.306029257640121</v>
      </c>
      <c r="E403" s="2">
        <f t="shared" si="31"/>
        <v>6.4584033708428024E-2</v>
      </c>
      <c r="F403" s="2">
        <f t="shared" si="35"/>
        <v>0.21577578818371054</v>
      </c>
      <c r="G403" s="2">
        <f t="shared" si="33"/>
        <v>-0.15119175447528252</v>
      </c>
      <c r="H403" s="2" t="str">
        <f t="shared" si="34"/>
        <v>Hold</v>
      </c>
    </row>
    <row r="404" spans="1:8" ht="13.5" x14ac:dyDescent="0.25">
      <c r="A404" s="3">
        <f>TITRES_STAT!B407</f>
        <v>45114</v>
      </c>
      <c r="B404" s="6">
        <f>TITRES_STAT!D407</f>
        <v>13.138500000000001</v>
      </c>
      <c r="C404" s="2">
        <f t="shared" si="36"/>
        <v>13.352226631141081</v>
      </c>
      <c r="D404" s="2">
        <f t="shared" si="32"/>
        <v>13.293619683000113</v>
      </c>
      <c r="E404" s="2">
        <f t="shared" si="31"/>
        <v>5.8606948140967674E-2</v>
      </c>
      <c r="F404" s="2">
        <f t="shared" si="35"/>
        <v>0.18434202017516196</v>
      </c>
      <c r="G404" s="2">
        <f t="shared" si="33"/>
        <v>-0.12573507203419429</v>
      </c>
      <c r="H404" s="2" t="str">
        <f t="shared" si="34"/>
        <v>Hold</v>
      </c>
    </row>
    <row r="405" spans="1:8" ht="13.5" x14ac:dyDescent="0.25">
      <c r="A405" s="3">
        <f>TITRES_STAT!B408</f>
        <v>45117</v>
      </c>
      <c r="B405" s="6">
        <f>TITRES_STAT!D408</f>
        <v>13.116</v>
      </c>
      <c r="C405" s="2">
        <f t="shared" si="36"/>
        <v>13.278930226350145</v>
      </c>
      <c r="D405" s="2">
        <f t="shared" si="32"/>
        <v>13.28046266944455</v>
      </c>
      <c r="E405" s="2">
        <f t="shared" si="31"/>
        <v>-1.5324430944048117E-3</v>
      </c>
      <c r="F405" s="2">
        <f t="shared" si="35"/>
        <v>0.14716712752124861</v>
      </c>
      <c r="G405" s="2">
        <f t="shared" si="33"/>
        <v>-0.14869957061565342</v>
      </c>
      <c r="H405" s="2" t="str">
        <f t="shared" si="34"/>
        <v>Hold</v>
      </c>
    </row>
    <row r="406" spans="1:8" ht="13.5" x14ac:dyDescent="0.25">
      <c r="A406" s="3">
        <f>TITRES_STAT!B409</f>
        <v>45118</v>
      </c>
      <c r="B406" s="6">
        <f>TITRES_STAT!D409</f>
        <v>13.131</v>
      </c>
      <c r="C406" s="2">
        <f t="shared" si="36"/>
        <v>13.256171729988584</v>
      </c>
      <c r="D406" s="2">
        <f t="shared" si="32"/>
        <v>13.269391360596806</v>
      </c>
      <c r="E406" s="2">
        <f t="shared" si="31"/>
        <v>-1.3219630608222843E-2</v>
      </c>
      <c r="F406" s="2">
        <f t="shared" si="35"/>
        <v>0.11508977589535432</v>
      </c>
      <c r="G406" s="2">
        <f t="shared" si="33"/>
        <v>-0.12830940650357717</v>
      </c>
      <c r="H406" s="2" t="str">
        <f t="shared" si="34"/>
        <v>Hold</v>
      </c>
    </row>
    <row r="407" spans="1:8" ht="13.5" x14ac:dyDescent="0.25">
      <c r="A407" s="3">
        <f>TITRES_STAT!B410</f>
        <v>45119</v>
      </c>
      <c r="B407" s="6">
        <f>TITRES_STAT!D410</f>
        <v>13.1235</v>
      </c>
      <c r="C407" s="2">
        <f t="shared" si="36"/>
        <v>13.249622233067264</v>
      </c>
      <c r="D407" s="2">
        <f t="shared" si="32"/>
        <v>13.258584593145191</v>
      </c>
      <c r="E407" s="2">
        <f t="shared" si="31"/>
        <v>-8.9623600779269452E-3</v>
      </c>
      <c r="F407" s="2">
        <f t="shared" si="35"/>
        <v>9.0279348700698078E-2</v>
      </c>
      <c r="G407" s="2">
        <f t="shared" si="33"/>
        <v>-9.9241708778625023E-2</v>
      </c>
      <c r="H407" s="2" t="str">
        <f t="shared" si="34"/>
        <v>Hold</v>
      </c>
    </row>
    <row r="408" spans="1:8" ht="13.5" x14ac:dyDescent="0.25">
      <c r="A408" s="3">
        <f>TITRES_STAT!B411</f>
        <v>45120</v>
      </c>
      <c r="B408" s="6">
        <f>TITRES_STAT!D411</f>
        <v>12.9133</v>
      </c>
      <c r="C408" s="2">
        <f t="shared" si="36"/>
        <v>13.232526504903069</v>
      </c>
      <c r="D408" s="2">
        <f t="shared" si="32"/>
        <v>13.233007956615916</v>
      </c>
      <c r="E408" s="2">
        <f t="shared" si="31"/>
        <v>-4.8145171284730282E-4</v>
      </c>
      <c r="F408" s="2">
        <f t="shared" si="35"/>
        <v>7.2127188617989002E-2</v>
      </c>
      <c r="G408" s="2">
        <f t="shared" si="33"/>
        <v>-7.2608640330836305E-2</v>
      </c>
      <c r="H408" s="2" t="str">
        <f t="shared" si="34"/>
        <v>Hold</v>
      </c>
    </row>
    <row r="409" spans="1:8" ht="13.5" x14ac:dyDescent="0.25">
      <c r="A409" s="3">
        <f>TITRES_STAT!B412</f>
        <v>45121</v>
      </c>
      <c r="B409" s="6">
        <f>TITRES_STAT!D412</f>
        <v>13.0634</v>
      </c>
      <c r="C409" s="2">
        <f t="shared" si="36"/>
        <v>13.218060888764136</v>
      </c>
      <c r="D409" s="2">
        <f t="shared" si="32"/>
        <v>13.220444404273996</v>
      </c>
      <c r="E409" s="2">
        <f t="shared" si="31"/>
        <v>-2.3835155098606009E-3</v>
      </c>
      <c r="F409" s="2">
        <f t="shared" si="35"/>
        <v>5.7225047792419083E-2</v>
      </c>
      <c r="G409" s="2">
        <f t="shared" si="33"/>
        <v>-5.9608563302279684E-2</v>
      </c>
      <c r="H409" s="2" t="str">
        <f t="shared" si="34"/>
        <v>Hold</v>
      </c>
    </row>
    <row r="410" spans="1:8" ht="13.5" x14ac:dyDescent="0.25">
      <c r="A410" s="3">
        <f>TITRES_STAT!B413</f>
        <v>45124</v>
      </c>
      <c r="B410" s="6">
        <f>TITRES_STAT!D413</f>
        <v>12.950799999999999</v>
      </c>
      <c r="C410" s="2">
        <f t="shared" si="36"/>
        <v>13.205820752031192</v>
      </c>
      <c r="D410" s="2">
        <f t="shared" si="32"/>
        <v>13.200470744698144</v>
      </c>
      <c r="E410" s="2">
        <f t="shared" si="31"/>
        <v>5.3500073330479125E-3</v>
      </c>
      <c r="F410" s="2">
        <f t="shared" si="35"/>
        <v>4.6850039700544854E-2</v>
      </c>
      <c r="G410" s="2">
        <f t="shared" si="33"/>
        <v>-4.1500032367496942E-2</v>
      </c>
      <c r="H410" s="2" t="str">
        <f t="shared" si="34"/>
        <v>Hold</v>
      </c>
    </row>
    <row r="411" spans="1:8" ht="13.5" x14ac:dyDescent="0.25">
      <c r="A411" s="3">
        <f>TITRES_STAT!B414</f>
        <v>45125</v>
      </c>
      <c r="B411" s="6">
        <f>TITRES_STAT!D414</f>
        <v>12.8758</v>
      </c>
      <c r="C411" s="2">
        <f t="shared" si="36"/>
        <v>13.195463713257162</v>
      </c>
      <c r="D411" s="2">
        <f t="shared" si="32"/>
        <v>13.176421059905689</v>
      </c>
      <c r="E411" s="2">
        <f t="shared" si="31"/>
        <v>1.9042653351473149E-2</v>
      </c>
      <c r="F411" s="2">
        <f t="shared" si="35"/>
        <v>4.1288562430730515E-2</v>
      </c>
      <c r="G411" s="2">
        <f t="shared" si="33"/>
        <v>-2.2245909079257366E-2</v>
      </c>
      <c r="H411" s="2" t="str">
        <f t="shared" si="34"/>
        <v>Hold</v>
      </c>
    </row>
    <row r="412" spans="1:8" ht="13.5" x14ac:dyDescent="0.25">
      <c r="A412" s="3">
        <f>TITRES_STAT!B415</f>
        <v>45127</v>
      </c>
      <c r="B412" s="6">
        <f>TITRES_STAT!D415</f>
        <v>12.7631</v>
      </c>
      <c r="C412" s="2">
        <f t="shared" si="36"/>
        <v>13.186700065063752</v>
      </c>
      <c r="D412" s="2">
        <f t="shared" si="32"/>
        <v>13.145804685097859</v>
      </c>
      <c r="E412" s="2">
        <f t="shared" ref="E412:E475" si="37">C412-D412</f>
        <v>4.0895379965892431E-2</v>
      </c>
      <c r="F412" s="2">
        <f t="shared" si="35"/>
        <v>4.1209925937762897E-2</v>
      </c>
      <c r="G412" s="2">
        <f t="shared" si="33"/>
        <v>-3.1454597187046546E-4</v>
      </c>
      <c r="H412" s="2" t="str">
        <f t="shared" si="34"/>
        <v>Hold</v>
      </c>
    </row>
    <row r="413" spans="1:8" ht="13.5" x14ac:dyDescent="0.25">
      <c r="A413" s="3">
        <f>TITRES_STAT!B416</f>
        <v>45128</v>
      </c>
      <c r="B413" s="6">
        <f>TITRES_STAT!D416</f>
        <v>12.5754</v>
      </c>
      <c r="C413" s="2">
        <f t="shared" si="36"/>
        <v>13.179284670438559</v>
      </c>
      <c r="D413" s="2">
        <f t="shared" ref="D413:D476" si="38">$D$4*B413+(1-$D$4)*D412</f>
        <v>13.103552486201723</v>
      </c>
      <c r="E413" s="2">
        <f t="shared" si="37"/>
        <v>7.573218423683592E-2</v>
      </c>
      <c r="F413" s="2">
        <f t="shared" si="35"/>
        <v>4.8114377597577501E-2</v>
      </c>
      <c r="G413" s="2">
        <f t="shared" si="33"/>
        <v>2.7617806639258419E-2</v>
      </c>
      <c r="H413" s="2" t="str">
        <f t="shared" si="34"/>
        <v>Sell</v>
      </c>
    </row>
    <row r="414" spans="1:8" ht="13.5" x14ac:dyDescent="0.25">
      <c r="A414" s="3">
        <f>TITRES_STAT!B417</f>
        <v>45131</v>
      </c>
      <c r="B414" s="6">
        <f>TITRES_STAT!D417</f>
        <v>12.5679</v>
      </c>
      <c r="C414" s="2">
        <f t="shared" si="36"/>
        <v>13.173010105755704</v>
      </c>
      <c r="D414" s="2">
        <f t="shared" si="38"/>
        <v>13.063874524260855</v>
      </c>
      <c r="E414" s="2">
        <f t="shared" si="37"/>
        <v>0.10913558149484892</v>
      </c>
      <c r="F414" s="2">
        <f t="shared" si="35"/>
        <v>6.0318618377031792E-2</v>
      </c>
      <c r="G414" s="2">
        <f t="shared" si="33"/>
        <v>4.8816963117817129E-2</v>
      </c>
      <c r="H414" s="2" t="str">
        <f t="shared" si="34"/>
        <v>Sell</v>
      </c>
    </row>
    <row r="415" spans="1:8" ht="13.5" x14ac:dyDescent="0.25">
      <c r="A415" s="3">
        <f>TITRES_STAT!B418</f>
        <v>45133</v>
      </c>
      <c r="B415" s="6">
        <f>TITRES_STAT!D418</f>
        <v>12.5679</v>
      </c>
      <c r="C415" s="2">
        <f t="shared" si="36"/>
        <v>13.164239320254827</v>
      </c>
      <c r="D415" s="2">
        <f t="shared" si="38"/>
        <v>13.027135670611903</v>
      </c>
      <c r="E415" s="2">
        <f t="shared" si="37"/>
        <v>0.1371036496429241</v>
      </c>
      <c r="F415" s="2">
        <f t="shared" si="35"/>
        <v>7.5675624630210256E-2</v>
      </c>
      <c r="G415" s="2">
        <f t="shared" si="33"/>
        <v>6.1428025012713841E-2</v>
      </c>
      <c r="H415" s="2" t="str">
        <f t="shared" si="34"/>
        <v>Sell</v>
      </c>
    </row>
    <row r="416" spans="1:8" ht="13.5" x14ac:dyDescent="0.25">
      <c r="A416" s="3">
        <f>TITRES_STAT!B419</f>
        <v>45134</v>
      </c>
      <c r="B416" s="6">
        <f>TITRES_STAT!D419</f>
        <v>12.5679</v>
      </c>
      <c r="C416" s="2">
        <f t="shared" si="36"/>
        <v>13.159125578677161</v>
      </c>
      <c r="D416" s="2">
        <f t="shared" si="38"/>
        <v>12.993118213529542</v>
      </c>
      <c r="E416" s="2">
        <f t="shared" si="37"/>
        <v>0.16600736514761927</v>
      </c>
      <c r="F416" s="2">
        <f t="shared" si="35"/>
        <v>9.3741972733692058E-2</v>
      </c>
      <c r="G416" s="2">
        <f t="shared" si="33"/>
        <v>7.226539241392721E-2</v>
      </c>
      <c r="H416" s="2" t="str">
        <f t="shared" si="34"/>
        <v>Sell</v>
      </c>
    </row>
    <row r="417" spans="1:8" ht="13.5" x14ac:dyDescent="0.25">
      <c r="A417" s="3">
        <f>TITRES_STAT!B420</f>
        <v>45135</v>
      </c>
      <c r="B417" s="6">
        <f>TITRES_STAT!D420</f>
        <v>12.5229</v>
      </c>
      <c r="C417" s="2">
        <f t="shared" si="36"/>
        <v>13.153644720419136</v>
      </c>
      <c r="D417" s="2">
        <f t="shared" si="38"/>
        <v>12.958287234749577</v>
      </c>
      <c r="E417" s="2">
        <f t="shared" si="37"/>
        <v>0.19535748566955924</v>
      </c>
      <c r="F417" s="2">
        <f t="shared" si="35"/>
        <v>0.1140650753208655</v>
      </c>
      <c r="G417" s="2">
        <f t="shared" si="33"/>
        <v>8.1292410348693736E-2</v>
      </c>
      <c r="H417" s="2" t="str">
        <f t="shared" si="34"/>
        <v>Sell</v>
      </c>
    </row>
    <row r="418" spans="1:8" ht="13.5" x14ac:dyDescent="0.25">
      <c r="A418" s="3">
        <f>TITRES_STAT!B421</f>
        <v>45138</v>
      </c>
      <c r="B418" s="6">
        <f>TITRES_STAT!D421</f>
        <v>12.3878</v>
      </c>
      <c r="C418" s="2">
        <f t="shared" si="36"/>
        <v>13.116668609585423</v>
      </c>
      <c r="D418" s="2">
        <f t="shared" si="38"/>
        <v>12.916028921064424</v>
      </c>
      <c r="E418" s="2">
        <f t="shared" si="37"/>
        <v>0.20063968852099912</v>
      </c>
      <c r="F418" s="2">
        <f t="shared" si="35"/>
        <v>0.13137999796089223</v>
      </c>
      <c r="G418" s="2">
        <f t="shared" si="33"/>
        <v>6.925969056010689E-2</v>
      </c>
      <c r="H418" s="2" t="str">
        <f t="shared" si="34"/>
        <v>Sell</v>
      </c>
    </row>
    <row r="419" spans="1:8" ht="13.5" x14ac:dyDescent="0.25">
      <c r="A419" s="3">
        <f>TITRES_STAT!B422</f>
        <v>45139</v>
      </c>
      <c r="B419" s="6">
        <f>TITRES_STAT!D422</f>
        <v>12.1625</v>
      </c>
      <c r="C419" s="2">
        <f t="shared" si="36"/>
        <v>13.108473438879972</v>
      </c>
      <c r="D419" s="2">
        <f t="shared" si="38"/>
        <v>12.86021196394854</v>
      </c>
      <c r="E419" s="2">
        <f t="shared" si="37"/>
        <v>0.24826147493143225</v>
      </c>
      <c r="F419" s="2">
        <f t="shared" si="35"/>
        <v>0.15475629335500024</v>
      </c>
      <c r="G419" s="2">
        <f t="shared" si="33"/>
        <v>9.3505181576432006E-2</v>
      </c>
      <c r="H419" s="2" t="str">
        <f t="shared" si="34"/>
        <v>Sell</v>
      </c>
    </row>
    <row r="420" spans="1:8" ht="13.5" x14ac:dyDescent="0.25">
      <c r="A420" s="3">
        <f>TITRES_STAT!B423</f>
        <v>45140</v>
      </c>
      <c r="B420" s="6">
        <f>TITRES_STAT!D423</f>
        <v>12.1625</v>
      </c>
      <c r="C420" s="2">
        <f t="shared" si="36"/>
        <v>13.08421598674459</v>
      </c>
      <c r="D420" s="2">
        <f t="shared" si="38"/>
        <v>12.808529596248647</v>
      </c>
      <c r="E420" s="2">
        <f t="shared" si="37"/>
        <v>0.27568639049594346</v>
      </c>
      <c r="F420" s="2">
        <f t="shared" si="35"/>
        <v>0.17894231278318889</v>
      </c>
      <c r="G420" s="2">
        <f t="shared" ref="G420:G483" si="39">E420-F420</f>
        <v>9.6744077712754561E-2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45141</v>
      </c>
      <c r="B421" s="6">
        <f>TITRES_STAT!D424</f>
        <v>12.1625</v>
      </c>
      <c r="C421" s="2">
        <f t="shared" si="36"/>
        <v>13.052151988783883</v>
      </c>
      <c r="D421" s="2">
        <f t="shared" si="38"/>
        <v>12.76067555208208</v>
      </c>
      <c r="E421" s="2">
        <f t="shared" si="37"/>
        <v>0.29147643670180301</v>
      </c>
      <c r="F421" s="2">
        <f t="shared" ref="F421:F484" si="41">(E421*(2/(10)))+((1-(2/10))*F420)</f>
        <v>0.20144913756691171</v>
      </c>
      <c r="G421" s="2">
        <f t="shared" si="39"/>
        <v>9.0027299134891298E-2</v>
      </c>
      <c r="H421" s="2" t="str">
        <f t="shared" si="40"/>
        <v>Sell</v>
      </c>
    </row>
    <row r="422" spans="1:8" ht="13.5" x14ac:dyDescent="0.25">
      <c r="A422" s="3">
        <f>TITRES_STAT!B425</f>
        <v>45142</v>
      </c>
      <c r="B422" s="6">
        <f>TITRES_STAT!D425</f>
        <v>12.154999999999999</v>
      </c>
      <c r="C422" s="2">
        <f t="shared" si="36"/>
        <v>13.007682452047902</v>
      </c>
      <c r="D422" s="2">
        <f t="shared" si="38"/>
        <v>12.715810696372296</v>
      </c>
      <c r="E422" s="2">
        <f t="shared" si="37"/>
        <v>0.29187175567560608</v>
      </c>
      <c r="F422" s="2">
        <f t="shared" si="41"/>
        <v>0.21953366118865059</v>
      </c>
      <c r="G422" s="2">
        <f t="shared" si="39"/>
        <v>7.2338094486955495E-2</v>
      </c>
      <c r="H422" s="2" t="str">
        <f t="shared" si="40"/>
        <v>Sell</v>
      </c>
    </row>
    <row r="423" spans="1:8" ht="13.5" x14ac:dyDescent="0.25">
      <c r="A423" s="3">
        <f>TITRES_STAT!B426</f>
        <v>45145</v>
      </c>
      <c r="B423" s="6">
        <f>TITRES_STAT!D426</f>
        <v>12.154999999999999</v>
      </c>
      <c r="C423" s="2">
        <f t="shared" si="36"/>
        <v>12.941177459425148</v>
      </c>
      <c r="D423" s="2">
        <f t="shared" si="38"/>
        <v>12.674269163307681</v>
      </c>
      <c r="E423" s="2">
        <f t="shared" si="37"/>
        <v>0.26690829611746736</v>
      </c>
      <c r="F423" s="2">
        <f t="shared" si="41"/>
        <v>0.22900858817441394</v>
      </c>
      <c r="G423" s="2">
        <f t="shared" si="39"/>
        <v>3.7899707943053418E-2</v>
      </c>
      <c r="H423" s="2" t="str">
        <f t="shared" si="40"/>
        <v>Sell</v>
      </c>
    </row>
    <row r="424" spans="1:8" ht="13.5" x14ac:dyDescent="0.25">
      <c r="A424" s="3">
        <f>TITRES_STAT!B427</f>
        <v>45146</v>
      </c>
      <c r="B424" s="6">
        <f>TITRES_STAT!D427</f>
        <v>12.087400000000001</v>
      </c>
      <c r="C424" s="2">
        <f t="shared" si="36"/>
        <v>12.883750157975125</v>
      </c>
      <c r="D424" s="2">
        <f t="shared" si="38"/>
        <v>12.630797373433039</v>
      </c>
      <c r="E424" s="2">
        <f t="shared" si="37"/>
        <v>0.25295278454208692</v>
      </c>
      <c r="F424" s="2">
        <f t="shared" si="41"/>
        <v>0.23379742744794854</v>
      </c>
      <c r="G424" s="2">
        <f t="shared" si="39"/>
        <v>1.9155357094138376E-2</v>
      </c>
      <c r="H424" s="2" t="str">
        <f t="shared" si="40"/>
        <v>Sell</v>
      </c>
    </row>
    <row r="425" spans="1:8" ht="13.5" x14ac:dyDescent="0.25">
      <c r="A425" s="3">
        <f>TITRES_STAT!B428</f>
        <v>45147</v>
      </c>
      <c r="B425" s="6">
        <f>TITRES_STAT!D428</f>
        <v>12.125</v>
      </c>
      <c r="C425" s="2">
        <f t="shared" si="36"/>
        <v>12.835157825978952</v>
      </c>
      <c r="D425" s="2">
        <f t="shared" si="38"/>
        <v>12.593330901326889</v>
      </c>
      <c r="E425" s="2">
        <f t="shared" si="37"/>
        <v>0.24182692465206301</v>
      </c>
      <c r="F425" s="2">
        <f t="shared" si="41"/>
        <v>0.23540332688877147</v>
      </c>
      <c r="G425" s="2">
        <f t="shared" si="39"/>
        <v>6.4235977632915442E-3</v>
      </c>
      <c r="H425" s="2" t="str">
        <f t="shared" si="40"/>
        <v>Sell</v>
      </c>
    </row>
    <row r="426" spans="1:8" ht="13.5" x14ac:dyDescent="0.25">
      <c r="A426" s="3">
        <f>TITRES_STAT!B429</f>
        <v>45148</v>
      </c>
      <c r="B426" s="6">
        <f>TITRES_STAT!D429</f>
        <v>12.14</v>
      </c>
      <c r="C426" s="2">
        <f t="shared" si="36"/>
        <v>12.794041237366805</v>
      </c>
      <c r="D426" s="2">
        <f t="shared" si="38"/>
        <v>12.559750834561935</v>
      </c>
      <c r="E426" s="2">
        <f t="shared" si="37"/>
        <v>0.23429040280487001</v>
      </c>
      <c r="F426" s="2">
        <f t="shared" si="41"/>
        <v>0.23518074207199119</v>
      </c>
      <c r="G426" s="2">
        <f t="shared" si="39"/>
        <v>-8.9033926712117628E-4</v>
      </c>
      <c r="H426" s="2" t="str">
        <f t="shared" si="40"/>
        <v>Hold</v>
      </c>
    </row>
    <row r="427" spans="1:8" ht="13.5" x14ac:dyDescent="0.25">
      <c r="A427" s="3">
        <f>TITRES_STAT!B430</f>
        <v>45149</v>
      </c>
      <c r="B427" s="6">
        <f>TITRES_STAT!D430</f>
        <v>12.14</v>
      </c>
      <c r="C427" s="2">
        <f t="shared" si="36"/>
        <v>12.752327200848836</v>
      </c>
      <c r="D427" s="2">
        <f t="shared" si="38"/>
        <v>12.528658180149939</v>
      </c>
      <c r="E427" s="2">
        <f t="shared" si="37"/>
        <v>0.22366902069889605</v>
      </c>
      <c r="F427" s="2">
        <f t="shared" si="41"/>
        <v>0.23287839779737216</v>
      </c>
      <c r="G427" s="2">
        <f t="shared" si="39"/>
        <v>-9.209377098476107E-3</v>
      </c>
      <c r="H427" s="2" t="str">
        <f t="shared" si="40"/>
        <v>Hold</v>
      </c>
    </row>
    <row r="428" spans="1:8" ht="13.5" x14ac:dyDescent="0.25">
      <c r="A428" s="3">
        <f>TITRES_STAT!B431</f>
        <v>45152</v>
      </c>
      <c r="B428" s="6">
        <f>TITRES_STAT!D431</f>
        <v>12.14</v>
      </c>
      <c r="C428" s="2">
        <f t="shared" si="36"/>
        <v>12.696246093025938</v>
      </c>
      <c r="D428" s="2">
        <f t="shared" si="38"/>
        <v>12.499868685324017</v>
      </c>
      <c r="E428" s="2">
        <f t="shared" si="37"/>
        <v>0.19637740770192025</v>
      </c>
      <c r="F428" s="2">
        <f t="shared" si="41"/>
        <v>0.22557819977828178</v>
      </c>
      <c r="G428" s="2">
        <f t="shared" si="39"/>
        <v>-2.9200792076361531E-2</v>
      </c>
      <c r="H428" s="2" t="str">
        <f t="shared" si="40"/>
        <v>Hold</v>
      </c>
    </row>
    <row r="429" spans="1:8" ht="13.5" x14ac:dyDescent="0.25">
      <c r="A429" s="3">
        <f>TITRES_STAT!B432</f>
        <v>45153</v>
      </c>
      <c r="B429" s="6">
        <f>TITRES_STAT!D432</f>
        <v>12.14</v>
      </c>
      <c r="C429" s="2">
        <f t="shared" si="36"/>
        <v>12.614131309483486</v>
      </c>
      <c r="D429" s="2">
        <f t="shared" si="38"/>
        <v>12.473211745670387</v>
      </c>
      <c r="E429" s="2">
        <f t="shared" si="37"/>
        <v>0.14091956381309956</v>
      </c>
      <c r="F429" s="2">
        <f t="shared" si="41"/>
        <v>0.20864647258524535</v>
      </c>
      <c r="G429" s="2">
        <f t="shared" si="39"/>
        <v>-6.7726908772145794E-2</v>
      </c>
      <c r="H429" s="2" t="str">
        <f t="shared" si="40"/>
        <v>Hold</v>
      </c>
    </row>
    <row r="430" spans="1:8" ht="13.5" x14ac:dyDescent="0.25">
      <c r="A430" s="3">
        <f>TITRES_STAT!B433</f>
        <v>45154</v>
      </c>
      <c r="B430" s="6">
        <f>TITRES_STAT!D433</f>
        <v>12.14</v>
      </c>
      <c r="C430" s="2">
        <f t="shared" si="36"/>
        <v>12.544649569562949</v>
      </c>
      <c r="D430" s="2">
        <f t="shared" si="38"/>
        <v>12.448529394139246</v>
      </c>
      <c r="E430" s="2">
        <f t="shared" si="37"/>
        <v>9.6120175423703103E-2</v>
      </c>
      <c r="F430" s="2">
        <f t="shared" si="41"/>
        <v>0.18614121315293691</v>
      </c>
      <c r="G430" s="2">
        <f t="shared" si="39"/>
        <v>-9.002103772923381E-2</v>
      </c>
      <c r="H430" s="2" t="str">
        <f t="shared" si="40"/>
        <v>Hold</v>
      </c>
    </row>
    <row r="431" spans="1:8" ht="13.5" x14ac:dyDescent="0.25">
      <c r="A431" s="3">
        <f>TITRES_STAT!B434</f>
        <v>45155</v>
      </c>
      <c r="B431" s="6">
        <f>TITRES_STAT!D434</f>
        <v>12.0124</v>
      </c>
      <c r="C431" s="2">
        <f t="shared" si="36"/>
        <v>12.485857328091726</v>
      </c>
      <c r="D431" s="2">
        <f t="shared" si="38"/>
        <v>12.416223513091895</v>
      </c>
      <c r="E431" s="2">
        <f t="shared" si="37"/>
        <v>6.963381499983079E-2</v>
      </c>
      <c r="F431" s="2">
        <f t="shared" si="41"/>
        <v>0.16283973352231568</v>
      </c>
      <c r="G431" s="2">
        <f t="shared" si="39"/>
        <v>-9.3205918522484887E-2</v>
      </c>
      <c r="H431" s="2" t="str">
        <f t="shared" si="40"/>
        <v>Hold</v>
      </c>
    </row>
    <row r="432" spans="1:8" ht="13.5" x14ac:dyDescent="0.25">
      <c r="A432" s="3">
        <f>TITRES_STAT!B435</f>
        <v>45156</v>
      </c>
      <c r="B432" s="6">
        <f>TITRES_STAT!D435</f>
        <v>11.9148</v>
      </c>
      <c r="C432" s="2">
        <f t="shared" si="36"/>
        <v>12.434956200692998</v>
      </c>
      <c r="D432" s="2">
        <f t="shared" si="38"/>
        <v>12.379081030640643</v>
      </c>
      <c r="E432" s="2">
        <f t="shared" si="37"/>
        <v>5.5875170052354761E-2</v>
      </c>
      <c r="F432" s="2">
        <f t="shared" si="41"/>
        <v>0.14144682082832349</v>
      </c>
      <c r="G432" s="2">
        <f t="shared" si="39"/>
        <v>-8.5571650775968733E-2</v>
      </c>
      <c r="H432" s="2" t="str">
        <f t="shared" si="40"/>
        <v>Hold</v>
      </c>
    </row>
    <row r="433" spans="1:8" ht="13.5" x14ac:dyDescent="0.25">
      <c r="A433" s="3">
        <f>TITRES_STAT!B436</f>
        <v>45159</v>
      </c>
      <c r="B433" s="6">
        <f>TITRES_STAT!D436</f>
        <v>12.0649</v>
      </c>
      <c r="C433" s="2">
        <f t="shared" si="36"/>
        <v>12.391886015970996</v>
      </c>
      <c r="D433" s="2">
        <f t="shared" si="38"/>
        <v>12.3558083617043</v>
      </c>
      <c r="E433" s="2">
        <f t="shared" si="37"/>
        <v>3.6077654266696513E-2</v>
      </c>
      <c r="F433" s="2">
        <f t="shared" si="41"/>
        <v>0.12037298751599811</v>
      </c>
      <c r="G433" s="2">
        <f t="shared" si="39"/>
        <v>-8.4295333249301593E-2</v>
      </c>
      <c r="H433" s="2" t="str">
        <f t="shared" si="40"/>
        <v>Hold</v>
      </c>
    </row>
    <row r="434" spans="1:8" ht="13.5" x14ac:dyDescent="0.25">
      <c r="A434" s="3">
        <f>TITRES_STAT!B437</f>
        <v>45160</v>
      </c>
      <c r="B434" s="6">
        <f>TITRES_STAT!D437</f>
        <v>11.8622</v>
      </c>
      <c r="C434" s="2">
        <f t="shared" si="36"/>
        <v>12.34504201351392</v>
      </c>
      <c r="D434" s="2">
        <f t="shared" si="38"/>
        <v>12.319244779355833</v>
      </c>
      <c r="E434" s="2">
        <f t="shared" si="37"/>
        <v>2.5797234158087434E-2</v>
      </c>
      <c r="F434" s="2">
        <f t="shared" si="41"/>
        <v>0.10145783684441598</v>
      </c>
      <c r="G434" s="2">
        <f t="shared" si="39"/>
        <v>-7.5660602686328543E-2</v>
      </c>
      <c r="H434" s="2" t="str">
        <f t="shared" si="40"/>
        <v>Hold</v>
      </c>
    </row>
    <row r="435" spans="1:8" ht="13.5" x14ac:dyDescent="0.25">
      <c r="A435" s="3">
        <f>TITRES_STAT!B438</f>
        <v>45161</v>
      </c>
      <c r="B435" s="6">
        <f>TITRES_STAT!D438</f>
        <v>11.8622</v>
      </c>
      <c r="C435" s="2">
        <f t="shared" si="36"/>
        <v>12.31118939605024</v>
      </c>
      <c r="D435" s="2">
        <f t="shared" si="38"/>
        <v>12.28538961051466</v>
      </c>
      <c r="E435" s="2">
        <f t="shared" si="37"/>
        <v>2.579978553558071E-2</v>
      </c>
      <c r="F435" s="2">
        <f t="shared" si="41"/>
        <v>8.6326226582648935E-2</v>
      </c>
      <c r="G435" s="2">
        <f t="shared" si="39"/>
        <v>-6.0526441047068225E-2</v>
      </c>
      <c r="H435" s="2" t="str">
        <f t="shared" si="40"/>
        <v>Hold</v>
      </c>
    </row>
    <row r="436" spans="1:8" ht="13.5" x14ac:dyDescent="0.25">
      <c r="A436" s="3">
        <f>TITRES_STAT!B439</f>
        <v>45162</v>
      </c>
      <c r="B436" s="6">
        <f>TITRES_STAT!D439</f>
        <v>11.8622</v>
      </c>
      <c r="C436" s="2">
        <f t="shared" si="36"/>
        <v>12.284852565888666</v>
      </c>
      <c r="D436" s="2">
        <f t="shared" si="38"/>
        <v>12.254042231958017</v>
      </c>
      <c r="E436" s="2">
        <f t="shared" si="37"/>
        <v>3.0810333930649136E-2</v>
      </c>
      <c r="F436" s="2">
        <f t="shared" si="41"/>
        <v>7.522304805224897E-2</v>
      </c>
      <c r="G436" s="2">
        <f t="shared" si="39"/>
        <v>-4.4412714121599833E-2</v>
      </c>
      <c r="H436" s="2" t="str">
        <f t="shared" si="40"/>
        <v>Hold</v>
      </c>
    </row>
    <row r="437" spans="1:8" ht="13.5" x14ac:dyDescent="0.25">
      <c r="A437" s="3">
        <f>TITRES_STAT!B440</f>
        <v>45163</v>
      </c>
      <c r="B437" s="6">
        <f>TITRES_STAT!D440</f>
        <v>12.0649</v>
      </c>
      <c r="C437" s="2">
        <f t="shared" si="36"/>
        <v>12.26256755575195</v>
      </c>
      <c r="D437" s="2">
        <f t="shared" si="38"/>
        <v>12.240031696257423</v>
      </c>
      <c r="E437" s="2">
        <f t="shared" si="37"/>
        <v>2.2535859494526633E-2</v>
      </c>
      <c r="F437" s="2">
        <f t="shared" si="41"/>
        <v>6.4685610340704511E-2</v>
      </c>
      <c r="G437" s="2">
        <f t="shared" si="39"/>
        <v>-4.2149750846177877E-2</v>
      </c>
      <c r="H437" s="2" t="str">
        <f t="shared" si="40"/>
        <v>Hold</v>
      </c>
    </row>
    <row r="438" spans="1:8" ht="13.5" x14ac:dyDescent="0.25">
      <c r="A438" s="3">
        <f>TITRES_STAT!B441</f>
        <v>45166</v>
      </c>
      <c r="B438" s="6">
        <f>TITRES_STAT!D441</f>
        <v>11.9748</v>
      </c>
      <c r="C438" s="2">
        <f t="shared" si="36"/>
        <v>12.243711008713188</v>
      </c>
      <c r="D438" s="2">
        <f t="shared" si="38"/>
        <v>12.22038490394206</v>
      </c>
      <c r="E438" s="2">
        <f t="shared" si="37"/>
        <v>2.3326104771127731E-2</v>
      </c>
      <c r="F438" s="2">
        <f t="shared" si="41"/>
        <v>5.6413709226789156E-2</v>
      </c>
      <c r="G438" s="2">
        <f t="shared" si="39"/>
        <v>-3.3087604455661425E-2</v>
      </c>
      <c r="H438" s="2" t="str">
        <f t="shared" si="40"/>
        <v>Hold</v>
      </c>
    </row>
    <row r="439" spans="1:8" ht="13.5" x14ac:dyDescent="0.25">
      <c r="A439" s="3">
        <f>TITRES_STAT!B442</f>
        <v>45167</v>
      </c>
      <c r="B439" s="6">
        <f>TITRES_STAT!D442</f>
        <v>11.802199999999999</v>
      </c>
      <c r="C439" s="2">
        <f t="shared" si="36"/>
        <v>12.227755468911159</v>
      </c>
      <c r="D439" s="2">
        <f t="shared" si="38"/>
        <v>12.189408244390796</v>
      </c>
      <c r="E439" s="2">
        <f t="shared" si="37"/>
        <v>3.8347224520363099E-2</v>
      </c>
      <c r="F439" s="2">
        <f t="shared" si="41"/>
        <v>5.2800412285503945E-2</v>
      </c>
      <c r="G439" s="2">
        <f t="shared" si="39"/>
        <v>-1.4453187765140846E-2</v>
      </c>
      <c r="H439" s="2" t="str">
        <f t="shared" si="40"/>
        <v>Hold</v>
      </c>
    </row>
    <row r="440" spans="1:8" ht="13.5" x14ac:dyDescent="0.25">
      <c r="A440" s="3">
        <f>TITRES_STAT!B443</f>
        <v>45168</v>
      </c>
      <c r="B440" s="6">
        <f>TITRES_STAT!D443</f>
        <v>12.057399999999999</v>
      </c>
      <c r="C440" s="2">
        <f t="shared" si="36"/>
        <v>12.21425462754021</v>
      </c>
      <c r="D440" s="2">
        <f t="shared" si="38"/>
        <v>12.179629855917403</v>
      </c>
      <c r="E440" s="2">
        <f t="shared" si="37"/>
        <v>3.4624771622807415E-2</v>
      </c>
      <c r="F440" s="2">
        <f t="shared" si="41"/>
        <v>4.9165284152964644E-2</v>
      </c>
      <c r="G440" s="2">
        <f t="shared" si="39"/>
        <v>-1.4540512530157229E-2</v>
      </c>
      <c r="H440" s="2" t="str">
        <f t="shared" si="40"/>
        <v>Hold</v>
      </c>
    </row>
    <row r="441" spans="1:8" ht="13.5" x14ac:dyDescent="0.25">
      <c r="A441" s="3">
        <f>TITRES_STAT!B444</f>
        <v>45169</v>
      </c>
      <c r="B441" s="6">
        <f>TITRES_STAT!D444</f>
        <v>12.004899999999999</v>
      </c>
      <c r="C441" s="2">
        <f t="shared" si="36"/>
        <v>12.183200069457101</v>
      </c>
      <c r="D441" s="2">
        <f t="shared" si="38"/>
        <v>12.166686903627225</v>
      </c>
      <c r="E441" s="2">
        <f t="shared" si="37"/>
        <v>1.6513165829875831E-2</v>
      </c>
      <c r="F441" s="2">
        <f t="shared" si="41"/>
        <v>4.263486048834688E-2</v>
      </c>
      <c r="G441" s="2">
        <f t="shared" si="39"/>
        <v>-2.6121694658471049E-2</v>
      </c>
      <c r="H441" s="2" t="str">
        <f t="shared" si="40"/>
        <v>Hold</v>
      </c>
    </row>
    <row r="442" spans="1:8" ht="13.5" x14ac:dyDescent="0.25">
      <c r="A442" s="3">
        <f>TITRES_STAT!B445</f>
        <v>45170</v>
      </c>
      <c r="B442" s="6">
        <f>TITRES_STAT!D445</f>
        <v>12.0124</v>
      </c>
      <c r="C442" s="2">
        <f t="shared" si="36"/>
        <v>12.141907751079085</v>
      </c>
      <c r="D442" s="2">
        <f t="shared" si="38"/>
        <v>12.155258244099281</v>
      </c>
      <c r="E442" s="2">
        <f t="shared" si="37"/>
        <v>-1.3350493020196197E-2</v>
      </c>
      <c r="F442" s="2">
        <f t="shared" si="41"/>
        <v>3.1437789786638269E-2</v>
      </c>
      <c r="G442" s="2">
        <f t="shared" si="39"/>
        <v>-4.4788282806834466E-2</v>
      </c>
      <c r="H442" s="2" t="str">
        <f t="shared" si="40"/>
        <v>Hold</v>
      </c>
    </row>
    <row r="443" spans="1:8" ht="13.5" x14ac:dyDescent="0.25">
      <c r="A443" s="3">
        <f>TITRES_STAT!B446</f>
        <v>45173</v>
      </c>
      <c r="B443" s="6">
        <f>TITRES_STAT!D446</f>
        <v>11.989800000000001</v>
      </c>
      <c r="C443" s="2">
        <f t="shared" si="36"/>
        <v>12.130060404759226</v>
      </c>
      <c r="D443" s="2">
        <f t="shared" si="38"/>
        <v>12.143002077869706</v>
      </c>
      <c r="E443" s="2">
        <f t="shared" si="37"/>
        <v>-1.2941673110480778E-2</v>
      </c>
      <c r="F443" s="2">
        <f t="shared" si="41"/>
        <v>2.2561897207214458E-2</v>
      </c>
      <c r="G443" s="2">
        <f t="shared" si="39"/>
        <v>-3.5503570317695236E-2</v>
      </c>
      <c r="H443" s="2" t="str">
        <f t="shared" si="40"/>
        <v>Hold</v>
      </c>
    </row>
    <row r="444" spans="1:8" ht="13.5" x14ac:dyDescent="0.25">
      <c r="A444" s="3">
        <f>TITRES_STAT!B447</f>
        <v>45174</v>
      </c>
      <c r="B444" s="6">
        <f>TITRES_STAT!D447</f>
        <v>11.9223</v>
      </c>
      <c r="C444" s="2">
        <f t="shared" si="36"/>
        <v>12.088851111719345</v>
      </c>
      <c r="D444" s="2">
        <f t="shared" si="38"/>
        <v>12.126653775805284</v>
      </c>
      <c r="E444" s="2">
        <f t="shared" si="37"/>
        <v>-3.7802664085939242E-2</v>
      </c>
      <c r="F444" s="2">
        <f t="shared" si="41"/>
        <v>1.048898494858372E-2</v>
      </c>
      <c r="G444" s="2">
        <f t="shared" si="39"/>
        <v>-4.829164903452296E-2</v>
      </c>
      <c r="H444" s="2" t="str">
        <f t="shared" si="40"/>
        <v>Hold</v>
      </c>
    </row>
    <row r="445" spans="1:8" ht="13.5" x14ac:dyDescent="0.25">
      <c r="A445" s="3">
        <f>TITRES_STAT!B448</f>
        <v>45175</v>
      </c>
      <c r="B445" s="6">
        <f>TITRES_STAT!D448</f>
        <v>11.8247</v>
      </c>
      <c r="C445" s="2">
        <f t="shared" si="36"/>
        <v>12.05398170991637</v>
      </c>
      <c r="D445" s="2">
        <f t="shared" si="38"/>
        <v>12.104286829449338</v>
      </c>
      <c r="E445" s="2">
        <f t="shared" si="37"/>
        <v>-5.0305119532968234E-2</v>
      </c>
      <c r="F445" s="2">
        <f t="shared" si="41"/>
        <v>-1.6698359477266712E-3</v>
      </c>
      <c r="G445" s="2">
        <f t="shared" si="39"/>
        <v>-4.8635283585241565E-2</v>
      </c>
      <c r="H445" s="2" t="str">
        <f t="shared" si="40"/>
        <v>Hold</v>
      </c>
    </row>
    <row r="446" spans="1:8" ht="13.5" x14ac:dyDescent="0.25">
      <c r="A446" s="3">
        <f>TITRES_STAT!B449</f>
        <v>45176</v>
      </c>
      <c r="B446" s="6">
        <f>TITRES_STAT!D449</f>
        <v>11.5244</v>
      </c>
      <c r="C446" s="2">
        <f t="shared" si="36"/>
        <v>12.024476831467698</v>
      </c>
      <c r="D446" s="2">
        <f t="shared" si="38"/>
        <v>12.061332249490128</v>
      </c>
      <c r="E446" s="2">
        <f t="shared" si="37"/>
        <v>-3.6855418022430086E-2</v>
      </c>
      <c r="F446" s="2">
        <f t="shared" si="41"/>
        <v>-8.7069523626673549E-3</v>
      </c>
      <c r="G446" s="2">
        <f t="shared" si="39"/>
        <v>-2.8148465659762732E-2</v>
      </c>
      <c r="H446" s="2" t="str">
        <f t="shared" si="40"/>
        <v>Hold</v>
      </c>
    </row>
    <row r="447" spans="1:8" ht="13.5" x14ac:dyDescent="0.25">
      <c r="A447" s="3">
        <f>TITRES_STAT!B450</f>
        <v>45177</v>
      </c>
      <c r="B447" s="6">
        <f>TITRES_STAT!D450</f>
        <v>11.704599999999999</v>
      </c>
      <c r="C447" s="2">
        <f t="shared" si="36"/>
        <v>12.030695780472668</v>
      </c>
      <c r="D447" s="2">
        <f t="shared" si="38"/>
        <v>12.034907638416785</v>
      </c>
      <c r="E447" s="2">
        <f t="shared" si="37"/>
        <v>-4.2118579441172699E-3</v>
      </c>
      <c r="F447" s="2">
        <f t="shared" si="41"/>
        <v>-7.8079334789573386E-3</v>
      </c>
      <c r="G447" s="2">
        <f t="shared" si="39"/>
        <v>3.5960755348400687E-3</v>
      </c>
      <c r="H447" s="2" t="str">
        <f t="shared" si="40"/>
        <v>Sell</v>
      </c>
    </row>
    <row r="448" spans="1:8" ht="13.5" x14ac:dyDescent="0.25">
      <c r="A448" s="3">
        <f>TITRES_STAT!B451</f>
        <v>45180</v>
      </c>
      <c r="B448" s="6">
        <f>TITRES_STAT!D451</f>
        <v>11.3066</v>
      </c>
      <c r="C448" s="2">
        <f t="shared" si="36"/>
        <v>12.022096429630718</v>
      </c>
      <c r="D448" s="2">
        <f t="shared" si="38"/>
        <v>11.980958924459985</v>
      </c>
      <c r="E448" s="2">
        <f t="shared" si="37"/>
        <v>4.113750517073278E-2</v>
      </c>
      <c r="F448" s="2">
        <f t="shared" si="41"/>
        <v>1.9811542509806856E-3</v>
      </c>
      <c r="G448" s="2">
        <f t="shared" si="39"/>
        <v>3.9156350919752093E-2</v>
      </c>
      <c r="H448" s="2" t="str">
        <f t="shared" si="40"/>
        <v>Sell</v>
      </c>
    </row>
    <row r="449" spans="1:8" ht="13.5" x14ac:dyDescent="0.25">
      <c r="A449" s="3">
        <f>TITRES_STAT!B452</f>
        <v>45181</v>
      </c>
      <c r="B449" s="6">
        <f>TITRES_STAT!D452</f>
        <v>11.606999999999999</v>
      </c>
      <c r="C449" s="2">
        <f t="shared" si="36"/>
        <v>11.988266209687531</v>
      </c>
      <c r="D449" s="2">
        <f t="shared" si="38"/>
        <v>11.953258263388875</v>
      </c>
      <c r="E449" s="2">
        <f t="shared" si="37"/>
        <v>3.5007946298655668E-2</v>
      </c>
      <c r="F449" s="2">
        <f t="shared" si="41"/>
        <v>8.5865126605156831E-3</v>
      </c>
      <c r="G449" s="2">
        <f t="shared" si="39"/>
        <v>2.6421433638139986E-2</v>
      </c>
      <c r="H449" s="2" t="str">
        <f t="shared" si="40"/>
        <v>Sell</v>
      </c>
    </row>
    <row r="450" spans="1:8" ht="13.5" x14ac:dyDescent="0.25">
      <c r="A450" s="3">
        <f>TITRES_STAT!B453</f>
        <v>45182</v>
      </c>
      <c r="B450" s="6">
        <f>TITRES_STAT!D453</f>
        <v>11.599399999999999</v>
      </c>
      <c r="C450" s="2">
        <f t="shared" si="36"/>
        <v>11.998902177427912</v>
      </c>
      <c r="D450" s="2">
        <f t="shared" si="38"/>
        <v>11.927046540174883</v>
      </c>
      <c r="E450" s="2">
        <f t="shared" si="37"/>
        <v>7.1855637253028348E-2</v>
      </c>
      <c r="F450" s="2">
        <f t="shared" si="41"/>
        <v>2.1240337579018217E-2</v>
      </c>
      <c r="G450" s="2">
        <f t="shared" si="39"/>
        <v>5.0615299674010128E-2</v>
      </c>
      <c r="H450" s="2" t="str">
        <f t="shared" si="40"/>
        <v>Sell</v>
      </c>
    </row>
    <row r="451" spans="1:8" ht="13.5" x14ac:dyDescent="0.25">
      <c r="A451" s="3">
        <f>TITRES_STAT!B454</f>
        <v>45183</v>
      </c>
      <c r="B451" s="6">
        <f>TITRES_STAT!D454</f>
        <v>11.591900000000001</v>
      </c>
      <c r="C451" s="2">
        <f t="shared" si="36"/>
        <v>11.999824919362078</v>
      </c>
      <c r="D451" s="2">
        <f t="shared" si="38"/>
        <v>11.902220870532298</v>
      </c>
      <c r="E451" s="2">
        <f t="shared" si="37"/>
        <v>9.7604048829779799E-2</v>
      </c>
      <c r="F451" s="2">
        <f t="shared" si="41"/>
        <v>3.6513079829170535E-2</v>
      </c>
      <c r="G451" s="2">
        <f t="shared" si="39"/>
        <v>6.1090969000609265E-2</v>
      </c>
      <c r="H451" s="2" t="str">
        <f t="shared" si="40"/>
        <v>Sell</v>
      </c>
    </row>
    <row r="452" spans="1:8" ht="13.5" x14ac:dyDescent="0.25">
      <c r="A452" s="3">
        <f>TITRES_STAT!B455</f>
        <v>45184</v>
      </c>
      <c r="B452" s="6">
        <f>TITRES_STAT!D455</f>
        <v>11.486800000000001</v>
      </c>
      <c r="C452" s="2">
        <f t="shared" si="36"/>
        <v>12.001759547152528</v>
      </c>
      <c r="D452" s="2">
        <f t="shared" si="38"/>
        <v>11.871448954196573</v>
      </c>
      <c r="E452" s="2">
        <f t="shared" si="37"/>
        <v>0.13031059295595426</v>
      </c>
      <c r="F452" s="2">
        <f t="shared" si="41"/>
        <v>5.5272582454527285E-2</v>
      </c>
      <c r="G452" s="2">
        <f t="shared" si="39"/>
        <v>7.5038010501426972E-2</v>
      </c>
      <c r="H452" s="2" t="str">
        <f t="shared" si="40"/>
        <v>Sell</v>
      </c>
    </row>
    <row r="453" spans="1:8" ht="13.5" x14ac:dyDescent="0.25">
      <c r="A453" s="3">
        <f>TITRES_STAT!B456</f>
        <v>45187</v>
      </c>
      <c r="B453" s="6">
        <f>TITRES_STAT!D456</f>
        <v>11.404199999999999</v>
      </c>
      <c r="C453" s="2">
        <f t="shared" si="36"/>
        <v>11.999919616821369</v>
      </c>
      <c r="D453" s="2">
        <f t="shared" si="38"/>
        <v>11.836837920552384</v>
      </c>
      <c r="E453" s="2">
        <f t="shared" si="37"/>
        <v>0.16308169626898561</v>
      </c>
      <c r="F453" s="2">
        <f t="shared" si="41"/>
        <v>7.6834405217418952E-2</v>
      </c>
      <c r="G453" s="2">
        <f t="shared" si="39"/>
        <v>8.6247291051566657E-2</v>
      </c>
      <c r="H453" s="2" t="str">
        <f t="shared" si="40"/>
        <v>Sell</v>
      </c>
    </row>
    <row r="454" spans="1:8" ht="13.5" x14ac:dyDescent="0.25">
      <c r="A454" s="3">
        <f>TITRES_STAT!B457</f>
        <v>45188</v>
      </c>
      <c r="B454" s="6">
        <f>TITRES_STAT!D457</f>
        <v>11.396699999999999</v>
      </c>
      <c r="C454" s="2">
        <f t="shared" si="36"/>
        <v>11.987978137310389</v>
      </c>
      <c r="D454" s="2">
        <f t="shared" si="38"/>
        <v>11.804235111622578</v>
      </c>
      <c r="E454" s="2">
        <f t="shared" si="37"/>
        <v>0.18374302568781076</v>
      </c>
      <c r="F454" s="2">
        <f t="shared" si="41"/>
        <v>9.8216129311497313E-2</v>
      </c>
      <c r="G454" s="2">
        <f t="shared" si="39"/>
        <v>8.5526896376313444E-2</v>
      </c>
      <c r="H454" s="2" t="str">
        <f t="shared" si="40"/>
        <v>Sell</v>
      </c>
    </row>
    <row r="455" spans="1:8" ht="13.5" x14ac:dyDescent="0.25">
      <c r="A455" s="3">
        <f>TITRES_STAT!B458</f>
        <v>45189</v>
      </c>
      <c r="B455" s="6">
        <f>TITRES_STAT!D458</f>
        <v>11.2616</v>
      </c>
      <c r="C455" s="2">
        <f t="shared" si="36"/>
        <v>11.962858423878021</v>
      </c>
      <c r="D455" s="2">
        <f t="shared" si="38"/>
        <v>11.764039918169052</v>
      </c>
      <c r="E455" s="2">
        <f t="shared" si="37"/>
        <v>0.19881850570896908</v>
      </c>
      <c r="F455" s="2">
        <f t="shared" si="41"/>
        <v>0.11833660459099168</v>
      </c>
      <c r="G455" s="2">
        <f t="shared" si="39"/>
        <v>8.04819011179774E-2</v>
      </c>
      <c r="H455" s="2" t="str">
        <f t="shared" si="40"/>
        <v>Sell</v>
      </c>
    </row>
    <row r="456" spans="1:8" ht="13.5" x14ac:dyDescent="0.25">
      <c r="A456" s="3">
        <f>TITRES_STAT!B459</f>
        <v>45190</v>
      </c>
      <c r="B456" s="6">
        <f>TITRES_STAT!D459</f>
        <v>11.2616</v>
      </c>
      <c r="C456" s="2">
        <f t="shared" si="36"/>
        <v>11.895403281742942</v>
      </c>
      <c r="D456" s="2">
        <f t="shared" si="38"/>
        <v>11.726822146452825</v>
      </c>
      <c r="E456" s="2">
        <f t="shared" si="37"/>
        <v>0.16858113529011653</v>
      </c>
      <c r="F456" s="2">
        <f t="shared" si="41"/>
        <v>0.12838551073081667</v>
      </c>
      <c r="G456" s="2">
        <f t="shared" si="39"/>
        <v>4.019562455929987E-2</v>
      </c>
      <c r="H456" s="2" t="str">
        <f t="shared" si="40"/>
        <v>Sell</v>
      </c>
    </row>
    <row r="457" spans="1:8" ht="13.5" x14ac:dyDescent="0.25">
      <c r="A457" s="3">
        <f>TITRES_STAT!B460</f>
        <v>45191</v>
      </c>
      <c r="B457" s="6">
        <f>TITRES_STAT!D460</f>
        <v>11.2616</v>
      </c>
      <c r="C457" s="2">
        <f t="shared" si="36"/>
        <v>11.866048930705567</v>
      </c>
      <c r="D457" s="2">
        <f t="shared" si="38"/>
        <v>11.692361246715578</v>
      </c>
      <c r="E457" s="2">
        <f t="shared" si="37"/>
        <v>0.17368768398998924</v>
      </c>
      <c r="F457" s="2">
        <f t="shared" si="41"/>
        <v>0.1374459453826512</v>
      </c>
      <c r="G457" s="2">
        <f t="shared" si="39"/>
        <v>3.6241738607338037E-2</v>
      </c>
      <c r="H457" s="2" t="str">
        <f t="shared" si="40"/>
        <v>Sell</v>
      </c>
    </row>
    <row r="458" spans="1:8" ht="13.5" x14ac:dyDescent="0.25">
      <c r="A458" s="3">
        <f>TITRES_STAT!B461</f>
        <v>45194</v>
      </c>
      <c r="B458" s="6">
        <f>TITRES_STAT!D461</f>
        <v>11.2616</v>
      </c>
      <c r="C458" s="2">
        <f t="shared" si="36"/>
        <v>11.779979864443172</v>
      </c>
      <c r="D458" s="2">
        <f t="shared" si="38"/>
        <v>11.660453006218127</v>
      </c>
      <c r="E458" s="2">
        <f t="shared" si="37"/>
        <v>0.11952685822504527</v>
      </c>
      <c r="F458" s="2">
        <f t="shared" si="41"/>
        <v>0.13386212795113001</v>
      </c>
      <c r="G458" s="2">
        <f t="shared" si="39"/>
        <v>-1.4335269726084732E-2</v>
      </c>
      <c r="H458" s="2" t="str">
        <f t="shared" si="40"/>
        <v>Hold</v>
      </c>
    </row>
    <row r="459" spans="1:8" ht="13.5" x14ac:dyDescent="0.25">
      <c r="A459" s="3">
        <f>TITRES_STAT!B462</f>
        <v>45195</v>
      </c>
      <c r="B459" s="6">
        <f>TITRES_STAT!D462</f>
        <v>11.1114</v>
      </c>
      <c r="C459" s="2">
        <f t="shared" si="36"/>
        <v>11.753367577605761</v>
      </c>
      <c r="D459" s="2">
        <f t="shared" si="38"/>
        <v>11.619782413164931</v>
      </c>
      <c r="E459" s="2">
        <f t="shared" si="37"/>
        <v>0.13358516444083079</v>
      </c>
      <c r="F459" s="2">
        <f t="shared" si="41"/>
        <v>0.13380673524907016</v>
      </c>
      <c r="G459" s="2">
        <f t="shared" si="39"/>
        <v>-2.2157080823936859E-4</v>
      </c>
      <c r="H459" s="2" t="str">
        <f t="shared" si="40"/>
        <v>Hold</v>
      </c>
    </row>
    <row r="460" spans="1:8" ht="13.5" x14ac:dyDescent="0.25">
      <c r="A460" s="3">
        <f>TITRES_STAT!B463</f>
        <v>45197</v>
      </c>
      <c r="B460" s="6">
        <f>TITRES_STAT!D463</f>
        <v>11.2616</v>
      </c>
      <c r="C460" s="2">
        <f t="shared" si="36"/>
        <v>11.729680257974106</v>
      </c>
      <c r="D460" s="2">
        <f t="shared" si="38"/>
        <v>11.59325038256012</v>
      </c>
      <c r="E460" s="2">
        <f t="shared" si="37"/>
        <v>0.13642987541398632</v>
      </c>
      <c r="F460" s="2">
        <f t="shared" si="41"/>
        <v>0.13433136328205339</v>
      </c>
      <c r="G460" s="2">
        <f t="shared" si="39"/>
        <v>2.0985121319329336E-3</v>
      </c>
      <c r="H460" s="2" t="str">
        <f t="shared" si="40"/>
        <v>Sell</v>
      </c>
    </row>
    <row r="461" spans="1:8" ht="13.5" x14ac:dyDescent="0.25">
      <c r="A461" s="3">
        <f>TITRES_STAT!B464</f>
        <v>45198</v>
      </c>
      <c r="B461" s="6">
        <f>TITRES_STAT!D464</f>
        <v>11.2616</v>
      </c>
      <c r="C461" s="2">
        <f t="shared" si="36"/>
        <v>11.708483295208859</v>
      </c>
      <c r="D461" s="2">
        <f t="shared" si="38"/>
        <v>11.568683687555666</v>
      </c>
      <c r="E461" s="2">
        <f t="shared" si="37"/>
        <v>0.13979960765319355</v>
      </c>
      <c r="F461" s="2">
        <f t="shared" si="41"/>
        <v>0.13542501215628144</v>
      </c>
      <c r="G461" s="2">
        <f t="shared" si="39"/>
        <v>4.3745954969121037E-3</v>
      </c>
      <c r="H461" s="2" t="str">
        <f t="shared" si="40"/>
        <v>Sell</v>
      </c>
    </row>
    <row r="462" spans="1:8" ht="13.5" x14ac:dyDescent="0.25">
      <c r="A462" s="3">
        <f>TITRES_STAT!B465</f>
        <v>45201</v>
      </c>
      <c r="B462" s="6">
        <f>TITRES_STAT!D465</f>
        <v>11.486800000000001</v>
      </c>
      <c r="C462" s="2">
        <f t="shared" si="36"/>
        <v>11.674378172869035</v>
      </c>
      <c r="D462" s="2">
        <f t="shared" si="38"/>
        <v>11.562618229218209</v>
      </c>
      <c r="E462" s="2">
        <f t="shared" si="37"/>
        <v>0.11175994365082609</v>
      </c>
      <c r="F462" s="2">
        <f t="shared" si="41"/>
        <v>0.13069199845519039</v>
      </c>
      <c r="G462" s="2">
        <f t="shared" si="39"/>
        <v>-1.8932054804364301E-2</v>
      </c>
      <c r="H462" s="2" t="str">
        <f t="shared" si="40"/>
        <v>Hold</v>
      </c>
    </row>
    <row r="463" spans="1:8" ht="13.5" x14ac:dyDescent="0.25">
      <c r="A463" s="3">
        <f>TITRES_STAT!B466</f>
        <v>45202</v>
      </c>
      <c r="B463" s="6">
        <f>TITRES_STAT!D466</f>
        <v>11.486800000000001</v>
      </c>
      <c r="C463" s="2">
        <f t="shared" ref="C463:C526" si="42">$C$4*B453+C462*(1-$C$4)</f>
        <v>11.632812300119953</v>
      </c>
      <c r="D463" s="2">
        <f t="shared" si="38"/>
        <v>11.557002064090934</v>
      </c>
      <c r="E463" s="2">
        <f t="shared" si="37"/>
        <v>7.5810236029019151E-2</v>
      </c>
      <c r="F463" s="2">
        <f t="shared" si="41"/>
        <v>0.11971564596995615</v>
      </c>
      <c r="G463" s="2">
        <f t="shared" si="39"/>
        <v>-4.3905409940937001E-2</v>
      </c>
      <c r="H463" s="2" t="str">
        <f t="shared" si="40"/>
        <v>Hold</v>
      </c>
    </row>
    <row r="464" spans="1:8" ht="13.5" x14ac:dyDescent="0.25">
      <c r="A464" s="3">
        <f>TITRES_STAT!B467</f>
        <v>45203</v>
      </c>
      <c r="B464" s="6">
        <f>TITRES_STAT!D467</f>
        <v>11.4193</v>
      </c>
      <c r="C464" s="2">
        <f t="shared" si="42"/>
        <v>11.59648733087073</v>
      </c>
      <c r="D464" s="2">
        <f t="shared" si="38"/>
        <v>11.546801911195308</v>
      </c>
      <c r="E464" s="2">
        <f t="shared" si="37"/>
        <v>4.9685419675421727E-2</v>
      </c>
      <c r="F464" s="2">
        <f t="shared" si="41"/>
        <v>0.10570960071104928</v>
      </c>
      <c r="G464" s="2">
        <f t="shared" si="39"/>
        <v>-5.6024181035627549E-2</v>
      </c>
      <c r="H464" s="2" t="str">
        <f t="shared" si="40"/>
        <v>Hold</v>
      </c>
    </row>
    <row r="465" spans="1:8" ht="13.5" x14ac:dyDescent="0.25">
      <c r="A465" s="3">
        <f>TITRES_STAT!B468</f>
        <v>45204</v>
      </c>
      <c r="B465" s="6">
        <f>TITRES_STAT!D468</f>
        <v>11.4193</v>
      </c>
      <c r="C465" s="2">
        <f t="shared" si="42"/>
        <v>11.544966203044464</v>
      </c>
      <c r="D465" s="2">
        <f t="shared" si="38"/>
        <v>11.537357325180841</v>
      </c>
      <c r="E465" s="2">
        <f t="shared" si="37"/>
        <v>7.6088778636229648E-3</v>
      </c>
      <c r="F465" s="2">
        <f t="shared" si="41"/>
        <v>8.6089456141564019E-2</v>
      </c>
      <c r="G465" s="2">
        <f t="shared" si="39"/>
        <v>-7.8480578277941054E-2</v>
      </c>
      <c r="H465" s="2" t="str">
        <f t="shared" si="40"/>
        <v>Hold</v>
      </c>
    </row>
    <row r="466" spans="1:8" ht="13.5" x14ac:dyDescent="0.25">
      <c r="A466" s="3">
        <f>TITRES_STAT!B469</f>
        <v>45205</v>
      </c>
      <c r="B466" s="6">
        <f>TITRES_STAT!D469</f>
        <v>11.9373</v>
      </c>
      <c r="C466" s="2">
        <f t="shared" si="42"/>
        <v>11.501371402576085</v>
      </c>
      <c r="D466" s="2">
        <f t="shared" si="38"/>
        <v>11.566982708500779</v>
      </c>
      <c r="E466" s="2">
        <f t="shared" si="37"/>
        <v>-6.5611305924694108E-2</v>
      </c>
      <c r="F466" s="2">
        <f t="shared" si="41"/>
        <v>5.5749303728312397E-2</v>
      </c>
      <c r="G466" s="2">
        <f t="shared" si="39"/>
        <v>-0.1213606096530065</v>
      </c>
      <c r="H466" s="2" t="str">
        <f t="shared" si="40"/>
        <v>Hold</v>
      </c>
    </row>
    <row r="467" spans="1:8" ht="13.5" x14ac:dyDescent="0.25">
      <c r="A467" s="3">
        <f>TITRES_STAT!B470</f>
        <v>45208</v>
      </c>
      <c r="B467" s="6">
        <f>TITRES_STAT!D470</f>
        <v>11.456799999999999</v>
      </c>
      <c r="C467" s="2">
        <f t="shared" si="42"/>
        <v>11.464483494487457</v>
      </c>
      <c r="D467" s="2">
        <f t="shared" si="38"/>
        <v>11.558821026389611</v>
      </c>
      <c r="E467" s="2">
        <f t="shared" si="37"/>
        <v>-9.4337531902153771E-2</v>
      </c>
      <c r="F467" s="2">
        <f t="shared" si="41"/>
        <v>2.5731936602219167E-2</v>
      </c>
      <c r="G467" s="2">
        <f t="shared" si="39"/>
        <v>-0.12006946850437294</v>
      </c>
      <c r="H467" s="2" t="str">
        <f t="shared" si="40"/>
        <v>Hold</v>
      </c>
    </row>
    <row r="468" spans="1:8" ht="13.5" x14ac:dyDescent="0.25">
      <c r="A468" s="3">
        <f>TITRES_STAT!B471</f>
        <v>45209</v>
      </c>
      <c r="B468" s="6">
        <f>TITRES_STAT!D471</f>
        <v>11.899800000000001</v>
      </c>
      <c r="C468" s="2">
        <f t="shared" si="42"/>
        <v>11.433270649181695</v>
      </c>
      <c r="D468" s="2">
        <f t="shared" si="38"/>
        <v>11.584078728138529</v>
      </c>
      <c r="E468" s="2">
        <f t="shared" si="37"/>
        <v>-0.15080807895683357</v>
      </c>
      <c r="F468" s="2">
        <f t="shared" si="41"/>
        <v>-9.5760665095913806E-3</v>
      </c>
      <c r="G468" s="2">
        <f t="shared" si="39"/>
        <v>-0.14123201244724218</v>
      </c>
      <c r="H468" s="2" t="str">
        <f t="shared" si="40"/>
        <v>Hold</v>
      </c>
    </row>
    <row r="469" spans="1:8" ht="13.5" x14ac:dyDescent="0.25">
      <c r="A469" s="3">
        <f>TITRES_STAT!B472</f>
        <v>45210</v>
      </c>
      <c r="B469" s="6">
        <f>TITRES_STAT!D472</f>
        <v>11.847200000000001</v>
      </c>
      <c r="C469" s="2">
        <f t="shared" si="42"/>
        <v>11.383752087769127</v>
      </c>
      <c r="D469" s="2">
        <f t="shared" si="38"/>
        <v>11.603569192720862</v>
      </c>
      <c r="E469" s="2">
        <f t="shared" si="37"/>
        <v>-0.21981710495173523</v>
      </c>
      <c r="F469" s="2">
        <f t="shared" si="41"/>
        <v>-5.1624274198020154E-2</v>
      </c>
      <c r="G469" s="2">
        <f t="shared" si="39"/>
        <v>-0.16819283075371508</v>
      </c>
      <c r="H469" s="2" t="str">
        <f t="shared" si="40"/>
        <v>Hold</v>
      </c>
    </row>
    <row r="470" spans="1:8" ht="13.5" x14ac:dyDescent="0.25">
      <c r="A470" s="3">
        <f>TITRES_STAT!B473</f>
        <v>45211</v>
      </c>
      <c r="B470" s="6">
        <f>TITRES_STAT!D473</f>
        <v>11.8322</v>
      </c>
      <c r="C470" s="2">
        <f t="shared" si="42"/>
        <v>11.36495945888157</v>
      </c>
      <c r="D470" s="2">
        <f t="shared" si="38"/>
        <v>11.620504808074873</v>
      </c>
      <c r="E470" s="2">
        <f t="shared" si="37"/>
        <v>-0.2555453491933033</v>
      </c>
      <c r="F470" s="2">
        <f t="shared" si="41"/>
        <v>-9.2408489197076782E-2</v>
      </c>
      <c r="G470" s="2">
        <f t="shared" si="39"/>
        <v>-0.16313685999622651</v>
      </c>
      <c r="H470" s="2" t="str">
        <f t="shared" si="40"/>
        <v>Hold</v>
      </c>
    </row>
    <row r="471" spans="1:8" ht="13.5" x14ac:dyDescent="0.25">
      <c r="A471" s="3">
        <f>TITRES_STAT!B474</f>
        <v>45212</v>
      </c>
      <c r="B471" s="6">
        <f>TITRES_STAT!D474</f>
        <v>11.637</v>
      </c>
      <c r="C471" s="2">
        <f t="shared" si="42"/>
        <v>11.349058003669022</v>
      </c>
      <c r="D471" s="2">
        <f t="shared" si="38"/>
        <v>11.621726674143401</v>
      </c>
      <c r="E471" s="2">
        <f t="shared" si="37"/>
        <v>-0.27266867047437948</v>
      </c>
      <c r="F471" s="2">
        <f t="shared" si="41"/>
        <v>-0.12846052545253733</v>
      </c>
      <c r="G471" s="2">
        <f t="shared" si="39"/>
        <v>-0.14420814502184215</v>
      </c>
      <c r="H471" s="2" t="str">
        <f t="shared" si="40"/>
        <v>Hold</v>
      </c>
    </row>
    <row r="472" spans="1:8" ht="13.5" x14ac:dyDescent="0.25">
      <c r="A472" s="3">
        <f>TITRES_STAT!B475</f>
        <v>45215</v>
      </c>
      <c r="B472" s="6">
        <f>TITRES_STAT!D475</f>
        <v>11.546900000000001</v>
      </c>
      <c r="C472" s="2">
        <f t="shared" si="42"/>
        <v>11.370249080027634</v>
      </c>
      <c r="D472" s="2">
        <f t="shared" si="38"/>
        <v>11.616183957540187</v>
      </c>
      <c r="E472" s="2">
        <f t="shared" si="37"/>
        <v>-0.24593487751255338</v>
      </c>
      <c r="F472" s="2">
        <f t="shared" si="41"/>
        <v>-0.15195539586454054</v>
      </c>
      <c r="G472" s="2">
        <f t="shared" si="39"/>
        <v>-9.3979481648012841E-2</v>
      </c>
      <c r="H472" s="2" t="str">
        <f t="shared" si="40"/>
        <v>Hold</v>
      </c>
    </row>
    <row r="473" spans="1:8" ht="13.5" x14ac:dyDescent="0.25">
      <c r="A473" s="3">
        <f>TITRES_STAT!B476</f>
        <v>45216</v>
      </c>
      <c r="B473" s="6">
        <f>TITRES_STAT!D476</f>
        <v>11.456799999999999</v>
      </c>
      <c r="C473" s="2">
        <f t="shared" si="42"/>
        <v>11.388179990792613</v>
      </c>
      <c r="D473" s="2">
        <f t="shared" si="38"/>
        <v>11.604377738463135</v>
      </c>
      <c r="E473" s="2">
        <f t="shared" si="37"/>
        <v>-0.21619774767052213</v>
      </c>
      <c r="F473" s="2">
        <f t="shared" si="41"/>
        <v>-0.16480386622573687</v>
      </c>
      <c r="G473" s="2">
        <f t="shared" si="39"/>
        <v>-5.1393881444785267E-2</v>
      </c>
      <c r="H473" s="2" t="str">
        <f t="shared" si="40"/>
        <v>Hold</v>
      </c>
    </row>
    <row r="474" spans="1:8" ht="13.5" x14ac:dyDescent="0.25">
      <c r="A474" s="3">
        <f>TITRES_STAT!B477</f>
        <v>45217</v>
      </c>
      <c r="B474" s="6">
        <f>TITRES_STAT!D477</f>
        <v>11.546900000000001</v>
      </c>
      <c r="C474" s="2">
        <f t="shared" si="42"/>
        <v>11.392967684516826</v>
      </c>
      <c r="D474" s="2">
        <f t="shared" si="38"/>
        <v>11.600120128206608</v>
      </c>
      <c r="E474" s="2">
        <f t="shared" si="37"/>
        <v>-0.20715244368978247</v>
      </c>
      <c r="F474" s="2">
        <f t="shared" si="41"/>
        <v>-0.17327358171854598</v>
      </c>
      <c r="G474" s="2">
        <f t="shared" si="39"/>
        <v>-3.387886197123649E-2</v>
      </c>
      <c r="H474" s="2" t="str">
        <f t="shared" si="40"/>
        <v>Hold</v>
      </c>
    </row>
    <row r="475" spans="1:8" ht="13.5" x14ac:dyDescent="0.25">
      <c r="A475" s="3">
        <f>TITRES_STAT!B478</f>
        <v>45218</v>
      </c>
      <c r="B475" s="6">
        <f>TITRES_STAT!D478</f>
        <v>11.4117</v>
      </c>
      <c r="C475" s="2">
        <f t="shared" si="42"/>
        <v>11.397018809975776</v>
      </c>
      <c r="D475" s="2">
        <f t="shared" si="38"/>
        <v>11.586163081672785</v>
      </c>
      <c r="E475" s="2">
        <f t="shared" si="37"/>
        <v>-0.18914427169700865</v>
      </c>
      <c r="F475" s="2">
        <f t="shared" si="41"/>
        <v>-0.1764477197142385</v>
      </c>
      <c r="G475" s="2">
        <f t="shared" si="39"/>
        <v>-1.2696551982770143E-2</v>
      </c>
      <c r="H475" s="2" t="str">
        <f t="shared" si="40"/>
        <v>Hold</v>
      </c>
    </row>
    <row r="476" spans="1:8" ht="13.5" x14ac:dyDescent="0.25">
      <c r="A476" s="3">
        <f>TITRES_STAT!B479</f>
        <v>45219</v>
      </c>
      <c r="B476" s="6">
        <f>TITRES_STAT!D479</f>
        <v>11.4117</v>
      </c>
      <c r="C476" s="2">
        <f t="shared" si="42"/>
        <v>11.480138993056427</v>
      </c>
      <c r="D476" s="2">
        <f t="shared" si="38"/>
        <v>11.573239890437764</v>
      </c>
      <c r="E476" s="2">
        <f t="shared" ref="E476:E539" si="43">C476-D476</f>
        <v>-9.3100897381336978E-2</v>
      </c>
      <c r="F476" s="2">
        <f t="shared" si="41"/>
        <v>-0.15977835524765821</v>
      </c>
      <c r="G476" s="2">
        <f t="shared" si="39"/>
        <v>6.6677457866321233E-2</v>
      </c>
      <c r="H476" s="2" t="str">
        <f t="shared" si="40"/>
        <v>Sell</v>
      </c>
    </row>
    <row r="477" spans="1:8" ht="13.5" x14ac:dyDescent="0.25">
      <c r="A477" s="3">
        <f>TITRES_STAT!B480</f>
        <v>45222</v>
      </c>
      <c r="B477" s="6">
        <f>TITRES_STAT!D480</f>
        <v>11.186500000000001</v>
      </c>
      <c r="C477" s="2">
        <f t="shared" si="42"/>
        <v>11.476548378740052</v>
      </c>
      <c r="D477" s="2">
        <f t="shared" ref="D477:D540" si="44">$D$4*B477+(1-$D$4)*D476</f>
        <v>11.544592491146078</v>
      </c>
      <c r="E477" s="2">
        <f t="shared" si="43"/>
        <v>-6.8044112406026258E-2</v>
      </c>
      <c r="F477" s="2">
        <f t="shared" si="41"/>
        <v>-0.14143150667933183</v>
      </c>
      <c r="G477" s="2">
        <f t="shared" si="39"/>
        <v>7.3387394273305567E-2</v>
      </c>
      <c r="H477" s="2" t="str">
        <f t="shared" si="40"/>
        <v>Sell</v>
      </c>
    </row>
    <row r="478" spans="1:8" ht="13.5" x14ac:dyDescent="0.25">
      <c r="A478" s="3">
        <f>TITRES_STAT!B481</f>
        <v>45223</v>
      </c>
      <c r="B478" s="6">
        <f>TITRES_STAT!D481</f>
        <v>11.186500000000001</v>
      </c>
      <c r="C478" s="2">
        <f t="shared" si="42"/>
        <v>11.541664012780043</v>
      </c>
      <c r="D478" s="2">
        <f t="shared" si="44"/>
        <v>11.518067121431553</v>
      </c>
      <c r="E478" s="2">
        <f t="shared" si="43"/>
        <v>2.3596891348489635E-2</v>
      </c>
      <c r="F478" s="2">
        <f t="shared" si="41"/>
        <v>-0.10842582707376754</v>
      </c>
      <c r="G478" s="2">
        <f t="shared" si="39"/>
        <v>0.13202271842225716</v>
      </c>
      <c r="H478" s="2" t="str">
        <f t="shared" si="40"/>
        <v>Sell</v>
      </c>
    </row>
    <row r="479" spans="1:8" ht="13.5" x14ac:dyDescent="0.25">
      <c r="A479" s="3">
        <f>TITRES_STAT!B482</f>
        <v>45224</v>
      </c>
      <c r="B479" s="6">
        <f>TITRES_STAT!D482</f>
        <v>11.186500000000001</v>
      </c>
      <c r="C479" s="2">
        <f t="shared" si="42"/>
        <v>11.588669549275421</v>
      </c>
      <c r="D479" s="2">
        <f t="shared" si="44"/>
        <v>11.493506593918104</v>
      </c>
      <c r="E479" s="2">
        <f t="shared" si="43"/>
        <v>9.5162955357317003E-2</v>
      </c>
      <c r="F479" s="2">
        <f t="shared" si="41"/>
        <v>-6.7708070587550628E-2</v>
      </c>
      <c r="G479" s="2">
        <f t="shared" si="39"/>
        <v>0.16287102594486763</v>
      </c>
      <c r="H479" s="2" t="str">
        <f t="shared" si="40"/>
        <v>Sell</v>
      </c>
    </row>
    <row r="480" spans="1:8" ht="13.5" x14ac:dyDescent="0.25">
      <c r="A480" s="3">
        <f>TITRES_STAT!B483</f>
        <v>45225</v>
      </c>
      <c r="B480" s="6">
        <f>TITRES_STAT!D483</f>
        <v>11.0364</v>
      </c>
      <c r="C480" s="2">
        <f t="shared" si="42"/>
        <v>11.626135772463819</v>
      </c>
      <c r="D480" s="2">
        <f t="shared" si="44"/>
        <v>11.459646846220467</v>
      </c>
      <c r="E480" s="2">
        <f t="shared" si="43"/>
        <v>0.16648892624335154</v>
      </c>
      <c r="F480" s="2">
        <f t="shared" si="41"/>
        <v>-2.0868671221370198E-2</v>
      </c>
      <c r="G480" s="2">
        <f t="shared" si="39"/>
        <v>0.18735759746472175</v>
      </c>
      <c r="H480" s="2" t="str">
        <f t="shared" si="40"/>
        <v>Sell</v>
      </c>
    </row>
    <row r="481" spans="1:8" ht="13.5" x14ac:dyDescent="0.25">
      <c r="A481" s="3">
        <f>TITRES_STAT!B484</f>
        <v>45226</v>
      </c>
      <c r="B481" s="6">
        <f>TITRES_STAT!D484</f>
        <v>11.0739</v>
      </c>
      <c r="C481" s="2">
        <f t="shared" si="42"/>
        <v>11.62780719208477</v>
      </c>
      <c r="D481" s="2">
        <f t="shared" si="44"/>
        <v>11.431073005759693</v>
      </c>
      <c r="E481" s="2">
        <f t="shared" si="43"/>
        <v>0.19673418632507733</v>
      </c>
      <c r="F481" s="2">
        <f t="shared" si="41"/>
        <v>2.2651900287919313E-2</v>
      </c>
      <c r="G481" s="2">
        <f t="shared" si="39"/>
        <v>0.17408228603715803</v>
      </c>
      <c r="H481" s="2" t="str">
        <f t="shared" si="40"/>
        <v>Sell</v>
      </c>
    </row>
    <row r="482" spans="1:8" ht="13.5" x14ac:dyDescent="0.25">
      <c r="A482" s="3">
        <f>TITRES_STAT!B485</f>
        <v>45229</v>
      </c>
      <c r="B482" s="6">
        <f>TITRES_STAT!D485</f>
        <v>11.0739</v>
      </c>
      <c r="C482" s="2">
        <f t="shared" si="42"/>
        <v>11.615359931764036</v>
      </c>
      <c r="D482" s="2">
        <f t="shared" si="44"/>
        <v>11.404615746073791</v>
      </c>
      <c r="E482" s="2">
        <f t="shared" si="43"/>
        <v>0.21074418569024544</v>
      </c>
      <c r="F482" s="2">
        <f t="shared" si="41"/>
        <v>6.0270357368384542E-2</v>
      </c>
      <c r="G482" s="2">
        <f t="shared" si="39"/>
        <v>0.1504738283218609</v>
      </c>
      <c r="H482" s="2" t="str">
        <f t="shared" si="40"/>
        <v>Sell</v>
      </c>
    </row>
    <row r="483" spans="1:8" ht="13.5" x14ac:dyDescent="0.25">
      <c r="A483" s="3">
        <f>TITRES_STAT!B486</f>
        <v>45230</v>
      </c>
      <c r="B483" s="6">
        <f>TITRES_STAT!D486</f>
        <v>11.0063</v>
      </c>
      <c r="C483" s="2">
        <f t="shared" si="42"/>
        <v>11.59096609610803</v>
      </c>
      <c r="D483" s="2">
        <f t="shared" si="44"/>
        <v>11.375110875994251</v>
      </c>
      <c r="E483" s="2">
        <f t="shared" si="43"/>
        <v>0.21585522011377911</v>
      </c>
      <c r="F483" s="2">
        <f t="shared" si="41"/>
        <v>9.1387329917463456E-2</v>
      </c>
      <c r="G483" s="2">
        <f t="shared" si="39"/>
        <v>0.12446789019631566</v>
      </c>
      <c r="H483" s="2" t="str">
        <f t="shared" si="40"/>
        <v>Sell</v>
      </c>
    </row>
    <row r="484" spans="1:8" ht="13.5" x14ac:dyDescent="0.25">
      <c r="A484" s="3">
        <f>TITRES_STAT!B487</f>
        <v>45231</v>
      </c>
      <c r="B484" s="6">
        <f>TITRES_STAT!D487</f>
        <v>10.788600000000001</v>
      </c>
      <c r="C484" s="2">
        <f t="shared" si="42"/>
        <v>11.584186696706794</v>
      </c>
      <c r="D484" s="2">
        <f t="shared" si="44"/>
        <v>11.331665625920603</v>
      </c>
      <c r="E484" s="2">
        <f t="shared" si="43"/>
        <v>0.2525210707861909</v>
      </c>
      <c r="F484" s="2">
        <f t="shared" si="41"/>
        <v>0.12361407809120896</v>
      </c>
      <c r="G484" s="2">
        <f t="shared" ref="G484:G547" si="45">E484-F484</f>
        <v>0.12890699269498196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45232</v>
      </c>
      <c r="B485" s="6">
        <f>TITRES_STAT!D488</f>
        <v>11.141500000000001</v>
      </c>
      <c r="C485" s="2">
        <f t="shared" si="42"/>
        <v>11.557650281828826</v>
      </c>
      <c r="D485" s="2">
        <f t="shared" si="44"/>
        <v>11.317579283259818</v>
      </c>
      <c r="E485" s="2">
        <f t="shared" si="43"/>
        <v>0.24007099856900815</v>
      </c>
      <c r="F485" s="2">
        <f t="shared" ref="F485:F548" si="47">(E485*(2/(10)))+((1-(2/10))*F484)</f>
        <v>0.14690546218676881</v>
      </c>
      <c r="G485" s="2">
        <f t="shared" si="45"/>
        <v>9.3165536382239345E-2</v>
      </c>
      <c r="H485" s="2" t="str">
        <f t="shared" si="46"/>
        <v>Sell</v>
      </c>
    </row>
    <row r="486" spans="1:8" ht="13.5" x14ac:dyDescent="0.25">
      <c r="A486" s="3">
        <f>TITRES_STAT!B489</f>
        <v>45233</v>
      </c>
      <c r="B486" s="6">
        <f>TITRES_STAT!D489</f>
        <v>11.148999999999999</v>
      </c>
      <c r="C486" s="2">
        <f t="shared" si="42"/>
        <v>11.535196392316699</v>
      </c>
      <c r="D486" s="2">
        <f t="shared" si="44"/>
        <v>11.305091928944275</v>
      </c>
      <c r="E486" s="2">
        <f t="shared" si="43"/>
        <v>0.23010446337242385</v>
      </c>
      <c r="F486" s="2">
        <f t="shared" si="47"/>
        <v>0.16354526242389983</v>
      </c>
      <c r="G486" s="2">
        <f t="shared" si="45"/>
        <v>6.6559200948524022E-2</v>
      </c>
      <c r="H486" s="2" t="str">
        <f t="shared" si="46"/>
        <v>Sell</v>
      </c>
    </row>
    <row r="487" spans="1:8" ht="13.5" x14ac:dyDescent="0.25">
      <c r="A487" s="3">
        <f>TITRES_STAT!B490</f>
        <v>45236</v>
      </c>
      <c r="B487" s="6">
        <f>TITRES_STAT!D490</f>
        <v>10.788600000000001</v>
      </c>
      <c r="C487" s="2">
        <f t="shared" si="42"/>
        <v>11.481550793498746</v>
      </c>
      <c r="D487" s="2">
        <f t="shared" si="44"/>
        <v>11.266833267540996</v>
      </c>
      <c r="E487" s="2">
        <f t="shared" si="43"/>
        <v>0.21471752595775051</v>
      </c>
      <c r="F487" s="2">
        <f t="shared" si="47"/>
        <v>0.17377971513066998</v>
      </c>
      <c r="G487" s="2">
        <f t="shared" si="45"/>
        <v>4.0937810827080534E-2</v>
      </c>
      <c r="H487" s="2" t="str">
        <f t="shared" si="46"/>
        <v>Sell</v>
      </c>
    </row>
    <row r="488" spans="1:8" ht="13.5" x14ac:dyDescent="0.25">
      <c r="A488" s="3">
        <f>TITRES_STAT!B491</f>
        <v>45237</v>
      </c>
      <c r="B488" s="6">
        <f>TITRES_STAT!D491</f>
        <v>11.096399999999999</v>
      </c>
      <c r="C488" s="2">
        <f t="shared" si="42"/>
        <v>11.436158363729708</v>
      </c>
      <c r="D488" s="2">
        <f t="shared" si="44"/>
        <v>11.254208581056478</v>
      </c>
      <c r="E488" s="2">
        <f t="shared" si="43"/>
        <v>0.18194978267323059</v>
      </c>
      <c r="F488" s="2">
        <f t="shared" si="47"/>
        <v>0.17541372863918209</v>
      </c>
      <c r="G488" s="2">
        <f t="shared" si="45"/>
        <v>6.5360540340484996E-3</v>
      </c>
      <c r="H488" s="2" t="str">
        <f t="shared" si="46"/>
        <v>Sell</v>
      </c>
    </row>
    <row r="489" spans="1:8" ht="13.5" x14ac:dyDescent="0.25">
      <c r="A489" s="3">
        <f>TITRES_STAT!B492</f>
        <v>45238</v>
      </c>
      <c r="B489" s="6">
        <f>TITRES_STAT!D492</f>
        <v>10.661</v>
      </c>
      <c r="C489" s="2">
        <f t="shared" si="42"/>
        <v>11.397749384694368</v>
      </c>
      <c r="D489" s="2">
        <f t="shared" si="44"/>
        <v>11.210267204681923</v>
      </c>
      <c r="E489" s="2">
        <f t="shared" si="43"/>
        <v>0.1874821800124451</v>
      </c>
      <c r="F489" s="2">
        <f t="shared" si="47"/>
        <v>0.17782741891383472</v>
      </c>
      <c r="G489" s="2">
        <f t="shared" si="45"/>
        <v>9.6547610986103816E-3</v>
      </c>
      <c r="H489" s="2" t="str">
        <f t="shared" si="46"/>
        <v>Sell</v>
      </c>
    </row>
    <row r="490" spans="1:8" ht="13.5" x14ac:dyDescent="0.25">
      <c r="A490" s="3">
        <f>TITRES_STAT!B493</f>
        <v>45239</v>
      </c>
      <c r="B490" s="6">
        <f>TITRES_STAT!D493</f>
        <v>10.953799999999999</v>
      </c>
      <c r="C490" s="2">
        <f t="shared" si="42"/>
        <v>11.342157171664466</v>
      </c>
      <c r="D490" s="2">
        <f t="shared" si="44"/>
        <v>11.191269633964744</v>
      </c>
      <c r="E490" s="2">
        <f t="shared" si="43"/>
        <v>0.15088753769972207</v>
      </c>
      <c r="F490" s="2">
        <f t="shared" si="47"/>
        <v>0.17243944267101219</v>
      </c>
      <c r="G490" s="2">
        <f t="shared" si="45"/>
        <v>-2.1551904971290115E-2</v>
      </c>
      <c r="H490" s="2" t="str">
        <f t="shared" si="46"/>
        <v>Hold</v>
      </c>
    </row>
    <row r="491" spans="1:8" ht="13.5" x14ac:dyDescent="0.25">
      <c r="A491" s="3">
        <f>TITRES_STAT!B494</f>
        <v>45240</v>
      </c>
      <c r="B491" s="6">
        <f>TITRES_STAT!D494</f>
        <v>10.661</v>
      </c>
      <c r="C491" s="2">
        <f t="shared" si="42"/>
        <v>11.30088683756224</v>
      </c>
      <c r="D491" s="2">
        <f t="shared" si="44"/>
        <v>11.151990401819209</v>
      </c>
      <c r="E491" s="2">
        <f t="shared" si="43"/>
        <v>0.14889643574303157</v>
      </c>
      <c r="F491" s="2">
        <f t="shared" si="47"/>
        <v>0.16773084128541607</v>
      </c>
      <c r="G491" s="2">
        <f t="shared" si="45"/>
        <v>-1.8834405542384497E-2</v>
      </c>
      <c r="H491" s="2" t="str">
        <f t="shared" si="46"/>
        <v>Hold</v>
      </c>
    </row>
    <row r="492" spans="1:8" ht="13.5" x14ac:dyDescent="0.25">
      <c r="A492" s="3">
        <f>TITRES_STAT!B495</f>
        <v>45243</v>
      </c>
      <c r="B492" s="6">
        <f>TITRES_STAT!D495</f>
        <v>10.653499999999999</v>
      </c>
      <c r="C492" s="2">
        <f t="shared" si="42"/>
        <v>11.265965785629588</v>
      </c>
      <c r="D492" s="2">
        <f t="shared" si="44"/>
        <v>11.115065186869638</v>
      </c>
      <c r="E492" s="2">
        <f t="shared" si="43"/>
        <v>0.1509005987599501</v>
      </c>
      <c r="F492" s="2">
        <f t="shared" si="47"/>
        <v>0.1643647927803229</v>
      </c>
      <c r="G492" s="2">
        <f t="shared" si="45"/>
        <v>-1.3464194020372799E-2</v>
      </c>
      <c r="H492" s="2" t="str">
        <f t="shared" si="46"/>
        <v>Hold</v>
      </c>
    </row>
    <row r="493" spans="1:8" ht="13.5" x14ac:dyDescent="0.25">
      <c r="A493" s="3">
        <f>TITRES_STAT!B496</f>
        <v>45244</v>
      </c>
      <c r="B493" s="6">
        <f>TITRES_STAT!D496</f>
        <v>10.646000000000001</v>
      </c>
      <c r="C493" s="2">
        <f t="shared" si="42"/>
        <v>11.226017203225036</v>
      </c>
      <c r="D493" s="2">
        <f t="shared" si="44"/>
        <v>11.080319617471888</v>
      </c>
      <c r="E493" s="2">
        <f t="shared" si="43"/>
        <v>0.14569758575314751</v>
      </c>
      <c r="F493" s="2">
        <f t="shared" si="47"/>
        <v>0.16063135137488785</v>
      </c>
      <c r="G493" s="2">
        <f t="shared" si="45"/>
        <v>-1.4933765621740341E-2</v>
      </c>
      <c r="H493" s="2" t="str">
        <f t="shared" si="46"/>
        <v>Hold</v>
      </c>
    </row>
    <row r="494" spans="1:8" ht="13.5" x14ac:dyDescent="0.25">
      <c r="A494" s="3">
        <f>TITRES_STAT!B497</f>
        <v>45245</v>
      </c>
      <c r="B494" s="6">
        <f>TITRES_STAT!D497</f>
        <v>10.646000000000001</v>
      </c>
      <c r="C494" s="2">
        <f t="shared" si="42"/>
        <v>11.158722248882723</v>
      </c>
      <c r="D494" s="2">
        <f t="shared" si="44"/>
        <v>11.048147793955453</v>
      </c>
      <c r="E494" s="2">
        <f t="shared" si="43"/>
        <v>0.11057445492727069</v>
      </c>
      <c r="F494" s="2">
        <f t="shared" si="47"/>
        <v>0.15061997208536443</v>
      </c>
      <c r="G494" s="2">
        <f t="shared" si="45"/>
        <v>-4.0045517158093735E-2</v>
      </c>
      <c r="H494" s="2" t="str">
        <f t="shared" si="46"/>
        <v>Hold</v>
      </c>
    </row>
    <row r="495" spans="1:8" ht="13.5" x14ac:dyDescent="0.25">
      <c r="A495" s="3">
        <f>TITRES_STAT!B498</f>
        <v>45246</v>
      </c>
      <c r="B495" s="6">
        <f>TITRES_STAT!D498</f>
        <v>10.646000000000001</v>
      </c>
      <c r="C495" s="2">
        <f t="shared" si="42"/>
        <v>11.156072672131536</v>
      </c>
      <c r="D495" s="2">
        <f t="shared" si="44"/>
        <v>11.018359068477272</v>
      </c>
      <c r="E495" s="2">
        <f t="shared" si="43"/>
        <v>0.13771360365426411</v>
      </c>
      <c r="F495" s="2">
        <f t="shared" si="47"/>
        <v>0.14803869839914438</v>
      </c>
      <c r="G495" s="2">
        <f t="shared" si="45"/>
        <v>-1.0325094744880275E-2</v>
      </c>
      <c r="H495" s="2" t="str">
        <f t="shared" si="46"/>
        <v>Hold</v>
      </c>
    </row>
    <row r="496" spans="1:8" ht="13.5" x14ac:dyDescent="0.25">
      <c r="A496" s="3">
        <f>TITRES_STAT!B499</f>
        <v>45247</v>
      </c>
      <c r="B496" s="6">
        <f>TITRES_STAT!D499</f>
        <v>10.946300000000001</v>
      </c>
      <c r="C496" s="2">
        <f t="shared" si="42"/>
        <v>11.154984568726684</v>
      </c>
      <c r="D496" s="2">
        <f t="shared" si="44"/>
        <v>11.013021359701179</v>
      </c>
      <c r="E496" s="2">
        <f t="shared" si="43"/>
        <v>0.14196320902550497</v>
      </c>
      <c r="F496" s="2">
        <f t="shared" si="47"/>
        <v>0.14682360052441651</v>
      </c>
      <c r="G496" s="2">
        <f t="shared" si="45"/>
        <v>-4.8603914989115427E-3</v>
      </c>
      <c r="H496" s="2" t="str">
        <f t="shared" si="46"/>
        <v>Hold</v>
      </c>
    </row>
    <row r="497" spans="1:8" ht="13.5" x14ac:dyDescent="0.25">
      <c r="A497" s="3">
        <f>TITRES_STAT!B500</f>
        <v>45250</v>
      </c>
      <c r="B497" s="6">
        <f>TITRES_STAT!D500</f>
        <v>10.946300000000001</v>
      </c>
      <c r="C497" s="2">
        <f t="shared" si="42"/>
        <v>11.098617711999502</v>
      </c>
      <c r="D497" s="2">
        <f t="shared" si="44"/>
        <v>11.008079036760352</v>
      </c>
      <c r="E497" s="2">
        <f t="shared" si="43"/>
        <v>9.0538675239150379E-2</v>
      </c>
      <c r="F497" s="2">
        <f t="shared" si="47"/>
        <v>0.13556661546736329</v>
      </c>
      <c r="G497" s="2">
        <f t="shared" si="45"/>
        <v>-4.5027940228212909E-2</v>
      </c>
      <c r="H497" s="2" t="str">
        <f t="shared" si="46"/>
        <v>Hold</v>
      </c>
    </row>
    <row r="498" spans="1:8" ht="13.5" x14ac:dyDescent="0.25">
      <c r="A498" s="3">
        <f>TITRES_STAT!B501</f>
        <v>45251</v>
      </c>
      <c r="B498" s="6">
        <f>TITRES_STAT!D501</f>
        <v>10.7361</v>
      </c>
      <c r="C498" s="2">
        <f t="shared" si="42"/>
        <v>11.09827652553804</v>
      </c>
      <c r="D498" s="2">
        <f t="shared" si="44"/>
        <v>10.987932441444769</v>
      </c>
      <c r="E498" s="2">
        <f t="shared" si="43"/>
        <v>0.11034408409327057</v>
      </c>
      <c r="F498" s="2">
        <f t="shared" si="47"/>
        <v>0.13052210919254476</v>
      </c>
      <c r="G498" s="2">
        <f t="shared" si="45"/>
        <v>-2.0178025099274188E-2</v>
      </c>
      <c r="H498" s="2" t="str">
        <f t="shared" si="46"/>
        <v>Hold</v>
      </c>
    </row>
    <row r="499" spans="1:8" ht="13.5" x14ac:dyDescent="0.25">
      <c r="A499" s="3">
        <f>TITRES_STAT!B502</f>
        <v>45252</v>
      </c>
      <c r="B499" s="6">
        <f>TITRES_STAT!D502</f>
        <v>10.7361</v>
      </c>
      <c r="C499" s="2">
        <f t="shared" si="42"/>
        <v>11.031003213916803</v>
      </c>
      <c r="D499" s="2">
        <f t="shared" si="44"/>
        <v>10.969278186522935</v>
      </c>
      <c r="E499" s="2">
        <f t="shared" si="43"/>
        <v>6.1725027393867649E-2</v>
      </c>
      <c r="F499" s="2">
        <f t="shared" si="47"/>
        <v>0.11676269283280934</v>
      </c>
      <c r="G499" s="2">
        <f t="shared" si="45"/>
        <v>-5.5037665438941688E-2</v>
      </c>
      <c r="H499" s="2" t="str">
        <f t="shared" si="46"/>
        <v>Hold</v>
      </c>
    </row>
    <row r="500" spans="1:8" ht="13.5" x14ac:dyDescent="0.25">
      <c r="A500" s="3">
        <f>TITRES_STAT!B503</f>
        <v>45253</v>
      </c>
      <c r="B500" s="6">
        <f>TITRES_STAT!D503</f>
        <v>11.351699999999999</v>
      </c>
      <c r="C500" s="2">
        <f t="shared" si="42"/>
        <v>11.01912579639114</v>
      </c>
      <c r="D500" s="2">
        <f t="shared" si="44"/>
        <v>10.997605728261977</v>
      </c>
      <c r="E500" s="2">
        <f t="shared" si="43"/>
        <v>2.1520068129163406E-2</v>
      </c>
      <c r="F500" s="2">
        <f t="shared" si="47"/>
        <v>9.7714167892080164E-2</v>
      </c>
      <c r="G500" s="2">
        <f t="shared" si="45"/>
        <v>-7.6194099762916759E-2</v>
      </c>
      <c r="H500" s="2" t="str">
        <f t="shared" si="46"/>
        <v>Hold</v>
      </c>
    </row>
    <row r="501" spans="1:8" ht="13.5" x14ac:dyDescent="0.25">
      <c r="A501" s="3">
        <f>TITRES_STAT!B504</f>
        <v>45254</v>
      </c>
      <c r="B501" s="6">
        <f>TITRES_STAT!D504</f>
        <v>11.4793</v>
      </c>
      <c r="C501" s="2">
        <f t="shared" si="42"/>
        <v>10.964029520023272</v>
      </c>
      <c r="D501" s="2">
        <f t="shared" si="44"/>
        <v>11.033286785427757</v>
      </c>
      <c r="E501" s="2">
        <f t="shared" si="43"/>
        <v>-6.9257265404484514E-2</v>
      </c>
      <c r="F501" s="2">
        <f t="shared" si="47"/>
        <v>6.4319881232767231E-2</v>
      </c>
      <c r="G501" s="2">
        <f t="shared" si="45"/>
        <v>-0.13357714663725173</v>
      </c>
      <c r="H501" s="2" t="str">
        <f t="shared" si="46"/>
        <v>Hold</v>
      </c>
    </row>
    <row r="502" spans="1:8" ht="13.5" x14ac:dyDescent="0.25">
      <c r="A502" s="3">
        <f>TITRES_STAT!B505</f>
        <v>45257</v>
      </c>
      <c r="B502" s="6">
        <f>TITRES_STAT!D505</f>
        <v>12.0124</v>
      </c>
      <c r="C502" s="2">
        <f t="shared" si="42"/>
        <v>10.916255747711999</v>
      </c>
      <c r="D502" s="2">
        <f t="shared" si="44"/>
        <v>11.105813690210885</v>
      </c>
      <c r="E502" s="2">
        <f t="shared" si="43"/>
        <v>-0.18955794249888669</v>
      </c>
      <c r="F502" s="2">
        <f t="shared" si="47"/>
        <v>1.3544316486436447E-2</v>
      </c>
      <c r="G502" s="2">
        <f t="shared" si="45"/>
        <v>-0.20310225898532314</v>
      </c>
      <c r="H502" s="2" t="str">
        <f t="shared" si="46"/>
        <v>Hold</v>
      </c>
    </row>
    <row r="503" spans="1:8" ht="13.5" x14ac:dyDescent="0.25">
      <c r="A503" s="3">
        <f>TITRES_STAT!B506</f>
        <v>45258</v>
      </c>
      <c r="B503" s="6">
        <f>TITRES_STAT!D506</f>
        <v>12.673</v>
      </c>
      <c r="C503" s="2">
        <f t="shared" si="42"/>
        <v>10.87467794037169</v>
      </c>
      <c r="D503" s="2">
        <f t="shared" si="44"/>
        <v>11.221901565010079</v>
      </c>
      <c r="E503" s="2">
        <f t="shared" si="43"/>
        <v>-0.34722362463838863</v>
      </c>
      <c r="F503" s="2">
        <f t="shared" si="47"/>
        <v>-5.8609271738528569E-2</v>
      </c>
      <c r="G503" s="2">
        <f t="shared" si="45"/>
        <v>-0.28861435289986004</v>
      </c>
      <c r="H503" s="2" t="str">
        <f t="shared" si="46"/>
        <v>Hold</v>
      </c>
    </row>
    <row r="504" spans="1:8" ht="13.5" x14ac:dyDescent="0.25">
      <c r="A504" s="3">
        <f>TITRES_STAT!B507</f>
        <v>45259</v>
      </c>
      <c r="B504" s="6">
        <f>TITRES_STAT!D507</f>
        <v>12.7331</v>
      </c>
      <c r="C504" s="2">
        <f t="shared" si="42"/>
        <v>10.839496718776045</v>
      </c>
      <c r="D504" s="2">
        <f t="shared" si="44"/>
        <v>11.333842189824146</v>
      </c>
      <c r="E504" s="2">
        <f t="shared" si="43"/>
        <v>-0.494345471048101</v>
      </c>
      <c r="F504" s="2">
        <f t="shared" si="47"/>
        <v>-0.14575651160044306</v>
      </c>
      <c r="G504" s="2">
        <f t="shared" si="45"/>
        <v>-0.34858895944765794</v>
      </c>
      <c r="H504" s="2" t="str">
        <f t="shared" si="46"/>
        <v>Hold</v>
      </c>
    </row>
    <row r="505" spans="1:8" ht="13.5" x14ac:dyDescent="0.25">
      <c r="A505" s="3">
        <f>TITRES_STAT!B508</f>
        <v>45260</v>
      </c>
      <c r="B505" s="6">
        <f>TITRES_STAT!D508</f>
        <v>12.7181</v>
      </c>
      <c r="C505" s="2">
        <f t="shared" si="42"/>
        <v>10.809727992810499</v>
      </c>
      <c r="D505" s="2">
        <f t="shared" si="44"/>
        <v>11.436379805392729</v>
      </c>
      <c r="E505" s="2">
        <f t="shared" si="43"/>
        <v>-0.62665181258222979</v>
      </c>
      <c r="F505" s="2">
        <f t="shared" si="47"/>
        <v>-0.24193557179680042</v>
      </c>
      <c r="G505" s="2">
        <f t="shared" si="45"/>
        <v>-0.38471624078542938</v>
      </c>
      <c r="H505" s="2" t="str">
        <f t="shared" si="46"/>
        <v>Hold</v>
      </c>
    </row>
    <row r="506" spans="1:8" ht="13.5" x14ac:dyDescent="0.25">
      <c r="A506" s="3">
        <f>TITRES_STAT!B509</f>
        <v>45261</v>
      </c>
      <c r="B506" s="6">
        <f>TITRES_STAT!D509</f>
        <v>12.5754</v>
      </c>
      <c r="C506" s="2">
        <f t="shared" si="42"/>
        <v>10.830739070839654</v>
      </c>
      <c r="D506" s="2">
        <f t="shared" si="44"/>
        <v>11.520751671659935</v>
      </c>
      <c r="E506" s="2">
        <f t="shared" si="43"/>
        <v>-0.69001260082028182</v>
      </c>
      <c r="F506" s="2">
        <f t="shared" si="47"/>
        <v>-0.33155097760149671</v>
      </c>
      <c r="G506" s="2">
        <f t="shared" si="45"/>
        <v>-0.35846162321878511</v>
      </c>
      <c r="H506" s="2" t="str">
        <f t="shared" si="46"/>
        <v>Hold</v>
      </c>
    </row>
    <row r="507" spans="1:8" ht="13.5" x14ac:dyDescent="0.25">
      <c r="A507" s="3">
        <f>TITRES_STAT!B510</f>
        <v>45264</v>
      </c>
      <c r="B507" s="6">
        <f>TITRES_STAT!D510</f>
        <v>12.4854</v>
      </c>
      <c r="C507" s="2">
        <f t="shared" si="42"/>
        <v>10.84851767532586</v>
      </c>
      <c r="D507" s="2">
        <f t="shared" si="44"/>
        <v>11.592207103388828</v>
      </c>
      <c r="E507" s="2">
        <f t="shared" si="43"/>
        <v>-0.74368942806296801</v>
      </c>
      <c r="F507" s="2">
        <f t="shared" si="47"/>
        <v>-0.41397866769379099</v>
      </c>
      <c r="G507" s="2">
        <f t="shared" si="45"/>
        <v>-0.32971076036917701</v>
      </c>
      <c r="H507" s="2" t="str">
        <f t="shared" si="46"/>
        <v>Hold</v>
      </c>
    </row>
    <row r="508" spans="1:8" ht="13.5" x14ac:dyDescent="0.25">
      <c r="A508" s="3">
        <f>TITRES_STAT!B511</f>
        <v>45265</v>
      </c>
      <c r="B508" s="6">
        <f>TITRES_STAT!D511</f>
        <v>12.5754</v>
      </c>
      <c r="C508" s="2">
        <f t="shared" si="42"/>
        <v>10.83122264835265</v>
      </c>
      <c r="D508" s="2">
        <f t="shared" si="44"/>
        <v>11.665036206841508</v>
      </c>
      <c r="E508" s="2">
        <f t="shared" si="43"/>
        <v>-0.83381355848885796</v>
      </c>
      <c r="F508" s="2">
        <f t="shared" si="47"/>
        <v>-0.49794564585280443</v>
      </c>
      <c r="G508" s="2">
        <f t="shared" si="45"/>
        <v>-0.33586791263605353</v>
      </c>
      <c r="H508" s="2" t="str">
        <f t="shared" si="46"/>
        <v>Hold</v>
      </c>
    </row>
    <row r="509" spans="1:8" ht="13.5" x14ac:dyDescent="0.25">
      <c r="A509" s="3">
        <f>TITRES_STAT!B512</f>
        <v>45266</v>
      </c>
      <c r="B509" s="6">
        <f>TITRES_STAT!D512</f>
        <v>12.643000000000001</v>
      </c>
      <c r="C509" s="2">
        <f t="shared" si="42"/>
        <v>10.816588394759934</v>
      </c>
      <c r="D509" s="2">
        <f t="shared" si="44"/>
        <v>11.737477969297693</v>
      </c>
      <c r="E509" s="2">
        <f t="shared" si="43"/>
        <v>-0.92088957453775855</v>
      </c>
      <c r="F509" s="2">
        <f t="shared" si="47"/>
        <v>-0.58253443158979534</v>
      </c>
      <c r="G509" s="2">
        <f t="shared" si="45"/>
        <v>-0.33835514294796321</v>
      </c>
      <c r="H509" s="2" t="str">
        <f t="shared" si="46"/>
        <v>Hold</v>
      </c>
    </row>
    <row r="510" spans="1:8" ht="13.5" x14ac:dyDescent="0.25">
      <c r="A510" s="3">
        <f>TITRES_STAT!B513</f>
        <v>45267</v>
      </c>
      <c r="B510" s="6">
        <f>TITRES_STAT!D513</f>
        <v>12.598000000000001</v>
      </c>
      <c r="C510" s="2">
        <f t="shared" si="42"/>
        <v>10.89891325710456</v>
      </c>
      <c r="D510" s="2">
        <f t="shared" si="44"/>
        <v>11.801220341942308</v>
      </c>
      <c r="E510" s="2">
        <f t="shared" si="43"/>
        <v>-0.90230708483774791</v>
      </c>
      <c r="F510" s="2">
        <f t="shared" si="47"/>
        <v>-0.6464889622393859</v>
      </c>
      <c r="G510" s="2">
        <f t="shared" si="45"/>
        <v>-0.25581812259836201</v>
      </c>
      <c r="H510" s="2" t="str">
        <f t="shared" si="46"/>
        <v>Hold</v>
      </c>
    </row>
    <row r="511" spans="1:8" ht="13.5" x14ac:dyDescent="0.25">
      <c r="A511" s="3">
        <f>TITRES_STAT!B514</f>
        <v>45268</v>
      </c>
      <c r="B511" s="6">
        <f>TITRES_STAT!D514</f>
        <v>12.5754</v>
      </c>
      <c r="C511" s="2">
        <f t="shared" si="42"/>
        <v>10.988203525242321</v>
      </c>
      <c r="D511" s="2">
        <f t="shared" si="44"/>
        <v>11.858566983279916</v>
      </c>
      <c r="E511" s="2">
        <f t="shared" si="43"/>
        <v>-0.87036345803759474</v>
      </c>
      <c r="F511" s="2">
        <f t="shared" si="47"/>
        <v>-0.69126386139902762</v>
      </c>
      <c r="G511" s="2">
        <f t="shared" si="45"/>
        <v>-0.17909959663856712</v>
      </c>
      <c r="H511" s="2" t="str">
        <f t="shared" si="46"/>
        <v>Hold</v>
      </c>
    </row>
    <row r="512" spans="1:8" ht="13.5" x14ac:dyDescent="0.25">
      <c r="A512" s="3">
        <f>TITRES_STAT!B515</f>
        <v>45271</v>
      </c>
      <c r="B512" s="6">
        <f>TITRES_STAT!D515</f>
        <v>12.5754</v>
      </c>
      <c r="C512" s="2">
        <f t="shared" si="42"/>
        <v>11.145772213666579</v>
      </c>
      <c r="D512" s="2">
        <f t="shared" si="44"/>
        <v>11.911665725259182</v>
      </c>
      <c r="E512" s="2">
        <f t="shared" si="43"/>
        <v>-0.7658935115926031</v>
      </c>
      <c r="F512" s="2">
        <f t="shared" si="47"/>
        <v>-0.70618979143774274</v>
      </c>
      <c r="G512" s="2">
        <f t="shared" si="45"/>
        <v>-5.9703720154860362E-2</v>
      </c>
      <c r="H512" s="2" t="str">
        <f t="shared" si="46"/>
        <v>Hold</v>
      </c>
    </row>
    <row r="513" spans="1:8" ht="13.5" x14ac:dyDescent="0.25">
      <c r="A513" s="3">
        <f>TITRES_STAT!B516</f>
        <v>45272</v>
      </c>
      <c r="B513" s="6">
        <f>TITRES_STAT!D516</f>
        <v>12.5754</v>
      </c>
      <c r="C513" s="2">
        <f t="shared" si="42"/>
        <v>11.380730334640951</v>
      </c>
      <c r="D513" s="2">
        <f t="shared" si="44"/>
        <v>11.960831227091836</v>
      </c>
      <c r="E513" s="2">
        <f t="shared" si="43"/>
        <v>-0.58010089245088459</v>
      </c>
      <c r="F513" s="2">
        <f t="shared" si="47"/>
        <v>-0.68097201164037124</v>
      </c>
      <c r="G513" s="2">
        <f t="shared" si="45"/>
        <v>0.10087111918948666</v>
      </c>
      <c r="H513" s="2" t="str">
        <f t="shared" si="46"/>
        <v>Sell</v>
      </c>
    </row>
    <row r="514" spans="1:8" ht="13.5" x14ac:dyDescent="0.25">
      <c r="A514" s="3">
        <f>TITRES_STAT!B517</f>
        <v>45273</v>
      </c>
      <c r="B514" s="6">
        <f>TITRES_STAT!D517</f>
        <v>12.5754</v>
      </c>
      <c r="C514" s="2">
        <f t="shared" si="42"/>
        <v>11.588787206234652</v>
      </c>
      <c r="D514" s="2">
        <f t="shared" si="44"/>
        <v>12.006354839899849</v>
      </c>
      <c r="E514" s="2">
        <f t="shared" si="43"/>
        <v>-0.41756763366519678</v>
      </c>
      <c r="F514" s="2">
        <f t="shared" si="47"/>
        <v>-0.62829113604533637</v>
      </c>
      <c r="G514" s="2">
        <f t="shared" si="45"/>
        <v>0.21072350238013959</v>
      </c>
      <c r="H514" s="2" t="str">
        <f t="shared" si="46"/>
        <v>Sell</v>
      </c>
    </row>
    <row r="515" spans="1:8" ht="13.5" x14ac:dyDescent="0.25">
      <c r="A515" s="3">
        <f>TITRES_STAT!B518</f>
        <v>45274</v>
      </c>
      <c r="B515" s="6">
        <f>TITRES_STAT!D518</f>
        <v>12.5679</v>
      </c>
      <c r="C515" s="2">
        <f t="shared" si="42"/>
        <v>11.762527636044705</v>
      </c>
      <c r="D515" s="2">
        <f t="shared" si="44"/>
        <v>12.047950777685045</v>
      </c>
      <c r="E515" s="2">
        <f t="shared" si="43"/>
        <v>-0.28542314164034011</v>
      </c>
      <c r="F515" s="2">
        <f t="shared" si="47"/>
        <v>-0.55971753716433714</v>
      </c>
      <c r="G515" s="2">
        <f t="shared" si="45"/>
        <v>0.27429439552399704</v>
      </c>
      <c r="H515" s="2" t="str">
        <f t="shared" si="46"/>
        <v>Sell</v>
      </c>
    </row>
    <row r="516" spans="1:8" ht="13.5" x14ac:dyDescent="0.25">
      <c r="A516" s="3">
        <f>TITRES_STAT!B519</f>
        <v>45275</v>
      </c>
      <c r="B516" s="6">
        <f>TITRES_STAT!D519</f>
        <v>12.500400000000001</v>
      </c>
      <c r="C516" s="2">
        <f t="shared" si="42"/>
        <v>11.887584922807058</v>
      </c>
      <c r="D516" s="2">
        <f t="shared" si="44"/>
        <v>12.08146553489356</v>
      </c>
      <c r="E516" s="2">
        <f t="shared" si="43"/>
        <v>-0.19388061208650242</v>
      </c>
      <c r="F516" s="2">
        <f t="shared" si="47"/>
        <v>-0.48655015214877023</v>
      </c>
      <c r="G516" s="2">
        <f t="shared" si="45"/>
        <v>0.29266954006226781</v>
      </c>
      <c r="H516" s="2" t="str">
        <f t="shared" si="46"/>
        <v>Sell</v>
      </c>
    </row>
    <row r="517" spans="1:8" ht="13.5" x14ac:dyDescent="0.25">
      <c r="A517" s="3">
        <f>TITRES_STAT!B520</f>
        <v>45278</v>
      </c>
      <c r="B517" s="6">
        <f>TITRES_STAT!D520</f>
        <v>12.500400000000001</v>
      </c>
      <c r="C517" s="2">
        <f t="shared" si="42"/>
        <v>11.979556473144434</v>
      </c>
      <c r="D517" s="2">
        <f t="shared" si="44"/>
        <v>12.112497717494037</v>
      </c>
      <c r="E517" s="2">
        <f t="shared" si="43"/>
        <v>-0.13294124434960253</v>
      </c>
      <c r="F517" s="2">
        <f t="shared" si="47"/>
        <v>-0.41582837058893674</v>
      </c>
      <c r="G517" s="2">
        <f t="shared" si="45"/>
        <v>0.28288712623933421</v>
      </c>
      <c r="H517" s="2" t="str">
        <f t="shared" si="46"/>
        <v>Sell</v>
      </c>
    </row>
    <row r="518" spans="1:8" ht="13.5" x14ac:dyDescent="0.25">
      <c r="A518" s="3">
        <f>TITRES_STAT!B521</f>
        <v>45279</v>
      </c>
      <c r="B518" s="6">
        <f>TITRES_STAT!D521</f>
        <v>12.3127</v>
      </c>
      <c r="C518" s="2">
        <f t="shared" si="42"/>
        <v>12.071224708045291</v>
      </c>
      <c r="D518" s="2">
        <f t="shared" si="44"/>
        <v>12.127327516198182</v>
      </c>
      <c r="E518" s="2">
        <f t="shared" si="43"/>
        <v>-5.610280815289137E-2</v>
      </c>
      <c r="F518" s="2">
        <f t="shared" si="47"/>
        <v>-0.34388325810172771</v>
      </c>
      <c r="G518" s="2">
        <f t="shared" si="45"/>
        <v>0.28778044994883634</v>
      </c>
      <c r="H518" s="2" t="str">
        <f t="shared" si="46"/>
        <v>Sell</v>
      </c>
    </row>
    <row r="519" spans="1:8" ht="13.5" x14ac:dyDescent="0.25">
      <c r="A519" s="3">
        <f>TITRES_STAT!B522</f>
        <v>45280</v>
      </c>
      <c r="B519" s="6">
        <f>TITRES_STAT!D522</f>
        <v>12.350199999999999</v>
      </c>
      <c r="C519" s="2">
        <f t="shared" si="42"/>
        <v>12.159190137576784</v>
      </c>
      <c r="D519" s="2">
        <f t="shared" si="44"/>
        <v>12.143836589072391</v>
      </c>
      <c r="E519" s="2">
        <f t="shared" si="43"/>
        <v>1.5353548504393189E-2</v>
      </c>
      <c r="F519" s="2">
        <f t="shared" si="47"/>
        <v>-0.27203589678050355</v>
      </c>
      <c r="G519" s="2">
        <f t="shared" si="45"/>
        <v>0.28738944528489674</v>
      </c>
      <c r="H519" s="2" t="str">
        <f t="shared" si="46"/>
        <v>Sell</v>
      </c>
    </row>
    <row r="520" spans="1:8" ht="13.5" x14ac:dyDescent="0.25">
      <c r="A520" s="3">
        <f>TITRES_STAT!B523</f>
        <v>45281</v>
      </c>
      <c r="B520" s="6">
        <f>TITRES_STAT!D523</f>
        <v>12.2826</v>
      </c>
      <c r="C520" s="2">
        <f t="shared" si="42"/>
        <v>12.226699347180357</v>
      </c>
      <c r="D520" s="2">
        <f t="shared" si="44"/>
        <v>12.154115360252215</v>
      </c>
      <c r="E520" s="2">
        <f t="shared" si="43"/>
        <v>7.2583986928142608E-2</v>
      </c>
      <c r="F520" s="2">
        <f t="shared" si="47"/>
        <v>-0.20311192003877432</v>
      </c>
      <c r="G520" s="2">
        <f t="shared" si="45"/>
        <v>0.27569590696691693</v>
      </c>
      <c r="H520" s="2" t="str">
        <f t="shared" si="46"/>
        <v>Sell</v>
      </c>
    </row>
    <row r="521" spans="1:8" ht="13.5" x14ac:dyDescent="0.25">
      <c r="A521" s="3">
        <f>TITRES_STAT!B524</f>
        <v>45282</v>
      </c>
      <c r="B521" s="6">
        <f>TITRES_STAT!D524</f>
        <v>12.4628</v>
      </c>
      <c r="C521" s="2">
        <f t="shared" si="42"/>
        <v>12.280345601460303</v>
      </c>
      <c r="D521" s="2">
        <f t="shared" si="44"/>
        <v>12.17698088912242</v>
      </c>
      <c r="E521" s="2">
        <f t="shared" si="43"/>
        <v>0.10336471233788203</v>
      </c>
      <c r="F521" s="2">
        <f t="shared" si="47"/>
        <v>-0.14181659356344306</v>
      </c>
      <c r="G521" s="2">
        <f t="shared" si="45"/>
        <v>0.24518130590132509</v>
      </c>
      <c r="H521" s="2" t="str">
        <f t="shared" si="46"/>
        <v>Sell</v>
      </c>
    </row>
    <row r="522" spans="1:8" ht="13.5" x14ac:dyDescent="0.25">
      <c r="A522" s="3">
        <f>TITRES_STAT!B525</f>
        <v>45285</v>
      </c>
      <c r="B522" s="6">
        <f>TITRES_STAT!D525</f>
        <v>12.4628</v>
      </c>
      <c r="C522" s="2">
        <f t="shared" si="42"/>
        <v>12.325738585851026</v>
      </c>
      <c r="D522" s="2">
        <f t="shared" si="44"/>
        <v>12.198152675113352</v>
      </c>
      <c r="E522" s="2">
        <f t="shared" si="43"/>
        <v>0.12758591073767356</v>
      </c>
      <c r="F522" s="2">
        <f t="shared" si="47"/>
        <v>-8.7936092703219754E-2</v>
      </c>
      <c r="G522" s="2">
        <f t="shared" si="45"/>
        <v>0.21552200344089331</v>
      </c>
      <c r="H522" s="2" t="str">
        <f t="shared" si="46"/>
        <v>Sell</v>
      </c>
    </row>
    <row r="523" spans="1:8" ht="13.5" x14ac:dyDescent="0.25">
      <c r="A523" s="3">
        <f>TITRES_STAT!B526</f>
        <v>45286</v>
      </c>
      <c r="B523" s="6">
        <f>TITRES_STAT!D526</f>
        <v>12.4628</v>
      </c>
      <c r="C523" s="2">
        <f t="shared" si="42"/>
        <v>12.364148034181637</v>
      </c>
      <c r="D523" s="2">
        <f t="shared" si="44"/>
        <v>12.21775618066051</v>
      </c>
      <c r="E523" s="2">
        <f t="shared" si="43"/>
        <v>0.14639185352112705</v>
      </c>
      <c r="F523" s="2">
        <f t="shared" si="47"/>
        <v>-4.1070503458350394E-2</v>
      </c>
      <c r="G523" s="2">
        <f t="shared" si="45"/>
        <v>0.18746235697947744</v>
      </c>
      <c r="H523" s="2" t="str">
        <f t="shared" si="46"/>
        <v>Sell</v>
      </c>
    </row>
    <row r="524" spans="1:8" ht="13.5" x14ac:dyDescent="0.25">
      <c r="A524" s="3">
        <f>TITRES_STAT!B527</f>
        <v>45287</v>
      </c>
      <c r="B524" s="6">
        <f>TITRES_STAT!D527</f>
        <v>12.447800000000001</v>
      </c>
      <c r="C524" s="2">
        <f t="shared" si="42"/>
        <v>12.396648336615231</v>
      </c>
      <c r="D524" s="2">
        <f t="shared" si="44"/>
        <v>12.234796463574545</v>
      </c>
      <c r="E524" s="2">
        <f t="shared" si="43"/>
        <v>0.16185187304068549</v>
      </c>
      <c r="F524" s="2">
        <f t="shared" si="47"/>
        <v>-4.8602815854321968E-4</v>
      </c>
      <c r="G524" s="2">
        <f t="shared" si="45"/>
        <v>0.1623379011992287</v>
      </c>
      <c r="H524" s="2" t="str">
        <f t="shared" si="46"/>
        <v>Sell</v>
      </c>
    </row>
    <row r="525" spans="1:8" ht="13.5" x14ac:dyDescent="0.25">
      <c r="A525" s="3">
        <f>TITRES_STAT!B528</f>
        <v>45288</v>
      </c>
      <c r="B525" s="6">
        <f>TITRES_STAT!D528</f>
        <v>12.4253</v>
      </c>
      <c r="C525" s="2">
        <f t="shared" si="42"/>
        <v>12.422994746366733</v>
      </c>
      <c r="D525" s="2">
        <f t="shared" si="44"/>
        <v>12.248907836643099</v>
      </c>
      <c r="E525" s="2">
        <f t="shared" si="43"/>
        <v>0.17408690972363416</v>
      </c>
      <c r="F525" s="2">
        <f t="shared" si="47"/>
        <v>3.442855941789226E-2</v>
      </c>
      <c r="G525" s="2">
        <f t="shared" si="45"/>
        <v>0.13965835030574192</v>
      </c>
      <c r="H525" s="2" t="str">
        <f t="shared" si="46"/>
        <v>Sell</v>
      </c>
    </row>
    <row r="526" spans="1:8" ht="13.5" x14ac:dyDescent="0.25">
      <c r="A526" s="3">
        <f>TITRES_STAT!B529</f>
        <v>45289</v>
      </c>
      <c r="B526" s="6">
        <f>TITRES_STAT!D529</f>
        <v>12.410299999999999</v>
      </c>
      <c r="C526" s="2">
        <f t="shared" si="42"/>
        <v>12.434903246925698</v>
      </c>
      <c r="D526" s="2">
        <f t="shared" si="44"/>
        <v>12.260862811706573</v>
      </c>
      <c r="E526" s="2">
        <f t="shared" si="43"/>
        <v>0.17404043521912449</v>
      </c>
      <c r="F526" s="2">
        <f t="shared" si="47"/>
        <v>6.2350934578138707E-2</v>
      </c>
      <c r="G526" s="2">
        <f t="shared" si="45"/>
        <v>0.11168950064098579</v>
      </c>
      <c r="H526" s="2" t="str">
        <f t="shared" si="46"/>
        <v>Sell</v>
      </c>
    </row>
    <row r="527" spans="1:8" ht="13.5" x14ac:dyDescent="0.25">
      <c r="A527" s="3">
        <f>TITRES_STAT!B530</f>
        <v>45293</v>
      </c>
      <c r="B527" s="6">
        <f>TITRES_STAT!D530</f>
        <v>12.3127</v>
      </c>
      <c r="C527" s="2">
        <f t="shared" ref="C527:C590" si="48">$C$4*B517+C526*(1-$C$4)</f>
        <v>12.444979670475592</v>
      </c>
      <c r="D527" s="2">
        <f t="shared" si="44"/>
        <v>12.264702603432012</v>
      </c>
      <c r="E527" s="2">
        <f t="shared" si="43"/>
        <v>0.18027706704357982</v>
      </c>
      <c r="F527" s="2">
        <f t="shared" si="47"/>
        <v>8.5936161071226924E-2</v>
      </c>
      <c r="G527" s="2">
        <f t="shared" si="45"/>
        <v>9.4340905972352895E-2</v>
      </c>
      <c r="H527" s="2" t="str">
        <f t="shared" si="46"/>
        <v>Sell</v>
      </c>
    </row>
    <row r="528" spans="1:8" ht="13.5" x14ac:dyDescent="0.25">
      <c r="A528" s="3">
        <f>TITRES_STAT!B531</f>
        <v>45294</v>
      </c>
      <c r="B528" s="6">
        <f>TITRES_STAT!D531</f>
        <v>12.200100000000001</v>
      </c>
      <c r="C528" s="2">
        <f t="shared" si="48"/>
        <v>12.424628951940885</v>
      </c>
      <c r="D528" s="2">
        <f t="shared" si="44"/>
        <v>12.259917225400011</v>
      </c>
      <c r="E528" s="2">
        <f t="shared" si="43"/>
        <v>0.16471172654087418</v>
      </c>
      <c r="F528" s="2">
        <f t="shared" si="47"/>
        <v>0.10169127416515639</v>
      </c>
      <c r="G528" s="2">
        <f t="shared" si="45"/>
        <v>6.3020452375717795E-2</v>
      </c>
      <c r="H528" s="2" t="str">
        <f t="shared" si="46"/>
        <v>Sell</v>
      </c>
    </row>
    <row r="529" spans="1:8" ht="13.5" x14ac:dyDescent="0.25">
      <c r="A529" s="3">
        <f>TITRES_STAT!B532</f>
        <v>45295</v>
      </c>
      <c r="B529" s="6">
        <f>TITRES_STAT!D532</f>
        <v>12.1625</v>
      </c>
      <c r="C529" s="2">
        <f t="shared" si="48"/>
        <v>12.41317834394998</v>
      </c>
      <c r="D529" s="2">
        <f t="shared" si="44"/>
        <v>12.252701134629639</v>
      </c>
      <c r="E529" s="2">
        <f t="shared" si="43"/>
        <v>0.16047720932034082</v>
      </c>
      <c r="F529" s="2">
        <f t="shared" si="47"/>
        <v>0.11344846119619328</v>
      </c>
      <c r="G529" s="2">
        <f t="shared" si="45"/>
        <v>4.7028748124147535E-2</v>
      </c>
      <c r="H529" s="2" t="str">
        <f t="shared" si="46"/>
        <v>Sell</v>
      </c>
    </row>
    <row r="530" spans="1:8" ht="13.5" x14ac:dyDescent="0.25">
      <c r="A530" s="3">
        <f>TITRES_STAT!B533</f>
        <v>45296</v>
      </c>
      <c r="B530" s="6">
        <f>TITRES_STAT!D533</f>
        <v>12.0124</v>
      </c>
      <c r="C530" s="2">
        <f t="shared" si="48"/>
        <v>12.393089367957677</v>
      </c>
      <c r="D530" s="2">
        <f t="shared" si="44"/>
        <v>12.234901050582998</v>
      </c>
      <c r="E530" s="2">
        <f t="shared" si="43"/>
        <v>0.15818831737467853</v>
      </c>
      <c r="F530" s="2">
        <f t="shared" si="47"/>
        <v>0.12239643243189033</v>
      </c>
      <c r="G530" s="2">
        <f t="shared" si="45"/>
        <v>3.5791884942788205E-2</v>
      </c>
      <c r="H530" s="2" t="str">
        <f t="shared" si="46"/>
        <v>Sell</v>
      </c>
    </row>
    <row r="531" spans="1:8" ht="13.5" x14ac:dyDescent="0.25">
      <c r="A531" s="3">
        <f>TITRES_STAT!B534</f>
        <v>45299</v>
      </c>
      <c r="B531" s="6">
        <f>TITRES_STAT!D534</f>
        <v>12.0124</v>
      </c>
      <c r="C531" s="2">
        <f t="shared" si="48"/>
        <v>12.403814080579572</v>
      </c>
      <c r="D531" s="2">
        <f t="shared" si="44"/>
        <v>12.218419491280553</v>
      </c>
      <c r="E531" s="2">
        <f t="shared" si="43"/>
        <v>0.18539458929901897</v>
      </c>
      <c r="F531" s="2">
        <f t="shared" si="47"/>
        <v>0.13499606380531606</v>
      </c>
      <c r="G531" s="2">
        <f t="shared" si="45"/>
        <v>5.0398525493702911E-2</v>
      </c>
      <c r="H531" s="2" t="str">
        <f t="shared" si="46"/>
        <v>Sell</v>
      </c>
    </row>
    <row r="532" spans="1:8" ht="13.5" x14ac:dyDescent="0.25">
      <c r="A532" s="3">
        <f>TITRES_STAT!B535</f>
        <v>45300</v>
      </c>
      <c r="B532" s="6">
        <f>TITRES_STAT!D535</f>
        <v>11.8622</v>
      </c>
      <c r="C532" s="2">
        <f t="shared" si="48"/>
        <v>12.412888837413483</v>
      </c>
      <c r="D532" s="2">
        <f t="shared" si="44"/>
        <v>12.192032862296807</v>
      </c>
      <c r="E532" s="2">
        <f t="shared" si="43"/>
        <v>0.22085597511667565</v>
      </c>
      <c r="F532" s="2">
        <f t="shared" si="47"/>
        <v>0.15216804606758799</v>
      </c>
      <c r="G532" s="2">
        <f t="shared" si="45"/>
        <v>6.8687929049087659E-2</v>
      </c>
      <c r="H532" s="2" t="str">
        <f t="shared" si="46"/>
        <v>Sell</v>
      </c>
    </row>
    <row r="533" spans="1:8" ht="13.5" x14ac:dyDescent="0.25">
      <c r="A533" s="3">
        <f>TITRES_STAT!B536</f>
        <v>45301</v>
      </c>
      <c r="B533" s="6">
        <f>TITRES_STAT!D536</f>
        <v>11.5093</v>
      </c>
      <c r="C533" s="2">
        <f t="shared" si="48"/>
        <v>12.420567477811408</v>
      </c>
      <c r="D533" s="2">
        <f t="shared" si="44"/>
        <v>12.141460057682229</v>
      </c>
      <c r="E533" s="2">
        <f t="shared" si="43"/>
        <v>0.27910742012917922</v>
      </c>
      <c r="F533" s="2">
        <f t="shared" si="47"/>
        <v>0.17755592087990624</v>
      </c>
      <c r="G533" s="2">
        <f t="shared" si="45"/>
        <v>0.10155149924927298</v>
      </c>
      <c r="H533" s="2" t="str">
        <f t="shared" si="46"/>
        <v>Sell</v>
      </c>
    </row>
    <row r="534" spans="1:8" ht="13.5" x14ac:dyDescent="0.25">
      <c r="A534" s="3">
        <f>TITRES_STAT!B537</f>
        <v>45302</v>
      </c>
      <c r="B534" s="6">
        <f>TITRES_STAT!D537</f>
        <v>11.486800000000001</v>
      </c>
      <c r="C534" s="2">
        <f t="shared" si="48"/>
        <v>12.424757096609653</v>
      </c>
      <c r="D534" s="2">
        <f t="shared" si="44"/>
        <v>12.092966720076138</v>
      </c>
      <c r="E534" s="2">
        <f t="shared" si="43"/>
        <v>0.33179037653351529</v>
      </c>
      <c r="F534" s="2">
        <f t="shared" si="47"/>
        <v>0.20840281201062805</v>
      </c>
      <c r="G534" s="2">
        <f t="shared" si="45"/>
        <v>0.12338756452288724</v>
      </c>
      <c r="H534" s="2" t="str">
        <f t="shared" si="46"/>
        <v>Sell</v>
      </c>
    </row>
    <row r="535" spans="1:8" ht="13.5" x14ac:dyDescent="0.25">
      <c r="A535" s="3">
        <f>TITRES_STAT!B538</f>
        <v>45303</v>
      </c>
      <c r="B535" s="6">
        <f>TITRES_STAT!D538</f>
        <v>12.0124</v>
      </c>
      <c r="C535" s="2">
        <f t="shared" si="48"/>
        <v>12.424840620208169</v>
      </c>
      <c r="D535" s="2">
        <f t="shared" si="44"/>
        <v>12.086998814885312</v>
      </c>
      <c r="E535" s="2">
        <f t="shared" si="43"/>
        <v>0.33784180532285646</v>
      </c>
      <c r="F535" s="2">
        <f t="shared" si="47"/>
        <v>0.23429061067307377</v>
      </c>
      <c r="G535" s="2">
        <f t="shared" si="45"/>
        <v>0.10355119464978269</v>
      </c>
      <c r="H535" s="2" t="str">
        <f t="shared" si="46"/>
        <v>Sell</v>
      </c>
    </row>
    <row r="536" spans="1:8" ht="13.5" x14ac:dyDescent="0.25">
      <c r="A536" s="3">
        <f>TITRES_STAT!B539</f>
        <v>45306</v>
      </c>
      <c r="B536" s="6">
        <f>TITRES_STAT!D539</f>
        <v>11.899800000000001</v>
      </c>
      <c r="C536" s="2">
        <f t="shared" si="48"/>
        <v>12.422603601714604</v>
      </c>
      <c r="D536" s="2">
        <f t="shared" si="44"/>
        <v>12.073132236004918</v>
      </c>
      <c r="E536" s="2">
        <f t="shared" si="43"/>
        <v>0.34947136570968595</v>
      </c>
      <c r="F536" s="2">
        <f t="shared" si="47"/>
        <v>0.25732676168039625</v>
      </c>
      <c r="G536" s="2">
        <f t="shared" si="45"/>
        <v>9.2144604029289701E-2</v>
      </c>
      <c r="H536" s="2" t="str">
        <f t="shared" si="46"/>
        <v>Sell</v>
      </c>
    </row>
    <row r="537" spans="1:8" ht="13.5" x14ac:dyDescent="0.25">
      <c r="A537" s="3">
        <f>TITRES_STAT!B540</f>
        <v>45307</v>
      </c>
      <c r="B537" s="6">
        <f>TITRES_STAT!D540</f>
        <v>12.0799</v>
      </c>
      <c r="C537" s="2">
        <f t="shared" si="48"/>
        <v>12.405695355296972</v>
      </c>
      <c r="D537" s="2">
        <f t="shared" si="44"/>
        <v>12.073633551856405</v>
      </c>
      <c r="E537" s="2">
        <f t="shared" si="43"/>
        <v>0.33206180344056691</v>
      </c>
      <c r="F537" s="2">
        <f t="shared" si="47"/>
        <v>0.27227377003243042</v>
      </c>
      <c r="G537" s="2">
        <f t="shared" si="45"/>
        <v>5.9788033408136487E-2</v>
      </c>
      <c r="H537" s="2" t="str">
        <f t="shared" si="46"/>
        <v>Sell</v>
      </c>
    </row>
    <row r="538" spans="1:8" ht="13.5" x14ac:dyDescent="0.25">
      <c r="A538" s="3">
        <f>TITRES_STAT!B541</f>
        <v>45308</v>
      </c>
      <c r="B538" s="6">
        <f>TITRES_STAT!D541</f>
        <v>12.0124</v>
      </c>
      <c r="C538" s="2">
        <f t="shared" si="48"/>
        <v>12.3740653006359</v>
      </c>
      <c r="D538" s="2">
        <f t="shared" si="44"/>
        <v>12.069097733200374</v>
      </c>
      <c r="E538" s="2">
        <f t="shared" si="43"/>
        <v>0.30496756743552567</v>
      </c>
      <c r="F538" s="2">
        <f t="shared" si="47"/>
        <v>0.27881252951304947</v>
      </c>
      <c r="G538" s="2">
        <f t="shared" si="45"/>
        <v>2.6155037922476199E-2</v>
      </c>
      <c r="H538" s="2" t="str">
        <f t="shared" si="46"/>
        <v>Sell</v>
      </c>
    </row>
    <row r="539" spans="1:8" ht="13.5" x14ac:dyDescent="0.25">
      <c r="A539" s="3">
        <f>TITRES_STAT!B542</f>
        <v>45309</v>
      </c>
      <c r="B539" s="6">
        <f>TITRES_STAT!D542</f>
        <v>11.787100000000001</v>
      </c>
      <c r="C539" s="2">
        <f t="shared" si="48"/>
        <v>12.341516792845763</v>
      </c>
      <c r="D539" s="2">
        <f t="shared" si="44"/>
        <v>12.04820901222257</v>
      </c>
      <c r="E539" s="2">
        <f t="shared" si="43"/>
        <v>0.29330778062319318</v>
      </c>
      <c r="F539" s="2">
        <f t="shared" si="47"/>
        <v>0.28171157973507821</v>
      </c>
      <c r="G539" s="2">
        <f t="shared" si="45"/>
        <v>1.1596200888114971E-2</v>
      </c>
      <c r="H539" s="2" t="str">
        <f t="shared" si="46"/>
        <v>Sell</v>
      </c>
    </row>
    <row r="540" spans="1:8" ht="13.5" x14ac:dyDescent="0.25">
      <c r="A540" s="3">
        <f>TITRES_STAT!B543</f>
        <v>45310</v>
      </c>
      <c r="B540" s="6">
        <f>TITRES_STAT!D543</f>
        <v>11.8622</v>
      </c>
      <c r="C540" s="2">
        <f t="shared" si="48"/>
        <v>12.290883440100259</v>
      </c>
      <c r="D540" s="2">
        <f t="shared" si="44"/>
        <v>12.034430566872748</v>
      </c>
      <c r="E540" s="2">
        <f t="shared" ref="E540:E603" si="49">C540-D540</f>
        <v>0.25645287322751109</v>
      </c>
      <c r="F540" s="2">
        <f t="shared" si="47"/>
        <v>0.27665983843356479</v>
      </c>
      <c r="G540" s="2">
        <f t="shared" si="45"/>
        <v>-2.0206965206053695E-2</v>
      </c>
      <c r="H540" s="2" t="str">
        <f t="shared" si="46"/>
        <v>Hold</v>
      </c>
    </row>
    <row r="541" spans="1:8" ht="13.5" x14ac:dyDescent="0.25">
      <c r="A541" s="3">
        <f>TITRES_STAT!B544</f>
        <v>45313</v>
      </c>
      <c r="B541" s="6">
        <f>TITRES_STAT!D544</f>
        <v>11.8622</v>
      </c>
      <c r="C541" s="2">
        <f t="shared" si="48"/>
        <v>12.248039833930989</v>
      </c>
      <c r="D541" s="2">
        <f t="shared" ref="D541:D604" si="50">$D$4*B541+(1-$D$4)*D540</f>
        <v>12.021672747104397</v>
      </c>
      <c r="E541" s="2">
        <f t="shared" si="49"/>
        <v>0.2263670868265919</v>
      </c>
      <c r="F541" s="2">
        <f t="shared" si="47"/>
        <v>0.26660128811217021</v>
      </c>
      <c r="G541" s="2">
        <f t="shared" si="45"/>
        <v>-4.0234201285578308E-2</v>
      </c>
      <c r="H541" s="2" t="str">
        <f t="shared" si="46"/>
        <v>Hold</v>
      </c>
    </row>
    <row r="542" spans="1:8" ht="13.5" x14ac:dyDescent="0.25">
      <c r="A542" s="3">
        <f>TITRES_STAT!B545</f>
        <v>45314</v>
      </c>
      <c r="B542" s="6">
        <f>TITRES_STAT!D545</f>
        <v>11.802199999999999</v>
      </c>
      <c r="C542" s="2">
        <f t="shared" si="48"/>
        <v>12.188679859480068</v>
      </c>
      <c r="D542" s="2">
        <f t="shared" si="50"/>
        <v>12.005415506578146</v>
      </c>
      <c r="E542" s="2">
        <f t="shared" si="49"/>
        <v>0.18326435290192222</v>
      </c>
      <c r="F542" s="2">
        <f t="shared" si="47"/>
        <v>0.24993390107012062</v>
      </c>
      <c r="G542" s="2">
        <f t="shared" si="45"/>
        <v>-6.6669548168198395E-2</v>
      </c>
      <c r="H542" s="2" t="str">
        <f t="shared" si="46"/>
        <v>Hold</v>
      </c>
    </row>
    <row r="543" spans="1:8" ht="13.5" x14ac:dyDescent="0.25">
      <c r="A543" s="3">
        <f>TITRES_STAT!B546</f>
        <v>45315</v>
      </c>
      <c r="B543" s="6">
        <f>TITRES_STAT!D546</f>
        <v>11.802199999999999</v>
      </c>
      <c r="C543" s="2">
        <f t="shared" si="48"/>
        <v>12.08415988109852</v>
      </c>
      <c r="D543" s="2">
        <f t="shared" si="50"/>
        <v>11.990362506090877</v>
      </c>
      <c r="E543" s="2">
        <f t="shared" si="49"/>
        <v>9.3797375007643069E-2</v>
      </c>
      <c r="F543" s="2">
        <f t="shared" si="47"/>
        <v>0.21870659585762511</v>
      </c>
      <c r="G543" s="2">
        <f t="shared" si="45"/>
        <v>-0.12490922084998204</v>
      </c>
      <c r="H543" s="2" t="str">
        <f t="shared" si="46"/>
        <v>Hold</v>
      </c>
    </row>
    <row r="544" spans="1:8" ht="13.5" x14ac:dyDescent="0.25">
      <c r="A544" s="3">
        <f>TITRES_STAT!B547</f>
        <v>45316</v>
      </c>
      <c r="B544" s="6">
        <f>TITRES_STAT!D547</f>
        <v>11.899800000000001</v>
      </c>
      <c r="C544" s="2">
        <f t="shared" si="48"/>
        <v>11.992258360929517</v>
      </c>
      <c r="D544" s="2">
        <f t="shared" si="50"/>
        <v>11.983654172306368</v>
      </c>
      <c r="E544" s="2">
        <f t="shared" si="49"/>
        <v>8.604188623149156E-3</v>
      </c>
      <c r="F544" s="2">
        <f t="shared" si="47"/>
        <v>0.17668611441072993</v>
      </c>
      <c r="G544" s="2">
        <f t="shared" si="45"/>
        <v>-0.16808192578758077</v>
      </c>
      <c r="H544" s="2" t="str">
        <f t="shared" si="46"/>
        <v>Hold</v>
      </c>
    </row>
    <row r="545" spans="1:8" ht="13.5" x14ac:dyDescent="0.25">
      <c r="A545" s="3">
        <f>TITRES_STAT!B548</f>
        <v>45317</v>
      </c>
      <c r="B545" s="6">
        <f>TITRES_STAT!D548</f>
        <v>11.899800000000001</v>
      </c>
      <c r="C545" s="2">
        <f t="shared" si="48"/>
        <v>11.995357074632668</v>
      </c>
      <c r="D545" s="2">
        <f t="shared" si="50"/>
        <v>11.977442752135525</v>
      </c>
      <c r="E545" s="2">
        <f t="shared" si="49"/>
        <v>1.7914322497142976E-2</v>
      </c>
      <c r="F545" s="2">
        <f t="shared" si="47"/>
        <v>0.14493175602801256</v>
      </c>
      <c r="G545" s="2">
        <f t="shared" si="45"/>
        <v>-0.12701743353086958</v>
      </c>
      <c r="H545" s="2" t="str">
        <f t="shared" si="46"/>
        <v>Hold</v>
      </c>
    </row>
    <row r="546" spans="1:8" ht="13.5" x14ac:dyDescent="0.25">
      <c r="A546" s="3">
        <f>TITRES_STAT!B549</f>
        <v>45320</v>
      </c>
      <c r="B546" s="6">
        <f>TITRES_STAT!D549</f>
        <v>12.004899999999999</v>
      </c>
      <c r="C546" s="2">
        <f t="shared" si="48"/>
        <v>11.980655986227642</v>
      </c>
      <c r="D546" s="2">
        <f t="shared" si="50"/>
        <v>11.979476622347708</v>
      </c>
      <c r="E546" s="2">
        <f t="shared" si="49"/>
        <v>1.1793638799346695E-3</v>
      </c>
      <c r="F546" s="2">
        <f t="shared" si="47"/>
        <v>0.116181277598397</v>
      </c>
      <c r="G546" s="2">
        <f t="shared" si="45"/>
        <v>-0.11500191371846233</v>
      </c>
      <c r="H546" s="2" t="str">
        <f t="shared" si="46"/>
        <v>Hold</v>
      </c>
    </row>
    <row r="547" spans="1:8" ht="13.5" x14ac:dyDescent="0.25">
      <c r="A547" s="3">
        <f>TITRES_STAT!B550</f>
        <v>45321</v>
      </c>
      <c r="B547" s="6">
        <f>TITRES_STAT!D550</f>
        <v>12.004899999999999</v>
      </c>
      <c r="C547" s="2">
        <f t="shared" si="48"/>
        <v>11.995924296038774</v>
      </c>
      <c r="D547" s="2">
        <f t="shared" si="50"/>
        <v>11.981359835507137</v>
      </c>
      <c r="E547" s="2">
        <f t="shared" si="49"/>
        <v>1.4564460531637735E-2</v>
      </c>
      <c r="F547" s="2">
        <f t="shared" si="47"/>
        <v>9.5857914185045148E-2</v>
      </c>
      <c r="G547" s="2">
        <f t="shared" si="45"/>
        <v>-8.1293453653407413E-2</v>
      </c>
      <c r="H547" s="2" t="str">
        <f t="shared" si="46"/>
        <v>Hold</v>
      </c>
    </row>
    <row r="548" spans="1:8" ht="13.5" x14ac:dyDescent="0.25">
      <c r="A548" s="3">
        <f>TITRES_STAT!B551</f>
        <v>45322</v>
      </c>
      <c r="B548" s="6">
        <f>TITRES_STAT!D551</f>
        <v>11.9373</v>
      </c>
      <c r="C548" s="2">
        <f t="shared" si="48"/>
        <v>11.998459019725116</v>
      </c>
      <c r="D548" s="2">
        <f t="shared" si="50"/>
        <v>11.97809614398809</v>
      </c>
      <c r="E548" s="2">
        <f t="shared" si="49"/>
        <v>2.0362875737026442E-2</v>
      </c>
      <c r="F548" s="2">
        <f t="shared" si="47"/>
        <v>8.0758906495441415E-2</v>
      </c>
      <c r="G548" s="2">
        <f t="shared" ref="G548:G611" si="51">E548-F548</f>
        <v>-6.0396030758414973E-2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45323</v>
      </c>
      <c r="B549" s="6">
        <f>TITRES_STAT!D552</f>
        <v>11.9373</v>
      </c>
      <c r="C549" s="2">
        <f t="shared" si="48"/>
        <v>11.965942247459713</v>
      </c>
      <c r="D549" s="2">
        <f t="shared" si="50"/>
        <v>11.97507420739638</v>
      </c>
      <c r="E549" s="2">
        <f t="shared" si="49"/>
        <v>-9.1319599366670445E-3</v>
      </c>
      <c r="F549" s="2">
        <f t="shared" ref="F549:F612" si="53">(E549*(2/(10)))+((1-(2/10))*F548)</f>
        <v>6.2780733209019723E-2</v>
      </c>
      <c r="G549" s="2">
        <f t="shared" si="51"/>
        <v>-7.1912693145686768E-2</v>
      </c>
      <c r="H549" s="2" t="str">
        <f t="shared" si="52"/>
        <v>Hold</v>
      </c>
    </row>
    <row r="550" spans="1:8" ht="13.5" x14ac:dyDescent="0.25">
      <c r="A550" s="3">
        <f>TITRES_STAT!B553</f>
        <v>45324</v>
      </c>
      <c r="B550" s="6">
        <f>TITRES_STAT!D553</f>
        <v>11.9373</v>
      </c>
      <c r="C550" s="2">
        <f t="shared" si="48"/>
        <v>11.949981901696681</v>
      </c>
      <c r="D550" s="2">
        <f t="shared" si="50"/>
        <v>11.972276117959611</v>
      </c>
      <c r="E550" s="2">
        <f t="shared" si="49"/>
        <v>-2.2294216262929822E-2</v>
      </c>
      <c r="F550" s="2">
        <f t="shared" si="53"/>
        <v>4.576574331462982E-2</v>
      </c>
      <c r="G550" s="2">
        <f t="shared" si="51"/>
        <v>-6.8059959577559642E-2</v>
      </c>
      <c r="H550" s="2" t="str">
        <f t="shared" si="52"/>
        <v>Hold</v>
      </c>
    </row>
    <row r="551" spans="1:8" ht="13.5" x14ac:dyDescent="0.25">
      <c r="A551" s="3">
        <f>TITRES_STAT!B554</f>
        <v>45327</v>
      </c>
      <c r="B551" s="6">
        <f>TITRES_STAT!D554</f>
        <v>11.9298</v>
      </c>
      <c r="C551" s="2">
        <f t="shared" si="48"/>
        <v>11.936476993743346</v>
      </c>
      <c r="D551" s="2">
        <f t="shared" si="50"/>
        <v>11.969129738851493</v>
      </c>
      <c r="E551" s="2">
        <f t="shared" si="49"/>
        <v>-3.2652745108146419E-2</v>
      </c>
      <c r="F551" s="2">
        <f t="shared" si="53"/>
        <v>3.0082045630074571E-2</v>
      </c>
      <c r="G551" s="2">
        <f t="shared" si="51"/>
        <v>-6.2734790738220997E-2</v>
      </c>
      <c r="H551" s="2" t="str">
        <f t="shared" si="52"/>
        <v>Hold</v>
      </c>
    </row>
    <row r="552" spans="1:8" ht="13.5" x14ac:dyDescent="0.25">
      <c r="A552" s="3">
        <f>TITRES_STAT!B555</f>
        <v>45328</v>
      </c>
      <c r="B552" s="6">
        <f>TITRES_STAT!D555</f>
        <v>11.9373</v>
      </c>
      <c r="C552" s="2">
        <f t="shared" si="48"/>
        <v>11.915818994705909</v>
      </c>
      <c r="D552" s="2">
        <f t="shared" si="50"/>
        <v>11.966771980418049</v>
      </c>
      <c r="E552" s="2">
        <f t="shared" si="49"/>
        <v>-5.095298571214002E-2</v>
      </c>
      <c r="F552" s="2">
        <f t="shared" si="53"/>
        <v>1.3875039361631652E-2</v>
      </c>
      <c r="G552" s="2">
        <f t="shared" si="51"/>
        <v>-6.4828025073771667E-2</v>
      </c>
      <c r="H552" s="2" t="str">
        <f t="shared" si="52"/>
        <v>Hold</v>
      </c>
    </row>
    <row r="553" spans="1:8" ht="13.5" x14ac:dyDescent="0.25">
      <c r="A553" s="3">
        <f>TITRES_STAT!B556</f>
        <v>45329</v>
      </c>
      <c r="B553" s="6">
        <f>TITRES_STAT!D556</f>
        <v>11.9373</v>
      </c>
      <c r="C553" s="2">
        <f t="shared" si="48"/>
        <v>11.898339149366539</v>
      </c>
      <c r="D553" s="2">
        <f t="shared" si="50"/>
        <v>11.964588870757453</v>
      </c>
      <c r="E553" s="2">
        <f t="shared" si="49"/>
        <v>-6.6249721390914118E-2</v>
      </c>
      <c r="F553" s="2">
        <f t="shared" si="53"/>
        <v>-2.1499127888775019E-3</v>
      </c>
      <c r="G553" s="2">
        <f t="shared" si="51"/>
        <v>-6.4099808602036623E-2</v>
      </c>
      <c r="H553" s="2" t="str">
        <f t="shared" si="52"/>
        <v>Hold</v>
      </c>
    </row>
    <row r="554" spans="1:8" ht="13.5" x14ac:dyDescent="0.25">
      <c r="A554" s="3">
        <f>TITRES_STAT!B557</f>
        <v>45330</v>
      </c>
      <c r="B554" s="6">
        <f>TITRES_STAT!D557</f>
        <v>11.899800000000001</v>
      </c>
      <c r="C554" s="2">
        <f t="shared" si="48"/>
        <v>11.898563895617841</v>
      </c>
      <c r="D554" s="2">
        <f t="shared" si="50"/>
        <v>11.959789695145789</v>
      </c>
      <c r="E554" s="2">
        <f t="shared" si="49"/>
        <v>-6.1225799527948155E-2</v>
      </c>
      <c r="F554" s="2">
        <f t="shared" si="53"/>
        <v>-1.3965090136691633E-2</v>
      </c>
      <c r="G554" s="2">
        <f t="shared" si="51"/>
        <v>-4.7260709391256525E-2</v>
      </c>
      <c r="H554" s="2" t="str">
        <f t="shared" si="52"/>
        <v>Hold</v>
      </c>
    </row>
    <row r="555" spans="1:8" ht="13.5" x14ac:dyDescent="0.25">
      <c r="A555" s="3">
        <f>TITRES_STAT!B558</f>
        <v>45331</v>
      </c>
      <c r="B555" s="6">
        <f>TITRES_STAT!D558</f>
        <v>11.899800000000001</v>
      </c>
      <c r="C555" s="2">
        <f t="shared" si="48"/>
        <v>11.898754065522787</v>
      </c>
      <c r="D555" s="2">
        <f t="shared" si="50"/>
        <v>11.955346014023878</v>
      </c>
      <c r="E555" s="2">
        <f t="shared" si="49"/>
        <v>-5.6591948501090172E-2</v>
      </c>
      <c r="F555" s="2">
        <f t="shared" si="53"/>
        <v>-2.2490461809571344E-2</v>
      </c>
      <c r="G555" s="2">
        <f t="shared" si="51"/>
        <v>-3.4101486691518829E-2</v>
      </c>
      <c r="H555" s="2" t="str">
        <f t="shared" si="52"/>
        <v>Hold</v>
      </c>
    </row>
    <row r="556" spans="1:8" ht="13.5" x14ac:dyDescent="0.25">
      <c r="A556" s="3">
        <f>TITRES_STAT!B559</f>
        <v>45334</v>
      </c>
      <c r="B556" s="6">
        <f>TITRES_STAT!D559</f>
        <v>11.899800000000001</v>
      </c>
      <c r="C556" s="2">
        <f t="shared" si="48"/>
        <v>11.915084209288512</v>
      </c>
      <c r="D556" s="2">
        <f t="shared" si="50"/>
        <v>11.951231494466553</v>
      </c>
      <c r="E556" s="2">
        <f t="shared" si="49"/>
        <v>-3.6147285178040889E-2</v>
      </c>
      <c r="F556" s="2">
        <f t="shared" si="53"/>
        <v>-2.5221826483265253E-2</v>
      </c>
      <c r="G556" s="2">
        <f t="shared" si="51"/>
        <v>-1.0925458694775635E-2</v>
      </c>
      <c r="H556" s="2" t="str">
        <f t="shared" si="52"/>
        <v>Hold</v>
      </c>
    </row>
    <row r="557" spans="1:8" ht="13.5" x14ac:dyDescent="0.25">
      <c r="A557" s="3">
        <f>TITRES_STAT!B560</f>
        <v>45335</v>
      </c>
      <c r="B557" s="6">
        <f>TITRES_STAT!D560</f>
        <v>11.899800000000001</v>
      </c>
      <c r="C557" s="2">
        <f t="shared" si="48"/>
        <v>11.928902023244126</v>
      </c>
      <c r="D557" s="2">
        <f t="shared" si="50"/>
        <v>11.947421754135696</v>
      </c>
      <c r="E557" s="2">
        <f t="shared" si="49"/>
        <v>-1.8519730891570774E-2</v>
      </c>
      <c r="F557" s="2">
        <f t="shared" si="53"/>
        <v>-2.388140736492636E-2</v>
      </c>
      <c r="G557" s="2">
        <f t="shared" si="51"/>
        <v>5.3616764733555866E-3</v>
      </c>
      <c r="H557" s="2" t="str">
        <f t="shared" si="52"/>
        <v>Sell</v>
      </c>
    </row>
    <row r="558" spans="1:8" ht="13.5" x14ac:dyDescent="0.25">
      <c r="A558" s="3">
        <f>TITRES_STAT!B561</f>
        <v>45336</v>
      </c>
      <c r="B558" s="6">
        <f>TITRES_STAT!D561</f>
        <v>11.8247</v>
      </c>
      <c r="C558" s="2">
        <f t="shared" si="48"/>
        <v>11.930194019668107</v>
      </c>
      <c r="D558" s="2">
        <f t="shared" si="50"/>
        <v>11.938331253829348</v>
      </c>
      <c r="E558" s="2">
        <f t="shared" si="49"/>
        <v>-8.1372341612411248E-3</v>
      </c>
      <c r="F558" s="2">
        <f t="shared" si="53"/>
        <v>-2.0732572724189317E-2</v>
      </c>
      <c r="G558" s="2">
        <f t="shared" si="51"/>
        <v>1.2595338562948193E-2</v>
      </c>
      <c r="H558" s="2" t="str">
        <f t="shared" si="52"/>
        <v>Sell</v>
      </c>
    </row>
    <row r="559" spans="1:8" ht="13.5" x14ac:dyDescent="0.25">
      <c r="A559" s="3">
        <f>TITRES_STAT!B562</f>
        <v>45337</v>
      </c>
      <c r="B559" s="6">
        <f>TITRES_STAT!D562</f>
        <v>11.8247</v>
      </c>
      <c r="C559" s="2">
        <f t="shared" si="48"/>
        <v>11.931287247411476</v>
      </c>
      <c r="D559" s="2">
        <f t="shared" si="50"/>
        <v>11.929914123916063</v>
      </c>
      <c r="E559" s="2">
        <f t="shared" si="49"/>
        <v>1.3731234954121874E-3</v>
      </c>
      <c r="F559" s="2">
        <f t="shared" si="53"/>
        <v>-1.6311433480269016E-2</v>
      </c>
      <c r="G559" s="2">
        <f t="shared" si="51"/>
        <v>1.7684556975681203E-2</v>
      </c>
      <c r="H559" s="2" t="str">
        <f t="shared" si="52"/>
        <v>Sell</v>
      </c>
    </row>
    <row r="560" spans="1:8" ht="13.5" x14ac:dyDescent="0.25">
      <c r="A560" s="3">
        <f>TITRES_STAT!B563</f>
        <v>45338</v>
      </c>
      <c r="B560" s="6">
        <f>TITRES_STAT!D563</f>
        <v>11.7121</v>
      </c>
      <c r="C560" s="2">
        <f t="shared" si="48"/>
        <v>11.932212286271248</v>
      </c>
      <c r="D560" s="2">
        <f t="shared" si="50"/>
        <v>11.913779744366725</v>
      </c>
      <c r="E560" s="2">
        <f t="shared" si="49"/>
        <v>1.8432541904523703E-2</v>
      </c>
      <c r="F560" s="2">
        <f t="shared" si="53"/>
        <v>-9.3626384033104713E-3</v>
      </c>
      <c r="G560" s="2">
        <f t="shared" si="51"/>
        <v>2.7795180307834174E-2</v>
      </c>
      <c r="H560" s="2" t="str">
        <f t="shared" si="52"/>
        <v>Sell</v>
      </c>
    </row>
    <row r="561" spans="1:8" ht="13.5" x14ac:dyDescent="0.25">
      <c r="A561" s="3">
        <f>TITRES_STAT!B564</f>
        <v>45341</v>
      </c>
      <c r="B561" s="6">
        <f>TITRES_STAT!D564</f>
        <v>11.8247</v>
      </c>
      <c r="C561" s="2">
        <f t="shared" si="48"/>
        <v>11.931841165306441</v>
      </c>
      <c r="D561" s="2">
        <f t="shared" si="50"/>
        <v>11.907181244784004</v>
      </c>
      <c r="E561" s="2">
        <f t="shared" si="49"/>
        <v>2.4659920522436707E-2</v>
      </c>
      <c r="F561" s="2">
        <f t="shared" si="53"/>
        <v>-2.5581266181610354E-3</v>
      </c>
      <c r="G561" s="2">
        <f t="shared" si="51"/>
        <v>2.7218047140597744E-2</v>
      </c>
      <c r="H561" s="2" t="str">
        <f t="shared" si="52"/>
        <v>Sell</v>
      </c>
    </row>
    <row r="562" spans="1:8" ht="13.5" x14ac:dyDescent="0.25">
      <c r="A562" s="3">
        <f>TITRES_STAT!B565</f>
        <v>45342</v>
      </c>
      <c r="B562" s="6">
        <f>TITRES_STAT!D565</f>
        <v>11.8247</v>
      </c>
      <c r="C562" s="2">
        <f t="shared" si="48"/>
        <v>11.932680986028528</v>
      </c>
      <c r="D562" s="2">
        <f t="shared" si="50"/>
        <v>11.901071522948152</v>
      </c>
      <c r="E562" s="2">
        <f t="shared" si="49"/>
        <v>3.1609463080375377E-2</v>
      </c>
      <c r="F562" s="2">
        <f t="shared" si="53"/>
        <v>4.275391321546247E-3</v>
      </c>
      <c r="G562" s="2">
        <f t="shared" si="51"/>
        <v>2.7334071758829129E-2</v>
      </c>
      <c r="H562" s="2" t="str">
        <f t="shared" si="52"/>
        <v>Sell</v>
      </c>
    </row>
    <row r="563" spans="1:8" ht="13.5" x14ac:dyDescent="0.25">
      <c r="A563" s="3">
        <f>TITRES_STAT!B566</f>
        <v>45343</v>
      </c>
      <c r="B563" s="6">
        <f>TITRES_STAT!D566</f>
        <v>11.8247</v>
      </c>
      <c r="C563" s="2">
        <f t="shared" si="48"/>
        <v>11.933391603562601</v>
      </c>
      <c r="D563" s="2">
        <f t="shared" si="50"/>
        <v>11.895414373100142</v>
      </c>
      <c r="E563" s="2">
        <f t="shared" si="49"/>
        <v>3.7977230462459488E-2</v>
      </c>
      <c r="F563" s="2">
        <f t="shared" si="53"/>
        <v>1.1015759149728896E-2</v>
      </c>
      <c r="G563" s="2">
        <f t="shared" si="51"/>
        <v>2.6961471312730592E-2</v>
      </c>
      <c r="H563" s="2" t="str">
        <f t="shared" si="52"/>
        <v>Sell</v>
      </c>
    </row>
    <row r="564" spans="1:8" ht="13.5" x14ac:dyDescent="0.25">
      <c r="A564" s="3">
        <f>TITRES_STAT!B567</f>
        <v>45344</v>
      </c>
      <c r="B564" s="6">
        <f>TITRES_STAT!D567</f>
        <v>11.787100000000001</v>
      </c>
      <c r="C564" s="2">
        <f t="shared" si="48"/>
        <v>11.92822366455297</v>
      </c>
      <c r="D564" s="2">
        <f t="shared" si="50"/>
        <v>11.887391086203834</v>
      </c>
      <c r="E564" s="2">
        <f t="shared" si="49"/>
        <v>4.0832578349135673E-2</v>
      </c>
      <c r="F564" s="2">
        <f t="shared" si="53"/>
        <v>1.6979122989610254E-2</v>
      </c>
      <c r="G564" s="2">
        <f t="shared" si="51"/>
        <v>2.3853455359525419E-2</v>
      </c>
      <c r="H564" s="2" t="str">
        <f t="shared" si="52"/>
        <v>Sell</v>
      </c>
    </row>
    <row r="565" spans="1:8" ht="13.5" x14ac:dyDescent="0.25">
      <c r="A565" s="3">
        <f>TITRES_STAT!B568</f>
        <v>45345</v>
      </c>
      <c r="B565" s="6">
        <f>TITRES_STAT!D568</f>
        <v>11.787100000000001</v>
      </c>
      <c r="C565" s="2">
        <f t="shared" si="48"/>
        <v>11.923850793083282</v>
      </c>
      <c r="D565" s="2">
        <f t="shared" si="50"/>
        <v>11.879962116855403</v>
      </c>
      <c r="E565" s="2">
        <f t="shared" si="49"/>
        <v>4.3888676227879841E-2</v>
      </c>
      <c r="F565" s="2">
        <f t="shared" si="53"/>
        <v>2.2361033637264174E-2</v>
      </c>
      <c r="G565" s="2">
        <f t="shared" si="51"/>
        <v>2.1527642590615667E-2</v>
      </c>
      <c r="H565" s="2" t="str">
        <f t="shared" si="52"/>
        <v>Sell</v>
      </c>
    </row>
    <row r="566" spans="1:8" ht="13.5" x14ac:dyDescent="0.25">
      <c r="A566" s="3">
        <f>TITRES_STAT!B569</f>
        <v>45348</v>
      </c>
      <c r="B566" s="6">
        <f>TITRES_STAT!D569</f>
        <v>11.787100000000001</v>
      </c>
      <c r="C566" s="2">
        <f t="shared" si="48"/>
        <v>11.92015067107047</v>
      </c>
      <c r="D566" s="2">
        <f t="shared" si="50"/>
        <v>11.87308344153278</v>
      </c>
      <c r="E566" s="2">
        <f t="shared" si="49"/>
        <v>4.706722953769038E-2</v>
      </c>
      <c r="F566" s="2">
        <f t="shared" si="53"/>
        <v>2.730227281734942E-2</v>
      </c>
      <c r="G566" s="2">
        <f t="shared" si="51"/>
        <v>1.9764956720340961E-2</v>
      </c>
      <c r="H566" s="2" t="str">
        <f t="shared" si="52"/>
        <v>Sell</v>
      </c>
    </row>
    <row r="567" spans="1:8" ht="13.5" x14ac:dyDescent="0.25">
      <c r="A567" s="3">
        <f>TITRES_STAT!B570</f>
        <v>45349</v>
      </c>
      <c r="B567" s="6">
        <f>TITRES_STAT!D570</f>
        <v>12.0124</v>
      </c>
      <c r="C567" s="2">
        <f t="shared" si="48"/>
        <v>11.917019798598091</v>
      </c>
      <c r="D567" s="2">
        <f t="shared" si="50"/>
        <v>11.883403186604426</v>
      </c>
      <c r="E567" s="2">
        <f t="shared" si="49"/>
        <v>3.3616611993664947E-2</v>
      </c>
      <c r="F567" s="2">
        <f t="shared" si="53"/>
        <v>2.8565140652612529E-2</v>
      </c>
      <c r="G567" s="2">
        <f t="shared" si="51"/>
        <v>5.0514713410524173E-3</v>
      </c>
      <c r="H567" s="2" t="str">
        <f t="shared" si="52"/>
        <v>Sell</v>
      </c>
    </row>
    <row r="568" spans="1:8" ht="13.5" x14ac:dyDescent="0.25">
      <c r="A568" s="3">
        <f>TITRES_STAT!B571</f>
        <v>45350</v>
      </c>
      <c r="B568" s="6">
        <f>TITRES_STAT!D571</f>
        <v>12.0124</v>
      </c>
      <c r="C568" s="2">
        <f t="shared" si="48"/>
        <v>11.902816752659923</v>
      </c>
      <c r="D568" s="2">
        <f t="shared" si="50"/>
        <v>11.892958506115209</v>
      </c>
      <c r="E568" s="2">
        <f t="shared" si="49"/>
        <v>9.8582465447147882E-3</v>
      </c>
      <c r="F568" s="2">
        <f t="shared" si="53"/>
        <v>2.4823761831032982E-2</v>
      </c>
      <c r="G568" s="2">
        <f t="shared" si="51"/>
        <v>-1.4965515286318194E-2</v>
      </c>
      <c r="H568" s="2" t="str">
        <f t="shared" si="52"/>
        <v>Hold</v>
      </c>
    </row>
    <row r="569" spans="1:8" ht="13.5" x14ac:dyDescent="0.25">
      <c r="A569" s="3">
        <f>TITRES_STAT!B572</f>
        <v>45351</v>
      </c>
      <c r="B569" s="6">
        <f>TITRES_STAT!D572</f>
        <v>12.0124</v>
      </c>
      <c r="C569" s="2">
        <f t="shared" si="48"/>
        <v>11.890798790712243</v>
      </c>
      <c r="D569" s="2">
        <f t="shared" si="50"/>
        <v>11.901806024180749</v>
      </c>
      <c r="E569" s="2">
        <f t="shared" si="49"/>
        <v>-1.1007233468506072E-2</v>
      </c>
      <c r="F569" s="2">
        <f t="shared" si="53"/>
        <v>1.7657562771125172E-2</v>
      </c>
      <c r="G569" s="2">
        <f t="shared" si="51"/>
        <v>-2.8664796239631245E-2</v>
      </c>
      <c r="H569" s="2" t="str">
        <f t="shared" si="52"/>
        <v>Hold</v>
      </c>
    </row>
    <row r="570" spans="1:8" ht="13.5" x14ac:dyDescent="0.25">
      <c r="A570" s="3">
        <f>TITRES_STAT!B573</f>
        <v>45352</v>
      </c>
      <c r="B570" s="6">
        <f>TITRES_STAT!D573</f>
        <v>12.0124</v>
      </c>
      <c r="C570" s="2">
        <f t="shared" si="48"/>
        <v>11.863306669064206</v>
      </c>
      <c r="D570" s="2">
        <f t="shared" si="50"/>
        <v>11.90999817053773</v>
      </c>
      <c r="E570" s="2">
        <f t="shared" si="49"/>
        <v>-4.6691501473523189E-2</v>
      </c>
      <c r="F570" s="2">
        <f t="shared" si="53"/>
        <v>4.7877499221954996E-3</v>
      </c>
      <c r="G570" s="2">
        <f t="shared" si="51"/>
        <v>-5.1479251395718691E-2</v>
      </c>
      <c r="H570" s="2" t="str">
        <f t="shared" si="52"/>
        <v>Hold</v>
      </c>
    </row>
    <row r="571" spans="1:8" ht="13.5" x14ac:dyDescent="0.25">
      <c r="A571" s="3">
        <f>TITRES_STAT!B574</f>
        <v>45355</v>
      </c>
      <c r="B571" s="6">
        <f>TITRES_STAT!D574</f>
        <v>12.0124</v>
      </c>
      <c r="C571" s="2">
        <f t="shared" si="48"/>
        <v>11.857367181515867</v>
      </c>
      <c r="D571" s="2">
        <f t="shared" si="50"/>
        <v>11.917583491238638</v>
      </c>
      <c r="E571" s="2">
        <f t="shared" si="49"/>
        <v>-6.0216309722770589E-2</v>
      </c>
      <c r="F571" s="2">
        <f t="shared" si="53"/>
        <v>-8.2130620067977188E-3</v>
      </c>
      <c r="G571" s="2">
        <f t="shared" si="51"/>
        <v>-5.2003247715972867E-2</v>
      </c>
      <c r="H571" s="2" t="str">
        <f t="shared" si="52"/>
        <v>Hold</v>
      </c>
    </row>
    <row r="572" spans="1:8" ht="13.5" x14ac:dyDescent="0.25">
      <c r="A572" s="3">
        <f>TITRES_STAT!B575</f>
        <v>45356</v>
      </c>
      <c r="B572" s="6">
        <f>TITRES_STAT!D575</f>
        <v>12.0124</v>
      </c>
      <c r="C572" s="2">
        <f t="shared" si="48"/>
        <v>11.852341461282657</v>
      </c>
      <c r="D572" s="2">
        <f t="shared" si="50"/>
        <v>11.924606936332072</v>
      </c>
      <c r="E572" s="2">
        <f t="shared" si="49"/>
        <v>-7.2265475049414718E-2</v>
      </c>
      <c r="F572" s="2">
        <f t="shared" si="53"/>
        <v>-2.1023544615321119E-2</v>
      </c>
      <c r="G572" s="2">
        <f t="shared" si="51"/>
        <v>-5.1241930434093599E-2</v>
      </c>
      <c r="H572" s="2" t="str">
        <f t="shared" si="52"/>
        <v>Hold</v>
      </c>
    </row>
    <row r="573" spans="1:8" ht="13.5" x14ac:dyDescent="0.25">
      <c r="A573" s="3">
        <f>TITRES_STAT!B576</f>
        <v>45357</v>
      </c>
      <c r="B573" s="6">
        <f>TITRES_STAT!D576</f>
        <v>12.0124</v>
      </c>
      <c r="C573" s="2">
        <f t="shared" si="48"/>
        <v>11.848088928777633</v>
      </c>
      <c r="D573" s="2">
        <f t="shared" si="50"/>
        <v>11.931110126233399</v>
      </c>
      <c r="E573" s="2">
        <f t="shared" si="49"/>
        <v>-8.3021197455765972E-2</v>
      </c>
      <c r="F573" s="2">
        <f t="shared" si="53"/>
        <v>-3.3423075183410089E-2</v>
      </c>
      <c r="G573" s="2">
        <f t="shared" si="51"/>
        <v>-4.9598122272355882E-2</v>
      </c>
      <c r="H573" s="2" t="str">
        <f t="shared" si="52"/>
        <v>Hold</v>
      </c>
    </row>
    <row r="574" spans="1:8" ht="13.5" x14ac:dyDescent="0.25">
      <c r="A574" s="3">
        <f>TITRES_STAT!B577</f>
        <v>45358</v>
      </c>
      <c r="B574" s="6">
        <f>TITRES_STAT!D577</f>
        <v>12.5379</v>
      </c>
      <c r="C574" s="2">
        <f t="shared" si="48"/>
        <v>11.838706016657996</v>
      </c>
      <c r="D574" s="2">
        <f t="shared" si="50"/>
        <v>11.976057524290185</v>
      </c>
      <c r="E574" s="2">
        <f t="shared" si="49"/>
        <v>-0.1373515076321894</v>
      </c>
      <c r="F574" s="2">
        <f t="shared" si="53"/>
        <v>-5.4208761673165955E-2</v>
      </c>
      <c r="G574" s="2">
        <f t="shared" si="51"/>
        <v>-8.3142745959023434E-2</v>
      </c>
      <c r="H574" s="2" t="str">
        <f t="shared" si="52"/>
        <v>Hold</v>
      </c>
    </row>
    <row r="575" spans="1:8" ht="13.5" x14ac:dyDescent="0.25">
      <c r="A575" s="3">
        <f>TITRES_STAT!B578</f>
        <v>45359</v>
      </c>
      <c r="B575" s="6">
        <f>TITRES_STAT!D578</f>
        <v>13.2136</v>
      </c>
      <c r="C575" s="2">
        <f t="shared" si="48"/>
        <v>11.830766629479843</v>
      </c>
      <c r="D575" s="2">
        <f t="shared" si="50"/>
        <v>12.067727337305726</v>
      </c>
      <c r="E575" s="2">
        <f t="shared" si="49"/>
        <v>-0.23696070782588308</v>
      </c>
      <c r="F575" s="2">
        <f t="shared" si="53"/>
        <v>-9.0759150903709396E-2</v>
      </c>
      <c r="G575" s="2">
        <f t="shared" si="51"/>
        <v>-0.14620155692217368</v>
      </c>
      <c r="H575" s="2" t="str">
        <f t="shared" si="52"/>
        <v>Hold</v>
      </c>
    </row>
    <row r="576" spans="1:8" ht="13.5" x14ac:dyDescent="0.25">
      <c r="A576" s="3">
        <f>TITRES_STAT!B579</f>
        <v>45362</v>
      </c>
      <c r="B576" s="6">
        <f>TITRES_STAT!D579</f>
        <v>13.138500000000001</v>
      </c>
      <c r="C576" s="2">
        <f t="shared" si="48"/>
        <v>11.824048686482943</v>
      </c>
      <c r="D576" s="2">
        <f t="shared" si="50"/>
        <v>12.147043830838635</v>
      </c>
      <c r="E576" s="2">
        <f t="shared" si="49"/>
        <v>-0.32299514435569243</v>
      </c>
      <c r="F576" s="2">
        <f t="shared" si="53"/>
        <v>-0.13720634959410599</v>
      </c>
      <c r="G576" s="2">
        <f t="shared" si="51"/>
        <v>-0.18578879476158644</v>
      </c>
      <c r="H576" s="2" t="str">
        <f t="shared" si="52"/>
        <v>Hold</v>
      </c>
    </row>
    <row r="577" spans="1:8" ht="13.5" x14ac:dyDescent="0.25">
      <c r="A577" s="3">
        <f>TITRES_STAT!B580</f>
        <v>45363</v>
      </c>
      <c r="B577" s="6">
        <f>TITRES_STAT!D580</f>
        <v>13.2136</v>
      </c>
      <c r="C577" s="2">
        <f t="shared" si="48"/>
        <v>11.853025811639412</v>
      </c>
      <c r="D577" s="2">
        <f t="shared" si="50"/>
        <v>12.226047991517255</v>
      </c>
      <c r="E577" s="2">
        <f t="shared" si="49"/>
        <v>-0.37302217987784303</v>
      </c>
      <c r="F577" s="2">
        <f t="shared" si="53"/>
        <v>-0.18436951565085341</v>
      </c>
      <c r="G577" s="2">
        <f t="shared" si="51"/>
        <v>-0.18865266422698962</v>
      </c>
      <c r="H577" s="2" t="str">
        <f t="shared" si="52"/>
        <v>Hold</v>
      </c>
    </row>
    <row r="578" spans="1:8" ht="13.5" x14ac:dyDescent="0.25">
      <c r="A578" s="3">
        <f>TITRES_STAT!B581</f>
        <v>45364</v>
      </c>
      <c r="B578" s="6">
        <f>TITRES_STAT!D581</f>
        <v>13.131</v>
      </c>
      <c r="C578" s="2">
        <f t="shared" si="48"/>
        <v>11.877544917541041</v>
      </c>
      <c r="D578" s="2">
        <f t="shared" si="50"/>
        <v>12.293081473627089</v>
      </c>
      <c r="E578" s="2">
        <f t="shared" si="49"/>
        <v>-0.41553655608604778</v>
      </c>
      <c r="F578" s="2">
        <f t="shared" si="53"/>
        <v>-0.23060292373789232</v>
      </c>
      <c r="G578" s="2">
        <f t="shared" si="51"/>
        <v>-0.18493363234815546</v>
      </c>
      <c r="H578" s="2" t="str">
        <f t="shared" si="52"/>
        <v>Hold</v>
      </c>
    </row>
    <row r="579" spans="1:8" ht="13.5" x14ac:dyDescent="0.25">
      <c r="A579" s="3">
        <f>TITRES_STAT!B582</f>
        <v>45365</v>
      </c>
      <c r="B579" s="6">
        <f>TITRES_STAT!D582</f>
        <v>13.055899999999999</v>
      </c>
      <c r="C579" s="2">
        <f t="shared" si="48"/>
        <v>11.898291853303958</v>
      </c>
      <c r="D579" s="2">
        <f t="shared" si="50"/>
        <v>12.349586549654711</v>
      </c>
      <c r="E579" s="2">
        <f t="shared" si="49"/>
        <v>-0.45129469635075381</v>
      </c>
      <c r="F579" s="2">
        <f t="shared" si="53"/>
        <v>-0.27474127826046463</v>
      </c>
      <c r="G579" s="2">
        <f t="shared" si="51"/>
        <v>-0.17655341809028918</v>
      </c>
      <c r="H579" s="2" t="str">
        <f t="shared" si="52"/>
        <v>Hold</v>
      </c>
    </row>
    <row r="580" spans="1:8" ht="13.5" x14ac:dyDescent="0.25">
      <c r="A580" s="3">
        <f>TITRES_STAT!B583</f>
        <v>45366</v>
      </c>
      <c r="B580" s="6">
        <f>TITRES_STAT!D583</f>
        <v>12.950799999999999</v>
      </c>
      <c r="C580" s="2">
        <f t="shared" si="48"/>
        <v>11.915846952795656</v>
      </c>
      <c r="D580" s="2">
        <f t="shared" si="50"/>
        <v>12.394120879309918</v>
      </c>
      <c r="E580" s="2">
        <f t="shared" si="49"/>
        <v>-0.47827392651426237</v>
      </c>
      <c r="F580" s="2">
        <f t="shared" si="53"/>
        <v>-0.31544780791122418</v>
      </c>
      <c r="G580" s="2">
        <f t="shared" si="51"/>
        <v>-0.16282611860303819</v>
      </c>
      <c r="H580" s="2" t="str">
        <f t="shared" si="52"/>
        <v>Hold</v>
      </c>
    </row>
    <row r="581" spans="1:8" ht="13.5" x14ac:dyDescent="0.25">
      <c r="A581" s="3">
        <f>TITRES_STAT!B584</f>
        <v>45369</v>
      </c>
      <c r="B581" s="6">
        <f>TITRES_STAT!D584</f>
        <v>12.943300000000001</v>
      </c>
      <c r="C581" s="2">
        <f t="shared" si="48"/>
        <v>11.93070126775017</v>
      </c>
      <c r="D581" s="2">
        <f t="shared" si="50"/>
        <v>12.434800814175849</v>
      </c>
      <c r="E581" s="2">
        <f t="shared" si="49"/>
        <v>-0.50409954642567989</v>
      </c>
      <c r="F581" s="2">
        <f t="shared" si="53"/>
        <v>-0.35317815561411536</v>
      </c>
      <c r="G581" s="2">
        <f t="shared" si="51"/>
        <v>-0.15092139081156453</v>
      </c>
      <c r="H581" s="2" t="str">
        <f t="shared" si="52"/>
        <v>Hold</v>
      </c>
    </row>
    <row r="582" spans="1:8" ht="13.5" x14ac:dyDescent="0.25">
      <c r="A582" s="3">
        <f>TITRES_STAT!B585</f>
        <v>45370</v>
      </c>
      <c r="B582" s="6">
        <f>TITRES_STAT!D585</f>
        <v>12.7631</v>
      </c>
      <c r="C582" s="2">
        <f t="shared" si="48"/>
        <v>11.943270303480912</v>
      </c>
      <c r="D582" s="2">
        <f t="shared" si="50"/>
        <v>12.459119272385045</v>
      </c>
      <c r="E582" s="2">
        <f t="shared" si="49"/>
        <v>-0.5158489689041339</v>
      </c>
      <c r="F582" s="2">
        <f t="shared" si="53"/>
        <v>-0.3857123182721191</v>
      </c>
      <c r="G582" s="2">
        <f t="shared" si="51"/>
        <v>-0.13013665063201479</v>
      </c>
      <c r="H582" s="2" t="str">
        <f t="shared" si="52"/>
        <v>Hold</v>
      </c>
    </row>
    <row r="583" spans="1:8" ht="13.5" x14ac:dyDescent="0.25">
      <c r="A583" s="3">
        <f>TITRES_STAT!B586</f>
        <v>45372</v>
      </c>
      <c r="B583" s="6">
        <f>TITRES_STAT!D586</f>
        <v>12.9884</v>
      </c>
      <c r="C583" s="2">
        <f t="shared" si="48"/>
        <v>11.953905641406925</v>
      </c>
      <c r="D583" s="2">
        <f t="shared" si="50"/>
        <v>12.498325252208376</v>
      </c>
      <c r="E583" s="2">
        <f t="shared" si="49"/>
        <v>-0.54441961080145163</v>
      </c>
      <c r="F583" s="2">
        <f t="shared" si="53"/>
        <v>-0.41745377677798567</v>
      </c>
      <c r="G583" s="2">
        <f t="shared" si="51"/>
        <v>-0.12696583402346595</v>
      </c>
      <c r="H583" s="2" t="str">
        <f t="shared" si="52"/>
        <v>Hold</v>
      </c>
    </row>
    <row r="584" spans="1:8" ht="13.5" x14ac:dyDescent="0.25">
      <c r="A584" s="3">
        <f>TITRES_STAT!B587</f>
        <v>45373</v>
      </c>
      <c r="B584" s="6">
        <f>TITRES_STAT!D587</f>
        <v>12.943300000000001</v>
      </c>
      <c r="C584" s="2">
        <f t="shared" si="48"/>
        <v>12.043750927344322</v>
      </c>
      <c r="D584" s="2">
        <f t="shared" si="50"/>
        <v>12.531286344637385</v>
      </c>
      <c r="E584" s="2">
        <f t="shared" si="49"/>
        <v>-0.48753541729306349</v>
      </c>
      <c r="F584" s="2">
        <f t="shared" si="53"/>
        <v>-0.43147010488100124</v>
      </c>
      <c r="G584" s="2">
        <f t="shared" si="51"/>
        <v>-5.6065312412062251E-2</v>
      </c>
      <c r="H584" s="2" t="str">
        <f t="shared" si="52"/>
        <v>Hold</v>
      </c>
    </row>
    <row r="585" spans="1:8" ht="13.5" x14ac:dyDescent="0.25">
      <c r="A585" s="3">
        <f>TITRES_STAT!B588</f>
        <v>45376</v>
      </c>
      <c r="B585" s="6">
        <f>TITRES_STAT!D588</f>
        <v>12.950799999999999</v>
      </c>
      <c r="C585" s="2">
        <f t="shared" si="48"/>
        <v>12.223727707752888</v>
      </c>
      <c r="D585" s="2">
        <f t="shared" si="50"/>
        <v>12.5623614302198</v>
      </c>
      <c r="E585" s="2">
        <f t="shared" si="49"/>
        <v>-0.3386337224669127</v>
      </c>
      <c r="F585" s="2">
        <f t="shared" si="53"/>
        <v>-0.4129028283981836</v>
      </c>
      <c r="G585" s="2">
        <f t="shared" si="51"/>
        <v>7.4269105931270896E-2</v>
      </c>
      <c r="H585" s="2" t="str">
        <f t="shared" si="52"/>
        <v>Sell</v>
      </c>
    </row>
    <row r="586" spans="1:8" ht="13.5" x14ac:dyDescent="0.25">
      <c r="A586" s="3">
        <f>TITRES_STAT!B589</f>
        <v>45377</v>
      </c>
      <c r="B586" s="6">
        <f>TITRES_STAT!D589</f>
        <v>12.905799999999999</v>
      </c>
      <c r="C586" s="2">
        <f t="shared" si="48"/>
        <v>12.364461906560136</v>
      </c>
      <c r="D586" s="2">
        <f t="shared" si="50"/>
        <v>12.587801324277592</v>
      </c>
      <c r="E586" s="2">
        <f t="shared" si="49"/>
        <v>-0.22333941771745636</v>
      </c>
      <c r="F586" s="2">
        <f t="shared" si="53"/>
        <v>-0.37499014626203819</v>
      </c>
      <c r="G586" s="2">
        <f t="shared" si="51"/>
        <v>0.15165072854458184</v>
      </c>
      <c r="H586" s="2" t="str">
        <f t="shared" si="52"/>
        <v>Sell</v>
      </c>
    </row>
    <row r="587" spans="1:8" ht="13.5" x14ac:dyDescent="0.25">
      <c r="A587" s="3">
        <f>TITRES_STAT!B590</f>
        <v>45378</v>
      </c>
      <c r="B587" s="6">
        <f>TITRES_STAT!D590</f>
        <v>12.905799999999999</v>
      </c>
      <c r="C587" s="2">
        <f t="shared" si="48"/>
        <v>12.495098536320116</v>
      </c>
      <c r="D587" s="2">
        <f t="shared" si="50"/>
        <v>12.611356781738511</v>
      </c>
      <c r="E587" s="2">
        <f t="shared" si="49"/>
        <v>-0.11625824541839513</v>
      </c>
      <c r="F587" s="2">
        <f t="shared" si="53"/>
        <v>-0.32324376609330963</v>
      </c>
      <c r="G587" s="2">
        <f t="shared" si="51"/>
        <v>0.20698552067491449</v>
      </c>
      <c r="H587" s="2" t="str">
        <f t="shared" si="52"/>
        <v>Sell</v>
      </c>
    </row>
    <row r="588" spans="1:8" ht="13.5" x14ac:dyDescent="0.25">
      <c r="A588" s="3">
        <f>TITRES_STAT!B591</f>
        <v>45379</v>
      </c>
      <c r="B588" s="6">
        <f>TITRES_STAT!D591</f>
        <v>12.7631</v>
      </c>
      <c r="C588" s="2">
        <f t="shared" si="48"/>
        <v>12.592929530732405</v>
      </c>
      <c r="D588" s="2">
        <f t="shared" si="50"/>
        <v>12.62259702012825</v>
      </c>
      <c r="E588" s="2">
        <f t="shared" si="49"/>
        <v>-2.9667489395844626E-2</v>
      </c>
      <c r="F588" s="2">
        <f t="shared" si="53"/>
        <v>-0.26452851075381661</v>
      </c>
      <c r="G588" s="2">
        <f t="shared" si="51"/>
        <v>0.23486102135797199</v>
      </c>
      <c r="H588" s="2" t="str">
        <f t="shared" si="52"/>
        <v>Sell</v>
      </c>
    </row>
    <row r="589" spans="1:8" ht="13.5" x14ac:dyDescent="0.25">
      <c r="A589" s="3">
        <f>TITRES_STAT!B592</f>
        <v>45380</v>
      </c>
      <c r="B589" s="6">
        <f>TITRES_STAT!D592</f>
        <v>12.755599999999999</v>
      </c>
      <c r="C589" s="2">
        <f t="shared" si="48"/>
        <v>12.664155756773573</v>
      </c>
      <c r="D589" s="2">
        <f t="shared" si="50"/>
        <v>12.632449092711342</v>
      </c>
      <c r="E589" s="2">
        <f t="shared" si="49"/>
        <v>3.1706664062230772E-2</v>
      </c>
      <c r="F589" s="2">
        <f t="shared" si="53"/>
        <v>-0.20528147579060715</v>
      </c>
      <c r="G589" s="2">
        <f t="shared" si="51"/>
        <v>0.23698813985283793</v>
      </c>
      <c r="H589" s="2" t="str">
        <f t="shared" si="52"/>
        <v>Sell</v>
      </c>
    </row>
    <row r="590" spans="1:8" ht="13.5" x14ac:dyDescent="0.25">
      <c r="A590" s="3">
        <f>TITRES_STAT!B593</f>
        <v>45383</v>
      </c>
      <c r="B590" s="6">
        <f>TITRES_STAT!D593</f>
        <v>12.755599999999999</v>
      </c>
      <c r="C590" s="2">
        <f t="shared" si="48"/>
        <v>12.708254871116099</v>
      </c>
      <c r="D590" s="2">
        <f t="shared" si="50"/>
        <v>12.64157138214013</v>
      </c>
      <c r="E590" s="2">
        <f t="shared" si="49"/>
        <v>6.668348897596843E-2</v>
      </c>
      <c r="F590" s="2">
        <f t="shared" si="53"/>
        <v>-0.15088848283729203</v>
      </c>
      <c r="G590" s="2">
        <f t="shared" si="51"/>
        <v>0.21757197181326046</v>
      </c>
      <c r="H590" s="2" t="str">
        <f t="shared" si="52"/>
        <v>Sell</v>
      </c>
    </row>
    <row r="591" spans="1:8" ht="13.5" x14ac:dyDescent="0.25">
      <c r="A591" s="3">
        <f>TITRES_STAT!B594</f>
        <v>45384</v>
      </c>
      <c r="B591" s="6">
        <f>TITRES_STAT!D594</f>
        <v>12.755599999999999</v>
      </c>
      <c r="C591" s="2">
        <f t="shared" ref="C591:C654" si="54">$C$4*B581+C590*(1-$C$4)</f>
        <v>12.744415660175161</v>
      </c>
      <c r="D591" s="2">
        <f t="shared" si="50"/>
        <v>12.650017946426045</v>
      </c>
      <c r="E591" s="2">
        <f t="shared" si="49"/>
        <v>9.4397713749115653E-2</v>
      </c>
      <c r="F591" s="2">
        <f t="shared" si="53"/>
        <v>-0.10183124352001049</v>
      </c>
      <c r="G591" s="2">
        <f t="shared" si="51"/>
        <v>0.19622895726912615</v>
      </c>
      <c r="H591" s="2" t="str">
        <f t="shared" si="52"/>
        <v>Sell</v>
      </c>
    </row>
    <row r="592" spans="1:8" ht="13.5" x14ac:dyDescent="0.25">
      <c r="A592" s="3">
        <f>TITRES_STAT!B595</f>
        <v>45385</v>
      </c>
      <c r="B592" s="6">
        <f>TITRES_STAT!D595</f>
        <v>12.7331</v>
      </c>
      <c r="C592" s="2">
        <f t="shared" si="54"/>
        <v>12.747290173994367</v>
      </c>
      <c r="D592" s="2">
        <f t="shared" si="50"/>
        <v>12.65617217261671</v>
      </c>
      <c r="E592" s="2">
        <f t="shared" si="49"/>
        <v>9.111800137765691E-2</v>
      </c>
      <c r="F592" s="2">
        <f t="shared" si="53"/>
        <v>-6.3241394540477017E-2</v>
      </c>
      <c r="G592" s="2">
        <f t="shared" si="51"/>
        <v>0.15435939591813391</v>
      </c>
      <c r="H592" s="2" t="str">
        <f t="shared" si="52"/>
        <v>Sell</v>
      </c>
    </row>
    <row r="593" spans="1:8" ht="13.5" x14ac:dyDescent="0.25">
      <c r="A593" s="3">
        <f>TITRES_STAT!B596</f>
        <v>45386</v>
      </c>
      <c r="B593" s="6">
        <f>TITRES_STAT!D596</f>
        <v>12.4628</v>
      </c>
      <c r="C593" s="2">
        <f t="shared" si="54"/>
        <v>12.78438399337985</v>
      </c>
      <c r="D593" s="2">
        <f t="shared" si="50"/>
        <v>12.641848307978435</v>
      </c>
      <c r="E593" s="2">
        <f t="shared" si="49"/>
        <v>0.14253568540141437</v>
      </c>
      <c r="F593" s="2">
        <f t="shared" si="53"/>
        <v>-2.2085978552098737E-2</v>
      </c>
      <c r="G593" s="2">
        <f t="shared" si="51"/>
        <v>0.1646216639535131</v>
      </c>
      <c r="H593" s="2" t="str">
        <f t="shared" si="52"/>
        <v>Sell</v>
      </c>
    </row>
    <row r="594" spans="1:8" ht="13.5" x14ac:dyDescent="0.25">
      <c r="A594" s="3">
        <f>TITRES_STAT!B597</f>
        <v>45387</v>
      </c>
      <c r="B594" s="6">
        <f>TITRES_STAT!D597</f>
        <v>12.4628</v>
      </c>
      <c r="C594" s="2">
        <f t="shared" si="54"/>
        <v>12.80883260978295</v>
      </c>
      <c r="D594" s="2">
        <f t="shared" si="50"/>
        <v>12.628585470350403</v>
      </c>
      <c r="E594" s="2">
        <f t="shared" si="49"/>
        <v>0.18024713943254689</v>
      </c>
      <c r="F594" s="2">
        <f t="shared" si="53"/>
        <v>1.838064504483039E-2</v>
      </c>
      <c r="G594" s="2">
        <f t="shared" si="51"/>
        <v>0.1618664943877165</v>
      </c>
      <c r="H594" s="2" t="str">
        <f t="shared" si="52"/>
        <v>Sell</v>
      </c>
    </row>
    <row r="595" spans="1:8" ht="13.5" x14ac:dyDescent="0.25">
      <c r="A595" s="3">
        <f>TITRES_STAT!B598</f>
        <v>45390</v>
      </c>
      <c r="B595" s="6">
        <f>TITRES_STAT!D598</f>
        <v>12.440300000000001</v>
      </c>
      <c r="C595" s="2">
        <f t="shared" si="54"/>
        <v>12.830673746739418</v>
      </c>
      <c r="D595" s="2">
        <f t="shared" si="50"/>
        <v>12.614638398472596</v>
      </c>
      <c r="E595" s="2">
        <f t="shared" si="49"/>
        <v>0.21603534826682136</v>
      </c>
      <c r="F595" s="2">
        <f t="shared" si="53"/>
        <v>5.7911585689228585E-2</v>
      </c>
      <c r="G595" s="2">
        <f t="shared" si="51"/>
        <v>0.15812376257759278</v>
      </c>
      <c r="H595" s="2" t="str">
        <f t="shared" si="52"/>
        <v>Sell</v>
      </c>
    </row>
    <row r="596" spans="1:8" ht="13.5" x14ac:dyDescent="0.25">
      <c r="A596" s="3">
        <f>TITRES_STAT!B599</f>
        <v>45394</v>
      </c>
      <c r="B596" s="6">
        <f>TITRES_STAT!D599</f>
        <v>11.899800000000001</v>
      </c>
      <c r="C596" s="2">
        <f t="shared" si="54"/>
        <v>12.84223163185643</v>
      </c>
      <c r="D596" s="2">
        <f t="shared" si="50"/>
        <v>12.561687405993144</v>
      </c>
      <c r="E596" s="2">
        <f t="shared" si="49"/>
        <v>0.2805442258632862</v>
      </c>
      <c r="F596" s="2">
        <f t="shared" si="53"/>
        <v>0.1024381137240401</v>
      </c>
      <c r="G596" s="2">
        <f t="shared" si="51"/>
        <v>0.1781061121392461</v>
      </c>
      <c r="H596" s="2" t="str">
        <f t="shared" si="52"/>
        <v>Sell</v>
      </c>
    </row>
    <row r="597" spans="1:8" ht="13.5" x14ac:dyDescent="0.25">
      <c r="A597" s="3">
        <f>TITRES_STAT!B600</f>
        <v>45397</v>
      </c>
      <c r="B597" s="6">
        <f>TITRES_STAT!D600</f>
        <v>12.1325</v>
      </c>
      <c r="C597" s="2">
        <f t="shared" si="54"/>
        <v>12.852011380801594</v>
      </c>
      <c r="D597" s="2">
        <f t="shared" si="50"/>
        <v>12.529895746289949</v>
      </c>
      <c r="E597" s="2">
        <f t="shared" si="49"/>
        <v>0.32211563451164515</v>
      </c>
      <c r="F597" s="2">
        <f t="shared" si="53"/>
        <v>0.14637361788156111</v>
      </c>
      <c r="G597" s="2">
        <f t="shared" si="51"/>
        <v>0.17574201663008404</v>
      </c>
      <c r="H597" s="2" t="str">
        <f t="shared" si="52"/>
        <v>Sell</v>
      </c>
    </row>
    <row r="598" spans="1:8" ht="13.5" x14ac:dyDescent="0.25">
      <c r="A598" s="3">
        <f>TITRES_STAT!B601</f>
        <v>45398</v>
      </c>
      <c r="B598" s="6">
        <f>TITRES_STAT!D601</f>
        <v>12.3127</v>
      </c>
      <c r="C598" s="2">
        <f t="shared" si="54"/>
        <v>12.838332706832118</v>
      </c>
      <c r="D598" s="2">
        <f t="shared" si="50"/>
        <v>12.513807172490692</v>
      </c>
      <c r="E598" s="2">
        <f t="shared" si="49"/>
        <v>0.32452553434142573</v>
      </c>
      <c r="F598" s="2">
        <f t="shared" si="53"/>
        <v>0.18200400117353405</v>
      </c>
      <c r="G598" s="2">
        <f t="shared" si="51"/>
        <v>0.14252153316789168</v>
      </c>
      <c r="H598" s="2" t="str">
        <f t="shared" si="52"/>
        <v>Sell</v>
      </c>
    </row>
    <row r="599" spans="1:8" ht="13.5" x14ac:dyDescent="0.25">
      <c r="A599" s="3">
        <f>TITRES_STAT!B602</f>
        <v>45399</v>
      </c>
      <c r="B599" s="6">
        <f>TITRES_STAT!D602</f>
        <v>12.4628</v>
      </c>
      <c r="C599" s="2">
        <f t="shared" si="54"/>
        <v>12.825604598088715</v>
      </c>
      <c r="D599" s="2">
        <f t="shared" si="50"/>
        <v>12.510028863417308</v>
      </c>
      <c r="E599" s="2">
        <f t="shared" si="49"/>
        <v>0.3155757346714072</v>
      </c>
      <c r="F599" s="2">
        <f t="shared" si="53"/>
        <v>0.20871834787310869</v>
      </c>
      <c r="G599" s="2">
        <f t="shared" si="51"/>
        <v>0.10685738679829851</v>
      </c>
      <c r="H599" s="2" t="str">
        <f t="shared" si="52"/>
        <v>Sell</v>
      </c>
    </row>
    <row r="600" spans="1:8" ht="13.5" x14ac:dyDescent="0.25">
      <c r="A600" s="3">
        <f>TITRES_STAT!B603</f>
        <v>45400</v>
      </c>
      <c r="B600" s="6">
        <f>TITRES_STAT!D603</f>
        <v>12.3878</v>
      </c>
      <c r="C600" s="2">
        <f t="shared" si="54"/>
        <v>12.814834659921221</v>
      </c>
      <c r="D600" s="2">
        <f t="shared" si="50"/>
        <v>12.500974873534544</v>
      </c>
      <c r="E600" s="2">
        <f t="shared" si="49"/>
        <v>0.31385978638667744</v>
      </c>
      <c r="F600" s="2">
        <f t="shared" si="53"/>
        <v>0.22974663557582248</v>
      </c>
      <c r="G600" s="2">
        <f t="shared" si="51"/>
        <v>8.4113150810854964E-2</v>
      </c>
      <c r="H600" s="2" t="str">
        <f t="shared" si="52"/>
        <v>Sell</v>
      </c>
    </row>
    <row r="601" spans="1:8" ht="13.5" x14ac:dyDescent="0.25">
      <c r="A601" s="3">
        <f>TITRES_STAT!B604</f>
        <v>45401</v>
      </c>
      <c r="B601" s="6">
        <f>TITRES_STAT!D604</f>
        <v>12.3878</v>
      </c>
      <c r="C601" s="2">
        <f t="shared" si="54"/>
        <v>12.805721635317957</v>
      </c>
      <c r="D601" s="2">
        <f t="shared" si="50"/>
        <v>12.492591549569022</v>
      </c>
      <c r="E601" s="2">
        <f t="shared" si="49"/>
        <v>0.31313008574893431</v>
      </c>
      <c r="F601" s="2">
        <f t="shared" si="53"/>
        <v>0.24642332561044489</v>
      </c>
      <c r="G601" s="2">
        <f t="shared" si="51"/>
        <v>6.6706760138489418E-2</v>
      </c>
      <c r="H601" s="2" t="str">
        <f t="shared" si="52"/>
        <v>Sell</v>
      </c>
    </row>
    <row r="602" spans="1:8" ht="13.5" x14ac:dyDescent="0.25">
      <c r="A602" s="3">
        <f>TITRES_STAT!B605</f>
        <v>45404</v>
      </c>
      <c r="B602" s="6">
        <f>TITRES_STAT!D605</f>
        <v>12.350199999999999</v>
      </c>
      <c r="C602" s="2">
        <f t="shared" si="54"/>
        <v>12.794549076038273</v>
      </c>
      <c r="D602" s="2">
        <f t="shared" si="50"/>
        <v>12.482044027378723</v>
      </c>
      <c r="E602" s="2">
        <f t="shared" si="49"/>
        <v>0.31250504865954909</v>
      </c>
      <c r="F602" s="2">
        <f t="shared" si="53"/>
        <v>0.25963967022026574</v>
      </c>
      <c r="G602" s="2">
        <f t="shared" si="51"/>
        <v>5.286537843928335E-2</v>
      </c>
      <c r="H602" s="2" t="str">
        <f t="shared" si="52"/>
        <v>Sell</v>
      </c>
    </row>
    <row r="603" spans="1:8" ht="13.5" x14ac:dyDescent="0.25">
      <c r="A603" s="3">
        <f>TITRES_STAT!B606</f>
        <v>45405</v>
      </c>
      <c r="B603" s="6">
        <f>TITRES_STAT!D606</f>
        <v>12.613</v>
      </c>
      <c r="C603" s="2">
        <f t="shared" si="54"/>
        <v>12.743510756647769</v>
      </c>
      <c r="D603" s="2">
        <f t="shared" si="50"/>
        <v>12.491744469795114</v>
      </c>
      <c r="E603" s="2">
        <f t="shared" si="49"/>
        <v>0.25176628685265534</v>
      </c>
      <c r="F603" s="2">
        <f t="shared" si="53"/>
        <v>0.25806499354674367</v>
      </c>
      <c r="G603" s="2">
        <f t="shared" si="51"/>
        <v>-6.2987066940883296E-3</v>
      </c>
      <c r="H603" s="2" t="str">
        <f t="shared" si="52"/>
        <v>Hold</v>
      </c>
    </row>
    <row r="604" spans="1:8" ht="13.5" x14ac:dyDescent="0.25">
      <c r="A604" s="3">
        <f>TITRES_STAT!B607</f>
        <v>45406</v>
      </c>
      <c r="B604" s="6">
        <f>TITRES_STAT!D607</f>
        <v>12.7256</v>
      </c>
      <c r="C604" s="2">
        <f t="shared" si="54"/>
        <v>12.700324486394265</v>
      </c>
      <c r="D604" s="2">
        <f t="shared" si="50"/>
        <v>12.509067101662144</v>
      </c>
      <c r="E604" s="2">
        <f t="shared" ref="E604:E667" si="55">C604-D604</f>
        <v>0.19125738473212195</v>
      </c>
      <c r="F604" s="2">
        <f t="shared" si="53"/>
        <v>0.24470347178381935</v>
      </c>
      <c r="G604" s="2">
        <f t="shared" si="51"/>
        <v>-5.34460870516974E-2</v>
      </c>
      <c r="H604" s="2" t="str">
        <f t="shared" si="52"/>
        <v>Hold</v>
      </c>
    </row>
    <row r="605" spans="1:8" ht="13.5" x14ac:dyDescent="0.25">
      <c r="A605" s="3">
        <f>TITRES_STAT!B608</f>
        <v>45407</v>
      </c>
      <c r="B605" s="6">
        <f>TITRES_STAT!D608</f>
        <v>12.8758</v>
      </c>
      <c r="C605" s="2">
        <f t="shared" si="54"/>
        <v>12.660320719256687</v>
      </c>
      <c r="D605" s="2">
        <f t="shared" ref="D605:D668" si="56">$D$4*B605+(1-$D$4)*D604</f>
        <v>12.536232501539022</v>
      </c>
      <c r="E605" s="2">
        <f t="shared" si="55"/>
        <v>0.12408821771766476</v>
      </c>
      <c r="F605" s="2">
        <f t="shared" si="53"/>
        <v>0.22058042097058844</v>
      </c>
      <c r="G605" s="2">
        <f t="shared" si="51"/>
        <v>-9.6492203252923681E-2</v>
      </c>
      <c r="H605" s="2" t="str">
        <f t="shared" si="52"/>
        <v>Hold</v>
      </c>
    </row>
    <row r="606" spans="1:8" ht="13.5" x14ac:dyDescent="0.25">
      <c r="A606" s="3">
        <f>TITRES_STAT!B609</f>
        <v>45408</v>
      </c>
      <c r="B606" s="6">
        <f>TITRES_STAT!D609</f>
        <v>12.8682</v>
      </c>
      <c r="C606" s="2">
        <f t="shared" si="54"/>
        <v>12.543317531678735</v>
      </c>
      <c r="D606" s="2">
        <f t="shared" si="56"/>
        <v>12.560822686610207</v>
      </c>
      <c r="E606" s="2">
        <f t="shared" si="55"/>
        <v>-1.7505154931471978E-2</v>
      </c>
      <c r="F606" s="2">
        <f t="shared" si="53"/>
        <v>0.17296330579017638</v>
      </c>
      <c r="G606" s="2">
        <f t="shared" si="51"/>
        <v>-0.19046846072164836</v>
      </c>
      <c r="H606" s="2" t="str">
        <f t="shared" si="52"/>
        <v>Hold</v>
      </c>
    </row>
    <row r="607" spans="1:8" ht="13.5" x14ac:dyDescent="0.25">
      <c r="A607" s="3">
        <f>TITRES_STAT!B610</f>
        <v>45411</v>
      </c>
      <c r="B607" s="6">
        <f>TITRES_STAT!D610</f>
        <v>12.7631</v>
      </c>
      <c r="C607" s="2">
        <f t="shared" si="54"/>
        <v>12.480114834497391</v>
      </c>
      <c r="D607" s="2">
        <f t="shared" si="56"/>
        <v>12.575806191305746</v>
      </c>
      <c r="E607" s="2">
        <f t="shared" si="55"/>
        <v>-9.5691356808355721E-2</v>
      </c>
      <c r="F607" s="2">
        <f t="shared" si="53"/>
        <v>0.11923237327046995</v>
      </c>
      <c r="G607" s="2">
        <f t="shared" si="51"/>
        <v>-0.21492373007882568</v>
      </c>
      <c r="H607" s="2" t="str">
        <f t="shared" si="52"/>
        <v>Hold</v>
      </c>
    </row>
    <row r="608" spans="1:8" ht="13.5" x14ac:dyDescent="0.25">
      <c r="A608" s="3">
        <f>TITRES_STAT!B611</f>
        <v>45412</v>
      </c>
      <c r="B608" s="6">
        <f>TITRES_STAT!D611</f>
        <v>12.7631</v>
      </c>
      <c r="C608" s="2">
        <f t="shared" si="54"/>
        <v>12.454358706113176</v>
      </c>
      <c r="D608" s="2">
        <f t="shared" si="56"/>
        <v>12.589679806764579</v>
      </c>
      <c r="E608" s="2">
        <f t="shared" si="55"/>
        <v>-0.13532110065140301</v>
      </c>
      <c r="F608" s="2">
        <f t="shared" si="53"/>
        <v>6.8321678486095369E-2</v>
      </c>
      <c r="G608" s="2">
        <f t="shared" si="51"/>
        <v>-0.2036427791374984</v>
      </c>
      <c r="H608" s="2" t="str">
        <f t="shared" si="52"/>
        <v>Hold</v>
      </c>
    </row>
    <row r="609" spans="1:8" ht="13.5" x14ac:dyDescent="0.25">
      <c r="A609" s="3">
        <f>TITRES_STAT!B612</f>
        <v>45414</v>
      </c>
      <c r="B609" s="6">
        <f>TITRES_STAT!D612</f>
        <v>12.6881</v>
      </c>
      <c r="C609" s="2">
        <f t="shared" si="54"/>
        <v>12.455657366711149</v>
      </c>
      <c r="D609" s="2">
        <f t="shared" si="56"/>
        <v>12.596970191448685</v>
      </c>
      <c r="E609" s="2">
        <f t="shared" si="55"/>
        <v>-0.14131282473753615</v>
      </c>
      <c r="F609" s="2">
        <f t="shared" si="53"/>
        <v>2.6394777841369066E-2</v>
      </c>
      <c r="G609" s="2">
        <f t="shared" si="51"/>
        <v>-0.16770760257890521</v>
      </c>
      <c r="H609" s="2" t="str">
        <f t="shared" si="52"/>
        <v>Hold</v>
      </c>
    </row>
    <row r="610" spans="1:8" ht="13.5" x14ac:dyDescent="0.25">
      <c r="A610" s="3">
        <f>TITRES_STAT!B613</f>
        <v>45415</v>
      </c>
      <c r="B610" s="6">
        <f>TITRES_STAT!D613</f>
        <v>12.6881</v>
      </c>
      <c r="C610" s="2">
        <f t="shared" si="54"/>
        <v>12.445217771832512</v>
      </c>
      <c r="D610" s="2">
        <f t="shared" si="56"/>
        <v>12.603720547637671</v>
      </c>
      <c r="E610" s="2">
        <f t="shared" si="55"/>
        <v>-0.15850277580515915</v>
      </c>
      <c r="F610" s="2">
        <f t="shared" si="53"/>
        <v>-1.0584732887936578E-2</v>
      </c>
      <c r="G610" s="2">
        <f t="shared" si="51"/>
        <v>-0.14791804291722258</v>
      </c>
      <c r="H610" s="2" t="str">
        <f t="shared" si="52"/>
        <v>Hold</v>
      </c>
    </row>
    <row r="611" spans="1:8" ht="13.5" x14ac:dyDescent="0.25">
      <c r="A611" s="3">
        <f>TITRES_STAT!B614</f>
        <v>45418</v>
      </c>
      <c r="B611" s="6">
        <f>TITRES_STAT!D614</f>
        <v>12.613</v>
      </c>
      <c r="C611" s="2">
        <f t="shared" si="54"/>
        <v>12.436384268473665</v>
      </c>
      <c r="D611" s="2">
        <f t="shared" si="56"/>
        <v>12.604407914479324</v>
      </c>
      <c r="E611" s="2">
        <f t="shared" si="55"/>
        <v>-0.16802364600565944</v>
      </c>
      <c r="F611" s="2">
        <f t="shared" si="53"/>
        <v>-4.2072515511481154E-2</v>
      </c>
      <c r="G611" s="2">
        <f t="shared" si="51"/>
        <v>-0.12595113049417828</v>
      </c>
      <c r="H611" s="2" t="str">
        <f t="shared" si="52"/>
        <v>Hold</v>
      </c>
    </row>
    <row r="612" spans="1:8" ht="13.5" x14ac:dyDescent="0.25">
      <c r="A612" s="3">
        <f>TITRES_STAT!B615</f>
        <v>45419</v>
      </c>
      <c r="B612" s="6">
        <f>TITRES_STAT!D615</f>
        <v>12.087400000000001</v>
      </c>
      <c r="C612" s="2">
        <f t="shared" si="54"/>
        <v>12.423125150246946</v>
      </c>
      <c r="D612" s="2">
        <f t="shared" si="56"/>
        <v>12.566111031925301</v>
      </c>
      <c r="E612" s="2">
        <f t="shared" si="55"/>
        <v>-0.14298588167835469</v>
      </c>
      <c r="F612" s="2">
        <f t="shared" si="53"/>
        <v>-6.2255188744855861E-2</v>
      </c>
      <c r="G612" s="2">
        <f t="shared" ref="G612:G675" si="57">E612-F612</f>
        <v>-8.0730692933498827E-2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45420</v>
      </c>
      <c r="B613" s="6">
        <f>TITRES_STAT!D616</f>
        <v>12.5304</v>
      </c>
      <c r="C613" s="2">
        <f t="shared" si="54"/>
        <v>12.45233666559357</v>
      </c>
      <c r="D613" s="2">
        <f t="shared" si="56"/>
        <v>12.563465770301205</v>
      </c>
      <c r="E613" s="2">
        <f t="shared" si="55"/>
        <v>-0.1111291047076346</v>
      </c>
      <c r="F613" s="2">
        <f t="shared" ref="F613:F676" si="59">(E613*(2/(10)))+((1-(2/10))*F612)</f>
        <v>-7.2029971937411619E-2</v>
      </c>
      <c r="G613" s="2">
        <f t="shared" si="57"/>
        <v>-3.9099132770222977E-2</v>
      </c>
      <c r="H613" s="2" t="str">
        <f t="shared" si="58"/>
        <v>Hold</v>
      </c>
    </row>
    <row r="614" spans="1:8" ht="13.5" x14ac:dyDescent="0.25">
      <c r="A614" s="3">
        <f>TITRES_STAT!B617</f>
        <v>45421</v>
      </c>
      <c r="B614" s="6">
        <f>TITRES_STAT!D617</f>
        <v>12.3202</v>
      </c>
      <c r="C614" s="2">
        <f t="shared" si="54"/>
        <v>12.494377178579175</v>
      </c>
      <c r="D614" s="2">
        <f t="shared" si="56"/>
        <v>12.545446083612227</v>
      </c>
      <c r="E614" s="2">
        <f t="shared" si="55"/>
        <v>-5.1068905033051948E-2</v>
      </c>
      <c r="F614" s="2">
        <f t="shared" si="59"/>
        <v>-6.7837758556539687E-2</v>
      </c>
      <c r="G614" s="2">
        <f t="shared" si="57"/>
        <v>1.6768853523487739E-2</v>
      </c>
      <c r="H614" s="2" t="str">
        <f t="shared" si="58"/>
        <v>Sell</v>
      </c>
    </row>
    <row r="615" spans="1:8" ht="13.5" x14ac:dyDescent="0.25">
      <c r="A615" s="3">
        <f>TITRES_STAT!B618</f>
        <v>45422</v>
      </c>
      <c r="B615" s="6">
        <f>TITRES_STAT!D618</f>
        <v>12.3202</v>
      </c>
      <c r="C615" s="2">
        <f t="shared" si="54"/>
        <v>12.553057612643917</v>
      </c>
      <c r="D615" s="2">
        <f t="shared" si="56"/>
        <v>12.528761188529838</v>
      </c>
      <c r="E615" s="2">
        <f t="shared" si="55"/>
        <v>2.4296424114078619E-2</v>
      </c>
      <c r="F615" s="2">
        <f t="shared" si="59"/>
        <v>-4.941092202241603E-2</v>
      </c>
      <c r="G615" s="2">
        <f t="shared" si="57"/>
        <v>7.3707346136494656E-2</v>
      </c>
      <c r="H615" s="2" t="str">
        <f t="shared" si="58"/>
        <v>Sell</v>
      </c>
    </row>
    <row r="616" spans="1:8" ht="13.5" x14ac:dyDescent="0.25">
      <c r="A616" s="3">
        <f>TITRES_STAT!B619</f>
        <v>45425</v>
      </c>
      <c r="B616" s="6">
        <f>TITRES_STAT!D619</f>
        <v>12.3202</v>
      </c>
      <c r="C616" s="2">
        <f t="shared" si="54"/>
        <v>12.601541056852545</v>
      </c>
      <c r="D616" s="2">
        <f t="shared" si="56"/>
        <v>12.513312211601702</v>
      </c>
      <c r="E616" s="2">
        <f t="shared" si="55"/>
        <v>8.8228845250842625E-2</v>
      </c>
      <c r="F616" s="2">
        <f t="shared" si="59"/>
        <v>-2.18829685677643E-2</v>
      </c>
      <c r="G616" s="2">
        <f t="shared" si="57"/>
        <v>0.11011181381860692</v>
      </c>
      <c r="H616" s="2" t="str">
        <f t="shared" si="58"/>
        <v>Sell</v>
      </c>
    </row>
    <row r="617" spans="1:8" ht="13.5" x14ac:dyDescent="0.25">
      <c r="A617" s="3">
        <f>TITRES_STAT!B620</f>
        <v>45426</v>
      </c>
      <c r="B617" s="6">
        <f>TITRES_STAT!D620</f>
        <v>12.305199999999999</v>
      </c>
      <c r="C617" s="2">
        <f t="shared" si="54"/>
        <v>12.62639627887523</v>
      </c>
      <c r="D617" s="2">
        <f t="shared" si="56"/>
        <v>12.497896492223799</v>
      </c>
      <c r="E617" s="2">
        <f t="shared" si="55"/>
        <v>0.12849978665143169</v>
      </c>
      <c r="F617" s="2">
        <f t="shared" si="59"/>
        <v>8.1935824760748996E-3</v>
      </c>
      <c r="G617" s="2">
        <f t="shared" si="57"/>
        <v>0.12030620417535678</v>
      </c>
      <c r="H617" s="2" t="str">
        <f t="shared" si="58"/>
        <v>Sell</v>
      </c>
    </row>
    <row r="618" spans="1:8" ht="13.5" x14ac:dyDescent="0.25">
      <c r="A618" s="3">
        <f>TITRES_STAT!B621</f>
        <v>45427</v>
      </c>
      <c r="B618" s="6">
        <f>TITRES_STAT!D621</f>
        <v>12.4628</v>
      </c>
      <c r="C618" s="2">
        <f t="shared" si="54"/>
        <v>12.647427620586734</v>
      </c>
      <c r="D618" s="2">
        <f t="shared" si="56"/>
        <v>12.495296752059073</v>
      </c>
      <c r="E618" s="2">
        <f t="shared" si="55"/>
        <v>0.15213086852766189</v>
      </c>
      <c r="F618" s="2">
        <f t="shared" si="59"/>
        <v>3.6981039686392297E-2</v>
      </c>
      <c r="G618" s="2">
        <f t="shared" si="57"/>
        <v>0.11514982884126959</v>
      </c>
      <c r="H618" s="2" t="str">
        <f t="shared" si="58"/>
        <v>Sell</v>
      </c>
    </row>
    <row r="619" spans="1:8" ht="13.5" x14ac:dyDescent="0.25">
      <c r="A619" s="3">
        <f>TITRES_STAT!B622</f>
        <v>45428</v>
      </c>
      <c r="B619" s="6">
        <f>TITRES_STAT!D622</f>
        <v>12.4253</v>
      </c>
      <c r="C619" s="2">
        <f t="shared" si="54"/>
        <v>12.653684909727236</v>
      </c>
      <c r="D619" s="2">
        <f t="shared" si="56"/>
        <v>12.490111807462105</v>
      </c>
      <c r="E619" s="2">
        <f t="shared" si="55"/>
        <v>0.163573102265131</v>
      </c>
      <c r="F619" s="2">
        <f t="shared" si="59"/>
        <v>6.2299452202140039E-2</v>
      </c>
      <c r="G619" s="2">
        <f t="shared" si="57"/>
        <v>0.10127365006299097</v>
      </c>
      <c r="H619" s="2" t="str">
        <f t="shared" si="58"/>
        <v>Sell</v>
      </c>
    </row>
    <row r="620" spans="1:8" ht="13.5" x14ac:dyDescent="0.25">
      <c r="A620" s="3">
        <f>TITRES_STAT!B623</f>
        <v>45429</v>
      </c>
      <c r="B620" s="6">
        <f>TITRES_STAT!D623</f>
        <v>12.4253</v>
      </c>
      <c r="C620" s="2">
        <f t="shared" si="54"/>
        <v>12.658979538999969</v>
      </c>
      <c r="D620" s="2">
        <f t="shared" si="56"/>
        <v>12.485310932835283</v>
      </c>
      <c r="E620" s="2">
        <f t="shared" si="55"/>
        <v>0.17366860616468571</v>
      </c>
      <c r="F620" s="2">
        <f t="shared" si="59"/>
        <v>8.4573282994649168E-2</v>
      </c>
      <c r="G620" s="2">
        <f t="shared" si="57"/>
        <v>8.9095323170036544E-2</v>
      </c>
      <c r="H620" s="2" t="str">
        <f t="shared" si="58"/>
        <v>Sell</v>
      </c>
    </row>
    <row r="621" spans="1:8" ht="13.5" x14ac:dyDescent="0.25">
      <c r="A621" s="3">
        <f>TITRES_STAT!B624</f>
        <v>45432</v>
      </c>
      <c r="B621" s="6">
        <f>TITRES_STAT!D624</f>
        <v>12.3727</v>
      </c>
      <c r="C621" s="2">
        <f t="shared" si="54"/>
        <v>12.651905763769204</v>
      </c>
      <c r="D621" s="2">
        <f t="shared" si="56"/>
        <v>12.476969382254891</v>
      </c>
      <c r="E621" s="2">
        <f t="shared" si="55"/>
        <v>0.17493638151431234</v>
      </c>
      <c r="F621" s="2">
        <f t="shared" si="59"/>
        <v>0.1026459026985818</v>
      </c>
      <c r="G621" s="2">
        <f t="shared" si="57"/>
        <v>7.2290478815730544E-2</v>
      </c>
      <c r="H621" s="2" t="str">
        <f t="shared" si="58"/>
        <v>Sell</v>
      </c>
    </row>
    <row r="622" spans="1:8" ht="13.5" x14ac:dyDescent="0.25">
      <c r="A622" s="3">
        <f>TITRES_STAT!B625</f>
        <v>45433</v>
      </c>
      <c r="B622" s="6">
        <f>TITRES_STAT!D625</f>
        <v>12.350199999999999</v>
      </c>
      <c r="C622" s="2">
        <f t="shared" si="54"/>
        <v>12.565058723189326</v>
      </c>
      <c r="D622" s="2">
        <f t="shared" si="56"/>
        <v>12.467579057643418</v>
      </c>
      <c r="E622" s="2">
        <f t="shared" si="55"/>
        <v>9.7479665545908034E-2</v>
      </c>
      <c r="F622" s="2">
        <f t="shared" si="59"/>
        <v>0.10161265526804705</v>
      </c>
      <c r="G622" s="2">
        <f t="shared" si="57"/>
        <v>-4.1329897221390188E-3</v>
      </c>
      <c r="H622" s="2" t="str">
        <f t="shared" si="58"/>
        <v>Hold</v>
      </c>
    </row>
    <row r="623" spans="1:8" ht="13.5" x14ac:dyDescent="0.25">
      <c r="A623" s="3">
        <f>TITRES_STAT!B626</f>
        <v>45434</v>
      </c>
      <c r="B623" s="6">
        <f>TITRES_STAT!D626</f>
        <v>12.350199999999999</v>
      </c>
      <c r="C623" s="2">
        <f t="shared" si="54"/>
        <v>12.559726611929429</v>
      </c>
      <c r="D623" s="2">
        <f t="shared" si="56"/>
        <v>12.458884312632794</v>
      </c>
      <c r="E623" s="2">
        <f t="shared" si="55"/>
        <v>0.10084229929663557</v>
      </c>
      <c r="F623" s="2">
        <f t="shared" si="59"/>
        <v>0.10145858407376476</v>
      </c>
      <c r="G623" s="2">
        <f t="shared" si="57"/>
        <v>-6.1628477712918905E-4</v>
      </c>
      <c r="H623" s="2" t="str">
        <f t="shared" si="58"/>
        <v>Hold</v>
      </c>
    </row>
    <row r="624" spans="1:8" ht="13.5" x14ac:dyDescent="0.25">
      <c r="A624" s="3">
        <f>TITRES_STAT!B627</f>
        <v>45435</v>
      </c>
      <c r="B624" s="6">
        <f>TITRES_STAT!D627</f>
        <v>12.2376</v>
      </c>
      <c r="C624" s="2">
        <f t="shared" si="54"/>
        <v>12.522876363940286</v>
      </c>
      <c r="D624" s="2">
        <f t="shared" si="56"/>
        <v>12.442492882067402</v>
      </c>
      <c r="E624" s="2">
        <f t="shared" si="55"/>
        <v>8.0383481872884133E-2</v>
      </c>
      <c r="F624" s="2">
        <f t="shared" si="59"/>
        <v>9.7243563633588645E-2</v>
      </c>
      <c r="G624" s="2">
        <f t="shared" si="57"/>
        <v>-1.6860081760704512E-2</v>
      </c>
      <c r="H624" s="2" t="str">
        <f t="shared" si="58"/>
        <v>Hold</v>
      </c>
    </row>
    <row r="625" spans="1:8" ht="13.5" x14ac:dyDescent="0.25">
      <c r="A625" s="3">
        <f>TITRES_STAT!B628</f>
        <v>45436</v>
      </c>
      <c r="B625" s="6">
        <f>TITRES_STAT!D628</f>
        <v>12.350199999999999</v>
      </c>
      <c r="C625" s="2">
        <f t="shared" si="54"/>
        <v>12.49169538487255</v>
      </c>
      <c r="D625" s="2">
        <f t="shared" si="56"/>
        <v>12.435656372284631</v>
      </c>
      <c r="E625" s="2">
        <f t="shared" si="55"/>
        <v>5.6039012587918435E-2</v>
      </c>
      <c r="F625" s="2">
        <f t="shared" si="59"/>
        <v>8.9002653424454611E-2</v>
      </c>
      <c r="G625" s="2">
        <f t="shared" si="57"/>
        <v>-3.2963640836536176E-2</v>
      </c>
      <c r="H625" s="2" t="str">
        <f t="shared" si="58"/>
        <v>Hold</v>
      </c>
    </row>
    <row r="626" spans="1:8" ht="13.5" x14ac:dyDescent="0.25">
      <c r="A626" s="3">
        <f>TITRES_STAT!B629</f>
        <v>45439</v>
      </c>
      <c r="B626" s="6">
        <f>TITRES_STAT!D629</f>
        <v>12.350199999999999</v>
      </c>
      <c r="C626" s="2">
        <f t="shared" si="54"/>
        <v>12.465311479507543</v>
      </c>
      <c r="D626" s="2">
        <f t="shared" si="56"/>
        <v>12.429326270633918</v>
      </c>
      <c r="E626" s="2">
        <f t="shared" si="55"/>
        <v>3.598520887362433E-2</v>
      </c>
      <c r="F626" s="2">
        <f t="shared" si="59"/>
        <v>7.8399164514288563E-2</v>
      </c>
      <c r="G626" s="2">
        <f t="shared" si="57"/>
        <v>-4.2413955640664233E-2</v>
      </c>
      <c r="H626" s="2" t="str">
        <f t="shared" si="58"/>
        <v>Hold</v>
      </c>
    </row>
    <row r="627" spans="1:8" ht="13.5" x14ac:dyDescent="0.25">
      <c r="A627" s="3">
        <f>TITRES_STAT!B630</f>
        <v>45440</v>
      </c>
      <c r="B627" s="6">
        <f>TITRES_STAT!D630</f>
        <v>12.3127</v>
      </c>
      <c r="C627" s="2">
        <f t="shared" si="54"/>
        <v>12.440678944198691</v>
      </c>
      <c r="D627" s="2">
        <f t="shared" si="56"/>
        <v>12.420687287623998</v>
      </c>
      <c r="E627" s="2">
        <f t="shared" si="55"/>
        <v>1.9991656574692485E-2</v>
      </c>
      <c r="F627" s="2">
        <f t="shared" si="59"/>
        <v>6.6717662926369353E-2</v>
      </c>
      <c r="G627" s="2">
        <f t="shared" si="57"/>
        <v>-4.6726006351676869E-2</v>
      </c>
      <c r="H627" s="2" t="str">
        <f t="shared" si="58"/>
        <v>Hold</v>
      </c>
    </row>
    <row r="628" spans="1:8" ht="13.5" x14ac:dyDescent="0.25">
      <c r="A628" s="3">
        <f>TITRES_STAT!B631</f>
        <v>45441</v>
      </c>
      <c r="B628" s="6">
        <f>TITRES_STAT!D631</f>
        <v>12.7631</v>
      </c>
      <c r="C628" s="2">
        <f t="shared" si="54"/>
        <v>12.444082183552737</v>
      </c>
      <c r="D628" s="2">
        <f t="shared" si="56"/>
        <v>12.446051192244443</v>
      </c>
      <c r="E628" s="2">
        <f t="shared" si="55"/>
        <v>-1.9690086917059091E-3</v>
      </c>
      <c r="F628" s="2">
        <f t="shared" si="59"/>
        <v>5.2980328602754305E-2</v>
      </c>
      <c r="G628" s="2">
        <f t="shared" si="57"/>
        <v>-5.4949337294460214E-2</v>
      </c>
      <c r="H628" s="2" t="str">
        <f t="shared" si="58"/>
        <v>Hold</v>
      </c>
    </row>
    <row r="629" spans="1:8" ht="13.5" x14ac:dyDescent="0.25">
      <c r="A629" s="3">
        <f>TITRES_STAT!B632</f>
        <v>45442</v>
      </c>
      <c r="B629" s="6">
        <f>TITRES_STAT!D632</f>
        <v>12.755599999999999</v>
      </c>
      <c r="C629" s="2">
        <f t="shared" si="54"/>
        <v>12.441192616852316</v>
      </c>
      <c r="D629" s="2">
        <f t="shared" si="56"/>
        <v>12.468980733559668</v>
      </c>
      <c r="E629" s="2">
        <f t="shared" si="55"/>
        <v>-2.7788116707352373E-2</v>
      </c>
      <c r="F629" s="2">
        <f t="shared" si="59"/>
        <v>3.6826639540732974E-2</v>
      </c>
      <c r="G629" s="2">
        <f t="shared" si="57"/>
        <v>-6.4614756248085353E-2</v>
      </c>
      <c r="H629" s="2" t="str">
        <f t="shared" si="58"/>
        <v>Hold</v>
      </c>
    </row>
    <row r="630" spans="1:8" ht="13.5" x14ac:dyDescent="0.25">
      <c r="A630" s="3">
        <f>TITRES_STAT!B633</f>
        <v>45443</v>
      </c>
      <c r="B630" s="6">
        <f>TITRES_STAT!D633</f>
        <v>12.7631</v>
      </c>
      <c r="C630" s="2">
        <f t="shared" si="54"/>
        <v>12.438747598875036</v>
      </c>
      <c r="D630" s="2">
        <f t="shared" si="56"/>
        <v>12.490767345888582</v>
      </c>
      <c r="E630" s="2">
        <f t="shared" si="55"/>
        <v>-5.2019747013545725E-2</v>
      </c>
      <c r="F630" s="2">
        <f t="shared" si="59"/>
        <v>1.9057362229877233E-2</v>
      </c>
      <c r="G630" s="2">
        <f t="shared" si="57"/>
        <v>-7.1077109243422962E-2</v>
      </c>
      <c r="H630" s="2" t="str">
        <f t="shared" si="58"/>
        <v>Hold</v>
      </c>
    </row>
    <row r="631" spans="1:8" ht="13.5" x14ac:dyDescent="0.25">
      <c r="A631" s="3">
        <f>TITRES_STAT!B634</f>
        <v>45446</v>
      </c>
      <c r="B631" s="6">
        <f>TITRES_STAT!D634</f>
        <v>12.838200000000001</v>
      </c>
      <c r="C631" s="2">
        <f t="shared" si="54"/>
        <v>12.428586429817338</v>
      </c>
      <c r="D631" s="2">
        <f t="shared" si="56"/>
        <v>12.516503098044984</v>
      </c>
      <c r="E631" s="2">
        <f t="shared" si="55"/>
        <v>-8.7916668227645545E-2</v>
      </c>
      <c r="F631" s="2">
        <f t="shared" si="59"/>
        <v>-2.3374438616273214E-3</v>
      </c>
      <c r="G631" s="2">
        <f t="shared" si="57"/>
        <v>-8.5579224366018225E-2</v>
      </c>
      <c r="H631" s="2" t="str">
        <f t="shared" si="58"/>
        <v>Hold</v>
      </c>
    </row>
    <row r="632" spans="1:8" ht="13.5" x14ac:dyDescent="0.25">
      <c r="A632" s="3">
        <f>TITRES_STAT!B635</f>
        <v>45447</v>
      </c>
      <c r="B632" s="6">
        <f>TITRES_STAT!D635</f>
        <v>12.500400000000001</v>
      </c>
      <c r="C632" s="2">
        <f t="shared" si="54"/>
        <v>12.41652697907621</v>
      </c>
      <c r="D632" s="2">
        <f t="shared" si="56"/>
        <v>12.515310275967577</v>
      </c>
      <c r="E632" s="2">
        <f t="shared" si="55"/>
        <v>-9.8783296891367556E-2</v>
      </c>
      <c r="F632" s="2">
        <f t="shared" si="59"/>
        <v>-2.162661446757537E-2</v>
      </c>
      <c r="G632" s="2">
        <f t="shared" si="57"/>
        <v>-7.7156682423792186E-2</v>
      </c>
      <c r="H632" s="2" t="str">
        <f t="shared" si="58"/>
        <v>Hold</v>
      </c>
    </row>
    <row r="633" spans="1:8" ht="13.5" x14ac:dyDescent="0.25">
      <c r="A633" s="3">
        <f>TITRES_STAT!B636</f>
        <v>45448</v>
      </c>
      <c r="B633" s="6">
        <f>TITRES_STAT!D636</f>
        <v>12.7631</v>
      </c>
      <c r="C633" s="2">
        <f t="shared" si="54"/>
        <v>12.406322828449101</v>
      </c>
      <c r="D633" s="2">
        <f t="shared" si="56"/>
        <v>12.53366507034035</v>
      </c>
      <c r="E633" s="2">
        <f t="shared" si="55"/>
        <v>-0.12734224189124888</v>
      </c>
      <c r="F633" s="2">
        <f t="shared" si="59"/>
        <v>-4.2769739952310072E-2</v>
      </c>
      <c r="G633" s="2">
        <f t="shared" si="57"/>
        <v>-8.457250193893881E-2</v>
      </c>
      <c r="H633" s="2" t="str">
        <f t="shared" si="58"/>
        <v>Hold</v>
      </c>
    </row>
    <row r="634" spans="1:8" ht="13.5" x14ac:dyDescent="0.25">
      <c r="A634" s="3">
        <f>TITRES_STAT!B637</f>
        <v>45449</v>
      </c>
      <c r="B634" s="6">
        <f>TITRES_STAT!D637</f>
        <v>12.838200000000001</v>
      </c>
      <c r="C634" s="2">
        <f t="shared" si="54"/>
        <v>12.380365470226161</v>
      </c>
      <c r="D634" s="2">
        <f t="shared" si="56"/>
        <v>12.556223213278102</v>
      </c>
      <c r="E634" s="2">
        <f t="shared" si="55"/>
        <v>-0.17585774305194057</v>
      </c>
      <c r="F634" s="2">
        <f t="shared" si="59"/>
        <v>-6.9387340572236181E-2</v>
      </c>
      <c r="G634" s="2">
        <f t="shared" si="57"/>
        <v>-0.10647040247970439</v>
      </c>
      <c r="H634" s="2" t="str">
        <f t="shared" si="58"/>
        <v>Hold</v>
      </c>
    </row>
    <row r="635" spans="1:8" ht="13.5" x14ac:dyDescent="0.25">
      <c r="A635" s="3">
        <f>TITRES_STAT!B638</f>
        <v>45450</v>
      </c>
      <c r="B635" s="6">
        <f>TITRES_STAT!D638</f>
        <v>12.800700000000001</v>
      </c>
      <c r="C635" s="2">
        <f t="shared" si="54"/>
        <v>12.375724628652906</v>
      </c>
      <c r="D635" s="2">
        <f t="shared" si="56"/>
        <v>12.574332604887131</v>
      </c>
      <c r="E635" s="2">
        <f t="shared" si="55"/>
        <v>-0.19860797623422499</v>
      </c>
      <c r="F635" s="2">
        <f t="shared" si="59"/>
        <v>-9.5231467704633949E-2</v>
      </c>
      <c r="G635" s="2">
        <f t="shared" si="57"/>
        <v>-0.10337650852959104</v>
      </c>
      <c r="H635" s="2" t="str">
        <f t="shared" si="58"/>
        <v>Hold</v>
      </c>
    </row>
    <row r="636" spans="1:8" ht="13.5" x14ac:dyDescent="0.25">
      <c r="A636" s="3">
        <f>TITRES_STAT!B639</f>
        <v>45453</v>
      </c>
      <c r="B636" s="6">
        <f>TITRES_STAT!D639</f>
        <v>12.755599999999999</v>
      </c>
      <c r="C636" s="2">
        <f t="shared" si="54"/>
        <v>12.371797762706304</v>
      </c>
      <c r="D636" s="2">
        <f t="shared" si="56"/>
        <v>12.587759819339935</v>
      </c>
      <c r="E636" s="2">
        <f t="shared" si="55"/>
        <v>-0.21596205663363044</v>
      </c>
      <c r="F636" s="2">
        <f t="shared" si="59"/>
        <v>-0.11937758549043326</v>
      </c>
      <c r="G636" s="2">
        <f t="shared" si="57"/>
        <v>-9.6584471143197181E-2</v>
      </c>
      <c r="H636" s="2" t="str">
        <f t="shared" si="58"/>
        <v>Hold</v>
      </c>
    </row>
    <row r="637" spans="1:8" ht="13.5" x14ac:dyDescent="0.25">
      <c r="A637" s="3">
        <f>TITRES_STAT!B640</f>
        <v>45454</v>
      </c>
      <c r="B637" s="6">
        <f>TITRES_STAT!D640</f>
        <v>12.545400000000001</v>
      </c>
      <c r="C637" s="2">
        <f t="shared" si="54"/>
        <v>12.362705799213026</v>
      </c>
      <c r="D637" s="2">
        <f t="shared" si="56"/>
        <v>12.584622054944385</v>
      </c>
      <c r="E637" s="2">
        <f t="shared" si="55"/>
        <v>-0.22191625573135809</v>
      </c>
      <c r="F637" s="2">
        <f t="shared" si="59"/>
        <v>-0.13988531953861821</v>
      </c>
      <c r="G637" s="2">
        <f t="shared" si="57"/>
        <v>-8.2030936192739878E-2</v>
      </c>
      <c r="H637" s="2" t="str">
        <f t="shared" si="58"/>
        <v>Hold</v>
      </c>
    </row>
    <row r="638" spans="1:8" ht="13.5" x14ac:dyDescent="0.25">
      <c r="A638" s="3">
        <f>TITRES_STAT!B641</f>
        <v>45455</v>
      </c>
      <c r="B638" s="6">
        <f>TITRES_STAT!D641</f>
        <v>12.725</v>
      </c>
      <c r="C638" s="2">
        <f t="shared" si="54"/>
        <v>12.424304907026407</v>
      </c>
      <c r="D638" s="2">
        <f t="shared" si="56"/>
        <v>12.595020421244801</v>
      </c>
      <c r="E638" s="2">
        <f t="shared" si="55"/>
        <v>-0.17071551421839359</v>
      </c>
      <c r="F638" s="2">
        <f t="shared" si="59"/>
        <v>-0.14605135847457329</v>
      </c>
      <c r="G638" s="2">
        <f t="shared" si="57"/>
        <v>-2.4664155743820304E-2</v>
      </c>
      <c r="H638" s="2" t="str">
        <f t="shared" si="58"/>
        <v>Hold</v>
      </c>
    </row>
    <row r="639" spans="1:8" ht="13.5" x14ac:dyDescent="0.25">
      <c r="A639" s="3">
        <f>TITRES_STAT!B642</f>
        <v>45456</v>
      </c>
      <c r="B639" s="6">
        <f>TITRES_STAT!D642</f>
        <v>12.725</v>
      </c>
      <c r="C639" s="2">
        <f t="shared" si="54"/>
        <v>12.475273382868499</v>
      </c>
      <c r="D639" s="2">
        <f t="shared" si="56"/>
        <v>12.604648538189631</v>
      </c>
      <c r="E639" s="2">
        <f t="shared" si="55"/>
        <v>-0.12937515532113153</v>
      </c>
      <c r="F639" s="2">
        <f t="shared" si="59"/>
        <v>-0.14271611784388494</v>
      </c>
      <c r="G639" s="2">
        <f t="shared" si="57"/>
        <v>1.3340962522753408E-2</v>
      </c>
      <c r="H639" s="2" t="str">
        <f t="shared" si="58"/>
        <v>Sell</v>
      </c>
    </row>
    <row r="640" spans="1:8" ht="13.5" x14ac:dyDescent="0.25">
      <c r="A640" s="3">
        <f>TITRES_STAT!B643</f>
        <v>45457</v>
      </c>
      <c r="B640" s="6">
        <f>TITRES_STAT!D643</f>
        <v>12.717000000000001</v>
      </c>
      <c r="C640" s="2">
        <f t="shared" si="54"/>
        <v>12.51955440088873</v>
      </c>
      <c r="D640" s="2">
        <f t="shared" si="56"/>
        <v>12.612970868694102</v>
      </c>
      <c r="E640" s="2">
        <f t="shared" si="55"/>
        <v>-9.3416467805372605E-2</v>
      </c>
      <c r="F640" s="2">
        <f t="shared" si="59"/>
        <v>-0.13285618783618247</v>
      </c>
      <c r="G640" s="2">
        <f t="shared" si="57"/>
        <v>3.9439720030809866E-2</v>
      </c>
      <c r="H640" s="2" t="str">
        <f t="shared" si="58"/>
        <v>Sell</v>
      </c>
    </row>
    <row r="641" spans="1:8" ht="13.5" x14ac:dyDescent="0.25">
      <c r="A641" s="3">
        <f>TITRES_STAT!B644</f>
        <v>45461</v>
      </c>
      <c r="B641" s="6">
        <f>TITRES_STAT!D644</f>
        <v>12.5969</v>
      </c>
      <c r="C641" s="2">
        <f t="shared" si="54"/>
        <v>12.568576800752002</v>
      </c>
      <c r="D641" s="2">
        <f t="shared" si="56"/>
        <v>12.611780433976021</v>
      </c>
      <c r="E641" s="2">
        <f t="shared" si="55"/>
        <v>-4.32036332240191E-2</v>
      </c>
      <c r="F641" s="2">
        <f t="shared" si="59"/>
        <v>-0.1149256769137498</v>
      </c>
      <c r="G641" s="2">
        <f t="shared" si="57"/>
        <v>7.1722043689730702E-2</v>
      </c>
      <c r="H641" s="2" t="str">
        <f t="shared" si="58"/>
        <v>Sell</v>
      </c>
    </row>
    <row r="642" spans="1:8" ht="13.5" x14ac:dyDescent="0.25">
      <c r="A642" s="3">
        <f>TITRES_STAT!B645</f>
        <v>45462</v>
      </c>
      <c r="B642" s="6">
        <f>TITRES_STAT!D645</f>
        <v>12.204800000000001</v>
      </c>
      <c r="C642" s="2">
        <f t="shared" si="54"/>
        <v>12.558088062174772</v>
      </c>
      <c r="D642" s="2">
        <f t="shared" si="56"/>
        <v>12.581633735162983</v>
      </c>
      <c r="E642" s="2">
        <f t="shared" si="55"/>
        <v>-2.3545672988211308E-2</v>
      </c>
      <c r="F642" s="2">
        <f t="shared" si="59"/>
        <v>-9.6649676128642101E-2</v>
      </c>
      <c r="G642" s="2">
        <f t="shared" si="57"/>
        <v>7.3104003140430793E-2</v>
      </c>
      <c r="H642" s="2" t="str">
        <f t="shared" si="58"/>
        <v>Sell</v>
      </c>
    </row>
    <row r="643" spans="1:8" ht="13.5" x14ac:dyDescent="0.25">
      <c r="A643" s="3">
        <f>TITRES_STAT!B646</f>
        <v>45463</v>
      </c>
      <c r="B643" s="6">
        <f>TITRES_STAT!D646</f>
        <v>12.0847</v>
      </c>
      <c r="C643" s="2">
        <f t="shared" si="54"/>
        <v>12.589628360301731</v>
      </c>
      <c r="D643" s="2">
        <f t="shared" si="56"/>
        <v>12.544823828854614</v>
      </c>
      <c r="E643" s="2">
        <f t="shared" si="55"/>
        <v>4.4804531447116602E-2</v>
      </c>
      <c r="F643" s="2">
        <f t="shared" si="59"/>
        <v>-6.8358834613490363E-2</v>
      </c>
      <c r="G643" s="2">
        <f t="shared" si="57"/>
        <v>0.11316336606060697</v>
      </c>
      <c r="H643" s="2" t="str">
        <f t="shared" si="58"/>
        <v>Sell</v>
      </c>
    </row>
    <row r="644" spans="1:8" ht="13.5" x14ac:dyDescent="0.25">
      <c r="A644" s="3">
        <f>TITRES_STAT!B647</f>
        <v>45464</v>
      </c>
      <c r="B644" s="6">
        <f>TITRES_STAT!D647</f>
        <v>12.044700000000001</v>
      </c>
      <c r="C644" s="2">
        <f t="shared" si="54"/>
        <v>12.627870151024542</v>
      </c>
      <c r="D644" s="2">
        <f t="shared" si="56"/>
        <v>12.507777619309829</v>
      </c>
      <c r="E644" s="2">
        <f t="shared" si="55"/>
        <v>0.12009253171471279</v>
      </c>
      <c r="F644" s="2">
        <f t="shared" si="59"/>
        <v>-3.0668561347849732E-2</v>
      </c>
      <c r="G644" s="2">
        <f t="shared" si="57"/>
        <v>0.15076109306256252</v>
      </c>
      <c r="H644" s="2" t="str">
        <f t="shared" si="58"/>
        <v>Sell</v>
      </c>
    </row>
    <row r="645" spans="1:8" ht="13.5" x14ac:dyDescent="0.25">
      <c r="A645" s="3">
        <f>TITRES_STAT!B648</f>
        <v>45467</v>
      </c>
      <c r="B645" s="6">
        <f>TITRES_STAT!D648</f>
        <v>12.0047</v>
      </c>
      <c r="C645" s="2">
        <f t="shared" si="54"/>
        <v>12.654459358559228</v>
      </c>
      <c r="D645" s="2">
        <f t="shared" si="56"/>
        <v>12.470512610472063</v>
      </c>
      <c r="E645" s="2">
        <f t="shared" si="55"/>
        <v>0.18394674808716438</v>
      </c>
      <c r="F645" s="2">
        <f t="shared" si="59"/>
        <v>1.2254500539153088E-2</v>
      </c>
      <c r="G645" s="2">
        <f t="shared" si="57"/>
        <v>0.1716922475480113</v>
      </c>
      <c r="H645" s="2" t="str">
        <f t="shared" si="58"/>
        <v>Sell</v>
      </c>
    </row>
    <row r="646" spans="1:8" ht="13.5" x14ac:dyDescent="0.25">
      <c r="A646" s="3">
        <f>TITRES_STAT!B649</f>
        <v>45468</v>
      </c>
      <c r="B646" s="6">
        <f>TITRES_STAT!D649</f>
        <v>11.916700000000001</v>
      </c>
      <c r="C646" s="2">
        <f t="shared" si="54"/>
        <v>12.670019457242423</v>
      </c>
      <c r="D646" s="2">
        <f t="shared" si="56"/>
        <v>12.4294894541408</v>
      </c>
      <c r="E646" s="2">
        <f t="shared" si="55"/>
        <v>0.24053000310162354</v>
      </c>
      <c r="F646" s="2">
        <f t="shared" si="59"/>
        <v>5.7909601051647185E-2</v>
      </c>
      <c r="G646" s="2">
        <f t="shared" si="57"/>
        <v>0.18262040204997634</v>
      </c>
      <c r="H646" s="2" t="str">
        <f t="shared" si="58"/>
        <v>Sell</v>
      </c>
    </row>
    <row r="647" spans="1:8" ht="13.5" x14ac:dyDescent="0.25">
      <c r="A647" s="3">
        <f>TITRES_STAT!B650</f>
        <v>45469</v>
      </c>
      <c r="B647" s="6">
        <f>TITRES_STAT!D650</f>
        <v>11.404500000000001</v>
      </c>
      <c r="C647" s="2">
        <f t="shared" si="54"/>
        <v>12.650847233051282</v>
      </c>
      <c r="D647" s="2">
        <f t="shared" si="56"/>
        <v>12.353564309389629</v>
      </c>
      <c r="E647" s="2">
        <f t="shared" si="55"/>
        <v>0.29728292366165299</v>
      </c>
      <c r="F647" s="2">
        <f t="shared" si="59"/>
        <v>0.10578426557364834</v>
      </c>
      <c r="G647" s="2">
        <f t="shared" si="57"/>
        <v>0.19149865808800465</v>
      </c>
      <c r="H647" s="2" t="str">
        <f t="shared" si="58"/>
        <v>Sell</v>
      </c>
    </row>
    <row r="648" spans="1:8" ht="13.5" x14ac:dyDescent="0.25">
      <c r="A648" s="3">
        <f>TITRES_STAT!B651</f>
        <v>45470</v>
      </c>
      <c r="B648" s="6">
        <f>TITRES_STAT!D651</f>
        <v>11.7646</v>
      </c>
      <c r="C648" s="2">
        <f t="shared" si="54"/>
        <v>12.662255351043392</v>
      </c>
      <c r="D648" s="2">
        <f t="shared" si="56"/>
        <v>12.309937323508915</v>
      </c>
      <c r="E648" s="2">
        <f t="shared" si="55"/>
        <v>0.35231802753447639</v>
      </c>
      <c r="F648" s="2">
        <f t="shared" si="59"/>
        <v>0.15509101796581395</v>
      </c>
      <c r="G648" s="2">
        <f t="shared" si="57"/>
        <v>0.19722700956866243</v>
      </c>
      <c r="H648" s="2" t="str">
        <f t="shared" si="58"/>
        <v>Sell</v>
      </c>
    </row>
    <row r="649" spans="1:8" ht="13.5" x14ac:dyDescent="0.25">
      <c r="A649" s="3">
        <f>TITRES_STAT!B652</f>
        <v>45471</v>
      </c>
      <c r="B649" s="6">
        <f>TITRES_STAT!D652</f>
        <v>12.1327</v>
      </c>
      <c r="C649" s="2">
        <f t="shared" si="54"/>
        <v>12.671908373959791</v>
      </c>
      <c r="D649" s="2">
        <f t="shared" si="56"/>
        <v>12.296808632878626</v>
      </c>
      <c r="E649" s="2">
        <f t="shared" si="55"/>
        <v>0.37509974108116495</v>
      </c>
      <c r="F649" s="2">
        <f t="shared" si="59"/>
        <v>0.19909276258888414</v>
      </c>
      <c r="G649" s="2">
        <f t="shared" si="57"/>
        <v>0.17600697849228081</v>
      </c>
      <c r="H649" s="2" t="str">
        <f t="shared" si="58"/>
        <v>Sell</v>
      </c>
    </row>
    <row r="650" spans="1:8" ht="13.5" x14ac:dyDescent="0.25">
      <c r="A650" s="3">
        <f>TITRES_STAT!B653</f>
        <v>45474</v>
      </c>
      <c r="B650" s="6">
        <f>TITRES_STAT!D653</f>
        <v>12.1327</v>
      </c>
      <c r="C650" s="2">
        <f t="shared" si="54"/>
        <v>12.678845547196747</v>
      </c>
      <c r="D650" s="2">
        <f t="shared" si="56"/>
        <v>12.284652437850578</v>
      </c>
      <c r="E650" s="2">
        <f t="shared" si="55"/>
        <v>0.39419310934616902</v>
      </c>
      <c r="F650" s="2">
        <f t="shared" si="59"/>
        <v>0.23811283194034111</v>
      </c>
      <c r="G650" s="2">
        <f t="shared" si="57"/>
        <v>0.15608027740582792</v>
      </c>
      <c r="H650" s="2" t="str">
        <f t="shared" si="58"/>
        <v>Sell</v>
      </c>
    </row>
    <row r="651" spans="1:8" ht="13.5" x14ac:dyDescent="0.25">
      <c r="A651" s="3">
        <f>TITRES_STAT!B654</f>
        <v>45475</v>
      </c>
      <c r="B651" s="6">
        <f>TITRES_STAT!D654</f>
        <v>12.0847</v>
      </c>
      <c r="C651" s="2">
        <f t="shared" si="54"/>
        <v>12.666238539935708</v>
      </c>
      <c r="D651" s="2">
        <f t="shared" si="56"/>
        <v>12.269841146157944</v>
      </c>
      <c r="E651" s="2">
        <f t="shared" si="55"/>
        <v>0.39639739377776451</v>
      </c>
      <c r="F651" s="2">
        <f t="shared" si="59"/>
        <v>0.2697697443078258</v>
      </c>
      <c r="G651" s="2">
        <f t="shared" si="57"/>
        <v>0.12662764946993871</v>
      </c>
      <c r="H651" s="2" t="str">
        <f t="shared" si="58"/>
        <v>Sell</v>
      </c>
    </row>
    <row r="652" spans="1:8" ht="13.5" x14ac:dyDescent="0.25">
      <c r="A652" s="3">
        <f>TITRES_STAT!B655</f>
        <v>45476</v>
      </c>
      <c r="B652" s="6">
        <f>TITRES_STAT!D655</f>
        <v>12.556900000000001</v>
      </c>
      <c r="C652" s="2">
        <f t="shared" si="54"/>
        <v>12.595247995330215</v>
      </c>
      <c r="D652" s="2">
        <f t="shared" si="56"/>
        <v>12.291104764961061</v>
      </c>
      <c r="E652" s="2">
        <f t="shared" si="55"/>
        <v>0.30414323036915469</v>
      </c>
      <c r="F652" s="2">
        <f t="shared" si="59"/>
        <v>0.2766444415200916</v>
      </c>
      <c r="G652" s="2">
        <f t="shared" si="57"/>
        <v>2.7498788849063094E-2</v>
      </c>
      <c r="H652" s="2" t="str">
        <f t="shared" si="58"/>
        <v>Sell</v>
      </c>
    </row>
    <row r="653" spans="1:8" ht="13.5" x14ac:dyDescent="0.25">
      <c r="A653" s="3">
        <f>TITRES_STAT!B656</f>
        <v>45477</v>
      </c>
      <c r="B653" s="6">
        <f>TITRES_STAT!D656</f>
        <v>12.5169</v>
      </c>
      <c r="C653" s="2">
        <f t="shared" si="54"/>
        <v>12.516702149894797</v>
      </c>
      <c r="D653" s="2">
        <f t="shared" si="56"/>
        <v>12.307830337926909</v>
      </c>
      <c r="E653" s="2">
        <f t="shared" si="55"/>
        <v>0.20887181196788873</v>
      </c>
      <c r="F653" s="2">
        <f t="shared" si="59"/>
        <v>0.26308991560965106</v>
      </c>
      <c r="G653" s="2">
        <f t="shared" si="57"/>
        <v>-5.4218103641762327E-2</v>
      </c>
      <c r="H653" s="2" t="str">
        <f t="shared" si="58"/>
        <v>Hold</v>
      </c>
    </row>
    <row r="654" spans="1:8" ht="13.5" x14ac:dyDescent="0.25">
      <c r="A654" s="3">
        <f>TITRES_STAT!B657</f>
        <v>45478</v>
      </c>
      <c r="B654" s="6">
        <f>TITRES_STAT!D657</f>
        <v>12.4849</v>
      </c>
      <c r="C654" s="2">
        <f t="shared" si="54"/>
        <v>12.444086434526367</v>
      </c>
      <c r="D654" s="2">
        <f t="shared" si="56"/>
        <v>12.320946609191582</v>
      </c>
      <c r="E654" s="2">
        <f t="shared" si="55"/>
        <v>0.12313982533478551</v>
      </c>
      <c r="F654" s="2">
        <f t="shared" si="59"/>
        <v>0.23509989755467797</v>
      </c>
      <c r="G654" s="2">
        <f t="shared" si="57"/>
        <v>-0.11196007221989246</v>
      </c>
      <c r="H654" s="2" t="str">
        <f t="shared" si="58"/>
        <v>Hold</v>
      </c>
    </row>
    <row r="655" spans="1:8" ht="13.5" x14ac:dyDescent="0.25">
      <c r="A655" s="3">
        <f>TITRES_STAT!B658</f>
        <v>45481</v>
      </c>
      <c r="B655" s="6">
        <f>TITRES_STAT!D658</f>
        <v>12.444900000000001</v>
      </c>
      <c r="C655" s="2">
        <f t="shared" ref="C655:C718" si="60">$C$4*B645+C654*(1-$C$4)</f>
        <v>12.376488521522312</v>
      </c>
      <c r="D655" s="2">
        <f t="shared" si="56"/>
        <v>12.330128341844057</v>
      </c>
      <c r="E655" s="2">
        <f t="shared" si="55"/>
        <v>4.6360179678254454E-2</v>
      </c>
      <c r="F655" s="2">
        <f t="shared" si="59"/>
        <v>0.19735195397939329</v>
      </c>
      <c r="G655" s="2">
        <f t="shared" si="57"/>
        <v>-0.15099177430113883</v>
      </c>
      <c r="H655" s="2" t="str">
        <f t="shared" si="58"/>
        <v>Hold</v>
      </c>
    </row>
    <row r="656" spans="1:8" ht="13.5" x14ac:dyDescent="0.25">
      <c r="A656" s="3">
        <f>TITRES_STAT!B659</f>
        <v>45482</v>
      </c>
      <c r="B656" s="6">
        <f>TITRES_STAT!D659</f>
        <v>12.444900000000001</v>
      </c>
      <c r="C656" s="2">
        <f t="shared" si="60"/>
        <v>12.305751825903496</v>
      </c>
      <c r="D656" s="2">
        <f t="shared" si="56"/>
        <v>12.338629946151904</v>
      </c>
      <c r="E656" s="2">
        <f t="shared" si="55"/>
        <v>-3.2878120248408749E-2</v>
      </c>
      <c r="F656" s="2">
        <f t="shared" si="59"/>
        <v>0.15130593913383289</v>
      </c>
      <c r="G656" s="2">
        <f t="shared" si="57"/>
        <v>-0.18418405938224164</v>
      </c>
      <c r="H656" s="2" t="str">
        <f t="shared" si="58"/>
        <v>Hold</v>
      </c>
    </row>
    <row r="657" spans="1:8" ht="13.5" x14ac:dyDescent="0.25">
      <c r="A657" s="3">
        <f>TITRES_STAT!B660</f>
        <v>45483</v>
      </c>
      <c r="B657" s="6">
        <f>TITRES_STAT!D660</f>
        <v>12.604900000000001</v>
      </c>
      <c r="C657" s="2">
        <f t="shared" si="60"/>
        <v>12.16709769884142</v>
      </c>
      <c r="D657" s="2">
        <f t="shared" si="56"/>
        <v>12.358353653844357</v>
      </c>
      <c r="E657" s="2">
        <f t="shared" si="55"/>
        <v>-0.19125595500293713</v>
      </c>
      <c r="F657" s="2">
        <f t="shared" si="59"/>
        <v>8.2793560306478886E-2</v>
      </c>
      <c r="G657" s="2">
        <f t="shared" si="57"/>
        <v>-0.27404951530941601</v>
      </c>
      <c r="H657" s="2" t="str">
        <f t="shared" si="58"/>
        <v>Hold</v>
      </c>
    </row>
    <row r="658" spans="1:8" ht="13.5" x14ac:dyDescent="0.25">
      <c r="A658" s="3">
        <f>TITRES_STAT!B661</f>
        <v>45484</v>
      </c>
      <c r="B658" s="6">
        <f>TITRES_STAT!D661</f>
        <v>12.604900000000001</v>
      </c>
      <c r="C658" s="2">
        <f t="shared" si="60"/>
        <v>12.10517497594274</v>
      </c>
      <c r="D658" s="2">
        <f t="shared" si="56"/>
        <v>12.376616346152183</v>
      </c>
      <c r="E658" s="2">
        <f t="shared" si="55"/>
        <v>-0.27144137020944292</v>
      </c>
      <c r="F658" s="2">
        <f t="shared" si="59"/>
        <v>1.1946574203294522E-2</v>
      </c>
      <c r="G658" s="2">
        <f t="shared" si="57"/>
        <v>-0.28338794441273746</v>
      </c>
      <c r="H658" s="2" t="str">
        <f t="shared" si="58"/>
        <v>Hold</v>
      </c>
    </row>
    <row r="659" spans="1:8" ht="13.5" x14ac:dyDescent="0.25">
      <c r="A659" s="3">
        <f>TITRES_STAT!B662</f>
        <v>45485</v>
      </c>
      <c r="B659" s="6">
        <f>TITRES_STAT!D662</f>
        <v>12.725</v>
      </c>
      <c r="C659" s="2">
        <f t="shared" si="60"/>
        <v>12.109409595028472</v>
      </c>
      <c r="D659" s="2">
        <f t="shared" si="56"/>
        <v>12.402422542733504</v>
      </c>
      <c r="E659" s="2">
        <f t="shared" si="55"/>
        <v>-0.29301294770503183</v>
      </c>
      <c r="F659" s="2">
        <f t="shared" si="59"/>
        <v>-4.9045330178370747E-2</v>
      </c>
      <c r="G659" s="2">
        <f t="shared" si="57"/>
        <v>-0.24396761752666107</v>
      </c>
      <c r="H659" s="2" t="str">
        <f t="shared" si="58"/>
        <v>Hold</v>
      </c>
    </row>
    <row r="660" spans="1:8" ht="13.5" x14ac:dyDescent="0.25">
      <c r="A660" s="3">
        <f>TITRES_STAT!B663</f>
        <v>45488</v>
      </c>
      <c r="B660" s="6">
        <f>TITRES_STAT!D663</f>
        <v>13.1251</v>
      </c>
      <c r="C660" s="2">
        <f t="shared" si="60"/>
        <v>12.112992734254862</v>
      </c>
      <c r="D660" s="2">
        <f t="shared" si="56"/>
        <v>12.455954206234725</v>
      </c>
      <c r="E660" s="2">
        <f t="shared" si="55"/>
        <v>-0.34296147197986393</v>
      </c>
      <c r="F660" s="2">
        <f t="shared" si="59"/>
        <v>-0.10782855853866939</v>
      </c>
      <c r="G660" s="2">
        <f t="shared" si="57"/>
        <v>-0.23513291344119452</v>
      </c>
      <c r="H660" s="2" t="str">
        <f t="shared" si="58"/>
        <v>Hold</v>
      </c>
    </row>
    <row r="661" spans="1:8" ht="13.5" x14ac:dyDescent="0.25">
      <c r="A661" s="3">
        <f>TITRES_STAT!B664</f>
        <v>45489</v>
      </c>
      <c r="B661" s="6">
        <f>TITRES_STAT!D664</f>
        <v>13.021100000000001</v>
      </c>
      <c r="C661" s="2">
        <f t="shared" si="60"/>
        <v>12.10864000590796</v>
      </c>
      <c r="D661" s="2">
        <f t="shared" si="56"/>
        <v>12.497816857624747</v>
      </c>
      <c r="E661" s="2">
        <f t="shared" si="55"/>
        <v>-0.38917685171678684</v>
      </c>
      <c r="F661" s="2">
        <f t="shared" si="59"/>
        <v>-0.1640982171742929</v>
      </c>
      <c r="G661" s="2">
        <f t="shared" si="57"/>
        <v>-0.22507863454249394</v>
      </c>
      <c r="H661" s="2" t="str">
        <f t="shared" si="58"/>
        <v>Hold</v>
      </c>
    </row>
    <row r="662" spans="1:8" ht="13.5" x14ac:dyDescent="0.25">
      <c r="A662" s="3">
        <f>TITRES_STAT!B665</f>
        <v>45490</v>
      </c>
      <c r="B662" s="6">
        <f>TITRES_STAT!D665</f>
        <v>12.6449</v>
      </c>
      <c r="C662" s="2">
        <f t="shared" si="60"/>
        <v>12.17760308192212</v>
      </c>
      <c r="D662" s="2">
        <f t="shared" si="56"/>
        <v>12.508711905208099</v>
      </c>
      <c r="E662" s="2">
        <f t="shared" si="55"/>
        <v>-0.33110882328597846</v>
      </c>
      <c r="F662" s="2">
        <f t="shared" si="59"/>
        <v>-0.19750033839663</v>
      </c>
      <c r="G662" s="2">
        <f t="shared" si="57"/>
        <v>-0.13360848488934846</v>
      </c>
      <c r="H662" s="2" t="str">
        <f t="shared" si="58"/>
        <v>Hold</v>
      </c>
    </row>
    <row r="663" spans="1:8" ht="13.5" x14ac:dyDescent="0.25">
      <c r="A663" s="3">
        <f>TITRES_STAT!B666</f>
        <v>45491</v>
      </c>
      <c r="B663" s="6">
        <f>TITRES_STAT!D666</f>
        <v>12.765000000000001</v>
      </c>
      <c r="C663" s="2">
        <f t="shared" si="60"/>
        <v>12.229802607780256</v>
      </c>
      <c r="D663" s="2">
        <f t="shared" si="56"/>
        <v>12.527696208526018</v>
      </c>
      <c r="E663" s="2">
        <f t="shared" si="55"/>
        <v>-0.29789360074576265</v>
      </c>
      <c r="F663" s="2">
        <f t="shared" si="59"/>
        <v>-0.21757899086645655</v>
      </c>
      <c r="G663" s="2">
        <f t="shared" si="57"/>
        <v>-8.0314609879306109E-2</v>
      </c>
      <c r="H663" s="2" t="str">
        <f t="shared" si="58"/>
        <v>Hold</v>
      </c>
    </row>
    <row r="664" spans="1:8" ht="13.5" x14ac:dyDescent="0.25">
      <c r="A664" s="3">
        <f>TITRES_STAT!B667</f>
        <v>45492</v>
      </c>
      <c r="B664" s="6">
        <f>TITRES_STAT!D667</f>
        <v>12.757</v>
      </c>
      <c r="C664" s="2">
        <f t="shared" si="60"/>
        <v>12.269048360429448</v>
      </c>
      <c r="D664" s="2">
        <f t="shared" si="56"/>
        <v>12.544681674561128</v>
      </c>
      <c r="E664" s="2">
        <f t="shared" si="55"/>
        <v>-0.2756333141316798</v>
      </c>
      <c r="F664" s="2">
        <f t="shared" si="59"/>
        <v>-0.22918985551950122</v>
      </c>
      <c r="G664" s="2">
        <f t="shared" si="57"/>
        <v>-4.6443458612178579E-2</v>
      </c>
      <c r="H664" s="2" t="str">
        <f t="shared" si="58"/>
        <v>Hold</v>
      </c>
    </row>
    <row r="665" spans="1:8" ht="13.5" x14ac:dyDescent="0.25">
      <c r="A665" s="3">
        <f>TITRES_STAT!B668</f>
        <v>45495</v>
      </c>
      <c r="B665" s="6">
        <f>TITRES_STAT!D668</f>
        <v>12.725</v>
      </c>
      <c r="C665" s="2">
        <f t="shared" si="60"/>
        <v>12.296102458824917</v>
      </c>
      <c r="D665" s="2">
        <f t="shared" si="56"/>
        <v>12.558038587556601</v>
      </c>
      <c r="E665" s="2">
        <f t="shared" si="55"/>
        <v>-0.26193612873168348</v>
      </c>
      <c r="F665" s="2">
        <f t="shared" si="59"/>
        <v>-0.23573911016193769</v>
      </c>
      <c r="G665" s="2">
        <f t="shared" si="57"/>
        <v>-2.6197018569745795E-2</v>
      </c>
      <c r="H665" s="2" t="str">
        <f t="shared" si="58"/>
        <v>Hold</v>
      </c>
    </row>
    <row r="666" spans="1:8" ht="13.5" x14ac:dyDescent="0.25">
      <c r="A666" s="3">
        <f>TITRES_STAT!B669</f>
        <v>45496</v>
      </c>
      <c r="B666" s="6">
        <f>TITRES_STAT!D669</f>
        <v>13.421200000000001</v>
      </c>
      <c r="C666" s="2">
        <f t="shared" si="60"/>
        <v>12.318994388236469</v>
      </c>
      <c r="D666" s="2">
        <f t="shared" si="56"/>
        <v>12.621976469959815</v>
      </c>
      <c r="E666" s="2">
        <f t="shared" si="55"/>
        <v>-0.3029820817233464</v>
      </c>
      <c r="F666" s="2">
        <f t="shared" si="59"/>
        <v>-0.24918770447421945</v>
      </c>
      <c r="G666" s="2">
        <f t="shared" si="57"/>
        <v>-5.3794377249126946E-2</v>
      </c>
      <c r="H666" s="2" t="str">
        <f t="shared" si="58"/>
        <v>Hold</v>
      </c>
    </row>
    <row r="667" spans="1:8" ht="13.5" x14ac:dyDescent="0.25">
      <c r="A667" s="3">
        <f>TITRES_STAT!B670</f>
        <v>45497</v>
      </c>
      <c r="B667" s="6">
        <f>TITRES_STAT!D670</f>
        <v>13.405200000000001</v>
      </c>
      <c r="C667" s="2">
        <f t="shared" si="60"/>
        <v>12.362979866969319</v>
      </c>
      <c r="D667" s="2">
        <f t="shared" si="56"/>
        <v>12.67999302774057</v>
      </c>
      <c r="E667" s="2">
        <f t="shared" si="55"/>
        <v>-0.31701316077125163</v>
      </c>
      <c r="F667" s="2">
        <f t="shared" si="59"/>
        <v>-0.26275279573362592</v>
      </c>
      <c r="G667" s="2">
        <f t="shared" si="57"/>
        <v>-5.4260365037625713E-2</v>
      </c>
      <c r="H667" s="2" t="str">
        <f t="shared" si="58"/>
        <v>Hold</v>
      </c>
    </row>
    <row r="668" spans="1:8" ht="13.5" x14ac:dyDescent="0.25">
      <c r="A668" s="3">
        <f>TITRES_STAT!B671</f>
        <v>45499</v>
      </c>
      <c r="B668" s="6">
        <f>TITRES_STAT!D671</f>
        <v>13.405200000000001</v>
      </c>
      <c r="C668" s="2">
        <f t="shared" si="60"/>
        <v>12.40019834897404</v>
      </c>
      <c r="D668" s="2">
        <f t="shared" si="56"/>
        <v>12.73371206272275</v>
      </c>
      <c r="E668" s="2">
        <f t="shared" ref="E668:E731" si="61">C668-D668</f>
        <v>-0.33351371374870986</v>
      </c>
      <c r="F668" s="2">
        <f t="shared" si="59"/>
        <v>-0.27690497933664271</v>
      </c>
      <c r="G668" s="2">
        <f t="shared" si="57"/>
        <v>-5.6608734412067152E-2</v>
      </c>
      <c r="H668" s="2" t="str">
        <f t="shared" si="58"/>
        <v>Hold</v>
      </c>
    </row>
    <row r="669" spans="1:8" ht="13.5" x14ac:dyDescent="0.25">
      <c r="A669" s="3">
        <f>TITRES_STAT!B672</f>
        <v>45502</v>
      </c>
      <c r="B669" s="6">
        <f>TITRES_STAT!D672</f>
        <v>13.341200000000001</v>
      </c>
      <c r="C669" s="2">
        <f t="shared" si="60"/>
        <v>12.450167833747265</v>
      </c>
      <c r="D669" s="2">
        <f t="shared" ref="D669:D732" si="62">$D$4*B669+(1-$D$4)*D668</f>
        <v>12.778711169187732</v>
      </c>
      <c r="E669" s="2">
        <f t="shared" si="61"/>
        <v>-0.32854333544046632</v>
      </c>
      <c r="F669" s="2">
        <f t="shared" si="59"/>
        <v>-0.28723265055740743</v>
      </c>
      <c r="G669" s="2">
        <f t="shared" si="57"/>
        <v>-4.131068488305889E-2</v>
      </c>
      <c r="H669" s="2" t="str">
        <f t="shared" si="58"/>
        <v>Hold</v>
      </c>
    </row>
    <row r="670" spans="1:8" ht="13.5" x14ac:dyDescent="0.25">
      <c r="A670" s="3">
        <f>TITRES_STAT!B673</f>
        <v>45503</v>
      </c>
      <c r="B670" s="6">
        <f>TITRES_STAT!D673</f>
        <v>13.037100000000001</v>
      </c>
      <c r="C670" s="2">
        <f t="shared" si="60"/>
        <v>12.554003551632302</v>
      </c>
      <c r="D670" s="2">
        <f t="shared" si="62"/>
        <v>12.797851082581232</v>
      </c>
      <c r="E670" s="2">
        <f t="shared" si="61"/>
        <v>-0.24384753094892986</v>
      </c>
      <c r="F670" s="2">
        <f t="shared" si="59"/>
        <v>-0.27855562663571193</v>
      </c>
      <c r="G670" s="2">
        <f t="shared" si="57"/>
        <v>3.470809568678207E-2</v>
      </c>
      <c r="H670" s="2" t="str">
        <f t="shared" si="58"/>
        <v>Sell</v>
      </c>
    </row>
    <row r="671" spans="1:8" ht="13.5" x14ac:dyDescent="0.25">
      <c r="A671" s="3">
        <f>TITRES_STAT!B674</f>
        <v>45504</v>
      </c>
      <c r="B671" s="6">
        <f>TITRES_STAT!D674</f>
        <v>13.2372</v>
      </c>
      <c r="C671" s="2">
        <f t="shared" si="60"/>
        <v>12.625864543688872</v>
      </c>
      <c r="D671" s="2">
        <f t="shared" si="62"/>
        <v>12.830395446834475</v>
      </c>
      <c r="E671" s="2">
        <f t="shared" si="61"/>
        <v>-0.20453090314560285</v>
      </c>
      <c r="F671" s="2">
        <f t="shared" si="59"/>
        <v>-0.26375068193769013</v>
      </c>
      <c r="G671" s="2">
        <f t="shared" si="57"/>
        <v>5.9219778792087285E-2</v>
      </c>
      <c r="H671" s="2" t="str">
        <f t="shared" si="58"/>
        <v>Sell</v>
      </c>
    </row>
    <row r="672" spans="1:8" ht="13.5" x14ac:dyDescent="0.25">
      <c r="A672" s="3">
        <f>TITRES_STAT!B675</f>
        <v>45505</v>
      </c>
      <c r="B672" s="6">
        <f>TITRES_STAT!D675</f>
        <v>13.245200000000001</v>
      </c>
      <c r="C672" s="2">
        <f t="shared" si="60"/>
        <v>12.628793075429044</v>
      </c>
      <c r="D672" s="2">
        <f t="shared" si="62"/>
        <v>12.861121710031922</v>
      </c>
      <c r="E672" s="2">
        <f t="shared" si="61"/>
        <v>-0.23232863460287767</v>
      </c>
      <c r="F672" s="2">
        <f t="shared" si="59"/>
        <v>-0.25746627247072768</v>
      </c>
      <c r="G672" s="2">
        <f t="shared" si="57"/>
        <v>2.5137637867850005E-2</v>
      </c>
      <c r="H672" s="2" t="str">
        <f t="shared" si="58"/>
        <v>Sell</v>
      </c>
    </row>
    <row r="673" spans="1:8" ht="13.5" x14ac:dyDescent="0.25">
      <c r="A673" s="3">
        <f>TITRES_STAT!B676</f>
        <v>45506</v>
      </c>
      <c r="B673" s="6">
        <f>TITRES_STAT!D676</f>
        <v>13.2052</v>
      </c>
      <c r="C673" s="2">
        <f t="shared" si="60"/>
        <v>12.649747986901499</v>
      </c>
      <c r="D673" s="2">
        <f t="shared" si="62"/>
        <v>12.886608990770299</v>
      </c>
      <c r="E673" s="2">
        <f t="shared" si="61"/>
        <v>-0.23686100386879971</v>
      </c>
      <c r="F673" s="2">
        <f t="shared" si="59"/>
        <v>-0.2533452187503421</v>
      </c>
      <c r="G673" s="2">
        <f t="shared" si="57"/>
        <v>1.6484214881542392E-2</v>
      </c>
      <c r="H673" s="2" t="str">
        <f t="shared" si="58"/>
        <v>Sell</v>
      </c>
    </row>
    <row r="674" spans="1:8" ht="13.5" x14ac:dyDescent="0.25">
      <c r="A674" s="3">
        <f>TITRES_STAT!B677</f>
        <v>45509</v>
      </c>
      <c r="B674" s="6">
        <f>TITRES_STAT!D677</f>
        <v>13.1972</v>
      </c>
      <c r="C674" s="2">
        <f t="shared" si="60"/>
        <v>12.666248296608961</v>
      </c>
      <c r="D674" s="2">
        <f t="shared" si="62"/>
        <v>12.909615732194721</v>
      </c>
      <c r="E674" s="2">
        <f t="shared" si="61"/>
        <v>-0.24336743558576046</v>
      </c>
      <c r="F674" s="2">
        <f t="shared" si="59"/>
        <v>-0.25134966211742577</v>
      </c>
      <c r="G674" s="2">
        <f t="shared" si="57"/>
        <v>7.982226531665304E-3</v>
      </c>
      <c r="H674" s="2" t="str">
        <f t="shared" si="58"/>
        <v>Sell</v>
      </c>
    </row>
    <row r="675" spans="1:8" ht="13.5" x14ac:dyDescent="0.25">
      <c r="A675" s="3">
        <f>TITRES_STAT!B678</f>
        <v>45510</v>
      </c>
      <c r="B675" s="6">
        <f>TITRES_STAT!D678</f>
        <v>13.1571</v>
      </c>
      <c r="C675" s="2">
        <f t="shared" si="60"/>
        <v>12.675287020207584</v>
      </c>
      <c r="D675" s="2">
        <f t="shared" si="62"/>
        <v>12.927947900180298</v>
      </c>
      <c r="E675" s="2">
        <f t="shared" si="61"/>
        <v>-0.25266087997271391</v>
      </c>
      <c r="F675" s="2">
        <f t="shared" si="59"/>
        <v>-0.25161190568848341</v>
      </c>
      <c r="G675" s="2">
        <f t="shared" si="57"/>
        <v>-1.0489742842305083E-3</v>
      </c>
      <c r="H675" s="2" t="str">
        <f t="shared" si="58"/>
        <v>Hold</v>
      </c>
    </row>
    <row r="676" spans="1:8" ht="13.5" x14ac:dyDescent="0.25">
      <c r="A676" s="3">
        <f>TITRES_STAT!B679</f>
        <v>45511</v>
      </c>
      <c r="B676" s="6">
        <f>TITRES_STAT!D679</f>
        <v>12.829000000000001</v>
      </c>
      <c r="C676" s="2">
        <f t="shared" si="60"/>
        <v>12.790042863252571</v>
      </c>
      <c r="D676" s="2">
        <f t="shared" si="62"/>
        <v>12.920618426092869</v>
      </c>
      <c r="E676" s="2">
        <f t="shared" si="61"/>
        <v>-0.13057556284029737</v>
      </c>
      <c r="F676" s="2">
        <f t="shared" si="59"/>
        <v>-0.22740463711884623</v>
      </c>
      <c r="G676" s="2">
        <f t="shared" ref="G676:G739" si="63">E676-F676</f>
        <v>9.6829074278548866E-2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45512</v>
      </c>
      <c r="B677" s="6">
        <f>TITRES_STAT!D680</f>
        <v>12.885</v>
      </c>
      <c r="C677" s="2">
        <f t="shared" si="60"/>
        <v>12.884682422752176</v>
      </c>
      <c r="D677" s="2">
        <f t="shared" si="62"/>
        <v>12.917980024160064</v>
      </c>
      <c r="E677" s="2">
        <f t="shared" si="61"/>
        <v>-3.3297601407888067E-2</v>
      </c>
      <c r="F677" s="2">
        <f t="shared" ref="F677:F740" si="65">(E677*(2/(10)))+((1-(2/10))*F676)</f>
        <v>-0.18858322997665461</v>
      </c>
      <c r="G677" s="2">
        <f t="shared" si="63"/>
        <v>0.15528562856876654</v>
      </c>
      <c r="H677" s="2" t="str">
        <f t="shared" si="64"/>
        <v>Sell</v>
      </c>
    </row>
    <row r="678" spans="1:8" ht="13.5" x14ac:dyDescent="0.25">
      <c r="A678" s="3">
        <f>TITRES_STAT!B681</f>
        <v>45513</v>
      </c>
      <c r="B678" s="6">
        <f>TITRES_STAT!D681</f>
        <v>13.069100000000001</v>
      </c>
      <c r="C678" s="2">
        <f t="shared" si="60"/>
        <v>12.964762050021072</v>
      </c>
      <c r="D678" s="2">
        <f t="shared" si="62"/>
        <v>12.929174096444504</v>
      </c>
      <c r="E678" s="2">
        <f t="shared" si="61"/>
        <v>3.558795357656841E-2</v>
      </c>
      <c r="F678" s="2">
        <f t="shared" si="65"/>
        <v>-0.14374899326601001</v>
      </c>
      <c r="G678" s="2">
        <f t="shared" si="63"/>
        <v>0.17933694684257842</v>
      </c>
      <c r="H678" s="2" t="str">
        <f t="shared" si="64"/>
        <v>Sell</v>
      </c>
    </row>
    <row r="679" spans="1:8" ht="13.5" x14ac:dyDescent="0.25">
      <c r="A679" s="3">
        <f>TITRES_STAT!B682</f>
        <v>45516</v>
      </c>
      <c r="B679" s="6">
        <f>TITRES_STAT!D682</f>
        <v>13.0451</v>
      </c>
      <c r="C679" s="2">
        <f t="shared" si="60"/>
        <v>13.022675580787061</v>
      </c>
      <c r="D679" s="2">
        <f t="shared" si="62"/>
        <v>12.937761200411577</v>
      </c>
      <c r="E679" s="2">
        <f t="shared" si="61"/>
        <v>8.4914380375483489E-2</v>
      </c>
      <c r="F679" s="2">
        <f t="shared" si="65"/>
        <v>-9.8016318537711311E-2</v>
      </c>
      <c r="G679" s="2">
        <f t="shared" si="63"/>
        <v>0.1829306989131948</v>
      </c>
      <c r="H679" s="2" t="str">
        <f t="shared" si="64"/>
        <v>Sell</v>
      </c>
    </row>
    <row r="680" spans="1:8" ht="13.5" x14ac:dyDescent="0.25">
      <c r="A680" s="3">
        <f>TITRES_STAT!B683</f>
        <v>45518</v>
      </c>
      <c r="B680" s="6">
        <f>TITRES_STAT!D683</f>
        <v>13.0451</v>
      </c>
      <c r="C680" s="2">
        <f t="shared" si="60"/>
        <v>13.024894722204436</v>
      </c>
      <c r="D680" s="2">
        <f t="shared" si="62"/>
        <v>12.945712222603312</v>
      </c>
      <c r="E680" s="2">
        <f t="shared" si="61"/>
        <v>7.9182499601124334E-2</v>
      </c>
      <c r="F680" s="2">
        <f t="shared" si="65"/>
        <v>-6.2576554909944182E-2</v>
      </c>
      <c r="G680" s="2">
        <f t="shared" si="63"/>
        <v>0.14175905451106852</v>
      </c>
      <c r="H680" s="2" t="str">
        <f t="shared" si="64"/>
        <v>Sell</v>
      </c>
    </row>
    <row r="681" spans="1:8" ht="13.5" x14ac:dyDescent="0.25">
      <c r="A681" s="3">
        <f>TITRES_STAT!B684</f>
        <v>45519</v>
      </c>
      <c r="B681" s="6">
        <f>TITRES_STAT!D684</f>
        <v>12.709</v>
      </c>
      <c r="C681" s="2">
        <f t="shared" si="60"/>
        <v>13.057557072634523</v>
      </c>
      <c r="D681" s="2">
        <f t="shared" si="62"/>
        <v>12.928177983891956</v>
      </c>
      <c r="E681" s="2">
        <f t="shared" si="61"/>
        <v>0.12937908874256721</v>
      </c>
      <c r="F681" s="2">
        <f t="shared" si="65"/>
        <v>-2.4185426179441909E-2</v>
      </c>
      <c r="G681" s="2">
        <f t="shared" si="63"/>
        <v>0.15356451492200912</v>
      </c>
      <c r="H681" s="2" t="str">
        <f t="shared" si="64"/>
        <v>Sell</v>
      </c>
    </row>
    <row r="682" spans="1:8" ht="13.5" x14ac:dyDescent="0.25">
      <c r="A682" s="3">
        <f>TITRES_STAT!B685</f>
        <v>45520</v>
      </c>
      <c r="B682" s="6">
        <f>TITRES_STAT!D685</f>
        <v>13.069100000000001</v>
      </c>
      <c r="C682" s="2">
        <f t="shared" si="60"/>
        <v>13.086425215306136</v>
      </c>
      <c r="D682" s="2">
        <f t="shared" si="62"/>
        <v>12.938616651751811</v>
      </c>
      <c r="E682" s="2">
        <f t="shared" si="61"/>
        <v>0.14780856355432448</v>
      </c>
      <c r="F682" s="2">
        <f t="shared" si="65"/>
        <v>1.021337176731137E-2</v>
      </c>
      <c r="G682" s="2">
        <f t="shared" si="63"/>
        <v>0.1375951917870131</v>
      </c>
      <c r="H682" s="2" t="str">
        <f t="shared" si="64"/>
        <v>Sell</v>
      </c>
    </row>
    <row r="683" spans="1:8" ht="13.5" x14ac:dyDescent="0.25">
      <c r="A683" s="3">
        <f>TITRES_STAT!B686</f>
        <v>45523</v>
      </c>
      <c r="B683" s="6">
        <f>TITRES_STAT!D686</f>
        <v>13.0611</v>
      </c>
      <c r="C683" s="2">
        <f t="shared" si="60"/>
        <v>13.104698259105191</v>
      </c>
      <c r="D683" s="2">
        <f t="shared" si="62"/>
        <v>12.947689492362789</v>
      </c>
      <c r="E683" s="2">
        <f t="shared" si="61"/>
        <v>0.15700876674240227</v>
      </c>
      <c r="F683" s="2">
        <f t="shared" si="65"/>
        <v>3.9572450762329556E-2</v>
      </c>
      <c r="G683" s="2">
        <f t="shared" si="63"/>
        <v>0.11743631598007272</v>
      </c>
      <c r="H683" s="2" t="str">
        <f t="shared" si="64"/>
        <v>Sell</v>
      </c>
    </row>
    <row r="684" spans="1:8" ht="13.5" x14ac:dyDescent="0.25">
      <c r="A684" s="3">
        <f>TITRES_STAT!B687</f>
        <v>45524</v>
      </c>
      <c r="B684" s="6">
        <f>TITRES_STAT!D687</f>
        <v>13.0611</v>
      </c>
      <c r="C684" s="2">
        <f t="shared" si="60"/>
        <v>13.118929296165931</v>
      </c>
      <c r="D684" s="2">
        <f t="shared" si="62"/>
        <v>12.956090270706287</v>
      </c>
      <c r="E684" s="2">
        <f t="shared" si="61"/>
        <v>0.16283902545964324</v>
      </c>
      <c r="F684" s="2">
        <f t="shared" si="65"/>
        <v>6.4225765701792295E-2</v>
      </c>
      <c r="G684" s="2">
        <f t="shared" si="63"/>
        <v>9.8613259757850943E-2</v>
      </c>
      <c r="H684" s="2" t="str">
        <f t="shared" si="64"/>
        <v>Sell</v>
      </c>
    </row>
    <row r="685" spans="1:8" ht="13.5" x14ac:dyDescent="0.25">
      <c r="A685" s="3">
        <f>TITRES_STAT!B688</f>
        <v>45525</v>
      </c>
      <c r="B685" s="6">
        <f>TITRES_STAT!D688</f>
        <v>12.741</v>
      </c>
      <c r="C685" s="2">
        <f t="shared" si="60"/>
        <v>13.124801712140403</v>
      </c>
      <c r="D685" s="2">
        <f t="shared" si="62"/>
        <v>12.940157658061377</v>
      </c>
      <c r="E685" s="2">
        <f t="shared" si="61"/>
        <v>0.18464405407902618</v>
      </c>
      <c r="F685" s="2">
        <f t="shared" si="65"/>
        <v>8.8309423377239071E-2</v>
      </c>
      <c r="G685" s="2">
        <f t="shared" si="63"/>
        <v>9.6334630701787105E-2</v>
      </c>
      <c r="H685" s="2" t="str">
        <f t="shared" si="64"/>
        <v>Sell</v>
      </c>
    </row>
    <row r="686" spans="1:8" ht="13.5" x14ac:dyDescent="0.25">
      <c r="A686" s="3">
        <f>TITRES_STAT!B689</f>
        <v>45526</v>
      </c>
      <c r="B686" s="6">
        <f>TITRES_STAT!D689</f>
        <v>12.885</v>
      </c>
      <c r="C686" s="2">
        <f t="shared" si="60"/>
        <v>13.079293756426495</v>
      </c>
      <c r="D686" s="2">
        <f t="shared" si="62"/>
        <v>12.936071905612387</v>
      </c>
      <c r="E686" s="2">
        <f t="shared" si="61"/>
        <v>0.14322185081410765</v>
      </c>
      <c r="F686" s="2">
        <f t="shared" si="65"/>
        <v>9.9291908864612796E-2</v>
      </c>
      <c r="G686" s="2">
        <f t="shared" si="63"/>
        <v>4.3929941949494858E-2</v>
      </c>
      <c r="H686" s="2" t="str">
        <f t="shared" si="64"/>
        <v>Sell</v>
      </c>
    </row>
    <row r="687" spans="1:8" ht="13.5" x14ac:dyDescent="0.25">
      <c r="A687" s="3">
        <f>TITRES_STAT!B690</f>
        <v>45527</v>
      </c>
      <c r="B687" s="6">
        <f>TITRES_STAT!D690</f>
        <v>12.781000000000001</v>
      </c>
      <c r="C687" s="2">
        <f t="shared" si="60"/>
        <v>13.049402409283957</v>
      </c>
      <c r="D687" s="2">
        <f t="shared" si="62"/>
        <v>12.924585097789247</v>
      </c>
      <c r="E687" s="2">
        <f t="shared" si="61"/>
        <v>0.12481731149470932</v>
      </c>
      <c r="F687" s="2">
        <f t="shared" si="65"/>
        <v>0.10439698939063211</v>
      </c>
      <c r="G687" s="2">
        <f t="shared" si="63"/>
        <v>2.042032210407721E-2</v>
      </c>
      <c r="H687" s="2" t="str">
        <f t="shared" si="64"/>
        <v>Sell</v>
      </c>
    </row>
    <row r="688" spans="1:8" ht="13.5" x14ac:dyDescent="0.25">
      <c r="A688" s="3">
        <f>TITRES_STAT!B691</f>
        <v>45530</v>
      </c>
      <c r="B688" s="6">
        <f>TITRES_STAT!D691</f>
        <v>12.925000000000001</v>
      </c>
      <c r="C688" s="2">
        <f t="shared" si="60"/>
        <v>13.052432807855656</v>
      </c>
      <c r="D688" s="2">
        <f t="shared" si="62"/>
        <v>12.92461583128634</v>
      </c>
      <c r="E688" s="2">
        <f t="shared" si="61"/>
        <v>0.12781697656931534</v>
      </c>
      <c r="F688" s="2">
        <f t="shared" si="65"/>
        <v>0.10908098682636877</v>
      </c>
      <c r="G688" s="2">
        <f t="shared" si="63"/>
        <v>1.8735989742946574E-2</v>
      </c>
      <c r="H688" s="2" t="str">
        <f t="shared" si="64"/>
        <v>Sell</v>
      </c>
    </row>
    <row r="689" spans="1:8" ht="13.5" x14ac:dyDescent="0.25">
      <c r="A689" s="3">
        <f>TITRES_STAT!B692</f>
        <v>45531</v>
      </c>
      <c r="B689" s="6">
        <f>TITRES_STAT!D692</f>
        <v>12.781000000000001</v>
      </c>
      <c r="C689" s="2">
        <f t="shared" si="60"/>
        <v>13.051304683570169</v>
      </c>
      <c r="D689" s="2">
        <f t="shared" si="62"/>
        <v>12.913977621561425</v>
      </c>
      <c r="E689" s="2">
        <f t="shared" si="61"/>
        <v>0.13732706200874389</v>
      </c>
      <c r="F689" s="2">
        <f t="shared" si="65"/>
        <v>0.1147302018628438</v>
      </c>
      <c r="G689" s="2">
        <f t="shared" si="63"/>
        <v>2.2596860145900094E-2</v>
      </c>
      <c r="H689" s="2" t="str">
        <f t="shared" si="64"/>
        <v>Sell</v>
      </c>
    </row>
    <row r="690" spans="1:8" ht="13.5" x14ac:dyDescent="0.25">
      <c r="A690" s="3">
        <f>TITRES_STAT!B693</f>
        <v>45532</v>
      </c>
      <c r="B690" s="6">
        <f>TITRES_STAT!D693</f>
        <v>12.5649</v>
      </c>
      <c r="C690" s="2">
        <f t="shared" si="60"/>
        <v>13.050350116867065</v>
      </c>
      <c r="D690" s="2">
        <f t="shared" si="62"/>
        <v>12.888120019964282</v>
      </c>
      <c r="E690" s="2">
        <f t="shared" si="61"/>
        <v>0.16223009690278367</v>
      </c>
      <c r="F690" s="2">
        <f t="shared" si="65"/>
        <v>0.12423018087083179</v>
      </c>
      <c r="G690" s="2">
        <f t="shared" si="63"/>
        <v>3.799991603195188E-2</v>
      </c>
      <c r="H690" s="2" t="str">
        <f t="shared" si="64"/>
        <v>Sell</v>
      </c>
    </row>
    <row r="691" spans="1:8" ht="13.5" x14ac:dyDescent="0.25">
      <c r="A691" s="3">
        <f>TITRES_STAT!B694</f>
        <v>45533</v>
      </c>
      <c r="B691" s="6">
        <f>TITRES_STAT!D694</f>
        <v>12.781000000000001</v>
      </c>
      <c r="C691" s="2">
        <f t="shared" si="60"/>
        <v>12.997834714272132</v>
      </c>
      <c r="D691" s="2">
        <f t="shared" si="62"/>
        <v>12.88018520367063</v>
      </c>
      <c r="E691" s="2">
        <f t="shared" si="61"/>
        <v>0.11764951060150253</v>
      </c>
      <c r="F691" s="2">
        <f t="shared" si="65"/>
        <v>0.12291404681696595</v>
      </c>
      <c r="G691" s="2">
        <f t="shared" si="63"/>
        <v>-5.2645362154634251E-3</v>
      </c>
      <c r="H691" s="2" t="str">
        <f t="shared" si="64"/>
        <v>Hold</v>
      </c>
    </row>
    <row r="692" spans="1:8" ht="13.5" x14ac:dyDescent="0.25">
      <c r="A692" s="3">
        <f>TITRES_STAT!B695</f>
        <v>45534</v>
      </c>
      <c r="B692" s="6">
        <f>TITRES_STAT!D695</f>
        <v>12.781000000000001</v>
      </c>
      <c r="C692" s="2">
        <f t="shared" si="60"/>
        <v>13.008798604384111</v>
      </c>
      <c r="D692" s="2">
        <f t="shared" si="62"/>
        <v>12.872838151546878</v>
      </c>
      <c r="E692" s="2">
        <f t="shared" si="61"/>
        <v>0.13596045283723335</v>
      </c>
      <c r="F692" s="2">
        <f t="shared" si="65"/>
        <v>0.12552332802101943</v>
      </c>
      <c r="G692" s="2">
        <f t="shared" si="63"/>
        <v>1.0437124816213922E-2</v>
      </c>
      <c r="H692" s="2" t="str">
        <f t="shared" si="64"/>
        <v>Sell</v>
      </c>
    </row>
    <row r="693" spans="1:8" ht="13.5" x14ac:dyDescent="0.25">
      <c r="A693" s="3">
        <f>TITRES_STAT!B696</f>
        <v>45537</v>
      </c>
      <c r="B693" s="6">
        <f>TITRES_STAT!D696</f>
        <v>12.917</v>
      </c>
      <c r="C693" s="2">
        <f t="shared" si="60"/>
        <v>13.016844972940401</v>
      </c>
      <c r="D693" s="2">
        <f t="shared" si="62"/>
        <v>12.876109399580443</v>
      </c>
      <c r="E693" s="2">
        <f t="shared" si="61"/>
        <v>0.14073557335995801</v>
      </c>
      <c r="F693" s="2">
        <f t="shared" si="65"/>
        <v>0.12856577708880715</v>
      </c>
      <c r="G693" s="2">
        <f t="shared" si="63"/>
        <v>1.2169796271150862E-2</v>
      </c>
      <c r="H693" s="2" t="str">
        <f t="shared" si="64"/>
        <v>Sell</v>
      </c>
    </row>
    <row r="694" spans="1:8" ht="13.5" x14ac:dyDescent="0.25">
      <c r="A694" s="3">
        <f>TITRES_STAT!B697</f>
        <v>45538</v>
      </c>
      <c r="B694" s="6">
        <f>TITRES_STAT!D697</f>
        <v>12.9491</v>
      </c>
      <c r="C694" s="2">
        <f t="shared" si="60"/>
        <v>13.023653438641878</v>
      </c>
      <c r="D694" s="2">
        <f t="shared" si="62"/>
        <v>12.881516110722632</v>
      </c>
      <c r="E694" s="2">
        <f t="shared" si="61"/>
        <v>0.14213732791924549</v>
      </c>
      <c r="F694" s="2">
        <f t="shared" si="65"/>
        <v>0.13128008725489482</v>
      </c>
      <c r="G694" s="2">
        <f t="shared" si="63"/>
        <v>1.0857240664350676E-2</v>
      </c>
      <c r="H694" s="2" t="str">
        <f t="shared" si="64"/>
        <v>Sell</v>
      </c>
    </row>
    <row r="695" spans="1:8" ht="13.5" x14ac:dyDescent="0.25">
      <c r="A695" s="3">
        <f>TITRES_STAT!B698</f>
        <v>45539</v>
      </c>
      <c r="B695" s="6">
        <f>TITRES_STAT!D698</f>
        <v>12.805</v>
      </c>
      <c r="C695" s="2">
        <f t="shared" si="60"/>
        <v>12.980168294235435</v>
      </c>
      <c r="D695" s="2">
        <f t="shared" si="62"/>
        <v>12.875848250669105</v>
      </c>
      <c r="E695" s="2">
        <f t="shared" si="61"/>
        <v>0.10432004356633051</v>
      </c>
      <c r="F695" s="2">
        <f t="shared" si="65"/>
        <v>0.12588807851718198</v>
      </c>
      <c r="G695" s="2">
        <f t="shared" si="63"/>
        <v>-2.1568034950851467E-2</v>
      </c>
      <c r="H695" s="2" t="str">
        <f t="shared" si="64"/>
        <v>Hold</v>
      </c>
    </row>
    <row r="696" spans="1:8" ht="13.5" x14ac:dyDescent="0.25">
      <c r="A696" s="3">
        <f>TITRES_STAT!B699</f>
        <v>45540</v>
      </c>
      <c r="B696" s="6">
        <f>TITRES_STAT!D699</f>
        <v>12.805</v>
      </c>
      <c r="C696" s="2">
        <f t="shared" si="60"/>
        <v>12.965527018199214</v>
      </c>
      <c r="D696" s="2">
        <f t="shared" si="62"/>
        <v>12.870600232101022</v>
      </c>
      <c r="E696" s="2">
        <f t="shared" si="61"/>
        <v>9.492678609819194E-2</v>
      </c>
      <c r="F696" s="2">
        <f t="shared" si="65"/>
        <v>0.11969582003338397</v>
      </c>
      <c r="G696" s="2">
        <f t="shared" si="63"/>
        <v>-2.4769033935192031E-2</v>
      </c>
      <c r="H696" s="2" t="str">
        <f t="shared" si="64"/>
        <v>Hold</v>
      </c>
    </row>
    <row r="697" spans="1:8" ht="13.5" x14ac:dyDescent="0.25">
      <c r="A697" s="3">
        <f>TITRES_STAT!B700</f>
        <v>45541</v>
      </c>
      <c r="B697" s="6">
        <f>TITRES_STAT!D700</f>
        <v>13.117100000000001</v>
      </c>
      <c r="C697" s="2">
        <f t="shared" si="60"/>
        <v>12.937138246168566</v>
      </c>
      <c r="D697" s="2">
        <f t="shared" si="62"/>
        <v>12.888859474167614</v>
      </c>
      <c r="E697" s="2">
        <f t="shared" si="61"/>
        <v>4.8278772000951875E-2</v>
      </c>
      <c r="F697" s="2">
        <f t="shared" si="65"/>
        <v>0.10541241042689756</v>
      </c>
      <c r="G697" s="2">
        <f t="shared" si="63"/>
        <v>-5.7133638425945682E-2</v>
      </c>
      <c r="H697" s="2" t="str">
        <f t="shared" si="64"/>
        <v>Hold</v>
      </c>
    </row>
    <row r="698" spans="1:8" ht="13.5" x14ac:dyDescent="0.25">
      <c r="A698" s="3">
        <f>TITRES_STAT!B701</f>
        <v>45544</v>
      </c>
      <c r="B698" s="6">
        <f>TITRES_STAT!D701</f>
        <v>13.085100000000001</v>
      </c>
      <c r="C698" s="2">
        <f t="shared" si="60"/>
        <v>12.935270823681094</v>
      </c>
      <c r="D698" s="2">
        <f t="shared" si="62"/>
        <v>12.903395809414457</v>
      </c>
      <c r="E698" s="2">
        <f t="shared" si="61"/>
        <v>3.1875014266637081E-2</v>
      </c>
      <c r="F698" s="2">
        <f t="shared" si="65"/>
        <v>9.0704931194845462E-2</v>
      </c>
      <c r="G698" s="2">
        <f t="shared" si="63"/>
        <v>-5.8829916928208381E-2</v>
      </c>
      <c r="H698" s="2" t="str">
        <f t="shared" si="64"/>
        <v>Hold</v>
      </c>
    </row>
    <row r="699" spans="1:8" ht="13.5" x14ac:dyDescent="0.25">
      <c r="A699" s="3">
        <f>TITRES_STAT!B702</f>
        <v>45545</v>
      </c>
      <c r="B699" s="6">
        <f>TITRES_STAT!D702</f>
        <v>13.037100000000001</v>
      </c>
      <c r="C699" s="2">
        <f t="shared" si="60"/>
        <v>12.91153685080708</v>
      </c>
      <c r="D699" s="2">
        <f t="shared" si="62"/>
        <v>12.913299823531904</v>
      </c>
      <c r="E699" s="2">
        <f t="shared" si="61"/>
        <v>-1.7629727248245075E-3</v>
      </c>
      <c r="F699" s="2">
        <f t="shared" si="65"/>
        <v>7.2211350410911465E-2</v>
      </c>
      <c r="G699" s="2">
        <f t="shared" si="63"/>
        <v>-7.3974323135735973E-2</v>
      </c>
      <c r="H699" s="2" t="str">
        <f t="shared" si="64"/>
        <v>Hold</v>
      </c>
    </row>
    <row r="700" spans="1:8" ht="13.5" x14ac:dyDescent="0.25">
      <c r="A700" s="3">
        <f>TITRES_STAT!B703</f>
        <v>45546</v>
      </c>
      <c r="B700" s="6">
        <f>TITRES_STAT!D703</f>
        <v>13.7013</v>
      </c>
      <c r="C700" s="2">
        <f t="shared" si="60"/>
        <v>12.858208104529067</v>
      </c>
      <c r="D700" s="2">
        <f t="shared" si="62"/>
        <v>12.971670206973986</v>
      </c>
      <c r="E700" s="2">
        <f t="shared" si="61"/>
        <v>-0.1134621024449185</v>
      </c>
      <c r="F700" s="2">
        <f t="shared" si="65"/>
        <v>3.5076659839745478E-2</v>
      </c>
      <c r="G700" s="2">
        <f t="shared" si="63"/>
        <v>-0.14853876228466398</v>
      </c>
      <c r="H700" s="2" t="str">
        <f t="shared" si="64"/>
        <v>Hold</v>
      </c>
    </row>
    <row r="701" spans="1:8" ht="13.5" x14ac:dyDescent="0.25">
      <c r="A701" s="3">
        <f>TITRES_STAT!B704</f>
        <v>45547</v>
      </c>
      <c r="B701" s="6">
        <f>TITRES_STAT!D704</f>
        <v>13.7013</v>
      </c>
      <c r="C701" s="2">
        <f t="shared" si="60"/>
        <v>12.846329934601519</v>
      </c>
      <c r="D701" s="2">
        <f t="shared" si="62"/>
        <v>13.025716858309247</v>
      </c>
      <c r="E701" s="2">
        <f t="shared" si="61"/>
        <v>-0.17938692370772813</v>
      </c>
      <c r="F701" s="2">
        <f t="shared" si="65"/>
        <v>-7.8160568697492466E-3</v>
      </c>
      <c r="G701" s="2">
        <f t="shared" si="63"/>
        <v>-0.1715708668379789</v>
      </c>
      <c r="H701" s="2" t="str">
        <f t="shared" si="64"/>
        <v>Hold</v>
      </c>
    </row>
    <row r="702" spans="1:8" ht="13.5" x14ac:dyDescent="0.25">
      <c r="A702" s="3">
        <f>TITRES_STAT!B705</f>
        <v>45548</v>
      </c>
      <c r="B702" s="6">
        <f>TITRES_STAT!D705</f>
        <v>13.6053</v>
      </c>
      <c r="C702" s="2">
        <f t="shared" si="60"/>
        <v>12.836279175432054</v>
      </c>
      <c r="D702" s="2">
        <f t="shared" si="62"/>
        <v>13.068648942878932</v>
      </c>
      <c r="E702" s="2">
        <f t="shared" si="61"/>
        <v>-0.23236976744687787</v>
      </c>
      <c r="F702" s="2">
        <f t="shared" si="65"/>
        <v>-5.2726798985174975E-2</v>
      </c>
      <c r="G702" s="2">
        <f t="shared" si="63"/>
        <v>-0.17964296846170291</v>
      </c>
      <c r="H702" s="2" t="str">
        <f t="shared" si="64"/>
        <v>Hold</v>
      </c>
    </row>
    <row r="703" spans="1:8" ht="13.5" x14ac:dyDescent="0.25">
      <c r="A703" s="3">
        <f>TITRES_STAT!B706</f>
        <v>45551</v>
      </c>
      <c r="B703" s="6">
        <f>TITRES_STAT!D706</f>
        <v>13.5253</v>
      </c>
      <c r="C703" s="2">
        <f t="shared" si="60"/>
        <v>12.848697763827124</v>
      </c>
      <c r="D703" s="2">
        <f t="shared" si="62"/>
        <v>13.102474947110123</v>
      </c>
      <c r="E703" s="2">
        <f t="shared" si="61"/>
        <v>-0.25377718328299892</v>
      </c>
      <c r="F703" s="2">
        <f t="shared" si="65"/>
        <v>-9.293687584473978E-2</v>
      </c>
      <c r="G703" s="2">
        <f t="shared" si="63"/>
        <v>-0.16084030743825914</v>
      </c>
      <c r="H703" s="2" t="str">
        <f t="shared" si="64"/>
        <v>Hold</v>
      </c>
    </row>
    <row r="704" spans="1:8" ht="13.5" x14ac:dyDescent="0.25">
      <c r="A704" s="3">
        <f>TITRES_STAT!B707</f>
        <v>45552</v>
      </c>
      <c r="B704" s="6">
        <f>TITRES_STAT!D707</f>
        <v>13.5893</v>
      </c>
      <c r="C704" s="2">
        <f t="shared" si="60"/>
        <v>12.864144261699874</v>
      </c>
      <c r="D704" s="2">
        <f t="shared" si="62"/>
        <v>13.138536062139003</v>
      </c>
      <c r="E704" s="2">
        <f t="shared" si="61"/>
        <v>-0.2743918004391297</v>
      </c>
      <c r="F704" s="2">
        <f t="shared" si="65"/>
        <v>-0.12922786076361775</v>
      </c>
      <c r="G704" s="2">
        <f t="shared" si="63"/>
        <v>-0.14516393967551194</v>
      </c>
      <c r="H704" s="2" t="str">
        <f t="shared" si="64"/>
        <v>Hold</v>
      </c>
    </row>
    <row r="705" spans="1:8" ht="13.5" x14ac:dyDescent="0.25">
      <c r="A705" s="3">
        <f>TITRES_STAT!B708</f>
        <v>45553</v>
      </c>
      <c r="B705" s="6">
        <f>TITRES_STAT!D708</f>
        <v>13.5893</v>
      </c>
      <c r="C705" s="2">
        <f t="shared" si="60"/>
        <v>12.855045144515278</v>
      </c>
      <c r="D705" s="2">
        <f t="shared" si="62"/>
        <v>13.171925983462039</v>
      </c>
      <c r="E705" s="2">
        <f t="shared" si="61"/>
        <v>-0.31688083894676033</v>
      </c>
      <c r="F705" s="2">
        <f t="shared" si="65"/>
        <v>-0.16675845640024628</v>
      </c>
      <c r="G705" s="2">
        <f t="shared" si="63"/>
        <v>-0.15012238254651405</v>
      </c>
      <c r="H705" s="2" t="str">
        <f t="shared" si="64"/>
        <v>Hold</v>
      </c>
    </row>
    <row r="706" spans="1:8" ht="13.5" x14ac:dyDescent="0.25">
      <c r="A706" s="3">
        <f>TITRES_STAT!B709</f>
        <v>45554</v>
      </c>
      <c r="B706" s="6">
        <f>TITRES_STAT!D709</f>
        <v>13.5253</v>
      </c>
      <c r="C706" s="2">
        <f t="shared" si="60"/>
        <v>12.847345891512928</v>
      </c>
      <c r="D706" s="2">
        <f t="shared" si="62"/>
        <v>13.198101836538925</v>
      </c>
      <c r="E706" s="2">
        <f t="shared" si="61"/>
        <v>-0.3507559450259965</v>
      </c>
      <c r="F706" s="2">
        <f t="shared" si="65"/>
        <v>-0.20355795412539635</v>
      </c>
      <c r="G706" s="2">
        <f t="shared" si="63"/>
        <v>-0.14719799090060015</v>
      </c>
      <c r="H706" s="2" t="str">
        <f t="shared" si="64"/>
        <v>Hold</v>
      </c>
    </row>
    <row r="707" spans="1:8" ht="13.5" x14ac:dyDescent="0.25">
      <c r="A707" s="3">
        <f>TITRES_STAT!B710</f>
        <v>45555</v>
      </c>
      <c r="B707" s="6">
        <f>TITRES_STAT!D710</f>
        <v>13.5253</v>
      </c>
      <c r="C707" s="2">
        <f t="shared" si="60"/>
        <v>12.888846523587862</v>
      </c>
      <c r="D707" s="2">
        <f t="shared" si="62"/>
        <v>13.222338737536042</v>
      </c>
      <c r="E707" s="2">
        <f t="shared" si="61"/>
        <v>-0.33349221394817974</v>
      </c>
      <c r="F707" s="2">
        <f t="shared" si="65"/>
        <v>-0.22954480608995304</v>
      </c>
      <c r="G707" s="2">
        <f t="shared" si="63"/>
        <v>-0.1039474078582267</v>
      </c>
      <c r="H707" s="2" t="str">
        <f t="shared" si="64"/>
        <v>Hold</v>
      </c>
    </row>
    <row r="708" spans="1:8" ht="13.5" x14ac:dyDescent="0.25">
      <c r="A708" s="3">
        <f>TITRES_STAT!B711</f>
        <v>45558</v>
      </c>
      <c r="B708" s="6">
        <f>TITRES_STAT!D711</f>
        <v>13.501300000000001</v>
      </c>
      <c r="C708" s="2">
        <f t="shared" si="60"/>
        <v>12.919039366112806</v>
      </c>
      <c r="D708" s="2">
        <f t="shared" si="62"/>
        <v>13.243002534755595</v>
      </c>
      <c r="E708" s="2">
        <f t="shared" si="61"/>
        <v>-0.32396316864278951</v>
      </c>
      <c r="F708" s="2">
        <f t="shared" si="65"/>
        <v>-0.24842847860052036</v>
      </c>
      <c r="G708" s="2">
        <f t="shared" si="63"/>
        <v>-7.5534690042269148E-2</v>
      </c>
      <c r="H708" s="2" t="str">
        <f t="shared" si="64"/>
        <v>Hold</v>
      </c>
    </row>
    <row r="709" spans="1:8" ht="13.5" x14ac:dyDescent="0.25">
      <c r="A709" s="3">
        <f>TITRES_STAT!B712</f>
        <v>45559</v>
      </c>
      <c r="B709" s="6">
        <f>TITRES_STAT!D712</f>
        <v>13.501300000000001</v>
      </c>
      <c r="C709" s="2">
        <f t="shared" si="60"/>
        <v>12.93720254055699</v>
      </c>
      <c r="D709" s="2">
        <f t="shared" si="62"/>
        <v>13.262135680329255</v>
      </c>
      <c r="E709" s="2">
        <f t="shared" si="61"/>
        <v>-0.32493313977226457</v>
      </c>
      <c r="F709" s="2">
        <f t="shared" si="65"/>
        <v>-0.26372941083486923</v>
      </c>
      <c r="G709" s="2">
        <f t="shared" si="63"/>
        <v>-6.1203728937395341E-2</v>
      </c>
      <c r="H709" s="2" t="str">
        <f t="shared" si="64"/>
        <v>Hold</v>
      </c>
    </row>
    <row r="710" spans="1:8" ht="13.5" x14ac:dyDescent="0.25">
      <c r="A710" s="3">
        <f>TITRES_STAT!B713</f>
        <v>45560</v>
      </c>
      <c r="B710" s="6">
        <f>TITRES_STAT!D713</f>
        <v>13.4452</v>
      </c>
      <c r="C710" s="2">
        <f t="shared" si="60"/>
        <v>13.054755995855913</v>
      </c>
      <c r="D710" s="2">
        <f t="shared" si="62"/>
        <v>13.275696000304865</v>
      </c>
      <c r="E710" s="2">
        <f t="shared" si="61"/>
        <v>-0.22094000444895201</v>
      </c>
      <c r="F710" s="2">
        <f t="shared" si="65"/>
        <v>-0.25517152955768579</v>
      </c>
      <c r="G710" s="2">
        <f t="shared" si="63"/>
        <v>3.4231525108733785E-2</v>
      </c>
      <c r="H710" s="2" t="str">
        <f t="shared" si="64"/>
        <v>Sell</v>
      </c>
    </row>
    <row r="711" spans="1:8" ht="13.5" x14ac:dyDescent="0.25">
      <c r="A711" s="3">
        <f>TITRES_STAT!B714</f>
        <v>45561</v>
      </c>
      <c r="B711" s="6">
        <f>TITRES_STAT!D714</f>
        <v>13.4933</v>
      </c>
      <c r="C711" s="2">
        <f t="shared" si="60"/>
        <v>13.154224304185774</v>
      </c>
      <c r="D711" s="2">
        <f t="shared" si="62"/>
        <v>13.291814815097098</v>
      </c>
      <c r="E711" s="2">
        <f t="shared" si="61"/>
        <v>-0.13759051091132335</v>
      </c>
      <c r="F711" s="2">
        <f t="shared" si="65"/>
        <v>-0.23165532582841331</v>
      </c>
      <c r="G711" s="2">
        <f t="shared" si="63"/>
        <v>9.4064814917089956E-2</v>
      </c>
      <c r="H711" s="2" t="str">
        <f t="shared" si="64"/>
        <v>Sell</v>
      </c>
    </row>
    <row r="712" spans="1:8" ht="13.5" x14ac:dyDescent="0.25">
      <c r="A712" s="3">
        <f>TITRES_STAT!B715</f>
        <v>45562</v>
      </c>
      <c r="B712" s="6">
        <f>TITRES_STAT!D715</f>
        <v>13.3652</v>
      </c>
      <c r="C712" s="2">
        <f t="shared" si="60"/>
        <v>13.223620565080271</v>
      </c>
      <c r="D712" s="2">
        <f t="shared" si="62"/>
        <v>13.297250754719535</v>
      </c>
      <c r="E712" s="2">
        <f t="shared" si="61"/>
        <v>-7.3630189639263932E-2</v>
      </c>
      <c r="F712" s="2">
        <f t="shared" si="65"/>
        <v>-0.20005029859058346</v>
      </c>
      <c r="G712" s="2">
        <f t="shared" si="63"/>
        <v>0.12642010895131953</v>
      </c>
      <c r="H712" s="2" t="str">
        <f t="shared" si="64"/>
        <v>Sell</v>
      </c>
    </row>
    <row r="713" spans="1:8" ht="13.5" x14ac:dyDescent="0.25">
      <c r="A713" s="3">
        <f>TITRES_STAT!B716</f>
        <v>45565</v>
      </c>
      <c r="B713" s="6">
        <f>TITRES_STAT!D716</f>
        <v>13.325200000000001</v>
      </c>
      <c r="C713" s="2">
        <f t="shared" si="60"/>
        <v>13.270032785837152</v>
      </c>
      <c r="D713" s="2">
        <f t="shared" si="62"/>
        <v>13.299321069184755</v>
      </c>
      <c r="E713" s="2">
        <f t="shared" si="61"/>
        <v>-2.9288283347602473E-2</v>
      </c>
      <c r="F713" s="2">
        <f t="shared" si="65"/>
        <v>-0.16589789554198725</v>
      </c>
      <c r="G713" s="2">
        <f t="shared" si="63"/>
        <v>0.13660961219438478</v>
      </c>
      <c r="H713" s="2" t="str">
        <f t="shared" si="64"/>
        <v>Sell</v>
      </c>
    </row>
    <row r="714" spans="1:8" ht="13.5" x14ac:dyDescent="0.25">
      <c r="A714" s="3">
        <f>TITRES_STAT!B717</f>
        <v>45566</v>
      </c>
      <c r="B714" s="6">
        <f>TITRES_STAT!D717</f>
        <v>13.2692</v>
      </c>
      <c r="C714" s="2">
        <f t="shared" si="60"/>
        <v>13.319150818785282</v>
      </c>
      <c r="D714" s="2">
        <f t="shared" si="62"/>
        <v>13.297089878874774</v>
      </c>
      <c r="E714" s="2">
        <f t="shared" si="61"/>
        <v>2.2060939910508282E-2</v>
      </c>
      <c r="F714" s="2">
        <f t="shared" si="65"/>
        <v>-0.12830612845148814</v>
      </c>
      <c r="G714" s="2">
        <f t="shared" si="63"/>
        <v>0.15036706836199643</v>
      </c>
      <c r="H714" s="2" t="str">
        <f t="shared" si="64"/>
        <v>Sell</v>
      </c>
    </row>
    <row r="715" spans="1:8" ht="13.5" x14ac:dyDescent="0.25">
      <c r="A715" s="3">
        <f>TITRES_STAT!B718</f>
        <v>45567</v>
      </c>
      <c r="B715" s="6">
        <f>TITRES_STAT!D718</f>
        <v>12.853</v>
      </c>
      <c r="C715" s="2">
        <f t="shared" si="60"/>
        <v>13.360712231279855</v>
      </c>
      <c r="D715" s="2">
        <f t="shared" si="62"/>
        <v>13.264194332291458</v>
      </c>
      <c r="E715" s="2">
        <f t="shared" si="61"/>
        <v>9.6517898988397022E-2</v>
      </c>
      <c r="F715" s="2">
        <f t="shared" si="65"/>
        <v>-8.3341322963511114E-2</v>
      </c>
      <c r="G715" s="2">
        <f t="shared" si="63"/>
        <v>0.17985922195190812</v>
      </c>
      <c r="H715" s="2" t="str">
        <f t="shared" si="64"/>
        <v>Sell</v>
      </c>
    </row>
    <row r="716" spans="1:8" ht="13.5" x14ac:dyDescent="0.25">
      <c r="A716" s="3">
        <f>TITRES_STAT!B719</f>
        <v>45568</v>
      </c>
      <c r="B716" s="6">
        <f>TITRES_STAT!D719</f>
        <v>13.037100000000001</v>
      </c>
      <c r="C716" s="2">
        <f t="shared" si="60"/>
        <v>13.38603342646757</v>
      </c>
      <c r="D716" s="2">
        <f t="shared" si="62"/>
        <v>13.247372529899497</v>
      </c>
      <c r="E716" s="2">
        <f t="shared" si="61"/>
        <v>0.1386608965680729</v>
      </c>
      <c r="F716" s="2">
        <f t="shared" si="65"/>
        <v>-3.8940879057194309E-2</v>
      </c>
      <c r="G716" s="2">
        <f t="shared" si="63"/>
        <v>0.17760177562526722</v>
      </c>
      <c r="H716" s="2" t="str">
        <f t="shared" si="64"/>
        <v>Sell</v>
      </c>
    </row>
    <row r="717" spans="1:8" ht="13.5" x14ac:dyDescent="0.25">
      <c r="A717" s="3">
        <f>TITRES_STAT!B720</f>
        <v>45569</v>
      </c>
      <c r="B717" s="6">
        <f>TITRES_STAT!D720</f>
        <v>12.805</v>
      </c>
      <c r="C717" s="2">
        <f t="shared" si="60"/>
        <v>13.407459053164866</v>
      </c>
      <c r="D717" s="2">
        <f t="shared" si="62"/>
        <v>13.214604194351386</v>
      </c>
      <c r="E717" s="2">
        <f t="shared" si="61"/>
        <v>0.19285485881347952</v>
      </c>
      <c r="F717" s="2">
        <f t="shared" si="65"/>
        <v>7.4182685169404614E-3</v>
      </c>
      <c r="G717" s="2">
        <f t="shared" si="63"/>
        <v>0.18543659029653906</v>
      </c>
      <c r="H717" s="2" t="str">
        <f t="shared" si="64"/>
        <v>Sell</v>
      </c>
    </row>
    <row r="718" spans="1:8" ht="13.5" x14ac:dyDescent="0.25">
      <c r="A718" s="3">
        <f>TITRES_STAT!B721</f>
        <v>45572</v>
      </c>
      <c r="B718" s="6">
        <f>TITRES_STAT!D721</f>
        <v>12.604900000000001</v>
      </c>
      <c r="C718" s="2">
        <f t="shared" si="60"/>
        <v>13.421896121908734</v>
      </c>
      <c r="D718" s="2">
        <f t="shared" si="62"/>
        <v>13.169440920695727</v>
      </c>
      <c r="E718" s="2">
        <f t="shared" si="61"/>
        <v>0.25245520121300657</v>
      </c>
      <c r="F718" s="2">
        <f t="shared" si="65"/>
        <v>5.6425655056153684E-2</v>
      </c>
      <c r="G718" s="2">
        <f t="shared" si="63"/>
        <v>0.19602954615685289</v>
      </c>
      <c r="H718" s="2" t="str">
        <f t="shared" si="64"/>
        <v>Sell</v>
      </c>
    </row>
    <row r="719" spans="1:8" ht="13.5" x14ac:dyDescent="0.25">
      <c r="A719" s="3">
        <f>TITRES_STAT!B722</f>
        <v>45573</v>
      </c>
      <c r="B719" s="6">
        <f>TITRES_STAT!D722</f>
        <v>12.805</v>
      </c>
      <c r="C719" s="2">
        <f t="shared" ref="C719:C782" si="66">$C$4*B709+C718*(1-$C$4)</f>
        <v>13.434112103153545</v>
      </c>
      <c r="D719" s="2">
        <f t="shared" si="62"/>
        <v>13.142445296940489</v>
      </c>
      <c r="E719" s="2">
        <f t="shared" si="61"/>
        <v>0.29166680621305652</v>
      </c>
      <c r="F719" s="2">
        <f t="shared" si="65"/>
        <v>0.10347388528753426</v>
      </c>
      <c r="G719" s="2">
        <f t="shared" si="63"/>
        <v>0.18819292092552226</v>
      </c>
      <c r="H719" s="2" t="str">
        <f t="shared" si="64"/>
        <v>Sell</v>
      </c>
    </row>
    <row r="720" spans="1:8" ht="13.5" x14ac:dyDescent="0.25">
      <c r="A720" s="3">
        <f>TITRES_STAT!B723</f>
        <v>45574</v>
      </c>
      <c r="B720" s="6">
        <f>TITRES_STAT!D723</f>
        <v>12.805</v>
      </c>
      <c r="C720" s="2">
        <f t="shared" si="66"/>
        <v>13.435817933437615</v>
      </c>
      <c r="D720" s="2">
        <f t="shared" si="62"/>
        <v>13.117449349018971</v>
      </c>
      <c r="E720" s="2">
        <f t="shared" si="61"/>
        <v>0.31836858441864457</v>
      </c>
      <c r="F720" s="2">
        <f t="shared" si="65"/>
        <v>0.14645282511375635</v>
      </c>
      <c r="G720" s="2">
        <f t="shared" si="63"/>
        <v>0.17191575930488823</v>
      </c>
      <c r="H720" s="2" t="str">
        <f t="shared" si="64"/>
        <v>Sell</v>
      </c>
    </row>
    <row r="721" spans="1:8" ht="13.5" x14ac:dyDescent="0.25">
      <c r="A721" s="3">
        <f>TITRES_STAT!B724</f>
        <v>45575</v>
      </c>
      <c r="B721" s="6">
        <f>TITRES_STAT!D724</f>
        <v>12.4849</v>
      </c>
      <c r="C721" s="2">
        <f t="shared" si="66"/>
        <v>13.444661328293368</v>
      </c>
      <c r="D721" s="2">
        <f t="shared" si="62"/>
        <v>13.070593841684232</v>
      </c>
      <c r="E721" s="2">
        <f t="shared" si="61"/>
        <v>0.37406748660913536</v>
      </c>
      <c r="F721" s="2">
        <f t="shared" si="65"/>
        <v>0.19197575741283215</v>
      </c>
      <c r="G721" s="2">
        <f t="shared" si="63"/>
        <v>0.1820917291963032</v>
      </c>
      <c r="H721" s="2" t="str">
        <f t="shared" si="64"/>
        <v>Sell</v>
      </c>
    </row>
    <row r="722" spans="1:8" ht="13.5" x14ac:dyDescent="0.25">
      <c r="A722" s="3">
        <f>TITRES_STAT!B725</f>
        <v>45576</v>
      </c>
      <c r="B722" s="6">
        <f>TITRES_STAT!D725</f>
        <v>12.797000000000001</v>
      </c>
      <c r="C722" s="2">
        <f t="shared" si="66"/>
        <v>13.432436508555927</v>
      </c>
      <c r="D722" s="2">
        <f t="shared" si="62"/>
        <v>13.050327631189104</v>
      </c>
      <c r="E722" s="2">
        <f t="shared" si="61"/>
        <v>0.38210887736682331</v>
      </c>
      <c r="F722" s="2">
        <f t="shared" si="65"/>
        <v>0.23000238140363038</v>
      </c>
      <c r="G722" s="2">
        <f t="shared" si="63"/>
        <v>0.15210649596319292</v>
      </c>
      <c r="H722" s="2" t="str">
        <f t="shared" si="64"/>
        <v>Sell</v>
      </c>
    </row>
    <row r="723" spans="1:8" ht="13.5" x14ac:dyDescent="0.25">
      <c r="A723" s="3">
        <f>TITRES_STAT!B726</f>
        <v>45579</v>
      </c>
      <c r="B723" s="6">
        <f>TITRES_STAT!D726</f>
        <v>12.805</v>
      </c>
      <c r="C723" s="2">
        <f t="shared" si="66"/>
        <v>13.415938584162708</v>
      </c>
      <c r="D723" s="2">
        <f t="shared" si="62"/>
        <v>13.032155214063986</v>
      </c>
      <c r="E723" s="2">
        <f t="shared" si="61"/>
        <v>0.38378337009872254</v>
      </c>
      <c r="F723" s="2">
        <f t="shared" si="65"/>
        <v>0.26075857914264883</v>
      </c>
      <c r="G723" s="2">
        <f t="shared" si="63"/>
        <v>0.12302479095607372</v>
      </c>
      <c r="H723" s="2" t="str">
        <f t="shared" si="64"/>
        <v>Sell</v>
      </c>
    </row>
    <row r="724" spans="1:8" ht="13.5" x14ac:dyDescent="0.25">
      <c r="A724" s="3">
        <f>TITRES_STAT!B727</f>
        <v>45581</v>
      </c>
      <c r="B724" s="6">
        <f>TITRES_STAT!D727</f>
        <v>12.4849</v>
      </c>
      <c r="C724" s="2">
        <f t="shared" si="66"/>
        <v>13.393363417368445</v>
      </c>
      <c r="D724" s="2">
        <f t="shared" si="62"/>
        <v>12.991617790799987</v>
      </c>
      <c r="E724" s="2">
        <f t="shared" si="61"/>
        <v>0.40174562656845758</v>
      </c>
      <c r="F724" s="2">
        <f t="shared" si="65"/>
        <v>0.28895598862781058</v>
      </c>
      <c r="G724" s="2">
        <f t="shared" si="63"/>
        <v>0.112789637940647</v>
      </c>
      <c r="H724" s="2" t="str">
        <f t="shared" si="64"/>
        <v>Sell</v>
      </c>
    </row>
    <row r="725" spans="1:8" ht="13.5" x14ac:dyDescent="0.25">
      <c r="A725" s="3">
        <f>TITRES_STAT!B728</f>
        <v>45582</v>
      </c>
      <c r="B725" s="6">
        <f>TITRES_STAT!D728</f>
        <v>12.749000000000001</v>
      </c>
      <c r="C725" s="2">
        <f t="shared" si="66"/>
        <v>13.310230583927146</v>
      </c>
      <c r="D725" s="2">
        <f t="shared" si="62"/>
        <v>12.97364610259258</v>
      </c>
      <c r="E725" s="2">
        <f t="shared" si="61"/>
        <v>0.33658448133456531</v>
      </c>
      <c r="F725" s="2">
        <f t="shared" si="65"/>
        <v>0.29848168716916157</v>
      </c>
      <c r="G725" s="2">
        <f t="shared" si="63"/>
        <v>3.8102794165403742E-2</v>
      </c>
      <c r="H725" s="2" t="str">
        <f t="shared" si="64"/>
        <v>Sell</v>
      </c>
    </row>
    <row r="726" spans="1:8" ht="13.5" x14ac:dyDescent="0.25">
      <c r="A726" s="3">
        <f>TITRES_STAT!B729</f>
        <v>45583</v>
      </c>
      <c r="B726" s="6">
        <f>TITRES_STAT!D729</f>
        <v>12.757</v>
      </c>
      <c r="C726" s="2">
        <f t="shared" si="66"/>
        <v>13.2682104940922</v>
      </c>
      <c r="D726" s="2">
        <f t="shared" si="62"/>
        <v>12.957598243141279</v>
      </c>
      <c r="E726" s="2">
        <f t="shared" si="61"/>
        <v>0.31061225095092126</v>
      </c>
      <c r="F726" s="2">
        <f t="shared" si="65"/>
        <v>0.30090779992551353</v>
      </c>
      <c r="G726" s="2">
        <f t="shared" si="63"/>
        <v>9.7044510254077343E-3</v>
      </c>
      <c r="H726" s="2" t="str">
        <f t="shared" si="64"/>
        <v>Sell</v>
      </c>
    </row>
    <row r="727" spans="1:8" ht="13.5" x14ac:dyDescent="0.25">
      <c r="A727" s="3">
        <f>TITRES_STAT!B730</f>
        <v>45586</v>
      </c>
      <c r="B727" s="6">
        <f>TITRES_STAT!D730</f>
        <v>12.9651</v>
      </c>
      <c r="C727" s="2">
        <f t="shared" si="66"/>
        <v>13.196947341154939</v>
      </c>
      <c r="D727" s="2">
        <f t="shared" si="62"/>
        <v>12.958153928834516</v>
      </c>
      <c r="E727" s="2">
        <f t="shared" si="61"/>
        <v>0.2387934123204225</v>
      </c>
      <c r="F727" s="2">
        <f t="shared" si="65"/>
        <v>0.28848492240449536</v>
      </c>
      <c r="G727" s="2">
        <f t="shared" si="63"/>
        <v>-4.9691510084072854E-2</v>
      </c>
      <c r="H727" s="2" t="str">
        <f t="shared" si="64"/>
        <v>Hold</v>
      </c>
    </row>
    <row r="728" spans="1:8" ht="13.5" x14ac:dyDescent="0.25">
      <c r="A728" s="3">
        <f>TITRES_STAT!B731</f>
        <v>45587</v>
      </c>
      <c r="B728" s="6">
        <f>TITRES_STAT!D731</f>
        <v>12.9971</v>
      </c>
      <c r="C728" s="2">
        <f t="shared" si="66"/>
        <v>13.105863134823409</v>
      </c>
      <c r="D728" s="2">
        <f t="shared" si="62"/>
        <v>12.961038822994922</v>
      </c>
      <c r="E728" s="2">
        <f t="shared" si="61"/>
        <v>0.14482431182848643</v>
      </c>
      <c r="F728" s="2">
        <f t="shared" si="65"/>
        <v>0.25975280028929359</v>
      </c>
      <c r="G728" s="2">
        <f t="shared" si="63"/>
        <v>-0.11492848846080717</v>
      </c>
      <c r="H728" s="2" t="str">
        <f t="shared" si="64"/>
        <v>Hold</v>
      </c>
    </row>
    <row r="729" spans="1:8" ht="13.5" x14ac:dyDescent="0.25">
      <c r="A729" s="3">
        <f>TITRES_STAT!B732</f>
        <v>45588</v>
      </c>
      <c r="B729" s="6">
        <f>TITRES_STAT!D732</f>
        <v>12.989100000000001</v>
      </c>
      <c r="C729" s="2">
        <f t="shared" si="66"/>
        <v>13.059576498696732</v>
      </c>
      <c r="D729" s="2">
        <f t="shared" si="62"/>
        <v>12.963117428699002</v>
      </c>
      <c r="E729" s="2">
        <f t="shared" si="61"/>
        <v>9.6459069997729685E-2</v>
      </c>
      <c r="F729" s="2">
        <f t="shared" si="65"/>
        <v>0.22709405423098084</v>
      </c>
      <c r="G729" s="2">
        <f t="shared" si="63"/>
        <v>-0.13063498423325115</v>
      </c>
      <c r="H729" s="2" t="str">
        <f t="shared" si="64"/>
        <v>Hold</v>
      </c>
    </row>
    <row r="730" spans="1:8" ht="13.5" x14ac:dyDescent="0.25">
      <c r="A730" s="3">
        <f>TITRES_STAT!B733</f>
        <v>45589</v>
      </c>
      <c r="B730" s="6">
        <f>TITRES_STAT!D733</f>
        <v>12.9411</v>
      </c>
      <c r="C730" s="2">
        <f t="shared" si="66"/>
        <v>13.02041088351262</v>
      </c>
      <c r="D730" s="2">
        <f t="shared" si="62"/>
        <v>12.961486508054632</v>
      </c>
      <c r="E730" s="2">
        <f t="shared" si="61"/>
        <v>5.8924375457987566E-2</v>
      </c>
      <c r="F730" s="2">
        <f t="shared" si="65"/>
        <v>0.1934601184763822</v>
      </c>
      <c r="G730" s="2">
        <f t="shared" si="63"/>
        <v>-0.13453574301839463</v>
      </c>
      <c r="H730" s="2" t="str">
        <f t="shared" si="64"/>
        <v>Hold</v>
      </c>
    </row>
    <row r="731" spans="1:8" ht="13.5" x14ac:dyDescent="0.25">
      <c r="A731" s="3">
        <f>TITRES_STAT!B734</f>
        <v>45590</v>
      </c>
      <c r="B731" s="6">
        <f>TITRES_STAT!D734</f>
        <v>12.933</v>
      </c>
      <c r="C731" s="2">
        <f t="shared" si="66"/>
        <v>12.938024593741448</v>
      </c>
      <c r="D731" s="2">
        <f t="shared" si="62"/>
        <v>12.959376396346881</v>
      </c>
      <c r="E731" s="2">
        <f t="shared" si="61"/>
        <v>-2.1351802605433789E-2</v>
      </c>
      <c r="F731" s="2">
        <f t="shared" si="65"/>
        <v>0.150497734260019</v>
      </c>
      <c r="G731" s="2">
        <f t="shared" si="63"/>
        <v>-0.17184953686545279</v>
      </c>
      <c r="H731" s="2" t="str">
        <f t="shared" si="64"/>
        <v>Hold</v>
      </c>
    </row>
    <row r="732" spans="1:8" ht="13.5" x14ac:dyDescent="0.25">
      <c r="A732" s="3">
        <f>TITRES_STAT!B735</f>
        <v>45593</v>
      </c>
      <c r="B732" s="6">
        <f>TITRES_STAT!D735</f>
        <v>12.925000000000001</v>
      </c>
      <c r="C732" s="2">
        <f t="shared" si="66"/>
        <v>12.91632850239661</v>
      </c>
      <c r="D732" s="2">
        <f t="shared" si="62"/>
        <v>12.956829996617483</v>
      </c>
      <c r="E732" s="2">
        <f t="shared" ref="E732:E795" si="67">C732-D732</f>
        <v>-4.0501494220873013E-2</v>
      </c>
      <c r="F732" s="2">
        <f t="shared" si="65"/>
        <v>0.11229788856384061</v>
      </c>
      <c r="G732" s="2">
        <f t="shared" si="63"/>
        <v>-0.15279938278471361</v>
      </c>
      <c r="H732" s="2" t="str">
        <f t="shared" si="64"/>
        <v>Hold</v>
      </c>
    </row>
    <row r="733" spans="1:8" ht="13.5" x14ac:dyDescent="0.25">
      <c r="A733" s="3">
        <f>TITRES_STAT!B736</f>
        <v>45594</v>
      </c>
      <c r="B733" s="6">
        <f>TITRES_STAT!D736</f>
        <v>12.925000000000001</v>
      </c>
      <c r="C733" s="2">
        <f t="shared" si="66"/>
        <v>12.899201040489439</v>
      </c>
      <c r="D733" s="2">
        <f t="shared" ref="D733:D796" si="68">$D$4*B733+(1-$D$4)*D732</f>
        <v>12.954472219090261</v>
      </c>
      <c r="E733" s="2">
        <f t="shared" si="67"/>
        <v>-5.5271178600822424E-2</v>
      </c>
      <c r="F733" s="2">
        <f t="shared" si="65"/>
        <v>7.8784075130908016E-2</v>
      </c>
      <c r="G733" s="2">
        <f t="shared" si="63"/>
        <v>-0.13405525373173044</v>
      </c>
      <c r="H733" s="2" t="str">
        <f t="shared" si="64"/>
        <v>Hold</v>
      </c>
    </row>
    <row r="734" spans="1:8" ht="13.5" x14ac:dyDescent="0.25">
      <c r="A734" s="3">
        <f>TITRES_STAT!B737</f>
        <v>45595</v>
      </c>
      <c r="B734" s="6">
        <f>TITRES_STAT!D737</f>
        <v>12.925000000000001</v>
      </c>
      <c r="C734" s="2">
        <f t="shared" si="66"/>
        <v>12.835462418875681</v>
      </c>
      <c r="D734" s="2">
        <f t="shared" si="68"/>
        <v>12.952289091750242</v>
      </c>
      <c r="E734" s="2">
        <f t="shared" si="67"/>
        <v>-0.11682667287456105</v>
      </c>
      <c r="F734" s="2">
        <f t="shared" si="65"/>
        <v>3.9661925529814193E-2</v>
      </c>
      <c r="G734" s="2">
        <f t="shared" si="63"/>
        <v>-0.15648859840437523</v>
      </c>
      <c r="H734" s="2" t="str">
        <f t="shared" si="64"/>
        <v>Hold</v>
      </c>
    </row>
    <row r="735" spans="1:8" ht="13.5" x14ac:dyDescent="0.25">
      <c r="A735" s="3">
        <f>TITRES_STAT!B738</f>
        <v>45596</v>
      </c>
      <c r="B735" s="6">
        <f>TITRES_STAT!D738</f>
        <v>12.925000000000001</v>
      </c>
      <c r="C735" s="2">
        <f t="shared" si="66"/>
        <v>12.822160508279422</v>
      </c>
      <c r="D735" s="2">
        <f t="shared" si="68"/>
        <v>12.95026767754652</v>
      </c>
      <c r="E735" s="2">
        <f t="shared" si="67"/>
        <v>-0.12810716926709809</v>
      </c>
      <c r="F735" s="2">
        <f t="shared" si="65"/>
        <v>6.1081065704317386E-3</v>
      </c>
      <c r="G735" s="2">
        <f t="shared" si="63"/>
        <v>-0.13421527583752982</v>
      </c>
      <c r="H735" s="2" t="str">
        <f t="shared" si="64"/>
        <v>Hold</v>
      </c>
    </row>
    <row r="736" spans="1:8" ht="13.5" x14ac:dyDescent="0.25">
      <c r="A736" s="3">
        <f>TITRES_STAT!B739</f>
        <v>45597</v>
      </c>
      <c r="B736" s="6">
        <f>TITRES_STAT!D739</f>
        <v>13.5733</v>
      </c>
      <c r="C736" s="2">
        <f t="shared" si="66"/>
        <v>12.812135814697973</v>
      </c>
      <c r="D736" s="2">
        <f t="shared" si="68"/>
        <v>12.996418219950481</v>
      </c>
      <c r="E736" s="2">
        <f t="shared" si="67"/>
        <v>-0.1842824052525085</v>
      </c>
      <c r="F736" s="2">
        <f t="shared" si="65"/>
        <v>-3.1969995794156311E-2</v>
      </c>
      <c r="G736" s="2">
        <f t="shared" si="63"/>
        <v>-0.15231240945835217</v>
      </c>
      <c r="H736" s="2" t="str">
        <f t="shared" si="64"/>
        <v>Hold</v>
      </c>
    </row>
    <row r="737" spans="1:8" ht="13.5" x14ac:dyDescent="0.25">
      <c r="A737" s="3">
        <f>TITRES_STAT!B740</f>
        <v>45600</v>
      </c>
      <c r="B737" s="6">
        <f>TITRES_STAT!D740</f>
        <v>13.517300000000001</v>
      </c>
      <c r="C737" s="2">
        <f t="shared" si="66"/>
        <v>12.835668766282899</v>
      </c>
      <c r="D737" s="2">
        <f t="shared" si="68"/>
        <v>13.035002055509704</v>
      </c>
      <c r="E737" s="2">
        <f t="shared" si="67"/>
        <v>-0.19933328922680538</v>
      </c>
      <c r="F737" s="2">
        <f t="shared" si="65"/>
        <v>-6.5442654480686133E-2</v>
      </c>
      <c r="G737" s="2">
        <f t="shared" si="63"/>
        <v>-0.13389063474611923</v>
      </c>
      <c r="H737" s="2" t="str">
        <f t="shared" si="64"/>
        <v>Hold</v>
      </c>
    </row>
    <row r="738" spans="1:8" ht="13.5" x14ac:dyDescent="0.25">
      <c r="A738" s="3">
        <f>TITRES_STAT!B741</f>
        <v>45601</v>
      </c>
      <c r="B738" s="6">
        <f>TITRES_STAT!D741</f>
        <v>13.3812</v>
      </c>
      <c r="C738" s="2">
        <f t="shared" si="66"/>
        <v>12.860504340700913</v>
      </c>
      <c r="D738" s="2">
        <f t="shared" si="68"/>
        <v>13.060646347694169</v>
      </c>
      <c r="E738" s="2">
        <f t="shared" si="67"/>
        <v>-0.20014200699325535</v>
      </c>
      <c r="F738" s="2">
        <f t="shared" si="65"/>
        <v>-9.2382524983199987E-2</v>
      </c>
      <c r="G738" s="2">
        <f t="shared" si="63"/>
        <v>-0.10775948201005536</v>
      </c>
      <c r="H738" s="2" t="str">
        <f t="shared" si="64"/>
        <v>Hold</v>
      </c>
    </row>
    <row r="739" spans="1:8" ht="13.5" x14ac:dyDescent="0.25">
      <c r="A739" s="3">
        <f>TITRES_STAT!B742</f>
        <v>45602</v>
      </c>
      <c r="B739" s="6">
        <f>TITRES_STAT!D742</f>
        <v>13.3652</v>
      </c>
      <c r="C739" s="2">
        <f t="shared" si="66"/>
        <v>12.880288288285389</v>
      </c>
      <c r="D739" s="2">
        <f t="shared" si="68"/>
        <v>13.083205877494601</v>
      </c>
      <c r="E739" s="2">
        <f t="shared" si="67"/>
        <v>-0.20291758920921232</v>
      </c>
      <c r="F739" s="2">
        <f t="shared" si="65"/>
        <v>-0.11448953782840246</v>
      </c>
      <c r="G739" s="2">
        <f t="shared" si="63"/>
        <v>-8.8428051380809863E-2</v>
      </c>
      <c r="H739" s="2" t="str">
        <f t="shared" si="64"/>
        <v>Hold</v>
      </c>
    </row>
    <row r="740" spans="1:8" ht="13.5" x14ac:dyDescent="0.25">
      <c r="A740" s="3">
        <f>TITRES_STAT!B743</f>
        <v>45603</v>
      </c>
      <c r="B740" s="6">
        <f>TITRES_STAT!D743</f>
        <v>13.325200000000001</v>
      </c>
      <c r="C740" s="2">
        <f t="shared" si="66"/>
        <v>12.889643936241484</v>
      </c>
      <c r="D740" s="2">
        <f t="shared" si="68"/>
        <v>13.101131368050558</v>
      </c>
      <c r="E740" s="2">
        <f t="shared" si="67"/>
        <v>-0.21148743180907381</v>
      </c>
      <c r="F740" s="2">
        <f t="shared" si="65"/>
        <v>-0.13388911662453673</v>
      </c>
      <c r="G740" s="2">
        <f t="shared" ref="G740:G803" si="69">E740-F740</f>
        <v>-7.7598315184537081E-2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45604</v>
      </c>
      <c r="B741" s="6">
        <f>TITRES_STAT!D744</f>
        <v>13.2852</v>
      </c>
      <c r="C741" s="2">
        <f t="shared" si="66"/>
        <v>12.896314099896639</v>
      </c>
      <c r="D741" s="2">
        <f t="shared" si="68"/>
        <v>13.114766081528295</v>
      </c>
      <c r="E741" s="2">
        <f t="shared" si="67"/>
        <v>-0.21845198163165591</v>
      </c>
      <c r="F741" s="2">
        <f t="shared" ref="F741:F804" si="71">(E741*(2/(10)))+((1-(2/10))*F740)</f>
        <v>-0.15080168962596058</v>
      </c>
      <c r="G741" s="2">
        <f t="shared" si="69"/>
        <v>-6.7650292005695334E-2</v>
      </c>
      <c r="H741" s="2" t="str">
        <f t="shared" si="70"/>
        <v>Hold</v>
      </c>
    </row>
    <row r="742" spans="1:8" ht="13.5" x14ac:dyDescent="0.25">
      <c r="A742" s="3">
        <f>TITRES_STAT!B745</f>
        <v>45607</v>
      </c>
      <c r="B742" s="6">
        <f>TITRES_STAT!D745</f>
        <v>13.2981</v>
      </c>
      <c r="C742" s="2">
        <f t="shared" si="66"/>
        <v>12.900727315297157</v>
      </c>
      <c r="D742" s="2">
        <f t="shared" si="68"/>
        <v>13.128346371785458</v>
      </c>
      <c r="E742" s="2">
        <f t="shared" si="67"/>
        <v>-0.22761905648830094</v>
      </c>
      <c r="F742" s="2">
        <f t="shared" si="71"/>
        <v>-0.16616516299842865</v>
      </c>
      <c r="G742" s="2">
        <f t="shared" si="69"/>
        <v>-6.1453893489872291E-2</v>
      </c>
      <c r="H742" s="2" t="str">
        <f t="shared" si="70"/>
        <v>Hold</v>
      </c>
    </row>
    <row r="743" spans="1:8" ht="13.5" x14ac:dyDescent="0.25">
      <c r="A743" s="3">
        <f>TITRES_STAT!B746</f>
        <v>45608</v>
      </c>
      <c r="B743" s="6">
        <f>TITRES_STAT!D746</f>
        <v>13.2514</v>
      </c>
      <c r="C743" s="2">
        <f t="shared" si="66"/>
        <v>12.904461574482211</v>
      </c>
      <c r="D743" s="2">
        <f t="shared" si="68"/>
        <v>13.137461455356906</v>
      </c>
      <c r="E743" s="2">
        <f t="shared" si="67"/>
        <v>-0.23299988087469536</v>
      </c>
      <c r="F743" s="2">
        <f t="shared" si="71"/>
        <v>-0.17953210657368202</v>
      </c>
      <c r="G743" s="2">
        <f t="shared" si="69"/>
        <v>-5.3467774301013349E-2</v>
      </c>
      <c r="H743" s="2" t="str">
        <f t="shared" si="70"/>
        <v>Hold</v>
      </c>
    </row>
    <row r="744" spans="1:8" ht="13.5" x14ac:dyDescent="0.25">
      <c r="A744" s="3">
        <f>TITRES_STAT!B747</f>
        <v>45609</v>
      </c>
      <c r="B744" s="6">
        <f>TITRES_STAT!D747</f>
        <v>13.0648</v>
      </c>
      <c r="C744" s="2">
        <f t="shared" si="66"/>
        <v>12.907621332254179</v>
      </c>
      <c r="D744" s="2">
        <f t="shared" si="68"/>
        <v>13.132079125330469</v>
      </c>
      <c r="E744" s="2">
        <f t="shared" si="67"/>
        <v>-0.2244577930762901</v>
      </c>
      <c r="F744" s="2">
        <f t="shared" si="71"/>
        <v>-0.18851724387420365</v>
      </c>
      <c r="G744" s="2">
        <f t="shared" si="69"/>
        <v>-3.5940549202086447E-2</v>
      </c>
      <c r="H744" s="2" t="str">
        <f t="shared" si="70"/>
        <v>Hold</v>
      </c>
    </row>
    <row r="745" spans="1:8" ht="13.5" x14ac:dyDescent="0.25">
      <c r="A745" s="3">
        <f>TITRES_STAT!B748</f>
        <v>45610</v>
      </c>
      <c r="B745" s="6">
        <f>TITRES_STAT!D748</f>
        <v>12.8688</v>
      </c>
      <c r="C745" s="2">
        <f t="shared" si="66"/>
        <v>12.910294973445843</v>
      </c>
      <c r="D745" s="2">
        <f t="shared" si="68"/>
        <v>13.112576967898582</v>
      </c>
      <c r="E745" s="2">
        <f t="shared" si="67"/>
        <v>-0.20228199445273809</v>
      </c>
      <c r="F745" s="2">
        <f t="shared" si="71"/>
        <v>-0.19127019398991055</v>
      </c>
      <c r="G745" s="2">
        <f t="shared" si="69"/>
        <v>-1.1011800462827542E-2</v>
      </c>
      <c r="H745" s="2" t="str">
        <f t="shared" si="70"/>
        <v>Hold</v>
      </c>
    </row>
    <row r="746" spans="1:8" ht="13.5" x14ac:dyDescent="0.25">
      <c r="A746" s="3">
        <f>TITRES_STAT!B749</f>
        <v>45611</v>
      </c>
      <c r="B746" s="6">
        <f>TITRES_STAT!D749</f>
        <v>12.6075</v>
      </c>
      <c r="C746" s="2">
        <f t="shared" si="66"/>
        <v>13.012295746761868</v>
      </c>
      <c r="D746" s="2">
        <f t="shared" si="68"/>
        <v>13.075163859165354</v>
      </c>
      <c r="E746" s="2">
        <f t="shared" si="67"/>
        <v>-6.2868112403485554E-2</v>
      </c>
      <c r="F746" s="2">
        <f t="shared" si="71"/>
        <v>-0.16558977767262556</v>
      </c>
      <c r="G746" s="2">
        <f t="shared" si="69"/>
        <v>0.10272166526914001</v>
      </c>
      <c r="H746" s="2" t="str">
        <f t="shared" si="70"/>
        <v>Sell</v>
      </c>
    </row>
    <row r="747" spans="1:8" ht="13.5" x14ac:dyDescent="0.25">
      <c r="A747" s="3">
        <f>TITRES_STAT!B750</f>
        <v>45614</v>
      </c>
      <c r="B747" s="6">
        <f>TITRES_STAT!D750</f>
        <v>12.6449</v>
      </c>
      <c r="C747" s="2">
        <f t="shared" si="66"/>
        <v>13.089988708798503</v>
      </c>
      <c r="D747" s="2">
        <f t="shared" si="68"/>
        <v>13.043292462190143</v>
      </c>
      <c r="E747" s="2">
        <f t="shared" si="67"/>
        <v>4.669624660835936E-2</v>
      </c>
      <c r="F747" s="2">
        <f t="shared" si="71"/>
        <v>-0.12313257281642859</v>
      </c>
      <c r="G747" s="2">
        <f t="shared" si="69"/>
        <v>0.16982881942478795</v>
      </c>
      <c r="H747" s="2" t="str">
        <f t="shared" si="70"/>
        <v>Sell</v>
      </c>
    </row>
    <row r="748" spans="1:8" ht="13.5" x14ac:dyDescent="0.25">
      <c r="A748" s="3">
        <f>TITRES_STAT!B751</f>
        <v>45615</v>
      </c>
      <c r="B748" s="6">
        <f>TITRES_STAT!D751</f>
        <v>13.158099999999999</v>
      </c>
      <c r="C748" s="2">
        <f t="shared" si="66"/>
        <v>13.134790445906425</v>
      </c>
      <c r="D748" s="2">
        <f t="shared" si="68"/>
        <v>13.051796724250131</v>
      </c>
      <c r="E748" s="2">
        <f t="shared" si="67"/>
        <v>8.2993721656293928E-2</v>
      </c>
      <c r="F748" s="2">
        <f t="shared" si="71"/>
        <v>-8.1907313921884092E-2</v>
      </c>
      <c r="G748" s="2">
        <f t="shared" si="69"/>
        <v>0.16490103557817803</v>
      </c>
      <c r="H748" s="2" t="str">
        <f t="shared" si="70"/>
        <v>Sell</v>
      </c>
    </row>
    <row r="749" spans="1:8" ht="13.5" x14ac:dyDescent="0.25">
      <c r="A749" s="3">
        <f>TITRES_STAT!B752</f>
        <v>45616</v>
      </c>
      <c r="B749" s="6">
        <f>TITRES_STAT!D752</f>
        <v>12.859500000000001</v>
      </c>
      <c r="C749" s="2">
        <f t="shared" si="66"/>
        <v>13.170238069613127</v>
      </c>
      <c r="D749" s="2">
        <f t="shared" si="68"/>
        <v>13.037552522453826</v>
      </c>
      <c r="E749" s="2">
        <f t="shared" si="67"/>
        <v>0.13268554715930136</v>
      </c>
      <c r="F749" s="2">
        <f t="shared" si="71"/>
        <v>-3.8988741705647006E-2</v>
      </c>
      <c r="G749" s="2">
        <f t="shared" si="69"/>
        <v>0.17167428886494837</v>
      </c>
      <c r="H749" s="2" t="str">
        <f t="shared" si="70"/>
        <v>Sell</v>
      </c>
    </row>
    <row r="750" spans="1:8" ht="13.5" x14ac:dyDescent="0.25">
      <c r="A750" s="3">
        <f>TITRES_STAT!B753</f>
        <v>45617</v>
      </c>
      <c r="B750" s="6">
        <f>TITRES_STAT!D753</f>
        <v>12.775499999999999</v>
      </c>
      <c r="C750" s="2">
        <f t="shared" si="66"/>
        <v>13.194078366595724</v>
      </c>
      <c r="D750" s="2">
        <f t="shared" si="68"/>
        <v>13.018141224494283</v>
      </c>
      <c r="E750" s="2">
        <f t="shared" si="67"/>
        <v>0.17593714210144107</v>
      </c>
      <c r="F750" s="2">
        <f t="shared" si="71"/>
        <v>3.9964350557706065E-3</v>
      </c>
      <c r="G750" s="2">
        <f t="shared" si="69"/>
        <v>0.17194070704567047</v>
      </c>
      <c r="H750" s="2" t="str">
        <f t="shared" si="70"/>
        <v>Sell</v>
      </c>
    </row>
    <row r="751" spans="1:8" ht="13.5" x14ac:dyDescent="0.25">
      <c r="A751" s="3">
        <f>TITRES_STAT!B754</f>
        <v>45618</v>
      </c>
      <c r="B751" s="6">
        <f>TITRES_STAT!D754</f>
        <v>12.775499999999999</v>
      </c>
      <c r="C751" s="2">
        <f t="shared" si="66"/>
        <v>13.20809707942715</v>
      </c>
      <c r="D751" s="2">
        <f t="shared" si="68"/>
        <v>13.000167800457669</v>
      </c>
      <c r="E751" s="2">
        <f t="shared" si="67"/>
        <v>0.20792927896948044</v>
      </c>
      <c r="F751" s="2">
        <f t="shared" si="71"/>
        <v>4.4783003838512581E-2</v>
      </c>
      <c r="G751" s="2">
        <f t="shared" si="69"/>
        <v>0.16314627513096785</v>
      </c>
      <c r="H751" s="2" t="str">
        <f t="shared" si="70"/>
        <v>Sell</v>
      </c>
    </row>
    <row r="752" spans="1:8" ht="13.5" x14ac:dyDescent="0.25">
      <c r="A752" s="3">
        <f>TITRES_STAT!B755</f>
        <v>45621</v>
      </c>
      <c r="B752" s="6">
        <f>TITRES_STAT!D755</f>
        <v>12.859500000000001</v>
      </c>
      <c r="C752" s="2">
        <f t="shared" si="66"/>
        <v>13.221943682592205</v>
      </c>
      <c r="D752" s="2">
        <f t="shared" si="68"/>
        <v>12.989747963386732</v>
      </c>
      <c r="E752" s="2">
        <f t="shared" si="67"/>
        <v>0.23219571920547288</v>
      </c>
      <c r="F752" s="2">
        <f t="shared" si="71"/>
        <v>8.2265546911904644E-2</v>
      </c>
      <c r="G752" s="2">
        <f t="shared" si="69"/>
        <v>0.14993017229356825</v>
      </c>
      <c r="H752" s="2" t="str">
        <f t="shared" si="70"/>
        <v>Sell</v>
      </c>
    </row>
    <row r="753" spans="1:8" ht="13.5" x14ac:dyDescent="0.25">
      <c r="A753" s="3">
        <f>TITRES_STAT!B756</f>
        <v>45622</v>
      </c>
      <c r="B753" s="6">
        <f>TITRES_STAT!D756</f>
        <v>12.859500000000001</v>
      </c>
      <c r="C753" s="2">
        <f t="shared" si="66"/>
        <v>13.226475423731866</v>
      </c>
      <c r="D753" s="2">
        <f t="shared" si="68"/>
        <v>12.980099966098825</v>
      </c>
      <c r="E753" s="2">
        <f t="shared" si="67"/>
        <v>0.24637545763304125</v>
      </c>
      <c r="F753" s="2">
        <f t="shared" si="71"/>
        <v>0.11508752905613197</v>
      </c>
      <c r="G753" s="2">
        <f t="shared" si="69"/>
        <v>0.1312879285769093</v>
      </c>
      <c r="H753" s="2" t="str">
        <f t="shared" si="70"/>
        <v>Sell</v>
      </c>
    </row>
    <row r="754" spans="1:8" ht="13.5" x14ac:dyDescent="0.25">
      <c r="A754" s="3">
        <f>TITRES_STAT!B757</f>
        <v>45623</v>
      </c>
      <c r="B754" s="6">
        <f>TITRES_STAT!D757</f>
        <v>12.859500000000001</v>
      </c>
      <c r="C754" s="2">
        <f t="shared" si="66"/>
        <v>13.201602281619271</v>
      </c>
      <c r="D754" s="2">
        <f t="shared" si="68"/>
        <v>12.97116663527669</v>
      </c>
      <c r="E754" s="2">
        <f t="shared" si="67"/>
        <v>0.23043564634258118</v>
      </c>
      <c r="F754" s="2">
        <f t="shared" si="71"/>
        <v>0.13815715251342181</v>
      </c>
      <c r="G754" s="2">
        <f t="shared" si="69"/>
        <v>9.2278493829159369E-2</v>
      </c>
      <c r="H754" s="2" t="str">
        <f t="shared" si="70"/>
        <v>Sell</v>
      </c>
    </row>
    <row r="755" spans="1:8" ht="13.5" x14ac:dyDescent="0.25">
      <c r="A755" s="3">
        <f>TITRES_STAT!B758</f>
        <v>45624</v>
      </c>
      <c r="B755" s="6">
        <f>TITRES_STAT!D758</f>
        <v>12.850199999999999</v>
      </c>
      <c r="C755" s="2">
        <f t="shared" si="66"/>
        <v>13.150401930600923</v>
      </c>
      <c r="D755" s="2">
        <f t="shared" si="68"/>
        <v>12.962206143774711</v>
      </c>
      <c r="E755" s="2">
        <f t="shared" si="67"/>
        <v>0.18819578682621163</v>
      </c>
      <c r="F755" s="2">
        <f t="shared" si="71"/>
        <v>0.14816487937597977</v>
      </c>
      <c r="G755" s="2">
        <f t="shared" si="69"/>
        <v>4.0030907450231856E-2</v>
      </c>
      <c r="H755" s="2" t="str">
        <f t="shared" si="70"/>
        <v>Sell</v>
      </c>
    </row>
    <row r="756" spans="1:8" ht="13.5" x14ac:dyDescent="0.25">
      <c r="A756" s="3">
        <f>TITRES_STAT!B759</f>
        <v>45625</v>
      </c>
      <c r="B756" s="6">
        <f>TITRES_STAT!D759</f>
        <v>12.8688</v>
      </c>
      <c r="C756" s="2">
        <f t="shared" si="66"/>
        <v>13.066878556662319</v>
      </c>
      <c r="D756" s="2">
        <f t="shared" si="68"/>
        <v>12.955287170161769</v>
      </c>
      <c r="E756" s="2">
        <f t="shared" si="67"/>
        <v>0.11159138650054956</v>
      </c>
      <c r="F756" s="2">
        <f t="shared" si="71"/>
        <v>0.14085018080089373</v>
      </c>
      <c r="G756" s="2">
        <f t="shared" si="69"/>
        <v>-2.9258794300344171E-2</v>
      </c>
      <c r="H756" s="2" t="str">
        <f t="shared" si="70"/>
        <v>Hold</v>
      </c>
    </row>
    <row r="757" spans="1:8" ht="13.5" x14ac:dyDescent="0.25">
      <c r="A757" s="3">
        <f>TITRES_STAT!B760</f>
        <v>45628</v>
      </c>
      <c r="B757" s="6">
        <f>TITRES_STAT!D760</f>
        <v>12.775499999999999</v>
      </c>
      <c r="C757" s="2">
        <f t="shared" si="66"/>
        <v>13.00195877871427</v>
      </c>
      <c r="D757" s="2">
        <f t="shared" si="68"/>
        <v>12.941969602001638</v>
      </c>
      <c r="E757" s="2">
        <f t="shared" si="67"/>
        <v>5.9989176712631931E-2</v>
      </c>
      <c r="F757" s="2">
        <f t="shared" si="71"/>
        <v>0.12467797998324137</v>
      </c>
      <c r="G757" s="2">
        <f t="shared" si="69"/>
        <v>-6.4688803270609441E-2</v>
      </c>
      <c r="H757" s="2" t="str">
        <f t="shared" si="70"/>
        <v>Hold</v>
      </c>
    </row>
    <row r="758" spans="1:8" ht="13.5" x14ac:dyDescent="0.25">
      <c r="A758" s="3">
        <f>TITRES_STAT!B761</f>
        <v>45629</v>
      </c>
      <c r="B758" s="6">
        <f>TITRES_STAT!D761</f>
        <v>12.8782</v>
      </c>
      <c r="C758" s="2">
        <f t="shared" si="66"/>
        <v>13.02598050506592</v>
      </c>
      <c r="D758" s="2">
        <f t="shared" si="68"/>
        <v>12.937245927779294</v>
      </c>
      <c r="E758" s="2">
        <f t="shared" si="67"/>
        <v>8.8734577286626148E-2</v>
      </c>
      <c r="F758" s="2">
        <f t="shared" si="71"/>
        <v>0.11748929944391834</v>
      </c>
      <c r="G758" s="2">
        <f t="shared" si="69"/>
        <v>-2.875472215729219E-2</v>
      </c>
      <c r="H758" s="2" t="str">
        <f t="shared" si="70"/>
        <v>Hold</v>
      </c>
    </row>
    <row r="759" spans="1:8" ht="13.5" x14ac:dyDescent="0.25">
      <c r="A759" s="3">
        <f>TITRES_STAT!B762</f>
        <v>45630</v>
      </c>
      <c r="B759" s="6">
        <f>TITRES_STAT!D762</f>
        <v>13.0648</v>
      </c>
      <c r="C759" s="2">
        <f t="shared" si="66"/>
        <v>13.000368119671164</v>
      </c>
      <c r="D759" s="2">
        <f t="shared" si="68"/>
        <v>12.94669437757342</v>
      </c>
      <c r="E759" s="2">
        <f t="shared" si="67"/>
        <v>5.3673742097743116E-2</v>
      </c>
      <c r="F759" s="2">
        <f t="shared" si="71"/>
        <v>0.10472618797468329</v>
      </c>
      <c r="G759" s="2">
        <f t="shared" si="69"/>
        <v>-5.1052445876940175E-2</v>
      </c>
      <c r="H759" s="2" t="str">
        <f t="shared" si="70"/>
        <v>Hold</v>
      </c>
    </row>
    <row r="760" spans="1:8" ht="13.5" x14ac:dyDescent="0.25">
      <c r="A760" s="3">
        <f>TITRES_STAT!B763</f>
        <v>45631</v>
      </c>
      <c r="B760" s="6">
        <f>TITRES_STAT!D763</f>
        <v>12.971500000000001</v>
      </c>
      <c r="C760" s="2">
        <f t="shared" si="66"/>
        <v>12.965773024337137</v>
      </c>
      <c r="D760" s="2">
        <f t="shared" si="68"/>
        <v>12.9485318310865</v>
      </c>
      <c r="E760" s="2">
        <f t="shared" si="67"/>
        <v>1.724119325063711E-2</v>
      </c>
      <c r="F760" s="2">
        <f t="shared" si="71"/>
        <v>8.722918902987406E-2</v>
      </c>
      <c r="G760" s="2">
        <f t="shared" si="69"/>
        <v>-6.998799577923695E-2</v>
      </c>
      <c r="H760" s="2" t="str">
        <f t="shared" si="70"/>
        <v>Hold</v>
      </c>
    </row>
    <row r="761" spans="1:8" ht="13.5" x14ac:dyDescent="0.25">
      <c r="A761" s="3">
        <f>TITRES_STAT!B764</f>
        <v>45632</v>
      </c>
      <c r="B761" s="6">
        <f>TITRES_STAT!D764</f>
        <v>12.8782</v>
      </c>
      <c r="C761" s="2">
        <f t="shared" si="66"/>
        <v>12.936500251362192</v>
      </c>
      <c r="D761" s="2">
        <f t="shared" si="68"/>
        <v>12.943322065820833</v>
      </c>
      <c r="E761" s="2">
        <f t="shared" si="67"/>
        <v>-6.8218144586413842E-3</v>
      </c>
      <c r="F761" s="2">
        <f t="shared" si="71"/>
        <v>6.8418988332170971E-2</v>
      </c>
      <c r="G761" s="2">
        <f t="shared" si="69"/>
        <v>-7.5240802790812356E-2</v>
      </c>
      <c r="H761" s="2" t="str">
        <f t="shared" si="70"/>
        <v>Hold</v>
      </c>
    </row>
    <row r="762" spans="1:8" ht="13.5" x14ac:dyDescent="0.25">
      <c r="A762" s="3">
        <f>TITRES_STAT!B765</f>
        <v>45635</v>
      </c>
      <c r="B762" s="6">
        <f>TITRES_STAT!D765</f>
        <v>12.8315</v>
      </c>
      <c r="C762" s="2">
        <f t="shared" si="66"/>
        <v>12.924654058844933</v>
      </c>
      <c r="D762" s="2">
        <f t="shared" si="68"/>
        <v>12.935038949834105</v>
      </c>
      <c r="E762" s="2">
        <f t="shared" si="67"/>
        <v>-1.0384890989172391E-2</v>
      </c>
      <c r="F762" s="2">
        <f t="shared" si="71"/>
        <v>5.2658212467902303E-2</v>
      </c>
      <c r="G762" s="2">
        <f t="shared" si="69"/>
        <v>-6.3043103457074701E-2</v>
      </c>
      <c r="H762" s="2" t="str">
        <f t="shared" si="70"/>
        <v>Hold</v>
      </c>
    </row>
    <row r="763" spans="1:8" ht="13.5" x14ac:dyDescent="0.25">
      <c r="A763" s="3">
        <f>TITRES_STAT!B766</f>
        <v>45636</v>
      </c>
      <c r="B763" s="6">
        <f>TITRES_STAT!D766</f>
        <v>12.8315</v>
      </c>
      <c r="C763" s="2">
        <f t="shared" si="66"/>
        <v>12.914630357484175</v>
      </c>
      <c r="D763" s="2">
        <f t="shared" si="68"/>
        <v>12.927369397994543</v>
      </c>
      <c r="E763" s="2">
        <f t="shared" si="67"/>
        <v>-1.2739040510368227E-2</v>
      </c>
      <c r="F763" s="2">
        <f t="shared" si="71"/>
        <v>3.9578761872248201E-2</v>
      </c>
      <c r="G763" s="2">
        <f t="shared" si="69"/>
        <v>-5.2317802382616428E-2</v>
      </c>
      <c r="H763" s="2" t="str">
        <f t="shared" si="70"/>
        <v>Hold</v>
      </c>
    </row>
    <row r="764" spans="1:8" ht="13.5" x14ac:dyDescent="0.25">
      <c r="A764" s="3">
        <f>TITRES_STAT!B767</f>
        <v>45637</v>
      </c>
      <c r="B764" s="6">
        <f>TITRES_STAT!D767</f>
        <v>12.8315</v>
      </c>
      <c r="C764" s="2">
        <f t="shared" si="66"/>
        <v>12.906148764025071</v>
      </c>
      <c r="D764" s="2">
        <f t="shared" si="68"/>
        <v>12.92026796110606</v>
      </c>
      <c r="E764" s="2">
        <f t="shared" si="67"/>
        <v>-1.4119197080988855E-2</v>
      </c>
      <c r="F764" s="2">
        <f t="shared" si="71"/>
        <v>2.8839170081600793E-2</v>
      </c>
      <c r="G764" s="2">
        <f t="shared" si="69"/>
        <v>-4.2958367162589647E-2</v>
      </c>
      <c r="H764" s="2" t="str">
        <f t="shared" si="70"/>
        <v>Hold</v>
      </c>
    </row>
    <row r="765" spans="1:8" ht="13.5" x14ac:dyDescent="0.25">
      <c r="A765" s="3">
        <f>TITRES_STAT!B768</f>
        <v>45638</v>
      </c>
      <c r="B765" s="6">
        <f>TITRES_STAT!D768</f>
        <v>13.0181</v>
      </c>
      <c r="C765" s="2">
        <f t="shared" si="66"/>
        <v>12.897541261867367</v>
      </c>
      <c r="D765" s="2">
        <f t="shared" si="68"/>
        <v>12.927514778801907</v>
      </c>
      <c r="E765" s="2">
        <f t="shared" si="67"/>
        <v>-2.9973516934539646E-2</v>
      </c>
      <c r="F765" s="2">
        <f t="shared" si="71"/>
        <v>1.7076632678372707E-2</v>
      </c>
      <c r="G765" s="2">
        <f t="shared" si="69"/>
        <v>-4.7050149612912352E-2</v>
      </c>
      <c r="H765" s="2" t="str">
        <f t="shared" si="70"/>
        <v>Hold</v>
      </c>
    </row>
    <row r="766" spans="1:8" ht="13.5" x14ac:dyDescent="0.25">
      <c r="A766" s="3">
        <f>TITRES_STAT!B769</f>
        <v>45639</v>
      </c>
      <c r="B766" s="6">
        <f>TITRES_STAT!D769</f>
        <v>13.130100000000001</v>
      </c>
      <c r="C766" s="2">
        <f t="shared" si="66"/>
        <v>12.893119529272388</v>
      </c>
      <c r="D766" s="2">
        <f t="shared" si="68"/>
        <v>12.942521091483247</v>
      </c>
      <c r="E766" s="2">
        <f t="shared" si="67"/>
        <v>-4.9401562210858785E-2</v>
      </c>
      <c r="F766" s="2">
        <f t="shared" si="71"/>
        <v>3.7809937005264076E-3</v>
      </c>
      <c r="G766" s="2">
        <f t="shared" si="69"/>
        <v>-5.3182555911385196E-2</v>
      </c>
      <c r="H766" s="2" t="str">
        <f t="shared" si="70"/>
        <v>Hold</v>
      </c>
    </row>
    <row r="767" spans="1:8" ht="13.5" x14ac:dyDescent="0.25">
      <c r="A767" s="3">
        <f>TITRES_STAT!B770</f>
        <v>45642</v>
      </c>
      <c r="B767" s="6">
        <f>TITRES_STAT!D770</f>
        <v>12.8782</v>
      </c>
      <c r="C767" s="2">
        <f t="shared" si="66"/>
        <v>12.875024217076636</v>
      </c>
      <c r="D767" s="2">
        <f t="shared" si="68"/>
        <v>12.937756566188192</v>
      </c>
      <c r="E767" s="2">
        <f t="shared" si="67"/>
        <v>-6.2732349111556118E-2</v>
      </c>
      <c r="F767" s="2">
        <f t="shared" si="71"/>
        <v>-9.5216748618900983E-3</v>
      </c>
      <c r="G767" s="2">
        <f t="shared" si="69"/>
        <v>-5.3210674249666023E-2</v>
      </c>
      <c r="H767" s="2" t="str">
        <f t="shared" si="70"/>
        <v>Hold</v>
      </c>
    </row>
    <row r="768" spans="1:8" ht="13.5" x14ac:dyDescent="0.25">
      <c r="A768" s="3">
        <f>TITRES_STAT!B771</f>
        <v>45644</v>
      </c>
      <c r="B768" s="6">
        <f>TITRES_STAT!D771</f>
        <v>12.8408</v>
      </c>
      <c r="C768" s="2">
        <f t="shared" si="66"/>
        <v>12.875512799064845</v>
      </c>
      <c r="D768" s="2">
        <f t="shared" si="68"/>
        <v>12.9305745983224</v>
      </c>
      <c r="E768" s="2">
        <f t="shared" si="67"/>
        <v>-5.5061799257554611E-2</v>
      </c>
      <c r="F768" s="2">
        <f t="shared" si="71"/>
        <v>-1.8629699741023003E-2</v>
      </c>
      <c r="G768" s="2">
        <f t="shared" si="69"/>
        <v>-3.6432099516531605E-2</v>
      </c>
      <c r="H768" s="2" t="str">
        <f t="shared" si="70"/>
        <v>Hold</v>
      </c>
    </row>
    <row r="769" spans="1:8" ht="13.5" x14ac:dyDescent="0.25">
      <c r="A769" s="3">
        <f>TITRES_STAT!B772</f>
        <v>45645</v>
      </c>
      <c r="B769" s="6">
        <f>TITRES_STAT!D772</f>
        <v>13.0928</v>
      </c>
      <c r="C769" s="2">
        <f t="shared" si="66"/>
        <v>12.904633906901022</v>
      </c>
      <c r="D769" s="2">
        <f t="shared" si="68"/>
        <v>12.942591294742963</v>
      </c>
      <c r="E769" s="2">
        <f t="shared" si="67"/>
        <v>-3.795738784194036E-2</v>
      </c>
      <c r="F769" s="2">
        <f t="shared" si="71"/>
        <v>-2.2495237361206476E-2</v>
      </c>
      <c r="G769" s="2">
        <f t="shared" si="69"/>
        <v>-1.5462150480733884E-2</v>
      </c>
      <c r="H769" s="2" t="str">
        <f t="shared" si="70"/>
        <v>Hold</v>
      </c>
    </row>
    <row r="770" spans="1:8" ht="13.5" x14ac:dyDescent="0.25">
      <c r="A770" s="3">
        <f>TITRES_STAT!B773</f>
        <v>45646</v>
      </c>
      <c r="B770" s="6">
        <f>TITRES_STAT!D773</f>
        <v>12.579499999999999</v>
      </c>
      <c r="C770" s="2">
        <f t="shared" si="66"/>
        <v>12.914920998147018</v>
      </c>
      <c r="D770" s="2">
        <f t="shared" si="68"/>
        <v>12.91569564328052</v>
      </c>
      <c r="E770" s="2">
        <f t="shared" si="67"/>
        <v>-7.7464513350200548E-4</v>
      </c>
      <c r="F770" s="2">
        <f t="shared" si="71"/>
        <v>-1.8151118915665582E-2</v>
      </c>
      <c r="G770" s="2">
        <f t="shared" si="69"/>
        <v>1.7376473782163577E-2</v>
      </c>
      <c r="H770" s="2" t="str">
        <f t="shared" si="70"/>
        <v>Sell</v>
      </c>
    </row>
    <row r="771" spans="1:8" ht="13.5" x14ac:dyDescent="0.25">
      <c r="A771" s="3">
        <f>TITRES_STAT!B774</f>
        <v>45649</v>
      </c>
      <c r="B771" s="6">
        <f>TITRES_STAT!D774</f>
        <v>13.0181</v>
      </c>
      <c r="C771" s="2">
        <f t="shared" si="66"/>
        <v>12.909271613816708</v>
      </c>
      <c r="D771" s="2">
        <f t="shared" si="68"/>
        <v>12.923281151185668</v>
      </c>
      <c r="E771" s="2">
        <f t="shared" si="67"/>
        <v>-1.4009537368959712E-2</v>
      </c>
      <c r="F771" s="2">
        <f t="shared" si="71"/>
        <v>-1.7322802606324409E-2</v>
      </c>
      <c r="G771" s="2">
        <f t="shared" si="69"/>
        <v>3.3132652373646966E-3</v>
      </c>
      <c r="H771" s="2" t="str">
        <f t="shared" si="70"/>
        <v>Sell</v>
      </c>
    </row>
    <row r="772" spans="1:8" ht="13.5" x14ac:dyDescent="0.25">
      <c r="A772" s="3">
        <f>TITRES_STAT!B775</f>
        <v>45650</v>
      </c>
      <c r="B772" s="6">
        <f>TITRES_STAT!D775</f>
        <v>12.5982</v>
      </c>
      <c r="C772" s="2">
        <f t="shared" si="66"/>
        <v>12.8973067501526</v>
      </c>
      <c r="D772" s="2">
        <f t="shared" si="68"/>
        <v>12.899201065912655</v>
      </c>
      <c r="E772" s="2">
        <f t="shared" si="67"/>
        <v>-1.8943157600546101E-3</v>
      </c>
      <c r="F772" s="2">
        <f t="shared" si="71"/>
        <v>-1.423710523707045E-2</v>
      </c>
      <c r="G772" s="2">
        <f t="shared" si="69"/>
        <v>1.234278947701584E-2</v>
      </c>
      <c r="H772" s="2" t="str">
        <f t="shared" si="70"/>
        <v>Sell</v>
      </c>
    </row>
    <row r="773" spans="1:8" ht="13.5" x14ac:dyDescent="0.25">
      <c r="A773" s="3">
        <f>TITRES_STAT!B776</f>
        <v>45651</v>
      </c>
      <c r="B773" s="6">
        <f>TITRES_STAT!D776</f>
        <v>12.7475</v>
      </c>
      <c r="C773" s="2">
        <f t="shared" si="66"/>
        <v>12.887182634744509</v>
      </c>
      <c r="D773" s="2">
        <f t="shared" si="68"/>
        <v>12.887963949919126</v>
      </c>
      <c r="E773" s="2">
        <f t="shared" si="67"/>
        <v>-7.8131517461699218E-4</v>
      </c>
      <c r="F773" s="2">
        <f t="shared" si="71"/>
        <v>-1.1545947224579758E-2</v>
      </c>
      <c r="G773" s="2">
        <f t="shared" si="69"/>
        <v>1.0764632049962766E-2</v>
      </c>
      <c r="H773" s="2" t="str">
        <f t="shared" si="70"/>
        <v>Sell</v>
      </c>
    </row>
    <row r="774" spans="1:8" ht="13.5" x14ac:dyDescent="0.25">
      <c r="A774" s="3">
        <f>TITRES_STAT!B777</f>
        <v>45652</v>
      </c>
      <c r="B774" s="6">
        <f>TITRES_STAT!D777</f>
        <v>12.738200000000001</v>
      </c>
      <c r="C774" s="2">
        <f t="shared" si="66"/>
        <v>12.878616075553046</v>
      </c>
      <c r="D774" s="2">
        <f t="shared" si="68"/>
        <v>12.87687032399919</v>
      </c>
      <c r="E774" s="2">
        <f t="shared" si="67"/>
        <v>1.745751553855257E-3</v>
      </c>
      <c r="F774" s="2">
        <f t="shared" si="71"/>
        <v>-8.8876074688927567E-3</v>
      </c>
      <c r="G774" s="2">
        <f t="shared" si="69"/>
        <v>1.0633359022748014E-2</v>
      </c>
      <c r="H774" s="2" t="str">
        <f t="shared" si="70"/>
        <v>Sell</v>
      </c>
    </row>
    <row r="775" spans="1:8" ht="13.5" x14ac:dyDescent="0.25">
      <c r="A775" s="3">
        <f>TITRES_STAT!B778</f>
        <v>45653</v>
      </c>
      <c r="B775" s="6">
        <f>TITRES_STAT!D778</f>
        <v>12.5982</v>
      </c>
      <c r="C775" s="2">
        <f t="shared" si="66"/>
        <v>12.900075140852579</v>
      </c>
      <c r="D775" s="2">
        <f t="shared" si="68"/>
        <v>12.856228077777027</v>
      </c>
      <c r="E775" s="2">
        <f t="shared" si="67"/>
        <v>4.3847063075551418E-2</v>
      </c>
      <c r="F775" s="2">
        <f t="shared" si="71"/>
        <v>1.6593266399960787E-3</v>
      </c>
      <c r="G775" s="2">
        <f t="shared" si="69"/>
        <v>4.2187736435555338E-2</v>
      </c>
      <c r="H775" s="2" t="str">
        <f t="shared" si="70"/>
        <v>Sell</v>
      </c>
    </row>
    <row r="776" spans="1:8" ht="13.5" x14ac:dyDescent="0.25">
      <c r="A776" s="3">
        <f>TITRES_STAT!B779</f>
        <v>45656</v>
      </c>
      <c r="B776" s="6">
        <f>TITRES_STAT!D779</f>
        <v>12.738200000000001</v>
      </c>
      <c r="C776" s="2">
        <f t="shared" si="66"/>
        <v>12.935463580721414</v>
      </c>
      <c r="D776" s="2">
        <f t="shared" si="68"/>
        <v>12.847485257200951</v>
      </c>
      <c r="E776" s="2">
        <f t="shared" si="67"/>
        <v>8.797832352046342E-2</v>
      </c>
      <c r="F776" s="2">
        <f t="shared" si="71"/>
        <v>1.8923126016089548E-2</v>
      </c>
      <c r="G776" s="2">
        <f t="shared" si="69"/>
        <v>6.9055197504373875E-2</v>
      </c>
      <c r="H776" s="2" t="str">
        <f t="shared" si="70"/>
        <v>Sell</v>
      </c>
    </row>
    <row r="777" spans="1:8" ht="13.5" x14ac:dyDescent="0.25">
      <c r="A777" s="3">
        <f>TITRES_STAT!B780</f>
        <v>45657</v>
      </c>
      <c r="B777" s="6">
        <f>TITRES_STAT!D780</f>
        <v>12.738200000000001</v>
      </c>
      <c r="C777" s="2">
        <f t="shared" si="66"/>
        <v>12.926653799071966</v>
      </c>
      <c r="D777" s="2">
        <f t="shared" si="68"/>
        <v>12.839390052963843</v>
      </c>
      <c r="E777" s="2">
        <f t="shared" si="67"/>
        <v>8.726374610812293E-2</v>
      </c>
      <c r="F777" s="2">
        <f t="shared" si="71"/>
        <v>3.2591250034496227E-2</v>
      </c>
      <c r="G777" s="2">
        <f t="shared" si="69"/>
        <v>5.4672496073626703E-2</v>
      </c>
      <c r="H777" s="2" t="str">
        <f t="shared" si="70"/>
        <v>Sell</v>
      </c>
    </row>
    <row r="778" spans="1:8" ht="13.5" x14ac:dyDescent="0.25">
      <c r="A778" s="3">
        <f>TITRES_STAT!B781</f>
        <v>45659</v>
      </c>
      <c r="B778" s="6">
        <f>TITRES_STAT!D781</f>
        <v>12.738200000000001</v>
      </c>
      <c r="C778" s="2">
        <f t="shared" si="66"/>
        <v>12.913445522291664</v>
      </c>
      <c r="D778" s="2">
        <f t="shared" si="68"/>
        <v>12.83189449348504</v>
      </c>
      <c r="E778" s="2">
        <f t="shared" si="67"/>
        <v>8.1551028806623904E-2</v>
      </c>
      <c r="F778" s="2">
        <f t="shared" si="71"/>
        <v>4.2383205788921768E-2</v>
      </c>
      <c r="G778" s="2">
        <f t="shared" si="69"/>
        <v>3.9167823017702136E-2</v>
      </c>
      <c r="H778" s="2" t="str">
        <f t="shared" si="70"/>
        <v>Sell</v>
      </c>
    </row>
    <row r="779" spans="1:8" ht="13.5" x14ac:dyDescent="0.25">
      <c r="A779" s="3">
        <f>TITRES_STAT!B782</f>
        <v>45660</v>
      </c>
      <c r="B779" s="6">
        <f>TITRES_STAT!D782</f>
        <v>12.7102</v>
      </c>
      <c r="C779" s="2">
        <f t="shared" si="66"/>
        <v>12.941038518862175</v>
      </c>
      <c r="D779" s="2">
        <f t="shared" si="68"/>
        <v>12.822880086560222</v>
      </c>
      <c r="E779" s="2">
        <f t="shared" si="67"/>
        <v>0.11815843230195355</v>
      </c>
      <c r="F779" s="2">
        <f t="shared" si="71"/>
        <v>5.7538251091528124E-2</v>
      </c>
      <c r="G779" s="2">
        <f t="shared" si="69"/>
        <v>6.0620181210425429E-2</v>
      </c>
      <c r="H779" s="2" t="str">
        <f t="shared" si="70"/>
        <v>Sell</v>
      </c>
    </row>
    <row r="780" spans="1:8" ht="13.5" x14ac:dyDescent="0.25">
      <c r="A780" s="3">
        <f>TITRES_STAT!B783</f>
        <v>45663</v>
      </c>
      <c r="B780" s="6">
        <f>TITRES_STAT!D783</f>
        <v>12.514200000000001</v>
      </c>
      <c r="C780" s="2">
        <f t="shared" si="66"/>
        <v>12.885417208267993</v>
      </c>
      <c r="D780" s="2">
        <f t="shared" si="68"/>
        <v>12.800014894963168</v>
      </c>
      <c r="E780" s="2">
        <f t="shared" si="67"/>
        <v>8.5402313304825839E-2</v>
      </c>
      <c r="F780" s="2">
        <f t="shared" si="71"/>
        <v>6.3111063534187661E-2</v>
      </c>
      <c r="G780" s="2">
        <f t="shared" si="69"/>
        <v>2.2291249770638177E-2</v>
      </c>
      <c r="H780" s="2" t="str">
        <f t="shared" si="70"/>
        <v>Sell</v>
      </c>
    </row>
    <row r="781" spans="1:8" ht="13.5" x14ac:dyDescent="0.25">
      <c r="A781" s="3">
        <f>TITRES_STAT!B784</f>
        <v>45664</v>
      </c>
      <c r="B781" s="6">
        <f>TITRES_STAT!D784</f>
        <v>12.504899999999999</v>
      </c>
      <c r="C781" s="2">
        <f t="shared" si="66"/>
        <v>12.905829945457533</v>
      </c>
      <c r="D781" s="2">
        <f t="shared" si="68"/>
        <v>12.778154532373303</v>
      </c>
      <c r="E781" s="2">
        <f t="shared" si="67"/>
        <v>0.12767541308422992</v>
      </c>
      <c r="F781" s="2">
        <f t="shared" si="71"/>
        <v>7.6023933444196112E-2</v>
      </c>
      <c r="G781" s="2">
        <f t="shared" si="69"/>
        <v>5.1651479640033804E-2</v>
      </c>
      <c r="H781" s="2" t="str">
        <f t="shared" si="70"/>
        <v>Sell</v>
      </c>
    </row>
    <row r="782" spans="1:8" ht="13.5" x14ac:dyDescent="0.25">
      <c r="A782" s="3">
        <f>TITRES_STAT!B785</f>
        <v>45665</v>
      </c>
      <c r="B782" s="6">
        <f>TITRES_STAT!D785</f>
        <v>12.4116</v>
      </c>
      <c r="C782" s="2">
        <f t="shared" si="66"/>
        <v>12.858502261540989</v>
      </c>
      <c r="D782" s="2">
        <f t="shared" si="68"/>
        <v>12.751002344790095</v>
      </c>
      <c r="E782" s="2">
        <f t="shared" si="67"/>
        <v>0.10749991675089454</v>
      </c>
      <c r="F782" s="2">
        <f t="shared" si="71"/>
        <v>8.2319130105535807E-2</v>
      </c>
      <c r="G782" s="2">
        <f t="shared" si="69"/>
        <v>2.5180786645358735E-2</v>
      </c>
      <c r="H782" s="2" t="str">
        <f t="shared" si="70"/>
        <v>Sell</v>
      </c>
    </row>
    <row r="783" spans="1:8" ht="13.5" x14ac:dyDescent="0.25">
      <c r="A783" s="3">
        <f>TITRES_STAT!B786</f>
        <v>45666</v>
      </c>
      <c r="B783" s="6">
        <f>TITRES_STAT!D786</f>
        <v>12.4116</v>
      </c>
      <c r="C783" s="2">
        <f t="shared" ref="C783:C846" si="72">$C$4*B773+C782*(1-$C$4)</f>
        <v>12.841424990534684</v>
      </c>
      <c r="D783" s="2">
        <f t="shared" si="68"/>
        <v>12.725861430361199</v>
      </c>
      <c r="E783" s="2">
        <f t="shared" si="67"/>
        <v>0.11556356017348435</v>
      </c>
      <c r="F783" s="2">
        <f t="shared" si="71"/>
        <v>8.8968016119125526E-2</v>
      </c>
      <c r="G783" s="2">
        <f t="shared" si="69"/>
        <v>2.6595544054358822E-2</v>
      </c>
      <c r="H783" s="2" t="str">
        <f t="shared" si="70"/>
        <v>Sell</v>
      </c>
    </row>
    <row r="784" spans="1:8" ht="13.5" x14ac:dyDescent="0.25">
      <c r="A784" s="3">
        <f>TITRES_STAT!B787</f>
        <v>45667</v>
      </c>
      <c r="B784" s="6">
        <f>TITRES_STAT!D787</f>
        <v>12.318199999999999</v>
      </c>
      <c r="C784" s="2">
        <f t="shared" si="72"/>
        <v>12.825544222760119</v>
      </c>
      <c r="D784" s="2">
        <f t="shared" si="68"/>
        <v>12.69566428737148</v>
      </c>
      <c r="E784" s="2">
        <f t="shared" si="67"/>
        <v>0.1298799353886384</v>
      </c>
      <c r="F784" s="2">
        <f t="shared" si="71"/>
        <v>9.7150399973028101E-2</v>
      </c>
      <c r="G784" s="2">
        <f t="shared" si="69"/>
        <v>3.27295354156103E-2</v>
      </c>
      <c r="H784" s="2" t="str">
        <f t="shared" si="70"/>
        <v>Sell</v>
      </c>
    </row>
    <row r="785" spans="1:8" ht="13.5" x14ac:dyDescent="0.25">
      <c r="A785" s="3">
        <f>TITRES_STAT!B788</f>
        <v>45670</v>
      </c>
      <c r="B785" s="6">
        <f>TITRES_STAT!D788</f>
        <v>12.271599999999999</v>
      </c>
      <c r="C785" s="2">
        <f t="shared" si="72"/>
        <v>12.790568188489331</v>
      </c>
      <c r="D785" s="2">
        <f t="shared" si="68"/>
        <v>12.664252117936556</v>
      </c>
      <c r="E785" s="2">
        <f t="shared" si="67"/>
        <v>0.12631607055277527</v>
      </c>
      <c r="F785" s="2">
        <f t="shared" si="71"/>
        <v>0.10298353408897755</v>
      </c>
      <c r="G785" s="2">
        <f t="shared" si="69"/>
        <v>2.3332536463797723E-2</v>
      </c>
      <c r="H785" s="2" t="str">
        <f t="shared" si="70"/>
        <v>Sell</v>
      </c>
    </row>
    <row r="786" spans="1:8" ht="13.5" x14ac:dyDescent="0.25">
      <c r="A786" s="3">
        <f>TITRES_STAT!B789</f>
        <v>45671</v>
      </c>
      <c r="B786" s="6">
        <f>TITRES_STAT!D789</f>
        <v>12.4489</v>
      </c>
      <c r="C786" s="2">
        <f t="shared" si="72"/>
        <v>12.782511544106356</v>
      </c>
      <c r="D786" s="2">
        <f t="shared" si="68"/>
        <v>12.648300109200514</v>
      </c>
      <c r="E786" s="2">
        <f t="shared" si="67"/>
        <v>0.13421143490584164</v>
      </c>
      <c r="F786" s="2">
        <f t="shared" si="71"/>
        <v>0.10922911425235038</v>
      </c>
      <c r="G786" s="2">
        <f t="shared" si="69"/>
        <v>2.4982320653491263E-2</v>
      </c>
      <c r="H786" s="2" t="str">
        <f t="shared" si="70"/>
        <v>Sell</v>
      </c>
    </row>
    <row r="787" spans="1:8" ht="13.5" x14ac:dyDescent="0.25">
      <c r="A787" s="3">
        <f>TITRES_STAT!B790</f>
        <v>45672</v>
      </c>
      <c r="B787" s="6">
        <f>TITRES_STAT!D790</f>
        <v>12.318199999999999</v>
      </c>
      <c r="C787" s="2">
        <f t="shared" si="72"/>
        <v>12.775694383474608</v>
      </c>
      <c r="D787" s="2">
        <f t="shared" si="68"/>
        <v>12.623848249259735</v>
      </c>
      <c r="E787" s="2">
        <f t="shared" si="67"/>
        <v>0.15184613421487292</v>
      </c>
      <c r="F787" s="2">
        <f t="shared" si="71"/>
        <v>0.11775251824485489</v>
      </c>
      <c r="G787" s="2">
        <f t="shared" si="69"/>
        <v>3.4093615970018032E-2</v>
      </c>
      <c r="H787" s="2" t="str">
        <f t="shared" si="70"/>
        <v>Sell</v>
      </c>
    </row>
    <row r="788" spans="1:8" ht="13.5" x14ac:dyDescent="0.25">
      <c r="A788" s="3">
        <f>TITRES_STAT!B791</f>
        <v>45673</v>
      </c>
      <c r="B788" s="6">
        <f>TITRES_STAT!D791</f>
        <v>12.2249</v>
      </c>
      <c r="C788" s="2">
        <f t="shared" si="72"/>
        <v>12.769926016786208</v>
      </c>
      <c r="D788" s="2">
        <f t="shared" si="68"/>
        <v>12.594296527092347</v>
      </c>
      <c r="E788" s="2">
        <f t="shared" si="67"/>
        <v>0.17562948969386127</v>
      </c>
      <c r="F788" s="2">
        <f t="shared" si="71"/>
        <v>0.12932791253465617</v>
      </c>
      <c r="G788" s="2">
        <f t="shared" si="69"/>
        <v>4.6301577159205104E-2</v>
      </c>
      <c r="H788" s="2" t="str">
        <f t="shared" si="70"/>
        <v>Sell</v>
      </c>
    </row>
    <row r="789" spans="1:8" ht="13.5" x14ac:dyDescent="0.25">
      <c r="A789" s="3">
        <f>TITRES_STAT!B792</f>
        <v>45674</v>
      </c>
      <c r="B789" s="6">
        <f>TITRES_STAT!D792</f>
        <v>12.2249</v>
      </c>
      <c r="C789" s="2">
        <f t="shared" si="72"/>
        <v>12.760737398819099</v>
      </c>
      <c r="D789" s="2">
        <f t="shared" si="68"/>
        <v>12.566933821381802</v>
      </c>
      <c r="E789" s="2">
        <f t="shared" si="67"/>
        <v>0.19380357743729704</v>
      </c>
      <c r="F789" s="2">
        <f t="shared" si="71"/>
        <v>0.14222304551518433</v>
      </c>
      <c r="G789" s="2">
        <f t="shared" si="69"/>
        <v>5.1580531922112705E-2</v>
      </c>
      <c r="H789" s="2" t="str">
        <f t="shared" si="70"/>
        <v>Sell</v>
      </c>
    </row>
    <row r="790" spans="1:8" ht="13.5" x14ac:dyDescent="0.25">
      <c r="A790" s="3">
        <f>TITRES_STAT!B793</f>
        <v>45677</v>
      </c>
      <c r="B790" s="6">
        <f>TITRES_STAT!D793</f>
        <v>12.2996</v>
      </c>
      <c r="C790" s="2">
        <f t="shared" si="72"/>
        <v>12.722808568231546</v>
      </c>
      <c r="D790" s="2">
        <f t="shared" si="68"/>
        <v>12.547131316094262</v>
      </c>
      <c r="E790" s="2">
        <f t="shared" si="67"/>
        <v>0.1756772521372838</v>
      </c>
      <c r="F790" s="2">
        <f t="shared" si="71"/>
        <v>0.14891388683960421</v>
      </c>
      <c r="G790" s="2">
        <f t="shared" si="69"/>
        <v>2.6763365297679587E-2</v>
      </c>
      <c r="H790" s="2" t="str">
        <f t="shared" si="70"/>
        <v>Sell</v>
      </c>
    </row>
    <row r="791" spans="1:8" ht="13.5" x14ac:dyDescent="0.25">
      <c r="A791" s="3">
        <f>TITRES_STAT!B794</f>
        <v>45678</v>
      </c>
      <c r="B791" s="6">
        <f>TITRES_STAT!D794</f>
        <v>12.392899999999999</v>
      </c>
      <c r="C791" s="2">
        <f t="shared" si="72"/>
        <v>12.689284173118999</v>
      </c>
      <c r="D791" s="2">
        <f t="shared" si="68"/>
        <v>12.535706774161353</v>
      </c>
      <c r="E791" s="2">
        <f t="shared" si="67"/>
        <v>0.15357739895764588</v>
      </c>
      <c r="F791" s="2">
        <f t="shared" si="71"/>
        <v>0.14984658926321254</v>
      </c>
      <c r="G791" s="2">
        <f t="shared" si="69"/>
        <v>3.7308096944333458E-3</v>
      </c>
      <c r="H791" s="2" t="str">
        <f t="shared" si="70"/>
        <v>Sell</v>
      </c>
    </row>
    <row r="792" spans="1:8" ht="13.5" x14ac:dyDescent="0.25">
      <c r="A792" s="3">
        <f>TITRES_STAT!B795</f>
        <v>45679</v>
      </c>
      <c r="B792" s="6">
        <f>TITRES_STAT!D795</f>
        <v>12.784800000000001</v>
      </c>
      <c r="C792" s="2">
        <f t="shared" si="72"/>
        <v>12.646563531100691</v>
      </c>
      <c r="D792" s="2">
        <f t="shared" si="68"/>
        <v>12.554158124223475</v>
      </c>
      <c r="E792" s="2">
        <f t="shared" si="67"/>
        <v>9.2405406877215768E-2</v>
      </c>
      <c r="F792" s="2">
        <f t="shared" si="71"/>
        <v>0.13835835278601319</v>
      </c>
      <c r="G792" s="2">
        <f t="shared" si="69"/>
        <v>-4.5952945908797421E-2</v>
      </c>
      <c r="H792" s="2" t="str">
        <f t="shared" si="70"/>
        <v>Hold</v>
      </c>
    </row>
    <row r="793" spans="1:8" ht="13.5" x14ac:dyDescent="0.25">
      <c r="A793" s="3">
        <f>TITRES_STAT!B796</f>
        <v>45680</v>
      </c>
      <c r="B793" s="6">
        <f>TITRES_STAT!D796</f>
        <v>12.887499999999999</v>
      </c>
      <c r="C793" s="2">
        <f t="shared" si="72"/>
        <v>12.610415295546739</v>
      </c>
      <c r="D793" s="2">
        <f t="shared" si="68"/>
        <v>12.578850115021735</v>
      </c>
      <c r="E793" s="2">
        <f t="shared" si="67"/>
        <v>3.1565180525003456E-2</v>
      </c>
      <c r="F793" s="2">
        <f t="shared" si="71"/>
        <v>0.11699971833381126</v>
      </c>
      <c r="G793" s="2">
        <f t="shared" si="69"/>
        <v>-8.5434537808807803E-2</v>
      </c>
      <c r="H793" s="2" t="str">
        <f t="shared" si="70"/>
        <v>Hold</v>
      </c>
    </row>
    <row r="794" spans="1:8" ht="13.5" x14ac:dyDescent="0.25">
      <c r="A794" s="3">
        <f>TITRES_STAT!B797</f>
        <v>45681</v>
      </c>
      <c r="B794" s="6">
        <f>TITRES_STAT!D797</f>
        <v>12.859500000000001</v>
      </c>
      <c r="C794" s="2">
        <f t="shared" si="72"/>
        <v>12.565459096231855</v>
      </c>
      <c r="D794" s="2">
        <f t="shared" si="68"/>
        <v>12.599638995390496</v>
      </c>
      <c r="E794" s="2">
        <f t="shared" si="67"/>
        <v>-3.4179899158640836E-2</v>
      </c>
      <c r="F794" s="2">
        <f t="shared" si="71"/>
        <v>8.6763794835320845E-2</v>
      </c>
      <c r="G794" s="2">
        <f t="shared" si="69"/>
        <v>-0.12094369399396168</v>
      </c>
      <c r="H794" s="2" t="str">
        <f t="shared" si="70"/>
        <v>Hold</v>
      </c>
    </row>
    <row r="795" spans="1:8" ht="13.5" x14ac:dyDescent="0.25">
      <c r="A795" s="3">
        <f>TITRES_STAT!B798</f>
        <v>45684</v>
      </c>
      <c r="B795" s="6">
        <f>TITRES_STAT!D798</f>
        <v>12.700900000000001</v>
      </c>
      <c r="C795" s="2">
        <f t="shared" si="72"/>
        <v>12.520250004503877</v>
      </c>
      <c r="D795" s="2">
        <f t="shared" si="68"/>
        <v>12.607139810546755</v>
      </c>
      <c r="E795" s="2">
        <f t="shared" si="67"/>
        <v>-8.6889806042877993E-2</v>
      </c>
      <c r="F795" s="2">
        <f t="shared" si="71"/>
        <v>5.2033074659681086E-2</v>
      </c>
      <c r="G795" s="2">
        <f t="shared" si="69"/>
        <v>-0.13892288070255909</v>
      </c>
      <c r="H795" s="2" t="str">
        <f t="shared" si="70"/>
        <v>Hold</v>
      </c>
    </row>
    <row r="796" spans="1:8" ht="13.5" x14ac:dyDescent="0.25">
      <c r="A796" s="3">
        <f>TITRES_STAT!B799</f>
        <v>45685</v>
      </c>
      <c r="B796" s="6">
        <f>TITRES_STAT!D799</f>
        <v>12.616899999999999</v>
      </c>
      <c r="C796" s="2">
        <f t="shared" si="72"/>
        <v>12.509273080734049</v>
      </c>
      <c r="D796" s="2">
        <f t="shared" si="68"/>
        <v>12.607862787543292</v>
      </c>
      <c r="E796" s="2">
        <f t="shared" ref="E796:E859" si="73">C796-D796</f>
        <v>-9.8589706809242728E-2</v>
      </c>
      <c r="F796" s="2">
        <f t="shared" si="71"/>
        <v>2.1908518365896322E-2</v>
      </c>
      <c r="G796" s="2">
        <f t="shared" si="69"/>
        <v>-0.12049822517513906</v>
      </c>
      <c r="H796" s="2" t="str">
        <f t="shared" si="70"/>
        <v>Hold</v>
      </c>
    </row>
    <row r="797" spans="1:8" ht="13.5" x14ac:dyDescent="0.25">
      <c r="A797" s="3">
        <f>TITRES_STAT!B800</f>
        <v>45686</v>
      </c>
      <c r="B797" s="6">
        <f>TITRES_STAT!D800</f>
        <v>12.7662</v>
      </c>
      <c r="C797" s="2">
        <f t="shared" si="72"/>
        <v>12.47987722215958</v>
      </c>
      <c r="D797" s="2">
        <f t="shared" ref="D797:D860" si="74">$D$4*B797+(1-$D$4)*D796</f>
        <v>12.619591469947492</v>
      </c>
      <c r="E797" s="2">
        <f t="shared" si="73"/>
        <v>-0.13971424778791253</v>
      </c>
      <c r="F797" s="2">
        <f t="shared" si="71"/>
        <v>-1.0416034864865448E-2</v>
      </c>
      <c r="G797" s="2">
        <f t="shared" si="69"/>
        <v>-0.12929821292304708</v>
      </c>
      <c r="H797" s="2" t="str">
        <f t="shared" si="70"/>
        <v>Hold</v>
      </c>
    </row>
    <row r="798" spans="1:8" ht="13.5" x14ac:dyDescent="0.25">
      <c r="A798" s="3">
        <f>TITRES_STAT!B801</f>
        <v>45687</v>
      </c>
      <c r="B798" s="6">
        <f>TITRES_STAT!D801</f>
        <v>12.7662</v>
      </c>
      <c r="C798" s="2">
        <f t="shared" si="72"/>
        <v>12.440649957211951</v>
      </c>
      <c r="D798" s="2">
        <f t="shared" si="74"/>
        <v>12.630451361062493</v>
      </c>
      <c r="E798" s="2">
        <f t="shared" si="73"/>
        <v>-0.18980140385054156</v>
      </c>
      <c r="F798" s="2">
        <f t="shared" si="71"/>
        <v>-4.6293108662000676E-2</v>
      </c>
      <c r="G798" s="2">
        <f t="shared" si="69"/>
        <v>-0.14350829518854089</v>
      </c>
      <c r="H798" s="2" t="str">
        <f t="shared" si="70"/>
        <v>Hold</v>
      </c>
    </row>
    <row r="799" spans="1:8" ht="13.5" x14ac:dyDescent="0.25">
      <c r="A799" s="3">
        <f>TITRES_STAT!B802</f>
        <v>45688</v>
      </c>
      <c r="B799" s="6">
        <f>TITRES_STAT!D802</f>
        <v>12.7568</v>
      </c>
      <c r="C799" s="2">
        <f t="shared" si="72"/>
        <v>12.407457656102419</v>
      </c>
      <c r="D799" s="2">
        <f t="shared" si="74"/>
        <v>12.639810519502308</v>
      </c>
      <c r="E799" s="2">
        <f t="shared" si="73"/>
        <v>-0.23235286339988903</v>
      </c>
      <c r="F799" s="2">
        <f t="shared" si="71"/>
        <v>-8.3505059609578353E-2</v>
      </c>
      <c r="G799" s="2">
        <f t="shared" si="69"/>
        <v>-0.14884780379031068</v>
      </c>
      <c r="H799" s="2" t="str">
        <f t="shared" si="70"/>
        <v>Hold</v>
      </c>
    </row>
    <row r="800" spans="1:8" ht="13.5" x14ac:dyDescent="0.25">
      <c r="A800" s="3">
        <f>TITRES_STAT!B803</f>
        <v>45691</v>
      </c>
      <c r="B800" s="6">
        <f>TITRES_STAT!D803</f>
        <v>12.588900000000001</v>
      </c>
      <c r="C800" s="2">
        <f t="shared" si="72"/>
        <v>12.3908641705482</v>
      </c>
      <c r="D800" s="2">
        <f t="shared" si="74"/>
        <v>12.636039369909545</v>
      </c>
      <c r="E800" s="2">
        <f t="shared" si="73"/>
        <v>-0.24517519936134491</v>
      </c>
      <c r="F800" s="2">
        <f t="shared" si="71"/>
        <v>-0.11583908755993166</v>
      </c>
      <c r="G800" s="2">
        <f t="shared" si="69"/>
        <v>-0.12933611180141324</v>
      </c>
      <c r="H800" s="2" t="str">
        <f t="shared" si="70"/>
        <v>Hold</v>
      </c>
    </row>
    <row r="801" spans="1:8" ht="13.5" x14ac:dyDescent="0.25">
      <c r="A801" s="3">
        <f>TITRES_STAT!B804</f>
        <v>45692</v>
      </c>
      <c r="B801" s="6">
        <f>TITRES_STAT!D804</f>
        <v>12.4396</v>
      </c>
      <c r="C801" s="2">
        <f t="shared" si="72"/>
        <v>12.391177375079245</v>
      </c>
      <c r="D801" s="2">
        <f t="shared" si="74"/>
        <v>12.621488305471802</v>
      </c>
      <c r="E801" s="2">
        <f t="shared" si="73"/>
        <v>-0.23031093039255701</v>
      </c>
      <c r="F801" s="2">
        <f t="shared" si="71"/>
        <v>-0.13873345612645674</v>
      </c>
      <c r="G801" s="2">
        <f t="shared" si="69"/>
        <v>-9.1577474266100273E-2</v>
      </c>
      <c r="H801" s="2" t="str">
        <f t="shared" si="70"/>
        <v>Hold</v>
      </c>
    </row>
    <row r="802" spans="1:8" ht="13.5" x14ac:dyDescent="0.25">
      <c r="A802" s="3">
        <f>TITRES_STAT!B805</f>
        <v>45693</v>
      </c>
      <c r="B802" s="6">
        <f>TITRES_STAT!D805</f>
        <v>12.6449</v>
      </c>
      <c r="C802" s="2">
        <f t="shared" si="72"/>
        <v>12.451734701990132</v>
      </c>
      <c r="D802" s="2">
        <f t="shared" si="74"/>
        <v>12.623222505066485</v>
      </c>
      <c r="E802" s="2">
        <f t="shared" si="73"/>
        <v>-0.17148780307635292</v>
      </c>
      <c r="F802" s="2">
        <f t="shared" si="71"/>
        <v>-0.14528432551643597</v>
      </c>
      <c r="G802" s="2">
        <f t="shared" si="69"/>
        <v>-2.6203477559916949E-2</v>
      </c>
      <c r="H802" s="2" t="str">
        <f t="shared" si="70"/>
        <v>Hold</v>
      </c>
    </row>
    <row r="803" spans="1:8" ht="13.5" x14ac:dyDescent="0.25">
      <c r="A803" s="3">
        <f>TITRES_STAT!B806</f>
        <v>45694</v>
      </c>
      <c r="B803" s="6">
        <f>TITRES_STAT!D806</f>
        <v>12.504899999999999</v>
      </c>
      <c r="C803" s="2">
        <f t="shared" si="72"/>
        <v>12.518775517068573</v>
      </c>
      <c r="D803" s="2">
        <f t="shared" si="74"/>
        <v>12.614457875061561</v>
      </c>
      <c r="E803" s="2">
        <f t="shared" si="73"/>
        <v>-9.5682357992988187E-2</v>
      </c>
      <c r="F803" s="2">
        <f t="shared" si="71"/>
        <v>-0.13536393201174643</v>
      </c>
      <c r="G803" s="2">
        <f t="shared" si="69"/>
        <v>3.9681574018758242E-2</v>
      </c>
      <c r="H803" s="2" t="str">
        <f t="shared" si="70"/>
        <v>Sell</v>
      </c>
    </row>
    <row r="804" spans="1:8" ht="13.5" x14ac:dyDescent="0.25">
      <c r="A804" s="3">
        <f>TITRES_STAT!B807</f>
        <v>45695</v>
      </c>
      <c r="B804" s="6">
        <f>TITRES_STAT!D807</f>
        <v>12.588900000000001</v>
      </c>
      <c r="C804" s="2">
        <f t="shared" si="72"/>
        <v>12.571194668288793</v>
      </c>
      <c r="D804" s="2">
        <f t="shared" si="74"/>
        <v>12.612564699131076</v>
      </c>
      <c r="E804" s="2">
        <f t="shared" si="73"/>
        <v>-4.1370030842282191E-2</v>
      </c>
      <c r="F804" s="2">
        <f t="shared" si="71"/>
        <v>-0.11656515177785359</v>
      </c>
      <c r="G804" s="2">
        <f t="shared" ref="G804:G867" si="75">E804-F804</f>
        <v>7.5195120935571402E-2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45698</v>
      </c>
      <c r="B805" s="6">
        <f>TITRES_STAT!D808</f>
        <v>12.588900000000001</v>
      </c>
      <c r="C805" s="2">
        <f t="shared" si="72"/>
        <v>12.591149334705904</v>
      </c>
      <c r="D805" s="2">
        <f t="shared" si="74"/>
        <v>12.6108117584547</v>
      </c>
      <c r="E805" s="2">
        <f t="shared" si="73"/>
        <v>-1.9662423748796343E-2</v>
      </c>
      <c r="F805" s="2">
        <f t="shared" ref="F805:F868" si="77">(E805*(2/(10)))+((1-(2/10))*F804)</f>
        <v>-9.7184606172042151E-2</v>
      </c>
      <c r="G805" s="2">
        <f t="shared" si="75"/>
        <v>7.7522182423245808E-2</v>
      </c>
      <c r="H805" s="2" t="str">
        <f t="shared" si="76"/>
        <v>Sell</v>
      </c>
    </row>
    <row r="806" spans="1:8" ht="13.5" x14ac:dyDescent="0.25">
      <c r="A806" s="3">
        <f>TITRES_STAT!B809</f>
        <v>45699</v>
      </c>
      <c r="B806" s="6">
        <f>TITRES_STAT!D809</f>
        <v>12.5702</v>
      </c>
      <c r="C806" s="2">
        <f t="shared" si="72"/>
        <v>12.595110975520379</v>
      </c>
      <c r="D806" s="2">
        <f t="shared" si="74"/>
        <v>12.607803480050649</v>
      </c>
      <c r="E806" s="2">
        <f t="shared" si="73"/>
        <v>-1.2692504530269488E-2</v>
      </c>
      <c r="F806" s="2">
        <f t="shared" si="77"/>
        <v>-8.028618584368763E-2</v>
      </c>
      <c r="G806" s="2">
        <f t="shared" si="75"/>
        <v>6.7593681313418141E-2</v>
      </c>
      <c r="H806" s="2" t="str">
        <f t="shared" si="76"/>
        <v>Sell</v>
      </c>
    </row>
    <row r="807" spans="1:8" ht="13.5" x14ac:dyDescent="0.25">
      <c r="A807" s="3">
        <f>TITRES_STAT!B810</f>
        <v>45700</v>
      </c>
      <c r="B807" s="6">
        <f>TITRES_STAT!D810</f>
        <v>12.504899999999999</v>
      </c>
      <c r="C807" s="2">
        <f t="shared" si="72"/>
        <v>12.621432363901858</v>
      </c>
      <c r="D807" s="2">
        <f t="shared" si="74"/>
        <v>12.600181000046897</v>
      </c>
      <c r="E807" s="2">
        <f t="shared" si="73"/>
        <v>2.1251363854961625E-2</v>
      </c>
      <c r="F807" s="2">
        <f t="shared" si="77"/>
        <v>-5.9978675903957779E-2</v>
      </c>
      <c r="G807" s="2">
        <f t="shared" si="75"/>
        <v>8.1230039758919403E-2</v>
      </c>
      <c r="H807" s="2" t="str">
        <f t="shared" si="76"/>
        <v>Sell</v>
      </c>
    </row>
    <row r="808" spans="1:8" ht="13.5" x14ac:dyDescent="0.25">
      <c r="A808" s="3">
        <f>TITRES_STAT!B811</f>
        <v>45701</v>
      </c>
      <c r="B808" s="6">
        <f>TITRES_STAT!D811</f>
        <v>12.318199999999999</v>
      </c>
      <c r="C808" s="2">
        <f t="shared" si="72"/>
        <v>12.643704307916957</v>
      </c>
      <c r="D808" s="2">
        <f t="shared" si="74"/>
        <v>12.579293518561942</v>
      </c>
      <c r="E808" s="2">
        <f t="shared" si="73"/>
        <v>6.4410789355015652E-2</v>
      </c>
      <c r="F808" s="2">
        <f t="shared" si="77"/>
        <v>-3.5100782852163094E-2</v>
      </c>
      <c r="G808" s="2">
        <f t="shared" si="75"/>
        <v>9.9511572207178739E-2</v>
      </c>
      <c r="H808" s="2" t="str">
        <f t="shared" si="76"/>
        <v>Sell</v>
      </c>
    </row>
    <row r="809" spans="1:8" ht="13.5" x14ac:dyDescent="0.25">
      <c r="A809" s="3">
        <f>TITRES_STAT!B812</f>
        <v>45702</v>
      </c>
      <c r="B809" s="6">
        <f>TITRES_STAT!D812</f>
        <v>12.2902</v>
      </c>
      <c r="C809" s="2">
        <f t="shared" si="72"/>
        <v>12.661103645160503</v>
      </c>
      <c r="D809" s="2">
        <f t="shared" si="74"/>
        <v>12.55787918385365</v>
      </c>
      <c r="E809" s="2">
        <f t="shared" si="73"/>
        <v>0.10322446130685314</v>
      </c>
      <c r="F809" s="2">
        <f t="shared" si="77"/>
        <v>-7.4357340203598452E-3</v>
      </c>
      <c r="G809" s="2">
        <f t="shared" si="75"/>
        <v>0.110660195327213</v>
      </c>
      <c r="H809" s="2" t="str">
        <f t="shared" si="76"/>
        <v>Sell</v>
      </c>
    </row>
    <row r="810" spans="1:8" ht="13.5" x14ac:dyDescent="0.25">
      <c r="A810" s="3">
        <f>TITRES_STAT!B813</f>
        <v>45705</v>
      </c>
      <c r="B810" s="6">
        <f>TITRES_STAT!D813</f>
        <v>12.738200000000001</v>
      </c>
      <c r="C810" s="2">
        <f t="shared" si="72"/>
        <v>12.649995392058889</v>
      </c>
      <c r="D810" s="2">
        <f t="shared" si="74"/>
        <v>12.571236281345973</v>
      </c>
      <c r="E810" s="2">
        <f t="shared" si="73"/>
        <v>7.875911071291597E-2</v>
      </c>
      <c r="F810" s="2">
        <f t="shared" si="77"/>
        <v>9.8032349262953174E-3</v>
      </c>
      <c r="G810" s="2">
        <f t="shared" si="75"/>
        <v>6.8955875786620657E-2</v>
      </c>
      <c r="H810" s="2" t="str">
        <f t="shared" si="76"/>
        <v>Sell</v>
      </c>
    </row>
    <row r="811" spans="1:8" ht="13.5" x14ac:dyDescent="0.25">
      <c r="A811" s="3">
        <f>TITRES_STAT!B814</f>
        <v>45706</v>
      </c>
      <c r="B811" s="6">
        <f>TITRES_STAT!D814</f>
        <v>12.4116</v>
      </c>
      <c r="C811" s="2">
        <f t="shared" si="72"/>
        <v>12.617626870203676</v>
      </c>
      <c r="D811" s="2">
        <f t="shared" si="74"/>
        <v>12.55941137161664</v>
      </c>
      <c r="E811" s="2">
        <f t="shared" si="73"/>
        <v>5.8215498587035341E-2</v>
      </c>
      <c r="F811" s="2">
        <f t="shared" si="77"/>
        <v>1.9485687658443322E-2</v>
      </c>
      <c r="G811" s="2">
        <f t="shared" si="75"/>
        <v>3.8729810928592019E-2</v>
      </c>
      <c r="H811" s="2" t="str">
        <f t="shared" si="76"/>
        <v>Sell</v>
      </c>
    </row>
    <row r="812" spans="1:8" ht="13.5" x14ac:dyDescent="0.25">
      <c r="A812" s="3">
        <f>TITRES_STAT!B815</f>
        <v>45707</v>
      </c>
      <c r="B812" s="6">
        <f>TITRES_STAT!D815</f>
        <v>12.4116</v>
      </c>
      <c r="C812" s="2">
        <f t="shared" si="72"/>
        <v>12.621822736326187</v>
      </c>
      <c r="D812" s="2">
        <f t="shared" si="74"/>
        <v>12.548462381126518</v>
      </c>
      <c r="E812" s="2">
        <f t="shared" si="73"/>
        <v>7.3360355199669769E-2</v>
      </c>
      <c r="F812" s="2">
        <f t="shared" si="77"/>
        <v>3.0260621166688612E-2</v>
      </c>
      <c r="G812" s="2">
        <f t="shared" si="75"/>
        <v>4.309973403298116E-2</v>
      </c>
      <c r="H812" s="2" t="str">
        <f t="shared" si="76"/>
        <v>Sell</v>
      </c>
    </row>
    <row r="813" spans="1:8" ht="13.5" x14ac:dyDescent="0.25">
      <c r="A813" s="3">
        <f>TITRES_STAT!B816</f>
        <v>45708</v>
      </c>
      <c r="B813" s="6">
        <f>TITRES_STAT!D816</f>
        <v>12.4116</v>
      </c>
      <c r="C813" s="2">
        <f t="shared" si="72"/>
        <v>12.603834623045234</v>
      </c>
      <c r="D813" s="2">
        <f t="shared" si="74"/>
        <v>12.538324426968998</v>
      </c>
      <c r="E813" s="2">
        <f t="shared" si="73"/>
        <v>6.5510196076235871E-2</v>
      </c>
      <c r="F813" s="2">
        <f t="shared" si="77"/>
        <v>3.731053614859807E-2</v>
      </c>
      <c r="G813" s="2">
        <f t="shared" si="75"/>
        <v>2.8199659927637802E-2</v>
      </c>
      <c r="H813" s="2" t="str">
        <f t="shared" si="76"/>
        <v>Sell</v>
      </c>
    </row>
    <row r="814" spans="1:8" ht="13.5" x14ac:dyDescent="0.25">
      <c r="A814" s="3">
        <f>TITRES_STAT!B817</f>
        <v>45709</v>
      </c>
      <c r="B814" s="6">
        <f>TITRES_STAT!D817</f>
        <v>12.430199999999999</v>
      </c>
      <c r="C814" s="2">
        <f t="shared" si="72"/>
        <v>12.601536988730583</v>
      </c>
      <c r="D814" s="2">
        <f t="shared" si="74"/>
        <v>12.530315210156479</v>
      </c>
      <c r="E814" s="2">
        <f t="shared" si="73"/>
        <v>7.1221778574104277E-2</v>
      </c>
      <c r="F814" s="2">
        <f t="shared" si="77"/>
        <v>4.4092784633699311E-2</v>
      </c>
      <c r="G814" s="2">
        <f t="shared" si="75"/>
        <v>2.7128993940404966E-2</v>
      </c>
      <c r="H814" s="2" t="str">
        <f t="shared" si="76"/>
        <v>Sell</v>
      </c>
    </row>
    <row r="815" spans="1:8" ht="13.5" x14ac:dyDescent="0.25">
      <c r="A815" s="3">
        <f>TITRES_STAT!B818</f>
        <v>45712</v>
      </c>
      <c r="B815" s="6">
        <f>TITRES_STAT!D818</f>
        <v>12.318199999999999</v>
      </c>
      <c r="C815" s="2">
        <f t="shared" si="72"/>
        <v>12.599592836618186</v>
      </c>
      <c r="D815" s="2">
        <f t="shared" si="74"/>
        <v>12.51460297236711</v>
      </c>
      <c r="E815" s="2">
        <f t="shared" si="73"/>
        <v>8.4989864251076241E-2</v>
      </c>
      <c r="F815" s="2">
        <f t="shared" si="77"/>
        <v>5.22722005571747E-2</v>
      </c>
      <c r="G815" s="2">
        <f t="shared" si="75"/>
        <v>3.2717663693901541E-2</v>
      </c>
      <c r="H815" s="2" t="str">
        <f t="shared" si="76"/>
        <v>Sell</v>
      </c>
    </row>
    <row r="816" spans="1:8" ht="13.5" x14ac:dyDescent="0.25">
      <c r="A816" s="3">
        <f>TITRES_STAT!B819</f>
        <v>45713</v>
      </c>
      <c r="B816" s="6">
        <f>TITRES_STAT!D819</f>
        <v>12.504899999999999</v>
      </c>
      <c r="C816" s="2">
        <f t="shared" si="72"/>
        <v>12.595070861753848</v>
      </c>
      <c r="D816" s="2">
        <f t="shared" si="74"/>
        <v>12.513884233673251</v>
      </c>
      <c r="E816" s="2">
        <f t="shared" si="73"/>
        <v>8.1186628080597956E-2</v>
      </c>
      <c r="F816" s="2">
        <f t="shared" si="77"/>
        <v>5.8055086061859357E-2</v>
      </c>
      <c r="G816" s="2">
        <f t="shared" si="75"/>
        <v>2.3131542018738599E-2</v>
      </c>
      <c r="H816" s="2" t="str">
        <f t="shared" si="76"/>
        <v>Sell</v>
      </c>
    </row>
    <row r="817" spans="1:8" ht="13.5" x14ac:dyDescent="0.25">
      <c r="A817" s="3">
        <f>TITRES_STAT!B820</f>
        <v>45714</v>
      </c>
      <c r="B817" s="6">
        <f>TITRES_STAT!D820</f>
        <v>12.3649</v>
      </c>
      <c r="C817" s="2">
        <f t="shared" si="72"/>
        <v>12.581198421484025</v>
      </c>
      <c r="D817" s="2">
        <f t="shared" si="74"/>
        <v>12.502848364512269</v>
      </c>
      <c r="E817" s="2">
        <f t="shared" si="73"/>
        <v>7.8350056971755677E-2</v>
      </c>
      <c r="F817" s="2">
        <f t="shared" si="77"/>
        <v>6.2114080243838618E-2</v>
      </c>
      <c r="G817" s="2">
        <f t="shared" si="75"/>
        <v>1.6235976727917059E-2</v>
      </c>
      <c r="H817" s="2" t="str">
        <f t="shared" si="76"/>
        <v>Sell</v>
      </c>
    </row>
    <row r="818" spans="1:8" ht="13.5" x14ac:dyDescent="0.25">
      <c r="A818" s="3">
        <f>TITRES_STAT!B821</f>
        <v>45715</v>
      </c>
      <c r="B818" s="6">
        <f>TITRES_STAT!D821</f>
        <v>12.3649</v>
      </c>
      <c r="C818" s="2">
        <f t="shared" si="72"/>
        <v>12.540737125871097</v>
      </c>
      <c r="D818" s="2">
        <f t="shared" si="74"/>
        <v>12.49262996714099</v>
      </c>
      <c r="E818" s="2">
        <f t="shared" si="73"/>
        <v>4.8107158730106292E-2</v>
      </c>
      <c r="F818" s="2">
        <f t="shared" si="77"/>
        <v>5.9312695941092154E-2</v>
      </c>
      <c r="G818" s="2">
        <f t="shared" si="75"/>
        <v>-1.1205537210985862E-2</v>
      </c>
      <c r="H818" s="2" t="str">
        <f t="shared" si="76"/>
        <v>Hold</v>
      </c>
    </row>
    <row r="819" spans="1:8" ht="13.5" x14ac:dyDescent="0.25">
      <c r="A819" s="3">
        <f>TITRES_STAT!B822</f>
        <v>45716</v>
      </c>
      <c r="B819" s="6">
        <f>TITRES_STAT!D822</f>
        <v>12.3089</v>
      </c>
      <c r="C819" s="2">
        <f t="shared" si="72"/>
        <v>12.50219295266016</v>
      </c>
      <c r="D819" s="2">
        <f t="shared" si="74"/>
        <v>12.479020339945361</v>
      </c>
      <c r="E819" s="2">
        <f t="shared" si="73"/>
        <v>2.3172612714798646E-2</v>
      </c>
      <c r="F819" s="2">
        <f t="shared" si="77"/>
        <v>5.2084679295833457E-2</v>
      </c>
      <c r="G819" s="2">
        <f t="shared" si="75"/>
        <v>-2.8912066581034811E-2</v>
      </c>
      <c r="H819" s="2" t="str">
        <f t="shared" si="76"/>
        <v>Hold</v>
      </c>
    </row>
    <row r="820" spans="1:8" ht="13.5" x14ac:dyDescent="0.25">
      <c r="A820" s="3">
        <f>TITRES_STAT!B823</f>
        <v>45719</v>
      </c>
      <c r="B820" s="6">
        <f>TITRES_STAT!D823</f>
        <v>12.2902</v>
      </c>
      <c r="C820" s="2">
        <f t="shared" si="72"/>
        <v>12.53850172917398</v>
      </c>
      <c r="D820" s="2">
        <f t="shared" si="74"/>
        <v>12.465033648097556</v>
      </c>
      <c r="E820" s="2">
        <f t="shared" si="73"/>
        <v>7.3468081076423886E-2</v>
      </c>
      <c r="F820" s="2">
        <f t="shared" si="77"/>
        <v>5.6361359651951541E-2</v>
      </c>
      <c r="G820" s="2">
        <f t="shared" si="75"/>
        <v>1.7106721424472345E-2</v>
      </c>
      <c r="H820" s="2" t="str">
        <f t="shared" si="76"/>
        <v>Sell</v>
      </c>
    </row>
    <row r="821" spans="1:8" ht="13.5" x14ac:dyDescent="0.25">
      <c r="A821" s="3">
        <f>TITRES_STAT!B824</f>
        <v>45720</v>
      </c>
      <c r="B821" s="6">
        <f>TITRES_STAT!D824</f>
        <v>12.318199999999999</v>
      </c>
      <c r="C821" s="2">
        <f t="shared" si="72"/>
        <v>12.518978386224136</v>
      </c>
      <c r="D821" s="2">
        <f t="shared" si="74"/>
        <v>12.454157081571811</v>
      </c>
      <c r="E821" s="2">
        <f t="shared" si="73"/>
        <v>6.482130465232494E-2</v>
      </c>
      <c r="F821" s="2">
        <f t="shared" si="77"/>
        <v>5.8053348652026222E-2</v>
      </c>
      <c r="G821" s="2">
        <f t="shared" si="75"/>
        <v>6.767956000298718E-3</v>
      </c>
      <c r="H821" s="2" t="str">
        <f t="shared" si="76"/>
        <v>Sell</v>
      </c>
    </row>
    <row r="822" spans="1:8" ht="13.5" x14ac:dyDescent="0.25">
      <c r="A822" s="3">
        <f>TITRES_STAT!B825</f>
        <v>45721</v>
      </c>
      <c r="B822" s="6">
        <f>TITRES_STAT!D825</f>
        <v>12.542199999999999</v>
      </c>
      <c r="C822" s="2">
        <f t="shared" si="72"/>
        <v>12.502458634497346</v>
      </c>
      <c r="D822" s="2">
        <f t="shared" si="74"/>
        <v>12.460678779233159</v>
      </c>
      <c r="E822" s="2">
        <f t="shared" si="73"/>
        <v>4.1779855264186594E-2</v>
      </c>
      <c r="F822" s="2">
        <f t="shared" si="77"/>
        <v>5.4798649974458304E-2</v>
      </c>
      <c r="G822" s="2">
        <f t="shared" si="75"/>
        <v>-1.301879471027171E-2</v>
      </c>
      <c r="H822" s="2" t="str">
        <f t="shared" si="76"/>
        <v>Hold</v>
      </c>
    </row>
    <row r="823" spans="1:8" ht="13.5" x14ac:dyDescent="0.25">
      <c r="A823" s="3">
        <f>TITRES_STAT!B826</f>
        <v>45722</v>
      </c>
      <c r="B823" s="6">
        <f>TITRES_STAT!D826</f>
        <v>12.542199999999999</v>
      </c>
      <c r="C823" s="2">
        <f t="shared" si="72"/>
        <v>12.488480383036215</v>
      </c>
      <c r="D823" s="2">
        <f t="shared" si="74"/>
        <v>12.466717388178852</v>
      </c>
      <c r="E823" s="2">
        <f t="shared" si="73"/>
        <v>2.1762994857363438E-2</v>
      </c>
      <c r="F823" s="2">
        <f t="shared" si="77"/>
        <v>4.8191518951039333E-2</v>
      </c>
      <c r="G823" s="2">
        <f t="shared" si="75"/>
        <v>-2.6428524093675895E-2</v>
      </c>
      <c r="H823" s="2" t="str">
        <f t="shared" si="76"/>
        <v>Hold</v>
      </c>
    </row>
    <row r="824" spans="1:8" ht="13.5" x14ac:dyDescent="0.25">
      <c r="A824" s="3">
        <f>TITRES_STAT!B827</f>
        <v>45723</v>
      </c>
      <c r="B824" s="6">
        <f>TITRES_STAT!D827</f>
        <v>12.392899999999999</v>
      </c>
      <c r="C824" s="2">
        <f t="shared" si="72"/>
        <v>12.479514170261412</v>
      </c>
      <c r="D824" s="2">
        <f t="shared" si="74"/>
        <v>12.461249433498937</v>
      </c>
      <c r="E824" s="2">
        <f t="shared" si="73"/>
        <v>1.8264736762475309E-2</v>
      </c>
      <c r="F824" s="2">
        <f t="shared" si="77"/>
        <v>4.2206162513326533E-2</v>
      </c>
      <c r="G824" s="2">
        <f t="shared" si="75"/>
        <v>-2.3941425750851224E-2</v>
      </c>
      <c r="H824" s="2" t="str">
        <f t="shared" si="76"/>
        <v>Hold</v>
      </c>
    </row>
    <row r="825" spans="1:8" ht="13.5" x14ac:dyDescent="0.25">
      <c r="A825" s="3">
        <f>TITRES_STAT!B828</f>
        <v>45726</v>
      </c>
      <c r="B825" s="6">
        <f>TITRES_STAT!D828</f>
        <v>12.4582</v>
      </c>
      <c r="C825" s="2">
        <f t="shared" si="72"/>
        <v>12.454696605605811</v>
      </c>
      <c r="D825" s="2">
        <f t="shared" si="74"/>
        <v>12.461023549536053</v>
      </c>
      <c r="E825" s="2">
        <f t="shared" si="73"/>
        <v>-6.3269439302420238E-3</v>
      </c>
      <c r="F825" s="2">
        <f t="shared" si="77"/>
        <v>3.2499541224612821E-2</v>
      </c>
      <c r="G825" s="2">
        <f t="shared" si="75"/>
        <v>-3.8826485154854845E-2</v>
      </c>
      <c r="H825" s="2" t="str">
        <f t="shared" si="76"/>
        <v>Hold</v>
      </c>
    </row>
    <row r="826" spans="1:8" ht="13.5" x14ac:dyDescent="0.25">
      <c r="A826" s="3">
        <f>TITRES_STAT!B829</f>
        <v>45727</v>
      </c>
      <c r="B826" s="6">
        <f>TITRES_STAT!D829</f>
        <v>12.318199999999999</v>
      </c>
      <c r="C826" s="2">
        <f t="shared" si="72"/>
        <v>12.462420204743378</v>
      </c>
      <c r="D826" s="2">
        <f t="shared" si="74"/>
        <v>12.450444027348198</v>
      </c>
      <c r="E826" s="2">
        <f t="shared" si="73"/>
        <v>1.1976177395180088E-2</v>
      </c>
      <c r="F826" s="2">
        <f t="shared" si="77"/>
        <v>2.8394868458726276E-2</v>
      </c>
      <c r="G826" s="2">
        <f t="shared" si="75"/>
        <v>-1.6418691063546188E-2</v>
      </c>
      <c r="H826" s="2" t="str">
        <f t="shared" si="76"/>
        <v>Hold</v>
      </c>
    </row>
    <row r="827" spans="1:8" ht="13.5" x14ac:dyDescent="0.25">
      <c r="A827" s="3">
        <f>TITRES_STAT!B830</f>
        <v>45728</v>
      </c>
      <c r="B827" s="6">
        <f>TITRES_STAT!D830</f>
        <v>12.318199999999999</v>
      </c>
      <c r="C827" s="2">
        <f t="shared" si="72"/>
        <v>12.44741709632132</v>
      </c>
      <c r="D827" s="2">
        <f t="shared" si="74"/>
        <v>12.440648173470553</v>
      </c>
      <c r="E827" s="2">
        <f t="shared" si="73"/>
        <v>6.768922850767467E-3</v>
      </c>
      <c r="F827" s="2">
        <f t="shared" si="77"/>
        <v>2.4069679337134515E-2</v>
      </c>
      <c r="G827" s="2">
        <f t="shared" si="75"/>
        <v>-1.7300756486367048E-2</v>
      </c>
      <c r="H827" s="2" t="str">
        <f t="shared" si="76"/>
        <v>Hold</v>
      </c>
    </row>
    <row r="828" spans="1:8" ht="13.5" x14ac:dyDescent="0.25">
      <c r="A828" s="3">
        <f>TITRES_STAT!B831</f>
        <v>45729</v>
      </c>
      <c r="B828" s="6">
        <f>TITRES_STAT!D831</f>
        <v>12.8782</v>
      </c>
      <c r="C828" s="2">
        <f t="shared" si="72"/>
        <v>12.434722158425734</v>
      </c>
      <c r="D828" s="2">
        <f t="shared" si="74"/>
        <v>12.473059419880142</v>
      </c>
      <c r="E828" s="2">
        <f t="shared" si="73"/>
        <v>-3.8337261454408633E-2</v>
      </c>
      <c r="F828" s="2">
        <f t="shared" si="77"/>
        <v>1.1588291178825885E-2</v>
      </c>
      <c r="G828" s="2">
        <f t="shared" si="75"/>
        <v>-4.9925552633234518E-2</v>
      </c>
      <c r="H828" s="2" t="str">
        <f t="shared" si="76"/>
        <v>Hold</v>
      </c>
    </row>
    <row r="829" spans="1:8" ht="13.5" x14ac:dyDescent="0.25">
      <c r="A829" s="3">
        <f>TITRES_STAT!B832</f>
        <v>45730</v>
      </c>
      <c r="B829" s="6">
        <f>TITRES_STAT!D832</f>
        <v>12.8782</v>
      </c>
      <c r="C829" s="2">
        <f t="shared" si="72"/>
        <v>12.415364903283313</v>
      </c>
      <c r="D829" s="2">
        <f t="shared" si="74"/>
        <v>12.503069833222355</v>
      </c>
      <c r="E829" s="2">
        <f t="shared" si="73"/>
        <v>-8.7704929939041776E-2</v>
      </c>
      <c r="F829" s="2">
        <f t="shared" si="77"/>
        <v>-8.2703530447476459E-3</v>
      </c>
      <c r="G829" s="2">
        <f t="shared" si="75"/>
        <v>-7.9434576894294132E-2</v>
      </c>
      <c r="H829" s="2" t="str">
        <f t="shared" si="76"/>
        <v>Hold</v>
      </c>
    </row>
    <row r="830" spans="1:8" ht="13.5" x14ac:dyDescent="0.25">
      <c r="A830" s="3">
        <f>TITRES_STAT!B833</f>
        <v>45733</v>
      </c>
      <c r="B830" s="6">
        <f>TITRES_STAT!D833</f>
        <v>12.850199999999999</v>
      </c>
      <c r="C830" s="2">
        <f t="shared" si="72"/>
        <v>12.396108764316651</v>
      </c>
      <c r="D830" s="2">
        <f t="shared" si="74"/>
        <v>12.528783178909586</v>
      </c>
      <c r="E830" s="2">
        <f t="shared" si="73"/>
        <v>-0.13267441459293572</v>
      </c>
      <c r="F830" s="2">
        <f t="shared" si="77"/>
        <v>-3.3151165354385267E-2</v>
      </c>
      <c r="G830" s="2">
        <f t="shared" si="75"/>
        <v>-9.9523249238550451E-2</v>
      </c>
      <c r="H830" s="2" t="str">
        <f t="shared" si="76"/>
        <v>Hold</v>
      </c>
    </row>
    <row r="831" spans="1:8" ht="13.5" x14ac:dyDescent="0.25">
      <c r="A831" s="3">
        <f>TITRES_STAT!B834</f>
        <v>45734</v>
      </c>
      <c r="B831" s="6">
        <f>TITRES_STAT!D834</f>
        <v>12.8782</v>
      </c>
      <c r="C831" s="2">
        <f t="shared" si="72"/>
        <v>12.384122800575629</v>
      </c>
      <c r="D831" s="2">
        <f t="shared" si="74"/>
        <v>12.554665906397766</v>
      </c>
      <c r="E831" s="2">
        <f t="shared" si="73"/>
        <v>-0.17054310582213716</v>
      </c>
      <c r="F831" s="2">
        <f t="shared" si="77"/>
        <v>-6.062955344793565E-2</v>
      </c>
      <c r="G831" s="2">
        <f t="shared" si="75"/>
        <v>-0.10991355237420151</v>
      </c>
      <c r="H831" s="2" t="str">
        <f t="shared" si="76"/>
        <v>Hold</v>
      </c>
    </row>
    <row r="832" spans="1:8" ht="13.5" x14ac:dyDescent="0.25">
      <c r="A832" s="3">
        <f>TITRES_STAT!B835</f>
        <v>45735</v>
      </c>
      <c r="B832" s="6">
        <f>TITRES_STAT!D835</f>
        <v>12.8315</v>
      </c>
      <c r="C832" s="2">
        <f t="shared" si="72"/>
        <v>12.408442369717839</v>
      </c>
      <c r="D832" s="2">
        <f t="shared" si="74"/>
        <v>12.575172135553487</v>
      </c>
      <c r="E832" s="2">
        <f t="shared" si="73"/>
        <v>-0.16672976583564747</v>
      </c>
      <c r="F832" s="2">
        <f t="shared" si="77"/>
        <v>-8.1849595925478025E-2</v>
      </c>
      <c r="G832" s="2">
        <f t="shared" si="75"/>
        <v>-8.4880169910169445E-2</v>
      </c>
      <c r="H832" s="2" t="str">
        <f t="shared" si="76"/>
        <v>Hold</v>
      </c>
    </row>
    <row r="833" spans="1:8" ht="13.5" x14ac:dyDescent="0.25">
      <c r="A833" s="3">
        <f>TITRES_STAT!B836</f>
        <v>45737</v>
      </c>
      <c r="B833" s="6">
        <f>TITRES_STAT!D836</f>
        <v>12.4209</v>
      </c>
      <c r="C833" s="2">
        <f t="shared" si="72"/>
        <v>12.429020466684324</v>
      </c>
      <c r="D833" s="2">
        <f t="shared" si="74"/>
        <v>12.563744569956933</v>
      </c>
      <c r="E833" s="2">
        <f t="shared" si="73"/>
        <v>-0.13472410327260853</v>
      </c>
      <c r="F833" s="2">
        <f t="shared" si="77"/>
        <v>-9.2424497394904132E-2</v>
      </c>
      <c r="G833" s="2">
        <f t="shared" si="75"/>
        <v>-4.2299605877704399E-2</v>
      </c>
      <c r="H833" s="2" t="str">
        <f t="shared" si="76"/>
        <v>Hold</v>
      </c>
    </row>
    <row r="834" spans="1:8" ht="13.5" x14ac:dyDescent="0.25">
      <c r="A834" s="3">
        <f>TITRES_STAT!B837</f>
        <v>45740</v>
      </c>
      <c r="B834" s="6">
        <f>TITRES_STAT!D837</f>
        <v>12.7568</v>
      </c>
      <c r="C834" s="2">
        <f t="shared" si="72"/>
        <v>12.423463471809814</v>
      </c>
      <c r="D834" s="2">
        <f t="shared" si="74"/>
        <v>12.578044972182346</v>
      </c>
      <c r="E834" s="2">
        <f t="shared" si="73"/>
        <v>-0.15458150037253127</v>
      </c>
      <c r="F834" s="2">
        <f t="shared" si="77"/>
        <v>-0.10485589799042956</v>
      </c>
      <c r="G834" s="2">
        <f t="shared" si="75"/>
        <v>-4.9725602382101705E-2</v>
      </c>
      <c r="H834" s="2" t="str">
        <f t="shared" si="76"/>
        <v>Hold</v>
      </c>
    </row>
    <row r="835" spans="1:8" ht="13.5" x14ac:dyDescent="0.25">
      <c r="A835" s="3">
        <f>TITRES_STAT!B838</f>
        <v>45741</v>
      </c>
      <c r="B835" s="6">
        <f>TITRES_STAT!D838</f>
        <v>12.784800000000001</v>
      </c>
      <c r="C835" s="2">
        <f t="shared" si="72"/>
        <v>12.428807553069843</v>
      </c>
      <c r="D835" s="2">
        <f t="shared" si="74"/>
        <v>12.593360159428098</v>
      </c>
      <c r="E835" s="2">
        <f t="shared" si="73"/>
        <v>-0.16455260635825475</v>
      </c>
      <c r="F835" s="2">
        <f t="shared" si="77"/>
        <v>-0.1167952396639946</v>
      </c>
      <c r="G835" s="2">
        <f t="shared" si="75"/>
        <v>-4.7757366694260145E-2</v>
      </c>
      <c r="H835" s="2" t="str">
        <f t="shared" si="76"/>
        <v>Hold</v>
      </c>
    </row>
    <row r="836" spans="1:8" ht="13.5" x14ac:dyDescent="0.25">
      <c r="A836" s="3">
        <f>TITRES_STAT!B839</f>
        <v>45742</v>
      </c>
      <c r="B836" s="6">
        <f>TITRES_STAT!D839</f>
        <v>12.4396</v>
      </c>
      <c r="C836" s="2">
        <f t="shared" si="72"/>
        <v>12.411791006443714</v>
      </c>
      <c r="D836" s="2">
        <f t="shared" si="74"/>
        <v>12.58197051798898</v>
      </c>
      <c r="E836" s="2">
        <f t="shared" si="73"/>
        <v>-0.17017951154526578</v>
      </c>
      <c r="F836" s="2">
        <f t="shared" si="77"/>
        <v>-0.12747209404024884</v>
      </c>
      <c r="G836" s="2">
        <f t="shared" si="75"/>
        <v>-4.2707417505016942E-2</v>
      </c>
      <c r="H836" s="2" t="str">
        <f t="shared" si="76"/>
        <v>Hold</v>
      </c>
    </row>
    <row r="837" spans="1:8" ht="13.5" x14ac:dyDescent="0.25">
      <c r="A837" s="3">
        <f>TITRES_STAT!B840</f>
        <v>45743</v>
      </c>
      <c r="B837" s="6">
        <f>TITRES_STAT!D840</f>
        <v>12.7475</v>
      </c>
      <c r="C837" s="2">
        <f t="shared" si="72"/>
        <v>12.397392390067758</v>
      </c>
      <c r="D837" s="2">
        <f t="shared" si="74"/>
        <v>12.594231961100908</v>
      </c>
      <c r="E837" s="2">
        <f t="shared" si="73"/>
        <v>-0.19683957103315031</v>
      </c>
      <c r="F837" s="2">
        <f t="shared" si="77"/>
        <v>-0.14134558943882913</v>
      </c>
      <c r="G837" s="2">
        <f t="shared" si="75"/>
        <v>-5.5493981594321173E-2</v>
      </c>
      <c r="H837" s="2" t="str">
        <f t="shared" si="76"/>
        <v>Hold</v>
      </c>
    </row>
    <row r="838" spans="1:8" ht="13.5" x14ac:dyDescent="0.25">
      <c r="A838" s="3">
        <f>TITRES_STAT!B841</f>
        <v>45744</v>
      </c>
      <c r="B838" s="6">
        <f>TITRES_STAT!D841</f>
        <v>12.579499999999999</v>
      </c>
      <c r="C838" s="2">
        <f t="shared" si="72"/>
        <v>12.471362791595794</v>
      </c>
      <c r="D838" s="2">
        <f t="shared" si="74"/>
        <v>12.593140704723062</v>
      </c>
      <c r="E838" s="2">
        <f t="shared" si="73"/>
        <v>-0.12177791312726782</v>
      </c>
      <c r="F838" s="2">
        <f t="shared" si="77"/>
        <v>-0.13743205417651688</v>
      </c>
      <c r="G838" s="2">
        <f t="shared" si="75"/>
        <v>1.565414104924906E-2</v>
      </c>
      <c r="H838" s="2" t="str">
        <f t="shared" si="76"/>
        <v>Sell</v>
      </c>
    </row>
    <row r="839" spans="1:8" ht="13.5" x14ac:dyDescent="0.25">
      <c r="A839" s="3">
        <f>TITRES_STAT!B842</f>
        <v>45749</v>
      </c>
      <c r="B839" s="6">
        <f>TITRES_STAT!D842</f>
        <v>12.6355</v>
      </c>
      <c r="C839" s="2">
        <f t="shared" si="72"/>
        <v>12.533953131350287</v>
      </c>
      <c r="D839" s="2">
        <f t="shared" si="74"/>
        <v>12.596278430299131</v>
      </c>
      <c r="E839" s="2">
        <f t="shared" si="73"/>
        <v>-6.2325298948843866E-2</v>
      </c>
      <c r="F839" s="2">
        <f t="shared" si="77"/>
        <v>-0.12241070313098229</v>
      </c>
      <c r="G839" s="2">
        <f t="shared" si="75"/>
        <v>6.0085404182138424E-2</v>
      </c>
      <c r="H839" s="2" t="str">
        <f t="shared" si="76"/>
        <v>Sell</v>
      </c>
    </row>
    <row r="840" spans="1:8" ht="13.5" x14ac:dyDescent="0.25">
      <c r="A840" s="3">
        <f>TITRES_STAT!B843</f>
        <v>45750</v>
      </c>
      <c r="B840" s="6">
        <f>TITRES_STAT!D843</f>
        <v>12.3649</v>
      </c>
      <c r="C840" s="2">
        <f t="shared" si="72"/>
        <v>12.582606495757934</v>
      </c>
      <c r="D840" s="2">
        <f t="shared" si="74"/>
        <v>12.57913928731401</v>
      </c>
      <c r="E840" s="2">
        <f t="shared" si="73"/>
        <v>3.4672084439240081E-3</v>
      </c>
      <c r="F840" s="2">
        <f t="shared" si="77"/>
        <v>-9.7235120816001039E-2</v>
      </c>
      <c r="G840" s="2">
        <f t="shared" si="75"/>
        <v>0.10070232925992505</v>
      </c>
      <c r="H840" s="2" t="str">
        <f t="shared" si="76"/>
        <v>Sell</v>
      </c>
    </row>
    <row r="841" spans="1:8" ht="13.5" x14ac:dyDescent="0.25">
      <c r="A841" s="3">
        <f>TITRES_STAT!B844</f>
        <v>45751</v>
      </c>
      <c r="B841" s="6">
        <f>TITRES_STAT!D844</f>
        <v>12.4116</v>
      </c>
      <c r="C841" s="2">
        <f t="shared" si="72"/>
        <v>12.628082419487482</v>
      </c>
      <c r="D841" s="2">
        <f t="shared" si="74"/>
        <v>12.566728969735195</v>
      </c>
      <c r="E841" s="2">
        <f t="shared" si="73"/>
        <v>6.1353449752287403E-2</v>
      </c>
      <c r="F841" s="2">
        <f t="shared" si="77"/>
        <v>-6.5517406702343364E-2</v>
      </c>
      <c r="G841" s="2">
        <f t="shared" si="75"/>
        <v>0.12687085645463075</v>
      </c>
      <c r="H841" s="2" t="str">
        <f t="shared" si="76"/>
        <v>Sell</v>
      </c>
    </row>
    <row r="842" spans="1:8" ht="13.5" x14ac:dyDescent="0.25">
      <c r="A842" s="3">
        <f>TITRES_STAT!B845</f>
        <v>45754</v>
      </c>
      <c r="B842" s="6">
        <f>TITRES_STAT!D845</f>
        <v>12.4116</v>
      </c>
      <c r="C842" s="2">
        <f t="shared" si="72"/>
        <v>12.659377431874024</v>
      </c>
      <c r="D842" s="2">
        <f t="shared" si="74"/>
        <v>12.555237934939994</v>
      </c>
      <c r="E842" s="2">
        <f t="shared" si="73"/>
        <v>0.10413949693402991</v>
      </c>
      <c r="F842" s="2">
        <f t="shared" si="77"/>
        <v>-3.158602597506871E-2</v>
      </c>
      <c r="G842" s="2">
        <f t="shared" si="75"/>
        <v>0.13572552290909862</v>
      </c>
      <c r="H842" s="2" t="str">
        <f t="shared" si="76"/>
        <v>Sell</v>
      </c>
    </row>
    <row r="843" spans="1:8" ht="13.5" x14ac:dyDescent="0.25">
      <c r="A843" s="3">
        <f>TITRES_STAT!B846</f>
        <v>45755</v>
      </c>
      <c r="B843" s="6">
        <f>TITRES_STAT!D846</f>
        <v>12.402200000000001</v>
      </c>
      <c r="C843" s="2">
        <f t="shared" si="72"/>
        <v>12.622688596201096</v>
      </c>
      <c r="D843" s="2">
        <f t="shared" si="74"/>
        <v>12.543901791611106</v>
      </c>
      <c r="E843" s="2">
        <f t="shared" si="73"/>
        <v>7.8786804589990211E-2</v>
      </c>
      <c r="F843" s="2">
        <f t="shared" si="77"/>
        <v>-9.5114598620569257E-3</v>
      </c>
      <c r="G843" s="2">
        <f t="shared" si="75"/>
        <v>8.8298264452047137E-2</v>
      </c>
      <c r="H843" s="2" t="str">
        <f t="shared" si="76"/>
        <v>Sell</v>
      </c>
    </row>
    <row r="844" spans="1:8" ht="13.5" x14ac:dyDescent="0.25">
      <c r="A844" s="3">
        <f>TITRES_STAT!B847</f>
        <v>45757</v>
      </c>
      <c r="B844" s="6">
        <f>TITRES_STAT!D847</f>
        <v>12.402200000000001</v>
      </c>
      <c r="C844" s="2">
        <f t="shared" si="72"/>
        <v>12.643321119862465</v>
      </c>
      <c r="D844" s="2">
        <f t="shared" si="74"/>
        <v>12.533405362602876</v>
      </c>
      <c r="E844" s="2">
        <f t="shared" si="73"/>
        <v>0.10991575725958924</v>
      </c>
      <c r="F844" s="2">
        <f t="shared" si="77"/>
        <v>1.4373983562272308E-2</v>
      </c>
      <c r="G844" s="2">
        <f t="shared" si="75"/>
        <v>9.5541773697316937E-2</v>
      </c>
      <c r="H844" s="2" t="str">
        <f t="shared" si="76"/>
        <v>Sell</v>
      </c>
    </row>
    <row r="845" spans="1:8" ht="13.5" x14ac:dyDescent="0.25">
      <c r="A845" s="3">
        <f>TITRES_STAT!B848</f>
        <v>45758</v>
      </c>
      <c r="B845" s="6">
        <f>TITRES_STAT!D848</f>
        <v>12.392899999999999</v>
      </c>
      <c r="C845" s="2">
        <f t="shared" si="72"/>
        <v>12.665087101422086</v>
      </c>
      <c r="D845" s="2">
        <f t="shared" si="74"/>
        <v>12.522997557965626</v>
      </c>
      <c r="E845" s="2">
        <f t="shared" si="73"/>
        <v>0.14208954345646063</v>
      </c>
      <c r="F845" s="2">
        <f t="shared" si="77"/>
        <v>3.9917095541109976E-2</v>
      </c>
      <c r="G845" s="2">
        <f t="shared" si="75"/>
        <v>0.10217244791535066</v>
      </c>
      <c r="H845" s="2" t="str">
        <f t="shared" si="76"/>
        <v>Sell</v>
      </c>
    </row>
    <row r="846" spans="1:8" ht="13.5" x14ac:dyDescent="0.25">
      <c r="A846" s="3">
        <f>TITRES_STAT!B849</f>
        <v>45761</v>
      </c>
      <c r="B846" s="6">
        <f>TITRES_STAT!D849</f>
        <v>12.392899999999999</v>
      </c>
      <c r="C846" s="2">
        <f t="shared" si="72"/>
        <v>12.63039677812638</v>
      </c>
      <c r="D846" s="2">
        <f t="shared" si="74"/>
        <v>12.513360701820023</v>
      </c>
      <c r="E846" s="2">
        <f t="shared" si="73"/>
        <v>0.11703607630635737</v>
      </c>
      <c r="F846" s="2">
        <f t="shared" si="77"/>
        <v>5.5340891694159455E-2</v>
      </c>
      <c r="G846" s="2">
        <f t="shared" si="75"/>
        <v>6.1695184612197917E-2</v>
      </c>
      <c r="H846" s="2" t="str">
        <f t="shared" si="76"/>
        <v>Sell</v>
      </c>
    </row>
    <row r="847" spans="1:8" ht="13.5" x14ac:dyDescent="0.25">
      <c r="A847" s="3">
        <f>TITRES_STAT!B850</f>
        <v>45762</v>
      </c>
      <c r="B847" s="6">
        <f>TITRES_STAT!D850</f>
        <v>12.588900000000001</v>
      </c>
      <c r="C847" s="2">
        <f t="shared" ref="C847:C910" si="78">$C$4*B837+C846*(1-$C$4)</f>
        <v>12.64841265841463</v>
      </c>
      <c r="D847" s="2">
        <f t="shared" si="74"/>
        <v>12.518956205388911</v>
      </c>
      <c r="E847" s="2">
        <f t="shared" si="73"/>
        <v>0.1294564530257194</v>
      </c>
      <c r="F847" s="2">
        <f t="shared" si="77"/>
        <v>7.0164003960471441E-2</v>
      </c>
      <c r="G847" s="2">
        <f t="shared" si="75"/>
        <v>5.9292449065247957E-2</v>
      </c>
      <c r="H847" s="2" t="str">
        <f t="shared" si="76"/>
        <v>Sell</v>
      </c>
    </row>
    <row r="848" spans="1:8" ht="13.5" x14ac:dyDescent="0.25">
      <c r="A848" s="3">
        <f>TITRES_STAT!B851</f>
        <v>45763</v>
      </c>
      <c r="B848" s="6">
        <f>TITRES_STAT!D851</f>
        <v>12.5235</v>
      </c>
      <c r="C848" s="2">
        <f t="shared" si="78"/>
        <v>12.637810710966225</v>
      </c>
      <c r="D848" s="2">
        <f t="shared" si="74"/>
        <v>12.51929278276751</v>
      </c>
      <c r="E848" s="2">
        <f t="shared" si="73"/>
        <v>0.11851792819871498</v>
      </c>
      <c r="F848" s="2">
        <f t="shared" si="77"/>
        <v>7.9834788808120158E-2</v>
      </c>
      <c r="G848" s="2">
        <f t="shared" si="75"/>
        <v>3.8683139390594826E-2</v>
      </c>
      <c r="H848" s="2" t="str">
        <f t="shared" si="76"/>
        <v>Sell</v>
      </c>
    </row>
    <row r="849" spans="1:8" ht="13.5" x14ac:dyDescent="0.25">
      <c r="A849" s="3">
        <f>TITRES_STAT!B852</f>
        <v>45764</v>
      </c>
      <c r="B849" s="6">
        <f>TITRES_STAT!D852</f>
        <v>12.5235</v>
      </c>
      <c r="C849" s="2">
        <f t="shared" si="78"/>
        <v>12.637455216971421</v>
      </c>
      <c r="D849" s="2">
        <f t="shared" si="74"/>
        <v>12.519604428488435</v>
      </c>
      <c r="E849" s="2">
        <f t="shared" si="73"/>
        <v>0.11785078848298625</v>
      </c>
      <c r="F849" s="2">
        <f t="shared" si="77"/>
        <v>8.7437988743093373E-2</v>
      </c>
      <c r="G849" s="2">
        <f t="shared" si="75"/>
        <v>3.0412799739892873E-2</v>
      </c>
      <c r="H849" s="2" t="str">
        <f t="shared" si="76"/>
        <v>Sell</v>
      </c>
    </row>
    <row r="850" spans="1:8" ht="13.5" x14ac:dyDescent="0.25">
      <c r="A850" s="3">
        <f>TITRES_STAT!B853</f>
        <v>45765</v>
      </c>
      <c r="B850" s="6">
        <f>TITRES_STAT!D853</f>
        <v>12.4862</v>
      </c>
      <c r="C850" s="2">
        <f t="shared" si="78"/>
        <v>12.595523645129665</v>
      </c>
      <c r="D850" s="2">
        <f t="shared" si="74"/>
        <v>12.517130026378181</v>
      </c>
      <c r="E850" s="2">
        <f t="shared" si="73"/>
        <v>7.8393618751483984E-2</v>
      </c>
      <c r="F850" s="2">
        <f t="shared" si="77"/>
        <v>8.5629114744771501E-2</v>
      </c>
      <c r="G850" s="2">
        <f t="shared" si="75"/>
        <v>-7.2354959932875162E-3</v>
      </c>
      <c r="H850" s="2" t="str">
        <f t="shared" si="76"/>
        <v>Hold</v>
      </c>
    </row>
    <row r="851" spans="1:8" ht="13.5" x14ac:dyDescent="0.25">
      <c r="A851" s="3">
        <f>TITRES_STAT!B854</f>
        <v>45768</v>
      </c>
      <c r="B851" s="6">
        <f>TITRES_STAT!D854</f>
        <v>12.3649</v>
      </c>
      <c r="C851" s="2">
        <f t="shared" si="78"/>
        <v>12.567227699725102</v>
      </c>
      <c r="D851" s="2">
        <f t="shared" si="74"/>
        <v>12.505853728127946</v>
      </c>
      <c r="E851" s="2">
        <f t="shared" si="73"/>
        <v>6.1373971597156185E-2</v>
      </c>
      <c r="F851" s="2">
        <f t="shared" si="77"/>
        <v>8.0778086115248435E-2</v>
      </c>
      <c r="G851" s="2">
        <f t="shared" si="75"/>
        <v>-1.940411451809225E-2</v>
      </c>
      <c r="H851" s="2" t="str">
        <f t="shared" si="76"/>
        <v>Hold</v>
      </c>
    </row>
    <row r="852" spans="1:8" ht="13.5" x14ac:dyDescent="0.25">
      <c r="A852" s="3">
        <f>TITRES_STAT!B855</f>
        <v>45769</v>
      </c>
      <c r="B852" s="6">
        <f>TITRES_STAT!D855</f>
        <v>12.2529</v>
      </c>
      <c r="C852" s="2">
        <f t="shared" si="78"/>
        <v>12.543284976690471</v>
      </c>
      <c r="D852" s="2">
        <f t="shared" si="74"/>
        <v>12.487116414933283</v>
      </c>
      <c r="E852" s="2">
        <f t="shared" si="73"/>
        <v>5.6168561757187874E-2</v>
      </c>
      <c r="F852" s="2">
        <f t="shared" si="77"/>
        <v>7.5856181243636328E-2</v>
      </c>
      <c r="G852" s="2">
        <f t="shared" si="75"/>
        <v>-1.9687619486448454E-2</v>
      </c>
      <c r="H852" s="2" t="str">
        <f t="shared" si="76"/>
        <v>Hold</v>
      </c>
    </row>
    <row r="853" spans="1:8" ht="13.5" x14ac:dyDescent="0.25">
      <c r="A853" s="3">
        <f>TITRES_STAT!B856</f>
        <v>45770</v>
      </c>
      <c r="B853" s="6">
        <f>TITRES_STAT!D856</f>
        <v>12.2529</v>
      </c>
      <c r="C853" s="2">
        <f t="shared" si="78"/>
        <v>12.521579595661168</v>
      </c>
      <c r="D853" s="2">
        <f t="shared" si="74"/>
        <v>12.469767050864151</v>
      </c>
      <c r="E853" s="2">
        <f t="shared" si="73"/>
        <v>5.1812544797016358E-2</v>
      </c>
      <c r="F853" s="2">
        <f t="shared" si="77"/>
        <v>7.1047453954312334E-2</v>
      </c>
      <c r="G853" s="2">
        <f t="shared" si="75"/>
        <v>-1.9234909157295976E-2</v>
      </c>
      <c r="H853" s="2" t="str">
        <f t="shared" si="76"/>
        <v>Hold</v>
      </c>
    </row>
    <row r="854" spans="1:8" ht="13.5" x14ac:dyDescent="0.25">
      <c r="A854" s="3">
        <f>TITRES_STAT!B857</f>
        <v>45771</v>
      </c>
      <c r="B854" s="6">
        <f>TITRES_STAT!D857</f>
        <v>12.402200000000001</v>
      </c>
      <c r="C854" s="2">
        <f t="shared" si="78"/>
        <v>12.503213504020989</v>
      </c>
      <c r="D854" s="2">
        <f t="shared" si="74"/>
        <v>12.464762084133474</v>
      </c>
      <c r="E854" s="2">
        <f t="shared" si="73"/>
        <v>3.8451419887515215E-2</v>
      </c>
      <c r="F854" s="2">
        <f t="shared" si="77"/>
        <v>6.4528247140952913E-2</v>
      </c>
      <c r="G854" s="2">
        <f t="shared" si="75"/>
        <v>-2.6076827253437698E-2</v>
      </c>
      <c r="H854" s="2" t="str">
        <f t="shared" si="76"/>
        <v>Hold</v>
      </c>
    </row>
    <row r="855" spans="1:8" ht="13.5" x14ac:dyDescent="0.25">
      <c r="A855" s="3">
        <f>TITRES_STAT!B858</f>
        <v>45772</v>
      </c>
      <c r="B855" s="6">
        <f>TITRES_STAT!D858</f>
        <v>12.402200000000001</v>
      </c>
      <c r="C855" s="2">
        <f t="shared" si="78"/>
        <v>12.486242195710069</v>
      </c>
      <c r="D855" s="2">
        <f t="shared" si="74"/>
        <v>12.460127855679143</v>
      </c>
      <c r="E855" s="2">
        <f t="shared" si="73"/>
        <v>2.6114340030925831E-2</v>
      </c>
      <c r="F855" s="2">
        <f t="shared" si="77"/>
        <v>5.6845465718947503E-2</v>
      </c>
      <c r="G855" s="2">
        <f t="shared" si="75"/>
        <v>-3.0731125688021672E-2</v>
      </c>
      <c r="H855" s="2" t="str">
        <f t="shared" si="76"/>
        <v>Hold</v>
      </c>
    </row>
    <row r="856" spans="1:8" ht="13.5" x14ac:dyDescent="0.25">
      <c r="A856" s="3">
        <f>TITRES_STAT!B859</f>
        <v>45775</v>
      </c>
      <c r="B856" s="6">
        <f>TITRES_STAT!D859</f>
        <v>12.402200000000001</v>
      </c>
      <c r="C856" s="2">
        <f t="shared" si="78"/>
        <v>12.471881857908521</v>
      </c>
      <c r="D856" s="2">
        <f t="shared" si="74"/>
        <v>12.455836903406615</v>
      </c>
      <c r="E856" s="2">
        <f t="shared" si="73"/>
        <v>1.6044954501905906E-2</v>
      </c>
      <c r="F856" s="2">
        <f t="shared" si="77"/>
        <v>4.8685363475539187E-2</v>
      </c>
      <c r="G856" s="2">
        <f t="shared" si="75"/>
        <v>-3.2640408973633281E-2</v>
      </c>
      <c r="H856" s="2" t="str">
        <f t="shared" si="76"/>
        <v>Hold</v>
      </c>
    </row>
    <row r="857" spans="1:8" ht="13.5" x14ac:dyDescent="0.25">
      <c r="A857" s="3">
        <f>TITRES_STAT!B860</f>
        <v>45776</v>
      </c>
      <c r="B857" s="6">
        <f>TITRES_STAT!D860</f>
        <v>12.3649</v>
      </c>
      <c r="C857" s="2">
        <f t="shared" si="78"/>
        <v>12.489884648999519</v>
      </c>
      <c r="D857" s="2">
        <f t="shared" si="74"/>
        <v>12.449100836487606</v>
      </c>
      <c r="E857" s="2">
        <f t="shared" si="73"/>
        <v>4.0783812511913098E-2</v>
      </c>
      <c r="F857" s="2">
        <f t="shared" si="77"/>
        <v>4.7105053282813975E-2</v>
      </c>
      <c r="G857" s="2">
        <f t="shared" si="75"/>
        <v>-6.3212407709008767E-3</v>
      </c>
      <c r="H857" s="2" t="str">
        <f t="shared" si="76"/>
        <v>Hold</v>
      </c>
    </row>
    <row r="858" spans="1:8" ht="13.5" x14ac:dyDescent="0.25">
      <c r="A858" s="3">
        <f>TITRES_STAT!B861</f>
        <v>45777</v>
      </c>
      <c r="B858" s="6">
        <f>TITRES_STAT!D861</f>
        <v>12.355600000000001</v>
      </c>
      <c r="C858" s="2">
        <f t="shared" si="78"/>
        <v>12.495056241461132</v>
      </c>
      <c r="D858" s="2">
        <f t="shared" si="74"/>
        <v>12.442174848599636</v>
      </c>
      <c r="E858" s="2">
        <f t="shared" si="73"/>
        <v>5.2881392861495513E-2</v>
      </c>
      <c r="F858" s="2">
        <f t="shared" si="77"/>
        <v>4.8260321198550289E-2</v>
      </c>
      <c r="G858" s="2">
        <f t="shared" si="75"/>
        <v>4.6210716629452239E-3</v>
      </c>
      <c r="H858" s="2" t="str">
        <f t="shared" si="76"/>
        <v>Sell</v>
      </c>
    </row>
    <row r="859" spans="1:8" ht="13.5" x14ac:dyDescent="0.25">
      <c r="A859" s="3">
        <f>TITRES_STAT!B862</f>
        <v>45779</v>
      </c>
      <c r="B859" s="6">
        <f>TITRES_STAT!D862</f>
        <v>12.579499999999999</v>
      </c>
      <c r="C859" s="2">
        <f t="shared" si="78"/>
        <v>12.499432204313266</v>
      </c>
      <c r="D859" s="2">
        <f t="shared" si="74"/>
        <v>12.452347082036699</v>
      </c>
      <c r="E859" s="2">
        <f t="shared" si="73"/>
        <v>4.7085122276566693E-2</v>
      </c>
      <c r="F859" s="2">
        <f t="shared" si="77"/>
        <v>4.8025281414153576E-2</v>
      </c>
      <c r="G859" s="2">
        <f t="shared" si="75"/>
        <v>-9.401591375868823E-4</v>
      </c>
      <c r="H859" s="2" t="str">
        <f t="shared" si="76"/>
        <v>Hold</v>
      </c>
    </row>
    <row r="860" spans="1:8" ht="13.5" x14ac:dyDescent="0.25">
      <c r="A860" s="3">
        <f>TITRES_STAT!B863</f>
        <v>45782</v>
      </c>
      <c r="B860" s="6">
        <f>TITRES_STAT!D863</f>
        <v>12.542199999999999</v>
      </c>
      <c r="C860" s="2">
        <f t="shared" si="78"/>
        <v>12.497396480572764</v>
      </c>
      <c r="D860" s="2">
        <f t="shared" si="74"/>
        <v>12.459002853737685</v>
      </c>
      <c r="E860" s="2">
        <f t="shared" ref="E860:E923" si="79">C860-D860</f>
        <v>3.8393626835079075E-2</v>
      </c>
      <c r="F860" s="2">
        <f t="shared" si="77"/>
        <v>4.6098950498338682E-2</v>
      </c>
      <c r="G860" s="2">
        <f t="shared" si="75"/>
        <v>-7.705323663259607E-3</v>
      </c>
      <c r="H860" s="2" t="str">
        <f t="shared" si="76"/>
        <v>Hold</v>
      </c>
    </row>
    <row r="861" spans="1:8" ht="13.5" x14ac:dyDescent="0.25">
      <c r="A861" s="3">
        <f>TITRES_STAT!B864</f>
        <v>45783</v>
      </c>
      <c r="B861" s="6">
        <f>TITRES_STAT!D864</f>
        <v>12.476900000000001</v>
      </c>
      <c r="C861" s="2">
        <f t="shared" si="78"/>
        <v>12.477012406638494</v>
      </c>
      <c r="D861" s="2">
        <f t="shared" ref="D861:D924" si="80">$D$4*B861+(1-$D$4)*D860</f>
        <v>12.460328568275635</v>
      </c>
      <c r="E861" s="2">
        <f t="shared" si="79"/>
        <v>1.6683838362858694E-2</v>
      </c>
      <c r="F861" s="2">
        <f t="shared" si="77"/>
        <v>4.0215928071242683E-2</v>
      </c>
      <c r="G861" s="2">
        <f t="shared" si="75"/>
        <v>-2.3532089708383989E-2</v>
      </c>
      <c r="H861" s="2" t="str">
        <f t="shared" si="76"/>
        <v>Hold</v>
      </c>
    </row>
    <row r="862" spans="1:8" ht="13.5" x14ac:dyDescent="0.25">
      <c r="A862" s="3">
        <f>TITRES_STAT!B865</f>
        <v>45784</v>
      </c>
      <c r="B862" s="6">
        <f>TITRES_STAT!D865</f>
        <v>12.4489</v>
      </c>
      <c r="C862" s="2">
        <f t="shared" si="78"/>
        <v>12.442533574847957</v>
      </c>
      <c r="D862" s="2">
        <f t="shared" si="80"/>
        <v>12.459482007662626</v>
      </c>
      <c r="E862" s="2">
        <f t="shared" si="79"/>
        <v>-1.6948432814668735E-2</v>
      </c>
      <c r="F862" s="2">
        <f t="shared" si="77"/>
        <v>2.87830558940604E-2</v>
      </c>
      <c r="G862" s="2">
        <f t="shared" si="75"/>
        <v>-4.5731488708729132E-2</v>
      </c>
      <c r="H862" s="2" t="str">
        <f t="shared" si="76"/>
        <v>Hold</v>
      </c>
    </row>
    <row r="863" spans="1:8" ht="13.5" x14ac:dyDescent="0.25">
      <c r="A863" s="3">
        <f>TITRES_STAT!B866</f>
        <v>45785</v>
      </c>
      <c r="B863" s="6">
        <f>TITRES_STAT!D866</f>
        <v>12.4489</v>
      </c>
      <c r="C863" s="2">
        <f t="shared" si="78"/>
        <v>12.413359178717503</v>
      </c>
      <c r="D863" s="2">
        <f t="shared" si="80"/>
        <v>12.458698155243171</v>
      </c>
      <c r="E863" s="2">
        <f t="shared" si="79"/>
        <v>-4.5338976525668429E-2</v>
      </c>
      <c r="F863" s="2">
        <f t="shared" si="77"/>
        <v>1.3958649410114637E-2</v>
      </c>
      <c r="G863" s="2">
        <f t="shared" si="75"/>
        <v>-5.9297625935783069E-2</v>
      </c>
      <c r="H863" s="2" t="str">
        <f t="shared" si="76"/>
        <v>Hold</v>
      </c>
    </row>
    <row r="864" spans="1:8" ht="13.5" x14ac:dyDescent="0.25">
      <c r="A864" s="3">
        <f>TITRES_STAT!B867</f>
        <v>45786</v>
      </c>
      <c r="B864" s="6">
        <f>TITRES_STAT!D867</f>
        <v>12.4489</v>
      </c>
      <c r="C864" s="2">
        <f t="shared" si="78"/>
        <v>12.411642381991733</v>
      </c>
      <c r="D864" s="2">
        <f t="shared" si="80"/>
        <v>12.457972365965899</v>
      </c>
      <c r="E864" s="2">
        <f t="shared" si="79"/>
        <v>-4.6329983974166211E-2</v>
      </c>
      <c r="F864" s="2">
        <f t="shared" si="77"/>
        <v>1.9009227332584672E-3</v>
      </c>
      <c r="G864" s="2">
        <f t="shared" si="75"/>
        <v>-4.8230906707424678E-2</v>
      </c>
      <c r="H864" s="2" t="str">
        <f t="shared" si="76"/>
        <v>Hold</v>
      </c>
    </row>
    <row r="865" spans="1:8" ht="13.5" x14ac:dyDescent="0.25">
      <c r="A865" s="3">
        <f>TITRES_STAT!B868</f>
        <v>45789</v>
      </c>
      <c r="B865" s="6">
        <f>TITRES_STAT!D868</f>
        <v>12.4582</v>
      </c>
      <c r="C865" s="2">
        <f t="shared" si="78"/>
        <v>12.410189707839159</v>
      </c>
      <c r="D865" s="2">
        <f t="shared" si="80"/>
        <v>12.457989227746204</v>
      </c>
      <c r="E865" s="2">
        <f t="shared" si="79"/>
        <v>-4.7799519907044896E-2</v>
      </c>
      <c r="F865" s="2">
        <f t="shared" si="77"/>
        <v>-8.0391657948022058E-3</v>
      </c>
      <c r="G865" s="2">
        <f t="shared" si="75"/>
        <v>-3.9760354112242692E-2</v>
      </c>
      <c r="H865" s="2" t="str">
        <f t="shared" si="76"/>
        <v>Hold</v>
      </c>
    </row>
    <row r="866" spans="1:8" ht="13.5" x14ac:dyDescent="0.25">
      <c r="A866" s="3">
        <f>TITRES_STAT!B869</f>
        <v>45790</v>
      </c>
      <c r="B866" s="6">
        <f>TITRES_STAT!D869</f>
        <v>12.430199999999999</v>
      </c>
      <c r="C866" s="2">
        <f t="shared" si="78"/>
        <v>12.40896052201775</v>
      </c>
      <c r="D866" s="2">
        <f t="shared" si="80"/>
        <v>12.455930766431671</v>
      </c>
      <c r="E866" s="2">
        <f t="shared" si="79"/>
        <v>-4.697024441392017E-2</v>
      </c>
      <c r="F866" s="2">
        <f t="shared" si="77"/>
        <v>-1.5825381518625802E-2</v>
      </c>
      <c r="G866" s="2">
        <f t="shared" si="75"/>
        <v>-3.1144862895294369E-2</v>
      </c>
      <c r="H866" s="2" t="str">
        <f t="shared" si="76"/>
        <v>Hold</v>
      </c>
    </row>
    <row r="867" spans="1:8" ht="13.5" x14ac:dyDescent="0.25">
      <c r="A867" s="3">
        <f>TITRES_STAT!B870</f>
        <v>45791</v>
      </c>
      <c r="B867" s="6">
        <f>TITRES_STAT!D870</f>
        <v>12.430199999999999</v>
      </c>
      <c r="C867" s="2">
        <f t="shared" si="78"/>
        <v>12.402181980168866</v>
      </c>
      <c r="D867" s="2">
        <f t="shared" si="80"/>
        <v>12.454024783733027</v>
      </c>
      <c r="E867" s="2">
        <f t="shared" si="79"/>
        <v>-5.1842803564161599E-2</v>
      </c>
      <c r="F867" s="2">
        <f t="shared" si="77"/>
        <v>-2.3028865927732962E-2</v>
      </c>
      <c r="G867" s="2">
        <f t="shared" si="75"/>
        <v>-2.8813937636428637E-2</v>
      </c>
      <c r="H867" s="2" t="str">
        <f t="shared" si="76"/>
        <v>Hold</v>
      </c>
    </row>
    <row r="868" spans="1:8" ht="13.5" x14ac:dyDescent="0.25">
      <c r="A868" s="3">
        <f>TITRES_STAT!B871</f>
        <v>45792</v>
      </c>
      <c r="B868" s="6">
        <f>TITRES_STAT!D871</f>
        <v>12.4116</v>
      </c>
      <c r="C868" s="2">
        <f t="shared" si="78"/>
        <v>12.395015521681348</v>
      </c>
      <c r="D868" s="2">
        <f t="shared" si="80"/>
        <v>12.450882207160211</v>
      </c>
      <c r="E868" s="2">
        <f t="shared" si="79"/>
        <v>-5.5866685478862976E-2</v>
      </c>
      <c r="F868" s="2">
        <f t="shared" si="77"/>
        <v>-2.9596429837958967E-2</v>
      </c>
      <c r="G868" s="2">
        <f t="shared" ref="G868:G931" si="81">E868-F868</f>
        <v>-2.627025564090401E-2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45793</v>
      </c>
      <c r="B869" s="6">
        <f>TITRES_STAT!D872</f>
        <v>12.196899999999999</v>
      </c>
      <c r="C869" s="2">
        <f t="shared" si="78"/>
        <v>12.423397749114987</v>
      </c>
      <c r="D869" s="2">
        <f t="shared" si="80"/>
        <v>12.432068710333528</v>
      </c>
      <c r="E869" s="2">
        <f t="shared" si="79"/>
        <v>-8.6709612185416063E-3</v>
      </c>
      <c r="F869" s="2">
        <f t="shared" ref="F869:F932" si="83">(E869*(2/(10)))+((1-(2/10))*F868)</f>
        <v>-2.5411336114075495E-2</v>
      </c>
      <c r="G869" s="2">
        <f t="shared" si="81"/>
        <v>1.6740374895533889E-2</v>
      </c>
      <c r="H869" s="2" t="str">
        <f t="shared" si="82"/>
        <v>Sell</v>
      </c>
    </row>
    <row r="870" spans="1:8" ht="13.5" x14ac:dyDescent="0.25">
      <c r="A870" s="3">
        <f>TITRES_STAT!B873</f>
        <v>45796</v>
      </c>
      <c r="B870" s="6">
        <f>TITRES_STAT!D873</f>
        <v>12.318199999999999</v>
      </c>
      <c r="C870" s="2">
        <f t="shared" si="78"/>
        <v>12.441675018481911</v>
      </c>
      <c r="D870" s="2">
        <f t="shared" si="80"/>
        <v>12.423633991049563</v>
      </c>
      <c r="E870" s="2">
        <f t="shared" si="79"/>
        <v>1.8041027432348145E-2</v>
      </c>
      <c r="F870" s="2">
        <f t="shared" si="83"/>
        <v>-1.6720863404790769E-2</v>
      </c>
      <c r="G870" s="2">
        <f t="shared" si="81"/>
        <v>3.4761890837138917E-2</v>
      </c>
      <c r="H870" s="2" t="str">
        <f t="shared" si="82"/>
        <v>Sell</v>
      </c>
    </row>
    <row r="871" spans="1:8" ht="13.5" x14ac:dyDescent="0.25">
      <c r="A871" s="3">
        <f>TITRES_STAT!B874</f>
        <v>45797</v>
      </c>
      <c r="B871" s="6">
        <f>TITRES_STAT!D874</f>
        <v>12.318199999999999</v>
      </c>
      <c r="C871" s="2">
        <f t="shared" si="78"/>
        <v>12.447094246407772</v>
      </c>
      <c r="D871" s="2">
        <f t="shared" si="80"/>
        <v>12.415824065786632</v>
      </c>
      <c r="E871" s="2">
        <f t="shared" si="79"/>
        <v>3.1270180621140398E-2</v>
      </c>
      <c r="F871" s="2">
        <f t="shared" si="83"/>
        <v>-7.1226545996045353E-3</v>
      </c>
      <c r="G871" s="2">
        <f t="shared" si="81"/>
        <v>3.8392835220744936E-2</v>
      </c>
      <c r="H871" s="2" t="str">
        <f t="shared" si="82"/>
        <v>Sell</v>
      </c>
    </row>
    <row r="872" spans="1:8" ht="13.5" x14ac:dyDescent="0.25">
      <c r="A872" s="3">
        <f>TITRES_STAT!B875</f>
        <v>45798</v>
      </c>
      <c r="B872" s="6">
        <f>TITRES_STAT!D875</f>
        <v>12.318199999999999</v>
      </c>
      <c r="C872" s="2">
        <f t="shared" si="78"/>
        <v>12.44737205465273</v>
      </c>
      <c r="D872" s="2">
        <f t="shared" si="80"/>
        <v>12.40859265350614</v>
      </c>
      <c r="E872" s="2">
        <f t="shared" si="79"/>
        <v>3.877940114658962E-2</v>
      </c>
      <c r="F872" s="2">
        <f t="shared" si="83"/>
        <v>2.0577565496342964E-3</v>
      </c>
      <c r="G872" s="2">
        <f t="shared" si="81"/>
        <v>3.6721644596955323E-2</v>
      </c>
      <c r="H872" s="2" t="str">
        <f t="shared" si="82"/>
        <v>Sell</v>
      </c>
    </row>
    <row r="873" spans="1:8" ht="13.5" x14ac:dyDescent="0.25">
      <c r="A873" s="3">
        <f>TITRES_STAT!B876</f>
        <v>45799</v>
      </c>
      <c r="B873" s="6">
        <f>TITRES_STAT!D876</f>
        <v>12.392899999999999</v>
      </c>
      <c r="C873" s="2">
        <f t="shared" si="78"/>
        <v>12.447607123167694</v>
      </c>
      <c r="D873" s="2">
        <f t="shared" si="80"/>
        <v>12.407430234727906</v>
      </c>
      <c r="E873" s="2">
        <f t="shared" si="79"/>
        <v>4.0176888439788172E-2</v>
      </c>
      <c r="F873" s="2">
        <f t="shared" si="83"/>
        <v>9.6815829276650726E-3</v>
      </c>
      <c r="G873" s="2">
        <f t="shared" si="81"/>
        <v>3.0495305512123101E-2</v>
      </c>
      <c r="H873" s="2" t="str">
        <f t="shared" si="82"/>
        <v>Sell</v>
      </c>
    </row>
    <row r="874" spans="1:8" ht="13.5" x14ac:dyDescent="0.25">
      <c r="A874" s="3">
        <f>TITRES_STAT!B877</f>
        <v>45800</v>
      </c>
      <c r="B874" s="6">
        <f>TITRES_STAT!D877</f>
        <v>12.476900000000001</v>
      </c>
      <c r="C874" s="2">
        <f t="shared" si="78"/>
        <v>12.447806027295741</v>
      </c>
      <c r="D874" s="2">
        <f t="shared" si="80"/>
        <v>12.41257614326658</v>
      </c>
      <c r="E874" s="2">
        <f t="shared" si="79"/>
        <v>3.5229884029160274E-2</v>
      </c>
      <c r="F874" s="2">
        <f t="shared" si="83"/>
        <v>1.4791243147964114E-2</v>
      </c>
      <c r="G874" s="2">
        <f t="shared" si="81"/>
        <v>2.0438640881196159E-2</v>
      </c>
      <c r="H874" s="2" t="str">
        <f t="shared" si="82"/>
        <v>Sell</v>
      </c>
    </row>
    <row r="875" spans="1:8" ht="13.5" x14ac:dyDescent="0.25">
      <c r="A875" s="3">
        <f>TITRES_STAT!B878</f>
        <v>45803</v>
      </c>
      <c r="B875" s="6">
        <f>TITRES_STAT!D878</f>
        <v>12.4582</v>
      </c>
      <c r="C875" s="2">
        <f t="shared" si="78"/>
        <v>12.449405100019472</v>
      </c>
      <c r="D875" s="2">
        <f t="shared" si="80"/>
        <v>12.415955688209797</v>
      </c>
      <c r="E875" s="2">
        <f t="shared" si="79"/>
        <v>3.3449411809675311E-2</v>
      </c>
      <c r="F875" s="2">
        <f t="shared" si="83"/>
        <v>1.8522876880306356E-2</v>
      </c>
      <c r="G875" s="2">
        <f t="shared" si="81"/>
        <v>1.4926534929368955E-2</v>
      </c>
      <c r="H875" s="2" t="str">
        <f t="shared" si="82"/>
        <v>Sell</v>
      </c>
    </row>
    <row r="876" spans="1:8" ht="13.5" x14ac:dyDescent="0.25">
      <c r="A876" s="3">
        <f>TITRES_STAT!B879</f>
        <v>45804</v>
      </c>
      <c r="B876" s="6">
        <f>TITRES_STAT!D879</f>
        <v>12.542199999999999</v>
      </c>
      <c r="C876" s="2">
        <f t="shared" si="78"/>
        <v>12.446450469247244</v>
      </c>
      <c r="D876" s="2">
        <f t="shared" si="80"/>
        <v>12.425307118712775</v>
      </c>
      <c r="E876" s="2">
        <f t="shared" si="79"/>
        <v>2.1143350534469363E-2</v>
      </c>
      <c r="F876" s="2">
        <f t="shared" si="83"/>
        <v>1.9046971611138958E-2</v>
      </c>
      <c r="G876" s="2">
        <f t="shared" si="81"/>
        <v>2.0963789233304046E-3</v>
      </c>
      <c r="H876" s="2" t="str">
        <f t="shared" si="82"/>
        <v>Sell</v>
      </c>
    </row>
    <row r="877" spans="1:8" ht="13.5" x14ac:dyDescent="0.25">
      <c r="A877" s="3">
        <f>TITRES_STAT!B880</f>
        <v>45805</v>
      </c>
      <c r="B877" s="6">
        <f>TITRES_STAT!D880</f>
        <v>12.504899999999999</v>
      </c>
      <c r="C877" s="2">
        <f t="shared" si="78"/>
        <v>12.44395039705536</v>
      </c>
      <c r="D877" s="2">
        <f t="shared" si="80"/>
        <v>12.431202887697014</v>
      </c>
      <c r="E877" s="2">
        <f t="shared" si="79"/>
        <v>1.2747509358346676E-2</v>
      </c>
      <c r="F877" s="2">
        <f t="shared" si="83"/>
        <v>1.7787079160580505E-2</v>
      </c>
      <c r="G877" s="2">
        <f t="shared" si="81"/>
        <v>-5.0395698022338287E-3</v>
      </c>
      <c r="H877" s="2" t="str">
        <f t="shared" si="82"/>
        <v>Hold</v>
      </c>
    </row>
    <row r="878" spans="1:8" ht="13.5" x14ac:dyDescent="0.25">
      <c r="A878" s="3">
        <f>TITRES_STAT!B881</f>
        <v>45806</v>
      </c>
      <c r="B878" s="6">
        <f>TITRES_STAT!D881</f>
        <v>12.4489</v>
      </c>
      <c r="C878" s="2">
        <f t="shared" si="78"/>
        <v>12.438973412892997</v>
      </c>
      <c r="D878" s="2">
        <f t="shared" si="80"/>
        <v>12.432513784904643</v>
      </c>
      <c r="E878" s="2">
        <f t="shared" si="79"/>
        <v>6.4596279883541996E-3</v>
      </c>
      <c r="F878" s="2">
        <f t="shared" si="83"/>
        <v>1.5521588926135244E-2</v>
      </c>
      <c r="G878" s="2">
        <f t="shared" si="81"/>
        <v>-9.0619609377810446E-3</v>
      </c>
      <c r="H878" s="2" t="str">
        <f t="shared" si="82"/>
        <v>Hold</v>
      </c>
    </row>
    <row r="879" spans="1:8" ht="13.5" x14ac:dyDescent="0.25">
      <c r="A879" s="3">
        <f>TITRES_STAT!B882</f>
        <v>45807</v>
      </c>
      <c r="B879" s="6">
        <f>TITRES_STAT!D882</f>
        <v>12.2156</v>
      </c>
      <c r="C879" s="2">
        <f t="shared" si="78"/>
        <v>12.401731349370996</v>
      </c>
      <c r="D879" s="2">
        <f t="shared" si="80"/>
        <v>12.416446097133928</v>
      </c>
      <c r="E879" s="2">
        <f t="shared" si="79"/>
        <v>-1.4714747762932134E-2</v>
      </c>
      <c r="F879" s="2">
        <f t="shared" si="83"/>
        <v>9.4743215883217689E-3</v>
      </c>
      <c r="G879" s="2">
        <f t="shared" si="81"/>
        <v>-2.4189069351253902E-2</v>
      </c>
      <c r="H879" s="2" t="str">
        <f t="shared" si="82"/>
        <v>Hold</v>
      </c>
    </row>
    <row r="880" spans="1:8" ht="13.5" x14ac:dyDescent="0.25">
      <c r="A880" s="3">
        <f>TITRES_STAT!B883</f>
        <v>45810</v>
      </c>
      <c r="B880" s="6">
        <f>TITRES_STAT!D883</f>
        <v>12.4116</v>
      </c>
      <c r="C880" s="2">
        <f t="shared" si="78"/>
        <v>12.388880372544691</v>
      </c>
      <c r="D880" s="2">
        <f t="shared" si="80"/>
        <v>12.416087126975858</v>
      </c>
      <c r="E880" s="2">
        <f t="shared" si="79"/>
        <v>-2.7206754431167823E-2</v>
      </c>
      <c r="F880" s="2">
        <f t="shared" si="83"/>
        <v>2.1381063844238503E-3</v>
      </c>
      <c r="G880" s="2">
        <f t="shared" si="81"/>
        <v>-2.9344860815591674E-2</v>
      </c>
      <c r="H880" s="2" t="str">
        <f t="shared" si="82"/>
        <v>Hold</v>
      </c>
    </row>
    <row r="881" spans="1:8" ht="13.5" x14ac:dyDescent="0.25">
      <c r="A881" s="3">
        <f>TITRES_STAT!B884</f>
        <v>45811</v>
      </c>
      <c r="B881" s="6">
        <f>TITRES_STAT!D884</f>
        <v>12.4116</v>
      </c>
      <c r="C881" s="2">
        <f t="shared" si="78"/>
        <v>12.378006469076276</v>
      </c>
      <c r="D881" s="2">
        <f t="shared" si="80"/>
        <v>12.415754747199868</v>
      </c>
      <c r="E881" s="2">
        <f t="shared" si="79"/>
        <v>-3.7748278123592272E-2</v>
      </c>
      <c r="F881" s="2">
        <f t="shared" si="83"/>
        <v>-5.8391705171793743E-3</v>
      </c>
      <c r="G881" s="2">
        <f t="shared" si="81"/>
        <v>-3.1909107606412898E-2</v>
      </c>
      <c r="H881" s="2" t="str">
        <f t="shared" si="82"/>
        <v>Hold</v>
      </c>
    </row>
    <row r="882" spans="1:8" ht="13.5" x14ac:dyDescent="0.25">
      <c r="A882" s="3">
        <f>TITRES_STAT!B885</f>
        <v>45812</v>
      </c>
      <c r="B882" s="6">
        <f>TITRES_STAT!D885</f>
        <v>12.402200000000001</v>
      </c>
      <c r="C882" s="2">
        <f t="shared" si="78"/>
        <v>12.36880547383377</v>
      </c>
      <c r="D882" s="2">
        <f t="shared" si="80"/>
        <v>12.414750691851729</v>
      </c>
      <c r="E882" s="2">
        <f t="shared" si="79"/>
        <v>-4.5945218017958922E-2</v>
      </c>
      <c r="F882" s="2">
        <f t="shared" si="83"/>
        <v>-1.3860380017335285E-2</v>
      </c>
      <c r="G882" s="2">
        <f t="shared" si="81"/>
        <v>-3.2084838000623637E-2</v>
      </c>
      <c r="H882" s="2" t="str">
        <f t="shared" si="82"/>
        <v>Hold</v>
      </c>
    </row>
    <row r="883" spans="1:8" ht="13.5" x14ac:dyDescent="0.25">
      <c r="A883" s="3">
        <f>TITRES_STAT!B886</f>
        <v>45813</v>
      </c>
      <c r="B883" s="6">
        <f>TITRES_STAT!D886</f>
        <v>12.663500000000001</v>
      </c>
      <c r="C883" s="2">
        <f t="shared" si="78"/>
        <v>12.37251232401319</v>
      </c>
      <c r="D883" s="2">
        <f t="shared" si="80"/>
        <v>12.433176566529379</v>
      </c>
      <c r="E883" s="2">
        <f t="shared" si="79"/>
        <v>-6.0664242516189404E-2</v>
      </c>
      <c r="F883" s="2">
        <f t="shared" si="83"/>
        <v>-2.322115251710611E-2</v>
      </c>
      <c r="G883" s="2">
        <f t="shared" si="81"/>
        <v>-3.7443089999083294E-2</v>
      </c>
      <c r="H883" s="2" t="str">
        <f t="shared" si="82"/>
        <v>Hold</v>
      </c>
    </row>
    <row r="884" spans="1:8" ht="13.5" x14ac:dyDescent="0.25">
      <c r="A884" s="3">
        <f>TITRES_STAT!B887</f>
        <v>45817</v>
      </c>
      <c r="B884" s="6">
        <f>TITRES_STAT!D887</f>
        <v>12.6822</v>
      </c>
      <c r="C884" s="2">
        <f t="shared" si="78"/>
        <v>12.3885719664727</v>
      </c>
      <c r="D884" s="2">
        <f t="shared" si="80"/>
        <v>12.451622746786462</v>
      </c>
      <c r="E884" s="2">
        <f t="shared" si="79"/>
        <v>-6.3050780313762544E-2</v>
      </c>
      <c r="F884" s="2">
        <f t="shared" si="83"/>
        <v>-3.1187078076437398E-2</v>
      </c>
      <c r="G884" s="2">
        <f t="shared" si="81"/>
        <v>-3.1863702237325146E-2</v>
      </c>
      <c r="H884" s="2" t="str">
        <f t="shared" si="82"/>
        <v>Hold</v>
      </c>
    </row>
    <row r="885" spans="1:8" ht="13.5" x14ac:dyDescent="0.25">
      <c r="A885" s="3">
        <f>TITRES_STAT!B888</f>
        <v>45818</v>
      </c>
      <c r="B885" s="6">
        <f>TITRES_STAT!D888</f>
        <v>12.6915</v>
      </c>
      <c r="C885" s="2">
        <f t="shared" si="78"/>
        <v>12.399283971630746</v>
      </c>
      <c r="D885" s="2">
        <f t="shared" si="80"/>
        <v>12.469391432209688</v>
      </c>
      <c r="E885" s="2">
        <f t="shared" si="79"/>
        <v>-7.0107460578942238E-2</v>
      </c>
      <c r="F885" s="2">
        <f t="shared" si="83"/>
        <v>-3.8971154576938366E-2</v>
      </c>
      <c r="G885" s="2">
        <f t="shared" si="81"/>
        <v>-3.1136306002003872E-2</v>
      </c>
      <c r="H885" s="2" t="str">
        <f t="shared" si="82"/>
        <v>Hold</v>
      </c>
    </row>
    <row r="886" spans="1:8" ht="13.5" x14ac:dyDescent="0.25">
      <c r="A886" s="3">
        <f>TITRES_STAT!B889</f>
        <v>45819</v>
      </c>
      <c r="B886" s="6">
        <f>TITRES_STAT!D889</f>
        <v>12.6915</v>
      </c>
      <c r="C886" s="2">
        <f t="shared" si="78"/>
        <v>12.421271052918323</v>
      </c>
      <c r="D886" s="2">
        <f t="shared" si="80"/>
        <v>12.485843918712675</v>
      </c>
      <c r="E886" s="2">
        <f t="shared" si="79"/>
        <v>-6.4572865794351841E-2</v>
      </c>
      <c r="F886" s="2">
        <f t="shared" si="83"/>
        <v>-4.4091496820421065E-2</v>
      </c>
      <c r="G886" s="2">
        <f t="shared" si="81"/>
        <v>-2.0481368973930776E-2</v>
      </c>
      <c r="H886" s="2" t="str">
        <f t="shared" si="82"/>
        <v>Hold</v>
      </c>
    </row>
    <row r="887" spans="1:8" ht="13.5" x14ac:dyDescent="0.25">
      <c r="A887" s="3">
        <f>TITRES_STAT!B890</f>
        <v>45820</v>
      </c>
      <c r="B887" s="6">
        <f>TITRES_STAT!D890</f>
        <v>12.663500000000001</v>
      </c>
      <c r="C887" s="2">
        <f t="shared" si="78"/>
        <v>12.434137044777042</v>
      </c>
      <c r="D887" s="2">
        <f t="shared" si="80"/>
        <v>12.499003628437663</v>
      </c>
      <c r="E887" s="2">
        <f t="shared" si="79"/>
        <v>-6.4866583660620591E-2</v>
      </c>
      <c r="F887" s="2">
        <f t="shared" si="83"/>
        <v>-4.8246514188460973E-2</v>
      </c>
      <c r="G887" s="2">
        <f t="shared" si="81"/>
        <v>-1.6620069472159618E-2</v>
      </c>
      <c r="H887" s="2" t="str">
        <f t="shared" si="82"/>
        <v>Hold</v>
      </c>
    </row>
    <row r="888" spans="1:8" ht="13.5" x14ac:dyDescent="0.25">
      <c r="A888" s="3">
        <f>TITRES_STAT!B891</f>
        <v>45821</v>
      </c>
      <c r="B888" s="6">
        <f>TITRES_STAT!D891</f>
        <v>12.6355</v>
      </c>
      <c r="C888" s="2">
        <f t="shared" si="78"/>
        <v>12.436408268657498</v>
      </c>
      <c r="D888" s="2">
        <f t="shared" si="80"/>
        <v>12.509114470775614</v>
      </c>
      <c r="E888" s="2">
        <f t="shared" si="79"/>
        <v>-7.2706202118116181E-2</v>
      </c>
      <c r="F888" s="2">
        <f t="shared" si="83"/>
        <v>-5.3138451774392019E-2</v>
      </c>
      <c r="G888" s="2">
        <f t="shared" si="81"/>
        <v>-1.9567750343724162E-2</v>
      </c>
      <c r="H888" s="2" t="str">
        <f t="shared" si="82"/>
        <v>Hold</v>
      </c>
    </row>
    <row r="889" spans="1:8" ht="13.5" x14ac:dyDescent="0.25">
      <c r="A889" s="3">
        <f>TITRES_STAT!B892</f>
        <v>45824</v>
      </c>
      <c r="B889" s="6">
        <f>TITRES_STAT!D892</f>
        <v>12.6355</v>
      </c>
      <c r="C889" s="2">
        <f t="shared" si="78"/>
        <v>12.402437765787115</v>
      </c>
      <c r="D889" s="2">
        <f t="shared" si="80"/>
        <v>12.518476361829272</v>
      </c>
      <c r="E889" s="2">
        <f t="shared" si="79"/>
        <v>-0.11603859604215749</v>
      </c>
      <c r="F889" s="2">
        <f t="shared" si="83"/>
        <v>-6.5718480627945122E-2</v>
      </c>
      <c r="G889" s="2">
        <f t="shared" si="81"/>
        <v>-5.0320115414212371E-2</v>
      </c>
      <c r="H889" s="2" t="str">
        <f t="shared" si="82"/>
        <v>Hold</v>
      </c>
    </row>
    <row r="890" spans="1:8" ht="13.5" x14ac:dyDescent="0.25">
      <c r="A890" s="3">
        <f>TITRES_STAT!B893</f>
        <v>45825</v>
      </c>
      <c r="B890" s="6">
        <f>TITRES_STAT!D893</f>
        <v>12.579499999999999</v>
      </c>
      <c r="C890" s="2">
        <f t="shared" si="78"/>
        <v>12.403847340281404</v>
      </c>
      <c r="D890" s="2">
        <f t="shared" si="80"/>
        <v>12.5229966313234</v>
      </c>
      <c r="E890" s="2">
        <f t="shared" si="79"/>
        <v>-0.11914929104199601</v>
      </c>
      <c r="F890" s="2">
        <f t="shared" si="83"/>
        <v>-7.6404642710755311E-2</v>
      </c>
      <c r="G890" s="2">
        <f t="shared" si="81"/>
        <v>-4.2744648331240698E-2</v>
      </c>
      <c r="H890" s="2" t="str">
        <f t="shared" si="82"/>
        <v>Hold</v>
      </c>
    </row>
    <row r="891" spans="1:8" ht="13.5" x14ac:dyDescent="0.25">
      <c r="A891" s="3">
        <f>TITRES_STAT!B894</f>
        <v>45826</v>
      </c>
      <c r="B891" s="6">
        <f>TITRES_STAT!D894</f>
        <v>12.551500000000001</v>
      </c>
      <c r="C891" s="2">
        <f t="shared" si="78"/>
        <v>12.405040057161187</v>
      </c>
      <c r="D891" s="2">
        <f t="shared" si="80"/>
        <v>12.525107991966111</v>
      </c>
      <c r="E891" s="2">
        <f t="shared" si="79"/>
        <v>-0.12006793480492384</v>
      </c>
      <c r="F891" s="2">
        <f t="shared" si="83"/>
        <v>-8.5137301129589019E-2</v>
      </c>
      <c r="G891" s="2">
        <f t="shared" si="81"/>
        <v>-3.4930633675334818E-2</v>
      </c>
      <c r="H891" s="2" t="str">
        <f t="shared" si="82"/>
        <v>Hold</v>
      </c>
    </row>
    <row r="892" spans="1:8" ht="13.5" x14ac:dyDescent="0.25">
      <c r="A892" s="3">
        <f>TITRES_STAT!B895</f>
        <v>45827</v>
      </c>
      <c r="B892" s="6">
        <f>TITRES_STAT!D895</f>
        <v>12.19</v>
      </c>
      <c r="C892" s="2">
        <f t="shared" si="78"/>
        <v>12.404603125290237</v>
      </c>
      <c r="D892" s="2">
        <f t="shared" si="80"/>
        <v>12.500285177746399</v>
      </c>
      <c r="E892" s="2">
        <f t="shared" si="79"/>
        <v>-9.5682052456162126E-2</v>
      </c>
      <c r="F892" s="2">
        <f t="shared" si="83"/>
        <v>-8.7246251394903634E-2</v>
      </c>
      <c r="G892" s="2">
        <f t="shared" si="81"/>
        <v>-8.4358010612584911E-3</v>
      </c>
      <c r="H892" s="2" t="str">
        <f t="shared" si="82"/>
        <v>Hold</v>
      </c>
    </row>
    <row r="893" spans="1:8" ht="13.5" x14ac:dyDescent="0.25">
      <c r="A893" s="3">
        <f>TITRES_STAT!B896</f>
        <v>45828</v>
      </c>
      <c r="B893" s="6">
        <f>TITRES_STAT!D896</f>
        <v>12.5</v>
      </c>
      <c r="C893" s="2">
        <f t="shared" si="78"/>
        <v>12.444433413707124</v>
      </c>
      <c r="D893" s="2">
        <f t="shared" si="80"/>
        <v>12.500264053468888</v>
      </c>
      <c r="E893" s="2">
        <f t="shared" si="79"/>
        <v>-5.5830639761763834E-2</v>
      </c>
      <c r="F893" s="2">
        <f t="shared" si="83"/>
        <v>-8.0963129068275672E-2</v>
      </c>
      <c r="G893" s="2">
        <f t="shared" si="81"/>
        <v>2.5132489306511838E-2</v>
      </c>
      <c r="H893" s="2" t="str">
        <f t="shared" si="82"/>
        <v>Sell</v>
      </c>
    </row>
    <row r="894" spans="1:8" ht="13.5" x14ac:dyDescent="0.25">
      <c r="A894" s="3">
        <f>TITRES_STAT!B897</f>
        <v>45831</v>
      </c>
      <c r="B894" s="6">
        <f>TITRES_STAT!D897</f>
        <v>12.5</v>
      </c>
      <c r="C894" s="2">
        <f t="shared" si="78"/>
        <v>12.481012888521413</v>
      </c>
      <c r="D894" s="2">
        <f t="shared" si="80"/>
        <v>12.500244493952673</v>
      </c>
      <c r="E894" s="2">
        <f t="shared" si="79"/>
        <v>-1.9231605431260235E-2</v>
      </c>
      <c r="F894" s="2">
        <f t="shared" si="83"/>
        <v>-6.8616824340872587E-2</v>
      </c>
      <c r="G894" s="2">
        <f t="shared" si="81"/>
        <v>4.9385218909612352E-2</v>
      </c>
      <c r="H894" s="2" t="str">
        <f t="shared" si="82"/>
        <v>Sell</v>
      </c>
    </row>
    <row r="895" spans="1:8" ht="13.5" x14ac:dyDescent="0.25">
      <c r="A895" s="3">
        <f>TITRES_STAT!B898</f>
        <v>45832</v>
      </c>
      <c r="B895" s="6">
        <f>TITRES_STAT!D898</f>
        <v>12.5</v>
      </c>
      <c r="C895" s="2">
        <f t="shared" si="78"/>
        <v>12.51339552105658</v>
      </c>
      <c r="D895" s="2">
        <f t="shared" si="80"/>
        <v>12.500226383289512</v>
      </c>
      <c r="E895" s="2">
        <f t="shared" si="79"/>
        <v>1.3169137767068406E-2</v>
      </c>
      <c r="F895" s="2">
        <f t="shared" si="83"/>
        <v>-5.2259631919284392E-2</v>
      </c>
      <c r="G895" s="2">
        <f t="shared" si="81"/>
        <v>6.5428769686352806E-2</v>
      </c>
      <c r="H895" s="2" t="str">
        <f t="shared" si="82"/>
        <v>Sell</v>
      </c>
    </row>
    <row r="896" spans="1:8" ht="13.5" x14ac:dyDescent="0.25">
      <c r="A896" s="3">
        <f>TITRES_STAT!B899</f>
        <v>45833</v>
      </c>
      <c r="B896" s="6">
        <f>TITRES_STAT!D899</f>
        <v>12.5</v>
      </c>
      <c r="C896" s="2">
        <f t="shared" si="78"/>
        <v>12.540796210124798</v>
      </c>
      <c r="D896" s="2">
        <f t="shared" si="80"/>
        <v>12.500209614156955</v>
      </c>
      <c r="E896" s="2">
        <f t="shared" si="79"/>
        <v>4.0586595967843309E-2</v>
      </c>
      <c r="F896" s="2">
        <f t="shared" si="83"/>
        <v>-3.369038634185885E-2</v>
      </c>
      <c r="G896" s="2">
        <f t="shared" si="81"/>
        <v>7.4276982309702158E-2</v>
      </c>
      <c r="H896" s="2" t="str">
        <f t="shared" si="82"/>
        <v>Sell</v>
      </c>
    </row>
    <row r="897" spans="1:8" ht="13.5" x14ac:dyDescent="0.25">
      <c r="A897" s="3">
        <f>TITRES_STAT!B900</f>
        <v>45835</v>
      </c>
      <c r="B897" s="6">
        <f>TITRES_STAT!D900</f>
        <v>12.5</v>
      </c>
      <c r="C897" s="2">
        <f t="shared" si="78"/>
        <v>12.559673716259443</v>
      </c>
      <c r="D897" s="2">
        <f t="shared" si="80"/>
        <v>12.500194087182365</v>
      </c>
      <c r="E897" s="2">
        <f t="shared" si="79"/>
        <v>5.9479629077078044E-2</v>
      </c>
      <c r="F897" s="2">
        <f t="shared" si="83"/>
        <v>-1.5056383258071472E-2</v>
      </c>
      <c r="G897" s="2">
        <f t="shared" si="81"/>
        <v>7.4536012335149518E-2</v>
      </c>
      <c r="H897" s="2" t="str">
        <f t="shared" si="82"/>
        <v>Sell</v>
      </c>
    </row>
    <row r="898" spans="1:8" ht="13.5" x14ac:dyDescent="0.25">
      <c r="A898" s="3">
        <f>TITRES_STAT!B901</f>
        <v>45838</v>
      </c>
      <c r="B898" s="6">
        <f>TITRES_STAT!D901</f>
        <v>12.36</v>
      </c>
      <c r="C898" s="2">
        <f t="shared" si="78"/>
        <v>12.571339298373376</v>
      </c>
      <c r="D898" s="2">
        <f t="shared" si="80"/>
        <v>12.489809339983671</v>
      </c>
      <c r="E898" s="2">
        <f t="shared" si="79"/>
        <v>8.1529958389705115E-2</v>
      </c>
      <c r="F898" s="2">
        <f t="shared" si="83"/>
        <v>4.2608850714838473E-3</v>
      </c>
      <c r="G898" s="2">
        <f t="shared" si="81"/>
        <v>7.7269073318221262E-2</v>
      </c>
      <c r="H898" s="2" t="str">
        <f t="shared" si="82"/>
        <v>Sell</v>
      </c>
    </row>
    <row r="899" spans="1:8" ht="13.5" x14ac:dyDescent="0.25">
      <c r="A899" s="3">
        <f>TITRES_STAT!B902</f>
        <v>45839</v>
      </c>
      <c r="B899" s="6">
        <f>TITRES_STAT!D902</f>
        <v>12.3</v>
      </c>
      <c r="C899" s="2">
        <f t="shared" si="78"/>
        <v>12.581210175546703</v>
      </c>
      <c r="D899" s="2">
        <f t="shared" si="80"/>
        <v>12.475749388873769</v>
      </c>
      <c r="E899" s="2">
        <f t="shared" si="79"/>
        <v>0.10546078667293379</v>
      </c>
      <c r="F899" s="2">
        <f t="shared" si="83"/>
        <v>2.4500865391773839E-2</v>
      </c>
      <c r="G899" s="2">
        <f t="shared" si="81"/>
        <v>8.0959921281159947E-2</v>
      </c>
      <c r="H899" s="2" t="str">
        <f t="shared" si="82"/>
        <v>Sell</v>
      </c>
    </row>
    <row r="900" spans="1:8" ht="13.5" x14ac:dyDescent="0.25">
      <c r="A900" s="3">
        <f>TITRES_STAT!B903</f>
        <v>45840</v>
      </c>
      <c r="B900" s="6">
        <f>TITRES_STAT!D903</f>
        <v>12.5</v>
      </c>
      <c r="C900" s="2">
        <f t="shared" si="78"/>
        <v>12.580947071616441</v>
      </c>
      <c r="D900" s="2">
        <f t="shared" si="80"/>
        <v>12.477545730438674</v>
      </c>
      <c r="E900" s="2">
        <f t="shared" si="79"/>
        <v>0.10340134117776678</v>
      </c>
      <c r="F900" s="2">
        <f t="shared" si="83"/>
        <v>4.0280960548972428E-2</v>
      </c>
      <c r="G900" s="2">
        <f t="shared" si="81"/>
        <v>6.3120380628794354E-2</v>
      </c>
      <c r="H900" s="2" t="str">
        <f t="shared" si="82"/>
        <v>Sell</v>
      </c>
    </row>
    <row r="901" spans="1:8" ht="13.5" x14ac:dyDescent="0.25">
      <c r="A901" s="3">
        <f>TITRES_STAT!B904</f>
        <v>45841</v>
      </c>
      <c r="B901" s="6">
        <f>TITRES_STAT!D904</f>
        <v>13.1</v>
      </c>
      <c r="C901" s="2">
        <f t="shared" si="78"/>
        <v>12.576416752906219</v>
      </c>
      <c r="D901" s="2">
        <f t="shared" si="80"/>
        <v>12.523653454109883</v>
      </c>
      <c r="E901" s="2">
        <f t="shared" si="79"/>
        <v>5.2763298796335789E-2</v>
      </c>
      <c r="F901" s="2">
        <f t="shared" si="83"/>
        <v>4.27774281984451E-2</v>
      </c>
      <c r="G901" s="2">
        <f t="shared" si="81"/>
        <v>9.9858705978906892E-3</v>
      </c>
      <c r="H901" s="2" t="str">
        <f t="shared" si="82"/>
        <v>Sell</v>
      </c>
    </row>
    <row r="902" spans="1:8" ht="13.5" x14ac:dyDescent="0.25">
      <c r="A902" s="3">
        <f>TITRES_STAT!B905</f>
        <v>45842</v>
      </c>
      <c r="B902" s="6">
        <f>TITRES_STAT!D905</f>
        <v>13.47</v>
      </c>
      <c r="C902" s="2">
        <f t="shared" si="78"/>
        <v>12.516968021689877</v>
      </c>
      <c r="D902" s="2">
        <f t="shared" si="80"/>
        <v>12.593753198249892</v>
      </c>
      <c r="E902" s="2">
        <f t="shared" si="79"/>
        <v>-7.67851765600156E-2</v>
      </c>
      <c r="F902" s="2">
        <f t="shared" si="83"/>
        <v>1.8864907246752959E-2</v>
      </c>
      <c r="G902" s="2">
        <f t="shared" si="81"/>
        <v>-9.5650083806768565E-2</v>
      </c>
      <c r="H902" s="2" t="str">
        <f t="shared" si="82"/>
        <v>Hold</v>
      </c>
    </row>
    <row r="903" spans="1:8" ht="13.5" x14ac:dyDescent="0.25">
      <c r="A903" s="3">
        <f>TITRES_STAT!B906</f>
        <v>45845</v>
      </c>
      <c r="B903" s="6">
        <f>TITRES_STAT!D906</f>
        <v>14.1</v>
      </c>
      <c r="C903" s="2">
        <f t="shared" si="78"/>
        <v>12.514357556814511</v>
      </c>
      <c r="D903" s="2">
        <f t="shared" si="80"/>
        <v>12.705327035416566</v>
      </c>
      <c r="E903" s="2">
        <f t="shared" si="79"/>
        <v>-0.19096947860205482</v>
      </c>
      <c r="F903" s="2">
        <f t="shared" si="83"/>
        <v>-2.31019699230086E-2</v>
      </c>
      <c r="G903" s="2">
        <f t="shared" si="81"/>
        <v>-0.16786750867904621</v>
      </c>
      <c r="H903" s="2" t="str">
        <f t="shared" si="82"/>
        <v>Hold</v>
      </c>
    </row>
    <row r="904" spans="1:8" ht="13.5" x14ac:dyDescent="0.25">
      <c r="A904" s="3">
        <f>TITRES_STAT!B907</f>
        <v>45846</v>
      </c>
      <c r="B904" s="6">
        <f>TITRES_STAT!D907</f>
        <v>14.19</v>
      </c>
      <c r="C904" s="2">
        <f t="shared" si="78"/>
        <v>12.512148701919971</v>
      </c>
      <c r="D904" s="2">
        <f t="shared" si="80"/>
        <v>12.815302810570895</v>
      </c>
      <c r="E904" s="2">
        <f t="shared" si="79"/>
        <v>-0.30315410865092396</v>
      </c>
      <c r="F904" s="2">
        <f t="shared" si="83"/>
        <v>-7.9112397668591683E-2</v>
      </c>
      <c r="G904" s="2">
        <f t="shared" si="81"/>
        <v>-0.22404171098233228</v>
      </c>
      <c r="H904" s="2" t="str">
        <f t="shared" si="82"/>
        <v>Hold</v>
      </c>
    </row>
    <row r="905" spans="1:8" ht="13.5" x14ac:dyDescent="0.25">
      <c r="A905" s="3">
        <f>TITRES_STAT!B908</f>
        <v>45847</v>
      </c>
      <c r="B905" s="6">
        <f>TITRES_STAT!D908</f>
        <v>14.18</v>
      </c>
      <c r="C905" s="2">
        <f t="shared" si="78"/>
        <v>12.510279670855359</v>
      </c>
      <c r="D905" s="2">
        <f t="shared" si="80"/>
        <v>12.916391491269346</v>
      </c>
      <c r="E905" s="2">
        <f t="shared" si="79"/>
        <v>-0.40611182041398664</v>
      </c>
      <c r="F905" s="2">
        <f t="shared" si="83"/>
        <v>-0.14451228221767068</v>
      </c>
      <c r="G905" s="2">
        <f t="shared" si="81"/>
        <v>-0.26159953819631598</v>
      </c>
      <c r="H905" s="2" t="str">
        <f t="shared" si="82"/>
        <v>Hold</v>
      </c>
    </row>
    <row r="906" spans="1:8" ht="13.5" x14ac:dyDescent="0.25">
      <c r="A906" s="3">
        <f>TITRES_STAT!B909</f>
        <v>45848</v>
      </c>
      <c r="B906" s="6">
        <f>TITRES_STAT!D909</f>
        <v>14.2</v>
      </c>
      <c r="C906" s="2">
        <f t="shared" si="78"/>
        <v>12.508698183031457</v>
      </c>
      <c r="D906" s="2">
        <f t="shared" si="80"/>
        <v>13.011473603027174</v>
      </c>
      <c r="E906" s="2">
        <f t="shared" si="79"/>
        <v>-0.50277541999571618</v>
      </c>
      <c r="F906" s="2">
        <f t="shared" si="83"/>
        <v>-0.21616490977327979</v>
      </c>
      <c r="G906" s="2">
        <f t="shared" si="81"/>
        <v>-0.28661051022243639</v>
      </c>
      <c r="H906" s="2" t="str">
        <f t="shared" si="82"/>
        <v>Hold</v>
      </c>
    </row>
    <row r="907" spans="1:8" ht="13.5" x14ac:dyDescent="0.25">
      <c r="A907" s="3">
        <f>TITRES_STAT!B910</f>
        <v>45849</v>
      </c>
      <c r="B907" s="6">
        <f>TITRES_STAT!D910</f>
        <v>14.2</v>
      </c>
      <c r="C907" s="2">
        <f t="shared" si="78"/>
        <v>12.507360001026617</v>
      </c>
      <c r="D907" s="2">
        <f t="shared" si="80"/>
        <v>13.099512595395531</v>
      </c>
      <c r="E907" s="2">
        <f t="shared" si="79"/>
        <v>-0.59215259436891365</v>
      </c>
      <c r="F907" s="2">
        <f t="shared" si="83"/>
        <v>-0.29136244669240657</v>
      </c>
      <c r="G907" s="2">
        <f t="shared" si="81"/>
        <v>-0.30079014767650708</v>
      </c>
      <c r="H907" s="2" t="str">
        <f t="shared" si="82"/>
        <v>Hold</v>
      </c>
    </row>
    <row r="908" spans="1:8" ht="13.5" x14ac:dyDescent="0.25">
      <c r="A908" s="3">
        <f>TITRES_STAT!B911</f>
        <v>45852</v>
      </c>
      <c r="B908" s="6">
        <f>TITRES_STAT!D911</f>
        <v>14.33</v>
      </c>
      <c r="C908" s="2">
        <f t="shared" si="78"/>
        <v>12.484689231637907</v>
      </c>
      <c r="D908" s="2">
        <f t="shared" si="80"/>
        <v>13.190659810551416</v>
      </c>
      <c r="E908" s="2">
        <f t="shared" si="79"/>
        <v>-0.70597057891350978</v>
      </c>
      <c r="F908" s="2">
        <f t="shared" si="83"/>
        <v>-0.37428407313662726</v>
      </c>
      <c r="G908" s="2">
        <f t="shared" si="81"/>
        <v>-0.33168650577688252</v>
      </c>
      <c r="H908" s="2" t="str">
        <f t="shared" si="82"/>
        <v>Hold</v>
      </c>
    </row>
    <row r="909" spans="1:8" ht="13.5" x14ac:dyDescent="0.25">
      <c r="A909" s="3">
        <f>TITRES_STAT!B912</f>
        <v>45853</v>
      </c>
      <c r="B909" s="6">
        <f>TITRES_STAT!D912</f>
        <v>14.59</v>
      </c>
      <c r="C909" s="2">
        <f t="shared" si="78"/>
        <v>12.456275503693613</v>
      </c>
      <c r="D909" s="2">
        <f t="shared" si="80"/>
        <v>13.29431463939946</v>
      </c>
      <c r="E909" s="2">
        <f t="shared" si="79"/>
        <v>-0.83803913570584676</v>
      </c>
      <c r="F909" s="2">
        <f t="shared" si="83"/>
        <v>-0.46703508565047114</v>
      </c>
      <c r="G909" s="2">
        <f t="shared" si="81"/>
        <v>-0.37100405005537562</v>
      </c>
      <c r="H909" s="2" t="str">
        <f t="shared" si="82"/>
        <v>Hold</v>
      </c>
    </row>
    <row r="910" spans="1:8" ht="13.5" x14ac:dyDescent="0.25">
      <c r="A910" s="3">
        <f>TITRES_STAT!B913</f>
        <v>45854</v>
      </c>
      <c r="B910" s="6">
        <f>TITRES_STAT!D913</f>
        <v>14.79</v>
      </c>
      <c r="C910" s="2">
        <f t="shared" si="78"/>
        <v>12.463002349279211</v>
      </c>
      <c r="D910" s="2">
        <f t="shared" si="80"/>
        <v>13.405106147592093</v>
      </c>
      <c r="E910" s="2">
        <f t="shared" si="79"/>
        <v>-0.94210379831288193</v>
      </c>
      <c r="F910" s="2">
        <f t="shared" si="83"/>
        <v>-0.56204882818295332</v>
      </c>
      <c r="G910" s="2">
        <f t="shared" si="81"/>
        <v>-0.38005497012992862</v>
      </c>
      <c r="H910" s="2" t="str">
        <f t="shared" si="82"/>
        <v>Hold</v>
      </c>
    </row>
    <row r="911" spans="1:8" ht="13.5" x14ac:dyDescent="0.25">
      <c r="A911" s="3">
        <f>TITRES_STAT!B914</f>
        <v>45855</v>
      </c>
      <c r="B911" s="6">
        <f>TITRES_STAT!D914</f>
        <v>14.8</v>
      </c>
      <c r="C911" s="2">
        <f t="shared" ref="C911:C974" si="84">$C$4*B901+C910*(1-$C$4)</f>
        <v>12.56100198785164</v>
      </c>
      <c r="D911" s="2">
        <f t="shared" si="80"/>
        <v>13.508431618140827</v>
      </c>
      <c r="E911" s="2">
        <f t="shared" si="79"/>
        <v>-0.94742963028918759</v>
      </c>
      <c r="F911" s="2">
        <f t="shared" si="83"/>
        <v>-0.63912498860420019</v>
      </c>
      <c r="G911" s="2">
        <f t="shared" si="81"/>
        <v>-0.30830464168498739</v>
      </c>
      <c r="H911" s="2" t="str">
        <f t="shared" si="82"/>
        <v>Hold</v>
      </c>
    </row>
    <row r="912" spans="1:8" ht="13.5" x14ac:dyDescent="0.25">
      <c r="A912" s="3">
        <f>TITRES_STAT!B915</f>
        <v>45856</v>
      </c>
      <c r="B912" s="6">
        <f>TITRES_STAT!D915</f>
        <v>15</v>
      </c>
      <c r="C912" s="2">
        <f t="shared" si="84"/>
        <v>12.700847835874464</v>
      </c>
      <c r="D912" s="2">
        <f t="shared" si="80"/>
        <v>13.61891816494521</v>
      </c>
      <c r="E912" s="2">
        <f t="shared" si="79"/>
        <v>-0.91807032907074593</v>
      </c>
      <c r="F912" s="2">
        <f t="shared" si="83"/>
        <v>-0.69491405669750939</v>
      </c>
      <c r="G912" s="2">
        <f t="shared" si="81"/>
        <v>-0.22315627237323654</v>
      </c>
      <c r="H912" s="2" t="str">
        <f t="shared" si="82"/>
        <v>Hold</v>
      </c>
    </row>
    <row r="913" spans="1:8" ht="13.5" x14ac:dyDescent="0.25">
      <c r="A913" s="3">
        <f>TITRES_STAT!B916</f>
        <v>45859</v>
      </c>
      <c r="B913" s="6">
        <f>TITRES_STAT!D916</f>
        <v>15.44</v>
      </c>
      <c r="C913" s="2">
        <f t="shared" si="84"/>
        <v>12.916102014970701</v>
      </c>
      <c r="D913" s="2">
        <f t="shared" si="80"/>
        <v>13.75381311569001</v>
      </c>
      <c r="E913" s="2">
        <f t="shared" si="79"/>
        <v>-0.83771110071930899</v>
      </c>
      <c r="F913" s="2">
        <f t="shared" si="83"/>
        <v>-0.72347346550186931</v>
      </c>
      <c r="G913" s="2">
        <f t="shared" si="81"/>
        <v>-0.11423763521743968</v>
      </c>
      <c r="H913" s="2" t="str">
        <f t="shared" si="82"/>
        <v>Hold</v>
      </c>
    </row>
    <row r="914" spans="1:8" ht="13.5" x14ac:dyDescent="0.25">
      <c r="A914" s="3">
        <f>TITRES_STAT!B917</f>
        <v>45860</v>
      </c>
      <c r="B914" s="6">
        <f>TITRES_STAT!D917</f>
        <v>15.2</v>
      </c>
      <c r="C914" s="2">
        <f t="shared" si="84"/>
        <v>13.112086320359824</v>
      </c>
      <c r="D914" s="2">
        <f t="shared" si="80"/>
        <v>13.860938070083343</v>
      </c>
      <c r="E914" s="2">
        <f t="shared" si="79"/>
        <v>-0.74885174972351898</v>
      </c>
      <c r="F914" s="2">
        <f t="shared" si="83"/>
        <v>-0.72854912234619928</v>
      </c>
      <c r="G914" s="2">
        <f t="shared" si="81"/>
        <v>-2.0302627377319693E-2</v>
      </c>
      <c r="H914" s="2" t="str">
        <f t="shared" si="82"/>
        <v>Hold</v>
      </c>
    </row>
    <row r="915" spans="1:8" ht="13.5" x14ac:dyDescent="0.25">
      <c r="A915" s="3">
        <f>TITRES_STAT!B918</f>
        <v>45861</v>
      </c>
      <c r="B915" s="6">
        <f>TITRES_STAT!D918</f>
        <v>15.11</v>
      </c>
      <c r="C915" s="2">
        <f t="shared" si="84"/>
        <v>13.276380732612157</v>
      </c>
      <c r="D915" s="2">
        <f t="shared" si="80"/>
        <v>13.953461176003096</v>
      </c>
      <c r="E915" s="2">
        <f t="shared" si="79"/>
        <v>-0.67708044339093831</v>
      </c>
      <c r="F915" s="2">
        <f t="shared" si="83"/>
        <v>-0.71825538655514709</v>
      </c>
      <c r="G915" s="2">
        <f t="shared" si="81"/>
        <v>4.1174943164208777E-2</v>
      </c>
      <c r="H915" s="2" t="str">
        <f t="shared" si="82"/>
        <v>Sell</v>
      </c>
    </row>
    <row r="916" spans="1:8" ht="13.5" x14ac:dyDescent="0.25">
      <c r="A916" s="3">
        <f>TITRES_STAT!B919</f>
        <v>45862</v>
      </c>
      <c r="B916" s="6">
        <f>TITRES_STAT!D919</f>
        <v>15.44</v>
      </c>
      <c r="C916" s="2">
        <f t="shared" si="84"/>
        <v>13.418476004517981</v>
      </c>
      <c r="D916" s="2">
        <f t="shared" si="80"/>
        <v>14.063575162965829</v>
      </c>
      <c r="E916" s="2">
        <f t="shared" si="79"/>
        <v>-0.64509915844784871</v>
      </c>
      <c r="F916" s="2">
        <f t="shared" si="83"/>
        <v>-0.70362414093368741</v>
      </c>
      <c r="G916" s="2">
        <f t="shared" si="81"/>
        <v>5.8524982485838706E-2</v>
      </c>
      <c r="H916" s="2" t="str">
        <f t="shared" si="82"/>
        <v>Sell</v>
      </c>
    </row>
    <row r="917" spans="1:8" ht="13.5" x14ac:dyDescent="0.25">
      <c r="A917" s="3">
        <f>TITRES_STAT!B920</f>
        <v>45866</v>
      </c>
      <c r="B917" s="6">
        <f>TITRES_STAT!D920</f>
        <v>15.35</v>
      </c>
      <c r="C917" s="2">
        <f t="shared" si="84"/>
        <v>13.538710465361369</v>
      </c>
      <c r="D917" s="2">
        <f t="shared" si="80"/>
        <v>14.158865891635028</v>
      </c>
      <c r="E917" s="2">
        <f t="shared" si="79"/>
        <v>-0.62015542627365861</v>
      </c>
      <c r="F917" s="2">
        <f t="shared" si="83"/>
        <v>-0.68693039800168165</v>
      </c>
      <c r="G917" s="2">
        <f t="shared" si="81"/>
        <v>6.6774971728023047E-2</v>
      </c>
      <c r="H917" s="2" t="str">
        <f t="shared" si="82"/>
        <v>Sell</v>
      </c>
    </row>
    <row r="918" spans="1:8" ht="13.5" x14ac:dyDescent="0.25">
      <c r="A918" s="3">
        <f>TITRES_STAT!B921</f>
        <v>45867</v>
      </c>
      <c r="B918" s="6">
        <f>TITRES_STAT!D921</f>
        <v>15.43</v>
      </c>
      <c r="C918" s="2">
        <f t="shared" si="84"/>
        <v>13.660447316844236</v>
      </c>
      <c r="D918" s="2">
        <f t="shared" si="80"/>
        <v>14.253023973736138</v>
      </c>
      <c r="E918" s="2">
        <f t="shared" si="79"/>
        <v>-0.59257665689190198</v>
      </c>
      <c r="F918" s="2">
        <f t="shared" si="83"/>
        <v>-0.66805964977972576</v>
      </c>
      <c r="G918" s="2">
        <f t="shared" si="81"/>
        <v>7.5482992887823785E-2</v>
      </c>
      <c r="H918" s="2" t="str">
        <f t="shared" si="82"/>
        <v>Sell</v>
      </c>
    </row>
    <row r="919" spans="1:8" ht="13.5" x14ac:dyDescent="0.25">
      <c r="A919" s="3">
        <f>TITRES_STAT!B922</f>
        <v>45868</v>
      </c>
      <c r="B919" s="6">
        <f>TITRES_STAT!D922</f>
        <v>16</v>
      </c>
      <c r="C919" s="2">
        <f t="shared" si="84"/>
        <v>13.803455421945122</v>
      </c>
      <c r="D919" s="2">
        <f t="shared" si="80"/>
        <v>14.382429605311239</v>
      </c>
      <c r="E919" s="2">
        <f t="shared" si="79"/>
        <v>-0.5789741833661175</v>
      </c>
      <c r="F919" s="2">
        <f t="shared" si="83"/>
        <v>-0.65024255649700413</v>
      </c>
      <c r="G919" s="2">
        <f t="shared" si="81"/>
        <v>7.1268373130886631E-2</v>
      </c>
      <c r="H919" s="2" t="str">
        <f t="shared" si="82"/>
        <v>Sell</v>
      </c>
    </row>
    <row r="920" spans="1:8" ht="13.5" x14ac:dyDescent="0.25">
      <c r="A920" s="3">
        <f>TITRES_STAT!B923</f>
        <v>45869</v>
      </c>
      <c r="B920" s="6">
        <f>TITRES_STAT!D923</f>
        <v>15.95</v>
      </c>
      <c r="C920" s="2">
        <f t="shared" si="84"/>
        <v>13.955231510876642</v>
      </c>
      <c r="D920" s="2">
        <f t="shared" si="80"/>
        <v>14.498545930843742</v>
      </c>
      <c r="E920" s="2">
        <f t="shared" si="79"/>
        <v>-0.54331441996709984</v>
      </c>
      <c r="F920" s="2">
        <f t="shared" si="83"/>
        <v>-0.62885692919102332</v>
      </c>
      <c r="G920" s="2">
        <f t="shared" si="81"/>
        <v>8.554250922392348E-2</v>
      </c>
      <c r="H920" s="2" t="str">
        <f t="shared" si="82"/>
        <v>Sell</v>
      </c>
    </row>
    <row r="921" spans="1:8" ht="13.5" x14ac:dyDescent="0.25">
      <c r="A921" s="3">
        <f>TITRES_STAT!B924</f>
        <v>45870</v>
      </c>
      <c r="B921" s="6">
        <f>TITRES_STAT!D924</f>
        <v>15.95</v>
      </c>
      <c r="C921" s="2">
        <f t="shared" si="84"/>
        <v>14.085195893818698</v>
      </c>
      <c r="D921" s="2">
        <f t="shared" si="80"/>
        <v>14.606061047077539</v>
      </c>
      <c r="E921" s="2">
        <f t="shared" si="79"/>
        <v>-0.52086515325884086</v>
      </c>
      <c r="F921" s="2">
        <f t="shared" si="83"/>
        <v>-0.60725857400458683</v>
      </c>
      <c r="G921" s="2">
        <f t="shared" si="81"/>
        <v>8.6393420745745964E-2</v>
      </c>
      <c r="H921" s="2" t="str">
        <f t="shared" si="82"/>
        <v>Sell</v>
      </c>
    </row>
    <row r="922" spans="1:8" ht="13.5" x14ac:dyDescent="0.25">
      <c r="A922" s="3">
        <f>TITRES_STAT!B925</f>
        <v>45873</v>
      </c>
      <c r="B922" s="6">
        <f>TITRES_STAT!D925</f>
        <v>15.7</v>
      </c>
      <c r="C922" s="2">
        <f t="shared" si="84"/>
        <v>14.225934987077361</v>
      </c>
      <c r="D922" s="2">
        <f t="shared" si="80"/>
        <v>14.687093562108831</v>
      </c>
      <c r="E922" s="2">
        <f t="shared" si="79"/>
        <v>-0.46115857503147062</v>
      </c>
      <c r="F922" s="2">
        <f t="shared" si="83"/>
        <v>-0.57803857420996363</v>
      </c>
      <c r="G922" s="2">
        <f t="shared" si="81"/>
        <v>0.11687999917849301</v>
      </c>
      <c r="H922" s="2" t="str">
        <f t="shared" si="82"/>
        <v>Sell</v>
      </c>
    </row>
    <row r="923" spans="1:8" ht="13.5" x14ac:dyDescent="0.25">
      <c r="A923" s="3">
        <f>TITRES_STAT!B926</f>
        <v>45874</v>
      </c>
      <c r="B923" s="6">
        <f>TITRES_STAT!D926</f>
        <v>15.9</v>
      </c>
      <c r="C923" s="2">
        <f t="shared" si="84"/>
        <v>14.41271421983469</v>
      </c>
      <c r="D923" s="2">
        <f t="shared" si="80"/>
        <v>14.776938483434103</v>
      </c>
      <c r="E923" s="2">
        <f t="shared" si="79"/>
        <v>-0.36422426359941262</v>
      </c>
      <c r="F923" s="2">
        <f t="shared" si="83"/>
        <v>-0.53527571208785341</v>
      </c>
      <c r="G923" s="2">
        <f t="shared" si="81"/>
        <v>0.17105144848844078</v>
      </c>
      <c r="H923" s="2" t="str">
        <f t="shared" si="82"/>
        <v>Sell</v>
      </c>
    </row>
    <row r="924" spans="1:8" ht="13.5" x14ac:dyDescent="0.25">
      <c r="A924" s="3">
        <f>TITRES_STAT!B927</f>
        <v>45875</v>
      </c>
      <c r="B924" s="6">
        <f>TITRES_STAT!D927</f>
        <v>15.4</v>
      </c>
      <c r="C924" s="2">
        <f t="shared" si="84"/>
        <v>14.533835109090893</v>
      </c>
      <c r="D924" s="2">
        <f t="shared" si="80"/>
        <v>14.823091188364911</v>
      </c>
      <c r="E924" s="2">
        <f t="shared" ref="E924:E987" si="85">C924-D924</f>
        <v>-0.28925607927401842</v>
      </c>
      <c r="F924" s="2">
        <f t="shared" si="83"/>
        <v>-0.48607178552508645</v>
      </c>
      <c r="G924" s="2">
        <f t="shared" si="81"/>
        <v>0.19681570625106803</v>
      </c>
      <c r="H924" s="2" t="str">
        <f t="shared" si="82"/>
        <v>Sell</v>
      </c>
    </row>
    <row r="925" spans="1:8" ht="13.5" x14ac:dyDescent="0.25">
      <c r="A925" s="3">
        <f>TITRES_STAT!B928</f>
        <v>45876</v>
      </c>
      <c r="B925" s="6">
        <f>TITRES_STAT!D928</f>
        <v>15.8</v>
      </c>
      <c r="C925" s="2">
        <f t="shared" si="84"/>
        <v>14.622475861538447</v>
      </c>
      <c r="D925" s="2">
        <f t="shared" ref="D925:D988" si="86">$D$4*B925+(1-$D$4)*D924</f>
        <v>14.895454804041584</v>
      </c>
      <c r="E925" s="2">
        <f t="shared" si="85"/>
        <v>-0.27297894250313703</v>
      </c>
      <c r="F925" s="2">
        <f t="shared" si="83"/>
        <v>-0.44345321692069661</v>
      </c>
      <c r="G925" s="2">
        <f t="shared" si="81"/>
        <v>0.17047427441755958</v>
      </c>
      <c r="H925" s="2" t="str">
        <f t="shared" si="82"/>
        <v>Sell</v>
      </c>
    </row>
    <row r="926" spans="1:8" ht="13.5" x14ac:dyDescent="0.25">
      <c r="A926" s="3">
        <f>TITRES_STAT!B929</f>
        <v>45877</v>
      </c>
      <c r="B926" s="6">
        <f>TITRES_STAT!D929</f>
        <v>15.83</v>
      </c>
      <c r="C926" s="2">
        <f t="shared" si="84"/>
        <v>14.748248805917147</v>
      </c>
      <c r="D926" s="2">
        <f t="shared" si="86"/>
        <v>14.964680374112579</v>
      </c>
      <c r="E926" s="2">
        <f t="shared" si="85"/>
        <v>-0.21643156819543208</v>
      </c>
      <c r="F926" s="2">
        <f t="shared" si="83"/>
        <v>-0.39804888717564374</v>
      </c>
      <c r="G926" s="2">
        <f t="shared" si="81"/>
        <v>0.18161731898021166</v>
      </c>
      <c r="H926" s="2" t="str">
        <f t="shared" si="82"/>
        <v>Sell</v>
      </c>
    </row>
    <row r="927" spans="1:8" ht="13.5" x14ac:dyDescent="0.25">
      <c r="A927" s="3">
        <f>TITRES_STAT!B930</f>
        <v>45880</v>
      </c>
      <c r="B927" s="6">
        <f>TITRES_STAT!D930</f>
        <v>15.8</v>
      </c>
      <c r="C927" s="2">
        <f t="shared" si="84"/>
        <v>14.840825912699124</v>
      </c>
      <c r="D927" s="2">
        <f t="shared" si="86"/>
        <v>15.026555901956092</v>
      </c>
      <c r="E927" s="2">
        <f t="shared" si="85"/>
        <v>-0.18572998925696815</v>
      </c>
      <c r="F927" s="2">
        <f t="shared" si="83"/>
        <v>-0.35558510759190864</v>
      </c>
      <c r="G927" s="2">
        <f t="shared" si="81"/>
        <v>0.16985511833494049</v>
      </c>
      <c r="H927" s="2" t="str">
        <f t="shared" si="82"/>
        <v>Sell</v>
      </c>
    </row>
    <row r="928" spans="1:8" ht="13.5" x14ac:dyDescent="0.25">
      <c r="A928" s="3">
        <f>TITRES_STAT!B931</f>
        <v>45881</v>
      </c>
      <c r="B928" s="6">
        <f>TITRES_STAT!D931</f>
        <v>15.8</v>
      </c>
      <c r="C928" s="2">
        <f t="shared" si="84"/>
        <v>14.931468079976181</v>
      </c>
      <c r="D928" s="2">
        <f t="shared" si="86"/>
        <v>15.083848057366753</v>
      </c>
      <c r="E928" s="2">
        <f t="shared" si="85"/>
        <v>-0.15237997739057185</v>
      </c>
      <c r="F928" s="2">
        <f t="shared" si="83"/>
        <v>-0.31494408155164128</v>
      </c>
      <c r="G928" s="2">
        <f t="shared" si="81"/>
        <v>0.16256410416106942</v>
      </c>
      <c r="H928" s="2" t="str">
        <f t="shared" si="82"/>
        <v>Sell</v>
      </c>
    </row>
    <row r="929" spans="1:8" ht="13.5" x14ac:dyDescent="0.25">
      <c r="A929" s="3">
        <f>TITRES_STAT!B932</f>
        <v>45883</v>
      </c>
      <c r="B929" s="6">
        <f>TITRES_STAT!D932</f>
        <v>15.8</v>
      </c>
      <c r="C929" s="2">
        <f t="shared" si="84"/>
        <v>15.095857606133691</v>
      </c>
      <c r="D929" s="2">
        <f t="shared" si="86"/>
        <v>15.136896349413661</v>
      </c>
      <c r="E929" s="2">
        <f t="shared" si="85"/>
        <v>-4.1038743279969481E-2</v>
      </c>
      <c r="F929" s="2">
        <f t="shared" si="83"/>
        <v>-0.26016301389730689</v>
      </c>
      <c r="G929" s="2">
        <f t="shared" si="81"/>
        <v>0.21912427061733741</v>
      </c>
      <c r="H929" s="2" t="str">
        <f t="shared" si="82"/>
        <v>Sell</v>
      </c>
    </row>
    <row r="930" spans="1:8" ht="13.5" x14ac:dyDescent="0.25">
      <c r="A930" s="3">
        <f>TITRES_STAT!B933</f>
        <v>45884</v>
      </c>
      <c r="B930" s="6">
        <f>TITRES_STAT!D933</f>
        <v>15.79</v>
      </c>
      <c r="C930" s="2">
        <f t="shared" si="84"/>
        <v>15.22726412826697</v>
      </c>
      <c r="D930" s="2">
        <f t="shared" si="86"/>
        <v>15.185274397605241</v>
      </c>
      <c r="E930" s="2">
        <f t="shared" si="85"/>
        <v>4.1989730661729396E-2</v>
      </c>
      <c r="F930" s="2">
        <f t="shared" si="83"/>
        <v>-0.19973246498549965</v>
      </c>
      <c r="G930" s="2">
        <f t="shared" si="81"/>
        <v>0.24172219564722905</v>
      </c>
      <c r="H930" s="2" t="str">
        <f t="shared" si="82"/>
        <v>Sell</v>
      </c>
    </row>
    <row r="931" spans="1:8" ht="13.5" x14ac:dyDescent="0.25">
      <c r="A931" s="3">
        <f>TITRES_STAT!B934</f>
        <v>45887</v>
      </c>
      <c r="B931" s="6">
        <f>TITRES_STAT!D934</f>
        <v>15.8</v>
      </c>
      <c r="C931" s="2">
        <f t="shared" si="84"/>
        <v>15.338454262379743</v>
      </c>
      <c r="D931" s="2">
        <f t="shared" si="86"/>
        <v>15.230809627412262</v>
      </c>
      <c r="E931" s="2">
        <f t="shared" si="85"/>
        <v>0.10764463496748178</v>
      </c>
      <c r="F931" s="2">
        <f t="shared" si="83"/>
        <v>-0.13825704499490338</v>
      </c>
      <c r="G931" s="2">
        <f t="shared" si="81"/>
        <v>0.24590167996238516</v>
      </c>
      <c r="H931" s="2" t="str">
        <f t="shared" si="82"/>
        <v>Sell</v>
      </c>
    </row>
    <row r="932" spans="1:8" ht="13.5" x14ac:dyDescent="0.25">
      <c r="A932" s="3">
        <f>TITRES_STAT!B935</f>
        <v>45888</v>
      </c>
      <c r="B932" s="6">
        <f>TITRES_STAT!D935</f>
        <v>15.8</v>
      </c>
      <c r="C932" s="2">
        <f t="shared" si="84"/>
        <v>15.394076683552091</v>
      </c>
      <c r="D932" s="2">
        <f t="shared" si="86"/>
        <v>15.272971877233577</v>
      </c>
      <c r="E932" s="2">
        <f t="shared" si="85"/>
        <v>0.12110480631851495</v>
      </c>
      <c r="F932" s="2">
        <f t="shared" si="83"/>
        <v>-8.6384674732219724E-2</v>
      </c>
      <c r="G932" s="2">
        <f t="shared" ref="G932:G995" si="87">E932-F932</f>
        <v>0.20748948105073467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45889</v>
      </c>
      <c r="B933" s="6">
        <f>TITRES_STAT!D936</f>
        <v>15.75</v>
      </c>
      <c r="C933" s="2">
        <f t="shared" si="84"/>
        <v>15.471911039928694</v>
      </c>
      <c r="D933" s="2">
        <f t="shared" si="86"/>
        <v>15.308307293734792</v>
      </c>
      <c r="E933" s="2">
        <f t="shared" si="85"/>
        <v>0.1636037461939015</v>
      </c>
      <c r="F933" s="2">
        <f t="shared" ref="F933:F996" si="89">(E933*(2/(10)))+((1-(2/10))*F932)</f>
        <v>-3.6386990546995478E-2</v>
      </c>
      <c r="G933" s="2">
        <f t="shared" si="87"/>
        <v>0.19999073674089698</v>
      </c>
      <c r="H933" s="2" t="str">
        <f t="shared" si="88"/>
        <v>Sell</v>
      </c>
    </row>
    <row r="934" spans="1:8" ht="13.5" x14ac:dyDescent="0.25">
      <c r="A934" s="3">
        <f>TITRES_STAT!B937</f>
        <v>45890</v>
      </c>
      <c r="B934" s="6">
        <f>TITRES_STAT!D937</f>
        <v>15.74</v>
      </c>
      <c r="C934" s="2">
        <f t="shared" si="84"/>
        <v>15.460847803016588</v>
      </c>
      <c r="D934" s="2">
        <f t="shared" si="86"/>
        <v>15.340284531235918</v>
      </c>
      <c r="E934" s="2">
        <f t="shared" si="85"/>
        <v>0.12056327178066972</v>
      </c>
      <c r="F934" s="2">
        <f t="shared" si="89"/>
        <v>-4.9969380814624369E-3</v>
      </c>
      <c r="G934" s="2">
        <f t="shared" si="87"/>
        <v>0.12556020986213215</v>
      </c>
      <c r="H934" s="2" t="str">
        <f t="shared" si="88"/>
        <v>Sell</v>
      </c>
    </row>
    <row r="935" spans="1:8" ht="13.5" x14ac:dyDescent="0.25">
      <c r="A935" s="3">
        <f>TITRES_STAT!B938</f>
        <v>45891</v>
      </c>
      <c r="B935" s="6">
        <f>TITRES_STAT!D938</f>
        <v>15.65</v>
      </c>
      <c r="C935" s="2">
        <f t="shared" si="84"/>
        <v>15.513025064090959</v>
      </c>
      <c r="D935" s="2">
        <f t="shared" si="86"/>
        <v>15.363226417811036</v>
      </c>
      <c r="E935" s="2">
        <f t="shared" si="85"/>
        <v>0.14979864627992256</v>
      </c>
      <c r="F935" s="2">
        <f t="shared" si="89"/>
        <v>2.5962178790814566E-2</v>
      </c>
      <c r="G935" s="2">
        <f t="shared" si="87"/>
        <v>0.123836467489108</v>
      </c>
      <c r="H935" s="2" t="str">
        <f t="shared" si="88"/>
        <v>Sell</v>
      </c>
    </row>
    <row r="936" spans="1:8" ht="13.5" x14ac:dyDescent="0.25">
      <c r="A936" s="3">
        <f>TITRES_STAT!B939</f>
        <v>45894</v>
      </c>
      <c r="B936" s="6">
        <f>TITRES_STAT!D939</f>
        <v>15.35</v>
      </c>
      <c r="C936" s="2">
        <f t="shared" si="84"/>
        <v>15.561790438846195</v>
      </c>
      <c r="D936" s="2">
        <f t="shared" si="86"/>
        <v>15.362246683158368</v>
      </c>
      <c r="E936" s="2">
        <f t="shared" si="85"/>
        <v>0.19954375568782723</v>
      </c>
      <c r="F936" s="2">
        <f t="shared" si="89"/>
        <v>6.0678494170217104E-2</v>
      </c>
      <c r="G936" s="2">
        <f t="shared" si="87"/>
        <v>0.13886526151761014</v>
      </c>
      <c r="H936" s="2" t="str">
        <f t="shared" si="88"/>
        <v>Sell</v>
      </c>
    </row>
    <row r="937" spans="1:8" ht="13.5" x14ac:dyDescent="0.25">
      <c r="A937" s="3">
        <f>TITRES_STAT!B940</f>
        <v>45895</v>
      </c>
      <c r="B937" s="6">
        <f>TITRES_STAT!D940</f>
        <v>15.65</v>
      </c>
      <c r="C937" s="2">
        <f t="shared" si="84"/>
        <v>15.598438063639088</v>
      </c>
      <c r="D937" s="2">
        <f t="shared" si="86"/>
        <v>15.383561743665156</v>
      </c>
      <c r="E937" s="2">
        <f t="shared" si="85"/>
        <v>0.21487631997393208</v>
      </c>
      <c r="F937" s="2">
        <f t="shared" si="89"/>
        <v>9.1518059330960105E-2</v>
      </c>
      <c r="G937" s="2">
        <f t="shared" si="87"/>
        <v>0.12335826064297198</v>
      </c>
      <c r="H937" s="2" t="str">
        <f t="shared" si="88"/>
        <v>Sell</v>
      </c>
    </row>
    <row r="938" spans="1:8" ht="13.5" x14ac:dyDescent="0.25">
      <c r="A938" s="3">
        <f>TITRES_STAT!B941</f>
        <v>45896</v>
      </c>
      <c r="B938" s="6">
        <f>TITRES_STAT!D941</f>
        <v>15.6</v>
      </c>
      <c r="C938" s="2">
        <f t="shared" si="84"/>
        <v>15.629447592309997</v>
      </c>
      <c r="D938" s="2">
        <f t="shared" si="86"/>
        <v>15.399594207097367</v>
      </c>
      <c r="E938" s="2">
        <f t="shared" si="85"/>
        <v>0.2298533852126301</v>
      </c>
      <c r="F938" s="2">
        <f t="shared" si="89"/>
        <v>0.11918512450729411</v>
      </c>
      <c r="G938" s="2">
        <f t="shared" si="87"/>
        <v>0.11066826070533599</v>
      </c>
      <c r="H938" s="2" t="str">
        <f t="shared" si="88"/>
        <v>Sell</v>
      </c>
    </row>
    <row r="939" spans="1:8" ht="13.5" x14ac:dyDescent="0.25">
      <c r="A939" s="3">
        <f>TITRES_STAT!B942</f>
        <v>45897</v>
      </c>
      <c r="B939" s="6">
        <f>TITRES_STAT!D942</f>
        <v>15.6</v>
      </c>
      <c r="C939" s="2">
        <f t="shared" si="84"/>
        <v>15.655686424262306</v>
      </c>
      <c r="D939" s="2">
        <f t="shared" si="86"/>
        <v>15.41443908064571</v>
      </c>
      <c r="E939" s="2">
        <f t="shared" si="85"/>
        <v>0.24124734361659605</v>
      </c>
      <c r="F939" s="2">
        <f t="shared" si="89"/>
        <v>0.14359756832915449</v>
      </c>
      <c r="G939" s="2">
        <f t="shared" si="87"/>
        <v>9.7649775287441565E-2</v>
      </c>
      <c r="H939" s="2" t="str">
        <f t="shared" si="88"/>
        <v>Sell</v>
      </c>
    </row>
    <row r="940" spans="1:8" ht="13.5" x14ac:dyDescent="0.25">
      <c r="A940" s="3">
        <f>TITRES_STAT!B943</f>
        <v>45898</v>
      </c>
      <c r="B940" s="6">
        <f>TITRES_STAT!D943</f>
        <v>15.58</v>
      </c>
      <c r="C940" s="2">
        <f t="shared" si="84"/>
        <v>15.676350051298876</v>
      </c>
      <c r="D940" s="2">
        <f t="shared" si="86"/>
        <v>15.426702852449733</v>
      </c>
      <c r="E940" s="2">
        <f t="shared" si="85"/>
        <v>0.24964719884914288</v>
      </c>
      <c r="F940" s="2">
        <f t="shared" si="89"/>
        <v>0.16480749443315218</v>
      </c>
      <c r="G940" s="2">
        <f t="shared" si="87"/>
        <v>8.4839704415990702E-2</v>
      </c>
      <c r="H940" s="2" t="str">
        <f t="shared" si="88"/>
        <v>Sell</v>
      </c>
    </row>
    <row r="941" spans="1:8" ht="13.5" x14ac:dyDescent="0.25">
      <c r="A941" s="3">
        <f>TITRES_STAT!B944</f>
        <v>45901</v>
      </c>
      <c r="B941" s="6">
        <f>TITRES_STAT!D944</f>
        <v>16.3</v>
      </c>
      <c r="C941" s="2">
        <f t="shared" si="84"/>
        <v>15.695373120329817</v>
      </c>
      <c r="D941" s="2">
        <f t="shared" si="86"/>
        <v>15.491391530046048</v>
      </c>
      <c r="E941" s="2">
        <f t="shared" si="85"/>
        <v>0.20398159028376917</v>
      </c>
      <c r="F941" s="2">
        <f t="shared" si="89"/>
        <v>0.17264231360327559</v>
      </c>
      <c r="G941" s="2">
        <f t="shared" si="87"/>
        <v>3.1339276680493577E-2</v>
      </c>
      <c r="H941" s="2" t="str">
        <f t="shared" si="88"/>
        <v>Sell</v>
      </c>
    </row>
    <row r="942" spans="1:8" ht="13.5" x14ac:dyDescent="0.25">
      <c r="A942" s="3">
        <f>TITRES_STAT!B945</f>
        <v>45902</v>
      </c>
      <c r="B942" s="6">
        <f>TITRES_STAT!D945</f>
        <v>15.71</v>
      </c>
      <c r="C942" s="2">
        <f t="shared" si="84"/>
        <v>15.711469563355999</v>
      </c>
      <c r="D942" s="2">
        <f t="shared" si="86"/>
        <v>15.507584750042637</v>
      </c>
      <c r="E942" s="2">
        <f t="shared" si="85"/>
        <v>0.20388481331336195</v>
      </c>
      <c r="F942" s="2">
        <f t="shared" si="89"/>
        <v>0.17889081354529288</v>
      </c>
      <c r="G942" s="2">
        <f t="shared" si="87"/>
        <v>2.499399976806907E-2</v>
      </c>
      <c r="H942" s="2" t="str">
        <f t="shared" si="88"/>
        <v>Sell</v>
      </c>
    </row>
    <row r="943" spans="1:8" ht="13.5" x14ac:dyDescent="0.25">
      <c r="A943" s="3">
        <f>TITRES_STAT!B946</f>
        <v>45903</v>
      </c>
      <c r="B943" s="6">
        <f>TITRES_STAT!D946</f>
        <v>16.25</v>
      </c>
      <c r="C943" s="2">
        <f t="shared" si="84"/>
        <v>15.717397322839691</v>
      </c>
      <c r="D943" s="2">
        <f t="shared" si="86"/>
        <v>15.562578472261702</v>
      </c>
      <c r="E943" s="2">
        <f t="shared" si="85"/>
        <v>0.15481885057798905</v>
      </c>
      <c r="F943" s="2">
        <f t="shared" si="89"/>
        <v>0.17407642095183212</v>
      </c>
      <c r="G943" s="2">
        <f t="shared" si="87"/>
        <v>-1.9257570373843069E-2</v>
      </c>
      <c r="H943" s="2" t="str">
        <f t="shared" si="88"/>
        <v>Hold</v>
      </c>
    </row>
    <row r="944" spans="1:8" ht="13.5" x14ac:dyDescent="0.25">
      <c r="A944" s="3">
        <f>TITRES_STAT!B947</f>
        <v>45905</v>
      </c>
      <c r="B944" s="6">
        <f>TITRES_STAT!D947</f>
        <v>16.25</v>
      </c>
      <c r="C944" s="2">
        <f t="shared" si="84"/>
        <v>15.72087465778743</v>
      </c>
      <c r="D944" s="2">
        <f t="shared" si="86"/>
        <v>15.613498585427502</v>
      </c>
      <c r="E944" s="2">
        <f t="shared" si="85"/>
        <v>0.10737607235992819</v>
      </c>
      <c r="F944" s="2">
        <f t="shared" si="89"/>
        <v>0.16073635123345134</v>
      </c>
      <c r="G944" s="2">
        <f t="shared" si="87"/>
        <v>-5.3360278873523154E-2</v>
      </c>
      <c r="H944" s="2" t="str">
        <f t="shared" si="88"/>
        <v>Hold</v>
      </c>
    </row>
    <row r="945" spans="1:8" ht="13.5" x14ac:dyDescent="0.25">
      <c r="A945" s="3">
        <f>TITRES_STAT!B948</f>
        <v>45908</v>
      </c>
      <c r="B945" s="6">
        <f>TITRES_STAT!D948</f>
        <v>16.2</v>
      </c>
      <c r="C945" s="2">
        <f t="shared" si="84"/>
        <v>15.709970864281672</v>
      </c>
      <c r="D945" s="2">
        <f t="shared" si="86"/>
        <v>15.656943134655094</v>
      </c>
      <c r="E945" s="2">
        <f t="shared" si="85"/>
        <v>5.302772962657798E-2</v>
      </c>
      <c r="F945" s="2">
        <f t="shared" si="89"/>
        <v>0.13919462691207668</v>
      </c>
      <c r="G945" s="2">
        <f t="shared" si="87"/>
        <v>-8.61668972854987E-2</v>
      </c>
      <c r="H945" s="2" t="str">
        <f t="shared" si="88"/>
        <v>Hold</v>
      </c>
    </row>
    <row r="946" spans="1:8" ht="13.5" x14ac:dyDescent="0.25">
      <c r="A946" s="3">
        <f>TITRES_STAT!B949</f>
        <v>45909</v>
      </c>
      <c r="B946" s="6">
        <f>TITRES_STAT!D949</f>
        <v>16.2</v>
      </c>
      <c r="C946" s="2">
        <f t="shared" si="84"/>
        <v>15.654590731315261</v>
      </c>
      <c r="D946" s="2">
        <f t="shared" si="86"/>
        <v>15.697169569125087</v>
      </c>
      <c r="E946" s="2">
        <f t="shared" si="85"/>
        <v>-4.2578837809825743E-2</v>
      </c>
      <c r="F946" s="2">
        <f t="shared" si="89"/>
        <v>0.1028399339676962</v>
      </c>
      <c r="G946" s="2">
        <f t="shared" si="87"/>
        <v>-0.14541877177752194</v>
      </c>
      <c r="H946" s="2" t="str">
        <f t="shared" si="88"/>
        <v>Hold</v>
      </c>
    </row>
    <row r="947" spans="1:8" ht="13.5" x14ac:dyDescent="0.25">
      <c r="A947" s="3">
        <f>TITRES_STAT!B950</f>
        <v>45910</v>
      </c>
      <c r="B947" s="6">
        <f>TITRES_STAT!D950</f>
        <v>16.2</v>
      </c>
      <c r="C947" s="2">
        <f t="shared" si="84"/>
        <v>15.653884464959068</v>
      </c>
      <c r="D947" s="2">
        <f t="shared" si="86"/>
        <v>15.734416267708413</v>
      </c>
      <c r="E947" s="2">
        <f t="shared" si="85"/>
        <v>-8.0531802749344905E-2</v>
      </c>
      <c r="F947" s="2">
        <f t="shared" si="89"/>
        <v>6.6165586624287981E-2</v>
      </c>
      <c r="G947" s="2">
        <f t="shared" si="87"/>
        <v>-0.14669738937363289</v>
      </c>
      <c r="H947" s="2" t="str">
        <f t="shared" si="88"/>
        <v>Hold</v>
      </c>
    </row>
    <row r="948" spans="1:8" ht="13.5" x14ac:dyDescent="0.25">
      <c r="A948" s="3">
        <f>TITRES_STAT!B951</f>
        <v>45911</v>
      </c>
      <c r="B948" s="6">
        <f>TITRES_STAT!D951</f>
        <v>16.2</v>
      </c>
      <c r="C948" s="2">
        <f t="shared" si="84"/>
        <v>15.645594547273058</v>
      </c>
      <c r="D948" s="2">
        <f t="shared" si="86"/>
        <v>15.768903951581864</v>
      </c>
      <c r="E948" s="2">
        <f t="shared" si="85"/>
        <v>-0.12330940430880588</v>
      </c>
      <c r="F948" s="2">
        <f t="shared" si="89"/>
        <v>2.8270588437669209E-2</v>
      </c>
      <c r="G948" s="2">
        <f t="shared" si="87"/>
        <v>-0.1515799927464751</v>
      </c>
      <c r="H948" s="2" t="str">
        <f t="shared" si="88"/>
        <v>Hold</v>
      </c>
    </row>
    <row r="949" spans="1:8" ht="13.5" x14ac:dyDescent="0.25">
      <c r="A949" s="3">
        <f>TITRES_STAT!B952</f>
        <v>45912</v>
      </c>
      <c r="B949" s="6">
        <f>TITRES_STAT!D952</f>
        <v>16</v>
      </c>
      <c r="C949" s="2">
        <f t="shared" si="84"/>
        <v>15.638580001538742</v>
      </c>
      <c r="D949" s="2">
        <f t="shared" si="86"/>
        <v>15.786022177390615</v>
      </c>
      <c r="E949" s="2">
        <f t="shared" si="85"/>
        <v>-0.14744217585187336</v>
      </c>
      <c r="F949" s="2">
        <f t="shared" si="89"/>
        <v>-6.8719644202393029E-3</v>
      </c>
      <c r="G949" s="2">
        <f t="shared" si="87"/>
        <v>-0.14057021143163406</v>
      </c>
      <c r="H949" s="2" t="str">
        <f t="shared" si="88"/>
        <v>Hold</v>
      </c>
    </row>
    <row r="950" spans="1:8" ht="13.5" x14ac:dyDescent="0.25">
      <c r="A950" s="3">
        <f>TITRES_STAT!B953</f>
        <v>45915</v>
      </c>
      <c r="B950" s="6">
        <f>TITRES_STAT!D953</f>
        <v>16.170000000000002</v>
      </c>
      <c r="C950" s="2">
        <f t="shared" si="84"/>
        <v>15.629567693609705</v>
      </c>
      <c r="D950" s="2">
        <f t="shared" si="86"/>
        <v>15.814464979065384</v>
      </c>
      <c r="E950" s="2">
        <f t="shared" si="85"/>
        <v>-0.18489728545567985</v>
      </c>
      <c r="F950" s="2">
        <f t="shared" si="89"/>
        <v>-4.2477028627327419E-2</v>
      </c>
      <c r="G950" s="2">
        <f t="shared" si="87"/>
        <v>-0.14242025682835244</v>
      </c>
      <c r="H950" s="2" t="str">
        <f t="shared" si="88"/>
        <v>Hold</v>
      </c>
    </row>
    <row r="951" spans="1:8" ht="13.5" x14ac:dyDescent="0.25">
      <c r="A951" s="3">
        <f>TITRES_STAT!B954</f>
        <v>45916</v>
      </c>
      <c r="B951" s="6">
        <f>TITRES_STAT!D954</f>
        <v>16.170000000000002</v>
      </c>
      <c r="C951" s="2">
        <f t="shared" si="84"/>
        <v>15.732711125362057</v>
      </c>
      <c r="D951" s="2">
        <f t="shared" si="86"/>
        <v>15.840800906542023</v>
      </c>
      <c r="E951" s="2">
        <f t="shared" si="85"/>
        <v>-0.10808978117996659</v>
      </c>
      <c r="F951" s="2">
        <f t="shared" si="89"/>
        <v>-5.5599579137855251E-2</v>
      </c>
      <c r="G951" s="2">
        <f t="shared" si="87"/>
        <v>-5.2490202042111342E-2</v>
      </c>
      <c r="H951" s="2" t="str">
        <f t="shared" si="88"/>
        <v>Hold</v>
      </c>
    </row>
    <row r="952" spans="1:8" ht="13.5" x14ac:dyDescent="0.25">
      <c r="A952" s="3">
        <f>TITRES_STAT!B955</f>
        <v>45917</v>
      </c>
      <c r="B952" s="6">
        <f>TITRES_STAT!D955</f>
        <v>16.149999999999999</v>
      </c>
      <c r="C952" s="2">
        <f t="shared" si="84"/>
        <v>15.729217106075588</v>
      </c>
      <c r="D952" s="2">
        <f t="shared" si="86"/>
        <v>15.863704543094466</v>
      </c>
      <c r="E952" s="2">
        <f t="shared" si="85"/>
        <v>-0.134487437018878</v>
      </c>
      <c r="F952" s="2">
        <f t="shared" si="89"/>
        <v>-7.1377150714059812E-2</v>
      </c>
      <c r="G952" s="2">
        <f t="shared" si="87"/>
        <v>-6.3110286304818186E-2</v>
      </c>
      <c r="H952" s="2" t="str">
        <f t="shared" si="88"/>
        <v>Hold</v>
      </c>
    </row>
    <row r="953" spans="1:8" ht="13.5" x14ac:dyDescent="0.25">
      <c r="A953" s="3">
        <f>TITRES_STAT!B956</f>
        <v>45918</v>
      </c>
      <c r="B953" s="6">
        <f>TITRES_STAT!D956</f>
        <v>15.85</v>
      </c>
      <c r="C953" s="2">
        <f t="shared" si="84"/>
        <v>15.809337551294728</v>
      </c>
      <c r="D953" s="2">
        <f t="shared" si="86"/>
        <v>15.862689391754135</v>
      </c>
      <c r="E953" s="2">
        <f t="shared" si="85"/>
        <v>-5.3351840459406219E-2</v>
      </c>
      <c r="F953" s="2">
        <f t="shared" si="89"/>
        <v>-6.7772088663129088E-2</v>
      </c>
      <c r="G953" s="2">
        <f t="shared" si="87"/>
        <v>1.4420248203722869E-2</v>
      </c>
      <c r="H953" s="2" t="str">
        <f t="shared" si="88"/>
        <v>Sell</v>
      </c>
    </row>
    <row r="954" spans="1:8" ht="13.5" x14ac:dyDescent="0.25">
      <c r="A954" s="3">
        <f>TITRES_STAT!B957</f>
        <v>45919</v>
      </c>
      <c r="B954" s="6">
        <f>TITRES_STAT!D957</f>
        <v>16.18</v>
      </c>
      <c r="C954" s="2">
        <f t="shared" si="84"/>
        <v>15.877131774172462</v>
      </c>
      <c r="D954" s="2">
        <f t="shared" si="86"/>
        <v>15.886193881253828</v>
      </c>
      <c r="E954" s="2">
        <f t="shared" si="85"/>
        <v>-9.062107081366122E-3</v>
      </c>
      <c r="F954" s="2">
        <f t="shared" si="89"/>
        <v>-5.60300923467765E-2</v>
      </c>
      <c r="G954" s="2">
        <f t="shared" si="87"/>
        <v>4.6967985265410378E-2</v>
      </c>
      <c r="H954" s="2" t="str">
        <f t="shared" si="88"/>
        <v>Sell</v>
      </c>
    </row>
    <row r="955" spans="1:8" ht="13.5" x14ac:dyDescent="0.25">
      <c r="A955" s="3">
        <f>TITRES_STAT!B958</f>
        <v>45922</v>
      </c>
      <c r="B955" s="6">
        <f>TITRES_STAT!D958</f>
        <v>16</v>
      </c>
      <c r="C955" s="2">
        <f t="shared" si="84"/>
        <v>15.92680380891516</v>
      </c>
      <c r="D955" s="2">
        <f t="shared" si="86"/>
        <v>15.894623964123914</v>
      </c>
      <c r="E955" s="2">
        <f t="shared" si="85"/>
        <v>3.2179844791246026E-2</v>
      </c>
      <c r="F955" s="2">
        <f t="shared" si="89"/>
        <v>-3.8388104919171995E-2</v>
      </c>
      <c r="G955" s="2">
        <f t="shared" si="87"/>
        <v>7.0567949710418021E-2</v>
      </c>
      <c r="H955" s="2" t="str">
        <f t="shared" si="88"/>
        <v>Sell</v>
      </c>
    </row>
    <row r="956" spans="1:8" ht="13.5" x14ac:dyDescent="0.25">
      <c r="A956" s="3">
        <f>TITRES_STAT!B959</f>
        <v>45923</v>
      </c>
      <c r="B956" s="6">
        <f>TITRES_STAT!D959</f>
        <v>16.72</v>
      </c>
      <c r="C956" s="2">
        <f t="shared" si="84"/>
        <v>15.968833992158981</v>
      </c>
      <c r="D956" s="2">
        <f t="shared" si="86"/>
        <v>15.955762929744365</v>
      </c>
      <c r="E956" s="2">
        <f t="shared" si="85"/>
        <v>1.3071062414615753E-2</v>
      </c>
      <c r="F956" s="2">
        <f t="shared" si="89"/>
        <v>-2.8096271452414445E-2</v>
      </c>
      <c r="G956" s="2">
        <f t="shared" si="87"/>
        <v>4.1167333867030198E-2</v>
      </c>
      <c r="H956" s="2" t="str">
        <f t="shared" si="88"/>
        <v>Sell</v>
      </c>
    </row>
    <row r="957" spans="1:8" ht="13.5" x14ac:dyDescent="0.25">
      <c r="A957" s="3">
        <f>TITRES_STAT!B960</f>
        <v>45924</v>
      </c>
      <c r="B957" s="6">
        <f>TITRES_STAT!D960</f>
        <v>16.559999999999999</v>
      </c>
      <c r="C957" s="2">
        <f t="shared" si="84"/>
        <v>16.004397993365291</v>
      </c>
      <c r="D957" s="2">
        <f t="shared" si="86"/>
        <v>16.000521231244782</v>
      </c>
      <c r="E957" s="2">
        <f t="shared" si="85"/>
        <v>3.8767621205089142E-3</v>
      </c>
      <c r="F957" s="2">
        <f t="shared" si="89"/>
        <v>-2.1701664737829775E-2</v>
      </c>
      <c r="G957" s="2">
        <f t="shared" si="87"/>
        <v>2.557842685833869E-2</v>
      </c>
      <c r="H957" s="2" t="str">
        <f t="shared" si="88"/>
        <v>Sell</v>
      </c>
    </row>
    <row r="958" spans="1:8" ht="13.5" x14ac:dyDescent="0.25">
      <c r="A958" s="3">
        <f>TITRES_STAT!B961</f>
        <v>45925</v>
      </c>
      <c r="B958" s="6">
        <f>TITRES_STAT!D961</f>
        <v>16.72</v>
      </c>
      <c r="C958" s="2">
        <f t="shared" si="84"/>
        <v>16.034490609770629</v>
      </c>
      <c r="D958" s="2">
        <f t="shared" si="86"/>
        <v>16.05381595485628</v>
      </c>
      <c r="E958" s="2">
        <f t="shared" si="85"/>
        <v>-1.932534508565098E-2</v>
      </c>
      <c r="F958" s="2">
        <f t="shared" si="89"/>
        <v>-2.1226400807394016E-2</v>
      </c>
      <c r="G958" s="2">
        <f t="shared" si="87"/>
        <v>1.9010557217430356E-3</v>
      </c>
      <c r="H958" s="2" t="str">
        <f t="shared" si="88"/>
        <v>Sell</v>
      </c>
    </row>
    <row r="959" spans="1:8" ht="13.5" x14ac:dyDescent="0.25">
      <c r="A959" s="3">
        <f>TITRES_STAT!B962</f>
        <v>45926</v>
      </c>
      <c r="B959" s="6">
        <f>TITRES_STAT!D962</f>
        <v>16.7</v>
      </c>
      <c r="C959" s="2">
        <f t="shared" si="84"/>
        <v>16.029184362113611</v>
      </c>
      <c r="D959" s="2">
        <f t="shared" si="86"/>
        <v>16.101681439681741</v>
      </c>
      <c r="E959" s="2">
        <f t="shared" si="85"/>
        <v>-7.2497077568129953E-2</v>
      </c>
      <c r="F959" s="2">
        <f t="shared" si="89"/>
        <v>-3.1480536159541203E-2</v>
      </c>
      <c r="G959" s="2">
        <f t="shared" si="87"/>
        <v>-4.101654140858875E-2</v>
      </c>
      <c r="H959" s="2" t="str">
        <f t="shared" si="88"/>
        <v>Hold</v>
      </c>
    </row>
    <row r="960" spans="1:8" ht="13.5" x14ac:dyDescent="0.25">
      <c r="A960" s="3">
        <f>TITRES_STAT!B963</f>
        <v>45929</v>
      </c>
      <c r="B960" s="6">
        <f>TITRES_STAT!D963</f>
        <v>16.850000000000001</v>
      </c>
      <c r="C960" s="2">
        <f t="shared" si="84"/>
        <v>16.050848306403825</v>
      </c>
      <c r="D960" s="2">
        <f t="shared" si="86"/>
        <v>16.15711244414976</v>
      </c>
      <c r="E960" s="2">
        <f t="shared" si="85"/>
        <v>-0.10626413774593502</v>
      </c>
      <c r="F960" s="2">
        <f t="shared" si="89"/>
        <v>-4.6437256476819969E-2</v>
      </c>
      <c r="G960" s="2">
        <f t="shared" si="87"/>
        <v>-5.9826881269115048E-2</v>
      </c>
      <c r="H960" s="2" t="str">
        <f t="shared" si="88"/>
        <v>Hold</v>
      </c>
    </row>
    <row r="961" spans="1:8" ht="13.5" x14ac:dyDescent="0.25">
      <c r="A961" s="3">
        <f>TITRES_STAT!B964</f>
        <v>45930</v>
      </c>
      <c r="B961" s="6">
        <f>TITRES_STAT!D964</f>
        <v>16.850000000000001</v>
      </c>
      <c r="C961" s="2">
        <f t="shared" si="84"/>
        <v>16.069179336187851</v>
      </c>
      <c r="D961" s="2">
        <f t="shared" si="86"/>
        <v>16.208437448286816</v>
      </c>
      <c r="E961" s="2">
        <f t="shared" si="85"/>
        <v>-0.13925811209896466</v>
      </c>
      <c r="F961" s="2">
        <f t="shared" si="89"/>
        <v>-6.5001427601248912E-2</v>
      </c>
      <c r="G961" s="2">
        <f t="shared" si="87"/>
        <v>-7.4256684497715747E-2</v>
      </c>
      <c r="H961" s="2" t="str">
        <f t="shared" si="88"/>
        <v>Hold</v>
      </c>
    </row>
    <row r="962" spans="1:8" ht="13.5" x14ac:dyDescent="0.25">
      <c r="A962" s="3">
        <f>TITRES_STAT!B965</f>
        <v>45931</v>
      </c>
      <c r="B962" s="6">
        <f>TITRES_STAT!D965</f>
        <v>16.77</v>
      </c>
      <c r="C962" s="2">
        <f t="shared" si="84"/>
        <v>16.081613284466641</v>
      </c>
      <c r="D962" s="2">
        <f t="shared" si="86"/>
        <v>16.250034674339645</v>
      </c>
      <c r="E962" s="2">
        <f t="shared" si="85"/>
        <v>-0.16842138987300359</v>
      </c>
      <c r="F962" s="2">
        <f t="shared" si="89"/>
        <v>-8.5685420055599842E-2</v>
      </c>
      <c r="G962" s="2">
        <f t="shared" si="87"/>
        <v>-8.2735969817403748E-2</v>
      </c>
      <c r="H962" s="2" t="str">
        <f t="shared" si="88"/>
        <v>Hold</v>
      </c>
    </row>
    <row r="963" spans="1:8" ht="13.5" x14ac:dyDescent="0.25">
      <c r="A963" s="3">
        <f>TITRES_STAT!B966</f>
        <v>45932</v>
      </c>
      <c r="B963" s="6">
        <f>TITRES_STAT!D966</f>
        <v>16.8</v>
      </c>
      <c r="C963" s="2">
        <f t="shared" si="84"/>
        <v>16.045980471471772</v>
      </c>
      <c r="D963" s="2">
        <f t="shared" si="86"/>
        <v>16.290772846610782</v>
      </c>
      <c r="E963" s="2">
        <f t="shared" si="85"/>
        <v>-0.24479237513900998</v>
      </c>
      <c r="F963" s="2">
        <f t="shared" si="89"/>
        <v>-0.11750681107228188</v>
      </c>
      <c r="G963" s="2">
        <f t="shared" si="87"/>
        <v>-0.12728556406672809</v>
      </c>
      <c r="H963" s="2" t="str">
        <f t="shared" si="88"/>
        <v>Hold</v>
      </c>
    </row>
    <row r="964" spans="1:8" ht="13.5" x14ac:dyDescent="0.25">
      <c r="A964" s="3">
        <f>TITRES_STAT!B967</f>
        <v>45933</v>
      </c>
      <c r="B964" s="6">
        <f>TITRES_STAT!D967</f>
        <v>16.8</v>
      </c>
      <c r="C964" s="2">
        <f t="shared" si="84"/>
        <v>16.066598860476116</v>
      </c>
      <c r="D964" s="2">
        <f t="shared" si="86"/>
        <v>16.328493376491465</v>
      </c>
      <c r="E964" s="2">
        <f t="shared" si="85"/>
        <v>-0.26189451601534941</v>
      </c>
      <c r="F964" s="2">
        <f t="shared" si="89"/>
        <v>-0.1463843520608954</v>
      </c>
      <c r="G964" s="2">
        <f t="shared" si="87"/>
        <v>-0.11551016395445401</v>
      </c>
      <c r="H964" s="2" t="str">
        <f t="shared" si="88"/>
        <v>Hold</v>
      </c>
    </row>
    <row r="965" spans="1:8" ht="13.5" x14ac:dyDescent="0.25">
      <c r="A965" s="3">
        <f>TITRES_STAT!B968</f>
        <v>45936</v>
      </c>
      <c r="B965" s="6">
        <f>TITRES_STAT!D968</f>
        <v>16.649999999999999</v>
      </c>
      <c r="C965" s="2">
        <f t="shared" si="84"/>
        <v>16.056352881941329</v>
      </c>
      <c r="D965" s="2">
        <f t="shared" si="86"/>
        <v>16.352308681936542</v>
      </c>
      <c r="E965" s="2">
        <f t="shared" si="85"/>
        <v>-0.29595579999521249</v>
      </c>
      <c r="F965" s="2">
        <f t="shared" si="89"/>
        <v>-0.17629864164775882</v>
      </c>
      <c r="G965" s="2">
        <f t="shared" si="87"/>
        <v>-0.11965715834745366</v>
      </c>
      <c r="H965" s="2" t="str">
        <f t="shared" si="88"/>
        <v>Hold</v>
      </c>
    </row>
    <row r="966" spans="1:8" ht="13.5" x14ac:dyDescent="0.25">
      <c r="A966" s="3">
        <f>TITRES_STAT!B969</f>
        <v>45937</v>
      </c>
      <c r="B966" s="6">
        <f>TITRES_STAT!D969</f>
        <v>16.649999999999999</v>
      </c>
      <c r="C966" s="2">
        <f t="shared" si="84"/>
        <v>16.158452438565739</v>
      </c>
      <c r="D966" s="2">
        <f t="shared" si="86"/>
        <v>16.374359890681983</v>
      </c>
      <c r="E966" s="2">
        <f t="shared" si="85"/>
        <v>-0.21590745211624451</v>
      </c>
      <c r="F966" s="2">
        <f t="shared" si="89"/>
        <v>-0.18422040374145596</v>
      </c>
      <c r="G966" s="2">
        <f t="shared" si="87"/>
        <v>-3.1687048374788557E-2</v>
      </c>
      <c r="H966" s="2" t="str">
        <f t="shared" si="88"/>
        <v>Hold</v>
      </c>
    </row>
    <row r="967" spans="1:8" ht="13.5" x14ac:dyDescent="0.25">
      <c r="A967" s="3">
        <f>TITRES_STAT!B970</f>
        <v>45938</v>
      </c>
      <c r="B967" s="6">
        <f>TITRES_STAT!D970</f>
        <v>16.649999999999999</v>
      </c>
      <c r="C967" s="2">
        <f t="shared" si="84"/>
        <v>16.220228986478702</v>
      </c>
      <c r="D967" s="2">
        <f t="shared" si="86"/>
        <v>16.394777676557393</v>
      </c>
      <c r="E967" s="2">
        <f t="shared" si="85"/>
        <v>-0.17454869007869078</v>
      </c>
      <c r="F967" s="2">
        <f t="shared" si="89"/>
        <v>-0.18228606100890293</v>
      </c>
      <c r="G967" s="2">
        <f t="shared" si="87"/>
        <v>7.7373709302121507E-3</v>
      </c>
      <c r="H967" s="2" t="str">
        <f t="shared" si="88"/>
        <v>Sell</v>
      </c>
    </row>
    <row r="968" spans="1:8" ht="13.5" x14ac:dyDescent="0.25">
      <c r="A968" s="3">
        <f>TITRES_STAT!B971</f>
        <v>45939</v>
      </c>
      <c r="B968" s="6">
        <f>TITRES_STAT!D971</f>
        <v>16.649999999999999</v>
      </c>
      <c r="C968" s="2">
        <f t="shared" si="84"/>
        <v>16.297116834712746</v>
      </c>
      <c r="D968" s="2">
        <f t="shared" si="86"/>
        <v>16.413683033849438</v>
      </c>
      <c r="E968" s="2">
        <f t="shared" si="85"/>
        <v>-0.11656619913669175</v>
      </c>
      <c r="F968" s="2">
        <f t="shared" si="89"/>
        <v>-0.1691420886344607</v>
      </c>
      <c r="G968" s="2">
        <f t="shared" si="87"/>
        <v>5.2575889497768952E-2</v>
      </c>
      <c r="H968" s="2" t="str">
        <f t="shared" si="88"/>
        <v>Sell</v>
      </c>
    </row>
    <row r="969" spans="1:8" ht="13.5" x14ac:dyDescent="0.25">
      <c r="A969" s="3">
        <f>TITRES_STAT!B972</f>
        <v>45940</v>
      </c>
      <c r="B969" s="6">
        <f>TITRES_STAT!D972</f>
        <v>16.45</v>
      </c>
      <c r="C969" s="2">
        <f t="shared" si="84"/>
        <v>16.359098860141554</v>
      </c>
      <c r="D969" s="2">
        <f t="shared" si="86"/>
        <v>16.416373179490222</v>
      </c>
      <c r="E969" s="2">
        <f t="shared" si="85"/>
        <v>-5.7274319348668001E-2</v>
      </c>
      <c r="F969" s="2">
        <f t="shared" si="89"/>
        <v>-0.14676853477730217</v>
      </c>
      <c r="G969" s="2">
        <f t="shared" si="87"/>
        <v>8.9494215428634172E-2</v>
      </c>
      <c r="H969" s="2" t="str">
        <f t="shared" si="88"/>
        <v>Sell</v>
      </c>
    </row>
    <row r="970" spans="1:8" ht="13.5" x14ac:dyDescent="0.25">
      <c r="A970" s="3">
        <f>TITRES_STAT!B973</f>
        <v>45943</v>
      </c>
      <c r="B970" s="6">
        <f>TITRES_STAT!D973</f>
        <v>16.45</v>
      </c>
      <c r="C970" s="2">
        <f t="shared" si="84"/>
        <v>16.434622112427469</v>
      </c>
      <c r="D970" s="2">
        <f t="shared" si="86"/>
        <v>16.418864055083539</v>
      </c>
      <c r="E970" s="2">
        <f t="shared" si="85"/>
        <v>1.5758057343930432E-2</v>
      </c>
      <c r="F970" s="2">
        <f t="shared" si="89"/>
        <v>-0.11426321635305565</v>
      </c>
      <c r="G970" s="2">
        <f t="shared" si="87"/>
        <v>0.13002127369698607</v>
      </c>
      <c r="H970" s="2" t="str">
        <f t="shared" si="88"/>
        <v>Sell</v>
      </c>
    </row>
    <row r="971" spans="1:8" ht="13.5" x14ac:dyDescent="0.25">
      <c r="A971" s="3">
        <f>TITRES_STAT!B974</f>
        <v>45944</v>
      </c>
      <c r="B971" s="6">
        <f>TITRES_STAT!D974</f>
        <v>16.75</v>
      </c>
      <c r="C971" s="2">
        <f t="shared" si="84"/>
        <v>16.498526402823245</v>
      </c>
      <c r="D971" s="2">
        <f t="shared" si="86"/>
        <v>16.443392643595871</v>
      </c>
      <c r="E971" s="2">
        <f t="shared" si="85"/>
        <v>5.5133759227373957E-2</v>
      </c>
      <c r="F971" s="2">
        <f t="shared" si="89"/>
        <v>-8.0383821236969744E-2</v>
      </c>
      <c r="G971" s="2">
        <f t="shared" si="87"/>
        <v>0.1355175804643437</v>
      </c>
      <c r="H971" s="2" t="str">
        <f t="shared" si="88"/>
        <v>Sell</v>
      </c>
    </row>
    <row r="972" spans="1:8" ht="13.5" x14ac:dyDescent="0.25">
      <c r="A972" s="3">
        <f>TITRES_STAT!B975</f>
        <v>45946</v>
      </c>
      <c r="B972" s="6">
        <f>TITRES_STAT!D975</f>
        <v>16.68</v>
      </c>
      <c r="C972" s="2">
        <f t="shared" si="84"/>
        <v>16.540291571619669</v>
      </c>
      <c r="D972" s="2">
        <f t="shared" si="86"/>
        <v>16.460919114440621</v>
      </c>
      <c r="E972" s="2">
        <f t="shared" si="85"/>
        <v>7.9372457179047728E-2</v>
      </c>
      <c r="F972" s="2">
        <f t="shared" si="89"/>
        <v>-4.8432565553766252E-2</v>
      </c>
      <c r="G972" s="2">
        <f t="shared" si="87"/>
        <v>0.12780502273281397</v>
      </c>
      <c r="H972" s="2" t="str">
        <f t="shared" si="88"/>
        <v>Sell</v>
      </c>
    </row>
    <row r="973" spans="1:8" ht="13.5" x14ac:dyDescent="0.25">
      <c r="A973" s="3">
        <f>TITRES_STAT!B976</f>
        <v>45947</v>
      </c>
      <c r="B973" s="6">
        <f>TITRES_STAT!D976</f>
        <v>16.68</v>
      </c>
      <c r="C973" s="2">
        <f t="shared" si="84"/>
        <v>16.580246714447412</v>
      </c>
      <c r="D973" s="2">
        <f t="shared" si="86"/>
        <v>16.477147328185762</v>
      </c>
      <c r="E973" s="2">
        <f t="shared" si="85"/>
        <v>0.10309938626165049</v>
      </c>
      <c r="F973" s="2">
        <f t="shared" si="89"/>
        <v>-1.8126175190682905E-2</v>
      </c>
      <c r="G973" s="2">
        <f t="shared" si="87"/>
        <v>0.1212255614523334</v>
      </c>
      <c r="H973" s="2" t="str">
        <f t="shared" si="88"/>
        <v>Sell</v>
      </c>
    </row>
    <row r="974" spans="1:8" ht="13.5" x14ac:dyDescent="0.25">
      <c r="A974" s="3">
        <f>TITRES_STAT!B977</f>
        <v>45950</v>
      </c>
      <c r="B974" s="6">
        <f>TITRES_STAT!D977</f>
        <v>16.5</v>
      </c>
      <c r="C974" s="2">
        <f t="shared" si="84"/>
        <v>16.614054912224734</v>
      </c>
      <c r="D974" s="2">
        <f t="shared" si="86"/>
        <v>16.47884011869052</v>
      </c>
      <c r="E974" s="2">
        <f t="shared" si="85"/>
        <v>0.13521479353421384</v>
      </c>
      <c r="F974" s="2">
        <f t="shared" si="89"/>
        <v>1.2542018554296446E-2</v>
      </c>
      <c r="G974" s="2">
        <f t="shared" si="87"/>
        <v>0.1226727749799174</v>
      </c>
      <c r="H974" s="2" t="str">
        <f t="shared" si="88"/>
        <v>Sell</v>
      </c>
    </row>
    <row r="975" spans="1:8" ht="13.5" x14ac:dyDescent="0.25">
      <c r="A975" s="3">
        <f>TITRES_STAT!B978</f>
        <v>45951</v>
      </c>
      <c r="B975" s="6">
        <f>TITRES_STAT!D978</f>
        <v>16.68</v>
      </c>
      <c r="C975" s="2">
        <f t="shared" ref="C975:C1038" si="90">$C$4*B965+C974*(1-$C$4)</f>
        <v>16.619584925728621</v>
      </c>
      <c r="D975" s="2">
        <f t="shared" si="86"/>
        <v>16.493740850639373</v>
      </c>
      <c r="E975" s="2">
        <f t="shared" si="85"/>
        <v>0.12584407508924755</v>
      </c>
      <c r="F975" s="2">
        <f t="shared" si="89"/>
        <v>3.5202429861286667E-2</v>
      </c>
      <c r="G975" s="2">
        <f t="shared" si="87"/>
        <v>9.0641645227960893E-2</v>
      </c>
      <c r="H975" s="2" t="str">
        <f t="shared" si="88"/>
        <v>Sell</v>
      </c>
    </row>
    <row r="976" spans="1:8" ht="13.5" x14ac:dyDescent="0.25">
      <c r="A976" s="3">
        <f>TITRES_STAT!B979</f>
        <v>45952</v>
      </c>
      <c r="B976" s="6">
        <f>TITRES_STAT!D979</f>
        <v>16.5</v>
      </c>
      <c r="C976" s="2">
        <f t="shared" si="90"/>
        <v>16.624264167924217</v>
      </c>
      <c r="D976" s="2">
        <f t="shared" si="86"/>
        <v>16.494204491332752</v>
      </c>
      <c r="E976" s="2">
        <f t="shared" si="85"/>
        <v>0.13005967659146478</v>
      </c>
      <c r="F976" s="2">
        <f t="shared" si="89"/>
        <v>5.4173879207322292E-2</v>
      </c>
      <c r="G976" s="2">
        <f t="shared" si="87"/>
        <v>7.5885797384142487E-2</v>
      </c>
      <c r="H976" s="2" t="str">
        <f t="shared" si="88"/>
        <v>Sell</v>
      </c>
    </row>
    <row r="977" spans="1:8" ht="13.5" x14ac:dyDescent="0.25">
      <c r="A977" s="3">
        <f>TITRES_STAT!B980</f>
        <v>45953</v>
      </c>
      <c r="B977" s="6">
        <f>TITRES_STAT!D980</f>
        <v>16.8</v>
      </c>
      <c r="C977" s="2">
        <f t="shared" si="90"/>
        <v>16.628223526705106</v>
      </c>
      <c r="D977" s="2">
        <f t="shared" si="86"/>
        <v>16.516856010493289</v>
      </c>
      <c r="E977" s="2">
        <f t="shared" si="85"/>
        <v>0.11136751621181773</v>
      </c>
      <c r="F977" s="2">
        <f t="shared" si="89"/>
        <v>6.561260660822138E-2</v>
      </c>
      <c r="G977" s="2">
        <f t="shared" si="87"/>
        <v>4.575490960359635E-2</v>
      </c>
      <c r="H977" s="2" t="str">
        <f t="shared" si="88"/>
        <v>Sell</v>
      </c>
    </row>
    <row r="978" spans="1:8" ht="13.5" x14ac:dyDescent="0.25">
      <c r="A978" s="3">
        <f>TITRES_STAT!B981</f>
        <v>45954</v>
      </c>
      <c r="B978" s="6">
        <f>TITRES_STAT!D981</f>
        <v>16.989999999999998</v>
      </c>
      <c r="C978" s="2">
        <f t="shared" si="90"/>
        <v>16.631573753365856</v>
      </c>
      <c r="D978" s="2">
        <f t="shared" si="86"/>
        <v>16.551903713419712</v>
      </c>
      <c r="E978" s="2">
        <f t="shared" si="85"/>
        <v>7.96700399461443E-2</v>
      </c>
      <c r="F978" s="2">
        <f t="shared" si="89"/>
        <v>6.8424093275805967E-2</v>
      </c>
      <c r="G978" s="2">
        <f t="shared" si="87"/>
        <v>1.1245946670338333E-2</v>
      </c>
      <c r="H978" s="2" t="str">
        <f t="shared" si="88"/>
        <v>Sell</v>
      </c>
    </row>
    <row r="979" spans="1:8" ht="13.5" x14ac:dyDescent="0.25">
      <c r="A979" s="3">
        <f>TITRES_STAT!B982</f>
        <v>45957</v>
      </c>
      <c r="B979" s="6">
        <f>TITRES_STAT!D982</f>
        <v>16.75</v>
      </c>
      <c r="C979" s="2">
        <f t="shared" si="90"/>
        <v>16.603639329771109</v>
      </c>
      <c r="D979" s="2">
        <f t="shared" si="86"/>
        <v>16.56657751242566</v>
      </c>
      <c r="E979" s="2">
        <f t="shared" si="85"/>
        <v>3.7061817345449555E-2</v>
      </c>
      <c r="F979" s="2">
        <f t="shared" si="89"/>
        <v>6.2151638089734687E-2</v>
      </c>
      <c r="G979" s="2">
        <f t="shared" si="87"/>
        <v>-2.5089820744285132E-2</v>
      </c>
      <c r="H979" s="2" t="str">
        <f t="shared" si="88"/>
        <v>Hold</v>
      </c>
    </row>
    <row r="980" spans="1:8" ht="13.5" x14ac:dyDescent="0.25">
      <c r="A980" s="3">
        <f>TITRES_STAT!B983</f>
        <v>45958</v>
      </c>
      <c r="B980" s="6">
        <f>TITRES_STAT!D983</f>
        <v>16.75</v>
      </c>
      <c r="C980" s="2">
        <f t="shared" si="90"/>
        <v>16.580002509806324</v>
      </c>
      <c r="D980" s="2">
        <f t="shared" si="86"/>
        <v>16.580164363357092</v>
      </c>
      <c r="E980" s="2">
        <f t="shared" si="85"/>
        <v>-1.618535507681429E-4</v>
      </c>
      <c r="F980" s="2">
        <f t="shared" si="89"/>
        <v>4.9688939761634125E-2</v>
      </c>
      <c r="G980" s="2">
        <f t="shared" si="87"/>
        <v>-4.9850793312402268E-2</v>
      </c>
      <c r="H980" s="2" t="str">
        <f t="shared" si="88"/>
        <v>Hold</v>
      </c>
    </row>
    <row r="981" spans="1:8" ht="13.5" x14ac:dyDescent="0.25">
      <c r="A981" s="3">
        <f>TITRES_STAT!B984</f>
        <v>45959</v>
      </c>
      <c r="B981" s="6">
        <f>TITRES_STAT!D984</f>
        <v>16.899999999999999</v>
      </c>
      <c r="C981" s="2">
        <f t="shared" si="90"/>
        <v>16.60615596983612</v>
      </c>
      <c r="D981" s="2">
        <f t="shared" si="86"/>
        <v>16.603855891997309</v>
      </c>
      <c r="E981" s="2">
        <f t="shared" si="85"/>
        <v>2.3000778388109211E-3</v>
      </c>
      <c r="F981" s="2">
        <f t="shared" si="89"/>
        <v>4.0211167377069486E-2</v>
      </c>
      <c r="G981" s="2">
        <f t="shared" si="87"/>
        <v>-3.7911089538258565E-2</v>
      </c>
      <c r="H981" s="2" t="str">
        <f t="shared" si="88"/>
        <v>Hold</v>
      </c>
    </row>
    <row r="982" spans="1:8" ht="13.5" x14ac:dyDescent="0.25">
      <c r="A982" s="3">
        <f>TITRES_STAT!B985</f>
        <v>45960</v>
      </c>
      <c r="B982" s="6">
        <f>TITRES_STAT!D985</f>
        <v>17.09</v>
      </c>
      <c r="C982" s="2">
        <f t="shared" si="90"/>
        <v>16.617516589861332</v>
      </c>
      <c r="D982" s="2">
        <f t="shared" si="86"/>
        <v>16.639866566664175</v>
      </c>
      <c r="E982" s="2">
        <f t="shared" si="85"/>
        <v>-2.234997680284323E-2</v>
      </c>
      <c r="F982" s="2">
        <f t="shared" si="89"/>
        <v>2.7698938541086942E-2</v>
      </c>
      <c r="G982" s="2">
        <f t="shared" si="87"/>
        <v>-5.0048915343930175E-2</v>
      </c>
      <c r="H982" s="2" t="str">
        <f t="shared" si="88"/>
        <v>Hold</v>
      </c>
    </row>
    <row r="983" spans="1:8" ht="13.5" x14ac:dyDescent="0.25">
      <c r="A983" s="3">
        <f>TITRES_STAT!B986</f>
        <v>0</v>
      </c>
      <c r="B983" s="6">
        <f>TITRES_STAT!D986</f>
        <v>0</v>
      </c>
      <c r="C983" s="2">
        <f t="shared" si="90"/>
        <v>16.627129422190357</v>
      </c>
      <c r="D983" s="2">
        <f t="shared" si="86"/>
        <v>15.407283858022383</v>
      </c>
      <c r="E983" s="2">
        <f t="shared" si="85"/>
        <v>1.219845564167974</v>
      </c>
      <c r="F983" s="2">
        <f t="shared" si="89"/>
        <v>0.26612826366646436</v>
      </c>
      <c r="G983" s="2">
        <f t="shared" si="87"/>
        <v>0.9537173005015096</v>
      </c>
      <c r="H983" s="2" t="str">
        <f t="shared" si="88"/>
        <v>Sell</v>
      </c>
    </row>
    <row r="984" spans="1:8" ht="13.5" x14ac:dyDescent="0.25">
      <c r="A984" s="3">
        <f>TITRES_STAT!B987</f>
        <v>0</v>
      </c>
      <c r="B984" s="6">
        <f>TITRES_STAT!D987</f>
        <v>0</v>
      </c>
      <c r="C984" s="2">
        <f t="shared" si="90"/>
        <v>16.607571049545687</v>
      </c>
      <c r="D984" s="2">
        <f t="shared" si="86"/>
        <v>14.266003572242948</v>
      </c>
      <c r="E984" s="2">
        <f t="shared" si="85"/>
        <v>2.3415674773027391</v>
      </c>
      <c r="F984" s="2">
        <f t="shared" si="89"/>
        <v>0.68121610639371932</v>
      </c>
      <c r="G984" s="2">
        <f t="shared" si="87"/>
        <v>1.6603513709090199</v>
      </c>
      <c r="H984" s="2" t="str">
        <f t="shared" si="88"/>
        <v>Sell</v>
      </c>
    </row>
    <row r="985" spans="1:8" ht="13.5" x14ac:dyDescent="0.25">
      <c r="A985" s="3">
        <f>TITRES_STAT!B988</f>
        <v>0</v>
      </c>
      <c r="B985" s="6">
        <f>TITRES_STAT!D988</f>
        <v>0</v>
      </c>
      <c r="C985" s="2">
        <f t="shared" si="90"/>
        <v>16.618713965000197</v>
      </c>
      <c r="D985" s="2">
        <f t="shared" si="86"/>
        <v>13.209262566891619</v>
      </c>
      <c r="E985" s="2">
        <f t="shared" si="85"/>
        <v>3.4094513981085779</v>
      </c>
      <c r="F985" s="2">
        <f t="shared" si="89"/>
        <v>1.2268631647366912</v>
      </c>
      <c r="G985" s="2">
        <f t="shared" si="87"/>
        <v>2.1825882333718867</v>
      </c>
      <c r="H985" s="2" t="str">
        <f t="shared" si="88"/>
        <v>Sell</v>
      </c>
    </row>
    <row r="986" spans="1:8" ht="13.5" x14ac:dyDescent="0.25">
      <c r="A986" s="3">
        <f>TITRES_STAT!B989</f>
        <v>0</v>
      </c>
      <c r="B986" s="6">
        <f>TITRES_STAT!D989</f>
        <v>0</v>
      </c>
      <c r="C986" s="2">
        <f t="shared" si="90"/>
        <v>16.600450278077091</v>
      </c>
      <c r="D986" s="2">
        <f t="shared" si="86"/>
        <v>12.230798673047795</v>
      </c>
      <c r="E986" s="2">
        <f t="shared" si="85"/>
        <v>4.3696516050292953</v>
      </c>
      <c r="F986" s="2">
        <f t="shared" si="89"/>
        <v>1.8554208527952121</v>
      </c>
      <c r="G986" s="2">
        <f t="shared" si="87"/>
        <v>2.5142307522340834</v>
      </c>
      <c r="H986" s="2" t="str">
        <f t="shared" si="88"/>
        <v>Sell</v>
      </c>
    </row>
    <row r="987" spans="1:8" ht="13.5" x14ac:dyDescent="0.25">
      <c r="A987" s="3">
        <f>TITRES_STAT!B990</f>
        <v>0</v>
      </c>
      <c r="B987" s="6">
        <f>TITRES_STAT!D990</f>
        <v>0</v>
      </c>
      <c r="C987" s="2">
        <f t="shared" si="90"/>
        <v>16.631150235296001</v>
      </c>
      <c r="D987" s="2">
        <f t="shared" si="86"/>
        <v>11.324813586155367</v>
      </c>
      <c r="E987" s="2">
        <f t="shared" si="85"/>
        <v>5.3063366491406345</v>
      </c>
      <c r="F987" s="2">
        <f t="shared" si="89"/>
        <v>2.5456040120642967</v>
      </c>
      <c r="G987" s="2">
        <f t="shared" si="87"/>
        <v>2.7607326370763379</v>
      </c>
      <c r="H987" s="2" t="str">
        <f t="shared" si="88"/>
        <v>Sell</v>
      </c>
    </row>
    <row r="988" spans="1:8" ht="13.5" x14ac:dyDescent="0.25">
      <c r="A988" s="3">
        <f>TITRES_STAT!B991</f>
        <v>0</v>
      </c>
      <c r="B988" s="6">
        <f>TITRES_STAT!D991</f>
        <v>0</v>
      </c>
      <c r="C988" s="2">
        <f t="shared" si="90"/>
        <v>16.68635789140431</v>
      </c>
      <c r="D988" s="2">
        <f t="shared" si="86"/>
        <v>10.485938505699414</v>
      </c>
      <c r="E988" s="2">
        <f t="shared" ref="E988:E1051" si="91">C988-D988</f>
        <v>6.2004193857048957</v>
      </c>
      <c r="F988" s="2">
        <f t="shared" si="89"/>
        <v>3.2765670867924168</v>
      </c>
      <c r="G988" s="2">
        <f t="shared" si="87"/>
        <v>2.9238522989124789</v>
      </c>
      <c r="H988" s="2" t="str">
        <f t="shared" si="88"/>
        <v>Sell</v>
      </c>
    </row>
    <row r="989" spans="1:8" ht="13.5" x14ac:dyDescent="0.25">
      <c r="A989" s="3">
        <f>TITRES_STAT!B992</f>
        <v>0</v>
      </c>
      <c r="B989" s="6">
        <f>TITRES_STAT!D992</f>
        <v>0</v>
      </c>
      <c r="C989" s="2">
        <f t="shared" si="90"/>
        <v>16.696148985034416</v>
      </c>
      <c r="D989" s="2">
        <f t="shared" ref="D989:D1052" si="92">$D$4*B989+(1-$D$4)*D988</f>
        <v>9.7092023200920501</v>
      </c>
      <c r="E989" s="2">
        <f t="shared" si="91"/>
        <v>6.9869466649423657</v>
      </c>
      <c r="F989" s="2">
        <f t="shared" si="89"/>
        <v>4.0186430024224062</v>
      </c>
      <c r="G989" s="2">
        <f t="shared" si="87"/>
        <v>2.9683036625199595</v>
      </c>
      <c r="H989" s="2" t="str">
        <f t="shared" si="88"/>
        <v>Sell</v>
      </c>
    </row>
    <row r="990" spans="1:8" ht="13.5" x14ac:dyDescent="0.25">
      <c r="A990" s="3">
        <f>TITRES_STAT!B993</f>
        <v>0</v>
      </c>
      <c r="B990" s="6">
        <f>TITRES_STAT!D993</f>
        <v>0</v>
      </c>
      <c r="C990" s="2">
        <f t="shared" si="90"/>
        <v>16.704433756567582</v>
      </c>
      <c r="D990" s="2">
        <f t="shared" si="92"/>
        <v>8.9900021482333798</v>
      </c>
      <c r="E990" s="2">
        <f t="shared" si="91"/>
        <v>7.7144316083342019</v>
      </c>
      <c r="F990" s="2">
        <f t="shared" si="89"/>
        <v>4.757800723604765</v>
      </c>
      <c r="G990" s="2">
        <f t="shared" si="87"/>
        <v>2.9566308847294369</v>
      </c>
      <c r="H990" s="2" t="str">
        <f t="shared" si="88"/>
        <v>Sell</v>
      </c>
    </row>
    <row r="991" spans="1:8" ht="13.5" x14ac:dyDescent="0.25">
      <c r="A991" s="3">
        <f>TITRES_STAT!B994</f>
        <v>0</v>
      </c>
      <c r="B991" s="6">
        <f>TITRES_STAT!D994</f>
        <v>0</v>
      </c>
      <c r="C991" s="2">
        <f t="shared" si="90"/>
        <v>16.7345208709418</v>
      </c>
      <c r="D991" s="2">
        <f t="shared" si="92"/>
        <v>8.3240760631790547</v>
      </c>
      <c r="E991" s="2">
        <f t="shared" si="91"/>
        <v>8.4104448077627456</v>
      </c>
      <c r="F991" s="2">
        <f t="shared" si="89"/>
        <v>5.4883295404363617</v>
      </c>
      <c r="G991" s="2">
        <f t="shared" si="87"/>
        <v>2.9221152673263839</v>
      </c>
      <c r="H991" s="2" t="str">
        <f t="shared" si="88"/>
        <v>Sell</v>
      </c>
    </row>
    <row r="992" spans="1:8" ht="13.5" x14ac:dyDescent="0.25">
      <c r="A992" s="3">
        <f>TITRES_STAT!B995</f>
        <v>0</v>
      </c>
      <c r="B992" s="6">
        <f>TITRES_STAT!D995</f>
        <v>0</v>
      </c>
      <c r="C992" s="2">
        <f t="shared" si="90"/>
        <v>16.789209967719984</v>
      </c>
      <c r="D992" s="2">
        <f t="shared" si="92"/>
        <v>7.7074778362769027</v>
      </c>
      <c r="E992" s="2">
        <f t="shared" si="91"/>
        <v>9.081732131443081</v>
      </c>
      <c r="F992" s="2">
        <f t="shared" si="89"/>
        <v>6.2070100586377057</v>
      </c>
      <c r="G992" s="2">
        <f t="shared" si="87"/>
        <v>2.8747220728053753</v>
      </c>
      <c r="H992" s="2" t="str">
        <f t="shared" si="88"/>
        <v>Sell</v>
      </c>
    </row>
    <row r="993" spans="1:8" ht="13.5" x14ac:dyDescent="0.25">
      <c r="A993" s="3">
        <f>TITRES_STAT!B996</f>
        <v>0</v>
      </c>
      <c r="B993" s="6">
        <f>TITRES_STAT!D996</f>
        <v>0</v>
      </c>
      <c r="C993" s="2">
        <f t="shared" si="90"/>
        <v>14.206254588070756</v>
      </c>
      <c r="D993" s="2">
        <f t="shared" si="92"/>
        <v>7.1365535521082437</v>
      </c>
      <c r="E993" s="2">
        <f t="shared" si="91"/>
        <v>7.0697010359625123</v>
      </c>
      <c r="F993" s="2">
        <f t="shared" si="89"/>
        <v>6.3795482541026676</v>
      </c>
      <c r="G993" s="2">
        <f t="shared" si="87"/>
        <v>0.69015278185984474</v>
      </c>
      <c r="H993" s="2" t="str">
        <f t="shared" si="88"/>
        <v>Sell</v>
      </c>
    </row>
    <row r="994" spans="1:8" ht="13.5" x14ac:dyDescent="0.25">
      <c r="A994" s="3">
        <f>TITRES_STAT!B997</f>
        <v>0</v>
      </c>
      <c r="B994" s="6">
        <f>TITRES_STAT!D997</f>
        <v>0</v>
      </c>
      <c r="C994" s="2">
        <f t="shared" si="90"/>
        <v>12.020676959136793</v>
      </c>
      <c r="D994" s="2">
        <f t="shared" si="92"/>
        <v>6.6079199556557811</v>
      </c>
      <c r="E994" s="2">
        <f t="shared" si="91"/>
        <v>5.412757003481012</v>
      </c>
      <c r="F994" s="2">
        <f t="shared" si="89"/>
        <v>6.1861900039783375</v>
      </c>
      <c r="G994" s="2">
        <f t="shared" si="87"/>
        <v>-0.77343300049732555</v>
      </c>
      <c r="H994" s="2" t="str">
        <f t="shared" si="88"/>
        <v>Hold</v>
      </c>
    </row>
    <row r="995" spans="1:8" ht="13.5" x14ac:dyDescent="0.25">
      <c r="A995" s="3">
        <f>TITRES_STAT!B998</f>
        <v>0</v>
      </c>
      <c r="B995" s="6">
        <f>TITRES_STAT!D998</f>
        <v>0</v>
      </c>
      <c r="C995" s="2">
        <f t="shared" si="90"/>
        <v>10.171342042346517</v>
      </c>
      <c r="D995" s="2">
        <f t="shared" si="92"/>
        <v>6.1184444033849825</v>
      </c>
      <c r="E995" s="2">
        <f t="shared" si="91"/>
        <v>4.0528976389615341</v>
      </c>
      <c r="F995" s="2">
        <f t="shared" si="89"/>
        <v>5.7595315309749768</v>
      </c>
      <c r="G995" s="2">
        <f t="shared" si="87"/>
        <v>-1.7066338920134427</v>
      </c>
      <c r="H995" s="2" t="str">
        <f t="shared" si="88"/>
        <v>Hold</v>
      </c>
    </row>
    <row r="996" spans="1:8" ht="13.5" x14ac:dyDescent="0.25">
      <c r="A996" s="3">
        <f>TITRES_STAT!B999</f>
        <v>0</v>
      </c>
      <c r="B996" s="6">
        <f>TITRES_STAT!D999</f>
        <v>0</v>
      </c>
      <c r="C996" s="2">
        <f t="shared" si="90"/>
        <v>8.6065201896778216</v>
      </c>
      <c r="D996" s="2">
        <f t="shared" si="92"/>
        <v>5.6652262994305396</v>
      </c>
      <c r="E996" s="2">
        <f t="shared" si="91"/>
        <v>2.9412938902472821</v>
      </c>
      <c r="F996" s="2">
        <f t="shared" si="89"/>
        <v>5.1958840028294384</v>
      </c>
      <c r="G996" s="2">
        <f t="shared" ref="G996:G1059" si="93">E996-F996</f>
        <v>-2.2545901125821564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0</v>
      </c>
      <c r="B997" s="6">
        <f>TITRES_STAT!D1000</f>
        <v>0</v>
      </c>
      <c r="C997" s="2">
        <f t="shared" si="90"/>
        <v>7.282440160496618</v>
      </c>
      <c r="D997" s="2">
        <f t="shared" si="92"/>
        <v>5.2455799068801294</v>
      </c>
      <c r="E997" s="2">
        <f t="shared" si="91"/>
        <v>2.0368602536164886</v>
      </c>
      <c r="F997" s="2">
        <f t="shared" ref="F997:F1060" si="95">(E997*(2/(10)))+((1-(2/10))*F996)</f>
        <v>4.5640792529868488</v>
      </c>
      <c r="G997" s="2">
        <f t="shared" si="93"/>
        <v>-2.5272189993703602</v>
      </c>
      <c r="H997" s="2" t="str">
        <f t="shared" si="94"/>
        <v>Hold</v>
      </c>
    </row>
    <row r="998" spans="1:8" ht="13.5" x14ac:dyDescent="0.25">
      <c r="A998" s="3">
        <f>TITRES_STAT!B1001</f>
        <v>0</v>
      </c>
      <c r="B998" s="6">
        <f>TITRES_STAT!D1001</f>
        <v>0</v>
      </c>
      <c r="C998" s="2">
        <f t="shared" si="90"/>
        <v>6.1620647511894457</v>
      </c>
      <c r="D998" s="2">
        <f t="shared" si="92"/>
        <v>4.8570184322964165</v>
      </c>
      <c r="E998" s="2">
        <f t="shared" si="91"/>
        <v>1.3050463188930292</v>
      </c>
      <c r="F998" s="2">
        <f t="shared" si="95"/>
        <v>3.9122726661680849</v>
      </c>
      <c r="G998" s="2">
        <f t="shared" si="93"/>
        <v>-2.6072263472750556</v>
      </c>
      <c r="H998" s="2" t="str">
        <f t="shared" si="94"/>
        <v>Hold</v>
      </c>
    </row>
    <row r="999" spans="1:8" ht="13.5" x14ac:dyDescent="0.25">
      <c r="A999" s="3">
        <f>TITRES_STAT!B1002</f>
        <v>0</v>
      </c>
      <c r="B999" s="6">
        <f>TITRES_STAT!D1002</f>
        <v>0</v>
      </c>
      <c r="C999" s="2">
        <f t="shared" si="90"/>
        <v>5.2140547894679923</v>
      </c>
      <c r="D999" s="2">
        <f t="shared" si="92"/>
        <v>4.4972392891633488</v>
      </c>
      <c r="E999" s="2">
        <f t="shared" si="91"/>
        <v>0.71681550030464347</v>
      </c>
      <c r="F999" s="2">
        <f t="shared" si="95"/>
        <v>3.2731812329953969</v>
      </c>
      <c r="G999" s="2">
        <f t="shared" si="93"/>
        <v>-2.5563657326907534</v>
      </c>
      <c r="H999" s="2" t="str">
        <f t="shared" si="94"/>
        <v>Hold</v>
      </c>
    </row>
    <row r="1000" spans="1:8" ht="13.5" x14ac:dyDescent="0.25">
      <c r="A1000" s="3">
        <f>TITRES_STAT!B1003</f>
        <v>0</v>
      </c>
      <c r="B1000" s="6">
        <f>TITRES_STAT!D1003</f>
        <v>0</v>
      </c>
      <c r="C1000" s="2">
        <f t="shared" si="90"/>
        <v>4.4118925141652241</v>
      </c>
      <c r="D1000" s="2">
        <f t="shared" si="92"/>
        <v>4.1641104529290267</v>
      </c>
      <c r="E1000" s="2">
        <f t="shared" si="91"/>
        <v>0.24778206123619739</v>
      </c>
      <c r="F1000" s="2">
        <f t="shared" si="95"/>
        <v>2.6681013986435569</v>
      </c>
      <c r="G1000" s="2">
        <f t="shared" si="93"/>
        <v>-2.4203193374073595</v>
      </c>
      <c r="H1000" s="2" t="str">
        <f t="shared" si="94"/>
        <v>Hold</v>
      </c>
    </row>
    <row r="1001" spans="1:8" ht="13.5" x14ac:dyDescent="0.25">
      <c r="A1001" s="3">
        <f>TITRES_STAT!B1004</f>
        <v>0</v>
      </c>
      <c r="B1001" s="6">
        <f>TITRES_STAT!D1004</f>
        <v>0</v>
      </c>
      <c r="C1001" s="2">
        <f t="shared" si="90"/>
        <v>3.7331398196782666</v>
      </c>
      <c r="D1001" s="2">
        <f t="shared" si="92"/>
        <v>3.8556578267861359</v>
      </c>
      <c r="E1001" s="2">
        <f t="shared" si="91"/>
        <v>-0.12251800710786931</v>
      </c>
      <c r="F1001" s="2">
        <f t="shared" si="95"/>
        <v>2.1099775174932716</v>
      </c>
      <c r="G1001" s="2">
        <f t="shared" si="93"/>
        <v>-2.2324955246011409</v>
      </c>
      <c r="H1001" s="2" t="str">
        <f t="shared" si="94"/>
        <v>Hold</v>
      </c>
    </row>
    <row r="1002" spans="1:8" ht="13.5" x14ac:dyDescent="0.25">
      <c r="A1002" s="3">
        <f>TITRES_STAT!B1005</f>
        <v>0</v>
      </c>
      <c r="B1002" s="6">
        <f>TITRES_STAT!D1005</f>
        <v>0</v>
      </c>
      <c r="C1002" s="2">
        <f t="shared" si="90"/>
        <v>3.158810616650841</v>
      </c>
      <c r="D1002" s="2">
        <f t="shared" si="92"/>
        <v>3.5700535433204963</v>
      </c>
      <c r="E1002" s="2">
        <f t="shared" si="91"/>
        <v>-0.41124292666965534</v>
      </c>
      <c r="F1002" s="2">
        <f t="shared" si="95"/>
        <v>1.6057334286606864</v>
      </c>
      <c r="G1002" s="2">
        <f t="shared" si="93"/>
        <v>-2.0169763553303417</v>
      </c>
      <c r="H1002" s="2" t="str">
        <f t="shared" si="94"/>
        <v>Hold</v>
      </c>
    </row>
    <row r="1003" spans="1:8" ht="13.5" x14ac:dyDescent="0.25">
      <c r="A1003" s="3">
        <f>TITRES_STAT!B1006</f>
        <v>0</v>
      </c>
      <c r="B1003" s="6">
        <f>TITRES_STAT!D1006</f>
        <v>0</v>
      </c>
      <c r="C1003" s="2">
        <f t="shared" si="90"/>
        <v>2.6728397525507117</v>
      </c>
      <c r="D1003" s="2">
        <f t="shared" si="92"/>
        <v>3.3056051327041631</v>
      </c>
      <c r="E1003" s="2">
        <f t="shared" si="91"/>
        <v>-0.63276538015345141</v>
      </c>
      <c r="F1003" s="2">
        <f t="shared" si="95"/>
        <v>1.1580336668978588</v>
      </c>
      <c r="G1003" s="2">
        <f t="shared" si="93"/>
        <v>-1.7907990470513102</v>
      </c>
      <c r="H1003" s="2" t="str">
        <f t="shared" si="94"/>
        <v>Hold</v>
      </c>
    </row>
    <row r="1004" spans="1:8" ht="13.5" x14ac:dyDescent="0.25">
      <c r="A1004" s="3">
        <f>TITRES_STAT!B1007</f>
        <v>0</v>
      </c>
      <c r="B1004" s="6">
        <f>TITRES_STAT!D1007</f>
        <v>0</v>
      </c>
      <c r="C1004" s="2">
        <f t="shared" si="90"/>
        <v>2.2616336367736789</v>
      </c>
      <c r="D1004" s="2">
        <f t="shared" si="92"/>
        <v>3.0607454932445957</v>
      </c>
      <c r="E1004" s="2">
        <f t="shared" si="91"/>
        <v>-0.79911185647091676</v>
      </c>
      <c r="F1004" s="2">
        <f t="shared" si="95"/>
        <v>0.76660456222410378</v>
      </c>
      <c r="G1004" s="2">
        <f t="shared" si="93"/>
        <v>-1.5657164186950205</v>
      </c>
      <c r="H1004" s="2" t="str">
        <f t="shared" si="94"/>
        <v>Hold</v>
      </c>
    </row>
    <row r="1005" spans="1:8" ht="13.5" x14ac:dyDescent="0.25">
      <c r="A1005" s="3">
        <f>TITRES_STAT!B1008</f>
        <v>0</v>
      </c>
      <c r="B1005" s="6">
        <f>TITRES_STAT!D1008</f>
        <v>0</v>
      </c>
      <c r="C1005" s="2">
        <f t="shared" si="90"/>
        <v>1.913690000346959</v>
      </c>
      <c r="D1005" s="2">
        <f t="shared" si="92"/>
        <v>2.8340236048561072</v>
      </c>
      <c r="E1005" s="2">
        <f t="shared" si="91"/>
        <v>-0.92033360450914814</v>
      </c>
      <c r="F1005" s="2">
        <f t="shared" si="95"/>
        <v>0.42921692887745344</v>
      </c>
      <c r="G1005" s="2">
        <f t="shared" si="93"/>
        <v>-1.3495505333866016</v>
      </c>
      <c r="H1005" s="2" t="str">
        <f t="shared" si="94"/>
        <v>Hold</v>
      </c>
    </row>
    <row r="1006" spans="1:8" ht="13.5" x14ac:dyDescent="0.25">
      <c r="A1006" s="3">
        <f>TITRES_STAT!B1009</f>
        <v>0</v>
      </c>
      <c r="B1006" s="6">
        <f>TITRES_STAT!D1009</f>
        <v>0</v>
      </c>
      <c r="C1006" s="2">
        <f t="shared" si="90"/>
        <v>1.6192761541397345</v>
      </c>
      <c r="D1006" s="2">
        <f t="shared" si="92"/>
        <v>2.6240959304223215</v>
      </c>
      <c r="E1006" s="2">
        <f t="shared" si="91"/>
        <v>-1.004819776282587</v>
      </c>
      <c r="F1006" s="2">
        <f t="shared" si="95"/>
        <v>0.14240958784544536</v>
      </c>
      <c r="G1006" s="2">
        <f t="shared" si="93"/>
        <v>-1.1472293641280324</v>
      </c>
      <c r="H1006" s="2" t="str">
        <f t="shared" si="94"/>
        <v>Hold</v>
      </c>
    </row>
    <row r="1007" spans="1:8" ht="13.5" x14ac:dyDescent="0.25">
      <c r="A1007" s="3">
        <f>TITRES_STAT!B1010</f>
        <v>0</v>
      </c>
      <c r="B1007" s="6">
        <f>TITRES_STAT!D1010</f>
        <v>0</v>
      </c>
      <c r="C1007" s="2">
        <f t="shared" si="90"/>
        <v>1.3701567458105446</v>
      </c>
      <c r="D1007" s="2">
        <f t="shared" si="92"/>
        <v>2.4297184540947421</v>
      </c>
      <c r="E1007" s="2">
        <f t="shared" si="91"/>
        <v>-1.0595617082841975</v>
      </c>
      <c r="F1007" s="2">
        <f t="shared" si="95"/>
        <v>-9.798467138048321E-2</v>
      </c>
      <c r="G1007" s="2">
        <f t="shared" si="93"/>
        <v>-0.96157703690371432</v>
      </c>
      <c r="H1007" s="2" t="str">
        <f t="shared" si="94"/>
        <v>Hold</v>
      </c>
    </row>
    <row r="1008" spans="1:8" ht="13.5" x14ac:dyDescent="0.25">
      <c r="A1008" s="3">
        <f>TITRES_STAT!B1011</f>
        <v>0</v>
      </c>
      <c r="B1008" s="6">
        <f>TITRES_STAT!D1011</f>
        <v>0</v>
      </c>
      <c r="C1008" s="2">
        <f t="shared" si="90"/>
        <v>1.1593634003012301</v>
      </c>
      <c r="D1008" s="2">
        <f t="shared" si="92"/>
        <v>2.2497393093469835</v>
      </c>
      <c r="E1008" s="2">
        <f t="shared" si="91"/>
        <v>-1.0903759090457534</v>
      </c>
      <c r="F1008" s="2">
        <f t="shared" si="95"/>
        <v>-0.29646291891353727</v>
      </c>
      <c r="G1008" s="2">
        <f t="shared" si="93"/>
        <v>-0.79391299013221617</v>
      </c>
      <c r="H1008" s="2" t="str">
        <f t="shared" si="94"/>
        <v>Hold</v>
      </c>
    </row>
    <row r="1009" spans="1:8" ht="13.5" x14ac:dyDescent="0.25">
      <c r="A1009" s="3">
        <f>TITRES_STAT!B1012</f>
        <v>0</v>
      </c>
      <c r="B1009" s="6">
        <f>TITRES_STAT!D1012</f>
        <v>0</v>
      </c>
      <c r="C1009" s="2">
        <f t="shared" si="90"/>
        <v>0.98099980025488698</v>
      </c>
      <c r="D1009" s="2">
        <f t="shared" si="92"/>
        <v>2.0830919530990588</v>
      </c>
      <c r="E1009" s="2">
        <f t="shared" si="91"/>
        <v>-1.1020921528441718</v>
      </c>
      <c r="F1009" s="2">
        <f t="shared" si="95"/>
        <v>-0.45758876569966422</v>
      </c>
      <c r="G1009" s="2">
        <f t="shared" si="93"/>
        <v>-0.64450338714450761</v>
      </c>
      <c r="H1009" s="2" t="str">
        <f t="shared" si="94"/>
        <v>Hold</v>
      </c>
    </row>
    <row r="1010" spans="1:8" ht="13.5" x14ac:dyDescent="0.25">
      <c r="A1010" s="3">
        <f>TITRES_STAT!B1013</f>
        <v>0</v>
      </c>
      <c r="B1010" s="6">
        <f>TITRES_STAT!D1013</f>
        <v>0</v>
      </c>
      <c r="C1010" s="2">
        <f t="shared" si="90"/>
        <v>0.83007675406182746</v>
      </c>
      <c r="D1010" s="2">
        <f t="shared" si="92"/>
        <v>1.9287888454620914</v>
      </c>
      <c r="E1010" s="2">
        <f t="shared" si="91"/>
        <v>-1.0987120914002639</v>
      </c>
      <c r="F1010" s="2">
        <f t="shared" si="95"/>
        <v>-0.58581343083978421</v>
      </c>
      <c r="G1010" s="2">
        <f t="shared" si="93"/>
        <v>-0.51289866056047972</v>
      </c>
      <c r="H1010" s="2" t="str">
        <f t="shared" si="94"/>
        <v>Hold</v>
      </c>
    </row>
    <row r="1011" spans="1:8" ht="13.5" x14ac:dyDescent="0.25">
      <c r="A1011" s="3">
        <f>TITRES_STAT!B1014</f>
        <v>0</v>
      </c>
      <c r="B1011" s="6">
        <f>TITRES_STAT!D1014</f>
        <v>0</v>
      </c>
      <c r="C1011" s="2">
        <f t="shared" si="90"/>
        <v>0.70237263805231553</v>
      </c>
      <c r="D1011" s="2">
        <f t="shared" si="92"/>
        <v>1.7859155976500847</v>
      </c>
      <c r="E1011" s="2">
        <f t="shared" si="91"/>
        <v>-1.0835429595977693</v>
      </c>
      <c r="F1011" s="2">
        <f t="shared" si="95"/>
        <v>-0.68535933659138126</v>
      </c>
      <c r="G1011" s="2">
        <f t="shared" si="93"/>
        <v>-0.39818362300638799</v>
      </c>
      <c r="H1011" s="2" t="str">
        <f t="shared" si="94"/>
        <v>Hold</v>
      </c>
    </row>
    <row r="1012" spans="1:8" ht="13.5" x14ac:dyDescent="0.25">
      <c r="A1012" s="3">
        <f>TITRES_STAT!B1015</f>
        <v>0</v>
      </c>
      <c r="B1012" s="6">
        <f>TITRES_STAT!D1015</f>
        <v>0</v>
      </c>
      <c r="C1012" s="2">
        <f t="shared" si="90"/>
        <v>0.59431530912119002</v>
      </c>
      <c r="D1012" s="2">
        <f t="shared" si="92"/>
        <v>1.653625553379708</v>
      </c>
      <c r="E1012" s="2">
        <f t="shared" si="91"/>
        <v>-1.0593102442585178</v>
      </c>
      <c r="F1012" s="2">
        <f t="shared" si="95"/>
        <v>-0.76014951812480858</v>
      </c>
      <c r="G1012" s="2">
        <f t="shared" si="93"/>
        <v>-0.29916072613370925</v>
      </c>
      <c r="H1012" s="2" t="str">
        <f t="shared" si="94"/>
        <v>Hold</v>
      </c>
    </row>
    <row r="1013" spans="1:8" ht="13.5" x14ac:dyDescent="0.25">
      <c r="A1013" s="3">
        <f>TITRES_STAT!B1016</f>
        <v>0</v>
      </c>
      <c r="B1013" s="6">
        <f>TITRES_STAT!D1016</f>
        <v>0</v>
      </c>
      <c r="C1013" s="2">
        <f t="shared" si="90"/>
        <v>0.50288218464100698</v>
      </c>
      <c r="D1013" s="2">
        <f t="shared" si="92"/>
        <v>1.5311347716478778</v>
      </c>
      <c r="E1013" s="2">
        <f t="shared" si="91"/>
        <v>-1.0282525870068708</v>
      </c>
      <c r="F1013" s="2">
        <f t="shared" si="95"/>
        <v>-0.81377013190122105</v>
      </c>
      <c r="G1013" s="2">
        <f t="shared" si="93"/>
        <v>-0.21448245510564978</v>
      </c>
      <c r="H1013" s="2" t="str">
        <f t="shared" si="94"/>
        <v>Hold</v>
      </c>
    </row>
    <row r="1014" spans="1:8" ht="13.5" x14ac:dyDescent="0.25">
      <c r="A1014" s="3">
        <f>TITRES_STAT!B1017</f>
        <v>0</v>
      </c>
      <c r="B1014" s="6">
        <f>TITRES_STAT!D1017</f>
        <v>0</v>
      </c>
      <c r="C1014" s="2">
        <f t="shared" si="90"/>
        <v>0.42551569469623668</v>
      </c>
      <c r="D1014" s="2">
        <f t="shared" si="92"/>
        <v>1.4177173811554424</v>
      </c>
      <c r="E1014" s="2">
        <f t="shared" si="91"/>
        <v>-0.99220168645920581</v>
      </c>
      <c r="F1014" s="2">
        <f t="shared" si="95"/>
        <v>-0.84945644281281807</v>
      </c>
      <c r="G1014" s="2">
        <f t="shared" si="93"/>
        <v>-0.14274524364638774</v>
      </c>
      <c r="H1014" s="2" t="str">
        <f t="shared" si="94"/>
        <v>Hold</v>
      </c>
    </row>
    <row r="1015" spans="1:8" ht="13.5" x14ac:dyDescent="0.25">
      <c r="A1015" s="3">
        <f>TITRES_STAT!B1018</f>
        <v>0</v>
      </c>
      <c r="B1015" s="6">
        <f>TITRES_STAT!D1018</f>
        <v>0</v>
      </c>
      <c r="C1015" s="2">
        <f t="shared" si="90"/>
        <v>0.36005174166604642</v>
      </c>
      <c r="D1015" s="2">
        <f t="shared" si="92"/>
        <v>1.312701278847632</v>
      </c>
      <c r="E1015" s="2">
        <f t="shared" si="91"/>
        <v>-0.95264953718158552</v>
      </c>
      <c r="F1015" s="2">
        <f t="shared" si="95"/>
        <v>-0.87009506168657169</v>
      </c>
      <c r="G1015" s="2">
        <f t="shared" si="93"/>
        <v>-8.2554475495013824E-2</v>
      </c>
      <c r="H1015" s="2" t="str">
        <f t="shared" si="94"/>
        <v>Hold</v>
      </c>
    </row>
    <row r="1016" spans="1:8" ht="13.5" x14ac:dyDescent="0.25">
      <c r="A1016" s="3">
        <f>TITRES_STAT!B1019</f>
        <v>0</v>
      </c>
      <c r="B1016" s="6">
        <f>TITRES_STAT!D1019</f>
        <v>0</v>
      </c>
      <c r="C1016" s="2">
        <f t="shared" si="90"/>
        <v>0.30465916602511622</v>
      </c>
      <c r="D1016" s="2">
        <f t="shared" si="92"/>
        <v>1.2154641470811407</v>
      </c>
      <c r="E1016" s="2">
        <f t="shared" si="91"/>
        <v>-0.91080498105602448</v>
      </c>
      <c r="F1016" s="2">
        <f t="shared" si="95"/>
        <v>-0.87823704556046223</v>
      </c>
      <c r="G1016" s="2">
        <f t="shared" si="93"/>
        <v>-3.256793549556225E-2</v>
      </c>
      <c r="H1016" s="2" t="str">
        <f t="shared" si="94"/>
        <v>Hold</v>
      </c>
    </row>
    <row r="1017" spans="1:8" ht="13.5" x14ac:dyDescent="0.25">
      <c r="A1017" s="3">
        <f>TITRES_STAT!B1020</f>
        <v>0</v>
      </c>
      <c r="B1017" s="6">
        <f>TITRES_STAT!D1020</f>
        <v>0</v>
      </c>
      <c r="C1017" s="2">
        <f t="shared" si="90"/>
        <v>0.25778852509817524</v>
      </c>
      <c r="D1017" s="2">
        <f t="shared" si="92"/>
        <v>1.125429765815871</v>
      </c>
      <c r="E1017" s="2">
        <f t="shared" si="91"/>
        <v>-0.86764124071769566</v>
      </c>
      <c r="F1017" s="2">
        <f t="shared" si="95"/>
        <v>-0.87611788459190898</v>
      </c>
      <c r="G1017" s="2">
        <f t="shared" si="93"/>
        <v>8.4766438742133188E-3</v>
      </c>
      <c r="H1017" s="2" t="str">
        <f t="shared" si="94"/>
        <v>Sell</v>
      </c>
    </row>
    <row r="1018" spans="1:8" ht="13.5" x14ac:dyDescent="0.25">
      <c r="A1018" s="3">
        <f>TITRES_STAT!B1021</f>
        <v>0</v>
      </c>
      <c r="B1018" s="6">
        <f>TITRES_STAT!D1021</f>
        <v>0</v>
      </c>
      <c r="C1018" s="2">
        <f t="shared" si="90"/>
        <v>0.21812875200614829</v>
      </c>
      <c r="D1018" s="2">
        <f t="shared" si="92"/>
        <v>1.0420645979776584</v>
      </c>
      <c r="E1018" s="2">
        <f t="shared" si="91"/>
        <v>-0.82393584597151004</v>
      </c>
      <c r="F1018" s="2">
        <f t="shared" si="95"/>
        <v>-0.86568147686782926</v>
      </c>
      <c r="G1018" s="2">
        <f t="shared" si="93"/>
        <v>4.1745630896319219E-2</v>
      </c>
      <c r="H1018" s="2" t="str">
        <f t="shared" si="94"/>
        <v>Sell</v>
      </c>
    </row>
    <row r="1019" spans="1:8" ht="13.5" x14ac:dyDescent="0.25">
      <c r="A1019" s="3">
        <f>TITRES_STAT!B1022</f>
        <v>0</v>
      </c>
      <c r="B1019" s="6">
        <f>TITRES_STAT!D1022</f>
        <v>0</v>
      </c>
      <c r="C1019" s="2">
        <f t="shared" si="90"/>
        <v>0.18457048246674085</v>
      </c>
      <c r="D1019" s="2">
        <f t="shared" si="92"/>
        <v>0.9648746277570911</v>
      </c>
      <c r="E1019" s="2">
        <f t="shared" si="91"/>
        <v>-0.7803041452903503</v>
      </c>
      <c r="F1019" s="2">
        <f t="shared" si="95"/>
        <v>-0.84860601055233353</v>
      </c>
      <c r="G1019" s="2">
        <f t="shared" si="93"/>
        <v>6.830186526198323E-2</v>
      </c>
      <c r="H1019" s="2" t="str">
        <f t="shared" si="94"/>
        <v>Sell</v>
      </c>
    </row>
    <row r="1020" spans="1:8" ht="13.5" x14ac:dyDescent="0.25">
      <c r="A1020" s="3">
        <f>TITRES_STAT!B1023</f>
        <v>0</v>
      </c>
      <c r="B1020" s="6">
        <f>TITRES_STAT!D1023</f>
        <v>0</v>
      </c>
      <c r="C1020" s="2">
        <f t="shared" si="90"/>
        <v>0.15617502362570379</v>
      </c>
      <c r="D1020" s="2">
        <f t="shared" si="92"/>
        <v>0.89340243310841772</v>
      </c>
      <c r="E1020" s="2">
        <f t="shared" si="91"/>
        <v>-0.73722740948271392</v>
      </c>
      <c r="F1020" s="2">
        <f t="shared" si="95"/>
        <v>-0.82633029033840966</v>
      </c>
      <c r="G1020" s="2">
        <f t="shared" si="93"/>
        <v>8.9102880855695732E-2</v>
      </c>
      <c r="H1020" s="2" t="str">
        <f t="shared" si="94"/>
        <v>Sell</v>
      </c>
    </row>
    <row r="1021" spans="1:8" ht="13.5" x14ac:dyDescent="0.25">
      <c r="A1021" s="3">
        <f>TITRES_STAT!B1024</f>
        <v>0</v>
      </c>
      <c r="B1021" s="6">
        <f>TITRES_STAT!D1024</f>
        <v>0</v>
      </c>
      <c r="C1021" s="2">
        <f t="shared" si="90"/>
        <v>0.13214809691405704</v>
      </c>
      <c r="D1021" s="2">
        <f t="shared" si="92"/>
        <v>0.82722447510038677</v>
      </c>
      <c r="E1021" s="2">
        <f t="shared" si="91"/>
        <v>-0.69507637818632972</v>
      </c>
      <c r="F1021" s="2">
        <f t="shared" si="95"/>
        <v>-0.80007950790799365</v>
      </c>
      <c r="G1021" s="2">
        <f t="shared" si="93"/>
        <v>0.10500312972166392</v>
      </c>
      <c r="H1021" s="2" t="str">
        <f t="shared" si="94"/>
        <v>Sell</v>
      </c>
    </row>
    <row r="1022" spans="1:8" ht="13.5" x14ac:dyDescent="0.25">
      <c r="A1022" s="3">
        <f>TITRES_STAT!B1025</f>
        <v>0</v>
      </c>
      <c r="B1022" s="6">
        <f>TITRES_STAT!D1025</f>
        <v>0</v>
      </c>
      <c r="C1022" s="2">
        <f t="shared" si="90"/>
        <v>0.11181762046574058</v>
      </c>
      <c r="D1022" s="2">
        <f t="shared" si="92"/>
        <v>0.7659485880559137</v>
      </c>
      <c r="E1022" s="2">
        <f t="shared" si="91"/>
        <v>-0.65413096759017308</v>
      </c>
      <c r="F1022" s="2">
        <f t="shared" si="95"/>
        <v>-0.77088979984442951</v>
      </c>
      <c r="G1022" s="2">
        <f t="shared" si="93"/>
        <v>0.11675883225425643</v>
      </c>
      <c r="H1022" s="2" t="str">
        <f t="shared" si="94"/>
        <v>Sell</v>
      </c>
    </row>
    <row r="1023" spans="1:8" ht="13.5" x14ac:dyDescent="0.25">
      <c r="A1023" s="3">
        <f>TITRES_STAT!B1026</f>
        <v>0</v>
      </c>
      <c r="B1023" s="6">
        <f>TITRES_STAT!D1026</f>
        <v>0</v>
      </c>
      <c r="C1023" s="2">
        <f t="shared" si="90"/>
        <v>9.4614909624857413E-2</v>
      </c>
      <c r="D1023" s="2">
        <f t="shared" si="92"/>
        <v>0.70921165560732746</v>
      </c>
      <c r="E1023" s="2">
        <f t="shared" si="91"/>
        <v>-0.61459674598247005</v>
      </c>
      <c r="F1023" s="2">
        <f t="shared" si="95"/>
        <v>-0.73963118907203773</v>
      </c>
      <c r="G1023" s="2">
        <f t="shared" si="93"/>
        <v>0.12503444308956768</v>
      </c>
      <c r="H1023" s="2" t="str">
        <f t="shared" si="94"/>
        <v>Sell</v>
      </c>
    </row>
    <row r="1024" spans="1:8" ht="13.5" x14ac:dyDescent="0.25">
      <c r="A1024" s="3">
        <f>TITRES_STAT!B1027</f>
        <v>0</v>
      </c>
      <c r="B1024" s="6">
        <f>TITRES_STAT!D1027</f>
        <v>0</v>
      </c>
      <c r="C1024" s="2">
        <f t="shared" si="90"/>
        <v>8.0058769682571654E-2</v>
      </c>
      <c r="D1024" s="2">
        <f t="shared" si="92"/>
        <v>0.65667745889567353</v>
      </c>
      <c r="E1024" s="2">
        <f t="shared" si="91"/>
        <v>-0.57661868921310189</v>
      </c>
      <c r="F1024" s="2">
        <f t="shared" si="95"/>
        <v>-0.70702868910025063</v>
      </c>
      <c r="G1024" s="2">
        <f t="shared" si="93"/>
        <v>0.13040999988714874</v>
      </c>
      <c r="H1024" s="2" t="str">
        <f t="shared" si="94"/>
        <v>Sell</v>
      </c>
    </row>
    <row r="1025" spans="1:8" ht="13.5" x14ac:dyDescent="0.25">
      <c r="A1025" s="3">
        <f>TITRES_STAT!B1028</f>
        <v>0</v>
      </c>
      <c r="B1025" s="6">
        <f>TITRES_STAT!D1028</f>
        <v>0</v>
      </c>
      <c r="C1025" s="2">
        <f t="shared" si="90"/>
        <v>6.7742035885252933E-2</v>
      </c>
      <c r="D1025" s="2">
        <f t="shared" si="92"/>
        <v>0.60803468416266071</v>
      </c>
      <c r="E1025" s="2">
        <f t="shared" si="91"/>
        <v>-0.54029264827740775</v>
      </c>
      <c r="F1025" s="2">
        <f t="shared" si="95"/>
        <v>-0.67368148093568214</v>
      </c>
      <c r="G1025" s="2">
        <f t="shared" si="93"/>
        <v>0.13338883265827439</v>
      </c>
      <c r="H1025" s="2" t="str">
        <f t="shared" si="94"/>
        <v>Sell</v>
      </c>
    </row>
    <row r="1026" spans="1:8" ht="13.5" x14ac:dyDescent="0.25">
      <c r="A1026" s="3">
        <f>TITRES_STAT!B1029</f>
        <v>0</v>
      </c>
      <c r="B1026" s="6">
        <f>TITRES_STAT!D1029</f>
        <v>0</v>
      </c>
      <c r="C1026" s="2">
        <f t="shared" si="90"/>
        <v>5.7320184210598632E-2</v>
      </c>
      <c r="D1026" s="2">
        <f t="shared" si="92"/>
        <v>0.56299507792838954</v>
      </c>
      <c r="E1026" s="2">
        <f t="shared" si="91"/>
        <v>-0.50567489371779095</v>
      </c>
      <c r="F1026" s="2">
        <f t="shared" si="95"/>
        <v>-0.64008016349210384</v>
      </c>
      <c r="G1026" s="2">
        <f t="shared" si="93"/>
        <v>0.13440526977431289</v>
      </c>
      <c r="H1026" s="2" t="str">
        <f t="shared" si="94"/>
        <v>Sell</v>
      </c>
    </row>
    <row r="1027" spans="1:8" ht="13.5" x14ac:dyDescent="0.25">
      <c r="A1027" s="3">
        <f>TITRES_STAT!B1030</f>
        <v>0</v>
      </c>
      <c r="B1027" s="6">
        <f>TITRES_STAT!D1030</f>
        <v>0</v>
      </c>
      <c r="C1027" s="2">
        <f t="shared" si="90"/>
        <v>4.8501694332044994E-2</v>
      </c>
      <c r="D1027" s="2">
        <f t="shared" si="92"/>
        <v>0.52129173882258295</v>
      </c>
      <c r="E1027" s="2">
        <f t="shared" si="91"/>
        <v>-0.47279004449053796</v>
      </c>
      <c r="F1027" s="2">
        <f t="shared" si="95"/>
        <v>-0.60662213969179068</v>
      </c>
      <c r="G1027" s="2">
        <f t="shared" si="93"/>
        <v>0.13383209520125272</v>
      </c>
      <c r="H1027" s="2" t="str">
        <f t="shared" si="94"/>
        <v>Sell</v>
      </c>
    </row>
    <row r="1028" spans="1:8" ht="13.5" x14ac:dyDescent="0.25">
      <c r="A1028" s="3">
        <f>TITRES_STAT!B1031</f>
        <v>0</v>
      </c>
      <c r="B1028" s="6">
        <f>TITRES_STAT!D1031</f>
        <v>0</v>
      </c>
      <c r="C1028" s="2">
        <f t="shared" si="90"/>
        <v>4.1039895204038071E-2</v>
      </c>
      <c r="D1028" s="2">
        <f t="shared" si="92"/>
        <v>0.48267753594683604</v>
      </c>
      <c r="E1028" s="2">
        <f t="shared" si="91"/>
        <v>-0.44163764074279799</v>
      </c>
      <c r="F1028" s="2">
        <f t="shared" si="95"/>
        <v>-0.5736252399019921</v>
      </c>
      <c r="G1028" s="2">
        <f t="shared" si="93"/>
        <v>0.13198759915919411</v>
      </c>
      <c r="H1028" s="2" t="str">
        <f t="shared" si="94"/>
        <v>Sell</v>
      </c>
    </row>
    <row r="1029" spans="1:8" ht="13.5" x14ac:dyDescent="0.25">
      <c r="A1029" s="3">
        <f>TITRES_STAT!B1032</f>
        <v>0</v>
      </c>
      <c r="B1029" s="6">
        <f>TITRES_STAT!D1032</f>
        <v>0</v>
      </c>
      <c r="C1029" s="2">
        <f t="shared" si="90"/>
        <v>3.4726065172647598E-2</v>
      </c>
      <c r="D1029" s="2">
        <f t="shared" si="92"/>
        <v>0.44692364439521859</v>
      </c>
      <c r="E1029" s="2">
        <f t="shared" si="91"/>
        <v>-0.412197579222571</v>
      </c>
      <c r="F1029" s="2">
        <f t="shared" si="95"/>
        <v>-0.54133970776610796</v>
      </c>
      <c r="G1029" s="2">
        <f t="shared" si="93"/>
        <v>0.12914212854353696</v>
      </c>
      <c r="H1029" s="2" t="str">
        <f t="shared" si="94"/>
        <v>Sell</v>
      </c>
    </row>
    <row r="1030" spans="1:8" ht="13.5" x14ac:dyDescent="0.25">
      <c r="A1030" s="3">
        <f>TITRES_STAT!B1033</f>
        <v>0</v>
      </c>
      <c r="B1030" s="6">
        <f>TITRES_STAT!D1033</f>
        <v>0</v>
      </c>
      <c r="C1030" s="2">
        <f t="shared" si="90"/>
        <v>2.9383593607624891E-2</v>
      </c>
      <c r="D1030" s="2">
        <f t="shared" si="92"/>
        <v>0.41381818925483205</v>
      </c>
      <c r="E1030" s="2">
        <f t="shared" si="91"/>
        <v>-0.38443459564720717</v>
      </c>
      <c r="F1030" s="2">
        <f t="shared" si="95"/>
        <v>-0.5099586853423278</v>
      </c>
      <c r="G1030" s="2">
        <f t="shared" si="93"/>
        <v>0.12552408969512063</v>
      </c>
      <c r="H1030" s="2" t="str">
        <f t="shared" si="94"/>
        <v>Sell</v>
      </c>
    </row>
    <row r="1031" spans="1:8" ht="13.5" x14ac:dyDescent="0.25">
      <c r="A1031" s="3">
        <f>TITRES_STAT!B1034</f>
        <v>0</v>
      </c>
      <c r="B1031" s="6">
        <f>TITRES_STAT!D1034</f>
        <v>0</v>
      </c>
      <c r="C1031" s="2">
        <f t="shared" si="90"/>
        <v>2.486304074491337E-2</v>
      </c>
      <c r="D1031" s="2">
        <f t="shared" si="92"/>
        <v>0.38316499005077043</v>
      </c>
      <c r="E1031" s="2">
        <f t="shared" si="91"/>
        <v>-0.35830194930585707</v>
      </c>
      <c r="F1031" s="2">
        <f t="shared" si="95"/>
        <v>-0.47962733813503367</v>
      </c>
      <c r="G1031" s="2">
        <f t="shared" si="93"/>
        <v>0.12132538882917659</v>
      </c>
      <c r="H1031" s="2" t="str">
        <f t="shared" si="94"/>
        <v>Sell</v>
      </c>
    </row>
    <row r="1032" spans="1:8" ht="13.5" x14ac:dyDescent="0.25">
      <c r="A1032" s="3">
        <f>TITRES_STAT!B1035</f>
        <v>0</v>
      </c>
      <c r="B1032" s="6">
        <f>TITRES_STAT!D1035</f>
        <v>0</v>
      </c>
      <c r="C1032" s="2">
        <f t="shared" si="90"/>
        <v>2.1037957553388238E-2</v>
      </c>
      <c r="D1032" s="2">
        <f t="shared" si="92"/>
        <v>0.35478239819515778</v>
      </c>
      <c r="E1032" s="2">
        <f t="shared" si="91"/>
        <v>-0.33374444064176956</v>
      </c>
      <c r="F1032" s="2">
        <f t="shared" si="95"/>
        <v>-0.45045075863638084</v>
      </c>
      <c r="G1032" s="2">
        <f t="shared" si="93"/>
        <v>0.11670631799461129</v>
      </c>
      <c r="H1032" s="2" t="str">
        <f t="shared" si="94"/>
        <v>Sell</v>
      </c>
    </row>
    <row r="1033" spans="1:8" ht="13.5" x14ac:dyDescent="0.25">
      <c r="A1033" s="3">
        <f>TITRES_STAT!B1036</f>
        <v>0</v>
      </c>
      <c r="B1033" s="6">
        <f>TITRES_STAT!D1036</f>
        <v>0</v>
      </c>
      <c r="C1033" s="2">
        <f t="shared" si="90"/>
        <v>1.7801348699020815E-2</v>
      </c>
      <c r="D1033" s="2">
        <f t="shared" si="92"/>
        <v>0.32850222055107203</v>
      </c>
      <c r="E1033" s="2">
        <f t="shared" si="91"/>
        <v>-0.3107008718520512</v>
      </c>
      <c r="F1033" s="2">
        <f t="shared" si="95"/>
        <v>-0.42250078127951496</v>
      </c>
      <c r="G1033" s="2">
        <f t="shared" si="93"/>
        <v>0.11179990942746376</v>
      </c>
      <c r="H1033" s="2" t="str">
        <f t="shared" si="94"/>
        <v>Sell</v>
      </c>
    </row>
    <row r="1034" spans="1:8" ht="13.5" x14ac:dyDescent="0.25">
      <c r="A1034" s="3">
        <f>TITRES_STAT!B1037</f>
        <v>0</v>
      </c>
      <c r="B1034" s="6">
        <f>TITRES_STAT!D1037</f>
        <v>0</v>
      </c>
      <c r="C1034" s="2">
        <f t="shared" si="90"/>
        <v>1.5062679668402228E-2</v>
      </c>
      <c r="D1034" s="2">
        <f t="shared" si="92"/>
        <v>0.30416872273247408</v>
      </c>
      <c r="E1034" s="2">
        <f t="shared" si="91"/>
        <v>-0.28910604306407184</v>
      </c>
      <c r="F1034" s="2">
        <f t="shared" si="95"/>
        <v>-0.39582183363642637</v>
      </c>
      <c r="G1034" s="2">
        <f t="shared" si="93"/>
        <v>0.10671579057235453</v>
      </c>
      <c r="H1034" s="2" t="str">
        <f t="shared" si="94"/>
        <v>Sell</v>
      </c>
    </row>
    <row r="1035" spans="1:8" ht="13.5" x14ac:dyDescent="0.25">
      <c r="A1035" s="3">
        <f>TITRES_STAT!B1038</f>
        <v>0</v>
      </c>
      <c r="B1035" s="6">
        <f>TITRES_STAT!D1038</f>
        <v>0</v>
      </c>
      <c r="C1035" s="2">
        <f t="shared" si="90"/>
        <v>1.2745344334801885E-2</v>
      </c>
      <c r="D1035" s="2">
        <f t="shared" si="92"/>
        <v>0.28163770623377232</v>
      </c>
      <c r="E1035" s="2">
        <f t="shared" si="91"/>
        <v>-0.26889236189897042</v>
      </c>
      <c r="F1035" s="2">
        <f t="shared" si="95"/>
        <v>-0.3704359392889352</v>
      </c>
      <c r="G1035" s="2">
        <f t="shared" si="93"/>
        <v>0.10154357738996478</v>
      </c>
      <c r="H1035" s="2" t="str">
        <f t="shared" si="94"/>
        <v>Sell</v>
      </c>
    </row>
    <row r="1036" spans="1:8" ht="13.5" x14ac:dyDescent="0.25">
      <c r="A1036" s="3">
        <f>TITRES_STAT!B1039</f>
        <v>0</v>
      </c>
      <c r="B1036" s="6">
        <f>TITRES_STAT!D1039</f>
        <v>0</v>
      </c>
      <c r="C1036" s="2">
        <f t="shared" si="90"/>
        <v>1.0784522129447749E-2</v>
      </c>
      <c r="D1036" s="2">
        <f t="shared" si="92"/>
        <v>0.26077565392015956</v>
      </c>
      <c r="E1036" s="2">
        <f t="shared" si="91"/>
        <v>-0.24999113179071181</v>
      </c>
      <c r="F1036" s="2">
        <f t="shared" si="95"/>
        <v>-0.34634697778929058</v>
      </c>
      <c r="G1036" s="2">
        <f t="shared" si="93"/>
        <v>9.6355845998578771E-2</v>
      </c>
      <c r="H1036" s="2" t="str">
        <f t="shared" si="94"/>
        <v>Sell</v>
      </c>
    </row>
    <row r="1037" spans="1:8" ht="13.5" x14ac:dyDescent="0.25">
      <c r="A1037" s="3">
        <f>TITRES_STAT!B1040</f>
        <v>0</v>
      </c>
      <c r="B1037" s="6">
        <f>TITRES_STAT!D1040</f>
        <v>0</v>
      </c>
      <c r="C1037" s="2">
        <f t="shared" si="90"/>
        <v>9.125364878763479E-3</v>
      </c>
      <c r="D1037" s="2">
        <f t="shared" si="92"/>
        <v>0.24145893881496255</v>
      </c>
      <c r="E1037" s="2">
        <f t="shared" si="91"/>
        <v>-0.23233357393619908</v>
      </c>
      <c r="F1037" s="2">
        <f t="shared" si="95"/>
        <v>-0.32354429701867227</v>
      </c>
      <c r="G1037" s="2">
        <f t="shared" si="93"/>
        <v>9.1210723082473188E-2</v>
      </c>
      <c r="H1037" s="2" t="str">
        <f t="shared" si="94"/>
        <v>Sell</v>
      </c>
    </row>
    <row r="1038" spans="1:8" ht="13.5" x14ac:dyDescent="0.25">
      <c r="A1038" s="3">
        <f>TITRES_STAT!B1041</f>
        <v>0</v>
      </c>
      <c r="B1038" s="6">
        <f>TITRES_STAT!D1041</f>
        <v>0</v>
      </c>
      <c r="C1038" s="2">
        <f t="shared" si="90"/>
        <v>7.7214625897229433E-3</v>
      </c>
      <c r="D1038" s="2">
        <f t="shared" si="92"/>
        <v>0.22357309149533569</v>
      </c>
      <c r="E1038" s="2">
        <f t="shared" si="91"/>
        <v>-0.21585162890561274</v>
      </c>
      <c r="F1038" s="2">
        <f t="shared" si="95"/>
        <v>-0.30200576339606039</v>
      </c>
      <c r="G1038" s="2">
        <f t="shared" si="93"/>
        <v>8.6154134490447648E-2</v>
      </c>
      <c r="H1038" s="2" t="str">
        <f t="shared" si="94"/>
        <v>Sell</v>
      </c>
    </row>
    <row r="1039" spans="1:8" ht="13.5" x14ac:dyDescent="0.25">
      <c r="A1039" s="3">
        <f>TITRES_STAT!B1042</f>
        <v>0</v>
      </c>
      <c r="B1039" s="6">
        <f>TITRES_STAT!D1042</f>
        <v>0</v>
      </c>
      <c r="C1039" s="2">
        <f t="shared" ref="C1039:C1102" si="96">$C$4*B1029+C1038*(1-$C$4)</f>
        <v>6.5335452682271054E-3</v>
      </c>
      <c r="D1039" s="2">
        <f t="shared" si="92"/>
        <v>0.20701212175494046</v>
      </c>
      <c r="E1039" s="2">
        <f t="shared" si="91"/>
        <v>-0.20047857648671336</v>
      </c>
      <c r="F1039" s="2">
        <f t="shared" si="95"/>
        <v>-0.28170032601419098</v>
      </c>
      <c r="G1039" s="2">
        <f t="shared" si="93"/>
        <v>8.1221749527477627E-2</v>
      </c>
      <c r="H1039" s="2" t="str">
        <f t="shared" si="94"/>
        <v>Sell</v>
      </c>
    </row>
    <row r="1040" spans="1:8" ht="13.5" x14ac:dyDescent="0.25">
      <c r="A1040" s="3">
        <f>TITRES_STAT!B1043</f>
        <v>0</v>
      </c>
      <c r="B1040" s="6">
        <f>TITRES_STAT!D1043</f>
        <v>0</v>
      </c>
      <c r="C1040" s="2">
        <f t="shared" si="96"/>
        <v>5.5283844577306276E-3</v>
      </c>
      <c r="D1040" s="2">
        <f t="shared" si="92"/>
        <v>0.19167789051383377</v>
      </c>
      <c r="E1040" s="2">
        <f t="shared" si="91"/>
        <v>-0.18614950605610314</v>
      </c>
      <c r="F1040" s="2">
        <f t="shared" si="95"/>
        <v>-0.2625901620225734</v>
      </c>
      <c r="G1040" s="2">
        <f t="shared" si="93"/>
        <v>7.6440655966470261E-2</v>
      </c>
      <c r="H1040" s="2" t="str">
        <f t="shared" si="94"/>
        <v>Sell</v>
      </c>
    </row>
    <row r="1041" spans="1:8" ht="13.5" x14ac:dyDescent="0.25">
      <c r="A1041" s="3">
        <f>TITRES_STAT!B1044</f>
        <v>0</v>
      </c>
      <c r="B1041" s="6">
        <f>TITRES_STAT!D1044</f>
        <v>0</v>
      </c>
      <c r="C1041" s="2">
        <f t="shared" si="96"/>
        <v>4.6778637719259155E-3</v>
      </c>
      <c r="D1041" s="2">
        <f t="shared" si="92"/>
        <v>0.17747952825354979</v>
      </c>
      <c r="E1041" s="2">
        <f t="shared" si="91"/>
        <v>-0.17280166448162387</v>
      </c>
      <c r="F1041" s="2">
        <f t="shared" si="95"/>
        <v>-0.24463246251438353</v>
      </c>
      <c r="G1041" s="2">
        <f t="shared" si="93"/>
        <v>7.1830798032759657E-2</v>
      </c>
      <c r="H1041" s="2" t="str">
        <f t="shared" si="94"/>
        <v>Sell</v>
      </c>
    </row>
    <row r="1042" spans="1:8" ht="13.5" x14ac:dyDescent="0.25">
      <c r="A1042" s="3">
        <f>TITRES_STAT!B1045</f>
        <v>0</v>
      </c>
      <c r="B1042" s="6">
        <f>TITRES_STAT!D1045</f>
        <v>0</v>
      </c>
      <c r="C1042" s="2">
        <f t="shared" si="96"/>
        <v>3.9581924223988513E-3</v>
      </c>
      <c r="D1042" s="2">
        <f t="shared" si="92"/>
        <v>0.16433289653106462</v>
      </c>
      <c r="E1042" s="2">
        <f t="shared" si="91"/>
        <v>-0.16037470410866578</v>
      </c>
      <c r="F1042" s="2">
        <f t="shared" si="95"/>
        <v>-0.22778091083323998</v>
      </c>
      <c r="G1042" s="2">
        <f t="shared" si="93"/>
        <v>6.7406206724574202E-2</v>
      </c>
      <c r="H1042" s="2" t="str">
        <f t="shared" si="94"/>
        <v>Sell</v>
      </c>
    </row>
    <row r="1043" spans="1:8" ht="13.5" x14ac:dyDescent="0.25">
      <c r="A1043" s="3">
        <f>TITRES_STAT!B1046</f>
        <v>0</v>
      </c>
      <c r="B1043" s="6">
        <f>TITRES_STAT!D1046</f>
        <v>0</v>
      </c>
      <c r="C1043" s="2">
        <f t="shared" si="96"/>
        <v>3.3492397420297974E-3</v>
      </c>
      <c r="D1043" s="2">
        <f t="shared" si="92"/>
        <v>0.1521600893806154</v>
      </c>
      <c r="E1043" s="2">
        <f t="shared" si="91"/>
        <v>-0.1488108496385856</v>
      </c>
      <c r="F1043" s="2">
        <f t="shared" si="95"/>
        <v>-0.21198689859430914</v>
      </c>
      <c r="G1043" s="2">
        <f t="shared" si="93"/>
        <v>6.3176048955723541E-2</v>
      </c>
      <c r="H1043" s="2" t="str">
        <f t="shared" si="94"/>
        <v>Sell</v>
      </c>
    </row>
    <row r="1044" spans="1:8" ht="13.5" x14ac:dyDescent="0.25">
      <c r="A1044" s="3">
        <f>TITRES_STAT!B1047</f>
        <v>0</v>
      </c>
      <c r="B1044" s="6">
        <f>TITRES_STAT!D1047</f>
        <v>0</v>
      </c>
      <c r="C1044" s="2">
        <f t="shared" si="96"/>
        <v>2.8339720894098286E-3</v>
      </c>
      <c r="D1044" s="2">
        <f t="shared" si="92"/>
        <v>0.14088897164871797</v>
      </c>
      <c r="E1044" s="2">
        <f t="shared" si="91"/>
        <v>-0.13805499955930814</v>
      </c>
      <c r="F1044" s="2">
        <f t="shared" si="95"/>
        <v>-0.19720051878730896</v>
      </c>
      <c r="G1044" s="2">
        <f t="shared" si="93"/>
        <v>5.914551922800082E-2</v>
      </c>
      <c r="H1044" s="2" t="str">
        <f t="shared" si="94"/>
        <v>Sell</v>
      </c>
    </row>
    <row r="1045" spans="1:8" ht="13.5" x14ac:dyDescent="0.25">
      <c r="A1045" s="3">
        <f>TITRES_STAT!B1048</f>
        <v>0</v>
      </c>
      <c r="B1045" s="6">
        <f>TITRES_STAT!D1048</f>
        <v>0</v>
      </c>
      <c r="C1045" s="2">
        <f t="shared" si="96"/>
        <v>2.3979763833467779E-3</v>
      </c>
      <c r="D1045" s="2">
        <f t="shared" si="92"/>
        <v>0.13045275152659072</v>
      </c>
      <c r="E1045" s="2">
        <f t="shared" si="91"/>
        <v>-0.12805477514324395</v>
      </c>
      <c r="F1045" s="2">
        <f t="shared" si="95"/>
        <v>-0.18337137005849596</v>
      </c>
      <c r="G1045" s="2">
        <f t="shared" si="93"/>
        <v>5.531659491525201E-2</v>
      </c>
      <c r="H1045" s="2" t="str">
        <f t="shared" si="94"/>
        <v>Sell</v>
      </c>
    </row>
    <row r="1046" spans="1:8" ht="13.5" x14ac:dyDescent="0.25">
      <c r="A1046" s="3">
        <f>TITRES_STAT!B1049</f>
        <v>0</v>
      </c>
      <c r="B1046" s="6">
        <f>TITRES_STAT!D1049</f>
        <v>0</v>
      </c>
      <c r="C1046" s="2">
        <f t="shared" si="96"/>
        <v>2.0290569397549661E-3</v>
      </c>
      <c r="D1046" s="2">
        <f t="shared" si="92"/>
        <v>0.12078958474684326</v>
      </c>
      <c r="E1046" s="2">
        <f t="shared" si="91"/>
        <v>-0.11876052780708829</v>
      </c>
      <c r="F1046" s="2">
        <f t="shared" si="95"/>
        <v>-0.17044920160821445</v>
      </c>
      <c r="G1046" s="2">
        <f t="shared" si="93"/>
        <v>5.1688673801126156E-2</v>
      </c>
      <c r="H1046" s="2" t="str">
        <f t="shared" si="94"/>
        <v>Sell</v>
      </c>
    </row>
    <row r="1047" spans="1:8" ht="13.5" x14ac:dyDescent="0.25">
      <c r="A1047" s="3">
        <f>TITRES_STAT!B1050</f>
        <v>0</v>
      </c>
      <c r="B1047" s="6">
        <f>TITRES_STAT!D1050</f>
        <v>0</v>
      </c>
      <c r="C1047" s="2">
        <f t="shared" si="96"/>
        <v>1.7168943336388174E-3</v>
      </c>
      <c r="D1047" s="2">
        <f t="shared" si="92"/>
        <v>0.11184220809892895</v>
      </c>
      <c r="E1047" s="2">
        <f t="shared" si="91"/>
        <v>-0.11012531376529013</v>
      </c>
      <c r="F1047" s="2">
        <f t="shared" si="95"/>
        <v>-0.15838442403962957</v>
      </c>
      <c r="G1047" s="2">
        <f t="shared" si="93"/>
        <v>4.8259110274339448E-2</v>
      </c>
      <c r="H1047" s="2" t="str">
        <f t="shared" si="94"/>
        <v>Sell</v>
      </c>
    </row>
    <row r="1048" spans="1:8" ht="13.5" x14ac:dyDescent="0.25">
      <c r="A1048" s="3">
        <f>TITRES_STAT!B1051</f>
        <v>0</v>
      </c>
      <c r="B1048" s="6">
        <f>TITRES_STAT!D1051</f>
        <v>0</v>
      </c>
      <c r="C1048" s="2">
        <f t="shared" si="96"/>
        <v>1.4527567438482301E-3</v>
      </c>
      <c r="D1048" s="2">
        <f t="shared" si="92"/>
        <v>0.10355760009160088</v>
      </c>
      <c r="E1048" s="2">
        <f t="shared" si="91"/>
        <v>-0.10210484334775265</v>
      </c>
      <c r="F1048" s="2">
        <f t="shared" si="95"/>
        <v>-0.1471285079012542</v>
      </c>
      <c r="G1048" s="2">
        <f t="shared" si="93"/>
        <v>4.5023664553501555E-2</v>
      </c>
      <c r="H1048" s="2" t="str">
        <f t="shared" si="94"/>
        <v>Sell</v>
      </c>
    </row>
    <row r="1049" spans="1:8" ht="13.5" x14ac:dyDescent="0.25">
      <c r="A1049" s="3">
        <f>TITRES_STAT!B1052</f>
        <v>0</v>
      </c>
      <c r="B1049" s="6">
        <f>TITRES_STAT!D1052</f>
        <v>0</v>
      </c>
      <c r="C1049" s="2">
        <f t="shared" si="96"/>
        <v>1.2292557063331177E-3</v>
      </c>
      <c r="D1049" s="2">
        <f t="shared" si="92"/>
        <v>9.5886666751482302E-2</v>
      </c>
      <c r="E1049" s="2">
        <f t="shared" si="91"/>
        <v>-9.4657411045149187E-2</v>
      </c>
      <c r="F1049" s="2">
        <f t="shared" si="95"/>
        <v>-0.1366342885300332</v>
      </c>
      <c r="G1049" s="2">
        <f t="shared" si="93"/>
        <v>4.1976877484884018E-2</v>
      </c>
      <c r="H1049" s="2" t="str">
        <f t="shared" si="94"/>
        <v>Sell</v>
      </c>
    </row>
    <row r="1050" spans="1:8" ht="13.5" x14ac:dyDescent="0.25">
      <c r="A1050" s="3">
        <f>TITRES_STAT!B1053</f>
        <v>0</v>
      </c>
      <c r="B1050" s="6">
        <f>TITRES_STAT!D1053</f>
        <v>0</v>
      </c>
      <c r="C1050" s="2">
        <f t="shared" si="96"/>
        <v>1.0401394438203304E-3</v>
      </c>
      <c r="D1050" s="2">
        <f t="shared" si="92"/>
        <v>8.8783950695816946E-2</v>
      </c>
      <c r="E1050" s="2">
        <f t="shared" si="91"/>
        <v>-8.7743811251996609E-2</v>
      </c>
      <c r="F1050" s="2">
        <f t="shared" si="95"/>
        <v>-0.12685619307442589</v>
      </c>
      <c r="G1050" s="2">
        <f t="shared" si="93"/>
        <v>3.9112381822429279E-2</v>
      </c>
      <c r="H1050" s="2" t="str">
        <f t="shared" si="94"/>
        <v>Sell</v>
      </c>
    </row>
    <row r="1051" spans="1:8" ht="13.5" x14ac:dyDescent="0.25">
      <c r="A1051" s="3">
        <f>TITRES_STAT!B1054</f>
        <v>0</v>
      </c>
      <c r="B1051" s="6">
        <f>TITRES_STAT!D1054</f>
        <v>0</v>
      </c>
      <c r="C1051" s="2">
        <f t="shared" si="96"/>
        <v>8.801179909248949E-4</v>
      </c>
      <c r="D1051" s="2">
        <f t="shared" si="92"/>
        <v>8.2207361755386066E-2</v>
      </c>
      <c r="E1051" s="2">
        <f t="shared" si="91"/>
        <v>-8.1327243764461168E-2</v>
      </c>
      <c r="F1051" s="2">
        <f t="shared" si="95"/>
        <v>-0.11775040321243295</v>
      </c>
      <c r="G1051" s="2">
        <f t="shared" si="93"/>
        <v>3.6423159447971781E-2</v>
      </c>
      <c r="H1051" s="2" t="str">
        <f t="shared" si="94"/>
        <v>Sell</v>
      </c>
    </row>
    <row r="1052" spans="1:8" ht="13.5" x14ac:dyDescent="0.25">
      <c r="A1052" s="3">
        <f>TITRES_STAT!B1055</f>
        <v>0</v>
      </c>
      <c r="B1052" s="6">
        <f>TITRES_STAT!D1055</f>
        <v>0</v>
      </c>
      <c r="C1052" s="2">
        <f t="shared" si="96"/>
        <v>7.4471522309029565E-4</v>
      </c>
      <c r="D1052" s="2">
        <f t="shared" si="92"/>
        <v>7.6117927551283396E-2</v>
      </c>
      <c r="E1052" s="2">
        <f t="shared" ref="E1052:E1115" si="97">C1052-D1052</f>
        <v>-7.5373212328193107E-2</v>
      </c>
      <c r="F1052" s="2">
        <f t="shared" si="95"/>
        <v>-0.10927496503558499</v>
      </c>
      <c r="G1052" s="2">
        <f t="shared" si="93"/>
        <v>3.3901752707391888E-2</v>
      </c>
      <c r="H1052" s="2" t="str">
        <f t="shared" si="94"/>
        <v>Sell</v>
      </c>
    </row>
    <row r="1053" spans="1:8" ht="13.5" x14ac:dyDescent="0.25">
      <c r="A1053" s="3">
        <f>TITRES_STAT!B1056</f>
        <v>0</v>
      </c>
      <c r="B1053" s="6">
        <f>TITRES_STAT!D1056</f>
        <v>0</v>
      </c>
      <c r="C1053" s="2">
        <f t="shared" si="96"/>
        <v>6.3014365030717324E-4</v>
      </c>
      <c r="D1053" s="2">
        <f t="shared" ref="D1053:D1116" si="98">$D$4*B1053+(1-$D$4)*D1052</f>
        <v>7.0479562547484623E-2</v>
      </c>
      <c r="E1053" s="2">
        <f t="shared" si="97"/>
        <v>-6.9849418897177454E-2</v>
      </c>
      <c r="F1053" s="2">
        <f t="shared" si="95"/>
        <v>-0.1013898558079035</v>
      </c>
      <c r="G1053" s="2">
        <f t="shared" si="93"/>
        <v>3.1540436910726041E-2</v>
      </c>
      <c r="H1053" s="2" t="str">
        <f t="shared" si="94"/>
        <v>Sell</v>
      </c>
    </row>
    <row r="1054" spans="1:8" ht="13.5" x14ac:dyDescent="0.25">
      <c r="A1054" s="3">
        <f>TITRES_STAT!B1057</f>
        <v>0</v>
      </c>
      <c r="B1054" s="6">
        <f>TITRES_STAT!D1057</f>
        <v>0</v>
      </c>
      <c r="C1054" s="2">
        <f t="shared" si="96"/>
        <v>5.3319847333683894E-4</v>
      </c>
      <c r="D1054" s="2">
        <f t="shared" si="98"/>
        <v>6.5258854210633904E-2</v>
      </c>
      <c r="E1054" s="2">
        <f t="shared" si="97"/>
        <v>-6.4725655737297064E-2</v>
      </c>
      <c r="F1054" s="2">
        <f t="shared" si="95"/>
        <v>-9.4057015793782214E-2</v>
      </c>
      <c r="G1054" s="2">
        <f t="shared" si="93"/>
        <v>2.9331360056485151E-2</v>
      </c>
      <c r="H1054" s="2" t="str">
        <f t="shared" si="94"/>
        <v>Sell</v>
      </c>
    </row>
    <row r="1055" spans="1:8" ht="13.5" x14ac:dyDescent="0.25">
      <c r="A1055" s="3">
        <f>TITRES_STAT!B1058</f>
        <v>0</v>
      </c>
      <c r="B1055" s="6">
        <f>TITRES_STAT!D1058</f>
        <v>0</v>
      </c>
      <c r="C1055" s="2">
        <f t="shared" si="96"/>
        <v>4.5116793897732524E-4</v>
      </c>
      <c r="D1055" s="2">
        <f t="shared" si="98"/>
        <v>6.0424865009846208E-2</v>
      </c>
      <c r="E1055" s="2">
        <f t="shared" si="97"/>
        <v>-5.9973697070868887E-2</v>
      </c>
      <c r="F1055" s="2">
        <f t="shared" si="95"/>
        <v>-8.7240352049199554E-2</v>
      </c>
      <c r="G1055" s="2">
        <f t="shared" si="93"/>
        <v>2.7266654978330668E-2</v>
      </c>
      <c r="H1055" s="2" t="str">
        <f t="shared" si="94"/>
        <v>Sell</v>
      </c>
    </row>
    <row r="1056" spans="1:8" ht="13.5" x14ac:dyDescent="0.25">
      <c r="A1056" s="3">
        <f>TITRES_STAT!B1059</f>
        <v>0</v>
      </c>
      <c r="B1056" s="6">
        <f>TITRES_STAT!D1059</f>
        <v>0</v>
      </c>
      <c r="C1056" s="2">
        <f t="shared" si="96"/>
        <v>3.817574868269675E-4</v>
      </c>
      <c r="D1056" s="2">
        <f t="shared" si="98"/>
        <v>5.5948949083190931E-2</v>
      </c>
      <c r="E1056" s="2">
        <f t="shared" si="97"/>
        <v>-5.5567191596363967E-2</v>
      </c>
      <c r="F1056" s="2">
        <f t="shared" si="95"/>
        <v>-8.0905719958632438E-2</v>
      </c>
      <c r="G1056" s="2">
        <f t="shared" si="93"/>
        <v>2.5338528362268471E-2</v>
      </c>
      <c r="H1056" s="2" t="str">
        <f t="shared" si="94"/>
        <v>Sell</v>
      </c>
    </row>
    <row r="1057" spans="1:8" ht="13.5" x14ac:dyDescent="0.25">
      <c r="A1057" s="3">
        <f>TITRES_STAT!B1060</f>
        <v>0</v>
      </c>
      <c r="B1057" s="6">
        <f>TITRES_STAT!D1060</f>
        <v>0</v>
      </c>
      <c r="C1057" s="2">
        <f t="shared" si="96"/>
        <v>3.2302556577666478E-4</v>
      </c>
      <c r="D1057" s="2">
        <f t="shared" si="98"/>
        <v>5.1804582484436049E-2</v>
      </c>
      <c r="E1057" s="2">
        <f t="shared" si="97"/>
        <v>-5.1481556918659382E-2</v>
      </c>
      <c r="F1057" s="2">
        <f t="shared" si="95"/>
        <v>-7.5020887350637833E-2</v>
      </c>
      <c r="G1057" s="2">
        <f t="shared" si="93"/>
        <v>2.353933043197845E-2</v>
      </c>
      <c r="H1057" s="2" t="str">
        <f t="shared" si="94"/>
        <v>Sell</v>
      </c>
    </row>
    <row r="1058" spans="1:8" ht="13.5" x14ac:dyDescent="0.25">
      <c r="A1058" s="3">
        <f>TITRES_STAT!B1061</f>
        <v>0</v>
      </c>
      <c r="B1058" s="6">
        <f>TITRES_STAT!D1061</f>
        <v>0</v>
      </c>
      <c r="C1058" s="2">
        <f t="shared" si="96"/>
        <v>2.7332932488794711E-4</v>
      </c>
      <c r="D1058" s="2">
        <f t="shared" si="98"/>
        <v>4.7967206004107456E-2</v>
      </c>
      <c r="E1058" s="2">
        <f t="shared" si="97"/>
        <v>-4.769387667921951E-2</v>
      </c>
      <c r="F1058" s="2">
        <f t="shared" si="95"/>
        <v>-6.9555485216354171E-2</v>
      </c>
      <c r="G1058" s="2">
        <f t="shared" si="93"/>
        <v>2.1861608537134661E-2</v>
      </c>
      <c r="H1058" s="2" t="str">
        <f t="shared" si="94"/>
        <v>Sell</v>
      </c>
    </row>
    <row r="1059" spans="1:8" ht="13.5" x14ac:dyDescent="0.25">
      <c r="A1059" s="3">
        <f>TITRES_STAT!B1062</f>
        <v>0</v>
      </c>
      <c r="B1059" s="6">
        <f>TITRES_STAT!D1062</f>
        <v>0</v>
      </c>
      <c r="C1059" s="2">
        <f t="shared" si="96"/>
        <v>2.3127865952057063E-4</v>
      </c>
      <c r="D1059" s="2">
        <f t="shared" si="98"/>
        <v>4.4414079633432829E-2</v>
      </c>
      <c r="E1059" s="2">
        <f t="shared" si="97"/>
        <v>-4.4182800973912258E-2</v>
      </c>
      <c r="F1059" s="2">
        <f t="shared" si="95"/>
        <v>-6.448094836786579E-2</v>
      </c>
      <c r="G1059" s="2">
        <f t="shared" si="93"/>
        <v>2.0298147393953532E-2</v>
      </c>
      <c r="H1059" s="2" t="str">
        <f t="shared" si="94"/>
        <v>Sell</v>
      </c>
    </row>
    <row r="1060" spans="1:8" ht="13.5" x14ac:dyDescent="0.25">
      <c r="A1060" s="3">
        <f>TITRES_STAT!B1063</f>
        <v>0</v>
      </c>
      <c r="B1060" s="6">
        <f>TITRES_STAT!D1063</f>
        <v>0</v>
      </c>
      <c r="C1060" s="2">
        <f t="shared" si="96"/>
        <v>1.956973272866367E-4</v>
      </c>
      <c r="D1060" s="2">
        <f t="shared" si="98"/>
        <v>4.11241478087341E-2</v>
      </c>
      <c r="E1060" s="2">
        <f t="shared" si="97"/>
        <v>-4.0928450481447463E-2</v>
      </c>
      <c r="F1060" s="2">
        <f t="shared" si="95"/>
        <v>-5.9770448790582124E-2</v>
      </c>
      <c r="G1060" s="2">
        <f t="shared" ref="G1060:G1123" si="99">E1060-F1060</f>
        <v>1.8841998309134661E-2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0</v>
      </c>
      <c r="B1061" s="6">
        <f>TITRES_STAT!D1064</f>
        <v>0</v>
      </c>
      <c r="C1061" s="2">
        <f t="shared" si="96"/>
        <v>1.6559004616561567E-4</v>
      </c>
      <c r="D1061" s="2">
        <f t="shared" si="98"/>
        <v>3.8077914637716759E-2</v>
      </c>
      <c r="E1061" s="2">
        <f t="shared" si="97"/>
        <v>-3.7912324591551146E-2</v>
      </c>
      <c r="F1061" s="2">
        <f t="shared" ref="F1061:F1124" si="101">(E1061*(2/(10)))+((1-(2/10))*F1060)</f>
        <v>-5.539882395077593E-2</v>
      </c>
      <c r="G1061" s="2">
        <f t="shared" si="99"/>
        <v>1.7486499359224784E-2</v>
      </c>
      <c r="H1061" s="2" t="str">
        <f t="shared" si="100"/>
        <v>Sell</v>
      </c>
    </row>
    <row r="1062" spans="1:8" ht="13.5" x14ac:dyDescent="0.25">
      <c r="A1062" s="3">
        <f>TITRES_STAT!B1065</f>
        <v>0</v>
      </c>
      <c r="B1062" s="6">
        <f>TITRES_STAT!D1065</f>
        <v>0</v>
      </c>
      <c r="C1062" s="2">
        <f t="shared" si="96"/>
        <v>1.4011465444782863E-4</v>
      </c>
      <c r="D1062" s="2">
        <f t="shared" si="98"/>
        <v>3.5257328368256256E-2</v>
      </c>
      <c r="E1062" s="2">
        <f t="shared" si="97"/>
        <v>-3.511721371380843E-2</v>
      </c>
      <c r="F1062" s="2">
        <f t="shared" si="101"/>
        <v>-5.1342501903382437E-2</v>
      </c>
      <c r="G1062" s="2">
        <f t="shared" si="99"/>
        <v>1.6225288189574007E-2</v>
      </c>
      <c r="H1062" s="2" t="str">
        <f t="shared" si="100"/>
        <v>Sell</v>
      </c>
    </row>
    <row r="1063" spans="1:8" ht="13.5" x14ac:dyDescent="0.25">
      <c r="A1063" s="3">
        <f>TITRES_STAT!B1066</f>
        <v>0</v>
      </c>
      <c r="B1063" s="6">
        <f>TITRES_STAT!D1066</f>
        <v>0</v>
      </c>
      <c r="C1063" s="2">
        <f t="shared" si="96"/>
        <v>1.185585537635473E-4</v>
      </c>
      <c r="D1063" s="2">
        <f t="shared" si="98"/>
        <v>3.2645674415052089E-2</v>
      </c>
      <c r="E1063" s="2">
        <f t="shared" si="97"/>
        <v>-3.2527115861288543E-2</v>
      </c>
      <c r="F1063" s="2">
        <f t="shared" si="101"/>
        <v>-4.7579424694963665E-2</v>
      </c>
      <c r="G1063" s="2">
        <f t="shared" si="99"/>
        <v>1.5052308833675122E-2</v>
      </c>
      <c r="H1063" s="2" t="str">
        <f t="shared" si="100"/>
        <v>Sell</v>
      </c>
    </row>
    <row r="1064" spans="1:8" ht="13.5" x14ac:dyDescent="0.25">
      <c r="A1064" s="3">
        <f>TITRES_STAT!B1067</f>
        <v>0</v>
      </c>
      <c r="B1064" s="6">
        <f>TITRES_STAT!D1067</f>
        <v>0</v>
      </c>
      <c r="C1064" s="2">
        <f t="shared" si="96"/>
        <v>1.0031877626146311E-4</v>
      </c>
      <c r="D1064" s="2">
        <f t="shared" si="98"/>
        <v>3.0227476310233415E-2</v>
      </c>
      <c r="E1064" s="2">
        <f t="shared" si="97"/>
        <v>-3.0127157533971952E-2</v>
      </c>
      <c r="F1064" s="2">
        <f t="shared" si="101"/>
        <v>-4.4088971262765321E-2</v>
      </c>
      <c r="G1064" s="2">
        <f t="shared" si="99"/>
        <v>1.3961813728793369E-2</v>
      </c>
      <c r="H1064" s="2" t="str">
        <f t="shared" si="100"/>
        <v>Sell</v>
      </c>
    </row>
    <row r="1065" spans="1:8" ht="13.5" x14ac:dyDescent="0.25">
      <c r="A1065" s="3">
        <f>TITRES_STAT!B1068</f>
        <v>0</v>
      </c>
      <c r="B1065" s="6">
        <f>TITRES_STAT!D1068</f>
        <v>0</v>
      </c>
      <c r="C1065" s="2">
        <f t="shared" si="96"/>
        <v>8.488511837508416E-5</v>
      </c>
      <c r="D1065" s="2">
        <f t="shared" si="98"/>
        <v>2.7988403990956867E-2</v>
      </c>
      <c r="E1065" s="2">
        <f t="shared" si="97"/>
        <v>-2.7903518872581783E-2</v>
      </c>
      <c r="F1065" s="2">
        <f t="shared" si="101"/>
        <v>-4.0851880784728609E-2</v>
      </c>
      <c r="G1065" s="2">
        <f t="shared" si="99"/>
        <v>1.2948361912146825E-2</v>
      </c>
      <c r="H1065" s="2" t="str">
        <f t="shared" si="100"/>
        <v>Sell</v>
      </c>
    </row>
    <row r="1066" spans="1:8" ht="13.5" x14ac:dyDescent="0.25">
      <c r="A1066" s="3">
        <f>TITRES_STAT!B1069</f>
        <v>0</v>
      </c>
      <c r="B1066" s="6">
        <f>TITRES_STAT!D1069</f>
        <v>0</v>
      </c>
      <c r="C1066" s="2">
        <f t="shared" si="96"/>
        <v>7.1825869394301977E-5</v>
      </c>
      <c r="D1066" s="2">
        <f t="shared" si="98"/>
        <v>2.5915188880515617E-2</v>
      </c>
      <c r="E1066" s="2">
        <f t="shared" si="97"/>
        <v>-2.5843363011121317E-2</v>
      </c>
      <c r="F1066" s="2">
        <f t="shared" si="101"/>
        <v>-3.7850177230007151E-2</v>
      </c>
      <c r="G1066" s="2">
        <f t="shared" si="99"/>
        <v>1.2006814218885834E-2</v>
      </c>
      <c r="H1066" s="2" t="str">
        <f t="shared" si="100"/>
        <v>Sell</v>
      </c>
    </row>
    <row r="1067" spans="1:8" ht="13.5" x14ac:dyDescent="0.25">
      <c r="A1067" s="3">
        <f>TITRES_STAT!B1070</f>
        <v>0</v>
      </c>
      <c r="B1067" s="6">
        <f>TITRES_STAT!D1070</f>
        <v>0</v>
      </c>
      <c r="C1067" s="2">
        <f t="shared" si="96"/>
        <v>6.0775735641332443E-5</v>
      </c>
      <c r="D1067" s="2">
        <f t="shared" si="98"/>
        <v>2.3995545259736684E-2</v>
      </c>
      <c r="E1067" s="2">
        <f t="shared" si="97"/>
        <v>-2.3934769524095352E-2</v>
      </c>
      <c r="F1067" s="2">
        <f t="shared" si="101"/>
        <v>-3.5067095688824795E-2</v>
      </c>
      <c r="G1067" s="2">
        <f t="shared" si="99"/>
        <v>1.1132326164729443E-2</v>
      </c>
      <c r="H1067" s="2" t="str">
        <f t="shared" si="100"/>
        <v>Sell</v>
      </c>
    </row>
    <row r="1068" spans="1:8" ht="13.5" x14ac:dyDescent="0.25">
      <c r="A1068" s="3">
        <f>TITRES_STAT!B1071</f>
        <v>0</v>
      </c>
      <c r="B1068" s="6">
        <f>TITRES_STAT!D1071</f>
        <v>0</v>
      </c>
      <c r="C1068" s="2">
        <f t="shared" si="96"/>
        <v>5.1425622465742839E-5</v>
      </c>
      <c r="D1068" s="2">
        <f t="shared" si="98"/>
        <v>2.221809746271915E-2</v>
      </c>
      <c r="E1068" s="2">
        <f t="shared" si="97"/>
        <v>-2.2166671840253407E-2</v>
      </c>
      <c r="F1068" s="2">
        <f t="shared" si="101"/>
        <v>-3.2487010919110521E-2</v>
      </c>
      <c r="G1068" s="2">
        <f t="shared" si="99"/>
        <v>1.0320339078857113E-2</v>
      </c>
      <c r="H1068" s="2" t="str">
        <f t="shared" si="100"/>
        <v>Sell</v>
      </c>
    </row>
    <row r="1069" spans="1:8" ht="13.5" x14ac:dyDescent="0.25">
      <c r="A1069" s="3">
        <f>TITRES_STAT!B1072</f>
        <v>0</v>
      </c>
      <c r="B1069" s="6">
        <f>TITRES_STAT!D1072</f>
        <v>0</v>
      </c>
      <c r="C1069" s="2">
        <f t="shared" si="96"/>
        <v>4.3513988240243939E-5</v>
      </c>
      <c r="D1069" s="2">
        <f t="shared" si="98"/>
        <v>2.0572312465480695E-2</v>
      </c>
      <c r="E1069" s="2">
        <f t="shared" si="97"/>
        <v>-2.0528798477240449E-2</v>
      </c>
      <c r="F1069" s="2">
        <f t="shared" si="101"/>
        <v>-3.0095368430736506E-2</v>
      </c>
      <c r="G1069" s="2">
        <f t="shared" si="99"/>
        <v>9.5665699534960569E-3</v>
      </c>
      <c r="H1069" s="2" t="str">
        <f t="shared" si="100"/>
        <v>Sell</v>
      </c>
    </row>
    <row r="1070" spans="1:8" ht="13.5" x14ac:dyDescent="0.25">
      <c r="A1070" s="3">
        <f>TITRES_STAT!B1073</f>
        <v>0</v>
      </c>
      <c r="B1070" s="6">
        <f>TITRES_STAT!D1073</f>
        <v>0</v>
      </c>
      <c r="C1070" s="2">
        <f t="shared" si="96"/>
        <v>3.681952851097564E-5</v>
      </c>
      <c r="D1070" s="2">
        <f t="shared" si="98"/>
        <v>1.9048437468037679E-2</v>
      </c>
      <c r="E1070" s="2">
        <f t="shared" si="97"/>
        <v>-1.9011617939526704E-2</v>
      </c>
      <c r="F1070" s="2">
        <f t="shared" si="101"/>
        <v>-2.787861833249455E-2</v>
      </c>
      <c r="G1070" s="2">
        <f t="shared" si="99"/>
        <v>8.8670003929678456E-3</v>
      </c>
      <c r="H1070" s="2" t="str">
        <f t="shared" si="100"/>
        <v>Sell</v>
      </c>
    </row>
    <row r="1071" spans="1:8" ht="13.5" x14ac:dyDescent="0.25">
      <c r="A1071" s="3">
        <f>TITRES_STAT!B1074</f>
        <v>0</v>
      </c>
      <c r="B1071" s="6">
        <f>TITRES_STAT!D1074</f>
        <v>0</v>
      </c>
      <c r="C1071" s="2">
        <f t="shared" si="96"/>
        <v>3.1154985663133232E-5</v>
      </c>
      <c r="D1071" s="2">
        <f t="shared" si="98"/>
        <v>1.763744210003489E-2</v>
      </c>
      <c r="E1071" s="2">
        <f t="shared" si="97"/>
        <v>-1.7606287114371757E-2</v>
      </c>
      <c r="F1071" s="2">
        <f t="shared" si="101"/>
        <v>-2.5824152088869991E-2</v>
      </c>
      <c r="G1071" s="2">
        <f t="shared" si="99"/>
        <v>8.2178649744982339E-3</v>
      </c>
      <c r="H1071" s="2" t="str">
        <f t="shared" si="100"/>
        <v>Sell</v>
      </c>
    </row>
    <row r="1072" spans="1:8" ht="13.5" x14ac:dyDescent="0.25">
      <c r="A1072" s="3">
        <f>TITRES_STAT!B1075</f>
        <v>0</v>
      </c>
      <c r="B1072" s="6">
        <f>TITRES_STAT!D1075</f>
        <v>0</v>
      </c>
      <c r="C1072" s="2">
        <f t="shared" si="96"/>
        <v>2.6361910945728118E-5</v>
      </c>
      <c r="D1072" s="2">
        <f t="shared" si="98"/>
        <v>1.6330964907439714E-2</v>
      </c>
      <c r="E1072" s="2">
        <f t="shared" si="97"/>
        <v>-1.6304602996493986E-2</v>
      </c>
      <c r="F1072" s="2">
        <f t="shared" si="101"/>
        <v>-2.3920242270394791E-2</v>
      </c>
      <c r="G1072" s="2">
        <f t="shared" si="99"/>
        <v>7.6156392739008053E-3</v>
      </c>
      <c r="H1072" s="2" t="str">
        <f t="shared" si="100"/>
        <v>Sell</v>
      </c>
    </row>
    <row r="1073" spans="1:8" ht="13.5" x14ac:dyDescent="0.25">
      <c r="A1073" s="3">
        <f>TITRES_STAT!B1076</f>
        <v>0</v>
      </c>
      <c r="B1073" s="6">
        <f>TITRES_STAT!D1076</f>
        <v>0</v>
      </c>
      <c r="C1073" s="2">
        <f t="shared" si="96"/>
        <v>2.2306232338693023E-5</v>
      </c>
      <c r="D1073" s="2">
        <f t="shared" si="98"/>
        <v>1.5121263803184921E-2</v>
      </c>
      <c r="E1073" s="2">
        <f t="shared" si="97"/>
        <v>-1.5098957570846228E-2</v>
      </c>
      <c r="F1073" s="2">
        <f t="shared" si="101"/>
        <v>-2.215598533048508E-2</v>
      </c>
      <c r="G1073" s="2">
        <f t="shared" si="99"/>
        <v>7.0570277596388523E-3</v>
      </c>
      <c r="H1073" s="2" t="str">
        <f t="shared" si="100"/>
        <v>Sell</v>
      </c>
    </row>
    <row r="1074" spans="1:8" ht="13.5" x14ac:dyDescent="0.25">
      <c r="A1074" s="3">
        <f>TITRES_STAT!B1077</f>
        <v>0</v>
      </c>
      <c r="B1074" s="6">
        <f>TITRES_STAT!D1077</f>
        <v>0</v>
      </c>
      <c r="C1074" s="2">
        <f t="shared" si="96"/>
        <v>1.8874504286586403E-5</v>
      </c>
      <c r="D1074" s="2">
        <f t="shared" si="98"/>
        <v>1.4001170188134186E-2</v>
      </c>
      <c r="E1074" s="2">
        <f t="shared" si="97"/>
        <v>-1.3982295683847599E-2</v>
      </c>
      <c r="F1074" s="2">
        <f t="shared" si="101"/>
        <v>-2.0521247401157586E-2</v>
      </c>
      <c r="G1074" s="2">
        <f t="shared" si="99"/>
        <v>6.5389517173099869E-3</v>
      </c>
      <c r="H1074" s="2" t="str">
        <f t="shared" si="100"/>
        <v>Sell</v>
      </c>
    </row>
    <row r="1075" spans="1:8" ht="13.5" x14ac:dyDescent="0.25">
      <c r="A1075" s="3">
        <f>TITRES_STAT!B1078</f>
        <v>0</v>
      </c>
      <c r="B1075" s="6">
        <f>TITRES_STAT!D1078</f>
        <v>0</v>
      </c>
      <c r="C1075" s="2">
        <f t="shared" si="96"/>
        <v>1.5970734396342341E-5</v>
      </c>
      <c r="D1075" s="2">
        <f t="shared" si="98"/>
        <v>1.2964046470494617E-2</v>
      </c>
      <c r="E1075" s="2">
        <f t="shared" si="97"/>
        <v>-1.2948075736098274E-2</v>
      </c>
      <c r="F1075" s="2">
        <f t="shared" si="101"/>
        <v>-1.9006613068145724E-2</v>
      </c>
      <c r="G1075" s="2">
        <f t="shared" si="99"/>
        <v>6.0585373320474496E-3</v>
      </c>
      <c r="H1075" s="2" t="str">
        <f t="shared" si="100"/>
        <v>Sell</v>
      </c>
    </row>
    <row r="1076" spans="1:8" ht="13.5" x14ac:dyDescent="0.25">
      <c r="A1076" s="3">
        <f>TITRES_STAT!B1079</f>
        <v>0</v>
      </c>
      <c r="B1076" s="6">
        <f>TITRES_STAT!D1079</f>
        <v>0</v>
      </c>
      <c r="C1076" s="2">
        <f t="shared" si="96"/>
        <v>1.3513698335366597E-5</v>
      </c>
      <c r="D1076" s="2">
        <f t="shared" si="98"/>
        <v>1.200374673193946E-2</v>
      </c>
      <c r="E1076" s="2">
        <f t="shared" si="97"/>
        <v>-1.1990233033604093E-2</v>
      </c>
      <c r="F1076" s="2">
        <f t="shared" si="101"/>
        <v>-1.7603337061237401E-2</v>
      </c>
      <c r="G1076" s="2">
        <f t="shared" si="99"/>
        <v>5.6131040276333078E-3</v>
      </c>
      <c r="H1076" s="2" t="str">
        <f t="shared" si="100"/>
        <v>Sell</v>
      </c>
    </row>
    <row r="1077" spans="1:8" ht="13.5" x14ac:dyDescent="0.25">
      <c r="A1077" s="3">
        <f>TITRES_STAT!B1080</f>
        <v>0</v>
      </c>
      <c r="B1077" s="6">
        <f>TITRES_STAT!D1080</f>
        <v>0</v>
      </c>
      <c r="C1077" s="2">
        <f t="shared" si="96"/>
        <v>1.1434667822233275E-5</v>
      </c>
      <c r="D1077" s="2">
        <f t="shared" si="98"/>
        <v>1.1114580307351352E-2</v>
      </c>
      <c r="E1077" s="2">
        <f t="shared" si="97"/>
        <v>-1.1103145639529119E-2</v>
      </c>
      <c r="F1077" s="2">
        <f t="shared" si="101"/>
        <v>-1.6303298776895746E-2</v>
      </c>
      <c r="G1077" s="2">
        <f t="shared" si="99"/>
        <v>5.2001531373666275E-3</v>
      </c>
      <c r="H1077" s="2" t="str">
        <f t="shared" si="100"/>
        <v>Sell</v>
      </c>
    </row>
    <row r="1078" spans="1:8" ht="13.5" x14ac:dyDescent="0.25">
      <c r="A1078" s="3">
        <f>TITRES_STAT!B1081</f>
        <v>0</v>
      </c>
      <c r="B1078" s="6">
        <f>TITRES_STAT!D1081</f>
        <v>0</v>
      </c>
      <c r="C1078" s="2">
        <f t="shared" si="96"/>
        <v>9.6754881572743092E-6</v>
      </c>
      <c r="D1078" s="2">
        <f t="shared" si="98"/>
        <v>1.0291278062362363E-2</v>
      </c>
      <c r="E1078" s="2">
        <f t="shared" si="97"/>
        <v>-1.0281602574205089E-2</v>
      </c>
      <c r="F1078" s="2">
        <f t="shared" si="101"/>
        <v>-1.5098959536357615E-2</v>
      </c>
      <c r="G1078" s="2">
        <f t="shared" si="99"/>
        <v>4.8173569621525261E-3</v>
      </c>
      <c r="H1078" s="2" t="str">
        <f t="shared" si="100"/>
        <v>Sell</v>
      </c>
    </row>
    <row r="1079" spans="1:8" ht="13.5" x14ac:dyDescent="0.25">
      <c r="A1079" s="3">
        <f>TITRES_STAT!B1082</f>
        <v>0</v>
      </c>
      <c r="B1079" s="6">
        <f>TITRES_STAT!D1082</f>
        <v>0</v>
      </c>
      <c r="C1079" s="2">
        <f t="shared" si="96"/>
        <v>8.1869515176936462E-6</v>
      </c>
      <c r="D1079" s="2">
        <f t="shared" si="98"/>
        <v>9.5289611688540391E-3</v>
      </c>
      <c r="E1079" s="2">
        <f t="shared" si="97"/>
        <v>-9.520774217336346E-3</v>
      </c>
      <c r="F1079" s="2">
        <f t="shared" si="101"/>
        <v>-1.3983322472553362E-2</v>
      </c>
      <c r="G1079" s="2">
        <f t="shared" si="99"/>
        <v>4.4625482552170161E-3</v>
      </c>
      <c r="H1079" s="2" t="str">
        <f t="shared" si="100"/>
        <v>Sell</v>
      </c>
    </row>
    <row r="1080" spans="1:8" ht="13.5" x14ac:dyDescent="0.25">
      <c r="A1080" s="3">
        <f>TITRES_STAT!B1083</f>
        <v>0</v>
      </c>
      <c r="B1080" s="6">
        <f>TITRES_STAT!D1083</f>
        <v>0</v>
      </c>
      <c r="C1080" s="2">
        <f t="shared" si="96"/>
        <v>6.9274205149715464E-6</v>
      </c>
      <c r="D1080" s="2">
        <f t="shared" si="98"/>
        <v>8.8231121933833694E-3</v>
      </c>
      <c r="E1080" s="2">
        <f t="shared" si="97"/>
        <v>-8.8161847728683972E-3</v>
      </c>
      <c r="F1080" s="2">
        <f t="shared" si="101"/>
        <v>-1.2949894932616371E-2</v>
      </c>
      <c r="G1080" s="2">
        <f t="shared" si="99"/>
        <v>4.133710159747974E-3</v>
      </c>
      <c r="H1080" s="2" t="str">
        <f t="shared" si="100"/>
        <v>Sell</v>
      </c>
    </row>
    <row r="1081" spans="1:8" ht="13.5" x14ac:dyDescent="0.25">
      <c r="A1081" s="3">
        <f>TITRES_STAT!B1084</f>
        <v>0</v>
      </c>
      <c r="B1081" s="6">
        <f>TITRES_STAT!D1084</f>
        <v>0</v>
      </c>
      <c r="C1081" s="2">
        <f t="shared" si="96"/>
        <v>5.8616635126682318E-6</v>
      </c>
      <c r="D1081" s="2">
        <f t="shared" si="98"/>
        <v>8.1695483272068228E-3</v>
      </c>
      <c r="E1081" s="2">
        <f t="shared" si="97"/>
        <v>-8.163686663694155E-3</v>
      </c>
      <c r="F1081" s="2">
        <f t="shared" si="101"/>
        <v>-1.1992653278831929E-2</v>
      </c>
      <c r="G1081" s="2">
        <f t="shared" si="99"/>
        <v>3.8289666151377737E-3</v>
      </c>
      <c r="H1081" s="2" t="str">
        <f t="shared" si="100"/>
        <v>Sell</v>
      </c>
    </row>
    <row r="1082" spans="1:8" ht="13.5" x14ac:dyDescent="0.25">
      <c r="A1082" s="3">
        <f>TITRES_STAT!B1085</f>
        <v>0</v>
      </c>
      <c r="B1082" s="6">
        <f>TITRES_STAT!D1085</f>
        <v>0</v>
      </c>
      <c r="C1082" s="2">
        <f t="shared" si="96"/>
        <v>4.9598691261038883E-6</v>
      </c>
      <c r="D1082" s="2">
        <f t="shared" si="98"/>
        <v>7.5643965992655765E-3</v>
      </c>
      <c r="E1082" s="2">
        <f t="shared" si="97"/>
        <v>-7.5594367301394724E-3</v>
      </c>
      <c r="F1082" s="2">
        <f t="shared" si="101"/>
        <v>-1.1106009969093437E-2</v>
      </c>
      <c r="G1082" s="2">
        <f t="shared" si="99"/>
        <v>3.546573238953965E-3</v>
      </c>
      <c r="H1082" s="2" t="str">
        <f t="shared" si="100"/>
        <v>Sell</v>
      </c>
    </row>
    <row r="1083" spans="1:8" ht="13.5" x14ac:dyDescent="0.25">
      <c r="A1083" s="3">
        <f>TITRES_STAT!B1086</f>
        <v>0</v>
      </c>
      <c r="B1083" s="6">
        <f>TITRES_STAT!D1086</f>
        <v>0</v>
      </c>
      <c r="C1083" s="2">
        <f t="shared" si="96"/>
        <v>4.1968123374725211E-6</v>
      </c>
      <c r="D1083" s="2">
        <f t="shared" si="98"/>
        <v>7.0040709252459045E-3</v>
      </c>
      <c r="E1083" s="2">
        <f t="shared" si="97"/>
        <v>-6.9998741129084323E-3</v>
      </c>
      <c r="F1083" s="2">
        <f t="shared" si="101"/>
        <v>-1.0284782797856436E-2</v>
      </c>
      <c r="G1083" s="2">
        <f t="shared" si="99"/>
        <v>3.2849086849480041E-3</v>
      </c>
      <c r="H1083" s="2" t="str">
        <f t="shared" si="100"/>
        <v>Sell</v>
      </c>
    </row>
    <row r="1084" spans="1:8" ht="13.5" x14ac:dyDescent="0.25">
      <c r="A1084" s="3">
        <f>TITRES_STAT!B1087</f>
        <v>0</v>
      </c>
      <c r="B1084" s="6">
        <f>TITRES_STAT!D1087</f>
        <v>0</v>
      </c>
      <c r="C1084" s="2">
        <f t="shared" si="96"/>
        <v>3.5511489009382869E-6</v>
      </c>
      <c r="D1084" s="2">
        <f t="shared" si="98"/>
        <v>6.4852508567091712E-3</v>
      </c>
      <c r="E1084" s="2">
        <f t="shared" si="97"/>
        <v>-6.4816997078082327E-3</v>
      </c>
      <c r="F1084" s="2">
        <f t="shared" si="101"/>
        <v>-9.524166179846796E-3</v>
      </c>
      <c r="G1084" s="2">
        <f t="shared" si="99"/>
        <v>3.0424664720385634E-3</v>
      </c>
      <c r="H1084" s="2" t="str">
        <f t="shared" si="100"/>
        <v>Sell</v>
      </c>
    </row>
    <row r="1085" spans="1:8" ht="13.5" x14ac:dyDescent="0.25">
      <c r="A1085" s="3">
        <f>TITRES_STAT!B1088</f>
        <v>0</v>
      </c>
      <c r="B1085" s="6">
        <f>TITRES_STAT!D1088</f>
        <v>0</v>
      </c>
      <c r="C1085" s="2">
        <f t="shared" si="96"/>
        <v>3.0048183007939349E-6</v>
      </c>
      <c r="D1085" s="2">
        <f t="shared" si="98"/>
        <v>6.0048619043603438E-3</v>
      </c>
      <c r="E1085" s="2">
        <f t="shared" si="97"/>
        <v>-6.0018570860595494E-3</v>
      </c>
      <c r="F1085" s="2">
        <f t="shared" si="101"/>
        <v>-8.819704361089347E-3</v>
      </c>
      <c r="G1085" s="2">
        <f t="shared" si="99"/>
        <v>2.8178472750297976E-3</v>
      </c>
      <c r="H1085" s="2" t="str">
        <f t="shared" si="100"/>
        <v>Sell</v>
      </c>
    </row>
    <row r="1086" spans="1:8" ht="13.5" x14ac:dyDescent="0.25">
      <c r="A1086" s="3">
        <f>TITRES_STAT!B1089</f>
        <v>0</v>
      </c>
      <c r="B1086" s="6">
        <f>TITRES_STAT!D1089</f>
        <v>0</v>
      </c>
      <c r="C1086" s="2">
        <f t="shared" si="96"/>
        <v>2.5425385622102528E-6</v>
      </c>
      <c r="D1086" s="2">
        <f t="shared" si="98"/>
        <v>5.5600573188521706E-3</v>
      </c>
      <c r="E1086" s="2">
        <f t="shared" si="97"/>
        <v>-5.5575147802899606E-3</v>
      </c>
      <c r="F1086" s="2">
        <f t="shared" si="101"/>
        <v>-8.1672664449294694E-3</v>
      </c>
      <c r="G1086" s="2">
        <f t="shared" si="99"/>
        <v>2.6097516646395088E-3</v>
      </c>
      <c r="H1086" s="2" t="str">
        <f t="shared" si="100"/>
        <v>Sell</v>
      </c>
    </row>
    <row r="1087" spans="1:8" ht="13.5" x14ac:dyDescent="0.25">
      <c r="A1087" s="3">
        <f>TITRES_STAT!B1090</f>
        <v>0</v>
      </c>
      <c r="B1087" s="6">
        <f>TITRES_STAT!D1090</f>
        <v>0</v>
      </c>
      <c r="C1087" s="2">
        <f t="shared" si="96"/>
        <v>2.1513787834086753E-6</v>
      </c>
      <c r="D1087" s="2">
        <f t="shared" si="98"/>
        <v>5.148201221159417E-3</v>
      </c>
      <c r="E1087" s="2">
        <f t="shared" si="97"/>
        <v>-5.1460498423760081E-3</v>
      </c>
      <c r="F1087" s="2">
        <f t="shared" si="101"/>
        <v>-7.5630231244187777E-3</v>
      </c>
      <c r="G1087" s="2">
        <f t="shared" si="99"/>
        <v>2.4169732820427696E-3</v>
      </c>
      <c r="H1087" s="2" t="str">
        <f t="shared" si="100"/>
        <v>Sell</v>
      </c>
    </row>
    <row r="1088" spans="1:8" ht="13.5" x14ac:dyDescent="0.25">
      <c r="A1088" s="3">
        <f>TITRES_STAT!B1091</f>
        <v>0</v>
      </c>
      <c r="B1088" s="6">
        <f>TITRES_STAT!D1091</f>
        <v>0</v>
      </c>
      <c r="C1088" s="2">
        <f t="shared" si="96"/>
        <v>1.820397432115033E-6</v>
      </c>
      <c r="D1088" s="2">
        <f t="shared" si="98"/>
        <v>4.7668529825550159E-3</v>
      </c>
      <c r="E1088" s="2">
        <f t="shared" si="97"/>
        <v>-4.7650325851229004E-3</v>
      </c>
      <c r="F1088" s="2">
        <f t="shared" si="101"/>
        <v>-7.0034250165596033E-3</v>
      </c>
      <c r="G1088" s="2">
        <f t="shared" si="99"/>
        <v>2.2383924314367028E-3</v>
      </c>
      <c r="H1088" s="2" t="str">
        <f t="shared" si="100"/>
        <v>Sell</v>
      </c>
    </row>
    <row r="1089" spans="1:8" ht="13.5" x14ac:dyDescent="0.25">
      <c r="A1089" s="3">
        <f>TITRES_STAT!B1092</f>
        <v>0</v>
      </c>
      <c r="B1089" s="6">
        <f>TITRES_STAT!D1092</f>
        <v>0</v>
      </c>
      <c r="C1089" s="2">
        <f t="shared" si="96"/>
        <v>1.5403362887127202E-6</v>
      </c>
      <c r="D1089" s="2">
        <f t="shared" si="98"/>
        <v>4.4137527616250147E-3</v>
      </c>
      <c r="E1089" s="2">
        <f t="shared" si="97"/>
        <v>-4.4122124253363022E-3</v>
      </c>
      <c r="F1089" s="2">
        <f t="shared" si="101"/>
        <v>-6.4851824983149431E-3</v>
      </c>
      <c r="G1089" s="2">
        <f t="shared" si="99"/>
        <v>2.0729700729786409E-3</v>
      </c>
      <c r="H1089" s="2" t="str">
        <f t="shared" si="100"/>
        <v>Sell</v>
      </c>
    </row>
    <row r="1090" spans="1:8" ht="13.5" x14ac:dyDescent="0.25">
      <c r="A1090" s="3">
        <f>TITRES_STAT!B1093</f>
        <v>0</v>
      </c>
      <c r="B1090" s="6">
        <f>TITRES_STAT!D1093</f>
        <v>0</v>
      </c>
      <c r="C1090" s="2">
        <f t="shared" si="96"/>
        <v>1.3033614750646093E-6</v>
      </c>
      <c r="D1090" s="2">
        <f t="shared" si="98"/>
        <v>4.0868081126157543E-3</v>
      </c>
      <c r="E1090" s="2">
        <f t="shared" si="97"/>
        <v>-4.0855047511406898E-3</v>
      </c>
      <c r="F1090" s="2">
        <f t="shared" si="101"/>
        <v>-6.0052469488800922E-3</v>
      </c>
      <c r="G1090" s="2">
        <f t="shared" si="99"/>
        <v>1.9197421977394024E-3</v>
      </c>
      <c r="H1090" s="2" t="str">
        <f t="shared" si="100"/>
        <v>Sell</v>
      </c>
    </row>
    <row r="1091" spans="1:8" ht="13.5" x14ac:dyDescent="0.25">
      <c r="A1091" s="3">
        <f>TITRES_STAT!B1094</f>
        <v>0</v>
      </c>
      <c r="B1091" s="6">
        <f>TITRES_STAT!D1094</f>
        <v>0</v>
      </c>
      <c r="C1091" s="2">
        <f t="shared" si="96"/>
        <v>1.1028443250546694E-6</v>
      </c>
      <c r="D1091" s="2">
        <f t="shared" si="98"/>
        <v>3.7840815857553283E-3</v>
      </c>
      <c r="E1091" s="2">
        <f t="shared" si="97"/>
        <v>-3.7829787414302737E-3</v>
      </c>
      <c r="F1091" s="2">
        <f t="shared" si="101"/>
        <v>-5.5607933073901286E-3</v>
      </c>
      <c r="G1091" s="2">
        <f t="shared" si="99"/>
        <v>1.7778145659598549E-3</v>
      </c>
      <c r="H1091" s="2" t="str">
        <f t="shared" si="100"/>
        <v>Sell</v>
      </c>
    </row>
    <row r="1092" spans="1:8" ht="13.5" x14ac:dyDescent="0.25">
      <c r="A1092" s="3">
        <f>TITRES_STAT!B1095</f>
        <v>0</v>
      </c>
      <c r="B1092" s="6">
        <f>TITRES_STAT!D1095</f>
        <v>0</v>
      </c>
      <c r="C1092" s="2">
        <f t="shared" si="96"/>
        <v>9.3317596735395101E-7</v>
      </c>
      <c r="D1092" s="2">
        <f t="shared" si="98"/>
        <v>3.5037792460697486E-3</v>
      </c>
      <c r="E1092" s="2">
        <f t="shared" si="97"/>
        <v>-3.5028460701023948E-3</v>
      </c>
      <c r="F1092" s="2">
        <f t="shared" si="101"/>
        <v>-5.1492038599325824E-3</v>
      </c>
      <c r="G1092" s="2">
        <f t="shared" si="99"/>
        <v>1.6463577898301876E-3</v>
      </c>
      <c r="H1092" s="2" t="str">
        <f t="shared" si="100"/>
        <v>Sell</v>
      </c>
    </row>
    <row r="1093" spans="1:8" ht="13.5" x14ac:dyDescent="0.25">
      <c r="A1093" s="3">
        <f>TITRES_STAT!B1096</f>
        <v>0</v>
      </c>
      <c r="B1093" s="6">
        <f>TITRES_STAT!D1096</f>
        <v>0</v>
      </c>
      <c r="C1093" s="2">
        <f t="shared" si="96"/>
        <v>7.8961043391488163E-7</v>
      </c>
      <c r="D1093" s="2">
        <f t="shared" si="98"/>
        <v>3.2442400426571745E-3</v>
      </c>
      <c r="E1093" s="2">
        <f t="shared" si="97"/>
        <v>-3.2434504322232595E-3</v>
      </c>
      <c r="F1093" s="2">
        <f t="shared" si="101"/>
        <v>-4.7680531743907184E-3</v>
      </c>
      <c r="G1093" s="2">
        <f t="shared" si="99"/>
        <v>1.5246027421674589E-3</v>
      </c>
      <c r="H1093" s="2" t="str">
        <f t="shared" si="100"/>
        <v>Sell</v>
      </c>
    </row>
    <row r="1094" spans="1:8" ht="13.5" x14ac:dyDescent="0.25">
      <c r="A1094" s="3">
        <f>TITRES_STAT!B1097</f>
        <v>0</v>
      </c>
      <c r="B1094" s="6">
        <f>TITRES_STAT!D1097</f>
        <v>0</v>
      </c>
      <c r="C1094" s="2">
        <f t="shared" si="96"/>
        <v>6.6813190562028447E-7</v>
      </c>
      <c r="D1094" s="2">
        <f t="shared" si="98"/>
        <v>3.0039259654233096E-3</v>
      </c>
      <c r="E1094" s="2">
        <f t="shared" si="97"/>
        <v>-3.0032578335176894E-3</v>
      </c>
      <c r="F1094" s="2">
        <f t="shared" si="101"/>
        <v>-4.4150941062161128E-3</v>
      </c>
      <c r="G1094" s="2">
        <f t="shared" si="99"/>
        <v>1.4118362726984234E-3</v>
      </c>
      <c r="H1094" s="2" t="str">
        <f t="shared" si="100"/>
        <v>Sell</v>
      </c>
    </row>
    <row r="1095" spans="1:8" ht="13.5" x14ac:dyDescent="0.25">
      <c r="A1095" s="3">
        <f>TITRES_STAT!B1098</f>
        <v>0</v>
      </c>
      <c r="B1095" s="6">
        <f>TITRES_STAT!D1098</f>
        <v>0</v>
      </c>
      <c r="C1095" s="2">
        <f t="shared" si="96"/>
        <v>5.6534238167870221E-7</v>
      </c>
      <c r="D1095" s="2">
        <f t="shared" si="98"/>
        <v>2.7814129309475088E-3</v>
      </c>
      <c r="E1095" s="2">
        <f t="shared" si="97"/>
        <v>-2.7808475885658301E-3</v>
      </c>
      <c r="F1095" s="2">
        <f t="shared" si="101"/>
        <v>-4.0882448026860561E-3</v>
      </c>
      <c r="G1095" s="2">
        <f t="shared" si="99"/>
        <v>1.307397214120226E-3</v>
      </c>
      <c r="H1095" s="2" t="str">
        <f t="shared" si="100"/>
        <v>Sell</v>
      </c>
    </row>
    <row r="1096" spans="1:8" ht="13.5" x14ac:dyDescent="0.25">
      <c r="A1096" s="3">
        <f>TITRES_STAT!B1099</f>
        <v>0</v>
      </c>
      <c r="B1096" s="6">
        <f>TITRES_STAT!D1099</f>
        <v>0</v>
      </c>
      <c r="C1096" s="2">
        <f t="shared" si="96"/>
        <v>4.7836663065120954E-7</v>
      </c>
      <c r="D1096" s="2">
        <f t="shared" si="98"/>
        <v>2.5753823434699155E-3</v>
      </c>
      <c r="E1096" s="2">
        <f t="shared" si="97"/>
        <v>-2.5749039768392643E-3</v>
      </c>
      <c r="F1096" s="2">
        <f t="shared" si="101"/>
        <v>-3.785576637516698E-3</v>
      </c>
      <c r="G1096" s="2">
        <f t="shared" si="99"/>
        <v>1.2106726606774336E-3</v>
      </c>
      <c r="H1096" s="2" t="str">
        <f t="shared" si="100"/>
        <v>Sell</v>
      </c>
    </row>
    <row r="1097" spans="1:8" ht="13.5" x14ac:dyDescent="0.25">
      <c r="A1097" s="3">
        <f>TITRES_STAT!B1100</f>
        <v>0</v>
      </c>
      <c r="B1097" s="6">
        <f>TITRES_STAT!D1100</f>
        <v>0</v>
      </c>
      <c r="C1097" s="2">
        <f t="shared" si="96"/>
        <v>4.0477176439717728E-7</v>
      </c>
      <c r="D1097" s="2">
        <f t="shared" si="98"/>
        <v>2.3846132809906624E-3</v>
      </c>
      <c r="E1097" s="2">
        <f t="shared" si="97"/>
        <v>-2.3842085092262654E-3</v>
      </c>
      <c r="F1097" s="2">
        <f t="shared" si="101"/>
        <v>-3.5053030118586117E-3</v>
      </c>
      <c r="G1097" s="2">
        <f t="shared" si="99"/>
        <v>1.1210945026323463E-3</v>
      </c>
      <c r="H1097" s="2" t="str">
        <f t="shared" si="100"/>
        <v>Sell</v>
      </c>
    </row>
    <row r="1098" spans="1:8" ht="13.5" x14ac:dyDescent="0.25">
      <c r="A1098" s="3">
        <f>TITRES_STAT!B1101</f>
        <v>0</v>
      </c>
      <c r="B1098" s="6">
        <f>TITRES_STAT!D1101</f>
        <v>0</v>
      </c>
      <c r="C1098" s="2">
        <f t="shared" si="96"/>
        <v>3.4249918525915001E-7</v>
      </c>
      <c r="D1098" s="2">
        <f t="shared" si="98"/>
        <v>2.2079752601765392E-3</v>
      </c>
      <c r="E1098" s="2">
        <f t="shared" si="97"/>
        <v>-2.2076327609912801E-3</v>
      </c>
      <c r="F1098" s="2">
        <f t="shared" si="101"/>
        <v>-3.2457689616851456E-3</v>
      </c>
      <c r="G1098" s="2">
        <f t="shared" si="99"/>
        <v>1.0381362006938654E-3</v>
      </c>
      <c r="H1098" s="2" t="str">
        <f t="shared" si="100"/>
        <v>Sell</v>
      </c>
    </row>
    <row r="1099" spans="1:8" ht="13.5" x14ac:dyDescent="0.25">
      <c r="A1099" s="3">
        <f>TITRES_STAT!B1102</f>
        <v>0</v>
      </c>
      <c r="B1099" s="6">
        <f>TITRES_STAT!D1102</f>
        <v>0</v>
      </c>
      <c r="C1099" s="2">
        <f t="shared" si="96"/>
        <v>2.8980700291158845E-7</v>
      </c>
      <c r="D1099" s="2">
        <f t="shared" si="98"/>
        <v>2.0444215372004992E-3</v>
      </c>
      <c r="E1099" s="2">
        <f t="shared" si="97"/>
        <v>-2.0441317301975875E-3</v>
      </c>
      <c r="F1099" s="2">
        <f t="shared" si="101"/>
        <v>-3.0054415153876342E-3</v>
      </c>
      <c r="G1099" s="2">
        <f t="shared" si="99"/>
        <v>9.613097851900467E-4</v>
      </c>
      <c r="H1099" s="2" t="str">
        <f t="shared" si="100"/>
        <v>Sell</v>
      </c>
    </row>
    <row r="1100" spans="1:8" ht="13.5" x14ac:dyDescent="0.25">
      <c r="A1100" s="3">
        <f>TITRES_STAT!B1103</f>
        <v>0</v>
      </c>
      <c r="B1100" s="6">
        <f>TITRES_STAT!D1103</f>
        <v>0</v>
      </c>
      <c r="C1100" s="2">
        <f t="shared" si="96"/>
        <v>2.4522131015595947E-7</v>
      </c>
      <c r="D1100" s="2">
        <f t="shared" si="98"/>
        <v>1.892982904815277E-3</v>
      </c>
      <c r="E1100" s="2">
        <f t="shared" si="97"/>
        <v>-1.892737683505121E-3</v>
      </c>
      <c r="F1100" s="2">
        <f t="shared" si="101"/>
        <v>-2.7829007490111318E-3</v>
      </c>
      <c r="G1100" s="2">
        <f t="shared" si="99"/>
        <v>8.9016306550601079E-4</v>
      </c>
      <c r="H1100" s="2" t="str">
        <f t="shared" si="100"/>
        <v>Sell</v>
      </c>
    </row>
    <row r="1101" spans="1:8" ht="13.5" x14ac:dyDescent="0.25">
      <c r="A1101" s="3">
        <f>TITRES_STAT!B1104</f>
        <v>0</v>
      </c>
      <c r="B1101" s="6">
        <f>TITRES_STAT!D1104</f>
        <v>0</v>
      </c>
      <c r="C1101" s="2">
        <f t="shared" si="96"/>
        <v>2.0749495474735031E-7</v>
      </c>
      <c r="D1101" s="2">
        <f t="shared" si="98"/>
        <v>1.7527619489030343E-3</v>
      </c>
      <c r="E1101" s="2">
        <f t="shared" si="97"/>
        <v>-1.7525544539482869E-3</v>
      </c>
      <c r="F1101" s="2">
        <f t="shared" si="101"/>
        <v>-2.5768314899985629E-3</v>
      </c>
      <c r="G1101" s="2">
        <f t="shared" si="99"/>
        <v>8.2427703605027604E-4</v>
      </c>
      <c r="H1101" s="2" t="str">
        <f t="shared" si="100"/>
        <v>Sell</v>
      </c>
    </row>
    <row r="1102" spans="1:8" ht="13.5" x14ac:dyDescent="0.25">
      <c r="A1102" s="3">
        <f>TITRES_STAT!B1105</f>
        <v>0</v>
      </c>
      <c r="B1102" s="6">
        <f>TITRES_STAT!D1105</f>
        <v>0</v>
      </c>
      <c r="C1102" s="2">
        <f t="shared" si="96"/>
        <v>1.7557265401698872E-7</v>
      </c>
      <c r="D1102" s="2">
        <f t="shared" si="98"/>
        <v>1.6229277304657724E-3</v>
      </c>
      <c r="E1102" s="2">
        <f t="shared" si="97"/>
        <v>-1.6227521578117555E-3</v>
      </c>
      <c r="F1102" s="2">
        <f t="shared" si="101"/>
        <v>-2.3860156235612018E-3</v>
      </c>
      <c r="G1102" s="2">
        <f t="shared" si="99"/>
        <v>7.6326346574944631E-4</v>
      </c>
      <c r="H1102" s="2" t="str">
        <f t="shared" si="100"/>
        <v>Sell</v>
      </c>
    </row>
    <row r="1103" spans="1:8" ht="13.5" x14ac:dyDescent="0.25">
      <c r="A1103" s="3">
        <f>TITRES_STAT!B1106</f>
        <v>0</v>
      </c>
      <c r="B1103" s="6">
        <f>TITRES_STAT!D1106</f>
        <v>0</v>
      </c>
      <c r="C1103" s="2">
        <f t="shared" ref="C1103:C1166" si="102">$C$4*B1093+C1102*(1-$C$4)</f>
        <v>1.4856147647591354E-7</v>
      </c>
      <c r="D1103" s="2">
        <f t="shared" si="98"/>
        <v>1.5027108615423819E-3</v>
      </c>
      <c r="E1103" s="2">
        <f t="shared" si="97"/>
        <v>-1.502562300065906E-3</v>
      </c>
      <c r="F1103" s="2">
        <f t="shared" si="101"/>
        <v>-2.2093249588621428E-3</v>
      </c>
      <c r="G1103" s="2">
        <f t="shared" si="99"/>
        <v>7.0676265879623685E-4</v>
      </c>
      <c r="H1103" s="2" t="str">
        <f t="shared" si="100"/>
        <v>Sell</v>
      </c>
    </row>
    <row r="1104" spans="1:8" ht="13.5" x14ac:dyDescent="0.25">
      <c r="A1104" s="3">
        <f>TITRES_STAT!B1107</f>
        <v>0</v>
      </c>
      <c r="B1104" s="6">
        <f>TITRES_STAT!D1107</f>
        <v>0</v>
      </c>
      <c r="C1104" s="2">
        <f t="shared" si="102"/>
        <v>1.2570586471038838E-7</v>
      </c>
      <c r="D1104" s="2">
        <f t="shared" si="98"/>
        <v>1.3913989458725759E-3</v>
      </c>
      <c r="E1104" s="2">
        <f t="shared" si="97"/>
        <v>-1.3912732400078655E-3</v>
      </c>
      <c r="F1104" s="2">
        <f t="shared" si="101"/>
        <v>-2.0457146150912875E-3</v>
      </c>
      <c r="G1104" s="2">
        <f t="shared" si="99"/>
        <v>6.5444137508342197E-4</v>
      </c>
      <c r="H1104" s="2" t="str">
        <f t="shared" si="100"/>
        <v>Sell</v>
      </c>
    </row>
    <row r="1105" spans="1:8" ht="13.5" x14ac:dyDescent="0.25">
      <c r="A1105" s="3">
        <f>TITRES_STAT!B1108</f>
        <v>0</v>
      </c>
      <c r="B1105" s="6">
        <f>TITRES_STAT!D1108</f>
        <v>0</v>
      </c>
      <c r="C1105" s="2">
        <f t="shared" si="102"/>
        <v>1.0636650090879017E-7</v>
      </c>
      <c r="D1105" s="2">
        <f t="shared" si="98"/>
        <v>1.2883323572894221E-3</v>
      </c>
      <c r="E1105" s="2">
        <f t="shared" si="97"/>
        <v>-1.2882259907885133E-3</v>
      </c>
      <c r="F1105" s="2">
        <f t="shared" si="101"/>
        <v>-1.8942168902307327E-3</v>
      </c>
      <c r="G1105" s="2">
        <f t="shared" si="99"/>
        <v>6.0599089944221932E-4</v>
      </c>
      <c r="H1105" s="2" t="str">
        <f t="shared" si="100"/>
        <v>Sell</v>
      </c>
    </row>
    <row r="1106" spans="1:8" ht="13.5" x14ac:dyDescent="0.25">
      <c r="A1106" s="3">
        <f>TITRES_STAT!B1109</f>
        <v>0</v>
      </c>
      <c r="B1106" s="6">
        <f>TITRES_STAT!D1109</f>
        <v>0</v>
      </c>
      <c r="C1106" s="2">
        <f t="shared" si="102"/>
        <v>9.0002423845899379E-8</v>
      </c>
      <c r="D1106" s="2">
        <f t="shared" si="98"/>
        <v>1.1929003308235389E-3</v>
      </c>
      <c r="E1106" s="2">
        <f t="shared" si="97"/>
        <v>-1.192810328399693E-3</v>
      </c>
      <c r="F1106" s="2">
        <f t="shared" si="101"/>
        <v>-1.7539355778645248E-3</v>
      </c>
      <c r="G1106" s="2">
        <f t="shared" si="99"/>
        <v>5.6112524946483181E-4</v>
      </c>
      <c r="H1106" s="2" t="str">
        <f t="shared" si="100"/>
        <v>Sell</v>
      </c>
    </row>
    <row r="1107" spans="1:8" ht="13.5" x14ac:dyDescent="0.25">
      <c r="A1107" s="3">
        <f>TITRES_STAT!B1110</f>
        <v>0</v>
      </c>
      <c r="B1107" s="6">
        <f>TITRES_STAT!D1110</f>
        <v>0</v>
      </c>
      <c r="C1107" s="2">
        <f t="shared" si="102"/>
        <v>7.6155897100376403E-8</v>
      </c>
      <c r="D1107" s="2">
        <f t="shared" si="98"/>
        <v>1.1045373433551287E-3</v>
      </c>
      <c r="E1107" s="2">
        <f t="shared" si="97"/>
        <v>-1.1044611874580282E-3</v>
      </c>
      <c r="F1107" s="2">
        <f t="shared" si="101"/>
        <v>-1.6240406997832255E-3</v>
      </c>
      <c r="G1107" s="2">
        <f t="shared" si="99"/>
        <v>5.1957951232519729E-4</v>
      </c>
      <c r="H1107" s="2" t="str">
        <f t="shared" si="100"/>
        <v>Sell</v>
      </c>
    </row>
    <row r="1108" spans="1:8" ht="13.5" x14ac:dyDescent="0.25">
      <c r="A1108" s="3">
        <f>TITRES_STAT!B1111</f>
        <v>0</v>
      </c>
      <c r="B1108" s="6">
        <f>TITRES_STAT!D1111</f>
        <v>0</v>
      </c>
      <c r="C1108" s="2">
        <f t="shared" si="102"/>
        <v>6.4439605238780027E-8</v>
      </c>
      <c r="D1108" s="2">
        <f t="shared" si="98"/>
        <v>1.02271976236586E-3</v>
      </c>
      <c r="E1108" s="2">
        <f t="shared" si="97"/>
        <v>-1.0226553227606211E-3</v>
      </c>
      <c r="F1108" s="2">
        <f t="shared" si="101"/>
        <v>-1.5037636243787047E-3</v>
      </c>
      <c r="G1108" s="2">
        <f t="shared" si="99"/>
        <v>4.8110830161808365E-4</v>
      </c>
      <c r="H1108" s="2" t="str">
        <f t="shared" si="100"/>
        <v>Sell</v>
      </c>
    </row>
    <row r="1109" spans="1:8" ht="13.5" x14ac:dyDescent="0.25">
      <c r="A1109" s="3">
        <f>TITRES_STAT!B1112</f>
        <v>0</v>
      </c>
      <c r="B1109" s="6">
        <f>TITRES_STAT!D1112</f>
        <v>0</v>
      </c>
      <c r="C1109" s="2">
        <f t="shared" si="102"/>
        <v>5.4525819817429252E-8</v>
      </c>
      <c r="D1109" s="2">
        <f t="shared" si="98"/>
        <v>9.4696274293135183E-4</v>
      </c>
      <c r="E1109" s="2">
        <f t="shared" si="97"/>
        <v>-9.4690821711153437E-4</v>
      </c>
      <c r="F1109" s="2">
        <f t="shared" si="101"/>
        <v>-1.3923925429252708E-3</v>
      </c>
      <c r="G1109" s="2">
        <f t="shared" si="99"/>
        <v>4.4548432581373646E-4</v>
      </c>
      <c r="H1109" s="2" t="str">
        <f t="shared" si="100"/>
        <v>Sell</v>
      </c>
    </row>
    <row r="1110" spans="1:8" ht="13.5" x14ac:dyDescent="0.25">
      <c r="A1110" s="3">
        <f>TITRES_STAT!B1113</f>
        <v>0</v>
      </c>
      <c r="B1110" s="6">
        <f>TITRES_STAT!D1113</f>
        <v>0</v>
      </c>
      <c r="C1110" s="2">
        <f t="shared" si="102"/>
        <v>4.6137232153209367E-8</v>
      </c>
      <c r="D1110" s="2">
        <f t="shared" si="98"/>
        <v>8.7681735456606651E-4</v>
      </c>
      <c r="E1110" s="2">
        <f t="shared" si="97"/>
        <v>-8.7677121733391327E-4</v>
      </c>
      <c r="F1110" s="2">
        <f t="shared" si="101"/>
        <v>-1.2892682778069995E-3</v>
      </c>
      <c r="G1110" s="2">
        <f t="shared" si="99"/>
        <v>4.1249706047308623E-4</v>
      </c>
      <c r="H1110" s="2" t="str">
        <f t="shared" si="100"/>
        <v>Sell</v>
      </c>
    </row>
    <row r="1111" spans="1:8" ht="13.5" x14ac:dyDescent="0.25">
      <c r="A1111" s="3">
        <f>TITRES_STAT!B1114</f>
        <v>0</v>
      </c>
      <c r="B1111" s="6">
        <f>TITRES_STAT!D1114</f>
        <v>0</v>
      </c>
      <c r="C1111" s="2">
        <f t="shared" si="102"/>
        <v>3.9039196437331005E-8</v>
      </c>
      <c r="D1111" s="2">
        <f t="shared" si="98"/>
        <v>8.1186792089450602E-4</v>
      </c>
      <c r="E1111" s="2">
        <f t="shared" si="97"/>
        <v>-8.1182888169806873E-4</v>
      </c>
      <c r="F1111" s="2">
        <f t="shared" si="101"/>
        <v>-1.1937803985852134E-3</v>
      </c>
      <c r="G1111" s="2">
        <f t="shared" si="99"/>
        <v>3.8195151688714469E-4</v>
      </c>
      <c r="H1111" s="2" t="str">
        <f t="shared" si="100"/>
        <v>Sell</v>
      </c>
    </row>
    <row r="1112" spans="1:8" ht="13.5" x14ac:dyDescent="0.25">
      <c r="A1112" s="3">
        <f>TITRES_STAT!B1115</f>
        <v>0</v>
      </c>
      <c r="B1112" s="6">
        <f>TITRES_STAT!D1115</f>
        <v>0</v>
      </c>
      <c r="C1112" s="2">
        <f t="shared" si="102"/>
        <v>3.3033166216203157E-8</v>
      </c>
      <c r="D1112" s="2">
        <f t="shared" si="98"/>
        <v>7.517295563838019E-4</v>
      </c>
      <c r="E1112" s="2">
        <f t="shared" si="97"/>
        <v>-7.5169652321758573E-4</v>
      </c>
      <c r="F1112" s="2">
        <f t="shared" si="101"/>
        <v>-1.1053636235116879E-3</v>
      </c>
      <c r="G1112" s="2">
        <f t="shared" si="99"/>
        <v>3.5366710029410213E-4</v>
      </c>
      <c r="H1112" s="2" t="str">
        <f t="shared" si="100"/>
        <v>Sell</v>
      </c>
    </row>
    <row r="1113" spans="1:8" ht="13.5" x14ac:dyDescent="0.25">
      <c r="A1113" s="3">
        <f>TITRES_STAT!B1116</f>
        <v>0</v>
      </c>
      <c r="B1113" s="6">
        <f>TITRES_STAT!D1116</f>
        <v>0</v>
      </c>
      <c r="C1113" s="2">
        <f t="shared" si="102"/>
        <v>2.7951140644479594E-8</v>
      </c>
      <c r="D1113" s="2">
        <f t="shared" si="98"/>
        <v>6.9604588554055729E-4</v>
      </c>
      <c r="E1113" s="2">
        <f t="shared" si="97"/>
        <v>-6.9601793439991286E-4</v>
      </c>
      <c r="F1113" s="2">
        <f t="shared" si="101"/>
        <v>-1.0234944856893329E-3</v>
      </c>
      <c r="G1113" s="2">
        <f t="shared" si="99"/>
        <v>3.2747655128942009E-4</v>
      </c>
      <c r="H1113" s="2" t="str">
        <f t="shared" si="100"/>
        <v>Sell</v>
      </c>
    </row>
    <row r="1114" spans="1:8" ht="13.5" x14ac:dyDescent="0.25">
      <c r="A1114" s="3">
        <f>TITRES_STAT!B1117</f>
        <v>0</v>
      </c>
      <c r="B1114" s="6">
        <f>TITRES_STAT!D1117</f>
        <v>0</v>
      </c>
      <c r="C1114" s="2">
        <f t="shared" si="102"/>
        <v>2.3650965160713503E-8</v>
      </c>
      <c r="D1114" s="2">
        <f t="shared" si="98"/>
        <v>6.4448693105607154E-4</v>
      </c>
      <c r="E1114" s="2">
        <f t="shared" si="97"/>
        <v>-6.4446328009091082E-4</v>
      </c>
      <c r="F1114" s="2">
        <f t="shared" si="101"/>
        <v>-9.4768824456964863E-4</v>
      </c>
      <c r="G1114" s="2">
        <f t="shared" si="99"/>
        <v>3.0322496447873781E-4</v>
      </c>
      <c r="H1114" s="2" t="str">
        <f t="shared" si="100"/>
        <v>Sell</v>
      </c>
    </row>
    <row r="1115" spans="1:8" ht="13.5" x14ac:dyDescent="0.25">
      <c r="A1115" s="3">
        <f>TITRES_STAT!B1118</f>
        <v>0</v>
      </c>
      <c r="B1115" s="6">
        <f>TITRES_STAT!D1118</f>
        <v>0</v>
      </c>
      <c r="C1115" s="2">
        <f t="shared" si="102"/>
        <v>2.0012355135988349E-8</v>
      </c>
      <c r="D1115" s="2">
        <f t="shared" si="98"/>
        <v>5.9674715838525143E-4</v>
      </c>
      <c r="E1115" s="2">
        <f t="shared" si="97"/>
        <v>-5.9672714603011543E-4</v>
      </c>
      <c r="F1115" s="2">
        <f t="shared" si="101"/>
        <v>-8.7749602486174208E-4</v>
      </c>
      <c r="G1115" s="2">
        <f t="shared" si="99"/>
        <v>2.8076887883162665E-4</v>
      </c>
      <c r="H1115" s="2" t="str">
        <f t="shared" si="100"/>
        <v>Sell</v>
      </c>
    </row>
    <row r="1116" spans="1:8" ht="13.5" x14ac:dyDescent="0.25">
      <c r="A1116" s="3">
        <f>TITRES_STAT!B1119</f>
        <v>0</v>
      </c>
      <c r="B1116" s="6">
        <f>TITRES_STAT!D1119</f>
        <v>0</v>
      </c>
      <c r="C1116" s="2">
        <f t="shared" si="102"/>
        <v>1.6933531268913218E-8</v>
      </c>
      <c r="D1116" s="2">
        <f t="shared" si="98"/>
        <v>5.5254366517152914E-4</v>
      </c>
      <c r="E1116" s="2">
        <f t="shared" ref="E1116:E1179" si="103">C1116-D1116</f>
        <v>-5.5252673164026022E-4</v>
      </c>
      <c r="F1116" s="2">
        <f t="shared" si="101"/>
        <v>-8.1250216621744573E-4</v>
      </c>
      <c r="G1116" s="2">
        <f t="shared" si="99"/>
        <v>2.5997543457718551E-4</v>
      </c>
      <c r="H1116" s="2" t="str">
        <f t="shared" si="100"/>
        <v>Sell</v>
      </c>
    </row>
    <row r="1117" spans="1:8" ht="13.5" x14ac:dyDescent="0.25">
      <c r="A1117" s="3">
        <f>TITRES_STAT!B1120</f>
        <v>0</v>
      </c>
      <c r="B1117" s="6">
        <f>TITRES_STAT!D1120</f>
        <v>0</v>
      </c>
      <c r="C1117" s="2">
        <f t="shared" si="102"/>
        <v>1.4328372612157339E-8</v>
      </c>
      <c r="D1117" s="2">
        <f t="shared" ref="D1117:D1180" si="104">$D$4*B1117+(1-$D$4)*D1116</f>
        <v>5.1161450478845287E-4</v>
      </c>
      <c r="E1117" s="2">
        <f t="shared" si="103"/>
        <v>-5.1160017641584067E-4</v>
      </c>
      <c r="F1117" s="2">
        <f t="shared" si="101"/>
        <v>-7.5232176825712471E-4</v>
      </c>
      <c r="G1117" s="2">
        <f t="shared" si="99"/>
        <v>2.4072159184128404E-4</v>
      </c>
      <c r="H1117" s="2" t="str">
        <f t="shared" si="100"/>
        <v>Sell</v>
      </c>
    </row>
    <row r="1118" spans="1:8" ht="13.5" x14ac:dyDescent="0.25">
      <c r="A1118" s="3">
        <f>TITRES_STAT!B1121</f>
        <v>0</v>
      </c>
      <c r="B1118" s="6">
        <f>TITRES_STAT!D1121</f>
        <v>0</v>
      </c>
      <c r="C1118" s="2">
        <f t="shared" si="102"/>
        <v>1.2124007594902363E-8</v>
      </c>
      <c r="D1118" s="2">
        <f t="shared" si="104"/>
        <v>4.7371713406338227E-4</v>
      </c>
      <c r="E1118" s="2">
        <f t="shared" si="103"/>
        <v>-4.7370501005578736E-4</v>
      </c>
      <c r="F1118" s="2">
        <f t="shared" si="101"/>
        <v>-6.9659841661685732E-4</v>
      </c>
      <c r="G1118" s="2">
        <f t="shared" si="99"/>
        <v>2.2289340656106996E-4</v>
      </c>
      <c r="H1118" s="2" t="str">
        <f t="shared" si="100"/>
        <v>Sell</v>
      </c>
    </row>
    <row r="1119" spans="1:8" ht="13.5" x14ac:dyDescent="0.25">
      <c r="A1119" s="3">
        <f>TITRES_STAT!B1122</f>
        <v>0</v>
      </c>
      <c r="B1119" s="6">
        <f>TITRES_STAT!D1122</f>
        <v>0</v>
      </c>
      <c r="C1119" s="2">
        <f t="shared" si="102"/>
        <v>1.0258775657225077E-8</v>
      </c>
      <c r="D1119" s="2">
        <f t="shared" si="104"/>
        <v>4.3862697598461323E-4</v>
      </c>
      <c r="E1119" s="2">
        <f t="shared" si="103"/>
        <v>-4.3861671720895603E-4</v>
      </c>
      <c r="F1119" s="2">
        <f t="shared" si="101"/>
        <v>-6.4500207673527708E-4</v>
      </c>
      <c r="G1119" s="2">
        <f t="shared" si="99"/>
        <v>2.0638535952632105E-4</v>
      </c>
      <c r="H1119" s="2" t="str">
        <f t="shared" si="100"/>
        <v>Sell</v>
      </c>
    </row>
    <row r="1120" spans="1:8" ht="13.5" x14ac:dyDescent="0.25">
      <c r="A1120" s="3">
        <f>TITRES_STAT!B1123</f>
        <v>0</v>
      </c>
      <c r="B1120" s="6">
        <f>TITRES_STAT!D1123</f>
        <v>0</v>
      </c>
      <c r="C1120" s="2">
        <f t="shared" si="102"/>
        <v>8.6805024791904489E-9</v>
      </c>
      <c r="D1120" s="2">
        <f t="shared" si="104"/>
        <v>4.0613608887464189E-4</v>
      </c>
      <c r="E1120" s="2">
        <f t="shared" si="103"/>
        <v>-4.0612740837216269E-4</v>
      </c>
      <c r="F1120" s="2">
        <f t="shared" si="101"/>
        <v>-5.9722714306265426E-4</v>
      </c>
      <c r="G1120" s="2">
        <f t="shared" si="99"/>
        <v>1.9109973469049157E-4</v>
      </c>
      <c r="H1120" s="2" t="str">
        <f t="shared" si="100"/>
        <v>Sell</v>
      </c>
    </row>
    <row r="1121" spans="1:8" ht="13.5" x14ac:dyDescent="0.25">
      <c r="A1121" s="3">
        <f>TITRES_STAT!B1124</f>
        <v>0</v>
      </c>
      <c r="B1121" s="6">
        <f>TITRES_STAT!D1124</f>
        <v>0</v>
      </c>
      <c r="C1121" s="2">
        <f t="shared" si="102"/>
        <v>7.3450405593149953E-9</v>
      </c>
      <c r="D1121" s="2">
        <f t="shared" si="104"/>
        <v>3.7605193414318693E-4</v>
      </c>
      <c r="E1121" s="2">
        <f t="shared" si="103"/>
        <v>-3.7604458910262759E-4</v>
      </c>
      <c r="F1121" s="2">
        <f t="shared" si="101"/>
        <v>-5.5299063227064898E-4</v>
      </c>
      <c r="G1121" s="2">
        <f t="shared" si="99"/>
        <v>1.7694604316802139E-4</v>
      </c>
      <c r="H1121" s="2" t="str">
        <f t="shared" si="100"/>
        <v>Sell</v>
      </c>
    </row>
    <row r="1122" spans="1:8" ht="13.5" x14ac:dyDescent="0.25">
      <c r="A1122" s="3">
        <f>TITRES_STAT!B1125</f>
        <v>0</v>
      </c>
      <c r="B1122" s="6">
        <f>TITRES_STAT!D1125</f>
        <v>0</v>
      </c>
      <c r="C1122" s="2">
        <f t="shared" si="102"/>
        <v>6.2150343194203809E-9</v>
      </c>
      <c r="D1122" s="2">
        <f t="shared" si="104"/>
        <v>3.4819623531776565E-4</v>
      </c>
      <c r="E1122" s="2">
        <f t="shared" si="103"/>
        <v>-3.4819002028344621E-4</v>
      </c>
      <c r="F1122" s="2">
        <f t="shared" si="101"/>
        <v>-5.1203050987320845E-4</v>
      </c>
      <c r="G1122" s="2">
        <f t="shared" si="99"/>
        <v>1.6384048958976224E-4</v>
      </c>
      <c r="H1122" s="2" t="str">
        <f t="shared" si="100"/>
        <v>Sell</v>
      </c>
    </row>
    <row r="1123" spans="1:8" ht="13.5" x14ac:dyDescent="0.25">
      <c r="A1123" s="3">
        <f>TITRES_STAT!B1126</f>
        <v>0</v>
      </c>
      <c r="B1123" s="6">
        <f>TITRES_STAT!D1126</f>
        <v>0</v>
      </c>
      <c r="C1123" s="2">
        <f t="shared" si="102"/>
        <v>5.2588751933557065E-9</v>
      </c>
      <c r="D1123" s="2">
        <f t="shared" si="104"/>
        <v>3.2240392159052375E-4</v>
      </c>
      <c r="E1123" s="2">
        <f t="shared" si="103"/>
        <v>-3.2239866271533042E-4</v>
      </c>
      <c r="F1123" s="2">
        <f t="shared" si="101"/>
        <v>-4.7410414044163286E-4</v>
      </c>
      <c r="G1123" s="2">
        <f t="shared" si="99"/>
        <v>1.5170547772630244E-4</v>
      </c>
      <c r="H1123" s="2" t="str">
        <f t="shared" si="100"/>
        <v>Sell</v>
      </c>
    </row>
    <row r="1124" spans="1:8" ht="13.5" x14ac:dyDescent="0.25">
      <c r="A1124" s="3">
        <f>TITRES_STAT!B1127</f>
        <v>0</v>
      </c>
      <c r="B1124" s="6">
        <f>TITRES_STAT!D1127</f>
        <v>0</v>
      </c>
      <c r="C1124" s="2">
        <f t="shared" si="102"/>
        <v>4.4498174713009826E-9</v>
      </c>
      <c r="D1124" s="2">
        <f t="shared" si="104"/>
        <v>2.9852214962085532E-4</v>
      </c>
      <c r="E1124" s="2">
        <f t="shared" si="103"/>
        <v>-2.9851769980338401E-4</v>
      </c>
      <c r="F1124" s="2">
        <f t="shared" si="101"/>
        <v>-4.389868523139831E-4</v>
      </c>
      <c r="G1124" s="2">
        <f t="shared" ref="G1124:G1187" si="105">E1124-F1124</f>
        <v>1.4046915251059909E-4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0</v>
      </c>
      <c r="B1125" s="6">
        <f>TITRES_STAT!D1128</f>
        <v>0</v>
      </c>
      <c r="C1125" s="2">
        <f t="shared" si="102"/>
        <v>3.7652301680239081E-9</v>
      </c>
      <c r="D1125" s="2">
        <f t="shared" si="104"/>
        <v>2.7640939779708827E-4</v>
      </c>
      <c r="E1125" s="2">
        <f t="shared" si="103"/>
        <v>-2.7640563256692025E-4</v>
      </c>
      <c r="F1125" s="2">
        <f t="shared" ref="F1125:F1188" si="107">(E1125*(2/(10)))+((1-(2/10))*F1124)</f>
        <v>-4.0647060836457056E-4</v>
      </c>
      <c r="G1125" s="2">
        <f t="shared" si="105"/>
        <v>1.300649757976503E-4</v>
      </c>
      <c r="H1125" s="2" t="str">
        <f t="shared" si="106"/>
        <v>Sell</v>
      </c>
    </row>
    <row r="1126" spans="1:8" ht="13.5" x14ac:dyDescent="0.25">
      <c r="A1126" s="3">
        <f>TITRES_STAT!B1129</f>
        <v>0</v>
      </c>
      <c r="B1126" s="6">
        <f>TITRES_STAT!D1129</f>
        <v>0</v>
      </c>
      <c r="C1126" s="2">
        <f t="shared" si="102"/>
        <v>3.185963988327922E-9</v>
      </c>
      <c r="D1126" s="2">
        <f t="shared" si="104"/>
        <v>2.5593462758989653E-4</v>
      </c>
      <c r="E1126" s="2">
        <f t="shared" si="103"/>
        <v>-2.5593144162590819E-4</v>
      </c>
      <c r="F1126" s="2">
        <f t="shared" si="107"/>
        <v>-3.7636277501683813E-4</v>
      </c>
      <c r="G1126" s="2">
        <f t="shared" si="105"/>
        <v>1.2043133339092993E-4</v>
      </c>
      <c r="H1126" s="2" t="str">
        <f t="shared" si="106"/>
        <v>Sell</v>
      </c>
    </row>
    <row r="1127" spans="1:8" ht="13.5" x14ac:dyDescent="0.25">
      <c r="A1127" s="3">
        <f>TITRES_STAT!B1130</f>
        <v>0</v>
      </c>
      <c r="B1127" s="6">
        <f>TITRES_STAT!D1130</f>
        <v>0</v>
      </c>
      <c r="C1127" s="2">
        <f t="shared" si="102"/>
        <v>2.6958156824313184E-9</v>
      </c>
      <c r="D1127" s="2">
        <f t="shared" si="104"/>
        <v>2.3697650702768198E-4</v>
      </c>
      <c r="E1127" s="2">
        <f t="shared" si="103"/>
        <v>-2.3697381121199956E-4</v>
      </c>
      <c r="F1127" s="2">
        <f t="shared" si="107"/>
        <v>-3.4848498225587042E-4</v>
      </c>
      <c r="G1127" s="2">
        <f t="shared" si="105"/>
        <v>1.1151117104387086E-4</v>
      </c>
      <c r="H1127" s="2" t="str">
        <f t="shared" si="106"/>
        <v>Sell</v>
      </c>
    </row>
    <row r="1128" spans="1:8" ht="13.5" x14ac:dyDescent="0.25">
      <c r="A1128" s="3">
        <f>TITRES_STAT!B1131</f>
        <v>0</v>
      </c>
      <c r="B1128" s="6">
        <f>TITRES_STAT!D1131</f>
        <v>0</v>
      </c>
      <c r="C1128" s="2">
        <f t="shared" si="102"/>
        <v>2.2810748082111156E-9</v>
      </c>
      <c r="D1128" s="2">
        <f t="shared" si="104"/>
        <v>2.1942269169229812E-4</v>
      </c>
      <c r="E1128" s="2">
        <f t="shared" si="103"/>
        <v>-2.1942041061748992E-4</v>
      </c>
      <c r="F1128" s="2">
        <f t="shared" si="107"/>
        <v>-3.2267206792819435E-4</v>
      </c>
      <c r="G1128" s="2">
        <f t="shared" si="105"/>
        <v>1.0325165731070443E-4</v>
      </c>
      <c r="H1128" s="2" t="str">
        <f t="shared" si="106"/>
        <v>Sell</v>
      </c>
    </row>
    <row r="1129" spans="1:8" ht="13.5" x14ac:dyDescent="0.25">
      <c r="A1129" s="3">
        <f>TITRES_STAT!B1132</f>
        <v>0</v>
      </c>
      <c r="B1129" s="6">
        <f>TITRES_STAT!D1132</f>
        <v>0</v>
      </c>
      <c r="C1129" s="2">
        <f t="shared" si="102"/>
        <v>1.9301402223324825E-9</v>
      </c>
      <c r="D1129" s="2">
        <f t="shared" si="104"/>
        <v>2.0316915897435013E-4</v>
      </c>
      <c r="E1129" s="2">
        <f t="shared" si="103"/>
        <v>-2.0316722883412781E-4</v>
      </c>
      <c r="F1129" s="2">
        <f t="shared" si="107"/>
        <v>-2.9877110010938105E-4</v>
      </c>
      <c r="G1129" s="2">
        <f t="shared" si="105"/>
        <v>9.5603871275253238E-5</v>
      </c>
      <c r="H1129" s="2" t="str">
        <f t="shared" si="106"/>
        <v>Sell</v>
      </c>
    </row>
    <row r="1130" spans="1:8" ht="13.5" x14ac:dyDescent="0.25">
      <c r="A1130" s="3">
        <f>TITRES_STAT!B1133</f>
        <v>0</v>
      </c>
      <c r="B1130" s="6">
        <f>TITRES_STAT!D1133</f>
        <v>0</v>
      </c>
      <c r="C1130" s="2">
        <f t="shared" si="102"/>
        <v>1.6331955727428697E-9</v>
      </c>
      <c r="D1130" s="2">
        <f t="shared" si="104"/>
        <v>1.8811959164291678E-4</v>
      </c>
      <c r="E1130" s="2">
        <f t="shared" si="103"/>
        <v>-1.8811795844734405E-4</v>
      </c>
      <c r="F1130" s="2">
        <f t="shared" si="107"/>
        <v>-2.7664047177697364E-4</v>
      </c>
      <c r="G1130" s="2">
        <f t="shared" si="105"/>
        <v>8.8522513329629594E-5</v>
      </c>
      <c r="H1130" s="2" t="str">
        <f t="shared" si="106"/>
        <v>Sell</v>
      </c>
    </row>
    <row r="1131" spans="1:8" ht="13.5" x14ac:dyDescent="0.25">
      <c r="A1131" s="3">
        <f>TITRES_STAT!B1134</f>
        <v>0</v>
      </c>
      <c r="B1131" s="6">
        <f>TITRES_STAT!D1134</f>
        <v>0</v>
      </c>
      <c r="C1131" s="2">
        <f t="shared" si="102"/>
        <v>1.3819347153978129E-9</v>
      </c>
      <c r="D1131" s="2">
        <f t="shared" si="104"/>
        <v>1.7418480707677479E-4</v>
      </c>
      <c r="E1131" s="2">
        <f t="shared" si="103"/>
        <v>-1.741834251420594E-4</v>
      </c>
      <c r="F1131" s="2">
        <f t="shared" si="107"/>
        <v>-2.5614906244999082E-4</v>
      </c>
      <c r="G1131" s="2">
        <f t="shared" si="105"/>
        <v>8.1965637307931423E-5</v>
      </c>
      <c r="H1131" s="2" t="str">
        <f t="shared" si="106"/>
        <v>Sell</v>
      </c>
    </row>
    <row r="1132" spans="1:8" ht="13.5" x14ac:dyDescent="0.25">
      <c r="A1132" s="3">
        <f>TITRES_STAT!B1135</f>
        <v>0</v>
      </c>
      <c r="B1132" s="6">
        <f>TITRES_STAT!D1135</f>
        <v>0</v>
      </c>
      <c r="C1132" s="2">
        <f t="shared" si="102"/>
        <v>1.1693293745673801E-9</v>
      </c>
      <c r="D1132" s="2">
        <f t="shared" si="104"/>
        <v>1.6128222877479149E-4</v>
      </c>
      <c r="E1132" s="2">
        <f t="shared" si="103"/>
        <v>-1.6128105944541692E-4</v>
      </c>
      <c r="F1132" s="2">
        <f t="shared" si="107"/>
        <v>-2.3717546184907605E-4</v>
      </c>
      <c r="G1132" s="2">
        <f t="shared" si="105"/>
        <v>7.589440240365913E-5</v>
      </c>
      <c r="H1132" s="2" t="str">
        <f t="shared" si="106"/>
        <v>Sell</v>
      </c>
    </row>
    <row r="1133" spans="1:8" ht="13.5" x14ac:dyDescent="0.25">
      <c r="A1133" s="3">
        <f>TITRES_STAT!B1136</f>
        <v>0</v>
      </c>
      <c r="B1133" s="6">
        <f>TITRES_STAT!D1136</f>
        <v>0</v>
      </c>
      <c r="C1133" s="2">
        <f t="shared" si="102"/>
        <v>9.8943254771086012E-10</v>
      </c>
      <c r="D1133" s="2">
        <f t="shared" si="104"/>
        <v>1.4933539701369582E-4</v>
      </c>
      <c r="E1133" s="2">
        <f t="shared" si="103"/>
        <v>-1.493344075811481E-4</v>
      </c>
      <c r="F1133" s="2">
        <f t="shared" si="107"/>
        <v>-2.1960725099549048E-4</v>
      </c>
      <c r="G1133" s="2">
        <f t="shared" si="105"/>
        <v>7.0272843414342375E-5</v>
      </c>
      <c r="H1133" s="2" t="str">
        <f t="shared" si="106"/>
        <v>Sell</v>
      </c>
    </row>
    <row r="1134" spans="1:8" ht="13.5" x14ac:dyDescent="0.25">
      <c r="A1134" s="3">
        <f>TITRES_STAT!B1137</f>
        <v>0</v>
      </c>
      <c r="B1134" s="6">
        <f>TITRES_STAT!D1137</f>
        <v>0</v>
      </c>
      <c r="C1134" s="2">
        <f t="shared" si="102"/>
        <v>8.3721215575534321E-10</v>
      </c>
      <c r="D1134" s="2">
        <f t="shared" si="104"/>
        <v>1.3827351575342205E-4</v>
      </c>
      <c r="E1134" s="2">
        <f t="shared" si="103"/>
        <v>-1.382726785412663E-4</v>
      </c>
      <c r="F1134" s="2">
        <f t="shared" si="107"/>
        <v>-2.0334033650464564E-4</v>
      </c>
      <c r="G1134" s="2">
        <f t="shared" si="105"/>
        <v>6.5067657963379343E-5</v>
      </c>
      <c r="H1134" s="2" t="str">
        <f t="shared" si="106"/>
        <v>Sell</v>
      </c>
    </row>
    <row r="1135" spans="1:8" ht="13.5" x14ac:dyDescent="0.25">
      <c r="A1135" s="3">
        <f>TITRES_STAT!B1138</f>
        <v>0</v>
      </c>
      <c r="B1135" s="6">
        <f>TITRES_STAT!D1138</f>
        <v>0</v>
      </c>
      <c r="C1135" s="2">
        <f t="shared" si="102"/>
        <v>7.0841028563913657E-10</v>
      </c>
      <c r="D1135" s="2">
        <f t="shared" si="104"/>
        <v>1.2803103310502043E-4</v>
      </c>
      <c r="E1135" s="2">
        <f t="shared" si="103"/>
        <v>-1.2803032469473478E-4</v>
      </c>
      <c r="F1135" s="2">
        <f t="shared" si="107"/>
        <v>-1.8827833414266346E-4</v>
      </c>
      <c r="G1135" s="2">
        <f t="shared" si="105"/>
        <v>6.0248009447928683E-5</v>
      </c>
      <c r="H1135" s="2" t="str">
        <f t="shared" si="106"/>
        <v>Sell</v>
      </c>
    </row>
    <row r="1136" spans="1:8" ht="13.5" x14ac:dyDescent="0.25">
      <c r="A1136" s="3">
        <f>TITRES_STAT!B1139</f>
        <v>0</v>
      </c>
      <c r="B1136" s="6">
        <f>TITRES_STAT!D1139</f>
        <v>0</v>
      </c>
      <c r="C1136" s="2">
        <f t="shared" si="102"/>
        <v>5.9942408784850013E-10</v>
      </c>
      <c r="D1136" s="2">
        <f t="shared" si="104"/>
        <v>1.1854725287501891E-4</v>
      </c>
      <c r="E1136" s="2">
        <f t="shared" si="103"/>
        <v>-1.1854665345093106E-4</v>
      </c>
      <c r="F1136" s="2">
        <f t="shared" si="107"/>
        <v>-1.74331998004317E-4</v>
      </c>
      <c r="G1136" s="2">
        <f t="shared" si="105"/>
        <v>5.578534455338594E-5</v>
      </c>
      <c r="H1136" s="2" t="str">
        <f t="shared" si="106"/>
        <v>Sell</v>
      </c>
    </row>
    <row r="1137" spans="1:8" ht="13.5" x14ac:dyDescent="0.25">
      <c r="A1137" s="3">
        <f>TITRES_STAT!B1140</f>
        <v>0</v>
      </c>
      <c r="B1137" s="6">
        <f>TITRES_STAT!D1140</f>
        <v>0</v>
      </c>
      <c r="C1137" s="2">
        <f t="shared" si="102"/>
        <v>5.0720499741026936E-10</v>
      </c>
      <c r="D1137" s="2">
        <f t="shared" si="104"/>
        <v>1.0976597488427677E-4</v>
      </c>
      <c r="E1137" s="2">
        <f t="shared" si="103"/>
        <v>-1.0976546767927935E-4</v>
      </c>
      <c r="F1137" s="2">
        <f t="shared" si="107"/>
        <v>-1.6141869193930948E-4</v>
      </c>
      <c r="G1137" s="2">
        <f t="shared" si="105"/>
        <v>5.1653224260030131E-5</v>
      </c>
      <c r="H1137" s="2" t="str">
        <f t="shared" si="106"/>
        <v>Sell</v>
      </c>
    </row>
    <row r="1138" spans="1:8" ht="13.5" x14ac:dyDescent="0.25">
      <c r="A1138" s="3">
        <f>TITRES_STAT!B1141</f>
        <v>0</v>
      </c>
      <c r="B1138" s="6">
        <f>TITRES_STAT!D1141</f>
        <v>0</v>
      </c>
      <c r="C1138" s="2">
        <f t="shared" si="102"/>
        <v>4.2917345934715099E-10</v>
      </c>
      <c r="D1138" s="2">
        <f t="shared" si="104"/>
        <v>1.0163516192988589E-4</v>
      </c>
      <c r="E1138" s="2">
        <f t="shared" si="103"/>
        <v>-1.0163473275642655E-4</v>
      </c>
      <c r="F1138" s="2">
        <f t="shared" si="107"/>
        <v>-1.4946190010273289E-4</v>
      </c>
      <c r="G1138" s="2">
        <f t="shared" si="105"/>
        <v>4.7827167346306342E-5</v>
      </c>
      <c r="H1138" s="2" t="str">
        <f t="shared" si="106"/>
        <v>Sell</v>
      </c>
    </row>
    <row r="1139" spans="1:8" ht="13.5" x14ac:dyDescent="0.25">
      <c r="A1139" s="3">
        <f>TITRES_STAT!B1142</f>
        <v>0</v>
      </c>
      <c r="B1139" s="6">
        <f>TITRES_STAT!D1142</f>
        <v>0</v>
      </c>
      <c r="C1139" s="2">
        <f t="shared" si="102"/>
        <v>3.6314677329374316E-10</v>
      </c>
      <c r="D1139" s="2">
        <f t="shared" si="104"/>
        <v>9.4106631416561014E-5</v>
      </c>
      <c r="E1139" s="2">
        <f t="shared" si="103"/>
        <v>-9.4106268269787715E-5</v>
      </c>
      <c r="F1139" s="2">
        <f t="shared" si="107"/>
        <v>-1.3839077373614388E-4</v>
      </c>
      <c r="G1139" s="2">
        <f t="shared" si="105"/>
        <v>4.4284505466356161E-5</v>
      </c>
      <c r="H1139" s="2" t="str">
        <f t="shared" si="106"/>
        <v>Sell</v>
      </c>
    </row>
    <row r="1140" spans="1:8" ht="13.5" x14ac:dyDescent="0.25">
      <c r="A1140" s="3">
        <f>TITRES_STAT!B1143</f>
        <v>0</v>
      </c>
      <c r="B1140" s="6">
        <f>TITRES_STAT!D1143</f>
        <v>0</v>
      </c>
      <c r="C1140" s="2">
        <f t="shared" si="102"/>
        <v>3.0727803894085959E-10</v>
      </c>
      <c r="D1140" s="2">
        <f t="shared" si="104"/>
        <v>8.7135769830149089E-5</v>
      </c>
      <c r="E1140" s="2">
        <f t="shared" si="103"/>
        <v>-8.7135462552110152E-5</v>
      </c>
      <c r="F1140" s="2">
        <f t="shared" si="107"/>
        <v>-1.2813971149933714E-4</v>
      </c>
      <c r="G1140" s="2">
        <f t="shared" si="105"/>
        <v>4.1004248947226985E-5</v>
      </c>
      <c r="H1140" s="2" t="str">
        <f t="shared" si="106"/>
        <v>Sell</v>
      </c>
    </row>
    <row r="1141" spans="1:8" ht="13.5" x14ac:dyDescent="0.25">
      <c r="A1141" s="3">
        <f>TITRES_STAT!B1144</f>
        <v>0</v>
      </c>
      <c r="B1141" s="6">
        <f>TITRES_STAT!D1144</f>
        <v>0</v>
      </c>
      <c r="C1141" s="2">
        <f t="shared" si="102"/>
        <v>2.6000449448841965E-10</v>
      </c>
      <c r="D1141" s="2">
        <f t="shared" si="104"/>
        <v>8.0681268361249152E-5</v>
      </c>
      <c r="E1141" s="2">
        <f t="shared" si="103"/>
        <v>-8.0681008356754669E-5</v>
      </c>
      <c r="F1141" s="2">
        <f t="shared" si="107"/>
        <v>-1.1864797087082065E-4</v>
      </c>
      <c r="G1141" s="2">
        <f t="shared" si="105"/>
        <v>3.7966962514065976E-5</v>
      </c>
      <c r="H1141" s="2" t="str">
        <f t="shared" si="106"/>
        <v>Sell</v>
      </c>
    </row>
    <row r="1142" spans="1:8" ht="13.5" x14ac:dyDescent="0.25">
      <c r="A1142" s="3">
        <f>TITRES_STAT!B1145</f>
        <v>0</v>
      </c>
      <c r="B1142" s="6">
        <f>TITRES_STAT!D1145</f>
        <v>0</v>
      </c>
      <c r="C1142" s="2">
        <f t="shared" si="102"/>
        <v>2.2000380302866279E-10</v>
      </c>
      <c r="D1142" s="2">
        <f t="shared" si="104"/>
        <v>7.4704878112267736E-5</v>
      </c>
      <c r="E1142" s="2">
        <f t="shared" si="103"/>
        <v>-7.4704658108464705E-5</v>
      </c>
      <c r="F1142" s="2">
        <f t="shared" si="107"/>
        <v>-1.0985930831834947E-4</v>
      </c>
      <c r="G1142" s="2">
        <f t="shared" si="105"/>
        <v>3.5154650209884763E-5</v>
      </c>
      <c r="H1142" s="2" t="str">
        <f t="shared" si="106"/>
        <v>Sell</v>
      </c>
    </row>
    <row r="1143" spans="1:8" ht="13.5" x14ac:dyDescent="0.25">
      <c r="A1143" s="3">
        <f>TITRES_STAT!B1146</f>
        <v>0</v>
      </c>
      <c r="B1143" s="6">
        <f>TITRES_STAT!D1146</f>
        <v>0</v>
      </c>
      <c r="C1143" s="2">
        <f t="shared" si="102"/>
        <v>1.861570641011762E-10</v>
      </c>
      <c r="D1143" s="2">
        <f t="shared" si="104"/>
        <v>6.917118343728494E-5</v>
      </c>
      <c r="E1143" s="2">
        <f t="shared" si="103"/>
        <v>-6.9170997280220838E-5</v>
      </c>
      <c r="F1143" s="2">
        <f t="shared" si="107"/>
        <v>-1.0172164611072376E-4</v>
      </c>
      <c r="G1143" s="2">
        <f t="shared" si="105"/>
        <v>3.2550648830502921E-5</v>
      </c>
      <c r="H1143" s="2" t="str">
        <f t="shared" si="106"/>
        <v>Sell</v>
      </c>
    </row>
    <row r="1144" spans="1:8" ht="13.5" x14ac:dyDescent="0.25">
      <c r="A1144" s="3">
        <f>TITRES_STAT!B1147</f>
        <v>0</v>
      </c>
      <c r="B1144" s="6">
        <f>TITRES_STAT!D1147</f>
        <v>0</v>
      </c>
      <c r="C1144" s="2">
        <f t="shared" si="102"/>
        <v>1.5751751577791832E-10</v>
      </c>
      <c r="D1144" s="2">
        <f t="shared" si="104"/>
        <v>6.4047392071560133E-5</v>
      </c>
      <c r="E1144" s="2">
        <f t="shared" si="103"/>
        <v>-6.4047234554044351E-5</v>
      </c>
      <c r="F1144" s="2">
        <f t="shared" si="107"/>
        <v>-9.4186763799387882E-5</v>
      </c>
      <c r="G1144" s="2">
        <f t="shared" si="105"/>
        <v>3.0139529245343531E-5</v>
      </c>
      <c r="H1144" s="2" t="str">
        <f t="shared" si="106"/>
        <v>Sell</v>
      </c>
    </row>
    <row r="1145" spans="1:8" ht="13.5" x14ac:dyDescent="0.25">
      <c r="A1145" s="3">
        <f>TITRES_STAT!B1148</f>
        <v>0</v>
      </c>
      <c r="B1145" s="6">
        <f>TITRES_STAT!D1148</f>
        <v>0</v>
      </c>
      <c r="C1145" s="2">
        <f t="shared" si="102"/>
        <v>1.3328405181208472E-10</v>
      </c>
      <c r="D1145" s="2">
        <f t="shared" si="104"/>
        <v>5.9303140807000125E-5</v>
      </c>
      <c r="E1145" s="2">
        <f t="shared" si="103"/>
        <v>-5.9303007522948313E-5</v>
      </c>
      <c r="F1145" s="2">
        <f t="shared" si="107"/>
        <v>-8.7210012544099982E-5</v>
      </c>
      <c r="G1145" s="2">
        <f t="shared" si="105"/>
        <v>2.7907005021151669E-5</v>
      </c>
      <c r="H1145" s="2" t="str">
        <f t="shared" si="106"/>
        <v>Sell</v>
      </c>
    </row>
    <row r="1146" spans="1:8" ht="13.5" x14ac:dyDescent="0.25">
      <c r="A1146" s="3">
        <f>TITRES_STAT!B1149</f>
        <v>0</v>
      </c>
      <c r="B1146" s="6">
        <f>TITRES_STAT!D1149</f>
        <v>0</v>
      </c>
      <c r="C1146" s="2">
        <f t="shared" si="102"/>
        <v>1.12778813071764E-10</v>
      </c>
      <c r="D1146" s="2">
        <f t="shared" si="104"/>
        <v>5.4910315562037155E-5</v>
      </c>
      <c r="E1146" s="2">
        <f t="shared" si="103"/>
        <v>-5.4910202783224085E-5</v>
      </c>
      <c r="F1146" s="2">
        <f t="shared" si="107"/>
        <v>-8.0750050591924812E-5</v>
      </c>
      <c r="G1146" s="2">
        <f t="shared" si="105"/>
        <v>2.5839847808700727E-5</v>
      </c>
      <c r="H1146" s="2" t="str">
        <f t="shared" si="106"/>
        <v>Sell</v>
      </c>
    </row>
    <row r="1147" spans="1:8" ht="13.5" x14ac:dyDescent="0.25">
      <c r="A1147" s="3">
        <f>TITRES_STAT!B1150</f>
        <v>0</v>
      </c>
      <c r="B1147" s="6">
        <f>TITRES_STAT!D1150</f>
        <v>0</v>
      </c>
      <c r="C1147" s="2">
        <f t="shared" si="102"/>
        <v>9.5428226445338762E-11</v>
      </c>
      <c r="D1147" s="2">
        <f t="shared" si="104"/>
        <v>5.084288477966403E-5</v>
      </c>
      <c r="E1147" s="2">
        <f t="shared" si="103"/>
        <v>-5.0842789351437585E-5</v>
      </c>
      <c r="F1147" s="2">
        <f t="shared" si="107"/>
        <v>-7.4768598343827379E-5</v>
      </c>
      <c r="G1147" s="2">
        <f t="shared" si="105"/>
        <v>2.3925808992389794E-5</v>
      </c>
      <c r="H1147" s="2" t="str">
        <f t="shared" si="106"/>
        <v>Sell</v>
      </c>
    </row>
    <row r="1148" spans="1:8" ht="13.5" x14ac:dyDescent="0.25">
      <c r="A1148" s="3">
        <f>TITRES_STAT!B1151</f>
        <v>0</v>
      </c>
      <c r="B1148" s="6">
        <f>TITRES_STAT!D1151</f>
        <v>0</v>
      </c>
      <c r="C1148" s="2">
        <f t="shared" si="102"/>
        <v>8.0746960838363573E-11</v>
      </c>
      <c r="D1148" s="2">
        <f t="shared" si="104"/>
        <v>4.7076745166355583E-5</v>
      </c>
      <c r="E1148" s="2">
        <f t="shared" si="103"/>
        <v>-4.7076664419394741E-5</v>
      </c>
      <c r="F1148" s="2">
        <f t="shared" si="107"/>
        <v>-6.9230211558940857E-5</v>
      </c>
      <c r="G1148" s="2">
        <f t="shared" si="105"/>
        <v>2.2153547139546116E-5</v>
      </c>
      <c r="H1148" s="2" t="str">
        <f t="shared" si="106"/>
        <v>Sell</v>
      </c>
    </row>
    <row r="1149" spans="1:8" ht="13.5" x14ac:dyDescent="0.25">
      <c r="A1149" s="3">
        <f>TITRES_STAT!B1152</f>
        <v>0</v>
      </c>
      <c r="B1149" s="6">
        <f>TITRES_STAT!D1152</f>
        <v>0</v>
      </c>
      <c r="C1149" s="2">
        <f t="shared" si="102"/>
        <v>6.8324351478615324E-11</v>
      </c>
      <c r="D1149" s="2">
        <f t="shared" si="104"/>
        <v>4.3589578857736652E-5</v>
      </c>
      <c r="E1149" s="2">
        <f t="shared" si="103"/>
        <v>-4.3589510533385172E-5</v>
      </c>
      <c r="F1149" s="2">
        <f t="shared" si="107"/>
        <v>-6.4102071353829723E-5</v>
      </c>
      <c r="G1149" s="2">
        <f t="shared" si="105"/>
        <v>2.0512560820444551E-5</v>
      </c>
      <c r="H1149" s="2" t="str">
        <f t="shared" si="106"/>
        <v>Sell</v>
      </c>
    </row>
    <row r="1150" spans="1:8" ht="13.5" x14ac:dyDescent="0.25">
      <c r="A1150" s="3">
        <f>TITRES_STAT!B1153</f>
        <v>0</v>
      </c>
      <c r="B1150" s="6">
        <f>TITRES_STAT!D1153</f>
        <v>0</v>
      </c>
      <c r="C1150" s="2">
        <f t="shared" si="102"/>
        <v>5.7812912789597583E-11</v>
      </c>
      <c r="D1150" s="2">
        <f t="shared" si="104"/>
        <v>4.0360721164570972E-5</v>
      </c>
      <c r="E1150" s="2">
        <f t="shared" si="103"/>
        <v>-4.0360663351658183E-5</v>
      </c>
      <c r="F1150" s="2">
        <f t="shared" si="107"/>
        <v>-5.9353789753395417E-5</v>
      </c>
      <c r="G1150" s="2">
        <f t="shared" si="105"/>
        <v>1.8993126401737234E-5</v>
      </c>
      <c r="H1150" s="2" t="str">
        <f t="shared" si="106"/>
        <v>Sell</v>
      </c>
    </row>
    <row r="1151" spans="1:8" ht="13.5" x14ac:dyDescent="0.25">
      <c r="A1151" s="3">
        <f>TITRES_STAT!B1154</f>
        <v>0</v>
      </c>
      <c r="B1151" s="6">
        <f>TITRES_STAT!D1154</f>
        <v>0</v>
      </c>
      <c r="C1151" s="2">
        <f t="shared" si="102"/>
        <v>4.891861851427488E-11</v>
      </c>
      <c r="D1151" s="2">
        <f t="shared" si="104"/>
        <v>3.7371038115343494E-5</v>
      </c>
      <c r="E1151" s="2">
        <f t="shared" si="103"/>
        <v>-3.7370989196724983E-5</v>
      </c>
      <c r="F1151" s="2">
        <f t="shared" si="107"/>
        <v>-5.495722964206133E-5</v>
      </c>
      <c r="G1151" s="2">
        <f t="shared" si="105"/>
        <v>1.7586240445336348E-5</v>
      </c>
      <c r="H1151" s="2" t="str">
        <f t="shared" si="106"/>
        <v>Sell</v>
      </c>
    </row>
    <row r="1152" spans="1:8" ht="13.5" x14ac:dyDescent="0.25">
      <c r="A1152" s="3">
        <f>TITRES_STAT!B1155</f>
        <v>0</v>
      </c>
      <c r="B1152" s="6">
        <f>TITRES_STAT!D1155</f>
        <v>0</v>
      </c>
      <c r="C1152" s="2">
        <f t="shared" si="102"/>
        <v>4.1392677204386435E-11</v>
      </c>
      <c r="D1152" s="2">
        <f t="shared" si="104"/>
        <v>3.4602813069762497E-5</v>
      </c>
      <c r="E1152" s="2">
        <f t="shared" si="103"/>
        <v>-3.4602771677085294E-5</v>
      </c>
      <c r="F1152" s="2">
        <f t="shared" si="107"/>
        <v>-5.088633804906613E-5</v>
      </c>
      <c r="G1152" s="2">
        <f t="shared" si="105"/>
        <v>1.6283566371980836E-5</v>
      </c>
      <c r="H1152" s="2" t="str">
        <f t="shared" si="106"/>
        <v>Sell</v>
      </c>
    </row>
    <row r="1153" spans="1:8" ht="13.5" x14ac:dyDescent="0.25">
      <c r="A1153" s="3">
        <f>TITRES_STAT!B1156</f>
        <v>0</v>
      </c>
      <c r="B1153" s="6">
        <f>TITRES_STAT!D1156</f>
        <v>0</v>
      </c>
      <c r="C1153" s="2">
        <f t="shared" si="102"/>
        <v>3.5024573019096216E-11</v>
      </c>
      <c r="D1153" s="2">
        <f t="shared" si="104"/>
        <v>3.2039641731261571E-5</v>
      </c>
      <c r="E1153" s="2">
        <f t="shared" si="103"/>
        <v>-3.2039606706688553E-5</v>
      </c>
      <c r="F1153" s="2">
        <f t="shared" si="107"/>
        <v>-4.7116991780590617E-5</v>
      </c>
      <c r="G1153" s="2">
        <f t="shared" si="105"/>
        <v>1.5077385073902064E-5</v>
      </c>
      <c r="H1153" s="2" t="str">
        <f t="shared" si="106"/>
        <v>Sell</v>
      </c>
    </row>
    <row r="1154" spans="1:8" ht="13.5" x14ac:dyDescent="0.25">
      <c r="A1154" s="3">
        <f>TITRES_STAT!B1157</f>
        <v>0</v>
      </c>
      <c r="B1154" s="6">
        <f>TITRES_STAT!D1157</f>
        <v>0</v>
      </c>
      <c r="C1154" s="2">
        <f t="shared" si="102"/>
        <v>2.963617717000449E-11</v>
      </c>
      <c r="D1154" s="2">
        <f t="shared" si="104"/>
        <v>2.9666334936353307E-5</v>
      </c>
      <c r="E1154" s="2">
        <f t="shared" si="103"/>
        <v>-2.9666305300176138E-5</v>
      </c>
      <c r="F1154" s="2">
        <f t="shared" si="107"/>
        <v>-4.3626854484507726E-5</v>
      </c>
      <c r="G1154" s="2">
        <f t="shared" si="105"/>
        <v>1.3960549184331588E-5</v>
      </c>
      <c r="H1154" s="2" t="str">
        <f t="shared" si="106"/>
        <v>Sell</v>
      </c>
    </row>
    <row r="1155" spans="1:8" ht="13.5" x14ac:dyDescent="0.25">
      <c r="A1155" s="3">
        <f>TITRES_STAT!B1158</f>
        <v>0</v>
      </c>
      <c r="B1155" s="6">
        <f>TITRES_STAT!D1158</f>
        <v>0</v>
      </c>
      <c r="C1155" s="2">
        <f t="shared" si="102"/>
        <v>2.5076765297696107E-11</v>
      </c>
      <c r="D1155" s="2">
        <f t="shared" si="104"/>
        <v>2.746882864477158E-5</v>
      </c>
      <c r="E1155" s="2">
        <f t="shared" si="103"/>
        <v>-2.7468803568006283E-5</v>
      </c>
      <c r="F1155" s="2">
        <f t="shared" si="107"/>
        <v>-4.039524430120744E-5</v>
      </c>
      <c r="G1155" s="2">
        <f t="shared" si="105"/>
        <v>1.2926440733201157E-5</v>
      </c>
      <c r="H1155" s="2" t="str">
        <f t="shared" si="106"/>
        <v>Sell</v>
      </c>
    </row>
    <row r="1156" spans="1:8" ht="13.5" x14ac:dyDescent="0.25">
      <c r="A1156" s="3">
        <f>TITRES_STAT!B1159</f>
        <v>0</v>
      </c>
      <c r="B1156" s="6">
        <f>TITRES_STAT!D1159</f>
        <v>0</v>
      </c>
      <c r="C1156" s="2">
        <f t="shared" si="102"/>
        <v>2.1218801405742861E-11</v>
      </c>
      <c r="D1156" s="2">
        <f t="shared" si="104"/>
        <v>2.5434100597010723E-5</v>
      </c>
      <c r="E1156" s="2">
        <f t="shared" si="103"/>
        <v>-2.5434079378209318E-5</v>
      </c>
      <c r="F1156" s="2">
        <f t="shared" si="107"/>
        <v>-3.7403011316607822E-5</v>
      </c>
      <c r="G1156" s="2">
        <f t="shared" si="105"/>
        <v>1.1968931938398503E-5</v>
      </c>
      <c r="H1156" s="2" t="str">
        <f t="shared" si="106"/>
        <v>Sell</v>
      </c>
    </row>
    <row r="1157" spans="1:8" ht="13.5" x14ac:dyDescent="0.25">
      <c r="A1157" s="3">
        <f>TITRES_STAT!B1160</f>
        <v>0</v>
      </c>
      <c r="B1157" s="6">
        <f>TITRES_STAT!D1160</f>
        <v>0</v>
      </c>
      <c r="C1157" s="2">
        <f t="shared" si="102"/>
        <v>1.7954370420243959E-11</v>
      </c>
      <c r="D1157" s="2">
        <f t="shared" si="104"/>
        <v>2.3550093145380301E-5</v>
      </c>
      <c r="E1157" s="2">
        <f t="shared" si="103"/>
        <v>-2.3550075191009882E-5</v>
      </c>
      <c r="F1157" s="2">
        <f t="shared" si="107"/>
        <v>-3.4632424091488235E-5</v>
      </c>
      <c r="G1157" s="2">
        <f t="shared" si="105"/>
        <v>1.1082348900478353E-5</v>
      </c>
      <c r="H1157" s="2" t="str">
        <f t="shared" si="106"/>
        <v>Sell</v>
      </c>
    </row>
    <row r="1158" spans="1:8" ht="13.5" x14ac:dyDescent="0.25">
      <c r="A1158" s="3">
        <f>TITRES_STAT!B1161</f>
        <v>0</v>
      </c>
      <c r="B1158" s="6">
        <f>TITRES_STAT!D1161</f>
        <v>0</v>
      </c>
      <c r="C1158" s="2">
        <f t="shared" si="102"/>
        <v>1.5192159586360274E-11</v>
      </c>
      <c r="D1158" s="2">
        <f t="shared" si="104"/>
        <v>2.1805641801278056E-5</v>
      </c>
      <c r="E1158" s="2">
        <f t="shared" si="103"/>
        <v>-2.180562660911847E-5</v>
      </c>
      <c r="F1158" s="2">
        <f t="shared" si="107"/>
        <v>-3.2067064595014284E-5</v>
      </c>
      <c r="G1158" s="2">
        <f t="shared" si="105"/>
        <v>1.0261437985895814E-5</v>
      </c>
      <c r="H1158" s="2" t="str">
        <f t="shared" si="106"/>
        <v>Sell</v>
      </c>
    </row>
    <row r="1159" spans="1:8" ht="13.5" x14ac:dyDescent="0.25">
      <c r="A1159" s="3">
        <f>TITRES_STAT!B1162</f>
        <v>0</v>
      </c>
      <c r="B1159" s="6">
        <f>TITRES_STAT!D1162</f>
        <v>0</v>
      </c>
      <c r="C1159" s="2">
        <f t="shared" si="102"/>
        <v>1.2854904265381769E-11</v>
      </c>
      <c r="D1159" s="2">
        <f t="shared" si="104"/>
        <v>2.0190409075257458E-5</v>
      </c>
      <c r="E1159" s="2">
        <f t="shared" si="103"/>
        <v>-2.0190396220353193E-5</v>
      </c>
      <c r="F1159" s="2">
        <f t="shared" si="107"/>
        <v>-2.9691730920082069E-5</v>
      </c>
      <c r="G1159" s="2">
        <f t="shared" si="105"/>
        <v>9.5013346997288758E-6</v>
      </c>
      <c r="H1159" s="2" t="str">
        <f t="shared" si="106"/>
        <v>Sell</v>
      </c>
    </row>
    <row r="1160" spans="1:8" ht="13.5" x14ac:dyDescent="0.25">
      <c r="A1160" s="3">
        <f>TITRES_STAT!B1163</f>
        <v>0</v>
      </c>
      <c r="B1160" s="6">
        <f>TITRES_STAT!D1163</f>
        <v>0</v>
      </c>
      <c r="C1160" s="2">
        <f t="shared" si="102"/>
        <v>1.0877226686092266E-11</v>
      </c>
      <c r="D1160" s="2">
        <f t="shared" si="104"/>
        <v>1.8694823217830981E-5</v>
      </c>
      <c r="E1160" s="2">
        <f t="shared" si="103"/>
        <v>-1.8694812340604293E-5</v>
      </c>
      <c r="F1160" s="2">
        <f t="shared" si="107"/>
        <v>-2.7492347204186514E-5</v>
      </c>
      <c r="G1160" s="2">
        <f t="shared" si="105"/>
        <v>8.7975348635822208E-6</v>
      </c>
      <c r="H1160" s="2" t="str">
        <f t="shared" si="106"/>
        <v>Sell</v>
      </c>
    </row>
    <row r="1161" spans="1:8" ht="13.5" x14ac:dyDescent="0.25">
      <c r="A1161" s="3">
        <f>TITRES_STAT!B1164</f>
        <v>0</v>
      </c>
      <c r="B1161" s="6">
        <f>TITRES_STAT!D1164</f>
        <v>0</v>
      </c>
      <c r="C1161" s="2">
        <f t="shared" si="102"/>
        <v>9.2038071959242244E-12</v>
      </c>
      <c r="D1161" s="2">
        <f t="shared" si="104"/>
        <v>1.7310021497991648E-5</v>
      </c>
      <c r="E1161" s="2">
        <f t="shared" si="103"/>
        <v>-1.7310012294184451E-5</v>
      </c>
      <c r="F1161" s="2">
        <f t="shared" si="107"/>
        <v>-2.5455880222186103E-5</v>
      </c>
      <c r="G1161" s="2">
        <f t="shared" si="105"/>
        <v>8.1458679280016525E-6</v>
      </c>
      <c r="H1161" s="2" t="str">
        <f t="shared" si="106"/>
        <v>Sell</v>
      </c>
    </row>
    <row r="1162" spans="1:8" ht="13.5" x14ac:dyDescent="0.25">
      <c r="A1162" s="3">
        <f>TITRES_STAT!B1165</f>
        <v>0</v>
      </c>
      <c r="B1162" s="6">
        <f>TITRES_STAT!D1165</f>
        <v>0</v>
      </c>
      <c r="C1162" s="2">
        <f t="shared" si="102"/>
        <v>7.7878368580897277E-12</v>
      </c>
      <c r="D1162" s="2">
        <f t="shared" si="104"/>
        <v>1.60277976833256E-5</v>
      </c>
      <c r="E1162" s="2">
        <f t="shared" si="103"/>
        <v>-1.602778989548874E-5</v>
      </c>
      <c r="F1162" s="2">
        <f t="shared" si="107"/>
        <v>-2.3570262156846632E-5</v>
      </c>
      <c r="G1162" s="2">
        <f t="shared" si="105"/>
        <v>7.542472261357892E-6</v>
      </c>
      <c r="H1162" s="2" t="str">
        <f t="shared" si="106"/>
        <v>Sell</v>
      </c>
    </row>
    <row r="1163" spans="1:8" ht="13.5" x14ac:dyDescent="0.25">
      <c r="A1163" s="3">
        <f>TITRES_STAT!B1166</f>
        <v>0</v>
      </c>
      <c r="B1163" s="6">
        <f>TITRES_STAT!D1166</f>
        <v>0</v>
      </c>
      <c r="C1163" s="2">
        <f t="shared" si="102"/>
        <v>6.5897081106913081E-12</v>
      </c>
      <c r="D1163" s="2">
        <f t="shared" si="104"/>
        <v>1.4840553410486667E-5</v>
      </c>
      <c r="E1163" s="2">
        <f t="shared" si="103"/>
        <v>-1.4840546820778557E-5</v>
      </c>
      <c r="F1163" s="2">
        <f t="shared" si="107"/>
        <v>-2.1824319089633019E-5</v>
      </c>
      <c r="G1163" s="2">
        <f t="shared" si="105"/>
        <v>6.983772268854462E-6</v>
      </c>
      <c r="H1163" s="2" t="str">
        <f t="shared" si="106"/>
        <v>Sell</v>
      </c>
    </row>
    <row r="1164" spans="1:8" ht="13.5" x14ac:dyDescent="0.25">
      <c r="A1164" s="3">
        <f>TITRES_STAT!B1167</f>
        <v>0</v>
      </c>
      <c r="B1164" s="6">
        <f>TITRES_STAT!D1167</f>
        <v>0</v>
      </c>
      <c r="C1164" s="2">
        <f t="shared" si="102"/>
        <v>5.5759068628926455E-12</v>
      </c>
      <c r="D1164" s="2">
        <f t="shared" si="104"/>
        <v>1.3741253157858025E-5</v>
      </c>
      <c r="E1164" s="2">
        <f t="shared" si="103"/>
        <v>-1.3741247581951162E-5</v>
      </c>
      <c r="F1164" s="2">
        <f t="shared" si="107"/>
        <v>-2.020770478809665E-5</v>
      </c>
      <c r="G1164" s="2">
        <f t="shared" si="105"/>
        <v>6.466457206145487E-6</v>
      </c>
      <c r="H1164" s="2" t="str">
        <f t="shared" si="106"/>
        <v>Sell</v>
      </c>
    </row>
    <row r="1165" spans="1:8" ht="13.5" x14ac:dyDescent="0.25">
      <c r="A1165" s="3">
        <f>TITRES_STAT!B1168</f>
        <v>0</v>
      </c>
      <c r="B1165" s="6">
        <f>TITRES_STAT!D1168</f>
        <v>0</v>
      </c>
      <c r="C1165" s="2">
        <f t="shared" si="102"/>
        <v>4.7180750378322382E-12</v>
      </c>
      <c r="D1165" s="2">
        <f t="shared" si="104"/>
        <v>1.2723382553572245E-5</v>
      </c>
      <c r="E1165" s="2">
        <f t="shared" si="103"/>
        <v>-1.2723377835497207E-5</v>
      </c>
      <c r="F1165" s="2">
        <f t="shared" si="107"/>
        <v>-1.8710839397576761E-5</v>
      </c>
      <c r="G1165" s="2">
        <f t="shared" si="105"/>
        <v>5.9874615620795541E-6</v>
      </c>
      <c r="H1165" s="2" t="str">
        <f t="shared" si="106"/>
        <v>Sell</v>
      </c>
    </row>
    <row r="1166" spans="1:8" ht="13.5" x14ac:dyDescent="0.25">
      <c r="A1166" s="3">
        <f>TITRES_STAT!B1169</f>
        <v>0</v>
      </c>
      <c r="B1166" s="6">
        <f>TITRES_STAT!D1169</f>
        <v>0</v>
      </c>
      <c r="C1166" s="2">
        <f t="shared" si="102"/>
        <v>3.9922173397042019E-12</v>
      </c>
      <c r="D1166" s="2">
        <f t="shared" si="104"/>
        <v>1.1780909771826153E-5</v>
      </c>
      <c r="E1166" s="2">
        <f t="shared" si="103"/>
        <v>-1.1780905779608813E-5</v>
      </c>
      <c r="F1166" s="2">
        <f t="shared" si="107"/>
        <v>-1.732485267398317E-5</v>
      </c>
      <c r="G1166" s="2">
        <f t="shared" si="105"/>
        <v>5.5439468943743577E-6</v>
      </c>
      <c r="H1166" s="2" t="str">
        <f t="shared" si="106"/>
        <v>Sell</v>
      </c>
    </row>
    <row r="1167" spans="1:8" ht="13.5" x14ac:dyDescent="0.25">
      <c r="A1167" s="3">
        <f>TITRES_STAT!B1170</f>
        <v>0</v>
      </c>
      <c r="B1167" s="6">
        <f>TITRES_STAT!D1170</f>
        <v>0</v>
      </c>
      <c r="C1167" s="2">
        <f t="shared" ref="C1167:C1230" si="108">$C$4*B1157+C1166*(1-$C$4)</f>
        <v>3.3780300566727864E-12</v>
      </c>
      <c r="D1167" s="2">
        <f t="shared" si="104"/>
        <v>1.090824978872792E-5</v>
      </c>
      <c r="E1167" s="2">
        <f t="shared" si="103"/>
        <v>-1.0908246410697862E-5</v>
      </c>
      <c r="F1167" s="2">
        <f t="shared" si="107"/>
        <v>-1.6041531421326111E-5</v>
      </c>
      <c r="G1167" s="2">
        <f t="shared" si="105"/>
        <v>5.1332850106282487E-6</v>
      </c>
      <c r="H1167" s="2" t="str">
        <f t="shared" si="106"/>
        <v>Sell</v>
      </c>
    </row>
    <row r="1168" spans="1:8" ht="13.5" x14ac:dyDescent="0.25">
      <c r="A1168" s="3">
        <f>TITRES_STAT!B1171</f>
        <v>0</v>
      </c>
      <c r="B1168" s="6">
        <f>TITRES_STAT!D1171</f>
        <v>0</v>
      </c>
      <c r="C1168" s="2">
        <f t="shared" si="108"/>
        <v>2.8583331248769732E-12</v>
      </c>
      <c r="D1168" s="2">
        <f t="shared" si="104"/>
        <v>1.0100231285859185E-5</v>
      </c>
      <c r="E1168" s="2">
        <f t="shared" si="103"/>
        <v>-1.010022842752606E-5</v>
      </c>
      <c r="F1168" s="2">
        <f t="shared" si="107"/>
        <v>-1.4853270822566101E-5</v>
      </c>
      <c r="G1168" s="2">
        <f t="shared" si="105"/>
        <v>4.7530423950400407E-6</v>
      </c>
      <c r="H1168" s="2" t="str">
        <f t="shared" si="106"/>
        <v>Sell</v>
      </c>
    </row>
    <row r="1169" spans="1:8" ht="13.5" x14ac:dyDescent="0.25">
      <c r="A1169" s="3">
        <f>TITRES_STAT!B1172</f>
        <v>0</v>
      </c>
      <c r="B1169" s="6">
        <f>TITRES_STAT!D1172</f>
        <v>0</v>
      </c>
      <c r="C1169" s="2">
        <f t="shared" si="108"/>
        <v>2.4185895672035928E-12</v>
      </c>
      <c r="D1169" s="2">
        <f t="shared" si="104"/>
        <v>9.3520660054251716E-6</v>
      </c>
      <c r="E1169" s="2">
        <f t="shared" si="103"/>
        <v>-9.3520635868356052E-6</v>
      </c>
      <c r="F1169" s="2">
        <f t="shared" si="107"/>
        <v>-1.3753029375420003E-5</v>
      </c>
      <c r="G1169" s="2">
        <f t="shared" si="105"/>
        <v>4.4009657885843975E-6</v>
      </c>
      <c r="H1169" s="2" t="str">
        <f t="shared" si="106"/>
        <v>Sell</v>
      </c>
    </row>
    <row r="1170" spans="1:8" ht="13.5" x14ac:dyDescent="0.25">
      <c r="A1170" s="3">
        <f>TITRES_STAT!B1173</f>
        <v>0</v>
      </c>
      <c r="B1170" s="6">
        <f>TITRES_STAT!D1173</f>
        <v>0</v>
      </c>
      <c r="C1170" s="2">
        <f t="shared" si="108"/>
        <v>2.0464988645568863E-12</v>
      </c>
      <c r="D1170" s="2">
        <f t="shared" si="104"/>
        <v>8.6593203753936774E-6</v>
      </c>
      <c r="E1170" s="2">
        <f t="shared" si="103"/>
        <v>-8.6593183288948122E-6</v>
      </c>
      <c r="F1170" s="2">
        <f t="shared" si="107"/>
        <v>-1.2734287166114966E-5</v>
      </c>
      <c r="G1170" s="2">
        <f t="shared" si="105"/>
        <v>4.0749688372201535E-6</v>
      </c>
      <c r="H1170" s="2" t="str">
        <f t="shared" si="106"/>
        <v>Sell</v>
      </c>
    </row>
    <row r="1171" spans="1:8" ht="13.5" x14ac:dyDescent="0.25">
      <c r="A1171" s="3">
        <f>TITRES_STAT!B1174</f>
        <v>0</v>
      </c>
      <c r="B1171" s="6">
        <f>TITRES_STAT!D1174</f>
        <v>0</v>
      </c>
      <c r="C1171" s="2">
        <f t="shared" si="108"/>
        <v>1.7316528853942884E-12</v>
      </c>
      <c r="D1171" s="2">
        <f t="shared" si="104"/>
        <v>8.0178892364756271E-6</v>
      </c>
      <c r="E1171" s="2">
        <f t="shared" si="103"/>
        <v>-8.0178875048227421E-6</v>
      </c>
      <c r="F1171" s="2">
        <f t="shared" si="107"/>
        <v>-1.1791007233856522E-5</v>
      </c>
      <c r="G1171" s="2">
        <f t="shared" si="105"/>
        <v>3.7731197290337799E-6</v>
      </c>
      <c r="H1171" s="2" t="str">
        <f t="shared" si="106"/>
        <v>Sell</v>
      </c>
    </row>
    <row r="1172" spans="1:8" ht="13.5" x14ac:dyDescent="0.25">
      <c r="A1172" s="3">
        <f>TITRES_STAT!B1175</f>
        <v>0</v>
      </c>
      <c r="B1172" s="6">
        <f>TITRES_STAT!D1175</f>
        <v>0</v>
      </c>
      <c r="C1172" s="2">
        <f t="shared" si="108"/>
        <v>1.4652447491797824E-12</v>
      </c>
      <c r="D1172" s="2">
        <f t="shared" si="104"/>
        <v>7.4239715152552099E-6</v>
      </c>
      <c r="E1172" s="2">
        <f t="shared" si="103"/>
        <v>-7.4239700500104608E-6</v>
      </c>
      <c r="F1172" s="2">
        <f t="shared" si="107"/>
        <v>-1.091759979708731E-5</v>
      </c>
      <c r="G1172" s="2">
        <f t="shared" si="105"/>
        <v>3.4936297470768491E-6</v>
      </c>
      <c r="H1172" s="2" t="str">
        <f t="shared" si="106"/>
        <v>Sell</v>
      </c>
    </row>
    <row r="1173" spans="1:8" ht="13.5" x14ac:dyDescent="0.25">
      <c r="A1173" s="3">
        <f>TITRES_STAT!B1176</f>
        <v>0</v>
      </c>
      <c r="B1173" s="6">
        <f>TITRES_STAT!D1176</f>
        <v>0</v>
      </c>
      <c r="C1173" s="2">
        <f t="shared" si="108"/>
        <v>1.2398224800752005E-12</v>
      </c>
      <c r="D1173" s="2">
        <f t="shared" si="104"/>
        <v>6.8740476993103792E-6</v>
      </c>
      <c r="E1173" s="2">
        <f t="shared" si="103"/>
        <v>-6.8740464594878993E-6</v>
      </c>
      <c r="F1173" s="2">
        <f t="shared" si="107"/>
        <v>-1.0108889129567427E-5</v>
      </c>
      <c r="G1173" s="2">
        <f t="shared" si="105"/>
        <v>3.2348426700795278E-6</v>
      </c>
      <c r="H1173" s="2" t="str">
        <f t="shared" si="106"/>
        <v>Sell</v>
      </c>
    </row>
    <row r="1174" spans="1:8" ht="13.5" x14ac:dyDescent="0.25">
      <c r="A1174" s="3">
        <f>TITRES_STAT!B1177</f>
        <v>0</v>
      </c>
      <c r="B1174" s="6">
        <f>TITRES_STAT!D1177</f>
        <v>0</v>
      </c>
      <c r="C1174" s="2">
        <f t="shared" si="108"/>
        <v>1.0490805600636311E-12</v>
      </c>
      <c r="D1174" s="2">
        <f t="shared" si="104"/>
        <v>6.364858980842944E-6</v>
      </c>
      <c r="E1174" s="2">
        <f t="shared" si="103"/>
        <v>-6.3648579317623837E-6</v>
      </c>
      <c r="F1174" s="2">
        <f t="shared" si="107"/>
        <v>-9.3600828900064179E-6</v>
      </c>
      <c r="G1174" s="2">
        <f t="shared" si="105"/>
        <v>2.9952249582440343E-6</v>
      </c>
      <c r="H1174" s="2" t="str">
        <f t="shared" si="106"/>
        <v>Sell</v>
      </c>
    </row>
    <row r="1175" spans="1:8" ht="13.5" x14ac:dyDescent="0.25">
      <c r="A1175" s="3">
        <f>TITRES_STAT!B1178</f>
        <v>0</v>
      </c>
      <c r="B1175" s="6">
        <f>TITRES_STAT!D1178</f>
        <v>0</v>
      </c>
      <c r="C1175" s="2">
        <f t="shared" si="108"/>
        <v>8.8768355082307252E-13</v>
      </c>
      <c r="D1175" s="2">
        <f t="shared" si="104"/>
        <v>5.8933879452249482E-6</v>
      </c>
      <c r="E1175" s="2">
        <f t="shared" si="103"/>
        <v>-5.8933870575413973E-6</v>
      </c>
      <c r="F1175" s="2">
        <f t="shared" si="107"/>
        <v>-8.6667437235134145E-6</v>
      </c>
      <c r="G1175" s="2">
        <f t="shared" si="105"/>
        <v>2.7733566659720171E-6</v>
      </c>
      <c r="H1175" s="2" t="str">
        <f t="shared" si="106"/>
        <v>Sell</v>
      </c>
    </row>
    <row r="1176" spans="1:8" ht="13.5" x14ac:dyDescent="0.25">
      <c r="A1176" s="3">
        <f>TITRES_STAT!B1179</f>
        <v>0</v>
      </c>
      <c r="B1176" s="6">
        <f>TITRES_STAT!D1179</f>
        <v>0</v>
      </c>
      <c r="C1176" s="2">
        <f t="shared" si="108"/>
        <v>7.5111685069644592E-13</v>
      </c>
      <c r="D1176" s="2">
        <f t="shared" si="104"/>
        <v>5.4568406900231003E-6</v>
      </c>
      <c r="E1176" s="2">
        <f t="shared" si="103"/>
        <v>-5.4568399389062497E-6</v>
      </c>
      <c r="F1176" s="2">
        <f t="shared" si="107"/>
        <v>-8.0247629665919824E-6</v>
      </c>
      <c r="G1176" s="2">
        <f t="shared" si="105"/>
        <v>2.5679230276857327E-6</v>
      </c>
      <c r="H1176" s="2" t="str">
        <f t="shared" si="106"/>
        <v>Sell</v>
      </c>
    </row>
    <row r="1177" spans="1:8" ht="13.5" x14ac:dyDescent="0.25">
      <c r="A1177" s="3">
        <f>TITRES_STAT!B1180</f>
        <v>0</v>
      </c>
      <c r="B1177" s="6">
        <f>TITRES_STAT!D1180</f>
        <v>0</v>
      </c>
      <c r="C1177" s="2">
        <f t="shared" si="108"/>
        <v>6.3556041212776196E-13</v>
      </c>
      <c r="D1177" s="2">
        <f t="shared" si="104"/>
        <v>5.0526302685399079E-6</v>
      </c>
      <c r="E1177" s="2">
        <f t="shared" si="103"/>
        <v>-5.0526296329794958E-6</v>
      </c>
      <c r="F1177" s="2">
        <f t="shared" si="107"/>
        <v>-7.4303362998694847E-6</v>
      </c>
      <c r="G1177" s="2">
        <f t="shared" si="105"/>
        <v>2.3777066668899889E-6</v>
      </c>
      <c r="H1177" s="2" t="str">
        <f t="shared" si="106"/>
        <v>Sell</v>
      </c>
    </row>
    <row r="1178" spans="1:8" ht="13.5" x14ac:dyDescent="0.25">
      <c r="A1178" s="3">
        <f>TITRES_STAT!B1181</f>
        <v>0</v>
      </c>
      <c r="B1178" s="6">
        <f>TITRES_STAT!D1181</f>
        <v>0</v>
      </c>
      <c r="C1178" s="2">
        <f t="shared" si="108"/>
        <v>5.3778188718502931E-13</v>
      </c>
      <c r="D1178" s="2">
        <f t="shared" si="104"/>
        <v>4.6783613597591737E-6</v>
      </c>
      <c r="E1178" s="2">
        <f t="shared" si="103"/>
        <v>-4.6783608219772863E-6</v>
      </c>
      <c r="F1178" s="2">
        <f t="shared" si="107"/>
        <v>-6.8799412042910455E-6</v>
      </c>
      <c r="G1178" s="2">
        <f t="shared" si="105"/>
        <v>2.2015803823137592E-6</v>
      </c>
      <c r="H1178" s="2" t="str">
        <f t="shared" si="106"/>
        <v>Sell</v>
      </c>
    </row>
    <row r="1179" spans="1:8" ht="13.5" x14ac:dyDescent="0.25">
      <c r="A1179" s="3">
        <f>TITRES_STAT!B1182</f>
        <v>0</v>
      </c>
      <c r="B1179" s="6">
        <f>TITRES_STAT!D1182</f>
        <v>0</v>
      </c>
      <c r="C1179" s="2">
        <f t="shared" si="108"/>
        <v>4.5504621223348628E-13</v>
      </c>
      <c r="D1179" s="2">
        <f t="shared" si="104"/>
        <v>4.3318160738510868E-6</v>
      </c>
      <c r="E1179" s="2">
        <f t="shared" si="103"/>
        <v>-4.3318156188048747E-6</v>
      </c>
      <c r="F1179" s="2">
        <f t="shared" si="107"/>
        <v>-6.3703160871938124E-6</v>
      </c>
      <c r="G1179" s="2">
        <f t="shared" si="105"/>
        <v>2.0385004683889377E-6</v>
      </c>
      <c r="H1179" s="2" t="str">
        <f t="shared" si="106"/>
        <v>Sell</v>
      </c>
    </row>
    <row r="1180" spans="1:8" ht="13.5" x14ac:dyDescent="0.25">
      <c r="A1180" s="3">
        <f>TITRES_STAT!B1183</f>
        <v>0</v>
      </c>
      <c r="B1180" s="6">
        <f>TITRES_STAT!D1183</f>
        <v>0</v>
      </c>
      <c r="C1180" s="2">
        <f t="shared" si="108"/>
        <v>3.8503910265910378E-13</v>
      </c>
      <c r="D1180" s="2">
        <f t="shared" si="104"/>
        <v>4.0109408091213766E-6</v>
      </c>
      <c r="E1180" s="2">
        <f t="shared" ref="E1180:E1243" si="109">C1180-D1180</f>
        <v>-4.0109404240822741E-6</v>
      </c>
      <c r="F1180" s="2">
        <f t="shared" si="107"/>
        <v>-5.8984409545715052E-6</v>
      </c>
      <c r="G1180" s="2">
        <f t="shared" si="105"/>
        <v>1.8875005304892311E-6</v>
      </c>
      <c r="H1180" s="2" t="str">
        <f t="shared" si="106"/>
        <v>Sell</v>
      </c>
    </row>
    <row r="1181" spans="1:8" ht="13.5" x14ac:dyDescent="0.25">
      <c r="A1181" s="3">
        <f>TITRES_STAT!B1184</f>
        <v>0</v>
      </c>
      <c r="B1181" s="6">
        <f>TITRES_STAT!D1184</f>
        <v>0</v>
      </c>
      <c r="C1181" s="2">
        <f t="shared" si="108"/>
        <v>3.2580231763462627E-13</v>
      </c>
      <c r="D1181" s="2">
        <f t="shared" ref="D1181:D1244" si="110">$D$4*B1181+(1-$D$4)*D1180</f>
        <v>3.7138340825197933E-6</v>
      </c>
      <c r="E1181" s="2">
        <f t="shared" si="109"/>
        <v>-3.7138337567174758E-6</v>
      </c>
      <c r="F1181" s="2">
        <f t="shared" si="107"/>
        <v>-5.4615195150006995E-6</v>
      </c>
      <c r="G1181" s="2">
        <f t="shared" si="105"/>
        <v>1.7476857582832237E-6</v>
      </c>
      <c r="H1181" s="2" t="str">
        <f t="shared" si="106"/>
        <v>Sell</v>
      </c>
    </row>
    <row r="1182" spans="1:8" ht="13.5" x14ac:dyDescent="0.25">
      <c r="A1182" s="3">
        <f>TITRES_STAT!B1185</f>
        <v>0</v>
      </c>
      <c r="B1182" s="6">
        <f>TITRES_STAT!D1185</f>
        <v>0</v>
      </c>
      <c r="C1182" s="2">
        <f t="shared" si="108"/>
        <v>2.7567888415237609E-13</v>
      </c>
      <c r="D1182" s="2">
        <f t="shared" si="110"/>
        <v>3.4387352615924014E-6</v>
      </c>
      <c r="E1182" s="2">
        <f t="shared" si="109"/>
        <v>-3.4387349859135174E-6</v>
      </c>
      <c r="F1182" s="2">
        <f t="shared" si="107"/>
        <v>-5.0569626091832634E-6</v>
      </c>
      <c r="G1182" s="2">
        <f t="shared" si="105"/>
        <v>1.6182276232697461E-6</v>
      </c>
      <c r="H1182" s="2" t="str">
        <f t="shared" si="106"/>
        <v>Sell</v>
      </c>
    </row>
    <row r="1183" spans="1:8" ht="13.5" x14ac:dyDescent="0.25">
      <c r="A1183" s="3">
        <f>TITRES_STAT!B1186</f>
        <v>0</v>
      </c>
      <c r="B1183" s="6">
        <f>TITRES_STAT!D1186</f>
        <v>0</v>
      </c>
      <c r="C1183" s="2">
        <f t="shared" si="108"/>
        <v>2.3326674812893363E-13</v>
      </c>
      <c r="D1183" s="2">
        <f t="shared" si="110"/>
        <v>3.1840141311040754E-6</v>
      </c>
      <c r="E1183" s="2">
        <f t="shared" si="109"/>
        <v>-3.1840138978373275E-6</v>
      </c>
      <c r="F1183" s="2">
        <f t="shared" si="107"/>
        <v>-4.6823728669140772E-6</v>
      </c>
      <c r="G1183" s="2">
        <f t="shared" si="105"/>
        <v>1.4983589690767497E-6</v>
      </c>
      <c r="H1183" s="2" t="str">
        <f t="shared" si="106"/>
        <v>Sell</v>
      </c>
    </row>
    <row r="1184" spans="1:8" ht="13.5" x14ac:dyDescent="0.25">
      <c r="A1184" s="3">
        <f>TITRES_STAT!B1187</f>
        <v>0</v>
      </c>
      <c r="B1184" s="6">
        <f>TITRES_STAT!D1187</f>
        <v>0</v>
      </c>
      <c r="C1184" s="2">
        <f t="shared" si="108"/>
        <v>1.9737955610909769E-13</v>
      </c>
      <c r="D1184" s="2">
        <f t="shared" si="110"/>
        <v>2.9481612325037737E-6</v>
      </c>
      <c r="E1184" s="2">
        <f t="shared" si="109"/>
        <v>-2.9481610351242176E-6</v>
      </c>
      <c r="F1184" s="2">
        <f t="shared" si="107"/>
        <v>-4.3355305005561054E-6</v>
      </c>
      <c r="G1184" s="2">
        <f t="shared" si="105"/>
        <v>1.3873694654318878E-6</v>
      </c>
      <c r="H1184" s="2" t="str">
        <f t="shared" si="106"/>
        <v>Sell</v>
      </c>
    </row>
    <row r="1185" spans="1:8" ht="13.5" x14ac:dyDescent="0.25">
      <c r="A1185" s="3">
        <f>TITRES_STAT!B1188</f>
        <v>0</v>
      </c>
      <c r="B1185" s="6">
        <f>TITRES_STAT!D1188</f>
        <v>0</v>
      </c>
      <c r="C1185" s="2">
        <f t="shared" si="108"/>
        <v>1.6701347055385188E-13</v>
      </c>
      <c r="D1185" s="2">
        <f t="shared" si="110"/>
        <v>2.7297789189849757E-6</v>
      </c>
      <c r="E1185" s="2">
        <f t="shared" si="109"/>
        <v>-2.7297787519715051E-6</v>
      </c>
      <c r="F1185" s="2">
        <f t="shared" si="107"/>
        <v>-4.0143801508391854E-6</v>
      </c>
      <c r="G1185" s="2">
        <f t="shared" si="105"/>
        <v>1.2846013988676804E-6</v>
      </c>
      <c r="H1185" s="2" t="str">
        <f t="shared" si="106"/>
        <v>Sell</v>
      </c>
    </row>
    <row r="1186" spans="1:8" ht="13.5" x14ac:dyDescent="0.25">
      <c r="A1186" s="3">
        <f>TITRES_STAT!B1189</f>
        <v>0</v>
      </c>
      <c r="B1186" s="6">
        <f>TITRES_STAT!D1189</f>
        <v>0</v>
      </c>
      <c r="C1186" s="2">
        <f t="shared" si="108"/>
        <v>1.4131909046864388E-13</v>
      </c>
      <c r="D1186" s="2">
        <f t="shared" si="110"/>
        <v>2.5275730731342367E-6</v>
      </c>
      <c r="E1186" s="2">
        <f t="shared" si="109"/>
        <v>-2.5275729318151463E-6</v>
      </c>
      <c r="F1186" s="2">
        <f t="shared" si="107"/>
        <v>-3.7170187070343776E-6</v>
      </c>
      <c r="G1186" s="2">
        <f t="shared" si="105"/>
        <v>1.1894457752192313E-6</v>
      </c>
      <c r="H1186" s="2" t="str">
        <f t="shared" si="106"/>
        <v>Sell</v>
      </c>
    </row>
    <row r="1187" spans="1:8" ht="13.5" x14ac:dyDescent="0.25">
      <c r="A1187" s="3">
        <f>TITRES_STAT!B1190</f>
        <v>0</v>
      </c>
      <c r="B1187" s="6">
        <f>TITRES_STAT!D1190</f>
        <v>0</v>
      </c>
      <c r="C1187" s="2">
        <f t="shared" si="108"/>
        <v>1.1957769193500636E-13</v>
      </c>
      <c r="D1187" s="2">
        <f t="shared" si="110"/>
        <v>2.3403454380872564E-6</v>
      </c>
      <c r="E1187" s="2">
        <f t="shared" si="109"/>
        <v>-2.3403453185095646E-6</v>
      </c>
      <c r="F1187" s="2">
        <f t="shared" si="107"/>
        <v>-3.4416840293294149E-6</v>
      </c>
      <c r="G1187" s="2">
        <f t="shared" si="105"/>
        <v>1.1013387108198504E-6</v>
      </c>
      <c r="H1187" s="2" t="str">
        <f t="shared" si="106"/>
        <v>Sell</v>
      </c>
    </row>
    <row r="1188" spans="1:8" ht="13.5" x14ac:dyDescent="0.25">
      <c r="A1188" s="3">
        <f>TITRES_STAT!B1191</f>
        <v>0</v>
      </c>
      <c r="B1188" s="6">
        <f>TITRES_STAT!D1191</f>
        <v>0</v>
      </c>
      <c r="C1188" s="2">
        <f t="shared" si="108"/>
        <v>1.0118112394500538E-13</v>
      </c>
      <c r="D1188" s="2">
        <f t="shared" si="110"/>
        <v>2.1669865167474595E-6</v>
      </c>
      <c r="E1188" s="2">
        <f t="shared" si="109"/>
        <v>-2.1669864155663357E-6</v>
      </c>
      <c r="F1188" s="2">
        <f t="shared" si="107"/>
        <v>-3.1867445065767996E-6</v>
      </c>
      <c r="G1188" s="2">
        <f t="shared" ref="G1188:G1251" si="111">E1188-F1188</f>
        <v>1.0197580910104639E-6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0</v>
      </c>
      <c r="B1189" s="6">
        <f>TITRES_STAT!D1192</f>
        <v>0</v>
      </c>
      <c r="C1189" s="2">
        <f t="shared" si="108"/>
        <v>8.5614797184235323E-14</v>
      </c>
      <c r="D1189" s="2">
        <f t="shared" si="110"/>
        <v>2.0064689969883883E-6</v>
      </c>
      <c r="E1189" s="2">
        <f t="shared" si="109"/>
        <v>-2.0064689113735913E-6</v>
      </c>
      <c r="F1189" s="2">
        <f t="shared" ref="F1189:F1252" si="113">(E1189*(2/(10)))+((1-(2/10))*F1188)</f>
        <v>-2.950689387536158E-6</v>
      </c>
      <c r="G1189" s="2">
        <f t="shared" si="111"/>
        <v>9.4422047616256675E-7</v>
      </c>
      <c r="H1189" s="2" t="str">
        <f t="shared" si="112"/>
        <v>Sell</v>
      </c>
    </row>
    <row r="1190" spans="1:8" ht="13.5" x14ac:dyDescent="0.25">
      <c r="A1190" s="3">
        <f>TITRES_STAT!B1193</f>
        <v>0</v>
      </c>
      <c r="B1190" s="6">
        <f>TITRES_STAT!D1193</f>
        <v>0</v>
      </c>
      <c r="C1190" s="2">
        <f t="shared" si="108"/>
        <v>7.24432899251222E-14</v>
      </c>
      <c r="D1190" s="2">
        <f t="shared" si="110"/>
        <v>1.8578416638781373E-6</v>
      </c>
      <c r="E1190" s="2">
        <f t="shared" si="109"/>
        <v>-1.8578415914348475E-6</v>
      </c>
      <c r="F1190" s="2">
        <f t="shared" si="113"/>
        <v>-2.7321198283158958E-6</v>
      </c>
      <c r="G1190" s="2">
        <f t="shared" si="111"/>
        <v>8.7427823688104839E-7</v>
      </c>
      <c r="H1190" s="2" t="str">
        <f t="shared" si="112"/>
        <v>Sell</v>
      </c>
    </row>
    <row r="1191" spans="1:8" ht="13.5" x14ac:dyDescent="0.25">
      <c r="A1191" s="3">
        <f>TITRES_STAT!B1194</f>
        <v>0</v>
      </c>
      <c r="B1191" s="6">
        <f>TITRES_STAT!D1194</f>
        <v>0</v>
      </c>
      <c r="C1191" s="2">
        <f t="shared" si="108"/>
        <v>6.1298168398180322E-14</v>
      </c>
      <c r="D1191" s="2">
        <f t="shared" si="110"/>
        <v>1.7202237628501272E-6</v>
      </c>
      <c r="E1191" s="2">
        <f t="shared" si="109"/>
        <v>-1.7202237015519588E-6</v>
      </c>
      <c r="F1191" s="2">
        <f t="shared" si="113"/>
        <v>-2.5297406029631089E-6</v>
      </c>
      <c r="G1191" s="2">
        <f t="shared" si="111"/>
        <v>8.0951690141115005E-7</v>
      </c>
      <c r="H1191" s="2" t="str">
        <f t="shared" si="112"/>
        <v>Sell</v>
      </c>
    </row>
    <row r="1192" spans="1:8" ht="13.5" x14ac:dyDescent="0.25">
      <c r="A1192" s="3">
        <f>TITRES_STAT!B1195</f>
        <v>0</v>
      </c>
      <c r="B1192" s="6">
        <f>TITRES_STAT!D1195</f>
        <v>0</v>
      </c>
      <c r="C1192" s="2">
        <f t="shared" si="108"/>
        <v>5.1867680952306428E-14</v>
      </c>
      <c r="D1192" s="2">
        <f t="shared" si="110"/>
        <v>1.5927997804167845E-6</v>
      </c>
      <c r="E1192" s="2">
        <f t="shared" si="109"/>
        <v>-1.5927997285491036E-6</v>
      </c>
      <c r="F1192" s="2">
        <f t="shared" si="113"/>
        <v>-2.3423524280803081E-6</v>
      </c>
      <c r="G1192" s="2">
        <f t="shared" si="111"/>
        <v>7.4955269953120447E-7</v>
      </c>
      <c r="H1192" s="2" t="str">
        <f t="shared" si="112"/>
        <v>Sell</v>
      </c>
    </row>
    <row r="1193" spans="1:8" ht="13.5" x14ac:dyDescent="0.25">
      <c r="A1193" s="3">
        <f>TITRES_STAT!B1196</f>
        <v>0</v>
      </c>
      <c r="B1193" s="6">
        <f>TITRES_STAT!D1196</f>
        <v>0</v>
      </c>
      <c r="C1193" s="2">
        <f t="shared" si="108"/>
        <v>4.3888037728874669E-14</v>
      </c>
      <c r="D1193" s="2">
        <f t="shared" si="110"/>
        <v>1.4748146114970226E-6</v>
      </c>
      <c r="E1193" s="2">
        <f t="shared" si="109"/>
        <v>-1.474814567608985E-6</v>
      </c>
      <c r="F1193" s="2">
        <f t="shared" si="113"/>
        <v>-2.1688448559860438E-6</v>
      </c>
      <c r="G1193" s="2">
        <f t="shared" si="111"/>
        <v>6.9403028837705885E-7</v>
      </c>
      <c r="H1193" s="2" t="str">
        <f t="shared" si="112"/>
        <v>Sell</v>
      </c>
    </row>
    <row r="1194" spans="1:8" ht="13.5" x14ac:dyDescent="0.25">
      <c r="A1194" s="3">
        <f>TITRES_STAT!B1197</f>
        <v>0</v>
      </c>
      <c r="B1194" s="6">
        <f>TITRES_STAT!D1197</f>
        <v>0</v>
      </c>
      <c r="C1194" s="2">
        <f t="shared" si="108"/>
        <v>3.7136031924432409E-14</v>
      </c>
      <c r="D1194" s="2">
        <f t="shared" si="110"/>
        <v>1.3655690847194653E-6</v>
      </c>
      <c r="E1194" s="2">
        <f t="shared" si="109"/>
        <v>-1.3655690475834335E-6</v>
      </c>
      <c r="F1194" s="2">
        <f t="shared" si="113"/>
        <v>-2.008189694305522E-6</v>
      </c>
      <c r="G1194" s="2">
        <f t="shared" si="111"/>
        <v>6.4262064672208853E-7</v>
      </c>
      <c r="H1194" s="2" t="str">
        <f t="shared" si="112"/>
        <v>Sell</v>
      </c>
    </row>
    <row r="1195" spans="1:8" ht="13.5" x14ac:dyDescent="0.25">
      <c r="A1195" s="3">
        <f>TITRES_STAT!B1198</f>
        <v>0</v>
      </c>
      <c r="B1195" s="6">
        <f>TITRES_STAT!D1198</f>
        <v>0</v>
      </c>
      <c r="C1195" s="2">
        <f t="shared" si="108"/>
        <v>3.1422796243750499E-14</v>
      </c>
      <c r="D1195" s="2">
        <f t="shared" si="110"/>
        <v>1.26441581918469E-6</v>
      </c>
      <c r="E1195" s="2">
        <f t="shared" si="109"/>
        <v>-1.2644157877618938E-6</v>
      </c>
      <c r="F1195" s="2">
        <f t="shared" si="113"/>
        <v>-1.8594349129967964E-6</v>
      </c>
      <c r="G1195" s="2">
        <f t="shared" si="111"/>
        <v>5.9501912523490261E-7</v>
      </c>
      <c r="H1195" s="2" t="str">
        <f t="shared" si="112"/>
        <v>Sell</v>
      </c>
    </row>
    <row r="1196" spans="1:8" ht="13.5" x14ac:dyDescent="0.25">
      <c r="A1196" s="3">
        <f>TITRES_STAT!B1199</f>
        <v>0</v>
      </c>
      <c r="B1196" s="6">
        <f>TITRES_STAT!D1199</f>
        <v>0</v>
      </c>
      <c r="C1196" s="2">
        <f t="shared" si="108"/>
        <v>2.6588519898558115E-14</v>
      </c>
      <c r="D1196" s="2">
        <f t="shared" si="110"/>
        <v>1.1707553881339723E-6</v>
      </c>
      <c r="E1196" s="2">
        <f t="shared" si="109"/>
        <v>-1.1707553615454524E-6</v>
      </c>
      <c r="F1196" s="2">
        <f t="shared" si="113"/>
        <v>-1.7216990027065277E-6</v>
      </c>
      <c r="G1196" s="2">
        <f t="shared" si="111"/>
        <v>5.5094364116107529E-7</v>
      </c>
      <c r="H1196" s="2" t="str">
        <f t="shared" si="112"/>
        <v>Sell</v>
      </c>
    </row>
    <row r="1197" spans="1:8" ht="13.5" x14ac:dyDescent="0.25">
      <c r="A1197" s="3">
        <f>TITRES_STAT!B1200</f>
        <v>0</v>
      </c>
      <c r="B1197" s="6">
        <f>TITRES_STAT!D1200</f>
        <v>0</v>
      </c>
      <c r="C1197" s="2">
        <f t="shared" si="108"/>
        <v>2.2497978375703021E-14</v>
      </c>
      <c r="D1197" s="2">
        <f t="shared" si="110"/>
        <v>1.084032766790715E-6</v>
      </c>
      <c r="E1197" s="2">
        <f t="shared" si="109"/>
        <v>-1.0840327442927366E-6</v>
      </c>
      <c r="F1197" s="2">
        <f t="shared" si="113"/>
        <v>-1.5941657510237695E-6</v>
      </c>
      <c r="G1197" s="2">
        <f t="shared" si="111"/>
        <v>5.1013300673103292E-7</v>
      </c>
      <c r="H1197" s="2" t="str">
        <f t="shared" si="112"/>
        <v>Sell</v>
      </c>
    </row>
    <row r="1198" spans="1:8" ht="13.5" x14ac:dyDescent="0.25">
      <c r="A1198" s="3">
        <f>TITRES_STAT!B1201</f>
        <v>0</v>
      </c>
      <c r="B1198" s="6">
        <f>TITRES_STAT!D1201</f>
        <v>0</v>
      </c>
      <c r="C1198" s="2">
        <f t="shared" si="108"/>
        <v>1.9036750933287171E-14</v>
      </c>
      <c r="D1198" s="2">
        <f t="shared" si="110"/>
        <v>1.0037340433247361E-6</v>
      </c>
      <c r="E1198" s="2">
        <f t="shared" si="109"/>
        <v>-1.003734024287985E-6</v>
      </c>
      <c r="F1198" s="2">
        <f t="shared" si="113"/>
        <v>-1.4760794056766128E-6</v>
      </c>
      <c r="G1198" s="2">
        <f t="shared" si="111"/>
        <v>4.7234538138862771E-7</v>
      </c>
      <c r="H1198" s="2" t="str">
        <f t="shared" si="112"/>
        <v>Sell</v>
      </c>
    </row>
    <row r="1199" spans="1:8" ht="13.5" x14ac:dyDescent="0.25">
      <c r="A1199" s="3">
        <f>TITRES_STAT!B1202</f>
        <v>0</v>
      </c>
      <c r="B1199" s="6">
        <f>TITRES_STAT!D1202</f>
        <v>0</v>
      </c>
      <c r="C1199" s="2">
        <f t="shared" si="108"/>
        <v>1.6108020020473758E-14</v>
      </c>
      <c r="D1199" s="2">
        <f t="shared" si="110"/>
        <v>9.2938337344882972E-7</v>
      </c>
      <c r="E1199" s="2">
        <f t="shared" si="109"/>
        <v>-9.2938335734080966E-7</v>
      </c>
      <c r="F1199" s="2">
        <f t="shared" si="113"/>
        <v>-1.3667401960094521E-6</v>
      </c>
      <c r="G1199" s="2">
        <f t="shared" si="111"/>
        <v>4.3735683866864247E-7</v>
      </c>
      <c r="H1199" s="2" t="str">
        <f t="shared" si="112"/>
        <v>Sell</v>
      </c>
    </row>
    <row r="1200" spans="1:8" ht="13.5" x14ac:dyDescent="0.25">
      <c r="A1200" s="3">
        <f>TITRES_STAT!B1203</f>
        <v>0</v>
      </c>
      <c r="B1200" s="6">
        <f>TITRES_STAT!D1203</f>
        <v>0</v>
      </c>
      <c r="C1200" s="2">
        <f t="shared" si="108"/>
        <v>1.3629863094247026E-14</v>
      </c>
      <c r="D1200" s="2">
        <f t="shared" si="110"/>
        <v>8.6054016060076823E-7</v>
      </c>
      <c r="E1200" s="2">
        <f t="shared" si="109"/>
        <v>-8.6054014697090516E-7</v>
      </c>
      <c r="F1200" s="2">
        <f t="shared" si="113"/>
        <v>-1.2655001862017427E-6</v>
      </c>
      <c r="G1200" s="2">
        <f t="shared" si="111"/>
        <v>4.0496003923083758E-7</v>
      </c>
      <c r="H1200" s="2" t="str">
        <f t="shared" si="112"/>
        <v>Sell</v>
      </c>
    </row>
    <row r="1201" spans="1:8" ht="13.5" x14ac:dyDescent="0.25">
      <c r="A1201" s="3">
        <f>TITRES_STAT!B1204</f>
        <v>0</v>
      </c>
      <c r="B1201" s="6">
        <f>TITRES_STAT!D1204</f>
        <v>0</v>
      </c>
      <c r="C1201" s="2">
        <f t="shared" si="108"/>
        <v>1.1532961079747483E-14</v>
      </c>
      <c r="D1201" s="2">
        <f t="shared" si="110"/>
        <v>7.9679644500071136E-7</v>
      </c>
      <c r="E1201" s="2">
        <f t="shared" si="109"/>
        <v>-7.9679643346775025E-7</v>
      </c>
      <c r="F1201" s="2">
        <f t="shared" si="113"/>
        <v>-1.1717594356549444E-6</v>
      </c>
      <c r="G1201" s="2">
        <f t="shared" si="111"/>
        <v>3.7496300218719412E-7</v>
      </c>
      <c r="H1201" s="2" t="str">
        <f t="shared" si="112"/>
        <v>Sell</v>
      </c>
    </row>
    <row r="1202" spans="1:8" ht="13.5" x14ac:dyDescent="0.25">
      <c r="A1202" s="3">
        <f>TITRES_STAT!B1205</f>
        <v>0</v>
      </c>
      <c r="B1202" s="6">
        <f>TITRES_STAT!D1205</f>
        <v>0</v>
      </c>
      <c r="C1202" s="2">
        <f t="shared" si="108"/>
        <v>9.7586593751709477E-15</v>
      </c>
      <c r="D1202" s="2">
        <f t="shared" si="110"/>
        <v>7.3777448611176974E-7</v>
      </c>
      <c r="E1202" s="2">
        <f t="shared" si="109"/>
        <v>-7.3777447635311036E-7</v>
      </c>
      <c r="F1202" s="2">
        <f t="shared" si="113"/>
        <v>-1.0849624437945775E-6</v>
      </c>
      <c r="G1202" s="2">
        <f t="shared" si="111"/>
        <v>3.4718796744146712E-7</v>
      </c>
      <c r="H1202" s="2" t="str">
        <f t="shared" si="112"/>
        <v>Sell</v>
      </c>
    </row>
    <row r="1203" spans="1:8" ht="13.5" x14ac:dyDescent="0.25">
      <c r="A1203" s="3">
        <f>TITRES_STAT!B1206</f>
        <v>0</v>
      </c>
      <c r="B1203" s="6">
        <f>TITRES_STAT!D1206</f>
        <v>0</v>
      </c>
      <c r="C1203" s="2">
        <f t="shared" si="108"/>
        <v>8.257327163606187E-15</v>
      </c>
      <c r="D1203" s="2">
        <f t="shared" si="110"/>
        <v>6.8312452417756457E-7</v>
      </c>
      <c r="E1203" s="2">
        <f t="shared" si="109"/>
        <v>-6.8312451592023741E-7</v>
      </c>
      <c r="F1203" s="2">
        <f t="shared" si="113"/>
        <v>-1.0045948582197096E-6</v>
      </c>
      <c r="G1203" s="2">
        <f t="shared" si="111"/>
        <v>3.2147034229947221E-7</v>
      </c>
      <c r="H1203" s="2" t="str">
        <f t="shared" si="112"/>
        <v>Sell</v>
      </c>
    </row>
    <row r="1204" spans="1:8" ht="13.5" x14ac:dyDescent="0.25">
      <c r="A1204" s="3">
        <f>TITRES_STAT!B1207</f>
        <v>0</v>
      </c>
      <c r="B1204" s="6">
        <f>TITRES_STAT!D1207</f>
        <v>0</v>
      </c>
      <c r="C1204" s="2">
        <f t="shared" si="108"/>
        <v>6.9869691384360045E-15</v>
      </c>
      <c r="D1204" s="2">
        <f t="shared" si="110"/>
        <v>6.32522707571819E-7</v>
      </c>
      <c r="E1204" s="2">
        <f t="shared" si="109"/>
        <v>-6.3252270058484984E-7</v>
      </c>
      <c r="F1204" s="2">
        <f t="shared" si="113"/>
        <v>-9.3018042669273768E-7</v>
      </c>
      <c r="G1204" s="2">
        <f t="shared" si="111"/>
        <v>2.9765772610788785E-7</v>
      </c>
      <c r="H1204" s="2" t="str">
        <f t="shared" si="112"/>
        <v>Sell</v>
      </c>
    </row>
    <row r="1205" spans="1:8" ht="13.5" x14ac:dyDescent="0.25">
      <c r="A1205" s="3">
        <f>TITRES_STAT!B1208</f>
        <v>0</v>
      </c>
      <c r="B1205" s="6">
        <f>TITRES_STAT!D1208</f>
        <v>0</v>
      </c>
      <c r="C1205" s="2">
        <f t="shared" si="108"/>
        <v>5.9120508094458498E-15</v>
      </c>
      <c r="D1205" s="2">
        <f t="shared" si="110"/>
        <v>5.8566917367761021E-7</v>
      </c>
      <c r="E1205" s="2">
        <f t="shared" si="109"/>
        <v>-5.8566916776555941E-7</v>
      </c>
      <c r="F1205" s="2">
        <f t="shared" si="113"/>
        <v>-8.6127817490730213E-7</v>
      </c>
      <c r="G1205" s="2">
        <f t="shared" si="111"/>
        <v>2.7560900714174272E-7</v>
      </c>
      <c r="H1205" s="2" t="str">
        <f t="shared" si="112"/>
        <v>Sell</v>
      </c>
    </row>
    <row r="1206" spans="1:8" ht="13.5" x14ac:dyDescent="0.25">
      <c r="A1206" s="3">
        <f>TITRES_STAT!B1209</f>
        <v>0</v>
      </c>
      <c r="B1206" s="6">
        <f>TITRES_STAT!D1209</f>
        <v>0</v>
      </c>
      <c r="C1206" s="2">
        <f t="shared" si="108"/>
        <v>5.0025045310695655E-15</v>
      </c>
      <c r="D1206" s="2">
        <f t="shared" si="110"/>
        <v>5.4228627192371319E-7</v>
      </c>
      <c r="E1206" s="2">
        <f t="shared" si="109"/>
        <v>-5.4228626692120871E-7</v>
      </c>
      <c r="F1206" s="2">
        <f t="shared" si="113"/>
        <v>-7.9747979331008347E-7</v>
      </c>
      <c r="G1206" s="2">
        <f t="shared" si="111"/>
        <v>2.5519352638887476E-7</v>
      </c>
      <c r="H1206" s="2" t="str">
        <f t="shared" si="112"/>
        <v>Sell</v>
      </c>
    </row>
    <row r="1207" spans="1:8" ht="13.5" x14ac:dyDescent="0.25">
      <c r="A1207" s="3">
        <f>TITRES_STAT!B1210</f>
        <v>0</v>
      </c>
      <c r="B1207" s="6">
        <f>TITRES_STAT!D1210</f>
        <v>0</v>
      </c>
      <c r="C1207" s="2">
        <f t="shared" si="108"/>
        <v>4.2328884493665553E-15</v>
      </c>
      <c r="D1207" s="2">
        <f t="shared" si="110"/>
        <v>5.0211691844788264E-7</v>
      </c>
      <c r="E1207" s="2">
        <f t="shared" si="109"/>
        <v>-5.021169142149942E-7</v>
      </c>
      <c r="F1207" s="2">
        <f t="shared" si="113"/>
        <v>-7.3840721749106568E-7</v>
      </c>
      <c r="G1207" s="2">
        <f t="shared" si="111"/>
        <v>2.3629030327607148E-7</v>
      </c>
      <c r="H1207" s="2" t="str">
        <f t="shared" si="112"/>
        <v>Sell</v>
      </c>
    </row>
    <row r="1208" spans="1:8" ht="13.5" x14ac:dyDescent="0.25">
      <c r="A1208" s="3">
        <f>TITRES_STAT!B1211</f>
        <v>0</v>
      </c>
      <c r="B1208" s="6">
        <f>TITRES_STAT!D1211</f>
        <v>0</v>
      </c>
      <c r="C1208" s="2">
        <f t="shared" si="108"/>
        <v>3.5816748417717007E-15</v>
      </c>
      <c r="D1208" s="2">
        <f t="shared" si="110"/>
        <v>4.6492307263692837E-7</v>
      </c>
      <c r="E1208" s="2">
        <f t="shared" si="109"/>
        <v>-4.6492306905525352E-7</v>
      </c>
      <c r="F1208" s="2">
        <f t="shared" si="113"/>
        <v>-6.837103878039033E-7</v>
      </c>
      <c r="G1208" s="2">
        <f t="shared" si="111"/>
        <v>2.1878731874864978E-7</v>
      </c>
      <c r="H1208" s="2" t="str">
        <f t="shared" si="112"/>
        <v>Sell</v>
      </c>
    </row>
    <row r="1209" spans="1:8" ht="13.5" x14ac:dyDescent="0.25">
      <c r="A1209" s="3">
        <f>TITRES_STAT!B1212</f>
        <v>0</v>
      </c>
      <c r="B1209" s="6">
        <f>TITRES_STAT!D1212</f>
        <v>0</v>
      </c>
      <c r="C1209" s="2">
        <f t="shared" si="108"/>
        <v>3.030647943037593E-15</v>
      </c>
      <c r="D1209" s="2">
        <f t="shared" si="110"/>
        <v>4.304843265156744E-7</v>
      </c>
      <c r="E1209" s="2">
        <f t="shared" si="109"/>
        <v>-4.3048432348502646E-7</v>
      </c>
      <c r="F1209" s="2">
        <f t="shared" si="113"/>
        <v>-6.3306517494012791E-7</v>
      </c>
      <c r="G1209" s="2">
        <f t="shared" si="111"/>
        <v>2.0258085145510145E-7</v>
      </c>
      <c r="H1209" s="2" t="str">
        <f t="shared" si="112"/>
        <v>Sell</v>
      </c>
    </row>
    <row r="1210" spans="1:8" ht="13.5" x14ac:dyDescent="0.25">
      <c r="A1210" s="3">
        <f>TITRES_STAT!B1213</f>
        <v>0</v>
      </c>
      <c r="B1210" s="6">
        <f>TITRES_STAT!D1213</f>
        <v>0</v>
      </c>
      <c r="C1210" s="2">
        <f t="shared" si="108"/>
        <v>2.5643944133395017E-15</v>
      </c>
      <c r="D1210" s="2">
        <f t="shared" si="110"/>
        <v>3.9859659862562444E-7</v>
      </c>
      <c r="E1210" s="2">
        <f t="shared" si="109"/>
        <v>-3.9859659606123002E-7</v>
      </c>
      <c r="F1210" s="2">
        <f t="shared" si="113"/>
        <v>-5.8617145916434844E-7</v>
      </c>
      <c r="G1210" s="2">
        <f t="shared" si="111"/>
        <v>1.8757486310311842E-7</v>
      </c>
      <c r="H1210" s="2" t="str">
        <f t="shared" si="112"/>
        <v>Sell</v>
      </c>
    </row>
    <row r="1211" spans="1:8" ht="13.5" x14ac:dyDescent="0.25">
      <c r="A1211" s="3">
        <f>TITRES_STAT!B1214</f>
        <v>0</v>
      </c>
      <c r="B1211" s="6">
        <f>TITRES_STAT!D1214</f>
        <v>0</v>
      </c>
      <c r="C1211" s="2">
        <f t="shared" si="108"/>
        <v>2.1698721959026552E-15</v>
      </c>
      <c r="D1211" s="2">
        <f t="shared" si="110"/>
        <v>3.6907092465335598E-7</v>
      </c>
      <c r="E1211" s="2">
        <f t="shared" si="109"/>
        <v>-3.6907092248348378E-7</v>
      </c>
      <c r="F1211" s="2">
        <f t="shared" si="113"/>
        <v>-5.427513518281756E-7</v>
      </c>
      <c r="G1211" s="2">
        <f t="shared" si="111"/>
        <v>1.7368042934469182E-7</v>
      </c>
      <c r="H1211" s="2" t="str">
        <f t="shared" si="112"/>
        <v>Sell</v>
      </c>
    </row>
    <row r="1212" spans="1:8" ht="13.5" x14ac:dyDescent="0.25">
      <c r="A1212" s="3">
        <f>TITRES_STAT!B1215</f>
        <v>0</v>
      </c>
      <c r="B1212" s="6">
        <f>TITRES_STAT!D1215</f>
        <v>0</v>
      </c>
      <c r="C1212" s="2">
        <f t="shared" si="108"/>
        <v>1.8360457042253235E-15</v>
      </c>
      <c r="D1212" s="2">
        <f t="shared" si="110"/>
        <v>3.4173233764199627E-7</v>
      </c>
      <c r="E1212" s="2">
        <f t="shared" si="109"/>
        <v>-3.4173233580595056E-7</v>
      </c>
      <c r="F1212" s="2">
        <f t="shared" si="113"/>
        <v>-5.0254754862373067E-7</v>
      </c>
      <c r="G1212" s="2">
        <f t="shared" si="111"/>
        <v>1.6081521281778011E-7</v>
      </c>
      <c r="H1212" s="2" t="str">
        <f t="shared" si="112"/>
        <v>Sell</v>
      </c>
    </row>
    <row r="1213" spans="1:8" ht="13.5" x14ac:dyDescent="0.25">
      <c r="A1213" s="3">
        <f>TITRES_STAT!B1216</f>
        <v>0</v>
      </c>
      <c r="B1213" s="6">
        <f>TITRES_STAT!D1216</f>
        <v>0</v>
      </c>
      <c r="C1213" s="2">
        <f t="shared" si="108"/>
        <v>1.5535771343445045E-15</v>
      </c>
      <c r="D1213" s="2">
        <f t="shared" si="110"/>
        <v>3.1641883114999653E-7</v>
      </c>
      <c r="E1213" s="2">
        <f t="shared" si="109"/>
        <v>-3.1641882959641941E-7</v>
      </c>
      <c r="F1213" s="2">
        <f t="shared" si="113"/>
        <v>-4.6532180481826842E-7</v>
      </c>
      <c r="G1213" s="2">
        <f t="shared" si="111"/>
        <v>1.48902975221849E-7</v>
      </c>
      <c r="H1213" s="2" t="str">
        <f t="shared" si="112"/>
        <v>Sell</v>
      </c>
    </row>
    <row r="1214" spans="1:8" ht="13.5" x14ac:dyDescent="0.25">
      <c r="A1214" s="3">
        <f>TITRES_STAT!B1217</f>
        <v>0</v>
      </c>
      <c r="B1214" s="6">
        <f>TITRES_STAT!D1217</f>
        <v>0</v>
      </c>
      <c r="C1214" s="2">
        <f t="shared" si="108"/>
        <v>1.3145652675222731E-15</v>
      </c>
      <c r="D1214" s="2">
        <f t="shared" si="110"/>
        <v>2.9298039921295974E-7</v>
      </c>
      <c r="E1214" s="2">
        <f t="shared" si="109"/>
        <v>-2.9298039789839446E-7</v>
      </c>
      <c r="F1214" s="2">
        <f t="shared" si="113"/>
        <v>-4.3085352343429364E-7</v>
      </c>
      <c r="G1214" s="2">
        <f t="shared" si="111"/>
        <v>1.3787312553589917E-7</v>
      </c>
      <c r="H1214" s="2" t="str">
        <f t="shared" si="112"/>
        <v>Sell</v>
      </c>
    </row>
    <row r="1215" spans="1:8" ht="13.5" x14ac:dyDescent="0.25">
      <c r="A1215" s="3">
        <f>TITRES_STAT!B1218</f>
        <v>0</v>
      </c>
      <c r="B1215" s="6">
        <f>TITRES_STAT!D1218</f>
        <v>0</v>
      </c>
      <c r="C1215" s="2">
        <f t="shared" si="108"/>
        <v>1.1123244571342311E-15</v>
      </c>
      <c r="D1215" s="2">
        <f t="shared" si="110"/>
        <v>2.7127814741940718E-7</v>
      </c>
      <c r="E1215" s="2">
        <f t="shared" si="109"/>
        <v>-2.7127814630708272E-7</v>
      </c>
      <c r="F1215" s="2">
        <f t="shared" si="113"/>
        <v>-3.9893844800885147E-7</v>
      </c>
      <c r="G1215" s="2">
        <f t="shared" si="111"/>
        <v>1.2766030170176876E-7</v>
      </c>
      <c r="H1215" s="2" t="str">
        <f t="shared" si="112"/>
        <v>Sell</v>
      </c>
    </row>
    <row r="1216" spans="1:8" ht="13.5" x14ac:dyDescent="0.25">
      <c r="A1216" s="3">
        <f>TITRES_STAT!B1219</f>
        <v>0</v>
      </c>
      <c r="B1216" s="6">
        <f>TITRES_STAT!D1219</f>
        <v>0</v>
      </c>
      <c r="C1216" s="2">
        <f t="shared" si="108"/>
        <v>9.4119761757511871E-16</v>
      </c>
      <c r="D1216" s="2">
        <f t="shared" si="110"/>
        <v>2.5118346983278441E-7</v>
      </c>
      <c r="E1216" s="2">
        <f t="shared" si="109"/>
        <v>-2.5118346889158681E-7</v>
      </c>
      <c r="F1216" s="2">
        <f t="shared" si="113"/>
        <v>-3.6938745218539859E-7</v>
      </c>
      <c r="G1216" s="2">
        <f t="shared" si="111"/>
        <v>1.1820398329381178E-7</v>
      </c>
      <c r="H1216" s="2" t="str">
        <f t="shared" si="112"/>
        <v>Sell</v>
      </c>
    </row>
    <row r="1217" spans="1:8" ht="13.5" x14ac:dyDescent="0.25">
      <c r="A1217" s="3">
        <f>TITRES_STAT!B1220</f>
        <v>0</v>
      </c>
      <c r="B1217" s="6">
        <f>TITRES_STAT!D1220</f>
        <v>0</v>
      </c>
      <c r="C1217" s="2">
        <f t="shared" si="108"/>
        <v>7.9639798410202351E-16</v>
      </c>
      <c r="D1217" s="2">
        <f t="shared" si="110"/>
        <v>2.325772868822078E-7</v>
      </c>
      <c r="E1217" s="2">
        <f t="shared" si="109"/>
        <v>-2.3257728608580982E-7</v>
      </c>
      <c r="F1217" s="2">
        <f t="shared" si="113"/>
        <v>-3.4202541896548082E-7</v>
      </c>
      <c r="G1217" s="2">
        <f t="shared" si="111"/>
        <v>1.09448132879671E-7</v>
      </c>
      <c r="H1217" s="2" t="str">
        <f t="shared" si="112"/>
        <v>Sell</v>
      </c>
    </row>
    <row r="1218" spans="1:8" ht="13.5" x14ac:dyDescent="0.25">
      <c r="A1218" s="3">
        <f>TITRES_STAT!B1221</f>
        <v>0</v>
      </c>
      <c r="B1218" s="6">
        <f>TITRES_STAT!D1221</f>
        <v>0</v>
      </c>
      <c r="C1218" s="2">
        <f t="shared" si="108"/>
        <v>6.7387521731709677E-16</v>
      </c>
      <c r="D1218" s="2">
        <f t="shared" si="110"/>
        <v>2.1534933970574797E-7</v>
      </c>
      <c r="E1218" s="2">
        <f t="shared" si="109"/>
        <v>-2.1534933903187276E-7</v>
      </c>
      <c r="F1218" s="2">
        <f t="shared" si="113"/>
        <v>-3.1669020297875923E-7</v>
      </c>
      <c r="G1218" s="2">
        <f t="shared" si="111"/>
        <v>1.0134086394688647E-7</v>
      </c>
      <c r="H1218" s="2" t="str">
        <f t="shared" si="112"/>
        <v>Sell</v>
      </c>
    </row>
    <row r="1219" spans="1:8" ht="13.5" x14ac:dyDescent="0.25">
      <c r="A1219" s="3">
        <f>TITRES_STAT!B1222</f>
        <v>0</v>
      </c>
      <c r="B1219" s="6">
        <f>TITRES_STAT!D1222</f>
        <v>0</v>
      </c>
      <c r="C1219" s="2">
        <f t="shared" si="108"/>
        <v>5.7020210696062029E-16</v>
      </c>
      <c r="D1219" s="2">
        <f t="shared" si="110"/>
        <v>1.9939753676458147E-7</v>
      </c>
      <c r="E1219" s="2">
        <f t="shared" si="109"/>
        <v>-1.9939753619437935E-7</v>
      </c>
      <c r="F1219" s="2">
        <f t="shared" si="113"/>
        <v>-2.9323166962188323E-7</v>
      </c>
      <c r="G1219" s="2">
        <f t="shared" si="111"/>
        <v>9.3834133427503879E-8</v>
      </c>
      <c r="H1219" s="2" t="str">
        <f t="shared" si="112"/>
        <v>Sell</v>
      </c>
    </row>
    <row r="1220" spans="1:8" ht="13.5" x14ac:dyDescent="0.25">
      <c r="A1220" s="3">
        <f>TITRES_STAT!B1223</f>
        <v>0</v>
      </c>
      <c r="B1220" s="6">
        <f>TITRES_STAT!D1223</f>
        <v>0</v>
      </c>
      <c r="C1220" s="2">
        <f t="shared" si="108"/>
        <v>4.8247870588975566E-16</v>
      </c>
      <c r="D1220" s="2">
        <f t="shared" si="110"/>
        <v>1.8462734885609394E-7</v>
      </c>
      <c r="E1220" s="2">
        <f t="shared" si="109"/>
        <v>-1.8462734837361524E-7</v>
      </c>
      <c r="F1220" s="2">
        <f t="shared" si="113"/>
        <v>-2.7151080537222967E-7</v>
      </c>
      <c r="G1220" s="2">
        <f t="shared" si="111"/>
        <v>8.6883456998614427E-8</v>
      </c>
      <c r="H1220" s="2" t="str">
        <f t="shared" si="112"/>
        <v>Sell</v>
      </c>
    </row>
    <row r="1221" spans="1:8" ht="13.5" x14ac:dyDescent="0.25">
      <c r="A1221" s="3">
        <f>TITRES_STAT!B1224</f>
        <v>0</v>
      </c>
      <c r="B1221" s="6">
        <f>TITRES_STAT!D1224</f>
        <v>0</v>
      </c>
      <c r="C1221" s="2">
        <f t="shared" si="108"/>
        <v>4.082512126759471E-16</v>
      </c>
      <c r="D1221" s="2">
        <f t="shared" si="110"/>
        <v>1.7095124894082772E-7</v>
      </c>
      <c r="E1221" s="2">
        <f t="shared" si="109"/>
        <v>-1.709512485325765E-7</v>
      </c>
      <c r="F1221" s="2">
        <f t="shared" si="113"/>
        <v>-2.5139889400429906E-7</v>
      </c>
      <c r="G1221" s="2">
        <f t="shared" si="111"/>
        <v>8.0447645471722564E-8</v>
      </c>
      <c r="H1221" s="2" t="str">
        <f t="shared" si="112"/>
        <v>Sell</v>
      </c>
    </row>
    <row r="1222" spans="1:8" ht="13.5" x14ac:dyDescent="0.25">
      <c r="A1222" s="3">
        <f>TITRES_STAT!B1225</f>
        <v>0</v>
      </c>
      <c r="B1222" s="6">
        <f>TITRES_STAT!D1225</f>
        <v>0</v>
      </c>
      <c r="C1222" s="2">
        <f t="shared" si="108"/>
        <v>3.4544333380272445E-16</v>
      </c>
      <c r="D1222" s="2">
        <f t="shared" si="110"/>
        <v>1.5828819346372937E-7</v>
      </c>
      <c r="E1222" s="2">
        <f t="shared" si="109"/>
        <v>-1.5828819311828604E-7</v>
      </c>
      <c r="F1222" s="2">
        <f t="shared" si="113"/>
        <v>-2.3277675382709649E-7</v>
      </c>
      <c r="G1222" s="2">
        <f t="shared" si="111"/>
        <v>7.448856070881045E-8</v>
      </c>
      <c r="H1222" s="2" t="str">
        <f t="shared" si="112"/>
        <v>Sell</v>
      </c>
    </row>
    <row r="1223" spans="1:8" ht="13.5" x14ac:dyDescent="0.25">
      <c r="A1223" s="3">
        <f>TITRES_STAT!B1226</f>
        <v>0</v>
      </c>
      <c r="B1223" s="6">
        <f>TITRES_STAT!D1226</f>
        <v>0</v>
      </c>
      <c r="C1223" s="2">
        <f t="shared" si="108"/>
        <v>2.9229820552538222E-16</v>
      </c>
      <c r="D1223" s="2">
        <f t="shared" si="110"/>
        <v>1.465631420960457E-7</v>
      </c>
      <c r="E1223" s="2">
        <f t="shared" si="109"/>
        <v>-1.4656314180374749E-7</v>
      </c>
      <c r="F1223" s="2">
        <f t="shared" si="113"/>
        <v>-2.155340314224267E-7</v>
      </c>
      <c r="G1223" s="2">
        <f t="shared" si="111"/>
        <v>6.8970889618679201E-8</v>
      </c>
      <c r="H1223" s="2" t="str">
        <f t="shared" si="112"/>
        <v>Sell</v>
      </c>
    </row>
    <row r="1224" spans="1:8" ht="13.5" x14ac:dyDescent="0.25">
      <c r="A1224" s="3">
        <f>TITRES_STAT!B1227</f>
        <v>0</v>
      </c>
      <c r="B1224" s="6">
        <f>TITRES_STAT!D1227</f>
        <v>0</v>
      </c>
      <c r="C1224" s="2">
        <f t="shared" si="108"/>
        <v>2.4732925082916958E-16</v>
      </c>
      <c r="D1224" s="2">
        <f t="shared" si="110"/>
        <v>1.3570661305189417E-7</v>
      </c>
      <c r="E1224" s="2">
        <f t="shared" si="109"/>
        <v>-1.3570661280456492E-7</v>
      </c>
      <c r="F1224" s="2">
        <f t="shared" si="113"/>
        <v>-1.9956854769885436E-7</v>
      </c>
      <c r="G1224" s="2">
        <f t="shared" si="111"/>
        <v>6.3861934894289437E-8</v>
      </c>
      <c r="H1224" s="2" t="str">
        <f t="shared" si="112"/>
        <v>Sell</v>
      </c>
    </row>
    <row r="1225" spans="1:8" ht="13.5" x14ac:dyDescent="0.25">
      <c r="A1225" s="3">
        <f>TITRES_STAT!B1228</f>
        <v>0</v>
      </c>
      <c r="B1225" s="6">
        <f>TITRES_STAT!D1228</f>
        <v>0</v>
      </c>
      <c r="C1225" s="2">
        <f t="shared" si="108"/>
        <v>2.0927859685545119E-16</v>
      </c>
      <c r="D1225" s="2">
        <f t="shared" si="110"/>
        <v>1.2565427134434645E-7</v>
      </c>
      <c r="E1225" s="2">
        <f t="shared" si="109"/>
        <v>-1.2565427113506785E-7</v>
      </c>
      <c r="F1225" s="2">
        <f t="shared" si="113"/>
        <v>-1.8478569238609706E-7</v>
      </c>
      <c r="G1225" s="2">
        <f t="shared" si="111"/>
        <v>5.9131421251029219E-8</v>
      </c>
      <c r="H1225" s="2" t="str">
        <f t="shared" si="112"/>
        <v>Sell</v>
      </c>
    </row>
    <row r="1226" spans="1:8" ht="13.5" x14ac:dyDescent="0.25">
      <c r="A1226" s="3">
        <f>TITRES_STAT!B1229</f>
        <v>0</v>
      </c>
      <c r="B1226" s="6">
        <f>TITRES_STAT!D1229</f>
        <v>0</v>
      </c>
      <c r="C1226" s="2">
        <f t="shared" si="108"/>
        <v>1.7708188964692025E-16</v>
      </c>
      <c r="D1226" s="2">
        <f t="shared" si="110"/>
        <v>1.1634654754106153E-7</v>
      </c>
      <c r="E1226" s="2">
        <f t="shared" si="109"/>
        <v>-1.1634654736397964E-7</v>
      </c>
      <c r="F1226" s="2">
        <f t="shared" si="113"/>
        <v>-1.710978633816736E-7</v>
      </c>
      <c r="G1226" s="2">
        <f t="shared" si="111"/>
        <v>5.4751316017693956E-8</v>
      </c>
      <c r="H1226" s="2" t="str">
        <f t="shared" si="112"/>
        <v>Sell</v>
      </c>
    </row>
    <row r="1227" spans="1:8" ht="13.5" x14ac:dyDescent="0.25">
      <c r="A1227" s="3">
        <f>TITRES_STAT!B1230</f>
        <v>0</v>
      </c>
      <c r="B1227" s="6">
        <f>TITRES_STAT!D1230</f>
        <v>0</v>
      </c>
      <c r="C1227" s="2">
        <f t="shared" si="108"/>
        <v>1.4983852200893251E-16</v>
      </c>
      <c r="D1227" s="2">
        <f t="shared" si="110"/>
        <v>1.0772828476024215E-7</v>
      </c>
      <c r="E1227" s="2">
        <f t="shared" si="109"/>
        <v>-1.0772828461040362E-7</v>
      </c>
      <c r="F1227" s="2">
        <f t="shared" si="113"/>
        <v>-1.584239476274196E-7</v>
      </c>
      <c r="G1227" s="2">
        <f t="shared" si="111"/>
        <v>5.069566301701598E-8</v>
      </c>
      <c r="H1227" s="2" t="str">
        <f t="shared" si="112"/>
        <v>Sell</v>
      </c>
    </row>
    <row r="1228" spans="1:8" ht="13.5" x14ac:dyDescent="0.25">
      <c r="A1228" s="3">
        <f>TITRES_STAT!B1231</f>
        <v>0</v>
      </c>
      <c r="B1228" s="6">
        <f>TITRES_STAT!D1231</f>
        <v>0</v>
      </c>
      <c r="C1228" s="2">
        <f t="shared" si="108"/>
        <v>1.2678644169986596E-16</v>
      </c>
      <c r="D1228" s="2">
        <f t="shared" si="110"/>
        <v>9.9748411815039027E-8</v>
      </c>
      <c r="E1228" s="2">
        <f t="shared" si="109"/>
        <v>-9.9748411688252581E-8</v>
      </c>
      <c r="F1228" s="2">
        <f t="shared" si="113"/>
        <v>-1.466888404395862E-7</v>
      </c>
      <c r="G1228" s="2">
        <f t="shared" si="111"/>
        <v>4.6940428751333616E-8</v>
      </c>
      <c r="H1228" s="2" t="str">
        <f t="shared" si="112"/>
        <v>Sell</v>
      </c>
    </row>
    <row r="1229" spans="1:8" ht="13.5" x14ac:dyDescent="0.25">
      <c r="A1229" s="3">
        <f>TITRES_STAT!B1232</f>
        <v>0</v>
      </c>
      <c r="B1229" s="6">
        <f>TITRES_STAT!D1232</f>
        <v>0</v>
      </c>
      <c r="C1229" s="2">
        <f t="shared" si="108"/>
        <v>1.0728083528450197E-16</v>
      </c>
      <c r="D1229" s="2">
        <f t="shared" si="110"/>
        <v>9.2359640569480585E-8</v>
      </c>
      <c r="E1229" s="2">
        <f t="shared" si="109"/>
        <v>-9.2359640462199746E-8</v>
      </c>
      <c r="F1229" s="2">
        <f t="shared" si="113"/>
        <v>-1.3582300044410891E-7</v>
      </c>
      <c r="G1229" s="2">
        <f t="shared" si="111"/>
        <v>4.3463359981909169E-8</v>
      </c>
      <c r="H1229" s="2" t="str">
        <f t="shared" si="112"/>
        <v>Sell</v>
      </c>
    </row>
    <row r="1230" spans="1:8" ht="13.5" x14ac:dyDescent="0.25">
      <c r="A1230" s="3">
        <f>TITRES_STAT!B1233</f>
        <v>0</v>
      </c>
      <c r="B1230" s="6">
        <f>TITRES_STAT!D1233</f>
        <v>0</v>
      </c>
      <c r="C1230" s="2">
        <f t="shared" si="108"/>
        <v>9.0776091394578588E-17</v>
      </c>
      <c r="D1230" s="2">
        <f t="shared" si="110"/>
        <v>8.5518185712482023E-8</v>
      </c>
      <c r="E1230" s="2">
        <f t="shared" si="109"/>
        <v>-8.5518185621705925E-8</v>
      </c>
      <c r="F1230" s="2">
        <f t="shared" si="113"/>
        <v>-1.2576203747962832E-7</v>
      </c>
      <c r="G1230" s="2">
        <f t="shared" si="111"/>
        <v>4.0243851857922391E-8</v>
      </c>
      <c r="H1230" s="2" t="str">
        <f t="shared" si="112"/>
        <v>Sell</v>
      </c>
    </row>
    <row r="1231" spans="1:8" ht="13.5" x14ac:dyDescent="0.25">
      <c r="A1231" s="3">
        <f>TITRES_STAT!B1234</f>
        <v>0</v>
      </c>
      <c r="B1231" s="6">
        <f>TITRES_STAT!D1234</f>
        <v>0</v>
      </c>
      <c r="C1231" s="2">
        <f t="shared" ref="C1231:C1294" si="114">$C$4*B1221+C1230*(1-$C$4)</f>
        <v>7.6810538872335722E-17</v>
      </c>
      <c r="D1231" s="2">
        <f t="shared" si="110"/>
        <v>7.9183505289335212E-8</v>
      </c>
      <c r="E1231" s="2">
        <f t="shared" si="109"/>
        <v>-7.9183505212524676E-8</v>
      </c>
      <c r="F1231" s="2">
        <f t="shared" si="113"/>
        <v>-1.1644633102620759E-7</v>
      </c>
      <c r="G1231" s="2">
        <f t="shared" si="111"/>
        <v>3.7262825813682912E-8</v>
      </c>
      <c r="H1231" s="2" t="str">
        <f t="shared" si="112"/>
        <v>Sell</v>
      </c>
    </row>
    <row r="1232" spans="1:8" ht="13.5" x14ac:dyDescent="0.25">
      <c r="A1232" s="3">
        <f>TITRES_STAT!B1235</f>
        <v>0</v>
      </c>
      <c r="B1232" s="6">
        <f>TITRES_STAT!D1235</f>
        <v>0</v>
      </c>
      <c r="C1232" s="2">
        <f t="shared" si="114"/>
        <v>6.4993532891976382E-17</v>
      </c>
      <c r="D1232" s="2">
        <f t="shared" si="110"/>
        <v>7.3318060453088155E-8</v>
      </c>
      <c r="E1232" s="2">
        <f t="shared" si="109"/>
        <v>-7.3318060388094616E-8</v>
      </c>
      <c r="F1232" s="2">
        <f t="shared" si="113"/>
        <v>-1.07820676898585E-7</v>
      </c>
      <c r="G1232" s="2">
        <f t="shared" si="111"/>
        <v>3.4502616510490384E-8</v>
      </c>
      <c r="H1232" s="2" t="str">
        <f t="shared" si="112"/>
        <v>Sell</v>
      </c>
    </row>
    <row r="1233" spans="1:8" ht="13.5" x14ac:dyDescent="0.25">
      <c r="A1233" s="3">
        <f>TITRES_STAT!B1236</f>
        <v>0</v>
      </c>
      <c r="B1233" s="6">
        <f>TITRES_STAT!D1236</f>
        <v>0</v>
      </c>
      <c r="C1233" s="2">
        <f t="shared" si="114"/>
        <v>5.4994527831672321E-17</v>
      </c>
      <c r="D1233" s="2">
        <f t="shared" si="110"/>
        <v>6.7887093012118657E-8</v>
      </c>
      <c r="E1233" s="2">
        <f t="shared" si="109"/>
        <v>-6.7887092957124129E-8</v>
      </c>
      <c r="F1233" s="2">
        <f t="shared" si="113"/>
        <v>-9.9833960110292841E-8</v>
      </c>
      <c r="G1233" s="2">
        <f t="shared" si="111"/>
        <v>3.1946867153168712E-8</v>
      </c>
      <c r="H1233" s="2" t="str">
        <f t="shared" si="112"/>
        <v>Sell</v>
      </c>
    </row>
    <row r="1234" spans="1:8" ht="13.5" x14ac:dyDescent="0.25">
      <c r="A1234" s="3">
        <f>TITRES_STAT!B1237</f>
        <v>0</v>
      </c>
      <c r="B1234" s="6">
        <f>TITRES_STAT!D1237</f>
        <v>0</v>
      </c>
      <c r="C1234" s="2">
        <f t="shared" si="114"/>
        <v>4.653383124218427E-17</v>
      </c>
      <c r="D1234" s="2">
        <f t="shared" si="110"/>
        <v>6.2858419455665428E-8</v>
      </c>
      <c r="E1234" s="2">
        <f t="shared" si="109"/>
        <v>-6.2858419409131595E-8</v>
      </c>
      <c r="F1234" s="2">
        <f t="shared" si="113"/>
        <v>-9.2438851970060605E-8</v>
      </c>
      <c r="G1234" s="2">
        <f t="shared" si="111"/>
        <v>2.958043256092901E-8</v>
      </c>
      <c r="H1234" s="2" t="str">
        <f t="shared" si="112"/>
        <v>Sell</v>
      </c>
    </row>
    <row r="1235" spans="1:8" ht="13.5" x14ac:dyDescent="0.25">
      <c r="A1235" s="3">
        <f>TITRES_STAT!B1238</f>
        <v>0</v>
      </c>
      <c r="B1235" s="6">
        <f>TITRES_STAT!D1238</f>
        <v>0</v>
      </c>
      <c r="C1235" s="2">
        <f t="shared" si="114"/>
        <v>3.9374780281848225E-17</v>
      </c>
      <c r="D1235" s="2">
        <f t="shared" si="110"/>
        <v>5.820224023672725E-8</v>
      </c>
      <c r="E1235" s="2">
        <f t="shared" si="109"/>
        <v>-5.8202240197352467E-8</v>
      </c>
      <c r="F1235" s="2">
        <f t="shared" si="113"/>
        <v>-8.5591529615518979E-8</v>
      </c>
      <c r="G1235" s="2">
        <f t="shared" si="111"/>
        <v>2.7389289418166512E-8</v>
      </c>
      <c r="H1235" s="2" t="str">
        <f t="shared" si="112"/>
        <v>Sell</v>
      </c>
    </row>
    <row r="1236" spans="1:8" ht="13.5" x14ac:dyDescent="0.25">
      <c r="A1236" s="3">
        <f>TITRES_STAT!B1239</f>
        <v>0</v>
      </c>
      <c r="B1236" s="6">
        <f>TITRES_STAT!D1239</f>
        <v>0</v>
      </c>
      <c r="C1236" s="2">
        <f t="shared" si="114"/>
        <v>3.3317121776948496E-17</v>
      </c>
      <c r="D1236" s="2">
        <f t="shared" si="110"/>
        <v>5.389096318215486E-8</v>
      </c>
      <c r="E1236" s="2">
        <f t="shared" si="109"/>
        <v>-5.3890963148837738E-8</v>
      </c>
      <c r="F1236" s="2">
        <f t="shared" si="113"/>
        <v>-7.9251416322182745E-8</v>
      </c>
      <c r="G1236" s="2">
        <f t="shared" si="111"/>
        <v>2.5360453173345007E-8</v>
      </c>
      <c r="H1236" s="2" t="str">
        <f t="shared" si="112"/>
        <v>Sell</v>
      </c>
    </row>
    <row r="1237" spans="1:8" ht="13.5" x14ac:dyDescent="0.25">
      <c r="A1237" s="3">
        <f>TITRES_STAT!B1240</f>
        <v>0</v>
      </c>
      <c r="B1237" s="6">
        <f>TITRES_STAT!D1240</f>
        <v>0</v>
      </c>
      <c r="C1237" s="2">
        <f t="shared" si="114"/>
        <v>2.8191410734341034E-17</v>
      </c>
      <c r="D1237" s="2">
        <f t="shared" si="110"/>
        <v>4.9899039983476725E-8</v>
      </c>
      <c r="E1237" s="2">
        <f t="shared" si="109"/>
        <v>-4.9899039955285311E-8</v>
      </c>
      <c r="F1237" s="2">
        <f t="shared" si="113"/>
        <v>-7.3380941048803257E-8</v>
      </c>
      <c r="G1237" s="2">
        <f t="shared" si="111"/>
        <v>2.3481901093517946E-8</v>
      </c>
      <c r="H1237" s="2" t="str">
        <f t="shared" si="112"/>
        <v>Sell</v>
      </c>
    </row>
    <row r="1238" spans="1:8" ht="13.5" x14ac:dyDescent="0.25">
      <c r="A1238" s="3">
        <f>TITRES_STAT!B1241</f>
        <v>0</v>
      </c>
      <c r="B1238" s="6">
        <f>TITRES_STAT!D1241</f>
        <v>0</v>
      </c>
      <c r="C1238" s="2">
        <f t="shared" si="114"/>
        <v>2.385427062136549E-17</v>
      </c>
      <c r="D1238" s="2">
        <f t="shared" si="110"/>
        <v>4.6202814799515485E-8</v>
      </c>
      <c r="E1238" s="2">
        <f t="shared" si="109"/>
        <v>-4.6202814775661217E-8</v>
      </c>
      <c r="F1238" s="2">
        <f t="shared" si="113"/>
        <v>-6.7945315794174857E-8</v>
      </c>
      <c r="G1238" s="2">
        <f t="shared" si="111"/>
        <v>2.174250101851364E-8</v>
      </c>
      <c r="H1238" s="2" t="str">
        <f t="shared" si="112"/>
        <v>Sell</v>
      </c>
    </row>
    <row r="1239" spans="1:8" ht="13.5" x14ac:dyDescent="0.25">
      <c r="A1239" s="3">
        <f>TITRES_STAT!B1242</f>
        <v>0</v>
      </c>
      <c r="B1239" s="6">
        <f>TITRES_STAT!D1242</f>
        <v>0</v>
      </c>
      <c r="C1239" s="2">
        <f t="shared" si="114"/>
        <v>2.0184382833463105E-17</v>
      </c>
      <c r="D1239" s="2">
        <f t="shared" si="110"/>
        <v>4.2780384073625447E-8</v>
      </c>
      <c r="E1239" s="2">
        <f t="shared" si="109"/>
        <v>-4.2780384053441062E-8</v>
      </c>
      <c r="F1239" s="2">
        <f t="shared" si="113"/>
        <v>-6.2912329446028098E-8</v>
      </c>
      <c r="G1239" s="2">
        <f t="shared" si="111"/>
        <v>2.0131945392587036E-8</v>
      </c>
      <c r="H1239" s="2" t="str">
        <f t="shared" si="112"/>
        <v>Sell</v>
      </c>
    </row>
    <row r="1240" spans="1:8" ht="13.5" x14ac:dyDescent="0.25">
      <c r="A1240" s="3">
        <f>TITRES_STAT!B1243</f>
        <v>0</v>
      </c>
      <c r="B1240" s="6">
        <f>TITRES_STAT!D1243</f>
        <v>0</v>
      </c>
      <c r="C1240" s="2">
        <f t="shared" si="114"/>
        <v>1.7079093166776473E-17</v>
      </c>
      <c r="D1240" s="2">
        <f t="shared" si="110"/>
        <v>3.9611466734838377E-8</v>
      </c>
      <c r="E1240" s="2">
        <f t="shared" si="109"/>
        <v>-3.9611466717759281E-8</v>
      </c>
      <c r="F1240" s="2">
        <f t="shared" si="113"/>
        <v>-5.8252156900374339E-8</v>
      </c>
      <c r="G1240" s="2">
        <f t="shared" si="111"/>
        <v>1.8640690182615058E-8</v>
      </c>
      <c r="H1240" s="2" t="str">
        <f t="shared" si="112"/>
        <v>Sell</v>
      </c>
    </row>
    <row r="1241" spans="1:8" ht="13.5" x14ac:dyDescent="0.25">
      <c r="A1241" s="3">
        <f>TITRES_STAT!B1244</f>
        <v>0</v>
      </c>
      <c r="B1241" s="6">
        <f>TITRES_STAT!D1244</f>
        <v>0</v>
      </c>
      <c r="C1241" s="2">
        <f t="shared" si="114"/>
        <v>1.4451540371887784E-17</v>
      </c>
      <c r="D1241" s="2">
        <f t="shared" si="110"/>
        <v>3.6677284013739241E-8</v>
      </c>
      <c r="E1241" s="2">
        <f t="shared" si="109"/>
        <v>-3.6677283999287701E-8</v>
      </c>
      <c r="F1241" s="2">
        <f t="shared" si="113"/>
        <v>-5.3937182320157014E-8</v>
      </c>
      <c r="G1241" s="2">
        <f t="shared" si="111"/>
        <v>1.7259898320869313E-8</v>
      </c>
      <c r="H1241" s="2" t="str">
        <f t="shared" si="112"/>
        <v>Sell</v>
      </c>
    </row>
    <row r="1242" spans="1:8" ht="13.5" x14ac:dyDescent="0.25">
      <c r="A1242" s="3">
        <f>TITRES_STAT!B1245</f>
        <v>0</v>
      </c>
      <c r="B1242" s="6">
        <f>TITRES_STAT!D1245</f>
        <v>0</v>
      </c>
      <c r="C1242" s="2">
        <f t="shared" si="114"/>
        <v>1.2228226468520433E-17</v>
      </c>
      <c r="D1242" s="2">
        <f t="shared" si="110"/>
        <v>3.3960448160869667E-8</v>
      </c>
      <c r="E1242" s="2">
        <f t="shared" si="109"/>
        <v>-3.3960448148641443E-8</v>
      </c>
      <c r="F1242" s="2">
        <f t="shared" si="113"/>
        <v>-4.9941835485853905E-8</v>
      </c>
      <c r="G1242" s="2">
        <f t="shared" si="111"/>
        <v>1.5981387337212462E-8</v>
      </c>
      <c r="H1242" s="2" t="str">
        <f t="shared" si="112"/>
        <v>Sell</v>
      </c>
    </row>
    <row r="1243" spans="1:8" ht="13.5" x14ac:dyDescent="0.25">
      <c r="A1243" s="3">
        <f>TITRES_STAT!B1246</f>
        <v>0</v>
      </c>
      <c r="B1243" s="6">
        <f>TITRES_STAT!D1246</f>
        <v>0</v>
      </c>
      <c r="C1243" s="2">
        <f t="shared" si="114"/>
        <v>1.0346960857978827E-17</v>
      </c>
      <c r="D1243" s="2">
        <f t="shared" si="110"/>
        <v>3.1444859408212652E-8</v>
      </c>
      <c r="E1243" s="2">
        <f t="shared" si="109"/>
        <v>-3.1444859397865688E-8</v>
      </c>
      <c r="F1243" s="2">
        <f t="shared" si="113"/>
        <v>-4.6242440268256267E-8</v>
      </c>
      <c r="G1243" s="2">
        <f t="shared" si="111"/>
        <v>1.4797580870390579E-8</v>
      </c>
      <c r="H1243" s="2" t="str">
        <f t="shared" si="112"/>
        <v>Sell</v>
      </c>
    </row>
    <row r="1244" spans="1:8" ht="13.5" x14ac:dyDescent="0.25">
      <c r="A1244" s="3">
        <f>TITRES_STAT!B1247</f>
        <v>0</v>
      </c>
      <c r="B1244" s="6">
        <f>TITRES_STAT!D1247</f>
        <v>0</v>
      </c>
      <c r="C1244" s="2">
        <f t="shared" si="114"/>
        <v>8.7551207259820844E-18</v>
      </c>
      <c r="D1244" s="2">
        <f t="shared" si="110"/>
        <v>2.9115610563159863E-8</v>
      </c>
      <c r="E1244" s="2">
        <f t="shared" ref="E1244:E1307" si="115">C1244-D1244</f>
        <v>-2.9115610554404742E-8</v>
      </c>
      <c r="F1244" s="2">
        <f t="shared" si="113"/>
        <v>-4.2817074325485958E-8</v>
      </c>
      <c r="G1244" s="2">
        <f t="shared" si="111"/>
        <v>1.3701463771081217E-8</v>
      </c>
      <c r="H1244" s="2" t="str">
        <f t="shared" si="112"/>
        <v>Sell</v>
      </c>
    </row>
    <row r="1245" spans="1:8" ht="13.5" x14ac:dyDescent="0.25">
      <c r="A1245" s="3">
        <f>TITRES_STAT!B1248</f>
        <v>0</v>
      </c>
      <c r="B1245" s="6">
        <f>TITRES_STAT!D1248</f>
        <v>0</v>
      </c>
      <c r="C1245" s="2">
        <f t="shared" si="114"/>
        <v>7.4081790758309939E-18</v>
      </c>
      <c r="D1245" s="2">
        <f t="shared" ref="D1245:D1308" si="116">$D$4*B1245+(1-$D$4)*D1244</f>
        <v>2.6958898669592466E-8</v>
      </c>
      <c r="E1245" s="2">
        <f t="shared" si="115"/>
        <v>-2.6958898662184286E-8</v>
      </c>
      <c r="F1245" s="2">
        <f t="shared" si="113"/>
        <v>-3.9645439192825627E-8</v>
      </c>
      <c r="G1245" s="2">
        <f t="shared" si="111"/>
        <v>1.2686540530641341E-8</v>
      </c>
      <c r="H1245" s="2" t="str">
        <f t="shared" si="112"/>
        <v>Sell</v>
      </c>
    </row>
    <row r="1246" spans="1:8" ht="13.5" x14ac:dyDescent="0.25">
      <c r="A1246" s="3">
        <f>TITRES_STAT!B1249</f>
        <v>0</v>
      </c>
      <c r="B1246" s="6">
        <f>TITRES_STAT!D1249</f>
        <v>0</v>
      </c>
      <c r="C1246" s="2">
        <f t="shared" si="114"/>
        <v>6.268459218010841E-18</v>
      </c>
      <c r="D1246" s="2">
        <f t="shared" si="116"/>
        <v>2.4961943212585616E-8</v>
      </c>
      <c r="E1246" s="2">
        <f t="shared" si="115"/>
        <v>-2.4961943206317156E-8</v>
      </c>
      <c r="F1246" s="2">
        <f t="shared" si="113"/>
        <v>-3.6708739995523938E-8</v>
      </c>
      <c r="G1246" s="2">
        <f t="shared" si="111"/>
        <v>1.1746796789206783E-8</v>
      </c>
      <c r="H1246" s="2" t="str">
        <f t="shared" si="112"/>
        <v>Sell</v>
      </c>
    </row>
    <row r="1247" spans="1:8" ht="13.5" x14ac:dyDescent="0.25">
      <c r="A1247" s="3">
        <f>TITRES_STAT!B1250</f>
        <v>0</v>
      </c>
      <c r="B1247" s="6">
        <f>TITRES_STAT!D1250</f>
        <v>0</v>
      </c>
      <c r="C1247" s="2">
        <f t="shared" si="114"/>
        <v>5.3040808767784038E-18</v>
      </c>
      <c r="D1247" s="2">
        <f t="shared" si="116"/>
        <v>2.3112910382023719E-8</v>
      </c>
      <c r="E1247" s="2">
        <f t="shared" si="115"/>
        <v>-2.3112910376719638E-8</v>
      </c>
      <c r="F1247" s="2">
        <f t="shared" si="113"/>
        <v>-3.3989574071763085E-8</v>
      </c>
      <c r="G1247" s="2">
        <f t="shared" si="111"/>
        <v>1.0876663695043447E-8</v>
      </c>
      <c r="H1247" s="2" t="str">
        <f t="shared" si="112"/>
        <v>Sell</v>
      </c>
    </row>
    <row r="1248" spans="1:8" ht="13.5" x14ac:dyDescent="0.25">
      <c r="A1248" s="3">
        <f>TITRES_STAT!B1251</f>
        <v>0</v>
      </c>
      <c r="B1248" s="6">
        <f>TITRES_STAT!D1251</f>
        <v>0</v>
      </c>
      <c r="C1248" s="2">
        <f t="shared" si="114"/>
        <v>4.4880684341971106E-18</v>
      </c>
      <c r="D1248" s="2">
        <f t="shared" si="116"/>
        <v>2.1400842946318258E-8</v>
      </c>
      <c r="E1248" s="2">
        <f t="shared" si="115"/>
        <v>-2.1400842941830191E-8</v>
      </c>
      <c r="F1248" s="2">
        <f t="shared" si="113"/>
        <v>-3.1471827845776506E-8</v>
      </c>
      <c r="G1248" s="2">
        <f t="shared" si="111"/>
        <v>1.0070984903946315E-8</v>
      </c>
      <c r="H1248" s="2" t="str">
        <f t="shared" si="112"/>
        <v>Sell</v>
      </c>
    </row>
    <row r="1249" spans="1:8" ht="13.5" x14ac:dyDescent="0.25">
      <c r="A1249" s="3">
        <f>TITRES_STAT!B1252</f>
        <v>0</v>
      </c>
      <c r="B1249" s="6">
        <f>TITRES_STAT!D1252</f>
        <v>0</v>
      </c>
      <c r="C1249" s="2">
        <f t="shared" si="114"/>
        <v>3.7975963673975554E-18</v>
      </c>
      <c r="D1249" s="2">
        <f t="shared" si="116"/>
        <v>1.9815595320665055E-8</v>
      </c>
      <c r="E1249" s="2">
        <f t="shared" si="115"/>
        <v>-1.9815595316867459E-8</v>
      </c>
      <c r="F1249" s="2">
        <f t="shared" si="113"/>
        <v>-2.9140581339994699E-8</v>
      </c>
      <c r="G1249" s="2">
        <f t="shared" si="111"/>
        <v>9.32498602312724E-9</v>
      </c>
      <c r="H1249" s="2" t="str">
        <f t="shared" si="112"/>
        <v>Sell</v>
      </c>
    </row>
    <row r="1250" spans="1:8" ht="13.5" x14ac:dyDescent="0.25">
      <c r="A1250" s="3">
        <f>TITRES_STAT!B1253</f>
        <v>0</v>
      </c>
      <c r="B1250" s="6">
        <f>TITRES_STAT!D1253</f>
        <v>0</v>
      </c>
      <c r="C1250" s="2">
        <f t="shared" si="114"/>
        <v>3.2133507724133159E-18</v>
      </c>
      <c r="D1250" s="2">
        <f t="shared" si="116"/>
        <v>1.8347773445060238E-8</v>
      </c>
      <c r="E1250" s="2">
        <f t="shared" si="115"/>
        <v>-1.8347773441846886E-8</v>
      </c>
      <c r="F1250" s="2">
        <f t="shared" si="113"/>
        <v>-2.6982019760365137E-8</v>
      </c>
      <c r="G1250" s="2">
        <f t="shared" si="111"/>
        <v>8.6342463185182517E-9</v>
      </c>
      <c r="H1250" s="2" t="str">
        <f t="shared" si="112"/>
        <v>Sell</v>
      </c>
    </row>
    <row r="1251" spans="1:8" ht="13.5" x14ac:dyDescent="0.25">
      <c r="A1251" s="3">
        <f>TITRES_STAT!B1254</f>
        <v>0</v>
      </c>
      <c r="B1251" s="6">
        <f>TITRES_STAT!D1254</f>
        <v>0</v>
      </c>
      <c r="C1251" s="2">
        <f t="shared" si="114"/>
        <v>2.7189891151189595E-18</v>
      </c>
      <c r="D1251" s="2">
        <f t="shared" si="116"/>
        <v>1.6988679115796515E-8</v>
      </c>
      <c r="E1251" s="2">
        <f t="shared" si="115"/>
        <v>-1.6988679113077526E-8</v>
      </c>
      <c r="F1251" s="2">
        <f t="shared" si="113"/>
        <v>-2.4983351630907616E-8</v>
      </c>
      <c r="G1251" s="2">
        <f t="shared" si="111"/>
        <v>7.9946725178300895E-9</v>
      </c>
      <c r="H1251" s="2" t="str">
        <f t="shared" si="112"/>
        <v>Sell</v>
      </c>
    </row>
    <row r="1252" spans="1:8" ht="13.5" x14ac:dyDescent="0.25">
      <c r="A1252" s="3">
        <f>TITRES_STAT!B1255</f>
        <v>0</v>
      </c>
      <c r="B1252" s="6">
        <f>TITRES_STAT!D1255</f>
        <v>0</v>
      </c>
      <c r="C1252" s="2">
        <f t="shared" si="114"/>
        <v>2.3006830974083503E-18</v>
      </c>
      <c r="D1252" s="2">
        <f t="shared" si="116"/>
        <v>1.573025844055233E-8</v>
      </c>
      <c r="E1252" s="2">
        <f t="shared" si="115"/>
        <v>-1.5730258438251646E-8</v>
      </c>
      <c r="F1252" s="2">
        <f t="shared" si="113"/>
        <v>-2.3132732992376423E-8</v>
      </c>
      <c r="G1252" s="2">
        <f t="shared" ref="G1252:G1315" si="117">E1252-F1252</f>
        <v>7.4024745541247764E-9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0</v>
      </c>
      <c r="B1253" s="6">
        <f>TITRES_STAT!D1256</f>
        <v>0</v>
      </c>
      <c r="C1253" s="2">
        <f t="shared" si="114"/>
        <v>1.9467318516532196E-18</v>
      </c>
      <c r="D1253" s="2">
        <f t="shared" si="116"/>
        <v>1.4565054111622527E-8</v>
      </c>
      <c r="E1253" s="2">
        <f t="shared" si="115"/>
        <v>-1.4565054109675795E-8</v>
      </c>
      <c r="F1253" s="2">
        <f t="shared" ref="F1253:F1316" si="119">(E1253*(2/(10)))+((1-(2/10))*F1252)</f>
        <v>-2.1419197215836298E-8</v>
      </c>
      <c r="G1253" s="2">
        <f t="shared" si="117"/>
        <v>6.8541431061605027E-9</v>
      </c>
      <c r="H1253" s="2" t="str">
        <f t="shared" si="118"/>
        <v>Sell</v>
      </c>
    </row>
    <row r="1254" spans="1:8" ht="13.5" x14ac:dyDescent="0.25">
      <c r="A1254" s="3">
        <f>TITRES_STAT!B1257</f>
        <v>0</v>
      </c>
      <c r="B1254" s="6">
        <f>TITRES_STAT!D1257</f>
        <v>0</v>
      </c>
      <c r="C1254" s="2">
        <f t="shared" si="114"/>
        <v>1.6472346437065703E-18</v>
      </c>
      <c r="D1254" s="2">
        <f t="shared" si="116"/>
        <v>1.3486161214465302E-8</v>
      </c>
      <c r="E1254" s="2">
        <f t="shared" si="115"/>
        <v>-1.3486161212818068E-8</v>
      </c>
      <c r="F1254" s="2">
        <f t="shared" si="119"/>
        <v>-1.9832590015232651E-8</v>
      </c>
      <c r="G1254" s="2">
        <f t="shared" si="117"/>
        <v>6.3464288024145836E-9</v>
      </c>
      <c r="H1254" s="2" t="str">
        <f t="shared" si="118"/>
        <v>Sell</v>
      </c>
    </row>
    <row r="1255" spans="1:8" ht="13.5" x14ac:dyDescent="0.25">
      <c r="A1255" s="3">
        <f>TITRES_STAT!B1258</f>
        <v>0</v>
      </c>
      <c r="B1255" s="6">
        <f>TITRES_STAT!D1258</f>
        <v>0</v>
      </c>
      <c r="C1255" s="2">
        <f t="shared" si="114"/>
        <v>1.3938139292901748E-18</v>
      </c>
      <c r="D1255" s="2">
        <f t="shared" si="116"/>
        <v>1.2487186309690094E-8</v>
      </c>
      <c r="E1255" s="2">
        <f t="shared" si="115"/>
        <v>-1.248718630829628E-8</v>
      </c>
      <c r="F1255" s="2">
        <f t="shared" si="119"/>
        <v>-1.8363509273845378E-8</v>
      </c>
      <c r="G1255" s="2">
        <f t="shared" si="117"/>
        <v>5.8763229655490983E-9</v>
      </c>
      <c r="H1255" s="2" t="str">
        <f t="shared" si="118"/>
        <v>Sell</v>
      </c>
    </row>
    <row r="1256" spans="1:8" ht="13.5" x14ac:dyDescent="0.25">
      <c r="A1256" s="3">
        <f>TITRES_STAT!B1259</f>
        <v>0</v>
      </c>
      <c r="B1256" s="6">
        <f>TITRES_STAT!D1259</f>
        <v>0</v>
      </c>
      <c r="C1256" s="2">
        <f t="shared" si="114"/>
        <v>1.1793810170916864E-18</v>
      </c>
      <c r="D1256" s="2">
        <f t="shared" si="116"/>
        <v>1.1562209546009346E-8</v>
      </c>
      <c r="E1256" s="2">
        <f t="shared" si="115"/>
        <v>-1.1562209544829965E-8</v>
      </c>
      <c r="F1256" s="2">
        <f t="shared" si="119"/>
        <v>-1.7003249328042298E-8</v>
      </c>
      <c r="G1256" s="2">
        <f t="shared" si="117"/>
        <v>5.4410397832123331E-9</v>
      </c>
      <c r="H1256" s="2" t="str">
        <f t="shared" si="118"/>
        <v>Sell</v>
      </c>
    </row>
    <row r="1257" spans="1:8" ht="13.5" x14ac:dyDescent="0.25">
      <c r="A1257" s="3">
        <f>TITRES_STAT!B1260</f>
        <v>0</v>
      </c>
      <c r="B1257" s="6">
        <f>TITRES_STAT!D1260</f>
        <v>0</v>
      </c>
      <c r="C1257" s="2">
        <f t="shared" si="114"/>
        <v>9.9793778369296529E-19</v>
      </c>
      <c r="D1257" s="2">
        <f t="shared" si="116"/>
        <v>1.0705749579638284E-8</v>
      </c>
      <c r="E1257" s="2">
        <f t="shared" si="115"/>
        <v>-1.0705749578640347E-8</v>
      </c>
      <c r="F1257" s="2">
        <f t="shared" si="119"/>
        <v>-1.574374937816191E-8</v>
      </c>
      <c r="G1257" s="2">
        <f t="shared" si="117"/>
        <v>5.0379997995215638E-9</v>
      </c>
      <c r="H1257" s="2" t="str">
        <f t="shared" si="118"/>
        <v>Sell</v>
      </c>
    </row>
    <row r="1258" spans="1:8" ht="13.5" x14ac:dyDescent="0.25">
      <c r="A1258" s="3">
        <f>TITRES_STAT!B1261</f>
        <v>0</v>
      </c>
      <c r="B1258" s="6">
        <f>TITRES_STAT!D1261</f>
        <v>0</v>
      </c>
      <c r="C1258" s="2">
        <f t="shared" si="114"/>
        <v>8.4440889389404751E-19</v>
      </c>
      <c r="D1258" s="2">
        <f t="shared" si="116"/>
        <v>9.91273109225767E-9</v>
      </c>
      <c r="E1258" s="2">
        <f t="shared" si="115"/>
        <v>-9.9127310914132609E-9</v>
      </c>
      <c r="F1258" s="2">
        <f t="shared" si="119"/>
        <v>-1.4577545720812181E-8</v>
      </c>
      <c r="G1258" s="2">
        <f t="shared" si="117"/>
        <v>4.66481462939892E-9</v>
      </c>
      <c r="H1258" s="2" t="str">
        <f t="shared" si="118"/>
        <v>Sell</v>
      </c>
    </row>
    <row r="1259" spans="1:8" ht="13.5" x14ac:dyDescent="0.25">
      <c r="A1259" s="3">
        <f>TITRES_STAT!B1262</f>
        <v>0</v>
      </c>
      <c r="B1259" s="6">
        <f>TITRES_STAT!D1262</f>
        <v>0</v>
      </c>
      <c r="C1259" s="2">
        <f t="shared" si="114"/>
        <v>7.144998332949633E-19</v>
      </c>
      <c r="D1259" s="2">
        <f t="shared" si="116"/>
        <v>9.1784547150533989E-9</v>
      </c>
      <c r="E1259" s="2">
        <f t="shared" si="115"/>
        <v>-9.1784547143388985E-9</v>
      </c>
      <c r="F1259" s="2">
        <f t="shared" si="119"/>
        <v>-1.3497727519517525E-8</v>
      </c>
      <c r="G1259" s="2">
        <f t="shared" si="117"/>
        <v>4.3192728051786269E-9</v>
      </c>
      <c r="H1259" s="2" t="str">
        <f t="shared" si="118"/>
        <v>Sell</v>
      </c>
    </row>
    <row r="1260" spans="1:8" ht="13.5" x14ac:dyDescent="0.25">
      <c r="A1260" s="3">
        <f>TITRES_STAT!B1263</f>
        <v>0</v>
      </c>
      <c r="B1260" s="6">
        <f>TITRES_STAT!D1263</f>
        <v>0</v>
      </c>
      <c r="C1260" s="2">
        <f t="shared" si="114"/>
        <v>6.0457678201881512E-19</v>
      </c>
      <c r="D1260" s="2">
        <f t="shared" si="116"/>
        <v>8.4985691806049991E-9</v>
      </c>
      <c r="E1260" s="2">
        <f t="shared" si="115"/>
        <v>-8.4985691800004227E-9</v>
      </c>
      <c r="F1260" s="2">
        <f t="shared" si="119"/>
        <v>-1.2497895851614105E-8</v>
      </c>
      <c r="G1260" s="2">
        <f t="shared" si="117"/>
        <v>3.9993266716136825E-9</v>
      </c>
      <c r="H1260" s="2" t="str">
        <f t="shared" si="118"/>
        <v>Sell</v>
      </c>
    </row>
    <row r="1261" spans="1:8" ht="13.5" x14ac:dyDescent="0.25">
      <c r="A1261" s="3">
        <f>TITRES_STAT!B1264</f>
        <v>0</v>
      </c>
      <c r="B1261" s="6">
        <f>TITRES_STAT!D1264</f>
        <v>0</v>
      </c>
      <c r="C1261" s="2">
        <f t="shared" si="114"/>
        <v>5.1156496940053585E-19</v>
      </c>
      <c r="D1261" s="2">
        <f t="shared" si="116"/>
        <v>7.8690455375972221E-9</v>
      </c>
      <c r="E1261" s="2">
        <f t="shared" si="115"/>
        <v>-7.8690455370856572E-9</v>
      </c>
      <c r="F1261" s="2">
        <f t="shared" si="119"/>
        <v>-1.1572125788708417E-8</v>
      </c>
      <c r="G1261" s="2">
        <f t="shared" si="117"/>
        <v>3.7030802516227597E-9</v>
      </c>
      <c r="H1261" s="2" t="str">
        <f t="shared" si="118"/>
        <v>Sell</v>
      </c>
    </row>
    <row r="1262" spans="1:8" ht="13.5" x14ac:dyDescent="0.25">
      <c r="A1262" s="3">
        <f>TITRES_STAT!B1265</f>
        <v>0</v>
      </c>
      <c r="B1262" s="6">
        <f>TITRES_STAT!D1265</f>
        <v>0</v>
      </c>
      <c r="C1262" s="2">
        <f t="shared" si="114"/>
        <v>4.3286266641583801E-19</v>
      </c>
      <c r="D1262" s="2">
        <f t="shared" si="116"/>
        <v>7.2861532755529838E-9</v>
      </c>
      <c r="E1262" s="2">
        <f t="shared" si="115"/>
        <v>-7.286153275120121E-9</v>
      </c>
      <c r="F1262" s="2">
        <f t="shared" si="119"/>
        <v>-1.0714931285990758E-8</v>
      </c>
      <c r="G1262" s="2">
        <f t="shared" si="117"/>
        <v>3.4287780108706372E-9</v>
      </c>
      <c r="H1262" s="2" t="str">
        <f t="shared" si="118"/>
        <v>Sell</v>
      </c>
    </row>
    <row r="1263" spans="1:8" ht="13.5" x14ac:dyDescent="0.25">
      <c r="A1263" s="3">
        <f>TITRES_STAT!B1266</f>
        <v>0</v>
      </c>
      <c r="B1263" s="6">
        <f>TITRES_STAT!D1266</f>
        <v>0</v>
      </c>
      <c r="C1263" s="2">
        <f t="shared" si="114"/>
        <v>3.6626841004417063E-19</v>
      </c>
      <c r="D1263" s="2">
        <f t="shared" si="116"/>
        <v>6.7464382181046149E-9</v>
      </c>
      <c r="E1263" s="2">
        <f t="shared" si="115"/>
        <v>-6.7464382177383468E-9</v>
      </c>
      <c r="F1263" s="2">
        <f t="shared" si="119"/>
        <v>-9.9212326723402761E-9</v>
      </c>
      <c r="G1263" s="2">
        <f t="shared" si="117"/>
        <v>3.1747944546019293E-9</v>
      </c>
      <c r="H1263" s="2" t="str">
        <f t="shared" si="118"/>
        <v>Sell</v>
      </c>
    </row>
    <row r="1264" spans="1:8" ht="13.5" x14ac:dyDescent="0.25">
      <c r="A1264" s="3">
        <f>TITRES_STAT!B1267</f>
        <v>0</v>
      </c>
      <c r="B1264" s="6">
        <f>TITRES_STAT!D1267</f>
        <v>0</v>
      </c>
      <c r="C1264" s="2">
        <f t="shared" si="114"/>
        <v>3.09919423883529E-19</v>
      </c>
      <c r="D1264" s="2">
        <f t="shared" si="116"/>
        <v>6.2467020538005696E-9</v>
      </c>
      <c r="E1264" s="2">
        <f t="shared" si="115"/>
        <v>-6.2467020534906498E-9</v>
      </c>
      <c r="F1264" s="2">
        <f t="shared" si="119"/>
        <v>-9.1863265485703517E-9</v>
      </c>
      <c r="G1264" s="2">
        <f t="shared" si="117"/>
        <v>2.9396244950797018E-9</v>
      </c>
      <c r="H1264" s="2" t="str">
        <f t="shared" si="118"/>
        <v>Sell</v>
      </c>
    </row>
    <row r="1265" spans="1:8" ht="13.5" x14ac:dyDescent="0.25">
      <c r="A1265" s="3">
        <f>TITRES_STAT!B1268</f>
        <v>0</v>
      </c>
      <c r="B1265" s="6">
        <f>TITRES_STAT!D1268</f>
        <v>0</v>
      </c>
      <c r="C1265" s="2">
        <f t="shared" si="114"/>
        <v>2.6223951251683221E-19</v>
      </c>
      <c r="D1265" s="2">
        <f t="shared" si="116"/>
        <v>5.7839833831486753E-9</v>
      </c>
      <c r="E1265" s="2">
        <f t="shared" si="115"/>
        <v>-5.7839833828864359E-9</v>
      </c>
      <c r="F1265" s="2">
        <f t="shared" si="119"/>
        <v>-8.5058579154335685E-9</v>
      </c>
      <c r="G1265" s="2">
        <f t="shared" si="117"/>
        <v>2.7218745325471327E-9</v>
      </c>
      <c r="H1265" s="2" t="str">
        <f t="shared" si="118"/>
        <v>Sell</v>
      </c>
    </row>
    <row r="1266" spans="1:8" ht="13.5" x14ac:dyDescent="0.25">
      <c r="A1266" s="3">
        <f>TITRES_STAT!B1269</f>
        <v>0</v>
      </c>
      <c r="B1266" s="6">
        <f>TITRES_STAT!D1269</f>
        <v>0</v>
      </c>
      <c r="C1266" s="2">
        <f t="shared" si="114"/>
        <v>2.2189497212962726E-19</v>
      </c>
      <c r="D1266" s="2">
        <f t="shared" si="116"/>
        <v>5.3555401695821071E-9</v>
      </c>
      <c r="E1266" s="2">
        <f t="shared" si="115"/>
        <v>-5.3555401693602118E-9</v>
      </c>
      <c r="F1266" s="2">
        <f t="shared" si="119"/>
        <v>-7.8757943662188978E-9</v>
      </c>
      <c r="G1266" s="2">
        <f t="shared" si="117"/>
        <v>2.520254196858686E-9</v>
      </c>
      <c r="H1266" s="2" t="str">
        <f t="shared" si="118"/>
        <v>Sell</v>
      </c>
    </row>
    <row r="1267" spans="1:8" ht="13.5" x14ac:dyDescent="0.25">
      <c r="A1267" s="3">
        <f>TITRES_STAT!B1270</f>
        <v>0</v>
      </c>
      <c r="B1267" s="6">
        <f>TITRES_STAT!D1270</f>
        <v>0</v>
      </c>
      <c r="C1267" s="2">
        <f t="shared" si="114"/>
        <v>1.8775728410968461E-19</v>
      </c>
      <c r="D1267" s="2">
        <f t="shared" si="116"/>
        <v>4.9588334903538033E-9</v>
      </c>
      <c r="E1267" s="2">
        <f t="shared" si="115"/>
        <v>-4.9588334901660457E-9</v>
      </c>
      <c r="F1267" s="2">
        <f t="shared" si="119"/>
        <v>-7.2924021910083276E-9</v>
      </c>
      <c r="G1267" s="2">
        <f t="shared" si="117"/>
        <v>2.3335687008422819E-9</v>
      </c>
      <c r="H1267" s="2" t="str">
        <f t="shared" si="118"/>
        <v>Sell</v>
      </c>
    </row>
    <row r="1268" spans="1:8" ht="13.5" x14ac:dyDescent="0.25">
      <c r="A1268" s="3">
        <f>TITRES_STAT!B1271</f>
        <v>0</v>
      </c>
      <c r="B1268" s="6">
        <f>TITRES_STAT!D1271</f>
        <v>0</v>
      </c>
      <c r="C1268" s="2">
        <f t="shared" si="114"/>
        <v>1.5887154809281004E-19</v>
      </c>
      <c r="D1268" s="2">
        <f t="shared" si="116"/>
        <v>4.5915124910683362E-9</v>
      </c>
      <c r="E1268" s="2">
        <f t="shared" si="115"/>
        <v>-4.5915124909094645E-9</v>
      </c>
      <c r="F1268" s="2">
        <f t="shared" si="119"/>
        <v>-6.7522242509885546E-9</v>
      </c>
      <c r="G1268" s="2">
        <f t="shared" si="117"/>
        <v>2.1607117600790901E-9</v>
      </c>
      <c r="H1268" s="2" t="str">
        <f t="shared" si="118"/>
        <v>Sell</v>
      </c>
    </row>
    <row r="1269" spans="1:8" ht="13.5" x14ac:dyDescent="0.25">
      <c r="A1269" s="3">
        <f>TITRES_STAT!B1272</f>
        <v>0</v>
      </c>
      <c r="B1269" s="6">
        <f>TITRES_STAT!D1272</f>
        <v>0</v>
      </c>
      <c r="C1269" s="2">
        <f t="shared" si="114"/>
        <v>1.3442977146314695E-19</v>
      </c>
      <c r="D1269" s="2">
        <f t="shared" si="116"/>
        <v>4.2514004546929039E-9</v>
      </c>
      <c r="E1269" s="2">
        <f t="shared" si="115"/>
        <v>-4.2514004545584738E-9</v>
      </c>
      <c r="F1269" s="2">
        <f t="shared" si="119"/>
        <v>-6.2520594917025391E-9</v>
      </c>
      <c r="G1269" s="2">
        <f t="shared" si="117"/>
        <v>2.0006590371440653E-9</v>
      </c>
      <c r="H1269" s="2" t="str">
        <f t="shared" si="118"/>
        <v>Sell</v>
      </c>
    </row>
    <row r="1270" spans="1:8" ht="13.5" x14ac:dyDescent="0.25">
      <c r="A1270" s="3">
        <f>TITRES_STAT!B1273</f>
        <v>0</v>
      </c>
      <c r="B1270" s="6">
        <f>TITRES_STAT!D1273</f>
        <v>0</v>
      </c>
      <c r="C1270" s="2">
        <f t="shared" si="114"/>
        <v>1.1374826816112435E-19</v>
      </c>
      <c r="D1270" s="2">
        <f t="shared" si="116"/>
        <v>3.9364819024934295E-9</v>
      </c>
      <c r="E1270" s="2">
        <f t="shared" si="115"/>
        <v>-3.9364819023796814E-9</v>
      </c>
      <c r="F1270" s="2">
        <f t="shared" si="119"/>
        <v>-5.7889439738379681E-9</v>
      </c>
      <c r="G1270" s="2">
        <f t="shared" si="117"/>
        <v>1.8524620714582867E-9</v>
      </c>
      <c r="H1270" s="2" t="str">
        <f t="shared" si="118"/>
        <v>Sell</v>
      </c>
    </row>
    <row r="1271" spans="1:8" ht="13.5" x14ac:dyDescent="0.25">
      <c r="A1271" s="3">
        <f>TITRES_STAT!B1274</f>
        <v>0</v>
      </c>
      <c r="B1271" s="6">
        <f>TITRES_STAT!D1274</f>
        <v>0</v>
      </c>
      <c r="C1271" s="2">
        <f t="shared" si="114"/>
        <v>9.6248534597874452E-20</v>
      </c>
      <c r="D1271" s="2">
        <f t="shared" si="116"/>
        <v>3.6448906504568792E-9</v>
      </c>
      <c r="E1271" s="2">
        <f t="shared" si="115"/>
        <v>-3.6448906503606305E-9</v>
      </c>
      <c r="F1271" s="2">
        <f t="shared" si="119"/>
        <v>-5.3601333091425014E-9</v>
      </c>
      <c r="G1271" s="2">
        <f t="shared" si="117"/>
        <v>1.7152426587818709E-9</v>
      </c>
      <c r="H1271" s="2" t="str">
        <f t="shared" si="118"/>
        <v>Sell</v>
      </c>
    </row>
    <row r="1272" spans="1:8" ht="13.5" x14ac:dyDescent="0.25">
      <c r="A1272" s="3">
        <f>TITRES_STAT!B1275</f>
        <v>0</v>
      </c>
      <c r="B1272" s="6">
        <f>TITRES_STAT!D1275</f>
        <v>0</v>
      </c>
      <c r="C1272" s="2">
        <f t="shared" si="114"/>
        <v>8.1441067736662995E-20</v>
      </c>
      <c r="D1272" s="2">
        <f t="shared" si="116"/>
        <v>3.3748987504230363E-9</v>
      </c>
      <c r="E1272" s="2">
        <f t="shared" si="115"/>
        <v>-3.3748987503415954E-9</v>
      </c>
      <c r="F1272" s="2">
        <f t="shared" si="119"/>
        <v>-4.9630863973823205E-9</v>
      </c>
      <c r="G1272" s="2">
        <f t="shared" si="117"/>
        <v>1.5881876470407251E-9</v>
      </c>
      <c r="H1272" s="2" t="str">
        <f t="shared" si="118"/>
        <v>Sell</v>
      </c>
    </row>
    <row r="1273" spans="1:8" ht="13.5" x14ac:dyDescent="0.25">
      <c r="A1273" s="3">
        <f>TITRES_STAT!B1276</f>
        <v>0</v>
      </c>
      <c r="B1273" s="6">
        <f>TITRES_STAT!D1276</f>
        <v>0</v>
      </c>
      <c r="C1273" s="2">
        <f t="shared" si="114"/>
        <v>6.8911672700253297E-20</v>
      </c>
      <c r="D1273" s="2">
        <f t="shared" si="116"/>
        <v>3.1249062503917004E-9</v>
      </c>
      <c r="E1273" s="2">
        <f t="shared" si="115"/>
        <v>-3.1249062503227888E-9</v>
      </c>
      <c r="F1273" s="2">
        <f t="shared" si="119"/>
        <v>-4.595450367970414E-9</v>
      </c>
      <c r="G1273" s="2">
        <f t="shared" si="117"/>
        <v>1.4705441176476252E-9</v>
      </c>
      <c r="H1273" s="2" t="str">
        <f t="shared" si="118"/>
        <v>Sell</v>
      </c>
    </row>
    <row r="1274" spans="1:8" ht="13.5" x14ac:dyDescent="0.25">
      <c r="A1274" s="3">
        <f>TITRES_STAT!B1277</f>
        <v>0</v>
      </c>
      <c r="B1274" s="6">
        <f>TITRES_STAT!D1277</f>
        <v>0</v>
      </c>
      <c r="C1274" s="2">
        <f t="shared" si="114"/>
        <v>5.8309876900214329E-20</v>
      </c>
      <c r="D1274" s="2">
        <f t="shared" si="116"/>
        <v>2.8934317133256486E-9</v>
      </c>
      <c r="E1274" s="2">
        <f t="shared" si="115"/>
        <v>-2.8934317132673386E-9</v>
      </c>
      <c r="F1274" s="2">
        <f t="shared" si="119"/>
        <v>-4.2550466370297996E-9</v>
      </c>
      <c r="G1274" s="2">
        <f t="shared" si="117"/>
        <v>1.361614923762461E-9</v>
      </c>
      <c r="H1274" s="2" t="str">
        <f t="shared" si="118"/>
        <v>Sell</v>
      </c>
    </row>
    <row r="1275" spans="1:8" ht="13.5" x14ac:dyDescent="0.25">
      <c r="A1275" s="3">
        <f>TITRES_STAT!B1278</f>
        <v>0</v>
      </c>
      <c r="B1275" s="6">
        <f>TITRES_STAT!D1278</f>
        <v>0</v>
      </c>
      <c r="C1275" s="2">
        <f t="shared" si="114"/>
        <v>4.933912660787366E-20</v>
      </c>
      <c r="D1275" s="2">
        <f t="shared" si="116"/>
        <v>2.6791034382644895E-9</v>
      </c>
      <c r="E1275" s="2">
        <f t="shared" si="115"/>
        <v>-2.6791034382151502E-9</v>
      </c>
      <c r="F1275" s="2">
        <f t="shared" si="119"/>
        <v>-3.9398579972668698E-9</v>
      </c>
      <c r="G1275" s="2">
        <f t="shared" si="117"/>
        <v>1.2607545590517196E-9</v>
      </c>
      <c r="H1275" s="2" t="str">
        <f t="shared" si="118"/>
        <v>Sell</v>
      </c>
    </row>
    <row r="1276" spans="1:8" ht="13.5" x14ac:dyDescent="0.25">
      <c r="A1276" s="3">
        <f>TITRES_STAT!B1279</f>
        <v>0</v>
      </c>
      <c r="B1276" s="6">
        <f>TITRES_STAT!D1279</f>
        <v>0</v>
      </c>
      <c r="C1276" s="2">
        <f t="shared" si="114"/>
        <v>4.1748491745123868E-20</v>
      </c>
      <c r="D1276" s="2">
        <f t="shared" si="116"/>
        <v>2.4806513317263793E-9</v>
      </c>
      <c r="E1276" s="2">
        <f t="shared" si="115"/>
        <v>-2.4806513316846307E-9</v>
      </c>
      <c r="F1276" s="2">
        <f t="shared" si="119"/>
        <v>-3.6480166641504226E-9</v>
      </c>
      <c r="G1276" s="2">
        <f t="shared" si="117"/>
        <v>1.1673653324657919E-9</v>
      </c>
      <c r="H1276" s="2" t="str">
        <f t="shared" si="118"/>
        <v>Sell</v>
      </c>
    </row>
    <row r="1277" spans="1:8" ht="13.5" x14ac:dyDescent="0.25">
      <c r="A1277" s="3">
        <f>TITRES_STAT!B1280</f>
        <v>0</v>
      </c>
      <c r="B1277" s="6">
        <f>TITRES_STAT!D1280</f>
        <v>0</v>
      </c>
      <c r="C1277" s="2">
        <f t="shared" si="114"/>
        <v>3.5325646861258659E-20</v>
      </c>
      <c r="D1277" s="2">
        <f t="shared" si="116"/>
        <v>2.296899381228129E-9</v>
      </c>
      <c r="E1277" s="2">
        <f t="shared" si="115"/>
        <v>-2.2968993811928035E-9</v>
      </c>
      <c r="F1277" s="2">
        <f t="shared" si="119"/>
        <v>-3.3777932075588988E-9</v>
      </c>
      <c r="G1277" s="2">
        <f t="shared" si="117"/>
        <v>1.0808938263660954E-9</v>
      </c>
      <c r="H1277" s="2" t="str">
        <f t="shared" si="118"/>
        <v>Sell</v>
      </c>
    </row>
    <row r="1278" spans="1:8" ht="13.5" x14ac:dyDescent="0.25">
      <c r="A1278" s="3">
        <f>TITRES_STAT!B1281</f>
        <v>0</v>
      </c>
      <c r="B1278" s="6">
        <f>TITRES_STAT!D1281</f>
        <v>0</v>
      </c>
      <c r="C1278" s="2">
        <f t="shared" si="114"/>
        <v>2.9890931959526559E-20</v>
      </c>
      <c r="D1278" s="2">
        <f t="shared" si="116"/>
        <v>2.1267586863223417E-9</v>
      </c>
      <c r="E1278" s="2">
        <f t="shared" si="115"/>
        <v>-2.1267586862924507E-9</v>
      </c>
      <c r="F1278" s="2">
        <f t="shared" si="119"/>
        <v>-3.1275863033056094E-9</v>
      </c>
      <c r="G1278" s="2">
        <f t="shared" si="117"/>
        <v>1.0008276170131586E-9</v>
      </c>
      <c r="H1278" s="2" t="str">
        <f t="shared" si="118"/>
        <v>Sell</v>
      </c>
    </row>
    <row r="1279" spans="1:8" ht="13.5" x14ac:dyDescent="0.25">
      <c r="A1279" s="3">
        <f>TITRES_STAT!B1282</f>
        <v>0</v>
      </c>
      <c r="B1279" s="6">
        <f>TITRES_STAT!D1282</f>
        <v>0</v>
      </c>
      <c r="C1279" s="2">
        <f t="shared" si="114"/>
        <v>2.5292327042676319E-20</v>
      </c>
      <c r="D1279" s="2">
        <f t="shared" si="116"/>
        <v>1.9692210058540203E-9</v>
      </c>
      <c r="E1279" s="2">
        <f t="shared" si="115"/>
        <v>-1.969221005828728E-9</v>
      </c>
      <c r="F1279" s="2">
        <f t="shared" si="119"/>
        <v>-2.8959132438102335E-9</v>
      </c>
      <c r="G1279" s="2">
        <f t="shared" si="117"/>
        <v>9.2669223798150548E-10</v>
      </c>
      <c r="H1279" s="2" t="str">
        <f t="shared" si="118"/>
        <v>Sell</v>
      </c>
    </row>
    <row r="1280" spans="1:8" ht="13.5" x14ac:dyDescent="0.25">
      <c r="A1280" s="3">
        <f>TITRES_STAT!B1283</f>
        <v>0</v>
      </c>
      <c r="B1280" s="6">
        <f>TITRES_STAT!D1283</f>
        <v>0</v>
      </c>
      <c r="C1280" s="2">
        <f t="shared" si="114"/>
        <v>2.1401199805341502E-20</v>
      </c>
      <c r="D1280" s="2">
        <f t="shared" si="116"/>
        <v>1.823352783198167E-9</v>
      </c>
      <c r="E1280" s="2">
        <f t="shared" si="115"/>
        <v>-1.8233527831767657E-9</v>
      </c>
      <c r="F1280" s="2">
        <f t="shared" si="119"/>
        <v>-2.6814011516835402E-9</v>
      </c>
      <c r="G1280" s="2">
        <f t="shared" si="117"/>
        <v>8.5804836850677452E-10</v>
      </c>
      <c r="H1280" s="2" t="str">
        <f t="shared" si="118"/>
        <v>Sell</v>
      </c>
    </row>
    <row r="1281" spans="1:8" ht="13.5" x14ac:dyDescent="0.25">
      <c r="A1281" s="3">
        <f>TITRES_STAT!B1284</f>
        <v>0</v>
      </c>
      <c r="B1281" s="6">
        <f>TITRES_STAT!D1284</f>
        <v>0</v>
      </c>
      <c r="C1281" s="2">
        <f t="shared" si="114"/>
        <v>1.8108707527596654E-20</v>
      </c>
      <c r="D1281" s="2">
        <f t="shared" si="116"/>
        <v>1.6882896140723769E-9</v>
      </c>
      <c r="E1281" s="2">
        <f t="shared" si="115"/>
        <v>-1.6882896140542683E-9</v>
      </c>
      <c r="F1281" s="2">
        <f t="shared" si="119"/>
        <v>-2.4827788441576858E-9</v>
      </c>
      <c r="G1281" s="2">
        <f t="shared" si="117"/>
        <v>7.9448923010341753E-10</v>
      </c>
      <c r="H1281" s="2" t="str">
        <f t="shared" si="118"/>
        <v>Sell</v>
      </c>
    </row>
    <row r="1282" spans="1:8" ht="13.5" x14ac:dyDescent="0.25">
      <c r="A1282" s="3">
        <f>TITRES_STAT!B1285</f>
        <v>0</v>
      </c>
      <c r="B1282" s="6">
        <f>TITRES_STAT!D1285</f>
        <v>0</v>
      </c>
      <c r="C1282" s="2">
        <f t="shared" si="114"/>
        <v>1.5322752523351015E-20</v>
      </c>
      <c r="D1282" s="2">
        <f t="shared" si="116"/>
        <v>1.5632311241410897E-9</v>
      </c>
      <c r="E1282" s="2">
        <f t="shared" si="115"/>
        <v>-1.563231124125767E-9</v>
      </c>
      <c r="F1282" s="2">
        <f t="shared" si="119"/>
        <v>-2.2988693001513022E-9</v>
      </c>
      <c r="G1282" s="2">
        <f t="shared" si="117"/>
        <v>7.3563817602553521E-10</v>
      </c>
      <c r="H1282" s="2" t="str">
        <f t="shared" si="118"/>
        <v>Sell</v>
      </c>
    </row>
    <row r="1283" spans="1:8" ht="13.5" x14ac:dyDescent="0.25">
      <c r="A1283" s="3">
        <f>TITRES_STAT!B1286</f>
        <v>0</v>
      </c>
      <c r="B1283" s="6">
        <f>TITRES_STAT!D1286</f>
        <v>0</v>
      </c>
      <c r="C1283" s="2">
        <f t="shared" si="114"/>
        <v>1.2965405981297012E-20</v>
      </c>
      <c r="D1283" s="2">
        <f t="shared" si="116"/>
        <v>1.4474362260565646E-9</v>
      </c>
      <c r="E1283" s="2">
        <f t="shared" si="115"/>
        <v>-1.4474362260435991E-9</v>
      </c>
      <c r="F1283" s="2">
        <f t="shared" si="119"/>
        <v>-2.1285826853297617E-9</v>
      </c>
      <c r="G1283" s="2">
        <f t="shared" si="117"/>
        <v>6.8114645928616259E-10</v>
      </c>
      <c r="H1283" s="2" t="str">
        <f t="shared" si="118"/>
        <v>Sell</v>
      </c>
    </row>
    <row r="1284" spans="1:8" ht="13.5" x14ac:dyDescent="0.25">
      <c r="A1284" s="3">
        <f>TITRES_STAT!B1287</f>
        <v>0</v>
      </c>
      <c r="B1284" s="6">
        <f>TITRES_STAT!D1287</f>
        <v>0</v>
      </c>
      <c r="C1284" s="2">
        <f t="shared" si="114"/>
        <v>1.0970728138020549E-20</v>
      </c>
      <c r="D1284" s="2">
        <f t="shared" si="116"/>
        <v>1.3402187278301523E-9</v>
      </c>
      <c r="E1284" s="2">
        <f t="shared" si="115"/>
        <v>-1.3402187278191816E-9</v>
      </c>
      <c r="F1284" s="2">
        <f t="shared" si="119"/>
        <v>-1.9709098938276458E-9</v>
      </c>
      <c r="G1284" s="2">
        <f t="shared" si="117"/>
        <v>6.3069116600846421E-10</v>
      </c>
      <c r="H1284" s="2" t="str">
        <f t="shared" si="118"/>
        <v>Sell</v>
      </c>
    </row>
    <row r="1285" spans="1:8" ht="13.5" x14ac:dyDescent="0.25">
      <c r="A1285" s="3">
        <f>TITRES_STAT!B1288</f>
        <v>0</v>
      </c>
      <c r="B1285" s="6">
        <f>TITRES_STAT!D1288</f>
        <v>0</v>
      </c>
      <c r="C1285" s="2">
        <f t="shared" si="114"/>
        <v>9.282923809094311E-21</v>
      </c>
      <c r="D1285" s="2">
        <f t="shared" si="116"/>
        <v>1.2409432665094003E-9</v>
      </c>
      <c r="E1285" s="2">
        <f t="shared" si="115"/>
        <v>-1.2409432665001175E-9</v>
      </c>
      <c r="F1285" s="2">
        <f t="shared" si="119"/>
        <v>-1.8249165683621404E-9</v>
      </c>
      <c r="G1285" s="2">
        <f t="shared" si="117"/>
        <v>5.8397330186202287E-10</v>
      </c>
      <c r="H1285" s="2" t="str">
        <f t="shared" si="118"/>
        <v>Sell</v>
      </c>
    </row>
    <row r="1286" spans="1:8" ht="13.5" x14ac:dyDescent="0.25">
      <c r="A1286" s="3">
        <f>TITRES_STAT!B1289</f>
        <v>0</v>
      </c>
      <c r="B1286" s="6">
        <f>TITRES_STAT!D1289</f>
        <v>0</v>
      </c>
      <c r="C1286" s="2">
        <f t="shared" si="114"/>
        <v>7.8547816846182623E-21</v>
      </c>
      <c r="D1286" s="2">
        <f t="shared" si="116"/>
        <v>1.1490215430642596E-9</v>
      </c>
      <c r="E1286" s="2">
        <f t="shared" si="115"/>
        <v>-1.1490215430564049E-9</v>
      </c>
      <c r="F1286" s="2">
        <f t="shared" si="119"/>
        <v>-1.6897375633009934E-9</v>
      </c>
      <c r="G1286" s="2">
        <f t="shared" si="117"/>
        <v>5.4071602024458844E-10</v>
      </c>
      <c r="H1286" s="2" t="str">
        <f t="shared" si="118"/>
        <v>Sell</v>
      </c>
    </row>
    <row r="1287" spans="1:8" ht="13.5" x14ac:dyDescent="0.25">
      <c r="A1287" s="3">
        <f>TITRES_STAT!B1290</f>
        <v>0</v>
      </c>
      <c r="B1287" s="6">
        <f>TITRES_STAT!D1290</f>
        <v>0</v>
      </c>
      <c r="C1287" s="2">
        <f t="shared" si="114"/>
        <v>6.6463537331385294E-21</v>
      </c>
      <c r="D1287" s="2">
        <f t="shared" si="116"/>
        <v>1.0639088361706107E-9</v>
      </c>
      <c r="E1287" s="2">
        <f t="shared" si="115"/>
        <v>-1.0639088361639643E-9</v>
      </c>
      <c r="F1287" s="2">
        <f t="shared" si="119"/>
        <v>-1.5645718178735878E-9</v>
      </c>
      <c r="G1287" s="2">
        <f t="shared" si="117"/>
        <v>5.0066298170962355E-10</v>
      </c>
      <c r="H1287" s="2" t="str">
        <f t="shared" si="118"/>
        <v>Sell</v>
      </c>
    </row>
    <row r="1288" spans="1:8" ht="13.5" x14ac:dyDescent="0.25">
      <c r="A1288" s="3">
        <f>TITRES_STAT!B1291</f>
        <v>0</v>
      </c>
      <c r="B1288" s="6">
        <f>TITRES_STAT!D1291</f>
        <v>0</v>
      </c>
      <c r="C1288" s="2">
        <f t="shared" si="114"/>
        <v>5.62383777419414E-21</v>
      </c>
      <c r="D1288" s="2">
        <f t="shared" si="116"/>
        <v>9.8510077423204684E-10</v>
      </c>
      <c r="E1288" s="2">
        <f t="shared" si="115"/>
        <v>-9.8510077422642305E-10</v>
      </c>
      <c r="F1288" s="2">
        <f t="shared" si="119"/>
        <v>-1.448677609144155E-9</v>
      </c>
      <c r="G1288" s="2">
        <f t="shared" si="117"/>
        <v>4.6357683491773196E-10</v>
      </c>
      <c r="H1288" s="2" t="str">
        <f t="shared" si="118"/>
        <v>Sell</v>
      </c>
    </row>
    <row r="1289" spans="1:8" ht="13.5" x14ac:dyDescent="0.25">
      <c r="A1289" s="3">
        <f>TITRES_STAT!B1292</f>
        <v>0</v>
      </c>
      <c r="B1289" s="6">
        <f>TITRES_STAT!D1292</f>
        <v>0</v>
      </c>
      <c r="C1289" s="2">
        <f t="shared" si="114"/>
        <v>4.7586319627796571E-21</v>
      </c>
      <c r="D1289" s="2">
        <f t="shared" si="116"/>
        <v>9.1213034651115446E-10</v>
      </c>
      <c r="E1289" s="2">
        <f t="shared" si="115"/>
        <v>-9.121303465063958E-10</v>
      </c>
      <c r="F1289" s="2">
        <f t="shared" si="119"/>
        <v>-1.3413681566166032E-9</v>
      </c>
      <c r="G1289" s="2">
        <f t="shared" si="117"/>
        <v>4.2923781011020737E-10</v>
      </c>
      <c r="H1289" s="2" t="str">
        <f t="shared" si="118"/>
        <v>Sell</v>
      </c>
    </row>
    <row r="1290" spans="1:8" ht="13.5" x14ac:dyDescent="0.25">
      <c r="A1290" s="3">
        <f>TITRES_STAT!B1293</f>
        <v>0</v>
      </c>
      <c r="B1290" s="6">
        <f>TITRES_STAT!D1293</f>
        <v>0</v>
      </c>
      <c r="C1290" s="2">
        <f t="shared" si="114"/>
        <v>4.0265347377366326E-21</v>
      </c>
      <c r="D1290" s="2">
        <f t="shared" si="116"/>
        <v>8.4456513565847635E-10</v>
      </c>
      <c r="E1290" s="2">
        <f t="shared" si="115"/>
        <v>-8.4456513565444984E-10</v>
      </c>
      <c r="F1290" s="2">
        <f t="shared" si="119"/>
        <v>-1.2420075524241725E-9</v>
      </c>
      <c r="G1290" s="2">
        <f t="shared" si="117"/>
        <v>3.9744241676972266E-10</v>
      </c>
      <c r="H1290" s="2" t="str">
        <f t="shared" si="118"/>
        <v>Sell</v>
      </c>
    </row>
    <row r="1291" spans="1:8" ht="13.5" x14ac:dyDescent="0.25">
      <c r="A1291" s="3">
        <f>TITRES_STAT!B1294</f>
        <v>0</v>
      </c>
      <c r="B1291" s="6">
        <f>TITRES_STAT!D1294</f>
        <v>0</v>
      </c>
      <c r="C1291" s="2">
        <f t="shared" si="114"/>
        <v>3.4070678550079201E-21</v>
      </c>
      <c r="D1291" s="2">
        <f t="shared" si="116"/>
        <v>7.8200475523933E-10</v>
      </c>
      <c r="E1291" s="2">
        <f t="shared" si="115"/>
        <v>-7.8200475523592295E-10</v>
      </c>
      <c r="F1291" s="2">
        <f t="shared" si="119"/>
        <v>-1.1500069929865227E-9</v>
      </c>
      <c r="G1291" s="2">
        <f t="shared" si="117"/>
        <v>3.680022377505997E-10</v>
      </c>
      <c r="H1291" s="2" t="str">
        <f t="shared" si="118"/>
        <v>Sell</v>
      </c>
    </row>
    <row r="1292" spans="1:8" ht="13.5" x14ac:dyDescent="0.25">
      <c r="A1292" s="3">
        <f>TITRES_STAT!B1295</f>
        <v>0</v>
      </c>
      <c r="B1292" s="6">
        <f>TITRES_STAT!D1295</f>
        <v>0</v>
      </c>
      <c r="C1292" s="2">
        <f t="shared" si="114"/>
        <v>2.8829035696220863E-21</v>
      </c>
      <c r="D1292" s="2">
        <f t="shared" si="116"/>
        <v>7.240784770734537E-10</v>
      </c>
      <c r="E1292" s="2">
        <f t="shared" si="115"/>
        <v>-7.2407847707057077E-10</v>
      </c>
      <c r="F1292" s="2">
        <f t="shared" si="119"/>
        <v>-1.0648212898033322E-9</v>
      </c>
      <c r="G1292" s="2">
        <f t="shared" si="117"/>
        <v>3.4074281273276146E-10</v>
      </c>
      <c r="H1292" s="2" t="str">
        <f t="shared" si="118"/>
        <v>Sell</v>
      </c>
    </row>
    <row r="1293" spans="1:8" ht="13.5" x14ac:dyDescent="0.25">
      <c r="A1293" s="3">
        <f>TITRES_STAT!B1296</f>
        <v>0</v>
      </c>
      <c r="B1293" s="6">
        <f>TITRES_STAT!D1296</f>
        <v>0</v>
      </c>
      <c r="C1293" s="2">
        <f t="shared" si="114"/>
        <v>2.4393799435263809E-21</v>
      </c>
      <c r="D1293" s="2">
        <f t="shared" si="116"/>
        <v>6.7044303432727199E-10</v>
      </c>
      <c r="E1293" s="2">
        <f t="shared" si="115"/>
        <v>-6.7044303432483263E-10</v>
      </c>
      <c r="F1293" s="2">
        <f t="shared" si="119"/>
        <v>-9.8594563870763235E-10</v>
      </c>
      <c r="G1293" s="2">
        <f t="shared" si="117"/>
        <v>3.1550260438279972E-10</v>
      </c>
      <c r="H1293" s="2" t="str">
        <f t="shared" si="118"/>
        <v>Sell</v>
      </c>
    </row>
    <row r="1294" spans="1:8" ht="13.5" x14ac:dyDescent="0.25">
      <c r="A1294" s="3">
        <f>TITRES_STAT!B1297</f>
        <v>0</v>
      </c>
      <c r="B1294" s="6">
        <f>TITRES_STAT!D1297</f>
        <v>0</v>
      </c>
      <c r="C1294" s="2">
        <f t="shared" si="114"/>
        <v>2.0640907214453992E-21</v>
      </c>
      <c r="D1294" s="2">
        <f t="shared" si="116"/>
        <v>6.2078058734006668E-10</v>
      </c>
      <c r="E1294" s="2">
        <f t="shared" si="115"/>
        <v>-6.2078058733800255E-10</v>
      </c>
      <c r="F1294" s="2">
        <f t="shared" si="119"/>
        <v>-9.1291262843370646E-10</v>
      </c>
      <c r="G1294" s="2">
        <f t="shared" si="117"/>
        <v>2.921320410957039E-10</v>
      </c>
      <c r="H1294" s="2" t="str">
        <f t="shared" si="118"/>
        <v>Sell</v>
      </c>
    </row>
    <row r="1295" spans="1:8" ht="13.5" x14ac:dyDescent="0.25">
      <c r="A1295" s="3">
        <f>TITRES_STAT!B1298</f>
        <v>0</v>
      </c>
      <c r="B1295" s="6">
        <f>TITRES_STAT!D1298</f>
        <v>0</v>
      </c>
      <c r="C1295" s="2">
        <f t="shared" ref="C1295:C1358" si="120">$C$4*B1285+C1294*(1-$C$4)</f>
        <v>1.7465383027614915E-21</v>
      </c>
      <c r="D1295" s="2">
        <f t="shared" si="116"/>
        <v>5.7479684012969138E-10</v>
      </c>
      <c r="E1295" s="2">
        <f t="shared" si="115"/>
        <v>-5.7479684012794489E-10</v>
      </c>
      <c r="F1295" s="2">
        <f t="shared" si="119"/>
        <v>-8.4528947077255423E-10</v>
      </c>
      <c r="G1295" s="2">
        <f t="shared" si="117"/>
        <v>2.7049263064460933E-10</v>
      </c>
      <c r="H1295" s="2" t="str">
        <f t="shared" si="118"/>
        <v>Sell</v>
      </c>
    </row>
    <row r="1296" spans="1:8" ht="13.5" x14ac:dyDescent="0.25">
      <c r="A1296" s="3">
        <f>TITRES_STAT!B1299</f>
        <v>0</v>
      </c>
      <c r="B1296" s="6">
        <f>TITRES_STAT!D1299</f>
        <v>0</v>
      </c>
      <c r="C1296" s="2">
        <f t="shared" si="120"/>
        <v>1.4778401023366466E-21</v>
      </c>
      <c r="D1296" s="2">
        <f t="shared" si="116"/>
        <v>5.3221929641638096E-10</v>
      </c>
      <c r="E1296" s="2">
        <f t="shared" si="115"/>
        <v>-5.322192964149031E-10</v>
      </c>
      <c r="F1296" s="2">
        <f t="shared" si="119"/>
        <v>-7.8267543590102402E-10</v>
      </c>
      <c r="G1296" s="2">
        <f t="shared" si="117"/>
        <v>2.5045613948612092E-10</v>
      </c>
      <c r="H1296" s="2" t="str">
        <f t="shared" si="118"/>
        <v>Sell</v>
      </c>
    </row>
    <row r="1297" spans="1:8" ht="13.5" x14ac:dyDescent="0.25">
      <c r="A1297" s="3">
        <f>TITRES_STAT!B1300</f>
        <v>0</v>
      </c>
      <c r="B1297" s="6">
        <f>TITRES_STAT!D1300</f>
        <v>0</v>
      </c>
      <c r="C1297" s="2">
        <f t="shared" si="120"/>
        <v>1.2504800865925472E-21</v>
      </c>
      <c r="D1297" s="2">
        <f t="shared" si="116"/>
        <v>4.9279564482998236E-10</v>
      </c>
      <c r="E1297" s="2">
        <f t="shared" si="115"/>
        <v>-4.9279564482873187E-10</v>
      </c>
      <c r="F1297" s="2">
        <f t="shared" si="119"/>
        <v>-7.2469947768656561E-10</v>
      </c>
      <c r="G1297" s="2">
        <f t="shared" si="117"/>
        <v>2.3190383285783374E-10</v>
      </c>
      <c r="H1297" s="2" t="str">
        <f t="shared" si="118"/>
        <v>Sell</v>
      </c>
    </row>
    <row r="1298" spans="1:8" ht="13.5" x14ac:dyDescent="0.25">
      <c r="A1298" s="3">
        <f>TITRES_STAT!B1301</f>
        <v>0</v>
      </c>
      <c r="B1298" s="6">
        <f>TITRES_STAT!D1301</f>
        <v>0</v>
      </c>
      <c r="C1298" s="2">
        <f t="shared" si="120"/>
        <v>1.0580985348090783E-21</v>
      </c>
      <c r="D1298" s="2">
        <f t="shared" si="116"/>
        <v>4.5629226373146517E-10</v>
      </c>
      <c r="E1298" s="2">
        <f t="shared" si="115"/>
        <v>-4.5629226373040705E-10</v>
      </c>
      <c r="F1298" s="2">
        <f t="shared" si="119"/>
        <v>-6.710180348953339E-10</v>
      </c>
      <c r="G1298" s="2">
        <f t="shared" si="117"/>
        <v>2.1472577116492685E-10</v>
      </c>
      <c r="H1298" s="2" t="str">
        <f t="shared" si="118"/>
        <v>Sell</v>
      </c>
    </row>
    <row r="1299" spans="1:8" ht="13.5" x14ac:dyDescent="0.25">
      <c r="A1299" s="3">
        <f>TITRES_STAT!B1302</f>
        <v>0</v>
      </c>
      <c r="B1299" s="6">
        <f>TITRES_STAT!D1302</f>
        <v>0</v>
      </c>
      <c r="C1299" s="2">
        <f t="shared" si="120"/>
        <v>8.9531414483845092E-22</v>
      </c>
      <c r="D1299" s="2">
        <f t="shared" si="116"/>
        <v>4.2249283678839366E-10</v>
      </c>
      <c r="E1299" s="2">
        <f t="shared" si="115"/>
        <v>-4.2249283678749834E-10</v>
      </c>
      <c r="F1299" s="2">
        <f t="shared" si="119"/>
        <v>-6.213129952737668E-10</v>
      </c>
      <c r="G1299" s="2">
        <f t="shared" si="117"/>
        <v>1.9882015848626846E-10</v>
      </c>
      <c r="H1299" s="2" t="str">
        <f t="shared" si="118"/>
        <v>Sell</v>
      </c>
    </row>
    <row r="1300" spans="1:8" ht="13.5" x14ac:dyDescent="0.25">
      <c r="A1300" s="3">
        <f>TITRES_STAT!B1303</f>
        <v>0</v>
      </c>
      <c r="B1300" s="6">
        <f>TITRES_STAT!D1303</f>
        <v>0</v>
      </c>
      <c r="C1300" s="2">
        <f t="shared" si="120"/>
        <v>7.5757350717099695E-22</v>
      </c>
      <c r="D1300" s="2">
        <f t="shared" si="116"/>
        <v>3.9119707110036449E-10</v>
      </c>
      <c r="E1300" s="2">
        <f t="shared" si="115"/>
        <v>-3.9119707109960689E-10</v>
      </c>
      <c r="F1300" s="2">
        <f t="shared" si="119"/>
        <v>-5.7528981043893488E-10</v>
      </c>
      <c r="G1300" s="2">
        <f t="shared" si="117"/>
        <v>1.8409273933932799E-10</v>
      </c>
      <c r="H1300" s="2" t="str">
        <f t="shared" si="118"/>
        <v>Sell</v>
      </c>
    </row>
    <row r="1301" spans="1:8" ht="13.5" x14ac:dyDescent="0.25">
      <c r="A1301" s="3">
        <f>TITRES_STAT!B1304</f>
        <v>0</v>
      </c>
      <c r="B1301" s="6">
        <f>TITRES_STAT!D1304</f>
        <v>0</v>
      </c>
      <c r="C1301" s="2">
        <f t="shared" si="120"/>
        <v>6.4102373683699738E-22</v>
      </c>
      <c r="D1301" s="2">
        <f t="shared" si="116"/>
        <v>3.6221951027811529E-10</v>
      </c>
      <c r="E1301" s="2">
        <f t="shared" si="115"/>
        <v>-3.6221951027747428E-10</v>
      </c>
      <c r="F1301" s="2">
        <f t="shared" si="119"/>
        <v>-5.3267575040664277E-10</v>
      </c>
      <c r="G1301" s="2">
        <f t="shared" si="117"/>
        <v>1.7045624012916849E-10</v>
      </c>
      <c r="H1301" s="2" t="str">
        <f t="shared" si="118"/>
        <v>Sell</v>
      </c>
    </row>
    <row r="1302" spans="1:8" ht="13.5" x14ac:dyDescent="0.25">
      <c r="A1302" s="3">
        <f>TITRES_STAT!B1305</f>
        <v>0</v>
      </c>
      <c r="B1302" s="6">
        <f>TITRES_STAT!D1305</f>
        <v>0</v>
      </c>
      <c r="C1302" s="2">
        <f t="shared" si="120"/>
        <v>5.4240470040053621E-22</v>
      </c>
      <c r="D1302" s="2">
        <f t="shared" si="116"/>
        <v>3.3538843544269933E-10</v>
      </c>
      <c r="E1302" s="2">
        <f t="shared" si="115"/>
        <v>-3.3538843544215691E-10</v>
      </c>
      <c r="F1302" s="2">
        <f t="shared" si="119"/>
        <v>-4.9321828741374559E-10</v>
      </c>
      <c r="G1302" s="2">
        <f t="shared" si="117"/>
        <v>1.5782985197158868E-10</v>
      </c>
      <c r="H1302" s="2" t="str">
        <f t="shared" si="118"/>
        <v>Sell</v>
      </c>
    </row>
    <row r="1303" spans="1:8" ht="13.5" x14ac:dyDescent="0.25">
      <c r="A1303" s="3">
        <f>TITRES_STAT!B1306</f>
        <v>0</v>
      </c>
      <c r="B1303" s="6">
        <f>TITRES_STAT!D1306</f>
        <v>0</v>
      </c>
      <c r="C1303" s="2">
        <f t="shared" si="120"/>
        <v>4.5895782341583834E-22</v>
      </c>
      <c r="D1303" s="2">
        <f t="shared" si="116"/>
        <v>3.10544847632129E-10</v>
      </c>
      <c r="E1303" s="2">
        <f t="shared" si="115"/>
        <v>-3.1054484763167002E-10</v>
      </c>
      <c r="F1303" s="2">
        <f t="shared" si="119"/>
        <v>-4.5668359945733052E-10</v>
      </c>
      <c r="G1303" s="2">
        <f t="shared" si="117"/>
        <v>1.461387518256605E-10</v>
      </c>
      <c r="H1303" s="2" t="str">
        <f t="shared" si="118"/>
        <v>Sell</v>
      </c>
    </row>
    <row r="1304" spans="1:8" ht="13.5" x14ac:dyDescent="0.25">
      <c r="A1304" s="3">
        <f>TITRES_STAT!B1307</f>
        <v>0</v>
      </c>
      <c r="B1304" s="6">
        <f>TITRES_STAT!D1307</f>
        <v>0</v>
      </c>
      <c r="C1304" s="2">
        <f t="shared" si="120"/>
        <v>3.8834892750570935E-22</v>
      </c>
      <c r="D1304" s="2">
        <f t="shared" si="116"/>
        <v>2.8754152558530462E-10</v>
      </c>
      <c r="E1304" s="2">
        <f t="shared" si="115"/>
        <v>-2.8754152558491626E-10</v>
      </c>
      <c r="F1304" s="2">
        <f t="shared" si="119"/>
        <v>-4.2285518468284766E-10</v>
      </c>
      <c r="G1304" s="2">
        <f t="shared" si="117"/>
        <v>1.3531365909793141E-10</v>
      </c>
      <c r="H1304" s="2" t="str">
        <f t="shared" si="118"/>
        <v>Sell</v>
      </c>
    </row>
    <row r="1305" spans="1:8" ht="13.5" x14ac:dyDescent="0.25">
      <c r="A1305" s="3">
        <f>TITRES_STAT!B1308</f>
        <v>0</v>
      </c>
      <c r="B1305" s="6">
        <f>TITRES_STAT!D1308</f>
        <v>0</v>
      </c>
      <c r="C1305" s="2">
        <f t="shared" si="120"/>
        <v>3.2860293865867714E-22</v>
      </c>
      <c r="D1305" s="2">
        <f t="shared" si="116"/>
        <v>2.662421533197265E-10</v>
      </c>
      <c r="E1305" s="2">
        <f t="shared" si="115"/>
        <v>-2.662421533193979E-10</v>
      </c>
      <c r="F1305" s="2">
        <f t="shared" si="119"/>
        <v>-3.9153257841015773E-10</v>
      </c>
      <c r="G1305" s="2">
        <f t="shared" si="117"/>
        <v>1.2529042509075983E-10</v>
      </c>
      <c r="H1305" s="2" t="str">
        <f t="shared" si="118"/>
        <v>Sell</v>
      </c>
    </row>
    <row r="1306" spans="1:8" ht="13.5" x14ac:dyDescent="0.25">
      <c r="A1306" s="3">
        <f>TITRES_STAT!B1309</f>
        <v>0</v>
      </c>
      <c r="B1306" s="6">
        <f>TITRES_STAT!D1309</f>
        <v>0</v>
      </c>
      <c r="C1306" s="2">
        <f t="shared" si="120"/>
        <v>2.7804864040349603E-22</v>
      </c>
      <c r="D1306" s="2">
        <f t="shared" si="116"/>
        <v>2.4652051233308007E-10</v>
      </c>
      <c r="E1306" s="2">
        <f t="shared" si="115"/>
        <v>-2.4652051233280204E-10</v>
      </c>
      <c r="F1306" s="2">
        <f t="shared" si="119"/>
        <v>-3.6253016519468662E-10</v>
      </c>
      <c r="G1306" s="2">
        <f t="shared" si="117"/>
        <v>1.1600965286188459E-10</v>
      </c>
      <c r="H1306" s="2" t="str">
        <f t="shared" si="118"/>
        <v>Sell</v>
      </c>
    </row>
    <row r="1307" spans="1:8" ht="13.5" x14ac:dyDescent="0.25">
      <c r="A1307" s="3">
        <f>TITRES_STAT!B1310</f>
        <v>0</v>
      </c>
      <c r="B1307" s="6">
        <f>TITRES_STAT!D1310</f>
        <v>0</v>
      </c>
      <c r="C1307" s="2">
        <f t="shared" si="120"/>
        <v>2.3527192649526588E-22</v>
      </c>
      <c r="D1307" s="2">
        <f t="shared" si="116"/>
        <v>2.282597336417408E-10</v>
      </c>
      <c r="E1307" s="2">
        <f t="shared" si="115"/>
        <v>-2.2825973364150552E-10</v>
      </c>
      <c r="F1307" s="2">
        <f t="shared" si="119"/>
        <v>-3.3567607888405041E-10</v>
      </c>
      <c r="G1307" s="2">
        <f t="shared" si="117"/>
        <v>1.074163452425449E-10</v>
      </c>
      <c r="H1307" s="2" t="str">
        <f t="shared" si="118"/>
        <v>Sell</v>
      </c>
    </row>
    <row r="1308" spans="1:8" ht="13.5" x14ac:dyDescent="0.25">
      <c r="A1308" s="3">
        <f>TITRES_STAT!B1311</f>
        <v>0</v>
      </c>
      <c r="B1308" s="6">
        <f>TITRES_STAT!D1311</f>
        <v>0</v>
      </c>
      <c r="C1308" s="2">
        <f t="shared" si="120"/>
        <v>1.990762454959942E-22</v>
      </c>
      <c r="D1308" s="2">
        <f t="shared" si="116"/>
        <v>2.1135160522383408E-10</v>
      </c>
      <c r="E1308" s="2">
        <f t="shared" ref="E1308:E1371" si="121">C1308-D1308</f>
        <v>-2.1135160522363501E-10</v>
      </c>
      <c r="F1308" s="2">
        <f t="shared" si="119"/>
        <v>-3.1081118415196734E-10</v>
      </c>
      <c r="G1308" s="2">
        <f t="shared" si="117"/>
        <v>9.9459578928332329E-11</v>
      </c>
      <c r="H1308" s="2" t="str">
        <f t="shared" si="118"/>
        <v>Sell</v>
      </c>
    </row>
    <row r="1309" spans="1:8" ht="13.5" x14ac:dyDescent="0.25">
      <c r="A1309" s="3">
        <f>TITRES_STAT!B1312</f>
        <v>0</v>
      </c>
      <c r="B1309" s="6">
        <f>TITRES_STAT!D1312</f>
        <v>0</v>
      </c>
      <c r="C1309" s="2">
        <f t="shared" si="120"/>
        <v>1.6844913080430279E-22</v>
      </c>
      <c r="D1309" s="2">
        <f t="shared" ref="D1309:D1372" si="122">$D$4*B1309+(1-$D$4)*D1308</f>
        <v>1.9569593076280934E-10</v>
      </c>
      <c r="E1309" s="2">
        <f t="shared" si="121"/>
        <v>-1.9569593076264088E-10</v>
      </c>
      <c r="F1309" s="2">
        <f t="shared" si="119"/>
        <v>-2.8778813347410205E-10</v>
      </c>
      <c r="G1309" s="2">
        <f t="shared" si="117"/>
        <v>9.2092202711461179E-11</v>
      </c>
      <c r="H1309" s="2" t="str">
        <f t="shared" si="118"/>
        <v>Sell</v>
      </c>
    </row>
    <row r="1310" spans="1:8" ht="13.5" x14ac:dyDescent="0.25">
      <c r="A1310" s="3">
        <f>TITRES_STAT!B1313</f>
        <v>0</v>
      </c>
      <c r="B1310" s="6">
        <f>TITRES_STAT!D1313</f>
        <v>0</v>
      </c>
      <c r="C1310" s="2">
        <f t="shared" si="120"/>
        <v>1.4253387991133313E-22</v>
      </c>
      <c r="D1310" s="2">
        <f t="shared" si="122"/>
        <v>1.8119993589149013E-10</v>
      </c>
      <c r="E1310" s="2">
        <f t="shared" si="121"/>
        <v>-1.811999358913476E-10</v>
      </c>
      <c r="F1310" s="2">
        <f t="shared" si="119"/>
        <v>-2.6647049395755116E-10</v>
      </c>
      <c r="G1310" s="2">
        <f t="shared" si="117"/>
        <v>8.5270558066203561E-11</v>
      </c>
      <c r="H1310" s="2" t="str">
        <f t="shared" si="118"/>
        <v>Sell</v>
      </c>
    </row>
    <row r="1311" spans="1:8" ht="13.5" x14ac:dyDescent="0.25">
      <c r="A1311" s="3">
        <f>TITRES_STAT!B1314</f>
        <v>0</v>
      </c>
      <c r="B1311" s="6">
        <f>TITRES_STAT!D1314</f>
        <v>0</v>
      </c>
      <c r="C1311" s="2">
        <f t="shared" si="120"/>
        <v>1.2060559069420494E-22</v>
      </c>
      <c r="D1311" s="2">
        <f t="shared" si="122"/>
        <v>1.6777771841804641E-10</v>
      </c>
      <c r="E1311" s="2">
        <f t="shared" si="121"/>
        <v>-1.6777771841792579E-10</v>
      </c>
      <c r="F1311" s="2">
        <f t="shared" si="119"/>
        <v>-2.4673193884962611E-10</v>
      </c>
      <c r="G1311" s="2">
        <f t="shared" si="117"/>
        <v>7.8954220431700317E-11</v>
      </c>
      <c r="H1311" s="2" t="str">
        <f t="shared" si="118"/>
        <v>Sell</v>
      </c>
    </row>
    <row r="1312" spans="1:8" ht="13.5" x14ac:dyDescent="0.25">
      <c r="A1312" s="3">
        <f>TITRES_STAT!B1315</f>
        <v>0</v>
      </c>
      <c r="B1312" s="6">
        <f>TITRES_STAT!D1315</f>
        <v>0</v>
      </c>
      <c r="C1312" s="2">
        <f t="shared" si="120"/>
        <v>1.0205088443355803E-22</v>
      </c>
      <c r="D1312" s="2">
        <f t="shared" si="122"/>
        <v>1.553497392759689E-10</v>
      </c>
      <c r="E1312" s="2">
        <f t="shared" si="121"/>
        <v>-1.5534973927586685E-10</v>
      </c>
      <c r="F1312" s="2">
        <f t="shared" si="119"/>
        <v>-2.2845549893487426E-10</v>
      </c>
      <c r="G1312" s="2">
        <f t="shared" si="117"/>
        <v>7.3105759659007409E-11</v>
      </c>
      <c r="H1312" s="2" t="str">
        <f t="shared" si="118"/>
        <v>Sell</v>
      </c>
    </row>
    <row r="1313" spans="1:8" ht="13.5" x14ac:dyDescent="0.25">
      <c r="A1313" s="3">
        <f>TITRES_STAT!B1316</f>
        <v>0</v>
      </c>
      <c r="B1313" s="6">
        <f>TITRES_STAT!D1316</f>
        <v>0</v>
      </c>
      <c r="C1313" s="2">
        <f t="shared" si="120"/>
        <v>8.6350748366856796E-23</v>
      </c>
      <c r="D1313" s="2">
        <f t="shared" si="122"/>
        <v>1.438423511814527E-10</v>
      </c>
      <c r="E1313" s="2">
        <f t="shared" si="121"/>
        <v>-1.4384235118136634E-10</v>
      </c>
      <c r="F1313" s="2">
        <f t="shared" si="119"/>
        <v>-2.1153286938417268E-10</v>
      </c>
      <c r="G1313" s="2">
        <f t="shared" si="117"/>
        <v>6.7690518202806336E-11</v>
      </c>
      <c r="H1313" s="2" t="str">
        <f t="shared" si="118"/>
        <v>Sell</v>
      </c>
    </row>
    <row r="1314" spans="1:8" ht="13.5" x14ac:dyDescent="0.25">
      <c r="A1314" s="3">
        <f>TITRES_STAT!B1317</f>
        <v>0</v>
      </c>
      <c r="B1314" s="6">
        <f>TITRES_STAT!D1317</f>
        <v>0</v>
      </c>
      <c r="C1314" s="2">
        <f t="shared" si="120"/>
        <v>7.3066017848878827E-23</v>
      </c>
      <c r="D1314" s="2">
        <f t="shared" si="122"/>
        <v>1.3318736220504879E-10</v>
      </c>
      <c r="E1314" s="2">
        <f t="shared" si="121"/>
        <v>-1.3318736220497571E-10</v>
      </c>
      <c r="F1314" s="2">
        <f t="shared" si="119"/>
        <v>-1.958637679483333E-10</v>
      </c>
      <c r="G1314" s="2">
        <f t="shared" si="117"/>
        <v>6.2676405743357589E-11</v>
      </c>
      <c r="H1314" s="2" t="str">
        <f t="shared" si="118"/>
        <v>Sell</v>
      </c>
    </row>
    <row r="1315" spans="1:8" ht="13.5" x14ac:dyDescent="0.25">
      <c r="A1315" s="3">
        <f>TITRES_STAT!B1318</f>
        <v>0</v>
      </c>
      <c r="B1315" s="6">
        <f>TITRES_STAT!D1318</f>
        <v>0</v>
      </c>
      <c r="C1315" s="2">
        <f t="shared" si="120"/>
        <v>6.182509202597439E-23</v>
      </c>
      <c r="D1315" s="2">
        <f t="shared" si="122"/>
        <v>1.2332163167134148E-10</v>
      </c>
      <c r="E1315" s="2">
        <f t="shared" si="121"/>
        <v>-1.2332163167127964E-10</v>
      </c>
      <c r="F1315" s="2">
        <f t="shared" si="119"/>
        <v>-1.8135534069292259E-10</v>
      </c>
      <c r="G1315" s="2">
        <f t="shared" si="117"/>
        <v>5.8033709021642943E-11</v>
      </c>
      <c r="H1315" s="2" t="str">
        <f t="shared" si="118"/>
        <v>Sell</v>
      </c>
    </row>
    <row r="1316" spans="1:8" ht="13.5" x14ac:dyDescent="0.25">
      <c r="A1316" s="3">
        <f>TITRES_STAT!B1319</f>
        <v>0</v>
      </c>
      <c r="B1316" s="6">
        <f>TITRES_STAT!D1319</f>
        <v>0</v>
      </c>
      <c r="C1316" s="2">
        <f t="shared" si="120"/>
        <v>5.2313539406593715E-23</v>
      </c>
      <c r="D1316" s="2">
        <f t="shared" si="122"/>
        <v>1.1418669599198285E-10</v>
      </c>
      <c r="E1316" s="2">
        <f t="shared" si="121"/>
        <v>-1.1418669599193053E-10</v>
      </c>
      <c r="F1316" s="2">
        <f t="shared" si="119"/>
        <v>-1.6792161175272418E-10</v>
      </c>
      <c r="G1316" s="2">
        <f t="shared" ref="G1316:G1379" si="123">E1316-F1316</f>
        <v>5.3734915760793648E-11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0</v>
      </c>
      <c r="B1317" s="6">
        <f>TITRES_STAT!D1320</f>
        <v>0</v>
      </c>
      <c r="C1317" s="2">
        <f t="shared" si="120"/>
        <v>4.4265302574810069E-23</v>
      </c>
      <c r="D1317" s="2">
        <f t="shared" si="122"/>
        <v>1.0572842221479894E-10</v>
      </c>
      <c r="E1317" s="2">
        <f t="shared" si="121"/>
        <v>-1.0572842221475467E-10</v>
      </c>
      <c r="F1317" s="2">
        <f t="shared" ref="F1317:F1380" si="125">(E1317*(2/(10)))+((1-(2/10))*F1316)</f>
        <v>-1.554829738451303E-10</v>
      </c>
      <c r="G1317" s="2">
        <f t="shared" si="123"/>
        <v>4.9754551630375623E-11</v>
      </c>
      <c r="H1317" s="2" t="str">
        <f t="shared" si="124"/>
        <v>Sell</v>
      </c>
    </row>
    <row r="1318" spans="1:8" ht="13.5" x14ac:dyDescent="0.25">
      <c r="A1318" s="3">
        <f>TITRES_STAT!B1321</f>
        <v>0</v>
      </c>
      <c r="B1318" s="6">
        <f>TITRES_STAT!D1321</f>
        <v>0</v>
      </c>
      <c r="C1318" s="2">
        <f t="shared" si="120"/>
        <v>3.7455256024839289E-23</v>
      </c>
      <c r="D1318" s="2">
        <f t="shared" si="122"/>
        <v>9.7896687235924938E-11</v>
      </c>
      <c r="E1318" s="2">
        <f t="shared" si="121"/>
        <v>-9.7896687235887483E-11</v>
      </c>
      <c r="F1318" s="2">
        <f t="shared" si="125"/>
        <v>-1.4396571652328175E-10</v>
      </c>
      <c r="G1318" s="2">
        <f t="shared" si="123"/>
        <v>4.6069029287394266E-11</v>
      </c>
      <c r="H1318" s="2" t="str">
        <f t="shared" si="124"/>
        <v>Sell</v>
      </c>
    </row>
    <row r="1319" spans="1:8" ht="13.5" x14ac:dyDescent="0.25">
      <c r="A1319" s="3">
        <f>TITRES_STAT!B1322</f>
        <v>0</v>
      </c>
      <c r="B1319" s="6">
        <f>TITRES_STAT!D1322</f>
        <v>0</v>
      </c>
      <c r="C1319" s="2">
        <f t="shared" si="120"/>
        <v>3.1692908944094785E-23</v>
      </c>
      <c r="D1319" s="2">
        <f t="shared" si="122"/>
        <v>9.0645080774004578E-11</v>
      </c>
      <c r="E1319" s="2">
        <f t="shared" si="121"/>
        <v>-9.0645080773972887E-11</v>
      </c>
      <c r="F1319" s="2">
        <f t="shared" si="125"/>
        <v>-1.3330158937341999E-10</v>
      </c>
      <c r="G1319" s="2">
        <f t="shared" si="123"/>
        <v>4.26565085994471E-11</v>
      </c>
      <c r="H1319" s="2" t="str">
        <f t="shared" si="124"/>
        <v>Sell</v>
      </c>
    </row>
    <row r="1320" spans="1:8" ht="13.5" x14ac:dyDescent="0.25">
      <c r="A1320" s="3">
        <f>TITRES_STAT!B1323</f>
        <v>0</v>
      </c>
      <c r="B1320" s="6">
        <f>TITRES_STAT!D1323</f>
        <v>0</v>
      </c>
      <c r="C1320" s="2">
        <f t="shared" si="120"/>
        <v>2.6817076798849431E-23</v>
      </c>
      <c r="D1320" s="2">
        <f t="shared" si="122"/>
        <v>8.3930630346300536E-11</v>
      </c>
      <c r="E1320" s="2">
        <f t="shared" si="121"/>
        <v>-8.3930630346273718E-11</v>
      </c>
      <c r="F1320" s="2">
        <f t="shared" si="125"/>
        <v>-1.2342739756799075E-10</v>
      </c>
      <c r="G1320" s="2">
        <f t="shared" si="123"/>
        <v>3.9496767221717033E-11</v>
      </c>
      <c r="H1320" s="2" t="str">
        <f t="shared" si="124"/>
        <v>Sell</v>
      </c>
    </row>
    <row r="1321" spans="1:8" ht="13.5" x14ac:dyDescent="0.25">
      <c r="A1321" s="3">
        <f>TITRES_STAT!B1324</f>
        <v>0</v>
      </c>
      <c r="B1321" s="6">
        <f>TITRES_STAT!D1324</f>
        <v>0</v>
      </c>
      <c r="C1321" s="2">
        <f t="shared" si="120"/>
        <v>2.2691372675949518E-23</v>
      </c>
      <c r="D1321" s="2">
        <f t="shared" si="122"/>
        <v>7.7713546616944945E-11</v>
      </c>
      <c r="E1321" s="2">
        <f t="shared" si="121"/>
        <v>-7.7713546616922249E-11</v>
      </c>
      <c r="F1321" s="2">
        <f t="shared" si="125"/>
        <v>-1.1428462737777705E-10</v>
      </c>
      <c r="G1321" s="2">
        <f t="shared" si="123"/>
        <v>3.6571080760854802E-11</v>
      </c>
      <c r="H1321" s="2" t="str">
        <f t="shared" si="124"/>
        <v>Sell</v>
      </c>
    </row>
    <row r="1322" spans="1:8" ht="13.5" x14ac:dyDescent="0.25">
      <c r="A1322" s="3">
        <f>TITRES_STAT!B1325</f>
        <v>0</v>
      </c>
      <c r="B1322" s="6">
        <f>TITRES_STAT!D1325</f>
        <v>0</v>
      </c>
      <c r="C1322" s="2">
        <f t="shared" si="120"/>
        <v>1.9200392264264976E-23</v>
      </c>
      <c r="D1322" s="2">
        <f t="shared" si="122"/>
        <v>7.1956987608282361E-11</v>
      </c>
      <c r="E1322" s="2">
        <f t="shared" si="121"/>
        <v>-7.1956987608263155E-11</v>
      </c>
      <c r="F1322" s="2">
        <f t="shared" si="125"/>
        <v>-1.0581909942387429E-10</v>
      </c>
      <c r="G1322" s="2">
        <f t="shared" si="123"/>
        <v>3.3862111815611132E-11</v>
      </c>
      <c r="H1322" s="2" t="str">
        <f t="shared" si="124"/>
        <v>Sell</v>
      </c>
    </row>
    <row r="1323" spans="1:8" ht="13.5" x14ac:dyDescent="0.25">
      <c r="A1323" s="3">
        <f>TITRES_STAT!B1326</f>
        <v>0</v>
      </c>
      <c r="B1323" s="6">
        <f>TITRES_STAT!D1326</f>
        <v>0</v>
      </c>
      <c r="C1323" s="2">
        <f t="shared" si="120"/>
        <v>1.6246485762070364E-23</v>
      </c>
      <c r="D1323" s="2">
        <f t="shared" si="122"/>
        <v>6.6626840378039226E-11</v>
      </c>
      <c r="E1323" s="2">
        <f t="shared" si="121"/>
        <v>-6.6626840378022979E-11</v>
      </c>
      <c r="F1323" s="2">
        <f t="shared" si="125"/>
        <v>-9.7980647614704033E-11</v>
      </c>
      <c r="G1323" s="2">
        <f t="shared" si="123"/>
        <v>3.1353807236681054E-11</v>
      </c>
      <c r="H1323" s="2" t="str">
        <f t="shared" si="124"/>
        <v>Sell</v>
      </c>
    </row>
    <row r="1324" spans="1:8" ht="13.5" x14ac:dyDescent="0.25">
      <c r="A1324" s="3">
        <f>TITRES_STAT!B1327</f>
        <v>0</v>
      </c>
      <c r="B1324" s="6">
        <f>TITRES_STAT!D1327</f>
        <v>0</v>
      </c>
      <c r="C1324" s="2">
        <f t="shared" si="120"/>
        <v>1.3747026414059539E-23</v>
      </c>
      <c r="D1324" s="2">
        <f t="shared" si="122"/>
        <v>6.1691518868554836E-11</v>
      </c>
      <c r="E1324" s="2">
        <f t="shared" si="121"/>
        <v>-6.1691518868541084E-11</v>
      </c>
      <c r="F1324" s="2">
        <f t="shared" si="125"/>
        <v>-9.0722821865471454E-11</v>
      </c>
      <c r="G1324" s="2">
        <f t="shared" si="123"/>
        <v>2.903130299693037E-11</v>
      </c>
      <c r="H1324" s="2" t="str">
        <f t="shared" si="124"/>
        <v>Sell</v>
      </c>
    </row>
    <row r="1325" spans="1:8" ht="13.5" x14ac:dyDescent="0.25">
      <c r="A1325" s="3">
        <f>TITRES_STAT!B1328</f>
        <v>0</v>
      </c>
      <c r="B1325" s="6">
        <f>TITRES_STAT!D1328</f>
        <v>0</v>
      </c>
      <c r="C1325" s="2">
        <f t="shared" si="120"/>
        <v>1.1632099273434994E-23</v>
      </c>
      <c r="D1325" s="2">
        <f t="shared" si="122"/>
        <v>5.7121776730143367E-11</v>
      </c>
      <c r="E1325" s="2">
        <f t="shared" si="121"/>
        <v>-5.7121776730131734E-11</v>
      </c>
      <c r="F1325" s="2">
        <f t="shared" si="125"/>
        <v>-8.4002612838403518E-11</v>
      </c>
      <c r="G1325" s="2">
        <f t="shared" si="123"/>
        <v>2.6880836108271783E-11</v>
      </c>
      <c r="H1325" s="2" t="str">
        <f t="shared" si="124"/>
        <v>Sell</v>
      </c>
    </row>
    <row r="1326" spans="1:8" ht="13.5" x14ac:dyDescent="0.25">
      <c r="A1326" s="3">
        <f>TITRES_STAT!B1329</f>
        <v>0</v>
      </c>
      <c r="B1326" s="6">
        <f>TITRES_STAT!D1329</f>
        <v>0</v>
      </c>
      <c r="C1326" s="2">
        <f t="shared" si="120"/>
        <v>9.8425455390603792E-24</v>
      </c>
      <c r="D1326" s="2">
        <f t="shared" si="122"/>
        <v>5.2890534009392005E-11</v>
      </c>
      <c r="E1326" s="2">
        <f t="shared" si="121"/>
        <v>-5.2890534009382163E-11</v>
      </c>
      <c r="F1326" s="2">
        <f t="shared" si="125"/>
        <v>-7.7780197072599244E-11</v>
      </c>
      <c r="G1326" s="2">
        <f t="shared" si="123"/>
        <v>2.4889663063217081E-11</v>
      </c>
      <c r="H1326" s="2" t="str">
        <f t="shared" si="124"/>
        <v>Sell</v>
      </c>
    </row>
    <row r="1327" spans="1:8" ht="13.5" x14ac:dyDescent="0.25">
      <c r="A1327" s="3">
        <f>TITRES_STAT!B1330</f>
        <v>0</v>
      </c>
      <c r="B1327" s="6">
        <f>TITRES_STAT!D1330</f>
        <v>0</v>
      </c>
      <c r="C1327" s="2">
        <f t="shared" si="120"/>
        <v>8.328307763820321E-24</v>
      </c>
      <c r="D1327" s="2">
        <f t="shared" si="122"/>
        <v>4.8972716675362969E-11</v>
      </c>
      <c r="E1327" s="2">
        <f t="shared" si="121"/>
        <v>-4.8972716675354639E-11</v>
      </c>
      <c r="F1327" s="2">
        <f t="shared" si="125"/>
        <v>-7.2018700993150331E-11</v>
      </c>
      <c r="G1327" s="2">
        <f t="shared" si="123"/>
        <v>2.3045984317795691E-11</v>
      </c>
      <c r="H1327" s="2" t="str">
        <f t="shared" si="124"/>
        <v>Sell</v>
      </c>
    </row>
    <row r="1328" spans="1:8" ht="13.5" x14ac:dyDescent="0.25">
      <c r="A1328" s="3">
        <f>TITRES_STAT!B1331</f>
        <v>0</v>
      </c>
      <c r="B1328" s="6">
        <f>TITRES_STAT!D1331</f>
        <v>0</v>
      </c>
      <c r="C1328" s="2">
        <f t="shared" si="120"/>
        <v>7.047029646309503E-24</v>
      </c>
      <c r="D1328" s="2">
        <f t="shared" si="122"/>
        <v>4.5345108032743489E-11</v>
      </c>
      <c r="E1328" s="2">
        <f t="shared" si="121"/>
        <v>-4.5345108032736445E-11</v>
      </c>
      <c r="F1328" s="2">
        <f t="shared" si="125"/>
        <v>-6.6683982401067562E-11</v>
      </c>
      <c r="G1328" s="2">
        <f t="shared" si="123"/>
        <v>2.1338874368331116E-11</v>
      </c>
      <c r="H1328" s="2" t="str">
        <f t="shared" si="124"/>
        <v>Sell</v>
      </c>
    </row>
    <row r="1329" spans="1:8" ht="13.5" x14ac:dyDescent="0.25">
      <c r="A1329" s="3">
        <f>TITRES_STAT!B1332</f>
        <v>0</v>
      </c>
      <c r="B1329" s="6">
        <f>TITRES_STAT!D1332</f>
        <v>0</v>
      </c>
      <c r="C1329" s="2">
        <f t="shared" si="120"/>
        <v>5.9628712391849642E-24</v>
      </c>
      <c r="D1329" s="2">
        <f t="shared" si="122"/>
        <v>4.1986211141429156E-11</v>
      </c>
      <c r="E1329" s="2">
        <f t="shared" si="121"/>
        <v>-4.1986211141423191E-11</v>
      </c>
      <c r="F1329" s="2">
        <f t="shared" si="125"/>
        <v>-6.1744428149138695E-11</v>
      </c>
      <c r="G1329" s="2">
        <f t="shared" si="123"/>
        <v>1.9758217007715504E-11</v>
      </c>
      <c r="H1329" s="2" t="str">
        <f t="shared" si="124"/>
        <v>Sell</v>
      </c>
    </row>
    <row r="1330" spans="1:8" ht="13.5" x14ac:dyDescent="0.25">
      <c r="A1330" s="3">
        <f>TITRES_STAT!B1333</f>
        <v>0</v>
      </c>
      <c r="B1330" s="6">
        <f>TITRES_STAT!D1333</f>
        <v>0</v>
      </c>
      <c r="C1330" s="2">
        <f t="shared" si="120"/>
        <v>5.0455064331565078E-24</v>
      </c>
      <c r="D1330" s="2">
        <f t="shared" si="122"/>
        <v>3.8876121427249219E-11</v>
      </c>
      <c r="E1330" s="2">
        <f t="shared" si="121"/>
        <v>-3.8876121427244172E-11</v>
      </c>
      <c r="F1330" s="2">
        <f t="shared" si="125"/>
        <v>-5.7170766804759796E-11</v>
      </c>
      <c r="G1330" s="2">
        <f t="shared" si="123"/>
        <v>1.8294645377515624E-11</v>
      </c>
      <c r="H1330" s="2" t="str">
        <f t="shared" si="124"/>
        <v>Sell</v>
      </c>
    </row>
    <row r="1331" spans="1:8" ht="13.5" x14ac:dyDescent="0.25">
      <c r="A1331" s="3">
        <f>TITRES_STAT!B1334</f>
        <v>0</v>
      </c>
      <c r="B1331" s="6">
        <f>TITRES_STAT!D1334</f>
        <v>0</v>
      </c>
      <c r="C1331" s="2">
        <f t="shared" si="120"/>
        <v>4.2692746742093528E-24</v>
      </c>
      <c r="D1331" s="2">
        <f t="shared" si="122"/>
        <v>3.5996408728934464E-11</v>
      </c>
      <c r="E1331" s="2">
        <f t="shared" si="121"/>
        <v>-3.5996408728930193E-11</v>
      </c>
      <c r="F1331" s="2">
        <f t="shared" si="125"/>
        <v>-5.2935895189593876E-11</v>
      </c>
      <c r="G1331" s="2">
        <f t="shared" si="123"/>
        <v>1.6939486460663684E-11</v>
      </c>
      <c r="H1331" s="2" t="str">
        <f t="shared" si="124"/>
        <v>Sell</v>
      </c>
    </row>
    <row r="1332" spans="1:8" ht="13.5" x14ac:dyDescent="0.25">
      <c r="A1332" s="3">
        <f>TITRES_STAT!B1335</f>
        <v>0</v>
      </c>
      <c r="B1332" s="6">
        <f>TITRES_STAT!D1335</f>
        <v>0</v>
      </c>
      <c r="C1332" s="2">
        <f t="shared" si="120"/>
        <v>3.6124631858694522E-24</v>
      </c>
      <c r="D1332" s="2">
        <f t="shared" si="122"/>
        <v>3.3330008082346729E-11</v>
      </c>
      <c r="E1332" s="2">
        <f t="shared" si="121"/>
        <v>-3.3330008082343117E-11</v>
      </c>
      <c r="F1332" s="2">
        <f t="shared" si="125"/>
        <v>-4.9014717768143727E-11</v>
      </c>
      <c r="G1332" s="2">
        <f t="shared" si="123"/>
        <v>1.568470968580061E-11</v>
      </c>
      <c r="H1332" s="2" t="str">
        <f t="shared" si="124"/>
        <v>Sell</v>
      </c>
    </row>
    <row r="1333" spans="1:8" ht="13.5" x14ac:dyDescent="0.25">
      <c r="A1333" s="3">
        <f>TITRES_STAT!B1336</f>
        <v>0</v>
      </c>
      <c r="B1333" s="6">
        <f>TITRES_STAT!D1336</f>
        <v>0</v>
      </c>
      <c r="C1333" s="2">
        <f t="shared" si="120"/>
        <v>3.0566996188126132E-24</v>
      </c>
      <c r="D1333" s="2">
        <f t="shared" si="122"/>
        <v>3.0861118594765488E-11</v>
      </c>
      <c r="E1333" s="2">
        <f t="shared" si="121"/>
        <v>-3.0861118594762431E-11</v>
      </c>
      <c r="F1333" s="2">
        <f t="shared" si="125"/>
        <v>-4.5383997933467476E-11</v>
      </c>
      <c r="G1333" s="2">
        <f t="shared" si="123"/>
        <v>1.4522879338705044E-11</v>
      </c>
      <c r="H1333" s="2" t="str">
        <f t="shared" si="124"/>
        <v>Sell</v>
      </c>
    </row>
    <row r="1334" spans="1:8" ht="13.5" x14ac:dyDescent="0.25">
      <c r="A1334" s="3">
        <f>TITRES_STAT!B1337</f>
        <v>0</v>
      </c>
      <c r="B1334" s="6">
        <f>TITRES_STAT!D1337</f>
        <v>0</v>
      </c>
      <c r="C1334" s="2">
        <f t="shared" si="120"/>
        <v>2.5864381389952881E-24</v>
      </c>
      <c r="D1334" s="2">
        <f t="shared" si="122"/>
        <v>2.8575109809968044E-11</v>
      </c>
      <c r="E1334" s="2">
        <f t="shared" si="121"/>
        <v>-2.8575109809965459E-11</v>
      </c>
      <c r="F1334" s="2">
        <f t="shared" si="125"/>
        <v>-4.2022220308767074E-11</v>
      </c>
      <c r="G1334" s="2">
        <f t="shared" si="123"/>
        <v>1.3447110498801614E-11</v>
      </c>
      <c r="H1334" s="2" t="str">
        <f t="shared" si="124"/>
        <v>Sell</v>
      </c>
    </row>
    <row r="1335" spans="1:8" ht="13.5" x14ac:dyDescent="0.25">
      <c r="A1335" s="3">
        <f>TITRES_STAT!B1338</f>
        <v>0</v>
      </c>
      <c r="B1335" s="6">
        <f>TITRES_STAT!D1338</f>
        <v>0</v>
      </c>
      <c r="C1335" s="2">
        <f t="shared" si="120"/>
        <v>2.188524579149859E-24</v>
      </c>
      <c r="D1335" s="2">
        <f t="shared" si="122"/>
        <v>2.6458435009229671E-11</v>
      </c>
      <c r="E1335" s="2">
        <f t="shared" si="121"/>
        <v>-2.6458435009227484E-11</v>
      </c>
      <c r="F1335" s="2">
        <f t="shared" si="125"/>
        <v>-3.890946324885916E-11</v>
      </c>
      <c r="G1335" s="2">
        <f t="shared" si="123"/>
        <v>1.2451028239631676E-11</v>
      </c>
      <c r="H1335" s="2" t="str">
        <f t="shared" si="124"/>
        <v>Sell</v>
      </c>
    </row>
    <row r="1336" spans="1:8" ht="13.5" x14ac:dyDescent="0.25">
      <c r="A1336" s="3">
        <f>TITRES_STAT!B1339</f>
        <v>0</v>
      </c>
      <c r="B1336" s="6">
        <f>TITRES_STAT!D1339</f>
        <v>0</v>
      </c>
      <c r="C1336" s="2">
        <f t="shared" si="120"/>
        <v>1.8518284900498805E-24</v>
      </c>
      <c r="D1336" s="2">
        <f t="shared" si="122"/>
        <v>2.4498550934471918E-11</v>
      </c>
      <c r="E1336" s="2">
        <f t="shared" si="121"/>
        <v>-2.4498550934470067E-11</v>
      </c>
      <c r="F1336" s="2">
        <f t="shared" si="125"/>
        <v>-3.6027280785981342E-11</v>
      </c>
      <c r="G1336" s="2">
        <f t="shared" si="123"/>
        <v>1.1528729851511275E-11</v>
      </c>
      <c r="H1336" s="2" t="str">
        <f t="shared" si="124"/>
        <v>Sell</v>
      </c>
    </row>
    <row r="1337" spans="1:8" ht="13.5" x14ac:dyDescent="0.25">
      <c r="A1337" s="3">
        <f>TITRES_STAT!B1340</f>
        <v>0</v>
      </c>
      <c r="B1337" s="6">
        <f>TITRES_STAT!D1340</f>
        <v>0</v>
      </c>
      <c r="C1337" s="2">
        <f t="shared" si="120"/>
        <v>1.5669317992729758E-24</v>
      </c>
      <c r="D1337" s="2">
        <f t="shared" si="122"/>
        <v>2.268384345784437E-11</v>
      </c>
      <c r="E1337" s="2">
        <f t="shared" si="121"/>
        <v>-2.2683843457842803E-11</v>
      </c>
      <c r="F1337" s="2">
        <f t="shared" si="125"/>
        <v>-3.3358593320353633E-11</v>
      </c>
      <c r="G1337" s="2">
        <f t="shared" si="123"/>
        <v>1.067474986251083E-11</v>
      </c>
      <c r="H1337" s="2" t="str">
        <f t="shared" si="124"/>
        <v>Sell</v>
      </c>
    </row>
    <row r="1338" spans="1:8" ht="13.5" x14ac:dyDescent="0.25">
      <c r="A1338" s="3">
        <f>TITRES_STAT!B1341</f>
        <v>0</v>
      </c>
      <c r="B1338" s="6">
        <f>TITRES_STAT!D1341</f>
        <v>0</v>
      </c>
      <c r="C1338" s="2">
        <f t="shared" si="120"/>
        <v>1.3258653686155949E-24</v>
      </c>
      <c r="D1338" s="2">
        <f t="shared" si="122"/>
        <v>2.1003558757263304E-11</v>
      </c>
      <c r="E1338" s="2">
        <f t="shared" si="121"/>
        <v>-2.100355875726198E-11</v>
      </c>
      <c r="F1338" s="2">
        <f t="shared" si="125"/>
        <v>-3.0887586407735301E-11</v>
      </c>
      <c r="G1338" s="2">
        <f t="shared" si="123"/>
        <v>9.8840276504733211E-12</v>
      </c>
      <c r="H1338" s="2" t="str">
        <f t="shared" si="124"/>
        <v>Sell</v>
      </c>
    </row>
    <row r="1339" spans="1:8" ht="13.5" x14ac:dyDescent="0.25">
      <c r="A1339" s="3">
        <f>TITRES_STAT!B1342</f>
        <v>0</v>
      </c>
      <c r="B1339" s="6">
        <f>TITRES_STAT!D1342</f>
        <v>0</v>
      </c>
      <c r="C1339" s="2">
        <f t="shared" si="120"/>
        <v>1.1218860811362727E-24</v>
      </c>
      <c r="D1339" s="2">
        <f t="shared" si="122"/>
        <v>1.9447739590058616E-11</v>
      </c>
      <c r="E1339" s="2">
        <f t="shared" si="121"/>
        <v>-1.9447739590057494E-11</v>
      </c>
      <c r="F1339" s="2">
        <f t="shared" si="125"/>
        <v>-2.8599617044199742E-11</v>
      </c>
      <c r="G1339" s="2">
        <f t="shared" si="123"/>
        <v>9.1518774541422476E-12</v>
      </c>
      <c r="H1339" s="2" t="str">
        <f t="shared" si="124"/>
        <v>Sell</v>
      </c>
    </row>
    <row r="1340" spans="1:8" ht="13.5" x14ac:dyDescent="0.25">
      <c r="A1340" s="3">
        <f>TITRES_STAT!B1343</f>
        <v>0</v>
      </c>
      <c r="B1340" s="6">
        <f>TITRES_STAT!D1343</f>
        <v>0</v>
      </c>
      <c r="C1340" s="2">
        <f t="shared" si="120"/>
        <v>9.4928822249992294E-25</v>
      </c>
      <c r="D1340" s="2">
        <f t="shared" si="122"/>
        <v>1.800716628709131E-11</v>
      </c>
      <c r="E1340" s="2">
        <f t="shared" si="121"/>
        <v>-1.800716628709036E-11</v>
      </c>
      <c r="F1340" s="2">
        <f t="shared" si="125"/>
        <v>-2.6481126892777866E-11</v>
      </c>
      <c r="G1340" s="2">
        <f t="shared" si="123"/>
        <v>8.473960605687506E-12</v>
      </c>
      <c r="H1340" s="2" t="str">
        <f t="shared" si="124"/>
        <v>Sell</v>
      </c>
    </row>
    <row r="1341" spans="1:8" ht="13.5" x14ac:dyDescent="0.25">
      <c r="A1341" s="3">
        <f>TITRES_STAT!B1344</f>
        <v>0</v>
      </c>
      <c r="B1341" s="6">
        <f>TITRES_STAT!D1344</f>
        <v>0</v>
      </c>
      <c r="C1341" s="2">
        <f t="shared" si="120"/>
        <v>8.0324388057685783E-25</v>
      </c>
      <c r="D1341" s="2">
        <f t="shared" si="122"/>
        <v>1.6673302117677139E-11</v>
      </c>
      <c r="E1341" s="2">
        <f t="shared" si="121"/>
        <v>-1.6673302117676335E-11</v>
      </c>
      <c r="F1341" s="2">
        <f t="shared" si="125"/>
        <v>-2.4519561937757563E-11</v>
      </c>
      <c r="G1341" s="2">
        <f t="shared" si="123"/>
        <v>7.8462598200812279E-12</v>
      </c>
      <c r="H1341" s="2" t="str">
        <f t="shared" si="124"/>
        <v>Sell</v>
      </c>
    </row>
    <row r="1342" spans="1:8" ht="13.5" x14ac:dyDescent="0.25">
      <c r="A1342" s="3">
        <f>TITRES_STAT!B1345</f>
        <v>0</v>
      </c>
      <c r="B1342" s="6">
        <f>TITRES_STAT!D1345</f>
        <v>0</v>
      </c>
      <c r="C1342" s="2">
        <f t="shared" si="120"/>
        <v>6.7966789894964889E-25</v>
      </c>
      <c r="D1342" s="2">
        <f t="shared" si="122"/>
        <v>1.5438242701552906E-11</v>
      </c>
      <c r="E1342" s="2">
        <f t="shared" si="121"/>
        <v>-1.5438242701552228E-11</v>
      </c>
      <c r="F1342" s="2">
        <f t="shared" si="125"/>
        <v>-2.2703298090516498E-11</v>
      </c>
      <c r="G1342" s="2">
        <f t="shared" si="123"/>
        <v>7.2650553889642699E-12</v>
      </c>
      <c r="H1342" s="2" t="str">
        <f t="shared" si="124"/>
        <v>Sell</v>
      </c>
    </row>
    <row r="1343" spans="1:8" ht="13.5" x14ac:dyDescent="0.25">
      <c r="A1343" s="3">
        <f>TITRES_STAT!B1346</f>
        <v>0</v>
      </c>
      <c r="B1343" s="6">
        <f>TITRES_STAT!D1346</f>
        <v>0</v>
      </c>
      <c r="C1343" s="2">
        <f t="shared" si="120"/>
        <v>5.7510360680354907E-25</v>
      </c>
      <c r="D1343" s="2">
        <f t="shared" si="122"/>
        <v>1.4294669168104543E-11</v>
      </c>
      <c r="E1343" s="2">
        <f t="shared" si="121"/>
        <v>-1.4294669168103968E-11</v>
      </c>
      <c r="F1343" s="2">
        <f t="shared" si="125"/>
        <v>-2.1021572306033994E-11</v>
      </c>
      <c r="G1343" s="2">
        <f t="shared" si="123"/>
        <v>6.7269031379300258E-12</v>
      </c>
      <c r="H1343" s="2" t="str">
        <f t="shared" si="124"/>
        <v>Sell</v>
      </c>
    </row>
    <row r="1344" spans="1:8" ht="13.5" x14ac:dyDescent="0.25">
      <c r="A1344" s="3">
        <f>TITRES_STAT!B1347</f>
        <v>0</v>
      </c>
      <c r="B1344" s="6">
        <f>TITRES_STAT!D1347</f>
        <v>0</v>
      </c>
      <c r="C1344" s="2">
        <f t="shared" si="120"/>
        <v>4.8662612883377225E-25</v>
      </c>
      <c r="D1344" s="2">
        <f t="shared" si="122"/>
        <v>1.3235804785281984E-11</v>
      </c>
      <c r="E1344" s="2">
        <f t="shared" si="121"/>
        <v>-1.3235804785281498E-11</v>
      </c>
      <c r="F1344" s="2">
        <f t="shared" si="125"/>
        <v>-1.9464418801883495E-11</v>
      </c>
      <c r="G1344" s="2">
        <f t="shared" si="123"/>
        <v>6.2286140166019967E-12</v>
      </c>
      <c r="H1344" s="2" t="str">
        <f t="shared" si="124"/>
        <v>Sell</v>
      </c>
    </row>
    <row r="1345" spans="1:8" ht="13.5" x14ac:dyDescent="0.25">
      <c r="A1345" s="3">
        <f>TITRES_STAT!B1348</f>
        <v>0</v>
      </c>
      <c r="B1345" s="6">
        <f>TITRES_STAT!D1348</f>
        <v>0</v>
      </c>
      <c r="C1345" s="2">
        <f t="shared" si="120"/>
        <v>4.1176057055165343E-25</v>
      </c>
      <c r="D1345" s="2">
        <f t="shared" si="122"/>
        <v>1.2255374801187022E-11</v>
      </c>
      <c r="E1345" s="2">
        <f t="shared" si="121"/>
        <v>-1.225537480118661E-11</v>
      </c>
      <c r="F1345" s="2">
        <f t="shared" si="125"/>
        <v>-1.8022610001744121E-11</v>
      </c>
      <c r="G1345" s="2">
        <f t="shared" si="123"/>
        <v>5.7672352005575101E-12</v>
      </c>
      <c r="H1345" s="2" t="str">
        <f t="shared" si="124"/>
        <v>Sell</v>
      </c>
    </row>
    <row r="1346" spans="1:8" ht="13.5" x14ac:dyDescent="0.25">
      <c r="A1346" s="3">
        <f>TITRES_STAT!B1349</f>
        <v>0</v>
      </c>
      <c r="B1346" s="6">
        <f>TITRES_STAT!D1349</f>
        <v>0</v>
      </c>
      <c r="C1346" s="2">
        <f t="shared" si="120"/>
        <v>3.4841279046678365E-25</v>
      </c>
      <c r="D1346" s="2">
        <f t="shared" si="122"/>
        <v>1.1347569260358354E-11</v>
      </c>
      <c r="E1346" s="2">
        <f t="shared" si="121"/>
        <v>-1.1347569260358005E-11</v>
      </c>
      <c r="F1346" s="2">
        <f t="shared" si="125"/>
        <v>-1.6687601853466898E-11</v>
      </c>
      <c r="G1346" s="2">
        <f t="shared" si="123"/>
        <v>5.3400325931088929E-12</v>
      </c>
      <c r="H1346" s="2" t="str">
        <f t="shared" si="124"/>
        <v>Sell</v>
      </c>
    </row>
    <row r="1347" spans="1:8" ht="13.5" x14ac:dyDescent="0.25">
      <c r="A1347" s="3">
        <f>TITRES_STAT!B1350</f>
        <v>0</v>
      </c>
      <c r="B1347" s="6">
        <f>TITRES_STAT!D1350</f>
        <v>0</v>
      </c>
      <c r="C1347" s="2">
        <f t="shared" si="120"/>
        <v>2.9481082270266306E-25</v>
      </c>
      <c r="D1347" s="2">
        <f t="shared" si="122"/>
        <v>1.0507008574405883E-11</v>
      </c>
      <c r="E1347" s="2">
        <f t="shared" si="121"/>
        <v>-1.0507008574405589E-11</v>
      </c>
      <c r="F1347" s="2">
        <f t="shared" si="125"/>
        <v>-1.5451483197654638E-11</v>
      </c>
      <c r="G1347" s="2">
        <f t="shared" si="123"/>
        <v>4.9444746232490494E-12</v>
      </c>
      <c r="H1347" s="2" t="str">
        <f t="shared" si="124"/>
        <v>Sell</v>
      </c>
    </row>
    <row r="1348" spans="1:8" ht="13.5" x14ac:dyDescent="0.25">
      <c r="A1348" s="3">
        <f>TITRES_STAT!B1351</f>
        <v>0</v>
      </c>
      <c r="B1348" s="6">
        <f>TITRES_STAT!D1351</f>
        <v>0</v>
      </c>
      <c r="C1348" s="2">
        <f t="shared" si="120"/>
        <v>2.4945531151763797E-25</v>
      </c>
      <c r="D1348" s="2">
        <f t="shared" si="122"/>
        <v>9.72871164296841E-12</v>
      </c>
      <c r="E1348" s="2">
        <f t="shared" si="121"/>
        <v>-9.7287116429681612E-12</v>
      </c>
      <c r="F1348" s="2">
        <f t="shared" si="125"/>
        <v>-1.4306928886717343E-11</v>
      </c>
      <c r="G1348" s="2">
        <f t="shared" si="123"/>
        <v>4.5782172437491822E-12</v>
      </c>
      <c r="H1348" s="2" t="str">
        <f t="shared" si="124"/>
        <v>Sell</v>
      </c>
    </row>
    <row r="1349" spans="1:8" ht="13.5" x14ac:dyDescent="0.25">
      <c r="A1349" s="3">
        <f>TITRES_STAT!B1352</f>
        <v>0</v>
      </c>
      <c r="B1349" s="6">
        <f>TITRES_STAT!D1352</f>
        <v>0</v>
      </c>
      <c r="C1349" s="2">
        <f t="shared" si="120"/>
        <v>2.1107757128415518E-25</v>
      </c>
      <c r="D1349" s="2">
        <f t="shared" si="122"/>
        <v>9.0080663360818605E-12</v>
      </c>
      <c r="E1349" s="2">
        <f t="shared" si="121"/>
        <v>-9.0080663360816489E-12</v>
      </c>
      <c r="F1349" s="2">
        <f t="shared" si="125"/>
        <v>-1.3247156376590205E-11</v>
      </c>
      <c r="G1349" s="2">
        <f t="shared" si="123"/>
        <v>4.2390900405085559E-12</v>
      </c>
      <c r="H1349" s="2" t="str">
        <f t="shared" si="124"/>
        <v>Sell</v>
      </c>
    </row>
    <row r="1350" spans="1:8" ht="13.5" x14ac:dyDescent="0.25">
      <c r="A1350" s="3">
        <f>TITRES_STAT!B1353</f>
        <v>0</v>
      </c>
      <c r="B1350" s="6">
        <f>TITRES_STAT!D1353</f>
        <v>0</v>
      </c>
      <c r="C1350" s="2">
        <f t="shared" si="120"/>
        <v>1.7860409877890053E-25</v>
      </c>
      <c r="D1350" s="2">
        <f t="shared" si="122"/>
        <v>8.3408021630387605E-12</v>
      </c>
      <c r="E1350" s="2">
        <f t="shared" si="121"/>
        <v>-8.3408021630385812E-12</v>
      </c>
      <c r="F1350" s="2">
        <f t="shared" si="125"/>
        <v>-1.2265885533879881E-11</v>
      </c>
      <c r="G1350" s="2">
        <f t="shared" si="123"/>
        <v>3.9250833708413002E-12</v>
      </c>
      <c r="H1350" s="2" t="str">
        <f t="shared" si="124"/>
        <v>Sell</v>
      </c>
    </row>
    <row r="1351" spans="1:8" ht="13.5" x14ac:dyDescent="0.25">
      <c r="A1351" s="3">
        <f>TITRES_STAT!B1354</f>
        <v>0</v>
      </c>
      <c r="B1351" s="6">
        <f>TITRES_STAT!D1354</f>
        <v>0</v>
      </c>
      <c r="C1351" s="2">
        <f t="shared" si="120"/>
        <v>1.5112654512060813E-25</v>
      </c>
      <c r="D1351" s="2">
        <f t="shared" si="122"/>
        <v>7.7229649657766309E-12</v>
      </c>
      <c r="E1351" s="2">
        <f t="shared" si="121"/>
        <v>-7.722964965776479E-12</v>
      </c>
      <c r="F1351" s="2">
        <f t="shared" si="125"/>
        <v>-1.1357301420259202E-11</v>
      </c>
      <c r="G1351" s="2">
        <f t="shared" si="123"/>
        <v>3.6343364544827232E-12</v>
      </c>
      <c r="H1351" s="2" t="str">
        <f t="shared" si="124"/>
        <v>Sell</v>
      </c>
    </row>
    <row r="1352" spans="1:8" ht="13.5" x14ac:dyDescent="0.25">
      <c r="A1352" s="3">
        <f>TITRES_STAT!B1355</f>
        <v>0</v>
      </c>
      <c r="B1352" s="6">
        <f>TITRES_STAT!D1355</f>
        <v>0</v>
      </c>
      <c r="C1352" s="2">
        <f t="shared" si="120"/>
        <v>1.2787630740974534E-25</v>
      </c>
      <c r="D1352" s="2">
        <f t="shared" si="122"/>
        <v>7.150893486830214E-12</v>
      </c>
      <c r="E1352" s="2">
        <f t="shared" si="121"/>
        <v>-7.1508934868300863E-12</v>
      </c>
      <c r="F1352" s="2">
        <f t="shared" si="125"/>
        <v>-1.051601983357338E-11</v>
      </c>
      <c r="G1352" s="2">
        <f t="shared" si="123"/>
        <v>3.3651263467432935E-12</v>
      </c>
      <c r="H1352" s="2" t="str">
        <f t="shared" si="124"/>
        <v>Sell</v>
      </c>
    </row>
    <row r="1353" spans="1:8" ht="13.5" x14ac:dyDescent="0.25">
      <c r="A1353" s="3">
        <f>TITRES_STAT!B1356</f>
        <v>0</v>
      </c>
      <c r="B1353" s="6">
        <f>TITRES_STAT!D1356</f>
        <v>0</v>
      </c>
      <c r="C1353" s="2">
        <f t="shared" si="120"/>
        <v>1.082030293467076E-25</v>
      </c>
      <c r="D1353" s="2">
        <f t="shared" si="122"/>
        <v>6.6211976729909386E-12</v>
      </c>
      <c r="E1353" s="2">
        <f t="shared" si="121"/>
        <v>-6.6211976729908304E-12</v>
      </c>
      <c r="F1353" s="2">
        <f t="shared" si="125"/>
        <v>-9.7370554014568701E-12</v>
      </c>
      <c r="G1353" s="2">
        <f t="shared" si="123"/>
        <v>3.1158577284660398E-12</v>
      </c>
      <c r="H1353" s="2" t="str">
        <f t="shared" si="124"/>
        <v>Sell</v>
      </c>
    </row>
    <row r="1354" spans="1:8" ht="13.5" x14ac:dyDescent="0.25">
      <c r="A1354" s="3">
        <f>TITRES_STAT!B1357</f>
        <v>0</v>
      </c>
      <c r="B1354" s="6">
        <f>TITRES_STAT!D1357</f>
        <v>0</v>
      </c>
      <c r="C1354" s="2">
        <f t="shared" si="120"/>
        <v>9.1556409447214125E-26</v>
      </c>
      <c r="D1354" s="2">
        <f t="shared" si="122"/>
        <v>6.1307385861027209E-12</v>
      </c>
      <c r="E1354" s="2">
        <f t="shared" si="121"/>
        <v>-6.1307385861026296E-12</v>
      </c>
      <c r="F1354" s="2">
        <f t="shared" si="125"/>
        <v>-9.015792038386023E-12</v>
      </c>
      <c r="G1354" s="2">
        <f t="shared" si="123"/>
        <v>2.8850534522833934E-12</v>
      </c>
      <c r="H1354" s="2" t="str">
        <f t="shared" si="124"/>
        <v>Sell</v>
      </c>
    </row>
    <row r="1355" spans="1:8" ht="13.5" x14ac:dyDescent="0.25">
      <c r="A1355" s="3">
        <f>TITRES_STAT!B1358</f>
        <v>0</v>
      </c>
      <c r="B1355" s="6">
        <f>TITRES_STAT!D1358</f>
        <v>0</v>
      </c>
      <c r="C1355" s="2">
        <f t="shared" si="120"/>
        <v>7.7470807993796568E-26</v>
      </c>
      <c r="D1355" s="2">
        <f t="shared" si="122"/>
        <v>5.6766098019469637E-12</v>
      </c>
      <c r="E1355" s="2">
        <f t="shared" si="121"/>
        <v>-5.6766098019468862E-12</v>
      </c>
      <c r="F1355" s="2">
        <f t="shared" si="125"/>
        <v>-8.3479555910981955E-12</v>
      </c>
      <c r="G1355" s="2">
        <f t="shared" si="123"/>
        <v>2.6713457891513093E-12</v>
      </c>
      <c r="H1355" s="2" t="str">
        <f t="shared" si="124"/>
        <v>Sell</v>
      </c>
    </row>
    <row r="1356" spans="1:8" ht="13.5" x14ac:dyDescent="0.25">
      <c r="A1356" s="3">
        <f>TITRES_STAT!B1359</f>
        <v>0</v>
      </c>
      <c r="B1356" s="6">
        <f>TITRES_STAT!D1359</f>
        <v>0</v>
      </c>
      <c r="C1356" s="2">
        <f t="shared" si="120"/>
        <v>6.5552222148597093E-26</v>
      </c>
      <c r="D1356" s="2">
        <f t="shared" si="122"/>
        <v>5.2561201869879297E-12</v>
      </c>
      <c r="E1356" s="2">
        <f t="shared" si="121"/>
        <v>-5.2561201869878643E-12</v>
      </c>
      <c r="F1356" s="2">
        <f t="shared" si="125"/>
        <v>-7.7295885102761297E-12</v>
      </c>
      <c r="G1356" s="2">
        <f t="shared" si="123"/>
        <v>2.4734683232882654E-12</v>
      </c>
      <c r="H1356" s="2" t="str">
        <f t="shared" si="124"/>
        <v>Sell</v>
      </c>
    </row>
    <row r="1357" spans="1:8" ht="13.5" x14ac:dyDescent="0.25">
      <c r="A1357" s="3">
        <f>TITRES_STAT!B1360</f>
        <v>0</v>
      </c>
      <c r="B1357" s="6">
        <f>TITRES_STAT!D1360</f>
        <v>0</v>
      </c>
      <c r="C1357" s="2">
        <f t="shared" si="120"/>
        <v>5.5467264894966773E-26</v>
      </c>
      <c r="D1357" s="2">
        <f t="shared" si="122"/>
        <v>4.8667779509147499E-12</v>
      </c>
      <c r="E1357" s="2">
        <f t="shared" si="121"/>
        <v>-4.8667779509146942E-12</v>
      </c>
      <c r="F1357" s="2">
        <f t="shared" si="125"/>
        <v>-7.1570263984038429E-12</v>
      </c>
      <c r="G1357" s="2">
        <f t="shared" si="123"/>
        <v>2.2902484474891488E-12</v>
      </c>
      <c r="H1357" s="2" t="str">
        <f t="shared" si="124"/>
        <v>Sell</v>
      </c>
    </row>
    <row r="1358" spans="1:8" ht="13.5" x14ac:dyDescent="0.25">
      <c r="A1358" s="3">
        <f>TITRES_STAT!B1361</f>
        <v>0</v>
      </c>
      <c r="B1358" s="6">
        <f>TITRES_STAT!D1361</f>
        <v>0</v>
      </c>
      <c r="C1358" s="2">
        <f t="shared" si="120"/>
        <v>4.6933839526510344E-26</v>
      </c>
      <c r="D1358" s="2">
        <f t="shared" si="122"/>
        <v>4.5062758804766204E-12</v>
      </c>
      <c r="E1358" s="2">
        <f t="shared" si="121"/>
        <v>-4.5062758804765735E-12</v>
      </c>
      <c r="F1358" s="2">
        <f t="shared" si="125"/>
        <v>-6.6268762948183892E-12</v>
      </c>
      <c r="G1358" s="2">
        <f t="shared" si="123"/>
        <v>2.1206004143418157E-12</v>
      </c>
      <c r="H1358" s="2" t="str">
        <f t="shared" si="124"/>
        <v>Sell</v>
      </c>
    </row>
    <row r="1359" spans="1:8" ht="13.5" x14ac:dyDescent="0.25">
      <c r="A1359" s="3">
        <f>TITRES_STAT!B1362</f>
        <v>0</v>
      </c>
      <c r="B1359" s="6">
        <f>TITRES_STAT!D1362</f>
        <v>0</v>
      </c>
      <c r="C1359" s="2">
        <f t="shared" ref="C1359:C1422" si="126">$C$4*B1349+C1358*(1-$C$4)</f>
        <v>3.9713248830124138E-26</v>
      </c>
      <c r="D1359" s="2">
        <f t="shared" si="122"/>
        <v>4.1724776671079819E-12</v>
      </c>
      <c r="E1359" s="2">
        <f t="shared" si="121"/>
        <v>-4.1724776671079424E-12</v>
      </c>
      <c r="F1359" s="2">
        <f t="shared" si="125"/>
        <v>-6.1359965692763005E-12</v>
      </c>
      <c r="G1359" s="2">
        <f t="shared" si="123"/>
        <v>1.9635189021683581E-12</v>
      </c>
      <c r="H1359" s="2" t="str">
        <f t="shared" si="124"/>
        <v>Sell</v>
      </c>
    </row>
    <row r="1360" spans="1:8" ht="13.5" x14ac:dyDescent="0.25">
      <c r="A1360" s="3">
        <f>TITRES_STAT!B1363</f>
        <v>0</v>
      </c>
      <c r="B1360" s="6">
        <f>TITRES_STAT!D1363</f>
        <v>0</v>
      </c>
      <c r="C1360" s="2">
        <f t="shared" si="126"/>
        <v>3.360351824087427E-26</v>
      </c>
      <c r="D1360" s="2">
        <f t="shared" si="122"/>
        <v>3.8634052473222052E-12</v>
      </c>
      <c r="E1360" s="2">
        <f t="shared" si="121"/>
        <v>-3.8634052473221713E-12</v>
      </c>
      <c r="F1360" s="2">
        <f t="shared" si="125"/>
        <v>-5.6814783048854753E-12</v>
      </c>
      <c r="G1360" s="2">
        <f t="shared" si="123"/>
        <v>1.818073057563304E-12</v>
      </c>
      <c r="H1360" s="2" t="str">
        <f t="shared" si="124"/>
        <v>Sell</v>
      </c>
    </row>
    <row r="1361" spans="1:8" ht="13.5" x14ac:dyDescent="0.25">
      <c r="A1361" s="3">
        <f>TITRES_STAT!B1364</f>
        <v>0</v>
      </c>
      <c r="B1361" s="6">
        <f>TITRES_STAT!D1364</f>
        <v>0</v>
      </c>
      <c r="C1361" s="2">
        <f t="shared" si="126"/>
        <v>2.843374620381669E-26</v>
      </c>
      <c r="D1361" s="2">
        <f t="shared" si="122"/>
        <v>3.5772270808538938E-12</v>
      </c>
      <c r="E1361" s="2">
        <f t="shared" si="121"/>
        <v>-3.5772270808538655E-12</v>
      </c>
      <c r="F1361" s="2">
        <f t="shared" si="125"/>
        <v>-5.2606280600791534E-12</v>
      </c>
      <c r="G1361" s="2">
        <f t="shared" si="123"/>
        <v>1.6834009792252879E-12</v>
      </c>
      <c r="H1361" s="2" t="str">
        <f t="shared" si="124"/>
        <v>Sell</v>
      </c>
    </row>
    <row r="1362" spans="1:8" ht="13.5" x14ac:dyDescent="0.25">
      <c r="A1362" s="3">
        <f>TITRES_STAT!B1365</f>
        <v>0</v>
      </c>
      <c r="B1362" s="6">
        <f>TITRES_STAT!D1365</f>
        <v>0</v>
      </c>
      <c r="C1362" s="2">
        <f t="shared" si="126"/>
        <v>2.4059323710921816E-26</v>
      </c>
      <c r="D1362" s="2">
        <f t="shared" si="122"/>
        <v>3.3122472970869387E-12</v>
      </c>
      <c r="E1362" s="2">
        <f t="shared" si="121"/>
        <v>-3.3122472970869144E-12</v>
      </c>
      <c r="F1362" s="2">
        <f t="shared" si="125"/>
        <v>-4.8709519074807059E-12</v>
      </c>
      <c r="G1362" s="2">
        <f t="shared" si="123"/>
        <v>1.5587046103937914E-12</v>
      </c>
      <c r="H1362" s="2" t="str">
        <f t="shared" si="124"/>
        <v>Sell</v>
      </c>
    </row>
    <row r="1363" spans="1:8" ht="13.5" x14ac:dyDescent="0.25">
      <c r="A1363" s="3">
        <f>TITRES_STAT!B1366</f>
        <v>0</v>
      </c>
      <c r="B1363" s="6">
        <f>TITRES_STAT!D1366</f>
        <v>0</v>
      </c>
      <c r="C1363" s="2">
        <f t="shared" si="126"/>
        <v>2.035788929385692E-26</v>
      </c>
      <c r="D1363" s="2">
        <f t="shared" si="122"/>
        <v>3.066895645450869E-12</v>
      </c>
      <c r="E1363" s="2">
        <f t="shared" si="121"/>
        <v>-3.0668956454508488E-12</v>
      </c>
      <c r="F1363" s="2">
        <f t="shared" si="125"/>
        <v>-4.5101406550747349E-12</v>
      </c>
      <c r="G1363" s="2">
        <f t="shared" si="123"/>
        <v>1.443245009623886E-12</v>
      </c>
      <c r="H1363" s="2" t="str">
        <f t="shared" si="124"/>
        <v>Sell</v>
      </c>
    </row>
    <row r="1364" spans="1:8" ht="13.5" x14ac:dyDescent="0.25">
      <c r="A1364" s="3">
        <f>TITRES_STAT!B1367</f>
        <v>0</v>
      </c>
      <c r="B1364" s="6">
        <f>TITRES_STAT!D1367</f>
        <v>0</v>
      </c>
      <c r="C1364" s="2">
        <f t="shared" si="126"/>
        <v>1.7225906325571241E-26</v>
      </c>
      <c r="D1364" s="2">
        <f t="shared" si="122"/>
        <v>2.8397181902322863E-12</v>
      </c>
      <c r="E1364" s="2">
        <f t="shared" si="121"/>
        <v>-2.8397181902322689E-12</v>
      </c>
      <c r="F1364" s="2">
        <f t="shared" si="125"/>
        <v>-4.1760561621062415E-12</v>
      </c>
      <c r="G1364" s="2">
        <f t="shared" si="123"/>
        <v>1.3363379718739726E-12</v>
      </c>
      <c r="H1364" s="2" t="str">
        <f t="shared" si="124"/>
        <v>Sell</v>
      </c>
    </row>
    <row r="1365" spans="1:8" ht="13.5" x14ac:dyDescent="0.25">
      <c r="A1365" s="3">
        <f>TITRES_STAT!B1368</f>
        <v>0</v>
      </c>
      <c r="B1365" s="6">
        <f>TITRES_STAT!D1368</f>
        <v>0</v>
      </c>
      <c r="C1365" s="2">
        <f t="shared" si="126"/>
        <v>1.4575766890867974E-26</v>
      </c>
      <c r="D1365" s="2">
        <f t="shared" si="122"/>
        <v>2.6293686946595242E-12</v>
      </c>
      <c r="E1365" s="2">
        <f t="shared" si="121"/>
        <v>-2.6293686946595097E-12</v>
      </c>
      <c r="F1365" s="2">
        <f t="shared" si="125"/>
        <v>-3.8667186686168948E-12</v>
      </c>
      <c r="G1365" s="2">
        <f t="shared" si="123"/>
        <v>1.237349973957385E-12</v>
      </c>
      <c r="H1365" s="2" t="str">
        <f t="shared" si="124"/>
        <v>Sell</v>
      </c>
    </row>
    <row r="1366" spans="1:8" ht="13.5" x14ac:dyDescent="0.25">
      <c r="A1366" s="3">
        <f>TITRES_STAT!B1369</f>
        <v>0</v>
      </c>
      <c r="B1366" s="6">
        <f>TITRES_STAT!D1369</f>
        <v>0</v>
      </c>
      <c r="C1366" s="2">
        <f t="shared" si="126"/>
        <v>1.2333341215349823E-26</v>
      </c>
      <c r="D1366" s="2">
        <f t="shared" si="122"/>
        <v>2.434600643203263E-12</v>
      </c>
      <c r="E1366" s="2">
        <f t="shared" si="121"/>
        <v>-2.4346006432032505E-12</v>
      </c>
      <c r="F1366" s="2">
        <f t="shared" si="125"/>
        <v>-3.5802950635341664E-12</v>
      </c>
      <c r="G1366" s="2">
        <f t="shared" si="123"/>
        <v>1.1456944203309159E-12</v>
      </c>
      <c r="H1366" s="2" t="str">
        <f t="shared" si="124"/>
        <v>Sell</v>
      </c>
    </row>
    <row r="1367" spans="1:8" ht="13.5" x14ac:dyDescent="0.25">
      <c r="A1367" s="3">
        <f>TITRES_STAT!B1370</f>
        <v>0</v>
      </c>
      <c r="B1367" s="6">
        <f>TITRES_STAT!D1370</f>
        <v>0</v>
      </c>
      <c r="C1367" s="2">
        <f t="shared" si="126"/>
        <v>1.0435904105296004E-26</v>
      </c>
      <c r="D1367" s="2">
        <f t="shared" si="122"/>
        <v>2.254259854817836E-12</v>
      </c>
      <c r="E1367" s="2">
        <f t="shared" si="121"/>
        <v>-2.2542598548178255E-12</v>
      </c>
      <c r="F1367" s="2">
        <f t="shared" si="125"/>
        <v>-3.3150880217908985E-12</v>
      </c>
      <c r="G1367" s="2">
        <f t="shared" si="123"/>
        <v>1.0608281669730731E-12</v>
      </c>
      <c r="H1367" s="2" t="str">
        <f t="shared" si="124"/>
        <v>Sell</v>
      </c>
    </row>
    <row r="1368" spans="1:8" ht="13.5" x14ac:dyDescent="0.25">
      <c r="A1368" s="3">
        <f>TITRES_STAT!B1371</f>
        <v>0</v>
      </c>
      <c r="B1368" s="6">
        <f>TITRES_STAT!D1371</f>
        <v>0</v>
      </c>
      <c r="C1368" s="2">
        <f t="shared" si="126"/>
        <v>8.8303803967889269E-27</v>
      </c>
      <c r="D1368" s="2">
        <f t="shared" si="122"/>
        <v>2.0872776433498482E-12</v>
      </c>
      <c r="E1368" s="2">
        <f t="shared" si="121"/>
        <v>-2.0872776433498393E-12</v>
      </c>
      <c r="F1368" s="2">
        <f t="shared" si="125"/>
        <v>-3.0695259461026867E-12</v>
      </c>
      <c r="G1368" s="2">
        <f t="shared" si="123"/>
        <v>9.8224830275284739E-13</v>
      </c>
      <c r="H1368" s="2" t="str">
        <f t="shared" si="124"/>
        <v>Sell</v>
      </c>
    </row>
    <row r="1369" spans="1:8" ht="13.5" x14ac:dyDescent="0.25">
      <c r="A1369" s="3">
        <f>TITRES_STAT!B1372</f>
        <v>0</v>
      </c>
      <c r="B1369" s="6">
        <f>TITRES_STAT!D1372</f>
        <v>0</v>
      </c>
      <c r="C1369" s="2">
        <f t="shared" si="126"/>
        <v>7.471860335744477E-27</v>
      </c>
      <c r="D1369" s="2">
        <f t="shared" si="122"/>
        <v>1.9326644845831929E-12</v>
      </c>
      <c r="E1369" s="2">
        <f t="shared" si="121"/>
        <v>-1.9326644845831856E-12</v>
      </c>
      <c r="F1369" s="2">
        <f t="shared" si="125"/>
        <v>-2.8421536537987866E-12</v>
      </c>
      <c r="G1369" s="2">
        <f t="shared" si="123"/>
        <v>9.0948916921560102E-13</v>
      </c>
      <c r="H1369" s="2" t="str">
        <f t="shared" si="124"/>
        <v>Sell</v>
      </c>
    </row>
    <row r="1370" spans="1:8" ht="13.5" x14ac:dyDescent="0.25">
      <c r="A1370" s="3">
        <f>TITRES_STAT!B1373</f>
        <v>0</v>
      </c>
      <c r="B1370" s="6">
        <f>TITRES_STAT!D1373</f>
        <v>0</v>
      </c>
      <c r="C1370" s="2">
        <f t="shared" si="126"/>
        <v>6.3223433610145577E-27</v>
      </c>
      <c r="D1370" s="2">
        <f t="shared" si="122"/>
        <v>1.7895041523918452E-12</v>
      </c>
      <c r="E1370" s="2">
        <f t="shared" si="121"/>
        <v>-1.789504152391839E-12</v>
      </c>
      <c r="F1370" s="2">
        <f t="shared" si="125"/>
        <v>-2.6316237535173975E-12</v>
      </c>
      <c r="G1370" s="2">
        <f t="shared" si="123"/>
        <v>8.4211960112555858E-13</v>
      </c>
      <c r="H1370" s="2" t="str">
        <f t="shared" si="124"/>
        <v>Sell</v>
      </c>
    </row>
    <row r="1371" spans="1:8" ht="13.5" x14ac:dyDescent="0.25">
      <c r="A1371" s="3">
        <f>TITRES_STAT!B1374</f>
        <v>0</v>
      </c>
      <c r="B1371" s="6">
        <f>TITRES_STAT!D1374</f>
        <v>0</v>
      </c>
      <c r="C1371" s="2">
        <f t="shared" si="126"/>
        <v>5.349675151627703E-27</v>
      </c>
      <c r="D1371" s="2">
        <f t="shared" si="122"/>
        <v>1.6569482892517086E-12</v>
      </c>
      <c r="E1371" s="2">
        <f t="shared" si="121"/>
        <v>-1.6569482892517033E-12</v>
      </c>
      <c r="F1371" s="2">
        <f t="shared" si="125"/>
        <v>-2.4366886606642587E-12</v>
      </c>
      <c r="G1371" s="2">
        <f t="shared" si="123"/>
        <v>7.7974037141255533E-13</v>
      </c>
      <c r="H1371" s="2" t="str">
        <f t="shared" si="124"/>
        <v>Sell</v>
      </c>
    </row>
    <row r="1372" spans="1:8" ht="13.5" x14ac:dyDescent="0.25">
      <c r="A1372" s="3">
        <f>TITRES_STAT!B1375</f>
        <v>0</v>
      </c>
      <c r="B1372" s="6">
        <f>TITRES_STAT!D1375</f>
        <v>0</v>
      </c>
      <c r="C1372" s="2">
        <f t="shared" si="126"/>
        <v>4.5266482052234412E-27</v>
      </c>
      <c r="D1372" s="2">
        <f t="shared" si="122"/>
        <v>1.5342113789367672E-12</v>
      </c>
      <c r="E1372" s="2">
        <f t="shared" ref="E1372:E1435" si="127">C1372-D1372</f>
        <v>-1.5342113789367627E-12</v>
      </c>
      <c r="F1372" s="2">
        <f t="shared" si="125"/>
        <v>-2.2561932043187594E-12</v>
      </c>
      <c r="G1372" s="2">
        <f t="shared" si="123"/>
        <v>7.2198182538199665E-13</v>
      </c>
      <c r="H1372" s="2" t="str">
        <f t="shared" si="124"/>
        <v>Sell</v>
      </c>
    </row>
    <row r="1373" spans="1:8" ht="13.5" x14ac:dyDescent="0.25">
      <c r="A1373" s="3">
        <f>TITRES_STAT!B1376</f>
        <v>0</v>
      </c>
      <c r="B1373" s="6">
        <f>TITRES_STAT!D1376</f>
        <v>0</v>
      </c>
      <c r="C1373" s="2">
        <f t="shared" si="126"/>
        <v>3.8302407890352193E-27</v>
      </c>
      <c r="D1373" s="2">
        <f t="shared" ref="D1373:D1436" si="128">$D$4*B1373+(1-$D$4)*D1372</f>
        <v>1.4205660916081178E-12</v>
      </c>
      <c r="E1373" s="2">
        <f t="shared" si="127"/>
        <v>-1.420566091608114E-12</v>
      </c>
      <c r="F1373" s="2">
        <f t="shared" si="125"/>
        <v>-2.0890677817766303E-12</v>
      </c>
      <c r="G1373" s="2">
        <f t="shared" si="123"/>
        <v>6.6850169016851636E-13</v>
      </c>
      <c r="H1373" s="2" t="str">
        <f t="shared" si="124"/>
        <v>Sell</v>
      </c>
    </row>
    <row r="1374" spans="1:8" ht="13.5" x14ac:dyDescent="0.25">
      <c r="A1374" s="3">
        <f>TITRES_STAT!B1377</f>
        <v>0</v>
      </c>
      <c r="B1374" s="6">
        <f>TITRES_STAT!D1377</f>
        <v>0</v>
      </c>
      <c r="C1374" s="2">
        <f t="shared" si="126"/>
        <v>3.240972975337493E-27</v>
      </c>
      <c r="D1374" s="2">
        <f t="shared" si="128"/>
        <v>1.3153389737112202E-12</v>
      </c>
      <c r="E1374" s="2">
        <f t="shared" si="127"/>
        <v>-1.315338973711217E-12</v>
      </c>
      <c r="F1374" s="2">
        <f t="shared" si="125"/>
        <v>-1.9343220201635478E-12</v>
      </c>
      <c r="G1374" s="2">
        <f t="shared" si="123"/>
        <v>6.189830464523308E-13</v>
      </c>
      <c r="H1374" s="2" t="str">
        <f t="shared" si="124"/>
        <v>Sell</v>
      </c>
    </row>
    <row r="1375" spans="1:8" ht="13.5" x14ac:dyDescent="0.25">
      <c r="A1375" s="3">
        <f>TITRES_STAT!B1378</f>
        <v>0</v>
      </c>
      <c r="B1375" s="6">
        <f>TITRES_STAT!D1378</f>
        <v>0</v>
      </c>
      <c r="C1375" s="2">
        <f t="shared" si="126"/>
        <v>2.7423617483624941E-27</v>
      </c>
      <c r="D1375" s="2">
        <f t="shared" si="128"/>
        <v>1.2179064571400187E-12</v>
      </c>
      <c r="E1375" s="2">
        <f t="shared" si="127"/>
        <v>-1.2179064571400158E-12</v>
      </c>
      <c r="F1375" s="2">
        <f t="shared" si="125"/>
        <v>-1.7910389075588416E-12</v>
      </c>
      <c r="G1375" s="2">
        <f t="shared" si="123"/>
        <v>5.7313245041882582E-13</v>
      </c>
      <c r="H1375" s="2" t="str">
        <f t="shared" si="124"/>
        <v>Sell</v>
      </c>
    </row>
    <row r="1376" spans="1:8" ht="13.5" x14ac:dyDescent="0.25">
      <c r="A1376" s="3">
        <f>TITRES_STAT!B1379</f>
        <v>0</v>
      </c>
      <c r="B1376" s="6">
        <f>TITRES_STAT!D1379</f>
        <v>0</v>
      </c>
      <c r="C1376" s="2">
        <f t="shared" si="126"/>
        <v>2.3204599409221104E-27</v>
      </c>
      <c r="D1376" s="2">
        <f t="shared" si="128"/>
        <v>1.1276911640185359E-12</v>
      </c>
      <c r="E1376" s="2">
        <f t="shared" si="127"/>
        <v>-1.1276911640185336E-12</v>
      </c>
      <c r="F1376" s="2">
        <f t="shared" si="125"/>
        <v>-1.6583693588507802E-12</v>
      </c>
      <c r="G1376" s="2">
        <f t="shared" si="123"/>
        <v>5.3067819483224656E-13</v>
      </c>
      <c r="H1376" s="2" t="str">
        <f t="shared" si="124"/>
        <v>Sell</v>
      </c>
    </row>
    <row r="1377" spans="1:8" ht="13.5" x14ac:dyDescent="0.25">
      <c r="A1377" s="3">
        <f>TITRES_STAT!B1380</f>
        <v>0</v>
      </c>
      <c r="B1377" s="6">
        <f>TITRES_STAT!D1380</f>
        <v>0</v>
      </c>
      <c r="C1377" s="2">
        <f t="shared" si="126"/>
        <v>1.9634661038571705E-27</v>
      </c>
      <c r="D1377" s="2">
        <f t="shared" si="128"/>
        <v>1.0441584852023481E-12</v>
      </c>
      <c r="E1377" s="2">
        <f t="shared" si="127"/>
        <v>-1.0441584852023461E-12</v>
      </c>
      <c r="F1377" s="2">
        <f t="shared" si="125"/>
        <v>-1.5355271841210936E-12</v>
      </c>
      <c r="G1377" s="2">
        <f t="shared" si="123"/>
        <v>4.9136869891874752E-13</v>
      </c>
      <c r="H1377" s="2" t="str">
        <f t="shared" si="124"/>
        <v>Sell</v>
      </c>
    </row>
    <row r="1378" spans="1:8" ht="13.5" x14ac:dyDescent="0.25">
      <c r="A1378" s="3">
        <f>TITRES_STAT!B1381</f>
        <v>0</v>
      </c>
      <c r="B1378" s="6">
        <f>TITRES_STAT!D1381</f>
        <v>0</v>
      </c>
      <c r="C1378" s="2">
        <f t="shared" si="126"/>
        <v>1.661394395571452E-27</v>
      </c>
      <c r="D1378" s="2">
        <f t="shared" si="128"/>
        <v>9.6681341222439633E-13</v>
      </c>
      <c r="E1378" s="2">
        <f t="shared" si="127"/>
        <v>-9.6681341222439472E-13</v>
      </c>
      <c r="F1378" s="2">
        <f t="shared" si="125"/>
        <v>-1.4217844297417541E-12</v>
      </c>
      <c r="G1378" s="2">
        <f t="shared" si="123"/>
        <v>4.5497101751735933E-13</v>
      </c>
      <c r="H1378" s="2" t="str">
        <f t="shared" si="124"/>
        <v>Sell</v>
      </c>
    </row>
    <row r="1379" spans="1:8" ht="13.5" x14ac:dyDescent="0.25">
      <c r="A1379" s="3">
        <f>TITRES_STAT!B1382</f>
        <v>0</v>
      </c>
      <c r="B1379" s="6">
        <f>TITRES_STAT!D1382</f>
        <v>0</v>
      </c>
      <c r="C1379" s="2">
        <f t="shared" si="126"/>
        <v>1.4057952577912286E-27</v>
      </c>
      <c r="D1379" s="2">
        <f t="shared" si="128"/>
        <v>8.9519760391147811E-13</v>
      </c>
      <c r="E1379" s="2">
        <f t="shared" si="127"/>
        <v>-8.9519760391147669E-13</v>
      </c>
      <c r="F1379" s="2">
        <f t="shared" si="125"/>
        <v>-1.3164670645756985E-12</v>
      </c>
      <c r="G1379" s="2">
        <f t="shared" si="123"/>
        <v>4.2126946066422184E-13</v>
      </c>
      <c r="H1379" s="2" t="str">
        <f t="shared" si="124"/>
        <v>Sell</v>
      </c>
    </row>
    <row r="1380" spans="1:8" ht="13.5" x14ac:dyDescent="0.25">
      <c r="A1380" s="3">
        <f>TITRES_STAT!B1383</f>
        <v>0</v>
      </c>
      <c r="B1380" s="6">
        <f>TITRES_STAT!D1383</f>
        <v>0</v>
      </c>
      <c r="C1380" s="2">
        <f t="shared" si="126"/>
        <v>1.1895190642848857E-27</v>
      </c>
      <c r="D1380" s="2">
        <f t="shared" si="128"/>
        <v>8.288866702884057E-13</v>
      </c>
      <c r="E1380" s="2">
        <f t="shared" si="127"/>
        <v>-8.2888667028840449E-13</v>
      </c>
      <c r="F1380" s="2">
        <f t="shared" si="125"/>
        <v>-1.21895098571824E-12</v>
      </c>
      <c r="G1380" s="2">
        <f t="shared" ref="G1380:G1443" si="129">E1380-F1380</f>
        <v>3.9006431542983548E-13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0</v>
      </c>
      <c r="B1381" s="6">
        <f>TITRES_STAT!D1384</f>
        <v>0</v>
      </c>
      <c r="C1381" s="2">
        <f t="shared" si="126"/>
        <v>1.0065161313179802E-27</v>
      </c>
      <c r="D1381" s="2">
        <f t="shared" si="128"/>
        <v>7.674876576744497E-13</v>
      </c>
      <c r="E1381" s="2">
        <f t="shared" si="127"/>
        <v>-7.6748765767444869E-13</v>
      </c>
      <c r="F1381" s="2">
        <f t="shared" ref="F1381:F1444" si="131">(E1381*(2/(10)))+((1-(2/10))*F1380)</f>
        <v>-1.1286583201094816E-12</v>
      </c>
      <c r="G1381" s="2">
        <f t="shared" si="129"/>
        <v>3.6117066243503294E-13</v>
      </c>
      <c r="H1381" s="2" t="str">
        <f t="shared" si="130"/>
        <v>Sell</v>
      </c>
    </row>
    <row r="1382" spans="1:8" ht="13.5" x14ac:dyDescent="0.25">
      <c r="A1382" s="3">
        <f>TITRES_STAT!B1385</f>
        <v>0</v>
      </c>
      <c r="B1382" s="6">
        <f>TITRES_STAT!D1385</f>
        <v>0</v>
      </c>
      <c r="C1382" s="2">
        <f t="shared" si="126"/>
        <v>8.5166749573059866E-28</v>
      </c>
      <c r="D1382" s="2">
        <f t="shared" si="128"/>
        <v>7.1063672006893496E-13</v>
      </c>
      <c r="E1382" s="2">
        <f t="shared" si="127"/>
        <v>-7.1063672006893415E-13</v>
      </c>
      <c r="F1382" s="2">
        <f t="shared" si="131"/>
        <v>-1.0450540001013722E-12</v>
      </c>
      <c r="G1382" s="2">
        <f t="shared" si="129"/>
        <v>3.3441728003243805E-13</v>
      </c>
      <c r="H1382" s="2" t="str">
        <f t="shared" si="130"/>
        <v>Sell</v>
      </c>
    </row>
    <row r="1383" spans="1:8" ht="13.5" x14ac:dyDescent="0.25">
      <c r="A1383" s="3">
        <f>TITRES_STAT!B1386</f>
        <v>0</v>
      </c>
      <c r="B1383" s="6">
        <f>TITRES_STAT!D1386</f>
        <v>0</v>
      </c>
      <c r="C1383" s="2">
        <f t="shared" si="126"/>
        <v>7.2064172715666041E-28</v>
      </c>
      <c r="D1383" s="2">
        <f t="shared" si="128"/>
        <v>6.5799696302679166E-13</v>
      </c>
      <c r="E1383" s="2">
        <f t="shared" si="127"/>
        <v>-6.5799696302679095E-13</v>
      </c>
      <c r="F1383" s="2">
        <f t="shared" si="131"/>
        <v>-9.6764259268645595E-13</v>
      </c>
      <c r="G1383" s="2">
        <f t="shared" si="129"/>
        <v>3.09645629659665E-13</v>
      </c>
      <c r="H1383" s="2" t="str">
        <f t="shared" si="130"/>
        <v>Sell</v>
      </c>
    </row>
    <row r="1384" spans="1:8" ht="13.5" x14ac:dyDescent="0.25">
      <c r="A1384" s="3">
        <f>TITRES_STAT!B1387</f>
        <v>0</v>
      </c>
      <c r="B1384" s="6">
        <f>TITRES_STAT!D1387</f>
        <v>0</v>
      </c>
      <c r="C1384" s="2">
        <f t="shared" si="126"/>
        <v>6.0977376913255883E-28</v>
      </c>
      <c r="D1384" s="2">
        <f t="shared" si="128"/>
        <v>6.0925644724702927E-13</v>
      </c>
      <c r="E1384" s="2">
        <f t="shared" si="127"/>
        <v>-6.0925644724702866E-13</v>
      </c>
      <c r="F1384" s="2">
        <f t="shared" si="131"/>
        <v>-8.9596536359857059E-13</v>
      </c>
      <c r="G1384" s="2">
        <f t="shared" si="129"/>
        <v>2.8670891635154193E-13</v>
      </c>
      <c r="H1384" s="2" t="str">
        <f t="shared" si="130"/>
        <v>Sell</v>
      </c>
    </row>
    <row r="1385" spans="1:8" ht="13.5" x14ac:dyDescent="0.25">
      <c r="A1385" s="3">
        <f>TITRES_STAT!B1388</f>
        <v>0</v>
      </c>
      <c r="B1385" s="6">
        <f>TITRES_STAT!D1388</f>
        <v>0</v>
      </c>
      <c r="C1385" s="2">
        <f t="shared" si="126"/>
        <v>5.1596242003524211E-28</v>
      </c>
      <c r="D1385" s="2">
        <f t="shared" si="128"/>
        <v>5.6412634004354559E-13</v>
      </c>
      <c r="E1385" s="2">
        <f t="shared" si="127"/>
        <v>-5.6412634004354509E-13</v>
      </c>
      <c r="F1385" s="2">
        <f t="shared" si="131"/>
        <v>-8.2959755888756557E-13</v>
      </c>
      <c r="G1385" s="2">
        <f t="shared" si="129"/>
        <v>2.6547121884402048E-13</v>
      </c>
      <c r="H1385" s="2" t="str">
        <f t="shared" si="130"/>
        <v>Sell</v>
      </c>
    </row>
    <row r="1386" spans="1:8" ht="13.5" x14ac:dyDescent="0.25">
      <c r="A1386" s="3">
        <f>TITRES_STAT!B1389</f>
        <v>0</v>
      </c>
      <c r="B1386" s="6">
        <f>TITRES_STAT!D1389</f>
        <v>0</v>
      </c>
      <c r="C1386" s="2">
        <f t="shared" si="126"/>
        <v>4.3658358618366636E-28</v>
      </c>
      <c r="D1386" s="2">
        <f t="shared" si="128"/>
        <v>5.2233920374402374E-13</v>
      </c>
      <c r="E1386" s="2">
        <f t="shared" si="127"/>
        <v>-5.2233920374402334E-13</v>
      </c>
      <c r="F1386" s="2">
        <f t="shared" si="131"/>
        <v>-7.6814588785885721E-13</v>
      </c>
      <c r="G1386" s="2">
        <f t="shared" si="129"/>
        <v>2.4580668411483387E-13</v>
      </c>
      <c r="H1386" s="2" t="str">
        <f t="shared" si="130"/>
        <v>Sell</v>
      </c>
    </row>
    <row r="1387" spans="1:8" ht="13.5" x14ac:dyDescent="0.25">
      <c r="A1387" s="3">
        <f>TITRES_STAT!B1390</f>
        <v>0</v>
      </c>
      <c r="B1387" s="6">
        <f>TITRES_STAT!D1390</f>
        <v>0</v>
      </c>
      <c r="C1387" s="2">
        <f t="shared" si="126"/>
        <v>3.6941688061694847E-28</v>
      </c>
      <c r="D1387" s="2">
        <f t="shared" si="128"/>
        <v>4.8364741087409601E-13</v>
      </c>
      <c r="E1387" s="2">
        <f t="shared" si="127"/>
        <v>-4.8364741087409561E-13</v>
      </c>
      <c r="F1387" s="2">
        <f t="shared" si="131"/>
        <v>-7.1124619246190495E-13</v>
      </c>
      <c r="G1387" s="2">
        <f t="shared" si="129"/>
        <v>2.2759878158780934E-13</v>
      </c>
      <c r="H1387" s="2" t="str">
        <f t="shared" si="130"/>
        <v>Sell</v>
      </c>
    </row>
    <row r="1388" spans="1:8" ht="13.5" x14ac:dyDescent="0.25">
      <c r="A1388" s="3">
        <f>TITRES_STAT!B1391</f>
        <v>0</v>
      </c>
      <c r="B1388" s="6">
        <f>TITRES_STAT!D1391</f>
        <v>0</v>
      </c>
      <c r="C1388" s="2">
        <f t="shared" si="126"/>
        <v>3.1258351436818717E-28</v>
      </c>
      <c r="D1388" s="2">
        <f t="shared" si="128"/>
        <v>4.4782167673527408E-13</v>
      </c>
      <c r="E1388" s="2">
        <f t="shared" si="127"/>
        <v>-4.4782167673527378E-13</v>
      </c>
      <c r="F1388" s="2">
        <f t="shared" si="131"/>
        <v>-6.585612893165788E-13</v>
      </c>
      <c r="G1388" s="2">
        <f t="shared" si="129"/>
        <v>2.1073961258130503E-13</v>
      </c>
      <c r="H1388" s="2" t="str">
        <f t="shared" si="130"/>
        <v>Sell</v>
      </c>
    </row>
    <row r="1389" spans="1:8" ht="13.5" x14ac:dyDescent="0.25">
      <c r="A1389" s="3">
        <f>TITRES_STAT!B1392</f>
        <v>0</v>
      </c>
      <c r="B1389" s="6">
        <f>TITRES_STAT!D1392</f>
        <v>0</v>
      </c>
      <c r="C1389" s="2">
        <f t="shared" si="126"/>
        <v>2.6449374292692762E-28</v>
      </c>
      <c r="D1389" s="2">
        <f t="shared" si="128"/>
        <v>4.1464970068080936E-13</v>
      </c>
      <c r="E1389" s="2">
        <f t="shared" si="127"/>
        <v>-4.1464970068080911E-13</v>
      </c>
      <c r="F1389" s="2">
        <f t="shared" si="131"/>
        <v>-6.0977897158942484E-13</v>
      </c>
      <c r="G1389" s="2">
        <f t="shared" si="129"/>
        <v>1.9512927090861574E-13</v>
      </c>
      <c r="H1389" s="2" t="str">
        <f t="shared" si="130"/>
        <v>Sell</v>
      </c>
    </row>
    <row r="1390" spans="1:8" ht="13.5" x14ac:dyDescent="0.25">
      <c r="A1390" s="3">
        <f>TITRES_STAT!B1393</f>
        <v>0</v>
      </c>
      <c r="B1390" s="6">
        <f>TITRES_STAT!D1393</f>
        <v>0</v>
      </c>
      <c r="C1390" s="2">
        <f t="shared" si="126"/>
        <v>2.2380239786124645E-28</v>
      </c>
      <c r="D1390" s="2">
        <f t="shared" si="128"/>
        <v>3.8393490803778642E-13</v>
      </c>
      <c r="E1390" s="2">
        <f t="shared" si="127"/>
        <v>-3.8393490803778622E-13</v>
      </c>
      <c r="F1390" s="2">
        <f t="shared" si="131"/>
        <v>-5.6461015887909709E-13</v>
      </c>
      <c r="G1390" s="2">
        <f t="shared" si="129"/>
        <v>1.8067525084131087E-13</v>
      </c>
      <c r="H1390" s="2" t="str">
        <f t="shared" si="130"/>
        <v>Sell</v>
      </c>
    </row>
    <row r="1391" spans="1:8" ht="13.5" x14ac:dyDescent="0.25">
      <c r="A1391" s="3">
        <f>TITRES_STAT!B1394</f>
        <v>0</v>
      </c>
      <c r="B1391" s="6">
        <f>TITRES_STAT!D1394</f>
        <v>0</v>
      </c>
      <c r="C1391" s="2">
        <f t="shared" si="126"/>
        <v>1.8937125972874699E-28</v>
      </c>
      <c r="D1391" s="2">
        <f t="shared" si="128"/>
        <v>3.554952852201726E-13</v>
      </c>
      <c r="E1391" s="2">
        <f t="shared" si="127"/>
        <v>-3.554952852201724E-13</v>
      </c>
      <c r="F1391" s="2">
        <f t="shared" si="131"/>
        <v>-5.227871841473122E-13</v>
      </c>
      <c r="G1391" s="2">
        <f t="shared" si="129"/>
        <v>1.672918989271398E-13</v>
      </c>
      <c r="H1391" s="2" t="str">
        <f t="shared" si="130"/>
        <v>Sell</v>
      </c>
    </row>
    <row r="1392" spans="1:8" ht="13.5" x14ac:dyDescent="0.25">
      <c r="A1392" s="3">
        <f>TITRES_STAT!B1395</f>
        <v>0</v>
      </c>
      <c r="B1392" s="6">
        <f>TITRES_STAT!D1395</f>
        <v>0</v>
      </c>
      <c r="C1392" s="2">
        <f t="shared" si="126"/>
        <v>1.6023721977047822E-28</v>
      </c>
      <c r="D1392" s="2">
        <f t="shared" si="128"/>
        <v>3.2916230112978947E-13</v>
      </c>
      <c r="E1392" s="2">
        <f t="shared" si="127"/>
        <v>-3.2916230112978932E-13</v>
      </c>
      <c r="F1392" s="2">
        <f t="shared" si="131"/>
        <v>-4.8406220754380764E-13</v>
      </c>
      <c r="G1392" s="2">
        <f t="shared" si="129"/>
        <v>1.5489990641401832E-13</v>
      </c>
      <c r="H1392" s="2" t="str">
        <f t="shared" si="130"/>
        <v>Sell</v>
      </c>
    </row>
    <row r="1393" spans="1:8" ht="13.5" x14ac:dyDescent="0.25">
      <c r="A1393" s="3">
        <f>TITRES_STAT!B1396</f>
        <v>0</v>
      </c>
      <c r="B1393" s="6">
        <f>TITRES_STAT!D1396</f>
        <v>0</v>
      </c>
      <c r="C1393" s="2">
        <f t="shared" si="126"/>
        <v>1.3558533980578927E-28</v>
      </c>
      <c r="D1393" s="2">
        <f t="shared" si="128"/>
        <v>3.0477990845350877E-13</v>
      </c>
      <c r="E1393" s="2">
        <f t="shared" si="127"/>
        <v>-3.0477990845350862E-13</v>
      </c>
      <c r="F1393" s="2">
        <f t="shared" si="131"/>
        <v>-4.4820574772574782E-13</v>
      </c>
      <c r="G1393" s="2">
        <f t="shared" si="129"/>
        <v>1.434258392722392E-13</v>
      </c>
      <c r="H1393" s="2" t="str">
        <f t="shared" si="130"/>
        <v>Sell</v>
      </c>
    </row>
    <row r="1394" spans="1:8" ht="13.5" x14ac:dyDescent="0.25">
      <c r="A1394" s="3">
        <f>TITRES_STAT!B1397</f>
        <v>0</v>
      </c>
      <c r="B1394" s="6">
        <f>TITRES_STAT!D1397</f>
        <v>0</v>
      </c>
      <c r="C1394" s="2">
        <f t="shared" si="126"/>
        <v>1.1472605675874476E-28</v>
      </c>
      <c r="D1394" s="2">
        <f t="shared" si="128"/>
        <v>2.8220361893843402E-13</v>
      </c>
      <c r="E1394" s="2">
        <f t="shared" si="127"/>
        <v>-2.8220361893843392E-13</v>
      </c>
      <c r="F1394" s="2">
        <f t="shared" si="131"/>
        <v>-4.150053219682851E-13</v>
      </c>
      <c r="G1394" s="2">
        <f t="shared" si="129"/>
        <v>1.3280170302985118E-13</v>
      </c>
      <c r="H1394" s="2" t="str">
        <f t="shared" si="130"/>
        <v>Sell</v>
      </c>
    </row>
    <row r="1395" spans="1:8" ht="13.5" x14ac:dyDescent="0.25">
      <c r="A1395" s="3">
        <f>TITRES_STAT!B1398</f>
        <v>0</v>
      </c>
      <c r="B1395" s="6">
        <f>TITRES_STAT!D1398</f>
        <v>0</v>
      </c>
      <c r="C1395" s="2">
        <f t="shared" si="126"/>
        <v>9.7075894180476335E-29</v>
      </c>
      <c r="D1395" s="2">
        <f t="shared" si="128"/>
        <v>2.6129964716521671E-13</v>
      </c>
      <c r="E1395" s="2">
        <f t="shared" si="127"/>
        <v>-2.6129964716521661E-13</v>
      </c>
      <c r="F1395" s="2">
        <f t="shared" si="131"/>
        <v>-3.8426418700767144E-13</v>
      </c>
      <c r="G1395" s="2">
        <f t="shared" si="129"/>
        <v>1.2296453984245484E-13</v>
      </c>
      <c r="H1395" s="2" t="str">
        <f t="shared" si="130"/>
        <v>Sell</v>
      </c>
    </row>
    <row r="1396" spans="1:8" ht="13.5" x14ac:dyDescent="0.25">
      <c r="A1396" s="3">
        <f>TITRES_STAT!B1399</f>
        <v>0</v>
      </c>
      <c r="B1396" s="6">
        <f>TITRES_STAT!D1399</f>
        <v>0</v>
      </c>
      <c r="C1396" s="2">
        <f t="shared" si="126"/>
        <v>8.2141141229633821E-29</v>
      </c>
      <c r="D1396" s="2">
        <f t="shared" si="128"/>
        <v>2.4194411774557103E-13</v>
      </c>
      <c r="E1396" s="2">
        <f t="shared" si="127"/>
        <v>-2.4194411774557093E-13</v>
      </c>
      <c r="F1396" s="2">
        <f t="shared" si="131"/>
        <v>-3.5580017315525138E-13</v>
      </c>
      <c r="G1396" s="2">
        <f t="shared" si="129"/>
        <v>1.1385605540968045E-13</v>
      </c>
      <c r="H1396" s="2" t="str">
        <f t="shared" si="130"/>
        <v>Sell</v>
      </c>
    </row>
    <row r="1397" spans="1:8" ht="13.5" x14ac:dyDescent="0.25">
      <c r="A1397" s="3">
        <f>TITRES_STAT!B1400</f>
        <v>0</v>
      </c>
      <c r="B1397" s="6">
        <f>TITRES_STAT!D1400</f>
        <v>0</v>
      </c>
      <c r="C1397" s="2">
        <f t="shared" si="126"/>
        <v>6.9504042578920922E-29</v>
      </c>
      <c r="D1397" s="2">
        <f t="shared" si="128"/>
        <v>2.2402233124589911E-13</v>
      </c>
      <c r="E1397" s="2">
        <f t="shared" si="127"/>
        <v>-2.2402233124589903E-13</v>
      </c>
      <c r="F1397" s="2">
        <f t="shared" si="131"/>
        <v>-3.2944460477338092E-13</v>
      </c>
      <c r="G1397" s="2">
        <f t="shared" si="129"/>
        <v>1.0542227352748189E-13</v>
      </c>
      <c r="H1397" s="2" t="str">
        <f t="shared" si="130"/>
        <v>Sell</v>
      </c>
    </row>
    <row r="1398" spans="1:8" ht="13.5" x14ac:dyDescent="0.25">
      <c r="A1398" s="3">
        <f>TITRES_STAT!B1401</f>
        <v>0</v>
      </c>
      <c r="B1398" s="6">
        <f>TITRES_STAT!D1401</f>
        <v>0</v>
      </c>
      <c r="C1398" s="2">
        <f t="shared" si="126"/>
        <v>5.8811112951394621E-29</v>
      </c>
      <c r="D1398" s="2">
        <f t="shared" si="128"/>
        <v>2.0742808448694361E-13</v>
      </c>
      <c r="E1398" s="2">
        <f t="shared" si="127"/>
        <v>-2.0742808448694356E-13</v>
      </c>
      <c r="F1398" s="2">
        <f t="shared" si="131"/>
        <v>-3.0504130071609347E-13</v>
      </c>
      <c r="G1398" s="2">
        <f t="shared" si="129"/>
        <v>9.7613216229149908E-14</v>
      </c>
      <c r="H1398" s="2" t="str">
        <f t="shared" si="130"/>
        <v>Sell</v>
      </c>
    </row>
    <row r="1399" spans="1:8" ht="13.5" x14ac:dyDescent="0.25">
      <c r="A1399" s="3">
        <f>TITRES_STAT!B1402</f>
        <v>0</v>
      </c>
      <c r="B1399" s="6">
        <f>TITRES_STAT!D1402</f>
        <v>0</v>
      </c>
      <c r="C1399" s="2">
        <f t="shared" si="126"/>
        <v>4.9763249420410835E-29</v>
      </c>
      <c r="D1399" s="2">
        <f t="shared" si="128"/>
        <v>1.9206304119161446E-13</v>
      </c>
      <c r="E1399" s="2">
        <f t="shared" si="127"/>
        <v>-1.9206304119161441E-13</v>
      </c>
      <c r="F1399" s="2">
        <f t="shared" si="131"/>
        <v>-2.8244564881119771E-13</v>
      </c>
      <c r="G1399" s="2">
        <f t="shared" si="129"/>
        <v>9.0382607619583301E-14</v>
      </c>
      <c r="H1399" s="2" t="str">
        <f t="shared" si="130"/>
        <v>Sell</v>
      </c>
    </row>
    <row r="1400" spans="1:8" ht="13.5" x14ac:dyDescent="0.25">
      <c r="A1400" s="3">
        <f>TITRES_STAT!B1403</f>
        <v>0</v>
      </c>
      <c r="B1400" s="6">
        <f>TITRES_STAT!D1403</f>
        <v>0</v>
      </c>
      <c r="C1400" s="2">
        <f t="shared" si="126"/>
        <v>4.2107364894193781E-29</v>
      </c>
      <c r="D1400" s="2">
        <f t="shared" si="128"/>
        <v>1.7783614925149487E-13</v>
      </c>
      <c r="E1400" s="2">
        <f t="shared" si="127"/>
        <v>-1.7783614925149482E-13</v>
      </c>
      <c r="F1400" s="2">
        <f t="shared" si="131"/>
        <v>-2.6152374889925714E-13</v>
      </c>
      <c r="G1400" s="2">
        <f t="shared" si="129"/>
        <v>8.368759964776232E-14</v>
      </c>
      <c r="H1400" s="2" t="str">
        <f t="shared" si="130"/>
        <v>Sell</v>
      </c>
    </row>
    <row r="1401" spans="1:8" ht="13.5" x14ac:dyDescent="0.25">
      <c r="A1401" s="3">
        <f>TITRES_STAT!B1404</f>
        <v>0</v>
      </c>
      <c r="B1401" s="6">
        <f>TITRES_STAT!D1404</f>
        <v>0</v>
      </c>
      <c r="C1401" s="2">
        <f t="shared" si="126"/>
        <v>3.5629308756625508E-29</v>
      </c>
      <c r="D1401" s="2">
        <f t="shared" si="128"/>
        <v>1.6466310115879156E-13</v>
      </c>
      <c r="E1401" s="2">
        <f t="shared" si="127"/>
        <v>-1.6466310115879153E-13</v>
      </c>
      <c r="F1401" s="2">
        <f t="shared" si="131"/>
        <v>-2.4215161935116402E-13</v>
      </c>
      <c r="G1401" s="2">
        <f t="shared" si="129"/>
        <v>7.7488518192372486E-14</v>
      </c>
      <c r="H1401" s="2" t="str">
        <f t="shared" si="130"/>
        <v>Sell</v>
      </c>
    </row>
    <row r="1402" spans="1:8" ht="13.5" x14ac:dyDescent="0.25">
      <c r="A1402" s="3">
        <f>TITRES_STAT!B1405</f>
        <v>0</v>
      </c>
      <c r="B1402" s="6">
        <f>TITRES_STAT!D1405</f>
        <v>0</v>
      </c>
      <c r="C1402" s="2">
        <f t="shared" si="126"/>
        <v>3.0147876640221583E-29</v>
      </c>
      <c r="D1402" s="2">
        <f t="shared" si="128"/>
        <v>1.5246583440628847E-13</v>
      </c>
      <c r="E1402" s="2">
        <f t="shared" si="127"/>
        <v>-1.5246583440628844E-13</v>
      </c>
      <c r="F1402" s="2">
        <f t="shared" si="131"/>
        <v>-2.2421446236218892E-13</v>
      </c>
      <c r="G1402" s="2">
        <f t="shared" si="129"/>
        <v>7.1748627955900471E-14</v>
      </c>
      <c r="H1402" s="2" t="str">
        <f t="shared" si="130"/>
        <v>Sell</v>
      </c>
    </row>
    <row r="1403" spans="1:8" ht="13.5" x14ac:dyDescent="0.25">
      <c r="A1403" s="3">
        <f>TITRES_STAT!B1406</f>
        <v>0</v>
      </c>
      <c r="B1403" s="6">
        <f>TITRES_STAT!D1406</f>
        <v>0</v>
      </c>
      <c r="C1403" s="2">
        <f t="shared" si="126"/>
        <v>2.5509741772495188E-29</v>
      </c>
      <c r="D1403" s="2">
        <f t="shared" si="128"/>
        <v>1.4117206889471155E-13</v>
      </c>
      <c r="E1403" s="2">
        <f t="shared" si="127"/>
        <v>-1.4117206889471152E-13</v>
      </c>
      <c r="F1403" s="2">
        <f t="shared" si="131"/>
        <v>-2.0760598366869347E-13</v>
      </c>
      <c r="G1403" s="2">
        <f t="shared" si="129"/>
        <v>6.6433914773981944E-14</v>
      </c>
      <c r="H1403" s="2" t="str">
        <f t="shared" si="130"/>
        <v>Sell</v>
      </c>
    </row>
    <row r="1404" spans="1:8" ht="13.5" x14ac:dyDescent="0.25">
      <c r="A1404" s="3">
        <f>TITRES_STAT!B1407</f>
        <v>0</v>
      </c>
      <c r="B1404" s="6">
        <f>TITRES_STAT!D1407</f>
        <v>0</v>
      </c>
      <c r="C1404" s="2">
        <f t="shared" si="126"/>
        <v>2.1585166115188235E-29</v>
      </c>
      <c r="D1404" s="2">
        <f t="shared" si="128"/>
        <v>1.3071487860621439E-13</v>
      </c>
      <c r="E1404" s="2">
        <f t="shared" si="127"/>
        <v>-1.3071487860621436E-13</v>
      </c>
      <c r="F1404" s="2">
        <f t="shared" si="131"/>
        <v>-1.9222776265619767E-13</v>
      </c>
      <c r="G1404" s="2">
        <f t="shared" si="129"/>
        <v>6.1512884049983306E-14</v>
      </c>
      <c r="H1404" s="2" t="str">
        <f t="shared" si="130"/>
        <v>Sell</v>
      </c>
    </row>
    <row r="1405" spans="1:8" ht="13.5" x14ac:dyDescent="0.25">
      <c r="A1405" s="3">
        <f>TITRES_STAT!B1408</f>
        <v>0</v>
      </c>
      <c r="B1405" s="6">
        <f>TITRES_STAT!D1408</f>
        <v>0</v>
      </c>
      <c r="C1405" s="2">
        <f t="shared" si="126"/>
        <v>1.82643713282362E-29</v>
      </c>
      <c r="D1405" s="2">
        <f t="shared" si="128"/>
        <v>1.2103229500575405E-13</v>
      </c>
      <c r="E1405" s="2">
        <f t="shared" si="127"/>
        <v>-1.2103229500575403E-13</v>
      </c>
      <c r="F1405" s="2">
        <f t="shared" si="131"/>
        <v>-1.7798866912610896E-13</v>
      </c>
      <c r="G1405" s="2">
        <f t="shared" si="129"/>
        <v>5.6956374120354931E-14</v>
      </c>
      <c r="H1405" s="2" t="str">
        <f t="shared" si="130"/>
        <v>Sell</v>
      </c>
    </row>
    <row r="1406" spans="1:8" ht="13.5" x14ac:dyDescent="0.25">
      <c r="A1406" s="3">
        <f>TITRES_STAT!B1409</f>
        <v>0</v>
      </c>
      <c r="B1406" s="6">
        <f>TITRES_STAT!D1409</f>
        <v>0</v>
      </c>
      <c r="C1406" s="2">
        <f t="shared" si="126"/>
        <v>1.5454468046969093E-29</v>
      </c>
      <c r="D1406" s="2">
        <f t="shared" si="128"/>
        <v>1.1206693982014265E-13</v>
      </c>
      <c r="E1406" s="2">
        <f t="shared" si="127"/>
        <v>-1.1206693982014263E-13</v>
      </c>
      <c r="F1406" s="2">
        <f t="shared" si="131"/>
        <v>-1.648043232649157E-13</v>
      </c>
      <c r="G1406" s="2">
        <f t="shared" si="129"/>
        <v>5.2737383444773065E-14</v>
      </c>
      <c r="H1406" s="2" t="str">
        <f t="shared" si="130"/>
        <v>Sell</v>
      </c>
    </row>
    <row r="1407" spans="1:8" ht="13.5" x14ac:dyDescent="0.25">
      <c r="A1407" s="3">
        <f>TITRES_STAT!B1410</f>
        <v>0</v>
      </c>
      <c r="B1407" s="6">
        <f>TITRES_STAT!D1410</f>
        <v>0</v>
      </c>
      <c r="C1407" s="2">
        <f t="shared" si="126"/>
        <v>1.3076857578204616E-29</v>
      </c>
      <c r="D1407" s="2">
        <f t="shared" si="128"/>
        <v>1.037656850186506E-13</v>
      </c>
      <c r="E1407" s="2">
        <f t="shared" si="127"/>
        <v>-1.0376568501865059E-13</v>
      </c>
      <c r="F1407" s="2">
        <f t="shared" si="131"/>
        <v>-1.5259659561566268E-13</v>
      </c>
      <c r="G1407" s="2">
        <f t="shared" si="129"/>
        <v>4.8830910597012097E-14</v>
      </c>
      <c r="H1407" s="2" t="str">
        <f t="shared" si="130"/>
        <v>Sell</v>
      </c>
    </row>
    <row r="1408" spans="1:8" ht="13.5" x14ac:dyDescent="0.25">
      <c r="A1408" s="3">
        <f>TITRES_STAT!B1411</f>
        <v>0</v>
      </c>
      <c r="B1408" s="6">
        <f>TITRES_STAT!D1411</f>
        <v>0</v>
      </c>
      <c r="C1408" s="2">
        <f t="shared" si="126"/>
        <v>1.1065033335403906E-29</v>
      </c>
      <c r="D1408" s="2">
        <f t="shared" si="128"/>
        <v>9.607933798023204E-14</v>
      </c>
      <c r="E1408" s="2">
        <f t="shared" si="127"/>
        <v>-9.6079337980232028E-14</v>
      </c>
      <c r="F1408" s="2">
        <f t="shared" si="131"/>
        <v>-1.4129314408857654E-13</v>
      </c>
      <c r="G1408" s="2">
        <f t="shared" si="129"/>
        <v>4.5213806108344517E-14</v>
      </c>
      <c r="H1408" s="2" t="str">
        <f t="shared" si="130"/>
        <v>Sell</v>
      </c>
    </row>
    <row r="1409" spans="1:8" ht="13.5" x14ac:dyDescent="0.25">
      <c r="A1409" s="3">
        <f>TITRES_STAT!B1412</f>
        <v>0</v>
      </c>
      <c r="B1409" s="6">
        <f>TITRES_STAT!D1412</f>
        <v>0</v>
      </c>
      <c r="C1409" s="2">
        <f t="shared" si="126"/>
        <v>9.362720514572535E-30</v>
      </c>
      <c r="D1409" s="2">
        <f t="shared" si="128"/>
        <v>8.8962349981696332E-14</v>
      </c>
      <c r="E1409" s="2">
        <f t="shared" si="127"/>
        <v>-8.8962349981696319E-14</v>
      </c>
      <c r="F1409" s="2">
        <f t="shared" si="131"/>
        <v>-1.3082698526720051E-13</v>
      </c>
      <c r="G1409" s="2">
        <f t="shared" si="129"/>
        <v>4.1864635285504188E-14</v>
      </c>
      <c r="H1409" s="2" t="str">
        <f t="shared" si="130"/>
        <v>Sell</v>
      </c>
    </row>
    <row r="1410" spans="1:8" ht="13.5" x14ac:dyDescent="0.25">
      <c r="A1410" s="3">
        <f>TITRES_STAT!B1413</f>
        <v>0</v>
      </c>
      <c r="B1410" s="6">
        <f>TITRES_STAT!D1413</f>
        <v>0</v>
      </c>
      <c r="C1410" s="2">
        <f t="shared" si="126"/>
        <v>7.9223019738690673E-30</v>
      </c>
      <c r="D1410" s="2">
        <f t="shared" si="128"/>
        <v>8.237254627934846E-14</v>
      </c>
      <c r="E1410" s="2">
        <f t="shared" si="127"/>
        <v>-8.2372546279348447E-14</v>
      </c>
      <c r="F1410" s="2">
        <f t="shared" si="131"/>
        <v>-1.2113609746963009E-13</v>
      </c>
      <c r="G1410" s="2">
        <f t="shared" si="129"/>
        <v>3.8763551190281645E-14</v>
      </c>
      <c r="H1410" s="2" t="str">
        <f t="shared" si="130"/>
        <v>Sell</v>
      </c>
    </row>
    <row r="1411" spans="1:8" ht="13.5" x14ac:dyDescent="0.25">
      <c r="A1411" s="3">
        <f>TITRES_STAT!B1414</f>
        <v>0</v>
      </c>
      <c r="B1411" s="6">
        <f>TITRES_STAT!D1414</f>
        <v>0</v>
      </c>
      <c r="C1411" s="2">
        <f t="shared" si="126"/>
        <v>6.7034862855815188E-30</v>
      </c>
      <c r="D1411" s="2">
        <f t="shared" si="128"/>
        <v>7.6270876184581909E-14</v>
      </c>
      <c r="E1411" s="2">
        <f t="shared" si="127"/>
        <v>-7.6270876184581896E-14</v>
      </c>
      <c r="F1411" s="2">
        <f t="shared" si="131"/>
        <v>-1.1216305321262047E-13</v>
      </c>
      <c r="G1411" s="2">
        <f t="shared" si="129"/>
        <v>3.589217702803857E-14</v>
      </c>
      <c r="H1411" s="2" t="str">
        <f t="shared" si="130"/>
        <v>Sell</v>
      </c>
    </row>
    <row r="1412" spans="1:8" ht="13.5" x14ac:dyDescent="0.25">
      <c r="A1412" s="3">
        <f>TITRES_STAT!B1415</f>
        <v>0</v>
      </c>
      <c r="B1412" s="6">
        <f>TITRES_STAT!D1415</f>
        <v>0</v>
      </c>
      <c r="C1412" s="2">
        <f t="shared" si="126"/>
        <v>5.6721807031843622E-30</v>
      </c>
      <c r="D1412" s="2">
        <f t="shared" si="128"/>
        <v>7.0621181652390659E-14</v>
      </c>
      <c r="E1412" s="2">
        <f t="shared" si="127"/>
        <v>-7.0621181652390659E-14</v>
      </c>
      <c r="F1412" s="2">
        <f t="shared" si="131"/>
        <v>-1.0385467890057451E-13</v>
      </c>
      <c r="G1412" s="2">
        <f t="shared" si="129"/>
        <v>3.3233497248183854E-14</v>
      </c>
      <c r="H1412" s="2" t="str">
        <f t="shared" si="130"/>
        <v>Sell</v>
      </c>
    </row>
    <row r="1413" spans="1:8" ht="13.5" x14ac:dyDescent="0.25">
      <c r="A1413" s="3">
        <f>TITRES_STAT!B1416</f>
        <v>0</v>
      </c>
      <c r="B1413" s="6">
        <f>TITRES_STAT!D1416</f>
        <v>0</v>
      </c>
      <c r="C1413" s="2">
        <f t="shared" si="126"/>
        <v>4.7995375180790757E-30</v>
      </c>
      <c r="D1413" s="2">
        <f t="shared" si="128"/>
        <v>6.5389983011472836E-14</v>
      </c>
      <c r="E1413" s="2">
        <f t="shared" si="127"/>
        <v>-6.5389983011472836E-14</v>
      </c>
      <c r="F1413" s="2">
        <f t="shared" si="131"/>
        <v>-9.6161739722754185E-14</v>
      </c>
      <c r="G1413" s="2">
        <f t="shared" si="129"/>
        <v>3.0771756711281349E-14</v>
      </c>
      <c r="H1413" s="2" t="str">
        <f t="shared" si="130"/>
        <v>Sell</v>
      </c>
    </row>
    <row r="1414" spans="1:8" ht="13.5" x14ac:dyDescent="0.25">
      <c r="A1414" s="3">
        <f>TITRES_STAT!B1417</f>
        <v>0</v>
      </c>
      <c r="B1414" s="6">
        <f>TITRES_STAT!D1417</f>
        <v>0</v>
      </c>
      <c r="C1414" s="2">
        <f t="shared" si="126"/>
        <v>4.0611471306822951E-30</v>
      </c>
      <c r="D1414" s="2">
        <f t="shared" si="128"/>
        <v>6.0546280566178553E-14</v>
      </c>
      <c r="E1414" s="2">
        <f t="shared" si="127"/>
        <v>-6.0546280566178553E-14</v>
      </c>
      <c r="F1414" s="2">
        <f t="shared" si="131"/>
        <v>-8.9038647891439066E-14</v>
      </c>
      <c r="G1414" s="2">
        <f t="shared" si="129"/>
        <v>2.8492367325260513E-14</v>
      </c>
      <c r="H1414" s="2" t="str">
        <f t="shared" si="130"/>
        <v>Sell</v>
      </c>
    </row>
    <row r="1415" spans="1:8" ht="13.5" x14ac:dyDescent="0.25">
      <c r="A1415" s="3">
        <f>TITRES_STAT!B1418</f>
        <v>0</v>
      </c>
      <c r="B1415" s="6">
        <f>TITRES_STAT!D1418</f>
        <v>0</v>
      </c>
      <c r="C1415" s="2">
        <f t="shared" si="126"/>
        <v>3.4363552644234804E-30</v>
      </c>
      <c r="D1415" s="2">
        <f t="shared" si="128"/>
        <v>5.6061370894609769E-14</v>
      </c>
      <c r="E1415" s="2">
        <f t="shared" si="127"/>
        <v>-5.6061370894609763E-14</v>
      </c>
      <c r="F1415" s="2">
        <f t="shared" si="131"/>
        <v>-8.2443192492073213E-14</v>
      </c>
      <c r="G1415" s="2">
        <f t="shared" si="129"/>
        <v>2.638182159746345E-14</v>
      </c>
      <c r="H1415" s="2" t="str">
        <f t="shared" si="130"/>
        <v>Sell</v>
      </c>
    </row>
    <row r="1416" spans="1:8" ht="13.5" x14ac:dyDescent="0.25">
      <c r="A1416" s="3">
        <f>TITRES_STAT!B1419</f>
        <v>0</v>
      </c>
      <c r="B1416" s="6">
        <f>TITRES_STAT!D1419</f>
        <v>0</v>
      </c>
      <c r="C1416" s="2">
        <f t="shared" si="126"/>
        <v>2.907685223742945E-30</v>
      </c>
      <c r="D1416" s="2">
        <f t="shared" si="128"/>
        <v>5.1908676754268302E-14</v>
      </c>
      <c r="E1416" s="2">
        <f t="shared" si="127"/>
        <v>-5.1908676754268302E-14</v>
      </c>
      <c r="F1416" s="2">
        <f t="shared" si="131"/>
        <v>-7.6336289344512229E-14</v>
      </c>
      <c r="G1416" s="2">
        <f t="shared" si="129"/>
        <v>2.4427612590243927E-14</v>
      </c>
      <c r="H1416" s="2" t="str">
        <f t="shared" si="130"/>
        <v>Sell</v>
      </c>
    </row>
    <row r="1417" spans="1:8" ht="13.5" x14ac:dyDescent="0.25">
      <c r="A1417" s="3">
        <f>TITRES_STAT!B1420</f>
        <v>0</v>
      </c>
      <c r="B1417" s="6">
        <f>TITRES_STAT!D1420</f>
        <v>0</v>
      </c>
      <c r="C1417" s="2">
        <f t="shared" si="126"/>
        <v>2.4603490354747996E-30</v>
      </c>
      <c r="D1417" s="2">
        <f t="shared" si="128"/>
        <v>4.8063589587285465E-14</v>
      </c>
      <c r="E1417" s="2">
        <f t="shared" si="127"/>
        <v>-4.8063589587285465E-14</v>
      </c>
      <c r="F1417" s="2">
        <f t="shared" si="131"/>
        <v>-7.0681749393066874E-14</v>
      </c>
      <c r="G1417" s="2">
        <f t="shared" si="129"/>
        <v>2.2618159805781409E-14</v>
      </c>
      <c r="H1417" s="2" t="str">
        <f t="shared" si="130"/>
        <v>Sell</v>
      </c>
    </row>
    <row r="1418" spans="1:8" ht="13.5" x14ac:dyDescent="0.25">
      <c r="A1418" s="3">
        <f>TITRES_STAT!B1421</f>
        <v>0</v>
      </c>
      <c r="B1418" s="6">
        <f>TITRES_STAT!D1421</f>
        <v>0</v>
      </c>
      <c r="C1418" s="2">
        <f t="shared" si="126"/>
        <v>2.0818337992479072E-30</v>
      </c>
      <c r="D1418" s="2">
        <f t="shared" si="128"/>
        <v>4.4503323691930986E-14</v>
      </c>
      <c r="E1418" s="2">
        <f t="shared" si="127"/>
        <v>-4.4503323691930986E-14</v>
      </c>
      <c r="F1418" s="2">
        <f t="shared" si="131"/>
        <v>-6.5446064252839705E-14</v>
      </c>
      <c r="G1418" s="2">
        <f t="shared" si="129"/>
        <v>2.094274056090872E-14</v>
      </c>
      <c r="H1418" s="2" t="str">
        <f t="shared" si="130"/>
        <v>Sell</v>
      </c>
    </row>
    <row r="1419" spans="1:8" ht="13.5" x14ac:dyDescent="0.25">
      <c r="A1419" s="3">
        <f>TITRES_STAT!B1422</f>
        <v>0</v>
      </c>
      <c r="B1419" s="6">
        <f>TITRES_STAT!D1422</f>
        <v>0</v>
      </c>
      <c r="C1419" s="2">
        <f t="shared" si="126"/>
        <v>1.7615516762866905E-30</v>
      </c>
      <c r="D1419" s="2">
        <f t="shared" si="128"/>
        <v>4.1206781196232395E-14</v>
      </c>
      <c r="E1419" s="2">
        <f t="shared" si="127"/>
        <v>-4.1206781196232395E-14</v>
      </c>
      <c r="F1419" s="2">
        <f t="shared" si="131"/>
        <v>-6.0598207641518238E-14</v>
      </c>
      <c r="G1419" s="2">
        <f t="shared" si="129"/>
        <v>1.9391426445285843E-14</v>
      </c>
      <c r="H1419" s="2" t="str">
        <f t="shared" si="130"/>
        <v>Sell</v>
      </c>
    </row>
    <row r="1420" spans="1:8" ht="13.5" x14ac:dyDescent="0.25">
      <c r="A1420" s="3">
        <f>TITRES_STAT!B1423</f>
        <v>0</v>
      </c>
      <c r="B1420" s="6">
        <f>TITRES_STAT!D1423</f>
        <v>0</v>
      </c>
      <c r="C1420" s="2">
        <f t="shared" si="126"/>
        <v>1.4905437260887381E-30</v>
      </c>
      <c r="D1420" s="2">
        <f t="shared" si="128"/>
        <v>3.8154427033548511E-14</v>
      </c>
      <c r="E1420" s="2">
        <f t="shared" si="127"/>
        <v>-3.8154427033548511E-14</v>
      </c>
      <c r="F1420" s="2">
        <f t="shared" si="131"/>
        <v>-5.6109451519924299E-14</v>
      </c>
      <c r="G1420" s="2">
        <f t="shared" si="129"/>
        <v>1.7955024486375788E-14</v>
      </c>
      <c r="H1420" s="2" t="str">
        <f t="shared" si="130"/>
        <v>Sell</v>
      </c>
    </row>
    <row r="1421" spans="1:8" ht="13.5" x14ac:dyDescent="0.25">
      <c r="A1421" s="3">
        <f>TITRES_STAT!B1424</f>
        <v>0</v>
      </c>
      <c r="B1421" s="6">
        <f>TITRES_STAT!D1424</f>
        <v>0</v>
      </c>
      <c r="C1421" s="2">
        <f t="shared" si="126"/>
        <v>1.2612293066904707E-30</v>
      </c>
      <c r="D1421" s="2">
        <f t="shared" si="128"/>
        <v>3.5328173179211584E-14</v>
      </c>
      <c r="E1421" s="2">
        <f t="shared" si="127"/>
        <v>-3.5328173179211584E-14</v>
      </c>
      <c r="F1421" s="2">
        <f t="shared" si="131"/>
        <v>-5.1953195851781758E-14</v>
      </c>
      <c r="G1421" s="2">
        <f t="shared" si="129"/>
        <v>1.6625022672570174E-14</v>
      </c>
      <c r="H1421" s="2" t="str">
        <f t="shared" si="130"/>
        <v>Sell</v>
      </c>
    </row>
    <row r="1422" spans="1:8" ht="13.5" x14ac:dyDescent="0.25">
      <c r="A1422" s="3">
        <f>TITRES_STAT!B1425</f>
        <v>0</v>
      </c>
      <c r="B1422" s="6">
        <f>TITRES_STAT!D1425</f>
        <v>0</v>
      </c>
      <c r="C1422" s="2">
        <f t="shared" si="126"/>
        <v>1.0671940287380905E-30</v>
      </c>
      <c r="D1422" s="2">
        <f t="shared" si="128"/>
        <v>3.2711271462232951E-14</v>
      </c>
      <c r="E1422" s="2">
        <f t="shared" si="127"/>
        <v>-3.2711271462232951E-14</v>
      </c>
      <c r="F1422" s="2">
        <f t="shared" si="131"/>
        <v>-4.8104810973872002E-14</v>
      </c>
      <c r="G1422" s="2">
        <f t="shared" si="129"/>
        <v>1.5393539511639051E-14</v>
      </c>
      <c r="H1422" s="2" t="str">
        <f t="shared" si="130"/>
        <v>Sell</v>
      </c>
    </row>
    <row r="1423" spans="1:8" ht="13.5" x14ac:dyDescent="0.25">
      <c r="A1423" s="3">
        <f>TITRES_STAT!B1426</f>
        <v>0</v>
      </c>
      <c r="B1423" s="6">
        <f>TITRES_STAT!D1426</f>
        <v>0</v>
      </c>
      <c r="C1423" s="2">
        <f t="shared" ref="C1423:C1486" si="132">$C$4*B1413+C1422*(1-$C$4)</f>
        <v>9.0301033200915341E-31</v>
      </c>
      <c r="D1423" s="2">
        <f t="shared" si="128"/>
        <v>3.0288214316882361E-14</v>
      </c>
      <c r="E1423" s="2">
        <f t="shared" si="127"/>
        <v>-3.0288214316882361E-14</v>
      </c>
      <c r="F1423" s="2">
        <f t="shared" si="131"/>
        <v>-4.4541491642474078E-14</v>
      </c>
      <c r="G1423" s="2">
        <f t="shared" si="129"/>
        <v>1.4253277325591717E-14</v>
      </c>
      <c r="H1423" s="2" t="str">
        <f t="shared" si="130"/>
        <v>Sell</v>
      </c>
    </row>
    <row r="1424" spans="1:8" ht="13.5" x14ac:dyDescent="0.25">
      <c r="A1424" s="3">
        <f>TITRES_STAT!B1427</f>
        <v>0</v>
      </c>
      <c r="B1424" s="6">
        <f>TITRES_STAT!D1427</f>
        <v>0</v>
      </c>
      <c r="C1424" s="2">
        <f t="shared" si="132"/>
        <v>7.6408566554620669E-31</v>
      </c>
      <c r="D1424" s="2">
        <f t="shared" si="128"/>
        <v>2.8044642886002187E-14</v>
      </c>
      <c r="E1424" s="2">
        <f t="shared" si="127"/>
        <v>-2.8044642886002187E-14</v>
      </c>
      <c r="F1424" s="2">
        <f t="shared" si="131"/>
        <v>-4.1242121891179698E-14</v>
      </c>
      <c r="G1424" s="2">
        <f t="shared" si="129"/>
        <v>1.3197479005177511E-14</v>
      </c>
      <c r="H1424" s="2" t="str">
        <f t="shared" si="130"/>
        <v>Sell</v>
      </c>
    </row>
    <row r="1425" spans="1:8" ht="13.5" x14ac:dyDescent="0.25">
      <c r="A1425" s="3">
        <f>TITRES_STAT!B1428</f>
        <v>0</v>
      </c>
      <c r="B1425" s="6">
        <f>TITRES_STAT!D1428</f>
        <v>0</v>
      </c>
      <c r="C1425" s="2">
        <f t="shared" si="132"/>
        <v>6.4653402469294415E-31</v>
      </c>
      <c r="D1425" s="2">
        <f t="shared" si="128"/>
        <v>2.5967261931483508E-14</v>
      </c>
      <c r="E1425" s="2">
        <f t="shared" si="127"/>
        <v>-2.5967261931483508E-14</v>
      </c>
      <c r="F1425" s="2">
        <f t="shared" si="131"/>
        <v>-3.8187149899240464E-14</v>
      </c>
      <c r="G1425" s="2">
        <f t="shared" si="129"/>
        <v>1.2219887967756956E-14</v>
      </c>
      <c r="H1425" s="2" t="str">
        <f t="shared" si="130"/>
        <v>Sell</v>
      </c>
    </row>
    <row r="1426" spans="1:8" ht="13.5" x14ac:dyDescent="0.25">
      <c r="A1426" s="3">
        <f>TITRES_STAT!B1429</f>
        <v>0</v>
      </c>
      <c r="B1426" s="6">
        <f>TITRES_STAT!D1429</f>
        <v>0</v>
      </c>
      <c r="C1426" s="2">
        <f t="shared" si="132"/>
        <v>5.4706725166326042E-31</v>
      </c>
      <c r="D1426" s="2">
        <f t="shared" si="128"/>
        <v>2.4043761047669914E-14</v>
      </c>
      <c r="E1426" s="2">
        <f t="shared" si="127"/>
        <v>-2.4043761047669914E-14</v>
      </c>
      <c r="F1426" s="2">
        <f t="shared" si="131"/>
        <v>-3.5358472128926356E-14</v>
      </c>
      <c r="G1426" s="2">
        <f t="shared" si="129"/>
        <v>1.1314711081256443E-14</v>
      </c>
      <c r="H1426" s="2" t="str">
        <f t="shared" si="130"/>
        <v>Sell</v>
      </c>
    </row>
    <row r="1427" spans="1:8" ht="13.5" x14ac:dyDescent="0.25">
      <c r="A1427" s="3">
        <f>TITRES_STAT!B1430</f>
        <v>0</v>
      </c>
      <c r="B1427" s="6">
        <f>TITRES_STAT!D1430</f>
        <v>0</v>
      </c>
      <c r="C1427" s="2">
        <f t="shared" si="132"/>
        <v>4.6290305909968185E-31</v>
      </c>
      <c r="D1427" s="2">
        <f t="shared" si="128"/>
        <v>2.2262741710805476E-14</v>
      </c>
      <c r="E1427" s="2">
        <f t="shared" si="127"/>
        <v>-2.2262741710805476E-14</v>
      </c>
      <c r="F1427" s="2">
        <f t="shared" si="131"/>
        <v>-3.2739326045302183E-14</v>
      </c>
      <c r="G1427" s="2">
        <f t="shared" si="129"/>
        <v>1.0476584334496707E-14</v>
      </c>
      <c r="H1427" s="2" t="str">
        <f t="shared" si="130"/>
        <v>Sell</v>
      </c>
    </row>
    <row r="1428" spans="1:8" ht="13.5" x14ac:dyDescent="0.25">
      <c r="A1428" s="3">
        <f>TITRES_STAT!B1431</f>
        <v>0</v>
      </c>
      <c r="B1428" s="6">
        <f>TITRES_STAT!D1431</f>
        <v>0</v>
      </c>
      <c r="C1428" s="2">
        <f t="shared" si="132"/>
        <v>3.9168720385357693E-31</v>
      </c>
      <c r="D1428" s="2">
        <f t="shared" si="128"/>
        <v>2.0613649732227293E-14</v>
      </c>
      <c r="E1428" s="2">
        <f t="shared" si="127"/>
        <v>-2.0613649732227293E-14</v>
      </c>
      <c r="F1428" s="2">
        <f t="shared" si="131"/>
        <v>-3.0314190782687206E-14</v>
      </c>
      <c r="G1428" s="2">
        <f t="shared" si="129"/>
        <v>9.7005410504599133E-15</v>
      </c>
      <c r="H1428" s="2" t="str">
        <f t="shared" si="130"/>
        <v>Sell</v>
      </c>
    </row>
    <row r="1429" spans="1:8" ht="13.5" x14ac:dyDescent="0.25">
      <c r="A1429" s="3">
        <f>TITRES_STAT!B1432</f>
        <v>0</v>
      </c>
      <c r="B1429" s="6">
        <f>TITRES_STAT!D1432</f>
        <v>0</v>
      </c>
      <c r="C1429" s="2">
        <f t="shared" si="132"/>
        <v>3.3142763402994971E-31</v>
      </c>
      <c r="D1429" s="2">
        <f t="shared" si="128"/>
        <v>1.9086712715025272E-14</v>
      </c>
      <c r="E1429" s="2">
        <f t="shared" si="127"/>
        <v>-1.9086712715025272E-14</v>
      </c>
      <c r="F1429" s="2">
        <f t="shared" si="131"/>
        <v>-2.8068695169154821E-14</v>
      </c>
      <c r="G1429" s="2">
        <f t="shared" si="129"/>
        <v>8.9819824541295492E-15</v>
      </c>
      <c r="H1429" s="2" t="str">
        <f t="shared" si="130"/>
        <v>Sell</v>
      </c>
    </row>
    <row r="1430" spans="1:8" ht="13.5" x14ac:dyDescent="0.25">
      <c r="A1430" s="3">
        <f>TITRES_STAT!B1433</f>
        <v>0</v>
      </c>
      <c r="B1430" s="6">
        <f>TITRES_STAT!D1433</f>
        <v>0</v>
      </c>
      <c r="C1430" s="2">
        <f t="shared" si="132"/>
        <v>2.8043876725611131E-31</v>
      </c>
      <c r="D1430" s="2">
        <f t="shared" si="128"/>
        <v>1.767288214354192E-14</v>
      </c>
      <c r="E1430" s="2">
        <f t="shared" si="127"/>
        <v>-1.767288214354192E-14</v>
      </c>
      <c r="F1430" s="2">
        <f t="shared" si="131"/>
        <v>-2.5989532564032244E-14</v>
      </c>
      <c r="G1430" s="2">
        <f t="shared" si="129"/>
        <v>8.3166504204903243E-15</v>
      </c>
      <c r="H1430" s="2" t="str">
        <f t="shared" si="130"/>
        <v>Sell</v>
      </c>
    </row>
    <row r="1431" spans="1:8" ht="13.5" x14ac:dyDescent="0.25">
      <c r="A1431" s="3">
        <f>TITRES_STAT!B1434</f>
        <v>0</v>
      </c>
      <c r="B1431" s="6">
        <f>TITRES_STAT!D1434</f>
        <v>0</v>
      </c>
      <c r="C1431" s="2">
        <f t="shared" si="132"/>
        <v>2.3729434152440188E-31</v>
      </c>
      <c r="D1431" s="2">
        <f t="shared" si="128"/>
        <v>1.6363779762538813E-14</v>
      </c>
      <c r="E1431" s="2">
        <f t="shared" si="127"/>
        <v>-1.6363779762538813E-14</v>
      </c>
      <c r="F1431" s="2">
        <f t="shared" si="131"/>
        <v>-2.4064382003733559E-14</v>
      </c>
      <c r="G1431" s="2">
        <f t="shared" si="129"/>
        <v>7.7006022411947457E-15</v>
      </c>
      <c r="H1431" s="2" t="str">
        <f t="shared" si="130"/>
        <v>Sell</v>
      </c>
    </row>
    <row r="1432" spans="1:8" ht="13.5" x14ac:dyDescent="0.25">
      <c r="A1432" s="3">
        <f>TITRES_STAT!B1435</f>
        <v>0</v>
      </c>
      <c r="B1432" s="6">
        <f>TITRES_STAT!D1435</f>
        <v>0</v>
      </c>
      <c r="C1432" s="2">
        <f t="shared" si="132"/>
        <v>2.0078751975141695E-31</v>
      </c>
      <c r="D1432" s="2">
        <f t="shared" si="128"/>
        <v>1.5151647928276678E-14</v>
      </c>
      <c r="E1432" s="2">
        <f t="shared" si="127"/>
        <v>-1.5151647928276678E-14</v>
      </c>
      <c r="F1432" s="2">
        <f t="shared" si="131"/>
        <v>-2.2281835188642184E-14</v>
      </c>
      <c r="G1432" s="2">
        <f t="shared" si="129"/>
        <v>7.1301872603655058E-15</v>
      </c>
      <c r="H1432" s="2" t="str">
        <f t="shared" si="130"/>
        <v>Sell</v>
      </c>
    </row>
    <row r="1433" spans="1:8" ht="13.5" x14ac:dyDescent="0.25">
      <c r="A1433" s="3">
        <f>TITRES_STAT!B1436</f>
        <v>0</v>
      </c>
      <c r="B1433" s="6">
        <f>TITRES_STAT!D1436</f>
        <v>0</v>
      </c>
      <c r="C1433" s="2">
        <f t="shared" si="132"/>
        <v>1.698971320973528E-31</v>
      </c>
      <c r="D1433" s="2">
        <f t="shared" si="128"/>
        <v>1.4029303637293221E-14</v>
      </c>
      <c r="E1433" s="2">
        <f t="shared" si="127"/>
        <v>-1.4029303637293221E-14</v>
      </c>
      <c r="F1433" s="2">
        <f t="shared" si="131"/>
        <v>-2.0631328878372394E-14</v>
      </c>
      <c r="G1433" s="2">
        <f t="shared" si="129"/>
        <v>6.6020252410791726E-15</v>
      </c>
      <c r="H1433" s="2" t="str">
        <f t="shared" si="130"/>
        <v>Sell</v>
      </c>
    </row>
    <row r="1434" spans="1:8" ht="13.5" x14ac:dyDescent="0.25">
      <c r="A1434" s="3">
        <f>TITRES_STAT!B1437</f>
        <v>0</v>
      </c>
      <c r="B1434" s="6">
        <f>TITRES_STAT!D1437</f>
        <v>0</v>
      </c>
      <c r="C1434" s="2">
        <f t="shared" si="132"/>
        <v>1.4375911177468313E-31</v>
      </c>
      <c r="D1434" s="2">
        <f t="shared" si="128"/>
        <v>1.2990095960456686E-14</v>
      </c>
      <c r="E1434" s="2">
        <f t="shared" si="127"/>
        <v>-1.2990095960456686E-14</v>
      </c>
      <c r="F1434" s="2">
        <f t="shared" si="131"/>
        <v>-1.9103082294789254E-14</v>
      </c>
      <c r="G1434" s="2">
        <f t="shared" si="129"/>
        <v>6.1129863343325683E-15</v>
      </c>
      <c r="H1434" s="2" t="str">
        <f t="shared" si="130"/>
        <v>Sell</v>
      </c>
    </row>
    <row r="1435" spans="1:8" ht="13.5" x14ac:dyDescent="0.25">
      <c r="A1435" s="3">
        <f>TITRES_STAT!B1438</f>
        <v>0</v>
      </c>
      <c r="B1435" s="6">
        <f>TITRES_STAT!D1438</f>
        <v>0</v>
      </c>
      <c r="C1435" s="2">
        <f t="shared" si="132"/>
        <v>1.216423253478088E-31</v>
      </c>
      <c r="D1435" s="2">
        <f t="shared" si="128"/>
        <v>1.2027866630052487E-14</v>
      </c>
      <c r="E1435" s="2">
        <f t="shared" si="127"/>
        <v>-1.2027866630052487E-14</v>
      </c>
      <c r="F1435" s="2">
        <f t="shared" si="131"/>
        <v>-1.76880391618419E-14</v>
      </c>
      <c r="G1435" s="2">
        <f t="shared" si="129"/>
        <v>5.6601725317894128E-15</v>
      </c>
      <c r="H1435" s="2" t="str">
        <f t="shared" si="130"/>
        <v>Sell</v>
      </c>
    </row>
    <row r="1436" spans="1:8" ht="13.5" x14ac:dyDescent="0.25">
      <c r="A1436" s="3">
        <f>TITRES_STAT!B1439</f>
        <v>0</v>
      </c>
      <c r="B1436" s="6">
        <f>TITRES_STAT!D1439</f>
        <v>0</v>
      </c>
      <c r="C1436" s="2">
        <f t="shared" si="132"/>
        <v>1.029281214481459E-31</v>
      </c>
      <c r="D1436" s="2">
        <f t="shared" si="128"/>
        <v>1.1136913546344896E-14</v>
      </c>
      <c r="E1436" s="2">
        <f t="shared" ref="E1436:E1499" si="133">C1436-D1436</f>
        <v>-1.1136913546344896E-14</v>
      </c>
      <c r="F1436" s="2">
        <f t="shared" si="131"/>
        <v>-1.63778140387425E-14</v>
      </c>
      <c r="G1436" s="2">
        <f t="shared" si="129"/>
        <v>5.2409004923976042E-15</v>
      </c>
      <c r="H1436" s="2" t="str">
        <f t="shared" si="130"/>
        <v>Sell</v>
      </c>
    </row>
    <row r="1437" spans="1:8" ht="13.5" x14ac:dyDescent="0.25">
      <c r="A1437" s="3">
        <f>TITRES_STAT!B1440</f>
        <v>0</v>
      </c>
      <c r="B1437" s="6">
        <f>TITRES_STAT!D1440</f>
        <v>0</v>
      </c>
      <c r="C1437" s="2">
        <f t="shared" si="132"/>
        <v>8.7093025840738837E-32</v>
      </c>
      <c r="D1437" s="2">
        <f t="shared" ref="D1437:D1500" si="134">$D$4*B1437+(1-$D$4)*D1436</f>
        <v>1.0311956987356385E-14</v>
      </c>
      <c r="E1437" s="2">
        <f t="shared" si="133"/>
        <v>-1.0311956987356385E-14</v>
      </c>
      <c r="F1437" s="2">
        <f t="shared" si="131"/>
        <v>-1.5164642628465278E-14</v>
      </c>
      <c r="G1437" s="2">
        <f t="shared" si="129"/>
        <v>4.8526856411088927E-15</v>
      </c>
      <c r="H1437" s="2" t="str">
        <f t="shared" si="130"/>
        <v>Sell</v>
      </c>
    </row>
    <row r="1438" spans="1:8" ht="13.5" x14ac:dyDescent="0.25">
      <c r="A1438" s="3">
        <f>TITRES_STAT!B1441</f>
        <v>0</v>
      </c>
      <c r="B1438" s="6">
        <f>TITRES_STAT!D1441</f>
        <v>0</v>
      </c>
      <c r="C1438" s="2">
        <f t="shared" si="132"/>
        <v>7.3694098788317473E-32</v>
      </c>
      <c r="D1438" s="2">
        <f t="shared" si="134"/>
        <v>9.5481083216262833E-15</v>
      </c>
      <c r="E1438" s="2">
        <f t="shared" si="133"/>
        <v>-9.5481083216262833E-15</v>
      </c>
      <c r="F1438" s="2">
        <f t="shared" si="131"/>
        <v>-1.404133576709748E-14</v>
      </c>
      <c r="G1438" s="2">
        <f t="shared" si="129"/>
        <v>4.4932274454711964E-15</v>
      </c>
      <c r="H1438" s="2" t="str">
        <f t="shared" si="130"/>
        <v>Sell</v>
      </c>
    </row>
    <row r="1439" spans="1:8" ht="13.5" x14ac:dyDescent="0.25">
      <c r="A1439" s="3">
        <f>TITRES_STAT!B1442</f>
        <v>0</v>
      </c>
      <c r="B1439" s="6">
        <f>TITRES_STAT!D1442</f>
        <v>0</v>
      </c>
      <c r="C1439" s="2">
        <f t="shared" si="132"/>
        <v>6.2356545128576327E-32</v>
      </c>
      <c r="D1439" s="2">
        <f t="shared" si="134"/>
        <v>8.8408410385428557E-15</v>
      </c>
      <c r="E1439" s="2">
        <f t="shared" si="133"/>
        <v>-8.8408410385428557E-15</v>
      </c>
      <c r="F1439" s="2">
        <f t="shared" si="131"/>
        <v>-1.3001236821386555E-14</v>
      </c>
      <c r="G1439" s="2">
        <f t="shared" si="129"/>
        <v>4.1603957828436995E-15</v>
      </c>
      <c r="H1439" s="2" t="str">
        <f t="shared" si="130"/>
        <v>Sell</v>
      </c>
    </row>
    <row r="1440" spans="1:8" ht="13.5" x14ac:dyDescent="0.25">
      <c r="A1440" s="3">
        <f>TITRES_STAT!B1443</f>
        <v>0</v>
      </c>
      <c r="B1440" s="6">
        <f>TITRES_STAT!D1443</f>
        <v>0</v>
      </c>
      <c r="C1440" s="2">
        <f t="shared" si="132"/>
        <v>5.2763230493410736E-32</v>
      </c>
      <c r="D1440" s="2">
        <f t="shared" si="134"/>
        <v>8.1859639245767188E-15</v>
      </c>
      <c r="E1440" s="2">
        <f t="shared" si="133"/>
        <v>-8.1859639245767188E-15</v>
      </c>
      <c r="F1440" s="2">
        <f t="shared" si="131"/>
        <v>-1.2038182242024589E-14</v>
      </c>
      <c r="G1440" s="2">
        <f t="shared" si="129"/>
        <v>3.8522183174478697E-15</v>
      </c>
      <c r="H1440" s="2" t="str">
        <f t="shared" si="130"/>
        <v>Sell</v>
      </c>
    </row>
    <row r="1441" spans="1:8" ht="13.5" x14ac:dyDescent="0.25">
      <c r="A1441" s="3">
        <f>TITRES_STAT!B1444</f>
        <v>0</v>
      </c>
      <c r="B1441" s="6">
        <f>TITRES_STAT!D1444</f>
        <v>0</v>
      </c>
      <c r="C1441" s="2">
        <f t="shared" si="132"/>
        <v>4.4645810417501393E-32</v>
      </c>
      <c r="D1441" s="2">
        <f t="shared" si="134"/>
        <v>7.5795962264599246E-15</v>
      </c>
      <c r="E1441" s="2">
        <f t="shared" si="133"/>
        <v>-7.5795962264599246E-15</v>
      </c>
      <c r="F1441" s="2">
        <f t="shared" si="131"/>
        <v>-1.1146465038911657E-14</v>
      </c>
      <c r="G1441" s="2">
        <f t="shared" si="129"/>
        <v>3.5668688124517321E-15</v>
      </c>
      <c r="H1441" s="2" t="str">
        <f t="shared" si="130"/>
        <v>Sell</v>
      </c>
    </row>
    <row r="1442" spans="1:8" ht="13.5" x14ac:dyDescent="0.25">
      <c r="A1442" s="3">
        <f>TITRES_STAT!B1445</f>
        <v>0</v>
      </c>
      <c r="B1442" s="6">
        <f>TITRES_STAT!D1445</f>
        <v>0</v>
      </c>
      <c r="C1442" s="2">
        <f t="shared" si="132"/>
        <v>3.7777224199424257E-32</v>
      </c>
      <c r="D1442" s="2">
        <f t="shared" si="134"/>
        <v>7.0181446541295599E-15</v>
      </c>
      <c r="E1442" s="2">
        <f t="shared" si="133"/>
        <v>-7.0181446541295599E-15</v>
      </c>
      <c r="F1442" s="2">
        <f t="shared" si="131"/>
        <v>-1.0320800961955239E-14</v>
      </c>
      <c r="G1442" s="2">
        <f t="shared" si="129"/>
        <v>3.302656307825679E-15</v>
      </c>
      <c r="H1442" s="2" t="str">
        <f t="shared" si="130"/>
        <v>Sell</v>
      </c>
    </row>
    <row r="1443" spans="1:8" ht="13.5" x14ac:dyDescent="0.25">
      <c r="A1443" s="3">
        <f>TITRES_STAT!B1446</f>
        <v>0</v>
      </c>
      <c r="B1443" s="6">
        <f>TITRES_STAT!D1446</f>
        <v>0</v>
      </c>
      <c r="C1443" s="2">
        <f t="shared" si="132"/>
        <v>3.1965343553358988E-32</v>
      </c>
      <c r="D1443" s="2">
        <f t="shared" si="134"/>
        <v>6.4982820871569997E-15</v>
      </c>
      <c r="E1443" s="2">
        <f t="shared" si="133"/>
        <v>-6.4982820871569997E-15</v>
      </c>
      <c r="F1443" s="2">
        <f t="shared" si="131"/>
        <v>-9.5562971869955917E-15</v>
      </c>
      <c r="G1443" s="2">
        <f t="shared" si="129"/>
        <v>3.058015099838592E-15</v>
      </c>
      <c r="H1443" s="2" t="str">
        <f t="shared" si="130"/>
        <v>Sell</v>
      </c>
    </row>
    <row r="1444" spans="1:8" ht="13.5" x14ac:dyDescent="0.25">
      <c r="A1444" s="3">
        <f>TITRES_STAT!B1447</f>
        <v>0</v>
      </c>
      <c r="B1444" s="6">
        <f>TITRES_STAT!D1447</f>
        <v>0</v>
      </c>
      <c r="C1444" s="2">
        <f t="shared" si="132"/>
        <v>2.7047598391303757E-32</v>
      </c>
      <c r="D1444" s="2">
        <f t="shared" si="134"/>
        <v>6.0169278584787032E-15</v>
      </c>
      <c r="E1444" s="2">
        <f t="shared" si="133"/>
        <v>-6.0169278584787032E-15</v>
      </c>
      <c r="F1444" s="2">
        <f t="shared" si="131"/>
        <v>-8.8484233212922138E-15</v>
      </c>
      <c r="G1444" s="2">
        <f t="shared" ref="G1444:G1507" si="135">E1444-F1444</f>
        <v>2.8314954628135107E-15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0</v>
      </c>
      <c r="B1445" s="6">
        <f>TITRES_STAT!D1448</f>
        <v>0</v>
      </c>
      <c r="C1445" s="2">
        <f t="shared" si="132"/>
        <v>2.2886429408026256E-32</v>
      </c>
      <c r="D1445" s="2">
        <f t="shared" si="134"/>
        <v>5.5712294985913915E-15</v>
      </c>
      <c r="E1445" s="2">
        <f t="shared" si="133"/>
        <v>-5.5712294985913915E-15</v>
      </c>
      <c r="F1445" s="2">
        <f t="shared" ref="F1445:F1508" si="137">(E1445*(2/(10)))+((1-(2/10))*F1444)</f>
        <v>-8.1929845567520498E-15</v>
      </c>
      <c r="G1445" s="2">
        <f t="shared" si="135"/>
        <v>2.6217550581606583E-15</v>
      </c>
      <c r="H1445" s="2" t="str">
        <f t="shared" si="136"/>
        <v>Sell</v>
      </c>
    </row>
    <row r="1446" spans="1:8" ht="13.5" x14ac:dyDescent="0.25">
      <c r="A1446" s="3">
        <f>TITRES_STAT!B1449</f>
        <v>0</v>
      </c>
      <c r="B1446" s="6">
        <f>TITRES_STAT!D1449</f>
        <v>0</v>
      </c>
      <c r="C1446" s="2">
        <f t="shared" si="132"/>
        <v>1.9365440268329908E-32</v>
      </c>
      <c r="D1446" s="2">
        <f t="shared" si="134"/>
        <v>5.1585458320290663E-15</v>
      </c>
      <c r="E1446" s="2">
        <f t="shared" si="133"/>
        <v>-5.1585458320290663E-15</v>
      </c>
      <c r="F1446" s="2">
        <f t="shared" si="137"/>
        <v>-7.5860968118074536E-15</v>
      </c>
      <c r="G1446" s="2">
        <f t="shared" si="135"/>
        <v>2.4275509797783873E-15</v>
      </c>
      <c r="H1446" s="2" t="str">
        <f t="shared" si="136"/>
        <v>Sell</v>
      </c>
    </row>
    <row r="1447" spans="1:8" ht="13.5" x14ac:dyDescent="0.25">
      <c r="A1447" s="3">
        <f>TITRES_STAT!B1450</f>
        <v>0</v>
      </c>
      <c r="B1447" s="6">
        <f>TITRES_STAT!D1450</f>
        <v>0</v>
      </c>
      <c r="C1447" s="2">
        <f t="shared" si="132"/>
        <v>1.6386141765509922E-32</v>
      </c>
      <c r="D1447" s="2">
        <f t="shared" si="134"/>
        <v>4.776431325952839E-15</v>
      </c>
      <c r="E1447" s="2">
        <f t="shared" si="133"/>
        <v>-4.776431325952839E-15</v>
      </c>
      <c r="F1447" s="2">
        <f t="shared" si="137"/>
        <v>-7.024163714636531E-15</v>
      </c>
      <c r="G1447" s="2">
        <f t="shared" si="135"/>
        <v>2.247732388683692E-15</v>
      </c>
      <c r="H1447" s="2" t="str">
        <f t="shared" si="136"/>
        <v>Sell</v>
      </c>
    </row>
    <row r="1448" spans="1:8" ht="13.5" x14ac:dyDescent="0.25">
      <c r="A1448" s="3">
        <f>TITRES_STAT!B1451</f>
        <v>0</v>
      </c>
      <c r="B1448" s="6">
        <f>TITRES_STAT!D1451</f>
        <v>0</v>
      </c>
      <c r="C1448" s="2">
        <f t="shared" si="132"/>
        <v>1.3865196878508395E-32</v>
      </c>
      <c r="D1448" s="2">
        <f t="shared" si="134"/>
        <v>4.4226215981044806E-15</v>
      </c>
      <c r="E1448" s="2">
        <f t="shared" si="133"/>
        <v>-4.4226215981044806E-15</v>
      </c>
      <c r="F1448" s="2">
        <f t="shared" si="137"/>
        <v>-6.5038552913301212E-15</v>
      </c>
      <c r="G1448" s="2">
        <f t="shared" si="135"/>
        <v>2.0812336932256406E-15</v>
      </c>
      <c r="H1448" s="2" t="str">
        <f t="shared" si="136"/>
        <v>Sell</v>
      </c>
    </row>
    <row r="1449" spans="1:8" ht="13.5" x14ac:dyDescent="0.25">
      <c r="A1449" s="3">
        <f>TITRES_STAT!B1452</f>
        <v>0</v>
      </c>
      <c r="B1449" s="6">
        <f>TITRES_STAT!D1452</f>
        <v>0</v>
      </c>
      <c r="C1449" s="2">
        <f t="shared" si="132"/>
        <v>1.1732089666430181E-32</v>
      </c>
      <c r="D1449" s="2">
        <f t="shared" si="134"/>
        <v>4.0950199982448894E-15</v>
      </c>
      <c r="E1449" s="2">
        <f t="shared" si="133"/>
        <v>-4.0950199982448894E-15</v>
      </c>
      <c r="F1449" s="2">
        <f t="shared" si="137"/>
        <v>-6.022088232713076E-15</v>
      </c>
      <c r="G1449" s="2">
        <f t="shared" si="135"/>
        <v>1.9270682344681866E-15</v>
      </c>
      <c r="H1449" s="2" t="str">
        <f t="shared" si="136"/>
        <v>Sell</v>
      </c>
    </row>
    <row r="1450" spans="1:8" ht="13.5" x14ac:dyDescent="0.25">
      <c r="A1450" s="3">
        <f>TITRES_STAT!B1453</f>
        <v>0</v>
      </c>
      <c r="B1450" s="6">
        <f>TITRES_STAT!D1453</f>
        <v>0</v>
      </c>
      <c r="C1450" s="2">
        <f t="shared" si="132"/>
        <v>9.9271527946716916E-33</v>
      </c>
      <c r="D1450" s="2">
        <f t="shared" si="134"/>
        <v>3.7916851835600827E-15</v>
      </c>
      <c r="E1450" s="2">
        <f t="shared" si="133"/>
        <v>-3.7916851835600827E-15</v>
      </c>
      <c r="F1450" s="2">
        <f t="shared" si="137"/>
        <v>-5.5760076228824781E-15</v>
      </c>
      <c r="G1450" s="2">
        <f t="shared" si="135"/>
        <v>1.7843224393223954E-15</v>
      </c>
      <c r="H1450" s="2" t="str">
        <f t="shared" si="136"/>
        <v>Sell</v>
      </c>
    </row>
    <row r="1451" spans="1:8" ht="13.5" x14ac:dyDescent="0.25">
      <c r="A1451" s="3">
        <f>TITRES_STAT!B1454</f>
        <v>0</v>
      </c>
      <c r="B1451" s="6">
        <f>TITRES_STAT!D1454</f>
        <v>0</v>
      </c>
      <c r="C1451" s="2">
        <f t="shared" si="132"/>
        <v>8.3998985185683545E-33</v>
      </c>
      <c r="D1451" s="2">
        <f t="shared" si="134"/>
        <v>3.510819614407484E-15</v>
      </c>
      <c r="E1451" s="2">
        <f t="shared" si="133"/>
        <v>-3.510819614407484E-15</v>
      </c>
      <c r="F1451" s="2">
        <f t="shared" si="137"/>
        <v>-5.1629700211874798E-15</v>
      </c>
      <c r="G1451" s="2">
        <f t="shared" si="135"/>
        <v>1.6521504067799958E-15</v>
      </c>
      <c r="H1451" s="2" t="str">
        <f t="shared" si="136"/>
        <v>Sell</v>
      </c>
    </row>
    <row r="1452" spans="1:8" ht="13.5" x14ac:dyDescent="0.25">
      <c r="A1452" s="3">
        <f>TITRES_STAT!B1455</f>
        <v>0</v>
      </c>
      <c r="B1452" s="6">
        <f>TITRES_STAT!D1455</f>
        <v>0</v>
      </c>
      <c r="C1452" s="2">
        <f t="shared" si="132"/>
        <v>7.1076064387886076E-33</v>
      </c>
      <c r="D1452" s="2">
        <f t="shared" si="134"/>
        <v>3.2507589022291519E-15</v>
      </c>
      <c r="E1452" s="2">
        <f t="shared" si="133"/>
        <v>-3.2507589022291519E-15</v>
      </c>
      <c r="F1452" s="2">
        <f t="shared" si="137"/>
        <v>-4.7805277973958147E-15</v>
      </c>
      <c r="G1452" s="2">
        <f t="shared" si="135"/>
        <v>1.5297688951666628E-15</v>
      </c>
      <c r="H1452" s="2" t="str">
        <f t="shared" si="136"/>
        <v>Sell</v>
      </c>
    </row>
    <row r="1453" spans="1:8" ht="13.5" x14ac:dyDescent="0.25">
      <c r="A1453" s="3">
        <f>TITRES_STAT!B1456</f>
        <v>0</v>
      </c>
      <c r="B1453" s="6">
        <f>TITRES_STAT!D1456</f>
        <v>0</v>
      </c>
      <c r="C1453" s="2">
        <f t="shared" si="132"/>
        <v>6.0141285251288215E-33</v>
      </c>
      <c r="D1453" s="2">
        <f t="shared" si="134"/>
        <v>3.0099619465084742E-15</v>
      </c>
      <c r="E1453" s="2">
        <f t="shared" si="133"/>
        <v>-3.0099619465084742E-15</v>
      </c>
      <c r="F1453" s="2">
        <f t="shared" si="137"/>
        <v>-4.4264146272183471E-15</v>
      </c>
      <c r="G1453" s="2">
        <f t="shared" si="135"/>
        <v>1.4164526807098729E-15</v>
      </c>
      <c r="H1453" s="2" t="str">
        <f t="shared" si="136"/>
        <v>Sell</v>
      </c>
    </row>
    <row r="1454" spans="1:8" ht="13.5" x14ac:dyDescent="0.25">
      <c r="A1454" s="3">
        <f>TITRES_STAT!B1457</f>
        <v>0</v>
      </c>
      <c r="B1454" s="6">
        <f>TITRES_STAT!D1457</f>
        <v>0</v>
      </c>
      <c r="C1454" s="2">
        <f t="shared" si="132"/>
        <v>5.0888779828013107E-33</v>
      </c>
      <c r="D1454" s="2">
        <f t="shared" si="134"/>
        <v>2.7870018023226611E-15</v>
      </c>
      <c r="E1454" s="2">
        <f t="shared" si="133"/>
        <v>-2.7870018023226611E-15</v>
      </c>
      <c r="F1454" s="2">
        <f t="shared" si="137"/>
        <v>-4.0985320622392105E-15</v>
      </c>
      <c r="G1454" s="2">
        <f t="shared" si="135"/>
        <v>1.3115302599165494E-15</v>
      </c>
      <c r="H1454" s="2" t="str">
        <f t="shared" si="136"/>
        <v>Sell</v>
      </c>
    </row>
    <row r="1455" spans="1:8" ht="13.5" x14ac:dyDescent="0.25">
      <c r="A1455" s="3">
        <f>TITRES_STAT!B1458</f>
        <v>0</v>
      </c>
      <c r="B1455" s="6">
        <f>TITRES_STAT!D1458</f>
        <v>0</v>
      </c>
      <c r="C1455" s="2">
        <f t="shared" si="132"/>
        <v>4.3059736777549554E-33</v>
      </c>
      <c r="D1455" s="2">
        <f t="shared" si="134"/>
        <v>2.5805572243728343E-15</v>
      </c>
      <c r="E1455" s="2">
        <f t="shared" si="133"/>
        <v>-2.5805572243728343E-15</v>
      </c>
      <c r="F1455" s="2">
        <f t="shared" si="137"/>
        <v>-3.7949370946659354E-15</v>
      </c>
      <c r="G1455" s="2">
        <f t="shared" si="135"/>
        <v>1.2143798702931011E-15</v>
      </c>
      <c r="H1455" s="2" t="str">
        <f t="shared" si="136"/>
        <v>Sell</v>
      </c>
    </row>
    <row r="1456" spans="1:8" ht="13.5" x14ac:dyDescent="0.25">
      <c r="A1456" s="3">
        <f>TITRES_STAT!B1459</f>
        <v>0</v>
      </c>
      <c r="B1456" s="6">
        <f>TITRES_STAT!D1459</f>
        <v>0</v>
      </c>
      <c r="C1456" s="2">
        <f t="shared" si="132"/>
        <v>3.6435161888695776E-33</v>
      </c>
      <c r="D1456" s="2">
        <f t="shared" si="134"/>
        <v>2.3894048373822539E-15</v>
      </c>
      <c r="E1456" s="2">
        <f t="shared" si="133"/>
        <v>-2.3894048373822539E-15</v>
      </c>
      <c r="F1456" s="2">
        <f t="shared" si="137"/>
        <v>-3.5138306432091994E-15</v>
      </c>
      <c r="G1456" s="2">
        <f t="shared" si="135"/>
        <v>1.1244258058269455E-15</v>
      </c>
      <c r="H1456" s="2" t="str">
        <f t="shared" si="136"/>
        <v>Sell</v>
      </c>
    </row>
    <row r="1457" spans="1:8" ht="13.5" x14ac:dyDescent="0.25">
      <c r="A1457" s="3">
        <f>TITRES_STAT!B1460</f>
        <v>0</v>
      </c>
      <c r="B1457" s="6">
        <f>TITRES_STAT!D1460</f>
        <v>0</v>
      </c>
      <c r="C1457" s="2">
        <f t="shared" si="132"/>
        <v>3.0829752367357961E-33</v>
      </c>
      <c r="D1457" s="2">
        <f t="shared" si="134"/>
        <v>2.21241188646505E-15</v>
      </c>
      <c r="E1457" s="2">
        <f t="shared" si="133"/>
        <v>-2.21241188646505E-15</v>
      </c>
      <c r="F1457" s="2">
        <f t="shared" si="137"/>
        <v>-3.2535468918603698E-15</v>
      </c>
      <c r="G1457" s="2">
        <f t="shared" si="135"/>
        <v>1.0411350053953198E-15</v>
      </c>
      <c r="H1457" s="2" t="str">
        <f t="shared" si="136"/>
        <v>Sell</v>
      </c>
    </row>
    <row r="1458" spans="1:8" ht="13.5" x14ac:dyDescent="0.25">
      <c r="A1458" s="3">
        <f>TITRES_STAT!B1461</f>
        <v>0</v>
      </c>
      <c r="B1458" s="6">
        <f>TITRES_STAT!D1461</f>
        <v>0</v>
      </c>
      <c r="C1458" s="2">
        <f t="shared" si="132"/>
        <v>2.6086713541610583E-33</v>
      </c>
      <c r="D1458" s="2">
        <f t="shared" si="134"/>
        <v>2.0485295245046761E-15</v>
      </c>
      <c r="E1458" s="2">
        <f t="shared" si="133"/>
        <v>-2.0485295245046761E-15</v>
      </c>
      <c r="F1458" s="2">
        <f t="shared" si="137"/>
        <v>-3.0125434183892312E-15</v>
      </c>
      <c r="G1458" s="2">
        <f t="shared" si="135"/>
        <v>9.6401389388455517E-16</v>
      </c>
      <c r="H1458" s="2" t="str">
        <f t="shared" si="136"/>
        <v>Sell</v>
      </c>
    </row>
    <row r="1459" spans="1:8" ht="13.5" x14ac:dyDescent="0.25">
      <c r="A1459" s="3">
        <f>TITRES_STAT!B1462</f>
        <v>0</v>
      </c>
      <c r="B1459" s="6">
        <f>TITRES_STAT!D1462</f>
        <v>0</v>
      </c>
      <c r="C1459" s="2">
        <f t="shared" si="132"/>
        <v>2.2073372996747418E-33</v>
      </c>
      <c r="D1459" s="2">
        <f t="shared" si="134"/>
        <v>1.8967865967635889E-15</v>
      </c>
      <c r="E1459" s="2">
        <f t="shared" si="133"/>
        <v>-1.8967865967635889E-15</v>
      </c>
      <c r="F1459" s="2">
        <f t="shared" si="137"/>
        <v>-2.7893920540641031E-15</v>
      </c>
      <c r="G1459" s="2">
        <f t="shared" si="135"/>
        <v>8.9260545730051419E-16</v>
      </c>
      <c r="H1459" s="2" t="str">
        <f t="shared" si="136"/>
        <v>Sell</v>
      </c>
    </row>
    <row r="1460" spans="1:8" ht="13.5" x14ac:dyDescent="0.25">
      <c r="A1460" s="3">
        <f>TITRES_STAT!B1463</f>
        <v>0</v>
      </c>
      <c r="B1460" s="6">
        <f>TITRES_STAT!D1463</f>
        <v>0</v>
      </c>
      <c r="C1460" s="2">
        <f t="shared" si="132"/>
        <v>1.8677469458786276E-33</v>
      </c>
      <c r="D1460" s="2">
        <f t="shared" si="134"/>
        <v>1.756283885892212E-15</v>
      </c>
      <c r="E1460" s="2">
        <f t="shared" si="133"/>
        <v>-1.756283885892212E-15</v>
      </c>
      <c r="F1460" s="2">
        <f t="shared" si="137"/>
        <v>-2.5827704204297252E-15</v>
      </c>
      <c r="G1460" s="2">
        <f t="shared" si="135"/>
        <v>8.2648653453751312E-16</v>
      </c>
      <c r="H1460" s="2" t="str">
        <f t="shared" si="136"/>
        <v>Sell</v>
      </c>
    </row>
    <row r="1461" spans="1:8" ht="13.5" x14ac:dyDescent="0.25">
      <c r="A1461" s="3">
        <f>TITRES_STAT!B1464</f>
        <v>0</v>
      </c>
      <c r="B1461" s="6">
        <f>TITRES_STAT!D1464</f>
        <v>0</v>
      </c>
      <c r="C1461" s="2">
        <f t="shared" si="132"/>
        <v>1.5804012618973003E-33</v>
      </c>
      <c r="D1461" s="2">
        <f t="shared" si="134"/>
        <v>1.6261887832335297E-15</v>
      </c>
      <c r="E1461" s="2">
        <f t="shared" si="133"/>
        <v>-1.6261887832335297E-15</v>
      </c>
      <c r="F1461" s="2">
        <f t="shared" si="137"/>
        <v>-2.391454092990486E-15</v>
      </c>
      <c r="G1461" s="2">
        <f t="shared" si="135"/>
        <v>7.6526530975695626E-16</v>
      </c>
      <c r="H1461" s="2" t="str">
        <f t="shared" si="136"/>
        <v>Sell</v>
      </c>
    </row>
    <row r="1462" spans="1:8" ht="13.5" x14ac:dyDescent="0.25">
      <c r="A1462" s="3">
        <f>TITRES_STAT!B1465</f>
        <v>0</v>
      </c>
      <c r="B1462" s="6">
        <f>TITRES_STAT!D1465</f>
        <v>0</v>
      </c>
      <c r="C1462" s="2">
        <f t="shared" si="132"/>
        <v>1.3372626062207925E-33</v>
      </c>
      <c r="D1462" s="2">
        <f t="shared" si="134"/>
        <v>1.505730354845861E-15</v>
      </c>
      <c r="E1462" s="2">
        <f t="shared" si="133"/>
        <v>-1.505730354845861E-15</v>
      </c>
      <c r="F1462" s="2">
        <f t="shared" si="137"/>
        <v>-2.214309345361561E-15</v>
      </c>
      <c r="G1462" s="2">
        <f t="shared" si="135"/>
        <v>7.0857899051570002E-16</v>
      </c>
      <c r="H1462" s="2" t="str">
        <f t="shared" si="136"/>
        <v>Sell</v>
      </c>
    </row>
    <row r="1463" spans="1:8" ht="13.5" x14ac:dyDescent="0.25">
      <c r="A1463" s="3">
        <f>TITRES_STAT!B1466</f>
        <v>0</v>
      </c>
      <c r="B1463" s="6">
        <f>TITRES_STAT!D1466</f>
        <v>0</v>
      </c>
      <c r="C1463" s="2">
        <f t="shared" si="132"/>
        <v>1.1315298975714399E-33</v>
      </c>
      <c r="D1463" s="2">
        <f t="shared" si="134"/>
        <v>1.3941947730054267E-15</v>
      </c>
      <c r="E1463" s="2">
        <f t="shared" si="133"/>
        <v>-1.3941947730054267E-15</v>
      </c>
      <c r="F1463" s="2">
        <f t="shared" si="137"/>
        <v>-2.0502864308903343E-15</v>
      </c>
      <c r="G1463" s="2">
        <f t="shared" si="135"/>
        <v>6.5609165788490759E-16</v>
      </c>
      <c r="H1463" s="2" t="str">
        <f t="shared" si="136"/>
        <v>Sell</v>
      </c>
    </row>
    <row r="1464" spans="1:8" ht="13.5" x14ac:dyDescent="0.25">
      <c r="A1464" s="3">
        <f>TITRES_STAT!B1467</f>
        <v>0</v>
      </c>
      <c r="B1464" s="6">
        <f>TITRES_STAT!D1467</f>
        <v>0</v>
      </c>
      <c r="C1464" s="2">
        <f t="shared" si="132"/>
        <v>9.5744837486814138E-34</v>
      </c>
      <c r="D1464" s="2">
        <f t="shared" si="134"/>
        <v>1.2909210861161359E-15</v>
      </c>
      <c r="E1464" s="2">
        <f t="shared" si="133"/>
        <v>-1.2909210861161359E-15</v>
      </c>
      <c r="F1464" s="2">
        <f t="shared" si="137"/>
        <v>-1.8984133619354949E-15</v>
      </c>
      <c r="G1464" s="2">
        <f t="shared" si="135"/>
        <v>6.0749227581935898E-16</v>
      </c>
      <c r="H1464" s="2" t="str">
        <f t="shared" si="136"/>
        <v>Sell</v>
      </c>
    </row>
    <row r="1465" spans="1:8" ht="13.5" x14ac:dyDescent="0.25">
      <c r="A1465" s="3">
        <f>TITRES_STAT!B1468</f>
        <v>0</v>
      </c>
      <c r="B1465" s="6">
        <f>TITRES_STAT!D1468</f>
        <v>0</v>
      </c>
      <c r="C1465" s="2">
        <f t="shared" si="132"/>
        <v>8.1014862488842731E-34</v>
      </c>
      <c r="D1465" s="2">
        <f t="shared" si="134"/>
        <v>1.1952973019593852E-15</v>
      </c>
      <c r="E1465" s="2">
        <f t="shared" si="133"/>
        <v>-1.1952973019593852E-15</v>
      </c>
      <c r="F1465" s="2">
        <f t="shared" si="137"/>
        <v>-1.7577901499402731E-15</v>
      </c>
      <c r="G1465" s="2">
        <f t="shared" si="135"/>
        <v>5.6249284798088791E-16</v>
      </c>
      <c r="H1465" s="2" t="str">
        <f t="shared" si="136"/>
        <v>Sell</v>
      </c>
    </row>
    <row r="1466" spans="1:8" ht="13.5" x14ac:dyDescent="0.25">
      <c r="A1466" s="3">
        <f>TITRES_STAT!B1469</f>
        <v>0</v>
      </c>
      <c r="B1466" s="6">
        <f>TITRES_STAT!D1469</f>
        <v>0</v>
      </c>
      <c r="C1466" s="2">
        <f t="shared" si="132"/>
        <v>6.855103749055923E-34</v>
      </c>
      <c r="D1466" s="2">
        <f t="shared" si="134"/>
        <v>1.1067567610735048E-15</v>
      </c>
      <c r="E1466" s="2">
        <f t="shared" si="133"/>
        <v>-1.1067567610735048E-15</v>
      </c>
      <c r="F1466" s="2">
        <f t="shared" si="137"/>
        <v>-1.6275834721669195E-15</v>
      </c>
      <c r="G1466" s="2">
        <f t="shared" si="135"/>
        <v>5.2082671109341468E-16</v>
      </c>
      <c r="H1466" s="2" t="str">
        <f t="shared" si="136"/>
        <v>Sell</v>
      </c>
    </row>
    <row r="1467" spans="1:8" ht="13.5" x14ac:dyDescent="0.25">
      <c r="A1467" s="3">
        <f>TITRES_STAT!B1470</f>
        <v>0</v>
      </c>
      <c r="B1467" s="6">
        <f>TITRES_STAT!D1470</f>
        <v>0</v>
      </c>
      <c r="C1467" s="2">
        <f t="shared" si="132"/>
        <v>5.800472403047319E-34</v>
      </c>
      <c r="D1467" s="2">
        <f t="shared" si="134"/>
        <v>1.0247747787717637E-15</v>
      </c>
      <c r="E1467" s="2">
        <f t="shared" si="133"/>
        <v>-1.0247747787717637E-15</v>
      </c>
      <c r="F1467" s="2">
        <f t="shared" si="137"/>
        <v>-1.5070217334878884E-15</v>
      </c>
      <c r="G1467" s="2">
        <f t="shared" si="135"/>
        <v>4.8224695471612471E-16</v>
      </c>
      <c r="H1467" s="2" t="str">
        <f t="shared" si="136"/>
        <v>Sell</v>
      </c>
    </row>
    <row r="1468" spans="1:8" ht="13.5" x14ac:dyDescent="0.25">
      <c r="A1468" s="3">
        <f>TITRES_STAT!B1471</f>
        <v>0</v>
      </c>
      <c r="B1468" s="6">
        <f>TITRES_STAT!D1471</f>
        <v>0</v>
      </c>
      <c r="C1468" s="2">
        <f t="shared" si="132"/>
        <v>4.9080920333477314E-34</v>
      </c>
      <c r="D1468" s="2">
        <f t="shared" si="134"/>
        <v>9.4886553589978125E-16</v>
      </c>
      <c r="E1468" s="2">
        <f t="shared" si="133"/>
        <v>-9.4886553589978125E-16</v>
      </c>
      <c r="F1468" s="2">
        <f t="shared" si="137"/>
        <v>-1.3953904939702672E-15</v>
      </c>
      <c r="G1468" s="2">
        <f t="shared" si="135"/>
        <v>4.4652495807048597E-16</v>
      </c>
      <c r="H1468" s="2" t="str">
        <f t="shared" si="136"/>
        <v>Sell</v>
      </c>
    </row>
    <row r="1469" spans="1:8" ht="13.5" x14ac:dyDescent="0.25">
      <c r="A1469" s="3">
        <f>TITRES_STAT!B1472</f>
        <v>0</v>
      </c>
      <c r="B1469" s="6">
        <f>TITRES_STAT!D1472</f>
        <v>0</v>
      </c>
      <c r="C1469" s="2">
        <f t="shared" si="132"/>
        <v>4.1530009512942346E-34</v>
      </c>
      <c r="D1469" s="2">
        <f t="shared" si="134"/>
        <v>8.7857919990720483E-16</v>
      </c>
      <c r="E1469" s="2">
        <f t="shared" si="133"/>
        <v>-8.7857919990720483E-16</v>
      </c>
      <c r="F1469" s="2">
        <f t="shared" si="137"/>
        <v>-1.292028235157655E-15</v>
      </c>
      <c r="G1469" s="2">
        <f t="shared" si="135"/>
        <v>4.1344903525045014E-16</v>
      </c>
      <c r="H1469" s="2" t="str">
        <f t="shared" si="136"/>
        <v>Sell</v>
      </c>
    </row>
    <row r="1470" spans="1:8" ht="13.5" x14ac:dyDescent="0.25">
      <c r="A1470" s="3">
        <f>TITRES_STAT!B1473</f>
        <v>0</v>
      </c>
      <c r="B1470" s="6">
        <f>TITRES_STAT!D1473</f>
        <v>0</v>
      </c>
      <c r="C1470" s="2">
        <f t="shared" si="132"/>
        <v>3.5140777280181984E-34</v>
      </c>
      <c r="D1470" s="2">
        <f t="shared" si="134"/>
        <v>8.1349925917333781E-16</v>
      </c>
      <c r="E1470" s="2">
        <f t="shared" si="133"/>
        <v>-8.1349925917333781E-16</v>
      </c>
      <c r="F1470" s="2">
        <f t="shared" si="137"/>
        <v>-1.1963224399607915E-15</v>
      </c>
      <c r="G1470" s="2">
        <f t="shared" si="135"/>
        <v>3.8282318078745367E-16</v>
      </c>
      <c r="H1470" s="2" t="str">
        <f t="shared" si="136"/>
        <v>Sell</v>
      </c>
    </row>
    <row r="1471" spans="1:8" ht="13.5" x14ac:dyDescent="0.25">
      <c r="A1471" s="3">
        <f>TITRES_STAT!B1474</f>
        <v>0</v>
      </c>
      <c r="B1471" s="6">
        <f>TITRES_STAT!D1474</f>
        <v>0</v>
      </c>
      <c r="C1471" s="2">
        <f t="shared" si="132"/>
        <v>2.9734503852461677E-34</v>
      </c>
      <c r="D1471" s="2">
        <f t="shared" si="134"/>
        <v>7.5324005479012758E-16</v>
      </c>
      <c r="E1471" s="2">
        <f t="shared" si="133"/>
        <v>-7.5324005479012758E-16</v>
      </c>
      <c r="F1471" s="2">
        <f t="shared" si="137"/>
        <v>-1.1077059629266587E-15</v>
      </c>
      <c r="G1471" s="2">
        <f t="shared" si="135"/>
        <v>3.5446590813653114E-16</v>
      </c>
      <c r="H1471" s="2" t="str">
        <f t="shared" si="136"/>
        <v>Sell</v>
      </c>
    </row>
    <row r="1472" spans="1:8" ht="13.5" x14ac:dyDescent="0.25">
      <c r="A1472" s="3">
        <f>TITRES_STAT!B1475</f>
        <v>0</v>
      </c>
      <c r="B1472" s="6">
        <f>TITRES_STAT!D1475</f>
        <v>0</v>
      </c>
      <c r="C1472" s="2">
        <f t="shared" si="132"/>
        <v>2.5159964798236803E-34</v>
      </c>
      <c r="D1472" s="2">
        <f t="shared" si="134"/>
        <v>6.974444951760441E-16</v>
      </c>
      <c r="E1472" s="2">
        <f t="shared" si="133"/>
        <v>-6.974444951760441E-16</v>
      </c>
      <c r="F1472" s="2">
        <f t="shared" si="137"/>
        <v>-1.0256536693765358E-15</v>
      </c>
      <c r="G1472" s="2">
        <f t="shared" si="135"/>
        <v>3.2820917420049165E-16</v>
      </c>
      <c r="H1472" s="2" t="str">
        <f t="shared" si="136"/>
        <v>Sell</v>
      </c>
    </row>
    <row r="1473" spans="1:8" ht="13.5" x14ac:dyDescent="0.25">
      <c r="A1473" s="3">
        <f>TITRES_STAT!B1476</f>
        <v>0</v>
      </c>
      <c r="B1473" s="6">
        <f>TITRES_STAT!D1476</f>
        <v>0</v>
      </c>
      <c r="C1473" s="2">
        <f t="shared" si="132"/>
        <v>2.1289200983123448E-34</v>
      </c>
      <c r="D1473" s="2">
        <f t="shared" si="134"/>
        <v>6.4578193997781857E-16</v>
      </c>
      <c r="E1473" s="2">
        <f t="shared" si="133"/>
        <v>-6.4578193997781857E-16</v>
      </c>
      <c r="F1473" s="2">
        <f t="shared" si="137"/>
        <v>-9.4967932349679242E-16</v>
      </c>
      <c r="G1473" s="2">
        <f t="shared" si="135"/>
        <v>3.0389738351897385E-16</v>
      </c>
      <c r="H1473" s="2" t="str">
        <f t="shared" si="136"/>
        <v>Sell</v>
      </c>
    </row>
    <row r="1474" spans="1:8" ht="13.5" x14ac:dyDescent="0.25">
      <c r="A1474" s="3">
        <f>TITRES_STAT!B1477</f>
        <v>0</v>
      </c>
      <c r="B1474" s="6">
        <f>TITRES_STAT!D1477</f>
        <v>0</v>
      </c>
      <c r="C1474" s="2">
        <f t="shared" si="132"/>
        <v>1.8013939293412149E-34</v>
      </c>
      <c r="D1474" s="2">
        <f t="shared" si="134"/>
        <v>5.9794624072020237E-16</v>
      </c>
      <c r="E1474" s="2">
        <f t="shared" si="133"/>
        <v>-5.9794624072020237E-16</v>
      </c>
      <c r="F1474" s="2">
        <f t="shared" si="137"/>
        <v>-8.7933270694147449E-16</v>
      </c>
      <c r="G1474" s="2">
        <f t="shared" si="135"/>
        <v>2.8138646622127212E-16</v>
      </c>
      <c r="H1474" s="2" t="str">
        <f t="shared" si="136"/>
        <v>Sell</v>
      </c>
    </row>
    <row r="1475" spans="1:8" ht="13.5" x14ac:dyDescent="0.25">
      <c r="A1475" s="3">
        <f>TITRES_STAT!B1478</f>
        <v>0</v>
      </c>
      <c r="B1475" s="6">
        <f>TITRES_STAT!D1478</f>
        <v>0</v>
      </c>
      <c r="C1475" s="2">
        <f t="shared" si="132"/>
        <v>1.5242564017502588E-34</v>
      </c>
      <c r="D1475" s="2">
        <f t="shared" si="134"/>
        <v>5.5365392659278E-16</v>
      </c>
      <c r="E1475" s="2">
        <f t="shared" si="133"/>
        <v>-5.5365392659278E-16</v>
      </c>
      <c r="F1475" s="2">
        <f t="shared" si="137"/>
        <v>-8.1419695087173563E-16</v>
      </c>
      <c r="G1475" s="2">
        <f t="shared" si="135"/>
        <v>2.6054302427895563E-16</v>
      </c>
      <c r="H1475" s="2" t="str">
        <f t="shared" si="136"/>
        <v>Sell</v>
      </c>
    </row>
    <row r="1476" spans="1:8" ht="13.5" x14ac:dyDescent="0.25">
      <c r="A1476" s="3">
        <f>TITRES_STAT!B1479</f>
        <v>0</v>
      </c>
      <c r="B1476" s="6">
        <f>TITRES_STAT!D1479</f>
        <v>0</v>
      </c>
      <c r="C1476" s="2">
        <f t="shared" si="132"/>
        <v>1.2897554168656036E-34</v>
      </c>
      <c r="D1476" s="2">
        <f t="shared" si="134"/>
        <v>5.1264252462294443E-16</v>
      </c>
      <c r="E1476" s="2">
        <f t="shared" si="133"/>
        <v>-5.1264252462294443E-16</v>
      </c>
      <c r="F1476" s="2">
        <f t="shared" si="137"/>
        <v>-7.5388606562197751E-16</v>
      </c>
      <c r="G1476" s="2">
        <f t="shared" si="135"/>
        <v>2.4124354099903308E-16</v>
      </c>
      <c r="H1476" s="2" t="str">
        <f t="shared" si="136"/>
        <v>Sell</v>
      </c>
    </row>
    <row r="1477" spans="1:8" ht="13.5" x14ac:dyDescent="0.25">
      <c r="A1477" s="3">
        <f>TITRES_STAT!B1480</f>
        <v>0</v>
      </c>
      <c r="B1477" s="6">
        <f>TITRES_STAT!D1480</f>
        <v>0</v>
      </c>
      <c r="C1477" s="2">
        <f t="shared" si="132"/>
        <v>1.0913315065785876E-34</v>
      </c>
      <c r="D1477" s="2">
        <f t="shared" si="134"/>
        <v>4.7466900428050409E-16</v>
      </c>
      <c r="E1477" s="2">
        <f t="shared" si="133"/>
        <v>-4.7466900428050409E-16</v>
      </c>
      <c r="F1477" s="2">
        <f t="shared" si="137"/>
        <v>-6.980426533536828E-16</v>
      </c>
      <c r="G1477" s="2">
        <f t="shared" si="135"/>
        <v>2.2337364907317871E-16</v>
      </c>
      <c r="H1477" s="2" t="str">
        <f t="shared" si="136"/>
        <v>Sell</v>
      </c>
    </row>
    <row r="1478" spans="1:8" ht="13.5" x14ac:dyDescent="0.25">
      <c r="A1478" s="3">
        <f>TITRES_STAT!B1481</f>
        <v>0</v>
      </c>
      <c r="B1478" s="6">
        <f>TITRES_STAT!D1481</f>
        <v>0</v>
      </c>
      <c r="C1478" s="2">
        <f t="shared" si="132"/>
        <v>9.2343435172034332E-35</v>
      </c>
      <c r="D1478" s="2">
        <f t="shared" si="134"/>
        <v>4.3950833729676302E-16</v>
      </c>
      <c r="E1478" s="2">
        <f t="shared" si="133"/>
        <v>-4.3950833729676302E-16</v>
      </c>
      <c r="F1478" s="2">
        <f t="shared" si="137"/>
        <v>-6.4633579014229881E-16</v>
      </c>
      <c r="G1478" s="2">
        <f t="shared" si="135"/>
        <v>2.0682745284553578E-16</v>
      </c>
      <c r="H1478" s="2" t="str">
        <f t="shared" si="136"/>
        <v>Sell</v>
      </c>
    </row>
    <row r="1479" spans="1:8" ht="13.5" x14ac:dyDescent="0.25">
      <c r="A1479" s="3">
        <f>TITRES_STAT!B1482</f>
        <v>0</v>
      </c>
      <c r="B1479" s="6">
        <f>TITRES_STAT!D1482</f>
        <v>0</v>
      </c>
      <c r="C1479" s="2">
        <f t="shared" si="132"/>
        <v>7.8136752837875205E-35</v>
      </c>
      <c r="D1479" s="2">
        <f t="shared" si="134"/>
        <v>4.0695216416366948E-16</v>
      </c>
      <c r="E1479" s="2">
        <f t="shared" si="133"/>
        <v>-4.0695216416366948E-16</v>
      </c>
      <c r="F1479" s="2">
        <f t="shared" si="137"/>
        <v>-5.9845906494657295E-16</v>
      </c>
      <c r="G1479" s="2">
        <f t="shared" si="135"/>
        <v>1.9150690078290347E-16</v>
      </c>
      <c r="H1479" s="2" t="str">
        <f t="shared" si="136"/>
        <v>Sell</v>
      </c>
    </row>
    <row r="1480" spans="1:8" ht="13.5" x14ac:dyDescent="0.25">
      <c r="A1480" s="3">
        <f>TITRES_STAT!B1483</f>
        <v>0</v>
      </c>
      <c r="B1480" s="6">
        <f>TITRES_STAT!D1483</f>
        <v>0</v>
      </c>
      <c r="C1480" s="2">
        <f t="shared" si="132"/>
        <v>6.6115713939740554E-35</v>
      </c>
      <c r="D1480" s="2">
        <f t="shared" si="134"/>
        <v>3.7680755941080506E-16</v>
      </c>
      <c r="E1480" s="2">
        <f t="shared" si="133"/>
        <v>-3.7680755941080506E-16</v>
      </c>
      <c r="F1480" s="2">
        <f t="shared" si="137"/>
        <v>-5.5412876383941937E-16</v>
      </c>
      <c r="G1480" s="2">
        <f t="shared" si="135"/>
        <v>1.7732120442861431E-16</v>
      </c>
      <c r="H1480" s="2" t="str">
        <f t="shared" si="136"/>
        <v>Sell</v>
      </c>
    </row>
    <row r="1481" spans="1:8" ht="13.5" x14ac:dyDescent="0.25">
      <c r="A1481" s="3">
        <f>TITRES_STAT!B1484</f>
        <v>0</v>
      </c>
      <c r="B1481" s="6">
        <f>TITRES_STAT!D1484</f>
        <v>0</v>
      </c>
      <c r="C1481" s="2">
        <f t="shared" si="132"/>
        <v>5.594406564131893E-35</v>
      </c>
      <c r="D1481" s="2">
        <f t="shared" si="134"/>
        <v>3.4889588834333802E-16</v>
      </c>
      <c r="E1481" s="2">
        <f t="shared" si="133"/>
        <v>-3.4889588834333802E-16</v>
      </c>
      <c r="F1481" s="2">
        <f t="shared" si="137"/>
        <v>-5.1308218874020318E-16</v>
      </c>
      <c r="G1481" s="2">
        <f t="shared" si="135"/>
        <v>1.6418630039686516E-16</v>
      </c>
      <c r="H1481" s="2" t="str">
        <f t="shared" si="136"/>
        <v>Sell</v>
      </c>
    </row>
    <row r="1482" spans="1:8" ht="13.5" x14ac:dyDescent="0.25">
      <c r="A1482" s="3">
        <f>TITRES_STAT!B1485</f>
        <v>0</v>
      </c>
      <c r="B1482" s="6">
        <f>TITRES_STAT!D1485</f>
        <v>0</v>
      </c>
      <c r="C1482" s="2">
        <f t="shared" si="132"/>
        <v>4.733728631188525E-35</v>
      </c>
      <c r="D1482" s="2">
        <f t="shared" si="134"/>
        <v>3.2305174846605373E-16</v>
      </c>
      <c r="E1482" s="2">
        <f t="shared" si="133"/>
        <v>-3.2305174846605373E-16</v>
      </c>
      <c r="F1482" s="2">
        <f t="shared" si="137"/>
        <v>-4.7507610068537333E-16</v>
      </c>
      <c r="G1482" s="2">
        <f t="shared" si="135"/>
        <v>1.520243522193196E-16</v>
      </c>
      <c r="H1482" s="2" t="str">
        <f t="shared" si="136"/>
        <v>Sell</v>
      </c>
    </row>
    <row r="1483" spans="1:8" ht="13.5" x14ac:dyDescent="0.25">
      <c r="A1483" s="3">
        <f>TITRES_STAT!B1486</f>
        <v>0</v>
      </c>
      <c r="B1483" s="6">
        <f>TITRES_STAT!D1486</f>
        <v>0</v>
      </c>
      <c r="C1483" s="2">
        <f t="shared" si="132"/>
        <v>4.0054626879287518E-35</v>
      </c>
      <c r="D1483" s="2">
        <f t="shared" si="134"/>
        <v>2.9912198932042015E-16</v>
      </c>
      <c r="E1483" s="2">
        <f t="shared" si="133"/>
        <v>-2.9912198932042015E-16</v>
      </c>
      <c r="F1483" s="2">
        <f t="shared" si="137"/>
        <v>-4.3988527841238272E-16</v>
      </c>
      <c r="G1483" s="2">
        <f t="shared" si="135"/>
        <v>1.4076328909196257E-16</v>
      </c>
      <c r="H1483" s="2" t="str">
        <f t="shared" si="136"/>
        <v>Sell</v>
      </c>
    </row>
    <row r="1484" spans="1:8" ht="13.5" x14ac:dyDescent="0.25">
      <c r="A1484" s="3">
        <f>TITRES_STAT!B1487</f>
        <v>0</v>
      </c>
      <c r="B1484" s="6">
        <f>TITRES_STAT!D1487</f>
        <v>0</v>
      </c>
      <c r="C1484" s="2">
        <f t="shared" si="132"/>
        <v>3.3892376590166362E-35</v>
      </c>
      <c r="D1484" s="2">
        <f t="shared" si="134"/>
        <v>2.7696480492631496E-16</v>
      </c>
      <c r="E1484" s="2">
        <f t="shared" si="133"/>
        <v>-2.7696480492631496E-16</v>
      </c>
      <c r="F1484" s="2">
        <f t="shared" si="137"/>
        <v>-4.0730118371516914E-16</v>
      </c>
      <c r="G1484" s="2">
        <f t="shared" si="135"/>
        <v>1.3033637878885419E-16</v>
      </c>
      <c r="H1484" s="2" t="str">
        <f t="shared" si="136"/>
        <v>Sell</v>
      </c>
    </row>
    <row r="1485" spans="1:8" ht="13.5" x14ac:dyDescent="0.25">
      <c r="A1485" s="3">
        <f>TITRES_STAT!B1488</f>
        <v>0</v>
      </c>
      <c r="B1485" s="6">
        <f>TITRES_STAT!D1488</f>
        <v>0</v>
      </c>
      <c r="C1485" s="2">
        <f t="shared" si="132"/>
        <v>2.8678164807063846E-35</v>
      </c>
      <c r="D1485" s="2">
        <f t="shared" si="134"/>
        <v>2.5644889345029163E-16</v>
      </c>
      <c r="E1485" s="2">
        <f t="shared" si="133"/>
        <v>-2.5644889345029163E-16</v>
      </c>
      <c r="F1485" s="2">
        <f t="shared" si="137"/>
        <v>-3.7713072566219365E-16</v>
      </c>
      <c r="G1485" s="2">
        <f t="shared" si="135"/>
        <v>1.2068183221190202E-16</v>
      </c>
      <c r="H1485" s="2" t="str">
        <f t="shared" si="136"/>
        <v>Sell</v>
      </c>
    </row>
    <row r="1486" spans="1:8" ht="13.5" x14ac:dyDescent="0.25">
      <c r="A1486" s="3">
        <f>TITRES_STAT!B1489</f>
        <v>0</v>
      </c>
      <c r="B1486" s="6">
        <f>TITRES_STAT!D1489</f>
        <v>0</v>
      </c>
      <c r="C1486" s="2">
        <f t="shared" si="132"/>
        <v>2.4266139452130947E-35</v>
      </c>
      <c r="D1486" s="2">
        <f t="shared" si="134"/>
        <v>2.3745267912064038E-16</v>
      </c>
      <c r="E1486" s="2">
        <f t="shared" si="133"/>
        <v>-2.3745267912064038E-16</v>
      </c>
      <c r="F1486" s="2">
        <f t="shared" si="137"/>
        <v>-3.49195116353883E-16</v>
      </c>
      <c r="G1486" s="2">
        <f t="shared" si="135"/>
        <v>1.1174243723324261E-16</v>
      </c>
      <c r="H1486" s="2" t="str">
        <f t="shared" si="136"/>
        <v>Sell</v>
      </c>
    </row>
    <row r="1487" spans="1:8" ht="13.5" x14ac:dyDescent="0.25">
      <c r="A1487" s="3">
        <f>TITRES_STAT!B1490</f>
        <v>0</v>
      </c>
      <c r="B1487" s="6">
        <f>TITRES_STAT!D1490</f>
        <v>0</v>
      </c>
      <c r="C1487" s="2">
        <f t="shared" ref="C1487:C1550" si="138">$C$4*B1477+C1486*(1-$C$4)</f>
        <v>2.0532887228726185E-35</v>
      </c>
      <c r="D1487" s="2">
        <f t="shared" si="134"/>
        <v>2.1986359177837073E-16</v>
      </c>
      <c r="E1487" s="2">
        <f t="shared" si="133"/>
        <v>-2.1986359177837073E-16</v>
      </c>
      <c r="F1487" s="2">
        <f t="shared" si="137"/>
        <v>-3.2332881143878061E-16</v>
      </c>
      <c r="G1487" s="2">
        <f t="shared" si="135"/>
        <v>1.0346521966040988E-16</v>
      </c>
      <c r="H1487" s="2" t="str">
        <f t="shared" si="136"/>
        <v>Sell</v>
      </c>
    </row>
    <row r="1488" spans="1:8" ht="13.5" x14ac:dyDescent="0.25">
      <c r="A1488" s="3">
        <f>TITRES_STAT!B1491</f>
        <v>0</v>
      </c>
      <c r="B1488" s="6">
        <f>TITRES_STAT!D1491</f>
        <v>0</v>
      </c>
      <c r="C1488" s="2">
        <f t="shared" si="138"/>
        <v>1.7373981501229848E-35</v>
      </c>
      <c r="D1488" s="2">
        <f t="shared" si="134"/>
        <v>2.0357739979478772E-16</v>
      </c>
      <c r="E1488" s="2">
        <f t="shared" si="133"/>
        <v>-2.0357739979478772E-16</v>
      </c>
      <c r="F1488" s="2">
        <f t="shared" si="137"/>
        <v>-2.9937852910998204E-16</v>
      </c>
      <c r="G1488" s="2">
        <f t="shared" si="135"/>
        <v>9.5801129315194327E-17</v>
      </c>
      <c r="H1488" s="2" t="str">
        <f t="shared" si="136"/>
        <v>Sell</v>
      </c>
    </row>
    <row r="1489" spans="1:8" ht="13.5" x14ac:dyDescent="0.25">
      <c r="A1489" s="3">
        <f>TITRES_STAT!B1492</f>
        <v>0</v>
      </c>
      <c r="B1489" s="6">
        <f>TITRES_STAT!D1492</f>
        <v>0</v>
      </c>
      <c r="C1489" s="2">
        <f t="shared" si="138"/>
        <v>1.470106127027141E-35</v>
      </c>
      <c r="D1489" s="2">
        <f t="shared" si="134"/>
        <v>1.8849759240258122E-16</v>
      </c>
      <c r="E1489" s="2">
        <f t="shared" si="133"/>
        <v>-1.8849759240258122E-16</v>
      </c>
      <c r="F1489" s="2">
        <f t="shared" si="137"/>
        <v>-2.7720234176850187E-16</v>
      </c>
      <c r="G1489" s="2">
        <f t="shared" si="135"/>
        <v>8.8704749365920654E-17</v>
      </c>
      <c r="H1489" s="2" t="str">
        <f t="shared" si="136"/>
        <v>Sell</v>
      </c>
    </row>
    <row r="1490" spans="1:8" ht="13.5" x14ac:dyDescent="0.25">
      <c r="A1490" s="3">
        <f>TITRES_STAT!B1493</f>
        <v>0</v>
      </c>
      <c r="B1490" s="6">
        <f>TITRES_STAT!D1493</f>
        <v>0</v>
      </c>
      <c r="C1490" s="2">
        <f t="shared" si="138"/>
        <v>1.2439359536383502E-35</v>
      </c>
      <c r="D1490" s="2">
        <f t="shared" si="134"/>
        <v>1.7453480778016779E-16</v>
      </c>
      <c r="E1490" s="2">
        <f t="shared" si="133"/>
        <v>-1.7453480778016779E-16</v>
      </c>
      <c r="F1490" s="2">
        <f t="shared" si="137"/>
        <v>-2.5666883497083507E-16</v>
      </c>
      <c r="G1490" s="2">
        <f t="shared" si="135"/>
        <v>8.2134027190667282E-17</v>
      </c>
      <c r="H1490" s="2" t="str">
        <f t="shared" si="136"/>
        <v>Sell</v>
      </c>
    </row>
    <row r="1491" spans="1:8" ht="13.5" x14ac:dyDescent="0.25">
      <c r="A1491" s="3">
        <f>TITRES_STAT!B1494</f>
        <v>0</v>
      </c>
      <c r="B1491" s="6">
        <f>TITRES_STAT!D1494</f>
        <v>0</v>
      </c>
      <c r="C1491" s="2">
        <f t="shared" si="138"/>
        <v>1.0525611915401425E-35</v>
      </c>
      <c r="D1491" s="2">
        <f t="shared" si="134"/>
        <v>1.6160630350015535E-16</v>
      </c>
      <c r="E1491" s="2">
        <f t="shared" si="133"/>
        <v>-1.6160630350015535E-16</v>
      </c>
      <c r="F1491" s="2">
        <f t="shared" si="137"/>
        <v>-2.3765632867669911E-16</v>
      </c>
      <c r="G1491" s="2">
        <f t="shared" si="135"/>
        <v>7.6050025176543761E-17</v>
      </c>
      <c r="H1491" s="2" t="str">
        <f t="shared" si="136"/>
        <v>Sell</v>
      </c>
    </row>
    <row r="1492" spans="1:8" ht="13.5" x14ac:dyDescent="0.25">
      <c r="A1492" s="3">
        <f>TITRES_STAT!B1495</f>
        <v>0</v>
      </c>
      <c r="B1492" s="6">
        <f>TITRES_STAT!D1495</f>
        <v>0</v>
      </c>
      <c r="C1492" s="2">
        <f t="shared" si="138"/>
        <v>8.9062870053396668E-36</v>
      </c>
      <c r="D1492" s="2">
        <f t="shared" si="134"/>
        <v>1.4963546620384755E-16</v>
      </c>
      <c r="E1492" s="2">
        <f t="shared" si="133"/>
        <v>-1.4963546620384755E-16</v>
      </c>
      <c r="F1492" s="2">
        <f t="shared" si="137"/>
        <v>-2.200521561821288E-16</v>
      </c>
      <c r="G1492" s="2">
        <f t="shared" si="135"/>
        <v>7.0416689978281252E-17</v>
      </c>
      <c r="H1492" s="2" t="str">
        <f t="shared" si="136"/>
        <v>Sell</v>
      </c>
    </row>
    <row r="1493" spans="1:8" ht="13.5" x14ac:dyDescent="0.25">
      <c r="A1493" s="3">
        <f>TITRES_STAT!B1496</f>
        <v>0</v>
      </c>
      <c r="B1493" s="6">
        <f>TITRES_STAT!D1496</f>
        <v>0</v>
      </c>
      <c r="C1493" s="2">
        <f t="shared" si="138"/>
        <v>7.53608900451818E-36</v>
      </c>
      <c r="D1493" s="2">
        <f t="shared" si="134"/>
        <v>1.3855135759615515E-16</v>
      </c>
      <c r="E1493" s="2">
        <f t="shared" si="133"/>
        <v>-1.3855135759615515E-16</v>
      </c>
      <c r="F1493" s="2">
        <f t="shared" si="137"/>
        <v>-2.037519964649341E-16</v>
      </c>
      <c r="G1493" s="2">
        <f t="shared" si="135"/>
        <v>6.5200638868778947E-17</v>
      </c>
      <c r="H1493" s="2" t="str">
        <f t="shared" si="136"/>
        <v>Sell</v>
      </c>
    </row>
    <row r="1494" spans="1:8" ht="13.5" x14ac:dyDescent="0.25">
      <c r="A1494" s="3">
        <f>TITRES_STAT!B1497</f>
        <v>0</v>
      </c>
      <c r="B1494" s="6">
        <f>TITRES_STAT!D1497</f>
        <v>0</v>
      </c>
      <c r="C1494" s="2">
        <f t="shared" si="138"/>
        <v>6.3766906961307673E-36</v>
      </c>
      <c r="D1494" s="2">
        <f t="shared" si="134"/>
        <v>1.2828829407051403E-16</v>
      </c>
      <c r="E1494" s="2">
        <f t="shared" si="133"/>
        <v>-1.2828829407051403E-16</v>
      </c>
      <c r="F1494" s="2">
        <f t="shared" si="137"/>
        <v>-1.8865925598605008E-16</v>
      </c>
      <c r="G1494" s="2">
        <f t="shared" si="135"/>
        <v>6.0370961915536044E-17</v>
      </c>
      <c r="H1494" s="2" t="str">
        <f t="shared" si="136"/>
        <v>Sell</v>
      </c>
    </row>
    <row r="1495" spans="1:8" ht="13.5" x14ac:dyDescent="0.25">
      <c r="A1495" s="3">
        <f>TITRES_STAT!B1498</f>
        <v>0</v>
      </c>
      <c r="B1495" s="6">
        <f>TITRES_STAT!D1498</f>
        <v>0</v>
      </c>
      <c r="C1495" s="2">
        <f t="shared" si="138"/>
        <v>5.3956613582644954E-36</v>
      </c>
      <c r="D1495" s="2">
        <f t="shared" si="134"/>
        <v>1.1878545747269817E-16</v>
      </c>
      <c r="E1495" s="2">
        <f t="shared" si="133"/>
        <v>-1.1878545747269817E-16</v>
      </c>
      <c r="F1495" s="2">
        <f t="shared" si="137"/>
        <v>-1.746844962833797E-16</v>
      </c>
      <c r="G1495" s="2">
        <f t="shared" si="135"/>
        <v>5.5899038810681529E-17</v>
      </c>
      <c r="H1495" s="2" t="str">
        <f t="shared" si="136"/>
        <v>Sell</v>
      </c>
    </row>
    <row r="1496" spans="1:8" ht="13.5" x14ac:dyDescent="0.25">
      <c r="A1496" s="3">
        <f>TITRES_STAT!B1499</f>
        <v>0</v>
      </c>
      <c r="B1496" s="6">
        <f>TITRES_STAT!D1499</f>
        <v>0</v>
      </c>
      <c r="C1496" s="2">
        <f t="shared" si="138"/>
        <v>4.5655596108391882E-36</v>
      </c>
      <c r="D1496" s="2">
        <f t="shared" si="134"/>
        <v>1.0998653469694275E-16</v>
      </c>
      <c r="E1496" s="2">
        <f t="shared" si="133"/>
        <v>-1.0998653469694275E-16</v>
      </c>
      <c r="F1496" s="2">
        <f t="shared" si="137"/>
        <v>-1.6174490396609232E-16</v>
      </c>
      <c r="G1496" s="2">
        <f t="shared" si="135"/>
        <v>5.1758369269149571E-17</v>
      </c>
      <c r="H1496" s="2" t="str">
        <f t="shared" si="136"/>
        <v>Sell</v>
      </c>
    </row>
    <row r="1497" spans="1:8" ht="13.5" x14ac:dyDescent="0.25">
      <c r="A1497" s="3">
        <f>TITRES_STAT!B1500</f>
        <v>0</v>
      </c>
      <c r="B1497" s="6">
        <f>TITRES_STAT!D1500</f>
        <v>0</v>
      </c>
      <c r="C1497" s="2">
        <f t="shared" si="138"/>
        <v>3.863165824556236E-36</v>
      </c>
      <c r="D1497" s="2">
        <f t="shared" si="134"/>
        <v>1.0183938397865069E-16</v>
      </c>
      <c r="E1497" s="2">
        <f t="shared" si="133"/>
        <v>-1.0183938397865069E-16</v>
      </c>
      <c r="F1497" s="2">
        <f t="shared" si="137"/>
        <v>-1.49763799968604E-16</v>
      </c>
      <c r="G1497" s="2">
        <f t="shared" si="135"/>
        <v>4.7924415989953313E-17</v>
      </c>
      <c r="H1497" s="2" t="str">
        <f t="shared" si="136"/>
        <v>Sell</v>
      </c>
    </row>
    <row r="1498" spans="1:8" ht="13.5" x14ac:dyDescent="0.25">
      <c r="A1498" s="3">
        <f>TITRES_STAT!B1501</f>
        <v>0</v>
      </c>
      <c r="B1498" s="6">
        <f>TITRES_STAT!D1501</f>
        <v>0</v>
      </c>
      <c r="C1498" s="2">
        <f t="shared" si="138"/>
        <v>3.2688326207783537E-36</v>
      </c>
      <c r="D1498" s="2">
        <f t="shared" si="134"/>
        <v>9.4295725906158043E-17</v>
      </c>
      <c r="E1498" s="2">
        <f t="shared" si="133"/>
        <v>-9.4295725906158043E-17</v>
      </c>
      <c r="F1498" s="2">
        <f t="shared" si="137"/>
        <v>-1.3867018515611482E-16</v>
      </c>
      <c r="G1498" s="2">
        <f t="shared" si="135"/>
        <v>4.4374459249956775E-17</v>
      </c>
      <c r="H1498" s="2" t="str">
        <f t="shared" si="136"/>
        <v>Sell</v>
      </c>
    </row>
    <row r="1499" spans="1:8" ht="13.5" x14ac:dyDescent="0.25">
      <c r="A1499" s="3">
        <f>TITRES_STAT!B1502</f>
        <v>0</v>
      </c>
      <c r="B1499" s="6">
        <f>TITRES_STAT!D1502</f>
        <v>0</v>
      </c>
      <c r="C1499" s="2">
        <f t="shared" si="138"/>
        <v>2.7659352945047608E-36</v>
      </c>
      <c r="D1499" s="2">
        <f t="shared" si="134"/>
        <v>8.7310857320516704E-17</v>
      </c>
      <c r="E1499" s="2">
        <f t="shared" si="133"/>
        <v>-8.7310857320516704E-17</v>
      </c>
      <c r="F1499" s="2">
        <f t="shared" si="137"/>
        <v>-1.2839831958899522E-16</v>
      </c>
      <c r="G1499" s="2">
        <f t="shared" si="135"/>
        <v>4.1087462268478513E-17</v>
      </c>
      <c r="H1499" s="2" t="str">
        <f t="shared" si="136"/>
        <v>Sell</v>
      </c>
    </row>
    <row r="1500" spans="1:8" ht="13.5" x14ac:dyDescent="0.25">
      <c r="A1500" s="3">
        <f>TITRES_STAT!B1503</f>
        <v>0</v>
      </c>
      <c r="B1500" s="6">
        <f>TITRES_STAT!D1503</f>
        <v>0</v>
      </c>
      <c r="C1500" s="2">
        <f t="shared" si="138"/>
        <v>2.3404067876578744E-36</v>
      </c>
      <c r="D1500" s="2">
        <f t="shared" si="134"/>
        <v>8.0843386407885843E-17</v>
      </c>
      <c r="E1500" s="2">
        <f t="shared" ref="E1500:E1563" si="139">C1500-D1500</f>
        <v>-8.0843386407885843E-17</v>
      </c>
      <c r="F1500" s="2">
        <f t="shared" si="137"/>
        <v>-1.1888733295277336E-16</v>
      </c>
      <c r="G1500" s="2">
        <f t="shared" si="135"/>
        <v>3.8043946544887512E-17</v>
      </c>
      <c r="H1500" s="2" t="str">
        <f t="shared" si="136"/>
        <v>Sell</v>
      </c>
    </row>
    <row r="1501" spans="1:8" ht="13.5" x14ac:dyDescent="0.25">
      <c r="A1501" s="3">
        <f>TITRES_STAT!B1504</f>
        <v>0</v>
      </c>
      <c r="B1501" s="6">
        <f>TITRES_STAT!D1504</f>
        <v>0</v>
      </c>
      <c r="C1501" s="2">
        <f t="shared" si="138"/>
        <v>1.9803442049412783E-36</v>
      </c>
      <c r="D1501" s="2">
        <f t="shared" ref="D1501:D1564" si="140">$D$4*B1501+(1-$D$4)*D1500</f>
        <v>7.4854987414709111E-17</v>
      </c>
      <c r="E1501" s="2">
        <f t="shared" si="139"/>
        <v>-7.4854987414709111E-17</v>
      </c>
      <c r="F1501" s="2">
        <f t="shared" si="137"/>
        <v>-1.1008086384516051E-16</v>
      </c>
      <c r="G1501" s="2">
        <f t="shared" si="135"/>
        <v>3.52258764304514E-17</v>
      </c>
      <c r="H1501" s="2" t="str">
        <f t="shared" si="136"/>
        <v>Sell</v>
      </c>
    </row>
    <row r="1502" spans="1:8" ht="13.5" x14ac:dyDescent="0.25">
      <c r="A1502" s="3">
        <f>TITRES_STAT!B1505</f>
        <v>0</v>
      </c>
      <c r="B1502" s="6">
        <f>TITRES_STAT!D1505</f>
        <v>0</v>
      </c>
      <c r="C1502" s="2">
        <f t="shared" si="138"/>
        <v>1.6756758657195433E-36</v>
      </c>
      <c r="D1502" s="2">
        <f t="shared" si="140"/>
        <v>6.9310173532138069E-17</v>
      </c>
      <c r="E1502" s="2">
        <f t="shared" si="139"/>
        <v>-6.9310173532138069E-17</v>
      </c>
      <c r="F1502" s="2">
        <f t="shared" si="137"/>
        <v>-1.0192672578255603E-16</v>
      </c>
      <c r="G1502" s="2">
        <f t="shared" si="135"/>
        <v>3.2616552250417961E-17</v>
      </c>
      <c r="H1502" s="2" t="str">
        <f t="shared" si="136"/>
        <v>Sell</v>
      </c>
    </row>
    <row r="1503" spans="1:8" ht="13.5" x14ac:dyDescent="0.25">
      <c r="A1503" s="3">
        <f>TITRES_STAT!B1506</f>
        <v>0</v>
      </c>
      <c r="B1503" s="6">
        <f>TITRES_STAT!D1506</f>
        <v>0</v>
      </c>
      <c r="C1503" s="2">
        <f t="shared" si="138"/>
        <v>1.4178795786857674E-36</v>
      </c>
      <c r="D1503" s="2">
        <f t="shared" si="140"/>
        <v>6.4176086603831545E-17</v>
      </c>
      <c r="E1503" s="2">
        <f t="shared" si="139"/>
        <v>-6.4176086603831545E-17</v>
      </c>
      <c r="F1503" s="2">
        <f t="shared" si="137"/>
        <v>-9.4376597946811151E-17</v>
      </c>
      <c r="G1503" s="2">
        <f t="shared" si="135"/>
        <v>3.0200511342979605E-17</v>
      </c>
      <c r="H1503" s="2" t="str">
        <f t="shared" si="136"/>
        <v>Sell</v>
      </c>
    </row>
    <row r="1504" spans="1:8" ht="13.5" x14ac:dyDescent="0.25">
      <c r="A1504" s="3">
        <f>TITRES_STAT!B1507</f>
        <v>0</v>
      </c>
      <c r="B1504" s="6">
        <f>TITRES_STAT!D1507</f>
        <v>0</v>
      </c>
      <c r="C1504" s="2">
        <f t="shared" si="138"/>
        <v>1.199744258887957E-36</v>
      </c>
      <c r="D1504" s="2">
        <f t="shared" si="140"/>
        <v>5.9422302410955136E-17</v>
      </c>
      <c r="E1504" s="2">
        <f t="shared" si="139"/>
        <v>-5.9422302410955136E-17</v>
      </c>
      <c r="F1504" s="2">
        <f t="shared" si="137"/>
        <v>-8.7385738839639945E-17</v>
      </c>
      <c r="G1504" s="2">
        <f t="shared" si="135"/>
        <v>2.796343642868481E-17</v>
      </c>
      <c r="H1504" s="2" t="str">
        <f t="shared" si="136"/>
        <v>Sell</v>
      </c>
    </row>
    <row r="1505" spans="1:8" ht="13.5" x14ac:dyDescent="0.25">
      <c r="A1505" s="3">
        <f>TITRES_STAT!B1508</f>
        <v>0</v>
      </c>
      <c r="B1505" s="6">
        <f>TITRES_STAT!D1508</f>
        <v>0</v>
      </c>
      <c r="C1505" s="2">
        <f t="shared" si="138"/>
        <v>1.0151682190590405E-36</v>
      </c>
      <c r="D1505" s="2">
        <f t="shared" si="140"/>
        <v>5.5020650380514014E-17</v>
      </c>
      <c r="E1505" s="2">
        <f t="shared" si="139"/>
        <v>-5.5020650380514014E-17</v>
      </c>
      <c r="F1505" s="2">
        <f t="shared" si="137"/>
        <v>-8.0912721147814763E-17</v>
      </c>
      <c r="G1505" s="2">
        <f t="shared" si="135"/>
        <v>2.5892070767300748E-17</v>
      </c>
      <c r="H1505" s="2" t="str">
        <f t="shared" si="136"/>
        <v>Sell</v>
      </c>
    </row>
    <row r="1506" spans="1:8" ht="13.5" x14ac:dyDescent="0.25">
      <c r="A1506" s="3">
        <f>TITRES_STAT!B1509</f>
        <v>0</v>
      </c>
      <c r="B1506" s="6">
        <f>TITRES_STAT!D1509</f>
        <v>0</v>
      </c>
      <c r="C1506" s="2">
        <f t="shared" si="138"/>
        <v>8.5898849304995744E-37</v>
      </c>
      <c r="D1506" s="2">
        <f t="shared" si="140"/>
        <v>5.0945046648624086E-17</v>
      </c>
      <c r="E1506" s="2">
        <f t="shared" si="139"/>
        <v>-5.0945046648624086E-17</v>
      </c>
      <c r="F1506" s="2">
        <f t="shared" si="137"/>
        <v>-7.4919186247976637E-17</v>
      </c>
      <c r="G1506" s="2">
        <f t="shared" si="135"/>
        <v>2.3974139599352551E-17</v>
      </c>
      <c r="H1506" s="2" t="str">
        <f t="shared" si="136"/>
        <v>Sell</v>
      </c>
    </row>
    <row r="1507" spans="1:8" ht="13.5" x14ac:dyDescent="0.25">
      <c r="A1507" s="3">
        <f>TITRES_STAT!B1510</f>
        <v>0</v>
      </c>
      <c r="B1507" s="6">
        <f>TITRES_STAT!D1510</f>
        <v>0</v>
      </c>
      <c r="C1507" s="2">
        <f t="shared" si="138"/>
        <v>7.2683641719611779E-37</v>
      </c>
      <c r="D1507" s="2">
        <f t="shared" si="140"/>
        <v>4.7171339489466747E-17</v>
      </c>
      <c r="E1507" s="2">
        <f t="shared" si="139"/>
        <v>-4.7171339489466747E-17</v>
      </c>
      <c r="F1507" s="2">
        <f t="shared" si="137"/>
        <v>-6.9369616896274668E-17</v>
      </c>
      <c r="G1507" s="2">
        <f t="shared" si="135"/>
        <v>2.2198277406807921E-17</v>
      </c>
      <c r="H1507" s="2" t="str">
        <f t="shared" si="136"/>
        <v>Sell</v>
      </c>
    </row>
    <row r="1508" spans="1:8" ht="13.5" x14ac:dyDescent="0.25">
      <c r="A1508" s="3">
        <f>TITRES_STAT!B1511</f>
        <v>0</v>
      </c>
      <c r="B1508" s="6">
        <f>TITRES_STAT!D1511</f>
        <v>0</v>
      </c>
      <c r="C1508" s="2">
        <f t="shared" si="138"/>
        <v>6.1501542993517659E-37</v>
      </c>
      <c r="D1508" s="2">
        <f t="shared" si="140"/>
        <v>4.3677166193950694E-17</v>
      </c>
      <c r="E1508" s="2">
        <f t="shared" si="139"/>
        <v>-4.3677166193950694E-17</v>
      </c>
      <c r="F1508" s="2">
        <f t="shared" si="137"/>
        <v>-6.4231126755809876E-17</v>
      </c>
      <c r="G1508" s="2">
        <f t="shared" ref="G1508:G1571" si="141">E1508-F1508</f>
        <v>2.0553960561859183E-17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0</v>
      </c>
      <c r="B1509" s="6">
        <f>TITRES_STAT!D1512</f>
        <v>0</v>
      </c>
      <c r="C1509" s="2">
        <f t="shared" si="138"/>
        <v>5.2039767148361093E-37</v>
      </c>
      <c r="D1509" s="2">
        <f t="shared" si="140"/>
        <v>4.0441820549954346E-17</v>
      </c>
      <c r="E1509" s="2">
        <f t="shared" si="139"/>
        <v>-4.0441820549954346E-17</v>
      </c>
      <c r="F1509" s="2">
        <f t="shared" ref="F1509:F1572" si="143">(E1509*(2/(10)))+((1-(2/10))*F1508)</f>
        <v>-5.9473265514638778E-17</v>
      </c>
      <c r="G1509" s="2">
        <f t="shared" si="141"/>
        <v>1.9031444964684432E-17</v>
      </c>
      <c r="H1509" s="2" t="str">
        <f t="shared" si="142"/>
        <v>Sell</v>
      </c>
    </row>
    <row r="1510" spans="1:8" ht="13.5" x14ac:dyDescent="0.25">
      <c r="A1510" s="3">
        <f>TITRES_STAT!B1513</f>
        <v>0</v>
      </c>
      <c r="B1510" s="6">
        <f>TITRES_STAT!D1513</f>
        <v>0</v>
      </c>
      <c r="C1510" s="2">
        <f t="shared" si="138"/>
        <v>4.4033649125536307E-37</v>
      </c>
      <c r="D1510" s="2">
        <f t="shared" si="140"/>
        <v>3.7446130138846617E-17</v>
      </c>
      <c r="E1510" s="2">
        <f t="shared" si="139"/>
        <v>-3.7446130138846617E-17</v>
      </c>
      <c r="F1510" s="2">
        <f t="shared" si="143"/>
        <v>-5.506783843948035E-17</v>
      </c>
      <c r="G1510" s="2">
        <f t="shared" si="141"/>
        <v>1.7621708300633734E-17</v>
      </c>
      <c r="H1510" s="2" t="str">
        <f t="shared" si="142"/>
        <v>Sell</v>
      </c>
    </row>
    <row r="1511" spans="1:8" ht="13.5" x14ac:dyDescent="0.25">
      <c r="A1511" s="3">
        <f>TITRES_STAT!B1514</f>
        <v>0</v>
      </c>
      <c r="B1511" s="6">
        <f>TITRES_STAT!D1514</f>
        <v>0</v>
      </c>
      <c r="C1511" s="2">
        <f t="shared" si="138"/>
        <v>3.7259241567761492E-37</v>
      </c>
      <c r="D1511" s="2">
        <f t="shared" si="140"/>
        <v>3.4672342721154272E-17</v>
      </c>
      <c r="E1511" s="2">
        <f t="shared" si="139"/>
        <v>-3.4672342721154272E-17</v>
      </c>
      <c r="F1511" s="2">
        <f t="shared" si="143"/>
        <v>-5.0988739295815137E-17</v>
      </c>
      <c r="G1511" s="2">
        <f t="shared" si="141"/>
        <v>1.6316396574660865E-17</v>
      </c>
      <c r="H1511" s="2" t="str">
        <f t="shared" si="142"/>
        <v>Sell</v>
      </c>
    </row>
    <row r="1512" spans="1:8" ht="13.5" x14ac:dyDescent="0.25">
      <c r="A1512" s="3">
        <f>TITRES_STAT!B1515</f>
        <v>0</v>
      </c>
      <c r="B1512" s="6">
        <f>TITRES_STAT!D1515</f>
        <v>0</v>
      </c>
      <c r="C1512" s="2">
        <f t="shared" si="138"/>
        <v>3.1527050557336646E-37</v>
      </c>
      <c r="D1512" s="2">
        <f t="shared" si="140"/>
        <v>3.2104021038105808E-17</v>
      </c>
      <c r="E1512" s="2">
        <f t="shared" si="139"/>
        <v>-3.2104021038105808E-17</v>
      </c>
      <c r="F1512" s="2">
        <f t="shared" si="143"/>
        <v>-4.7211795644273275E-17</v>
      </c>
      <c r="G1512" s="2">
        <f t="shared" si="141"/>
        <v>1.5107774606167467E-17</v>
      </c>
      <c r="H1512" s="2" t="str">
        <f t="shared" si="142"/>
        <v>Sell</v>
      </c>
    </row>
    <row r="1513" spans="1:8" ht="13.5" x14ac:dyDescent="0.25">
      <c r="A1513" s="3">
        <f>TITRES_STAT!B1516</f>
        <v>0</v>
      </c>
      <c r="B1513" s="6">
        <f>TITRES_STAT!D1516</f>
        <v>0</v>
      </c>
      <c r="C1513" s="2">
        <f t="shared" si="138"/>
        <v>2.6676735086977162E-37</v>
      </c>
      <c r="D1513" s="2">
        <f t="shared" si="140"/>
        <v>2.9725945405653528E-17</v>
      </c>
      <c r="E1513" s="2">
        <f t="shared" si="139"/>
        <v>-2.9725945405653528E-17</v>
      </c>
      <c r="F1513" s="2">
        <f t="shared" si="143"/>
        <v>-4.3714625596549329E-17</v>
      </c>
      <c r="G1513" s="2">
        <f t="shared" si="141"/>
        <v>1.3988680190895801E-17</v>
      </c>
      <c r="H1513" s="2" t="str">
        <f t="shared" si="142"/>
        <v>Sell</v>
      </c>
    </row>
    <row r="1514" spans="1:8" ht="13.5" x14ac:dyDescent="0.25">
      <c r="A1514" s="3">
        <f>TITRES_STAT!B1517</f>
        <v>0</v>
      </c>
      <c r="B1514" s="6">
        <f>TITRES_STAT!D1517</f>
        <v>0</v>
      </c>
      <c r="C1514" s="2">
        <f t="shared" si="138"/>
        <v>2.2572621996672981E-37</v>
      </c>
      <c r="D1514" s="2">
        <f t="shared" si="140"/>
        <v>2.7524023523753267E-17</v>
      </c>
      <c r="E1514" s="2">
        <f t="shared" si="139"/>
        <v>-2.7524023523753267E-17</v>
      </c>
      <c r="F1514" s="2">
        <f t="shared" si="143"/>
        <v>-4.0476505181990119E-17</v>
      </c>
      <c r="G1514" s="2">
        <f t="shared" si="141"/>
        <v>1.2952481658236852E-17</v>
      </c>
      <c r="H1514" s="2" t="str">
        <f t="shared" si="142"/>
        <v>Sell</v>
      </c>
    </row>
    <row r="1515" spans="1:8" ht="13.5" x14ac:dyDescent="0.25">
      <c r="A1515" s="3">
        <f>TITRES_STAT!B1518</f>
        <v>0</v>
      </c>
      <c r="B1515" s="6">
        <f>TITRES_STAT!D1518</f>
        <v>0</v>
      </c>
      <c r="C1515" s="2">
        <f t="shared" si="138"/>
        <v>1.9099910920261753E-37</v>
      </c>
      <c r="D1515" s="2">
        <f t="shared" si="140"/>
        <v>2.548520696643821E-17</v>
      </c>
      <c r="E1515" s="2">
        <f t="shared" si="139"/>
        <v>-2.548520696643821E-17</v>
      </c>
      <c r="F1515" s="2">
        <f t="shared" si="143"/>
        <v>-3.7478245538879737E-17</v>
      </c>
      <c r="G1515" s="2">
        <f t="shared" si="141"/>
        <v>1.1993038572441527E-17</v>
      </c>
      <c r="H1515" s="2" t="str">
        <f t="shared" si="142"/>
        <v>Sell</v>
      </c>
    </row>
    <row r="1516" spans="1:8" ht="13.5" x14ac:dyDescent="0.25">
      <c r="A1516" s="3">
        <f>TITRES_STAT!B1519</f>
        <v>0</v>
      </c>
      <c r="B1516" s="6">
        <f>TITRES_STAT!D1519</f>
        <v>0</v>
      </c>
      <c r="C1516" s="2">
        <f t="shared" si="138"/>
        <v>1.6161463086375329E-37</v>
      </c>
      <c r="D1516" s="2">
        <f t="shared" si="140"/>
        <v>2.3597413857813159E-17</v>
      </c>
      <c r="E1516" s="2">
        <f t="shared" si="139"/>
        <v>-2.3597413857813159E-17</v>
      </c>
      <c r="F1516" s="2">
        <f t="shared" si="143"/>
        <v>-3.4702079202666424E-17</v>
      </c>
      <c r="G1516" s="2">
        <f t="shared" si="141"/>
        <v>1.1104665344853265E-17</v>
      </c>
      <c r="H1516" s="2" t="str">
        <f t="shared" si="142"/>
        <v>Sell</v>
      </c>
    </row>
    <row r="1517" spans="1:8" ht="13.5" x14ac:dyDescent="0.25">
      <c r="A1517" s="3">
        <f>TITRES_STAT!B1520</f>
        <v>0</v>
      </c>
      <c r="B1517" s="6">
        <f>TITRES_STAT!D1520</f>
        <v>0</v>
      </c>
      <c r="C1517" s="2">
        <f t="shared" si="138"/>
        <v>1.3675084150009893E-37</v>
      </c>
      <c r="D1517" s="2">
        <f t="shared" si="140"/>
        <v>2.1849457275752925E-17</v>
      </c>
      <c r="E1517" s="2">
        <f t="shared" si="139"/>
        <v>-2.1849457275752925E-17</v>
      </c>
      <c r="F1517" s="2">
        <f t="shared" si="143"/>
        <v>-3.2131554817283724E-17</v>
      </c>
      <c r="G1517" s="2">
        <f t="shared" si="141"/>
        <v>1.0282097541530799E-17</v>
      </c>
      <c r="H1517" s="2" t="str">
        <f t="shared" si="142"/>
        <v>Sell</v>
      </c>
    </row>
    <row r="1518" spans="1:8" ht="13.5" x14ac:dyDescent="0.25">
      <c r="A1518" s="3">
        <f>TITRES_STAT!B1521</f>
        <v>0</v>
      </c>
      <c r="B1518" s="6">
        <f>TITRES_STAT!D1521</f>
        <v>0</v>
      </c>
      <c r="C1518" s="2">
        <f t="shared" si="138"/>
        <v>1.1571225050008371E-37</v>
      </c>
      <c r="D1518" s="2">
        <f t="shared" si="140"/>
        <v>2.0230978959030486E-17</v>
      </c>
      <c r="E1518" s="2">
        <f t="shared" si="139"/>
        <v>-2.0230978959030486E-17</v>
      </c>
      <c r="F1518" s="2">
        <f t="shared" si="143"/>
        <v>-2.9751439645633077E-17</v>
      </c>
      <c r="G1518" s="2">
        <f t="shared" si="141"/>
        <v>9.5204606866025907E-18</v>
      </c>
      <c r="H1518" s="2" t="str">
        <f t="shared" si="142"/>
        <v>Sell</v>
      </c>
    </row>
    <row r="1519" spans="1:8" ht="13.5" x14ac:dyDescent="0.25">
      <c r="A1519" s="3">
        <f>TITRES_STAT!B1522</f>
        <v>0</v>
      </c>
      <c r="B1519" s="6">
        <f>TITRES_STAT!D1522</f>
        <v>0</v>
      </c>
      <c r="C1519" s="2">
        <f t="shared" si="138"/>
        <v>9.7910365807763132E-38</v>
      </c>
      <c r="D1519" s="2">
        <f t="shared" si="140"/>
        <v>1.8732387925028228E-17</v>
      </c>
      <c r="E1519" s="2">
        <f t="shared" si="139"/>
        <v>-1.8732387925028228E-17</v>
      </c>
      <c r="F1519" s="2">
        <f t="shared" si="143"/>
        <v>-2.754762930151211E-17</v>
      </c>
      <c r="G1519" s="2">
        <f t="shared" si="141"/>
        <v>8.8152413764838816E-18</v>
      </c>
      <c r="H1519" s="2" t="str">
        <f t="shared" si="142"/>
        <v>Sell</v>
      </c>
    </row>
    <row r="1520" spans="1:8" ht="13.5" x14ac:dyDescent="0.25">
      <c r="A1520" s="3">
        <f>TITRES_STAT!B1523</f>
        <v>0</v>
      </c>
      <c r="B1520" s="6">
        <f>TITRES_STAT!D1523</f>
        <v>0</v>
      </c>
      <c r="C1520" s="2">
        <f t="shared" si="138"/>
        <v>8.2847232606568802E-38</v>
      </c>
      <c r="D1520" s="2">
        <f t="shared" si="140"/>
        <v>1.7344803634285395E-17</v>
      </c>
      <c r="E1520" s="2">
        <f t="shared" si="139"/>
        <v>-1.7344803634285395E-17</v>
      </c>
      <c r="F1520" s="2">
        <f t="shared" si="143"/>
        <v>-2.5507064168066768E-17</v>
      </c>
      <c r="G1520" s="2">
        <f t="shared" si="141"/>
        <v>8.1622605337813722E-18</v>
      </c>
      <c r="H1520" s="2" t="str">
        <f t="shared" si="142"/>
        <v>Sell</v>
      </c>
    </row>
    <row r="1521" spans="1:8" ht="13.5" x14ac:dyDescent="0.25">
      <c r="A1521" s="3">
        <f>TITRES_STAT!B1524</f>
        <v>0</v>
      </c>
      <c r="B1521" s="6">
        <f>TITRES_STAT!D1524</f>
        <v>0</v>
      </c>
      <c r="C1521" s="2">
        <f t="shared" si="138"/>
        <v>7.0101504513250527E-38</v>
      </c>
      <c r="D1521" s="2">
        <f t="shared" si="140"/>
        <v>1.606000336507907E-17</v>
      </c>
      <c r="E1521" s="2">
        <f t="shared" si="139"/>
        <v>-1.606000336507907E-17</v>
      </c>
      <c r="F1521" s="2">
        <f t="shared" si="143"/>
        <v>-2.361765200746923E-17</v>
      </c>
      <c r="G1521" s="2">
        <f t="shared" si="141"/>
        <v>7.5576486423901599E-18</v>
      </c>
      <c r="H1521" s="2" t="str">
        <f t="shared" si="142"/>
        <v>Sell</v>
      </c>
    </row>
    <row r="1522" spans="1:8" ht="13.5" x14ac:dyDescent="0.25">
      <c r="A1522" s="3">
        <f>TITRES_STAT!B1525</f>
        <v>0</v>
      </c>
      <c r="B1522" s="6">
        <f>TITRES_STAT!D1525</f>
        <v>0</v>
      </c>
      <c r="C1522" s="2">
        <f t="shared" si="138"/>
        <v>5.9316657665058141E-38</v>
      </c>
      <c r="D1522" s="2">
        <f t="shared" si="140"/>
        <v>1.4870373486184325E-17</v>
      </c>
      <c r="E1522" s="2">
        <f t="shared" si="139"/>
        <v>-1.4870373486184325E-17</v>
      </c>
      <c r="F1522" s="2">
        <f t="shared" si="143"/>
        <v>-2.1868196303212251E-17</v>
      </c>
      <c r="G1522" s="2">
        <f t="shared" si="141"/>
        <v>6.9978228170279264E-18</v>
      </c>
      <c r="H1522" s="2" t="str">
        <f t="shared" si="142"/>
        <v>Sell</v>
      </c>
    </row>
    <row r="1523" spans="1:8" ht="13.5" x14ac:dyDescent="0.25">
      <c r="A1523" s="3">
        <f>TITRES_STAT!B1526</f>
        <v>0</v>
      </c>
      <c r="B1523" s="6">
        <f>TITRES_STAT!D1526</f>
        <v>0</v>
      </c>
      <c r="C1523" s="2">
        <f t="shared" si="138"/>
        <v>5.0191018024279961E-38</v>
      </c>
      <c r="D1523" s="2">
        <f t="shared" si="140"/>
        <v>1.376886433905956E-17</v>
      </c>
      <c r="E1523" s="2">
        <f t="shared" si="139"/>
        <v>-1.376886433905956E-17</v>
      </c>
      <c r="F1523" s="2">
        <f t="shared" si="143"/>
        <v>-2.0248329910381717E-17</v>
      </c>
      <c r="G1523" s="2">
        <f t="shared" si="141"/>
        <v>6.479465571322157E-18</v>
      </c>
      <c r="H1523" s="2" t="str">
        <f t="shared" si="142"/>
        <v>Sell</v>
      </c>
    </row>
    <row r="1524" spans="1:8" ht="13.5" x14ac:dyDescent="0.25">
      <c r="A1524" s="3">
        <f>TITRES_STAT!B1527</f>
        <v>0</v>
      </c>
      <c r="B1524" s="6">
        <f>TITRES_STAT!D1527</f>
        <v>0</v>
      </c>
      <c r="C1524" s="2">
        <f t="shared" si="138"/>
        <v>4.2469322943621507E-38</v>
      </c>
      <c r="D1524" s="2">
        <f t="shared" si="140"/>
        <v>1.2748948462092185E-17</v>
      </c>
      <c r="E1524" s="2">
        <f t="shared" si="139"/>
        <v>-1.2748948462092185E-17</v>
      </c>
      <c r="F1524" s="2">
        <f t="shared" si="143"/>
        <v>-1.8748453620723811E-17</v>
      </c>
      <c r="G1524" s="2">
        <f t="shared" si="141"/>
        <v>5.9995051586316267E-18</v>
      </c>
      <c r="H1524" s="2" t="str">
        <f t="shared" si="142"/>
        <v>Sell</v>
      </c>
    </row>
    <row r="1525" spans="1:8" ht="13.5" x14ac:dyDescent="0.25">
      <c r="A1525" s="3">
        <f>TITRES_STAT!B1528</f>
        <v>0</v>
      </c>
      <c r="B1525" s="6">
        <f>TITRES_STAT!D1528</f>
        <v>0</v>
      </c>
      <c r="C1525" s="2">
        <f t="shared" si="138"/>
        <v>3.5935580952295123E-38</v>
      </c>
      <c r="D1525" s="2">
        <f t="shared" si="140"/>
        <v>1.1804581909344615E-17</v>
      </c>
      <c r="E1525" s="2">
        <f t="shared" si="139"/>
        <v>-1.1804581909344615E-17</v>
      </c>
      <c r="F1525" s="2">
        <f t="shared" si="143"/>
        <v>-1.7359679278447973E-17</v>
      </c>
      <c r="G1525" s="2">
        <f t="shared" si="141"/>
        <v>5.5550973691033573E-18</v>
      </c>
      <c r="H1525" s="2" t="str">
        <f t="shared" si="142"/>
        <v>Sell</v>
      </c>
    </row>
    <row r="1526" spans="1:8" ht="13.5" x14ac:dyDescent="0.25">
      <c r="A1526" s="3">
        <f>TITRES_STAT!B1529</f>
        <v>0</v>
      </c>
      <c r="B1526" s="6">
        <f>TITRES_STAT!D1529</f>
        <v>0</v>
      </c>
      <c r="C1526" s="2">
        <f t="shared" si="138"/>
        <v>3.040703003655741E-38</v>
      </c>
      <c r="D1526" s="2">
        <f t="shared" si="140"/>
        <v>1.0930168434578347E-17</v>
      </c>
      <c r="E1526" s="2">
        <f t="shared" si="139"/>
        <v>-1.0930168434578347E-17</v>
      </c>
      <c r="F1526" s="2">
        <f t="shared" si="143"/>
        <v>-1.6073777109674049E-17</v>
      </c>
      <c r="G1526" s="2">
        <f t="shared" si="141"/>
        <v>5.1436086750957012E-18</v>
      </c>
      <c r="H1526" s="2" t="str">
        <f t="shared" si="142"/>
        <v>Sell</v>
      </c>
    </row>
    <row r="1527" spans="1:8" ht="13.5" x14ac:dyDescent="0.25">
      <c r="A1527" s="3">
        <f>TITRES_STAT!B1530</f>
        <v>0</v>
      </c>
      <c r="B1527" s="6">
        <f>TITRES_STAT!D1530</f>
        <v>0</v>
      </c>
      <c r="C1527" s="2">
        <f t="shared" si="138"/>
        <v>2.5729025415548579E-38</v>
      </c>
      <c r="D1527" s="2">
        <f t="shared" si="140"/>
        <v>1.0120526328313284E-17</v>
      </c>
      <c r="E1527" s="2">
        <f t="shared" si="139"/>
        <v>-1.0120526328313284E-17</v>
      </c>
      <c r="F1527" s="2">
        <f t="shared" si="143"/>
        <v>-1.4883126953401895E-17</v>
      </c>
      <c r="G1527" s="2">
        <f t="shared" si="141"/>
        <v>4.7626006250886108E-18</v>
      </c>
      <c r="H1527" s="2" t="str">
        <f t="shared" si="142"/>
        <v>Sell</v>
      </c>
    </row>
    <row r="1528" spans="1:8" ht="13.5" x14ac:dyDescent="0.25">
      <c r="A1528" s="3">
        <f>TITRES_STAT!B1531</f>
        <v>0</v>
      </c>
      <c r="B1528" s="6">
        <f>TITRES_STAT!D1531</f>
        <v>0</v>
      </c>
      <c r="C1528" s="2">
        <f t="shared" si="138"/>
        <v>2.1770713813156489E-38</v>
      </c>
      <c r="D1528" s="2">
        <f t="shared" si="140"/>
        <v>9.3708577114011886E-18</v>
      </c>
      <c r="E1528" s="2">
        <f t="shared" si="139"/>
        <v>-9.3708577114011886E-18</v>
      </c>
      <c r="F1528" s="2">
        <f t="shared" si="143"/>
        <v>-1.3780673105001755E-17</v>
      </c>
      <c r="G1528" s="2">
        <f t="shared" si="141"/>
        <v>4.4098153936005661E-18</v>
      </c>
      <c r="H1528" s="2" t="str">
        <f t="shared" si="142"/>
        <v>Sell</v>
      </c>
    </row>
    <row r="1529" spans="1:8" ht="13.5" x14ac:dyDescent="0.25">
      <c r="A1529" s="3">
        <f>TITRES_STAT!B1532</f>
        <v>0</v>
      </c>
      <c r="B1529" s="6">
        <f>TITRES_STAT!D1532</f>
        <v>0</v>
      </c>
      <c r="C1529" s="2">
        <f t="shared" si="138"/>
        <v>1.842137322651703E-38</v>
      </c>
      <c r="D1529" s="2">
        <f t="shared" si="140"/>
        <v>8.6767201031492492E-18</v>
      </c>
      <c r="E1529" s="2">
        <f t="shared" si="139"/>
        <v>-8.6767201031492492E-18</v>
      </c>
      <c r="F1529" s="2">
        <f t="shared" si="143"/>
        <v>-1.2759882504631254E-17</v>
      </c>
      <c r="G1529" s="2">
        <f t="shared" si="141"/>
        <v>4.0831624014820048E-18</v>
      </c>
      <c r="H1529" s="2" t="str">
        <f t="shared" si="142"/>
        <v>Sell</v>
      </c>
    </row>
    <row r="1530" spans="1:8" ht="13.5" x14ac:dyDescent="0.25">
      <c r="A1530" s="3">
        <f>TITRES_STAT!B1533</f>
        <v>0</v>
      </c>
      <c r="B1530" s="6">
        <f>TITRES_STAT!D1533</f>
        <v>0</v>
      </c>
      <c r="C1530" s="2">
        <f t="shared" si="138"/>
        <v>1.5587315807052871E-38</v>
      </c>
      <c r="D1530" s="2">
        <f t="shared" si="140"/>
        <v>8.0340000955085644E-18</v>
      </c>
      <c r="E1530" s="2">
        <f t="shared" si="139"/>
        <v>-8.0340000955085644E-18</v>
      </c>
      <c r="F1530" s="2">
        <f t="shared" si="143"/>
        <v>-1.1814706022806717E-17</v>
      </c>
      <c r="G1530" s="2">
        <f t="shared" si="141"/>
        <v>3.7807059272981526E-18</v>
      </c>
      <c r="H1530" s="2" t="str">
        <f t="shared" si="142"/>
        <v>Sell</v>
      </c>
    </row>
    <row r="1531" spans="1:8" ht="13.5" x14ac:dyDescent="0.25">
      <c r="A1531" s="3">
        <f>TITRES_STAT!B1534</f>
        <v>0</v>
      </c>
      <c r="B1531" s="6">
        <f>TITRES_STAT!D1534</f>
        <v>0</v>
      </c>
      <c r="C1531" s="2">
        <f t="shared" si="138"/>
        <v>1.3189267221352428E-38</v>
      </c>
      <c r="D1531" s="2">
        <f t="shared" si="140"/>
        <v>7.4388889773227455E-18</v>
      </c>
      <c r="E1531" s="2">
        <f t="shared" si="139"/>
        <v>-7.4388889773227455E-18</v>
      </c>
      <c r="F1531" s="2">
        <f t="shared" si="143"/>
        <v>-1.0939542613709923E-17</v>
      </c>
      <c r="G1531" s="2">
        <f t="shared" si="141"/>
        <v>3.5006536363871778E-18</v>
      </c>
      <c r="H1531" s="2" t="str">
        <f t="shared" si="142"/>
        <v>Sell</v>
      </c>
    </row>
    <row r="1532" spans="1:8" ht="13.5" x14ac:dyDescent="0.25">
      <c r="A1532" s="3">
        <f>TITRES_STAT!B1535</f>
        <v>0</v>
      </c>
      <c r="B1532" s="6">
        <f>TITRES_STAT!D1535</f>
        <v>0</v>
      </c>
      <c r="C1532" s="2">
        <f t="shared" si="138"/>
        <v>1.1160149187298208E-38</v>
      </c>
      <c r="D1532" s="2">
        <f t="shared" si="140"/>
        <v>6.8878601641877276E-18</v>
      </c>
      <c r="E1532" s="2">
        <f t="shared" si="139"/>
        <v>-6.8878601641877276E-18</v>
      </c>
      <c r="F1532" s="2">
        <f t="shared" si="143"/>
        <v>-1.0129206123805485E-17</v>
      </c>
      <c r="G1532" s="2">
        <f t="shared" si="141"/>
        <v>3.2413459596177578E-18</v>
      </c>
      <c r="H1532" s="2" t="str">
        <f t="shared" si="142"/>
        <v>Sell</v>
      </c>
    </row>
    <row r="1533" spans="1:8" ht="13.5" x14ac:dyDescent="0.25">
      <c r="A1533" s="3">
        <f>TITRES_STAT!B1536</f>
        <v>0</v>
      </c>
      <c r="B1533" s="6">
        <f>TITRES_STAT!D1536</f>
        <v>0</v>
      </c>
      <c r="C1533" s="2">
        <f t="shared" si="138"/>
        <v>9.4432031584830998E-39</v>
      </c>
      <c r="D1533" s="2">
        <f t="shared" si="140"/>
        <v>6.3776483001738221E-18</v>
      </c>
      <c r="E1533" s="2">
        <f t="shared" si="139"/>
        <v>-6.3776483001738221E-18</v>
      </c>
      <c r="F1533" s="2">
        <f t="shared" si="143"/>
        <v>-9.3788945590791527E-18</v>
      </c>
      <c r="G1533" s="2">
        <f t="shared" si="141"/>
        <v>3.0012462589053306E-18</v>
      </c>
      <c r="H1533" s="2" t="str">
        <f t="shared" si="142"/>
        <v>Sell</v>
      </c>
    </row>
    <row r="1534" spans="1:8" ht="13.5" x14ac:dyDescent="0.25">
      <c r="A1534" s="3">
        <f>TITRES_STAT!B1537</f>
        <v>0</v>
      </c>
      <c r="B1534" s="6">
        <f>TITRES_STAT!D1537</f>
        <v>0</v>
      </c>
      <c r="C1534" s="2">
        <f t="shared" si="138"/>
        <v>7.9904026725626225E-39</v>
      </c>
      <c r="D1534" s="2">
        <f t="shared" si="140"/>
        <v>5.9052299075683542E-18</v>
      </c>
      <c r="E1534" s="2">
        <f t="shared" si="139"/>
        <v>-5.9052299075683542E-18</v>
      </c>
      <c r="F1534" s="2">
        <f t="shared" si="143"/>
        <v>-8.6841616287769929E-18</v>
      </c>
      <c r="G1534" s="2">
        <f t="shared" si="141"/>
        <v>2.7789317212086387E-18</v>
      </c>
      <c r="H1534" s="2" t="str">
        <f t="shared" si="142"/>
        <v>Sell</v>
      </c>
    </row>
    <row r="1535" spans="1:8" ht="13.5" x14ac:dyDescent="0.25">
      <c r="A1535" s="3">
        <f>TITRES_STAT!B1538</f>
        <v>0</v>
      </c>
      <c r="B1535" s="6">
        <f>TITRES_STAT!D1538</f>
        <v>0</v>
      </c>
      <c r="C1535" s="2">
        <f t="shared" si="138"/>
        <v>6.7611099537068344E-39</v>
      </c>
      <c r="D1535" s="2">
        <f t="shared" si="140"/>
        <v>5.4678054699706984E-18</v>
      </c>
      <c r="E1535" s="2">
        <f t="shared" si="139"/>
        <v>-5.4678054699706984E-18</v>
      </c>
      <c r="F1535" s="2">
        <f t="shared" si="143"/>
        <v>-8.0408903970157335E-18</v>
      </c>
      <c r="G1535" s="2">
        <f t="shared" si="141"/>
        <v>2.5730849270450351E-18</v>
      </c>
      <c r="H1535" s="2" t="str">
        <f t="shared" si="142"/>
        <v>Sell</v>
      </c>
    </row>
    <row r="1536" spans="1:8" ht="13.5" x14ac:dyDescent="0.25">
      <c r="A1536" s="3">
        <f>TITRES_STAT!B1539</f>
        <v>0</v>
      </c>
      <c r="B1536" s="6">
        <f>TITRES_STAT!D1539</f>
        <v>0</v>
      </c>
      <c r="C1536" s="2">
        <f t="shared" si="138"/>
        <v>5.7209391915980907E-39</v>
      </c>
      <c r="D1536" s="2">
        <f t="shared" si="140"/>
        <v>5.0627828425654618E-18</v>
      </c>
      <c r="E1536" s="2">
        <f t="shared" si="139"/>
        <v>-5.0627828425654618E-18</v>
      </c>
      <c r="F1536" s="2">
        <f t="shared" si="143"/>
        <v>-7.4452688861256801E-18</v>
      </c>
      <c r="G1536" s="2">
        <f t="shared" si="141"/>
        <v>2.3824860435602183E-18</v>
      </c>
      <c r="H1536" s="2" t="str">
        <f t="shared" si="142"/>
        <v>Sell</v>
      </c>
    </row>
    <row r="1537" spans="1:8" ht="13.5" x14ac:dyDescent="0.25">
      <c r="A1537" s="3">
        <f>TITRES_STAT!B1540</f>
        <v>0</v>
      </c>
      <c r="B1537" s="6">
        <f>TITRES_STAT!D1540</f>
        <v>0</v>
      </c>
      <c r="C1537" s="2">
        <f t="shared" si="138"/>
        <v>4.8407947005829999E-39</v>
      </c>
      <c r="D1537" s="2">
        <f t="shared" si="140"/>
        <v>4.6877618912643163E-18</v>
      </c>
      <c r="E1537" s="2">
        <f t="shared" si="139"/>
        <v>-4.6877618912643163E-18</v>
      </c>
      <c r="F1537" s="2">
        <f t="shared" si="143"/>
        <v>-6.8937674871534078E-18</v>
      </c>
      <c r="G1537" s="2">
        <f t="shared" si="141"/>
        <v>2.2060055958890915E-18</v>
      </c>
      <c r="H1537" s="2" t="str">
        <f t="shared" si="142"/>
        <v>Sell</v>
      </c>
    </row>
    <row r="1538" spans="1:8" ht="13.5" x14ac:dyDescent="0.25">
      <c r="A1538" s="3">
        <f>TITRES_STAT!B1541</f>
        <v>0</v>
      </c>
      <c r="B1538" s="6">
        <f>TITRES_STAT!D1541</f>
        <v>0</v>
      </c>
      <c r="C1538" s="2">
        <f t="shared" si="138"/>
        <v>4.0960570543394611E-39</v>
      </c>
      <c r="D1538" s="2">
        <f t="shared" si="140"/>
        <v>4.3405202696891815E-18</v>
      </c>
      <c r="E1538" s="2">
        <f t="shared" si="139"/>
        <v>-4.3405202696891815E-18</v>
      </c>
      <c r="F1538" s="2">
        <f t="shared" si="143"/>
        <v>-6.383118043660563E-18</v>
      </c>
      <c r="G1538" s="2">
        <f t="shared" si="141"/>
        <v>2.0425977739713815E-18</v>
      </c>
      <c r="H1538" s="2" t="str">
        <f t="shared" si="142"/>
        <v>Sell</v>
      </c>
    </row>
    <row r="1539" spans="1:8" ht="13.5" x14ac:dyDescent="0.25">
      <c r="A1539" s="3">
        <f>TITRES_STAT!B1542</f>
        <v>0</v>
      </c>
      <c r="B1539" s="6">
        <f>TITRES_STAT!D1542</f>
        <v>0</v>
      </c>
      <c r="C1539" s="2">
        <f t="shared" si="138"/>
        <v>3.4658944305949286E-39</v>
      </c>
      <c r="D1539" s="2">
        <f t="shared" si="140"/>
        <v>4.0190002497122054E-18</v>
      </c>
      <c r="E1539" s="2">
        <f t="shared" si="139"/>
        <v>-4.0190002497122054E-18</v>
      </c>
      <c r="F1539" s="2">
        <f t="shared" si="143"/>
        <v>-5.9102944848708924E-18</v>
      </c>
      <c r="G1539" s="2">
        <f t="shared" si="141"/>
        <v>1.891294235158687E-18</v>
      </c>
      <c r="H1539" s="2" t="str">
        <f t="shared" si="142"/>
        <v>Sell</v>
      </c>
    </row>
    <row r="1540" spans="1:8" ht="13.5" x14ac:dyDescent="0.25">
      <c r="A1540" s="3">
        <f>TITRES_STAT!B1543</f>
        <v>0</v>
      </c>
      <c r="B1540" s="6">
        <f>TITRES_STAT!D1543</f>
        <v>0</v>
      </c>
      <c r="C1540" s="2">
        <f t="shared" si="138"/>
        <v>2.9326799028110934E-39</v>
      </c>
      <c r="D1540" s="2">
        <f t="shared" si="140"/>
        <v>3.7212965275113012E-18</v>
      </c>
      <c r="E1540" s="2">
        <f t="shared" si="139"/>
        <v>-3.7212965275113012E-18</v>
      </c>
      <c r="F1540" s="2">
        <f t="shared" si="143"/>
        <v>-5.4724948933989749E-18</v>
      </c>
      <c r="G1540" s="2">
        <f t="shared" si="141"/>
        <v>1.7511983658876737E-18</v>
      </c>
      <c r="H1540" s="2" t="str">
        <f t="shared" si="142"/>
        <v>Sell</v>
      </c>
    </row>
    <row r="1541" spans="1:8" ht="13.5" x14ac:dyDescent="0.25">
      <c r="A1541" s="3">
        <f>TITRES_STAT!B1544</f>
        <v>0</v>
      </c>
      <c r="B1541" s="6">
        <f>TITRES_STAT!D1544</f>
        <v>0</v>
      </c>
      <c r="C1541" s="2">
        <f t="shared" si="138"/>
        <v>2.4814983793016945E-39</v>
      </c>
      <c r="D1541" s="2">
        <f t="shared" si="140"/>
        <v>3.4456449328808345E-18</v>
      </c>
      <c r="E1541" s="2">
        <f t="shared" si="139"/>
        <v>-3.4456449328808345E-18</v>
      </c>
      <c r="F1541" s="2">
        <f t="shared" si="143"/>
        <v>-5.0671249012953469E-18</v>
      </c>
      <c r="G1541" s="2">
        <f t="shared" si="141"/>
        <v>1.6214799684145123E-18</v>
      </c>
      <c r="H1541" s="2" t="str">
        <f t="shared" si="142"/>
        <v>Sell</v>
      </c>
    </row>
    <row r="1542" spans="1:8" ht="13.5" x14ac:dyDescent="0.25">
      <c r="A1542" s="3">
        <f>TITRES_STAT!B1545</f>
        <v>0</v>
      </c>
      <c r="B1542" s="6">
        <f>TITRES_STAT!D1545</f>
        <v>0</v>
      </c>
      <c r="C1542" s="2">
        <f t="shared" si="138"/>
        <v>2.0997293978706647E-39</v>
      </c>
      <c r="D1542" s="2">
        <f t="shared" si="140"/>
        <v>3.1904119748896617E-18</v>
      </c>
      <c r="E1542" s="2">
        <f t="shared" si="139"/>
        <v>-3.1904119748896617E-18</v>
      </c>
      <c r="F1542" s="2">
        <f t="shared" si="143"/>
        <v>-4.6917823160142099E-18</v>
      </c>
      <c r="G1542" s="2">
        <f t="shared" si="141"/>
        <v>1.5013703411245482E-18</v>
      </c>
      <c r="H1542" s="2" t="str">
        <f t="shared" si="142"/>
        <v>Sell</v>
      </c>
    </row>
    <row r="1543" spans="1:8" ht="13.5" x14ac:dyDescent="0.25">
      <c r="A1543" s="3">
        <f>TITRES_STAT!B1546</f>
        <v>0</v>
      </c>
      <c r="B1543" s="6">
        <f>TITRES_STAT!D1546</f>
        <v>0</v>
      </c>
      <c r="C1543" s="2">
        <f t="shared" si="138"/>
        <v>1.7766941058905626E-39</v>
      </c>
      <c r="D1543" s="2">
        <f t="shared" si="140"/>
        <v>2.9540851619348721E-18</v>
      </c>
      <c r="E1543" s="2">
        <f t="shared" si="139"/>
        <v>-2.9540851619348721E-18</v>
      </c>
      <c r="F1543" s="2">
        <f t="shared" si="143"/>
        <v>-4.3442428851983422E-18</v>
      </c>
      <c r="G1543" s="2">
        <f t="shared" si="141"/>
        <v>1.3901577232634701E-18</v>
      </c>
      <c r="H1543" s="2" t="str">
        <f t="shared" si="142"/>
        <v>Sell</v>
      </c>
    </row>
    <row r="1544" spans="1:8" ht="13.5" x14ac:dyDescent="0.25">
      <c r="A1544" s="3">
        <f>TITRES_STAT!B1547</f>
        <v>0</v>
      </c>
      <c r="B1544" s="6">
        <f>TITRES_STAT!D1547</f>
        <v>0</v>
      </c>
      <c r="C1544" s="2">
        <f t="shared" si="138"/>
        <v>1.5033565511381683E-39</v>
      </c>
      <c r="D1544" s="2">
        <f t="shared" si="140"/>
        <v>2.7352640388285853E-18</v>
      </c>
      <c r="E1544" s="2">
        <f t="shared" si="139"/>
        <v>-2.7352640388285853E-18</v>
      </c>
      <c r="F1544" s="2">
        <f t="shared" si="143"/>
        <v>-4.0224471159243916E-18</v>
      </c>
      <c r="G1544" s="2">
        <f t="shared" si="141"/>
        <v>1.2871830770958063E-18</v>
      </c>
      <c r="H1544" s="2" t="str">
        <f t="shared" si="142"/>
        <v>Sell</v>
      </c>
    </row>
    <row r="1545" spans="1:8" ht="13.5" x14ac:dyDescent="0.25">
      <c r="A1545" s="3">
        <f>TITRES_STAT!B1548</f>
        <v>0</v>
      </c>
      <c r="B1545" s="6">
        <f>TITRES_STAT!D1548</f>
        <v>0</v>
      </c>
      <c r="C1545" s="2">
        <f t="shared" si="138"/>
        <v>1.2720709278861423E-39</v>
      </c>
      <c r="D1545" s="2">
        <f t="shared" si="140"/>
        <v>2.5326518878042458E-18</v>
      </c>
      <c r="E1545" s="2">
        <f t="shared" si="139"/>
        <v>-2.5326518878042458E-18</v>
      </c>
      <c r="F1545" s="2">
        <f t="shared" si="143"/>
        <v>-3.7244880703003628E-18</v>
      </c>
      <c r="G1545" s="2">
        <f t="shared" si="141"/>
        <v>1.191836182496117E-18</v>
      </c>
      <c r="H1545" s="2" t="str">
        <f t="shared" si="142"/>
        <v>Sell</v>
      </c>
    </row>
    <row r="1546" spans="1:8" ht="13.5" x14ac:dyDescent="0.25">
      <c r="A1546" s="3">
        <f>TITRES_STAT!B1549</f>
        <v>0</v>
      </c>
      <c r="B1546" s="6">
        <f>TITRES_STAT!D1549</f>
        <v>0</v>
      </c>
      <c r="C1546" s="2">
        <f t="shared" si="138"/>
        <v>1.0763677082113511E-39</v>
      </c>
      <c r="D1546" s="2">
        <f t="shared" si="140"/>
        <v>2.3450480442631906E-18</v>
      </c>
      <c r="E1546" s="2">
        <f t="shared" si="139"/>
        <v>-2.3450480442631906E-18</v>
      </c>
      <c r="F1546" s="2">
        <f t="shared" si="143"/>
        <v>-3.4486000650929287E-18</v>
      </c>
      <c r="G1546" s="2">
        <f t="shared" si="141"/>
        <v>1.1035520208297381E-18</v>
      </c>
      <c r="H1546" s="2" t="str">
        <f t="shared" si="142"/>
        <v>Sell</v>
      </c>
    </row>
    <row r="1547" spans="1:8" ht="13.5" x14ac:dyDescent="0.25">
      <c r="A1547" s="3">
        <f>TITRES_STAT!B1550</f>
        <v>0</v>
      </c>
      <c r="B1547" s="6">
        <f>TITRES_STAT!D1550</f>
        <v>0</v>
      </c>
      <c r="C1547" s="2">
        <f t="shared" si="138"/>
        <v>9.1077267617883546E-40</v>
      </c>
      <c r="D1547" s="2">
        <f t="shared" si="140"/>
        <v>2.1713407817251763E-18</v>
      </c>
      <c r="E1547" s="2">
        <f t="shared" si="139"/>
        <v>-2.1713407817251763E-18</v>
      </c>
      <c r="F1547" s="2">
        <f t="shared" si="143"/>
        <v>-3.1931482084193785E-18</v>
      </c>
      <c r="G1547" s="2">
        <f t="shared" si="141"/>
        <v>1.0218074266942022E-18</v>
      </c>
      <c r="H1547" s="2" t="str">
        <f t="shared" si="142"/>
        <v>Sell</v>
      </c>
    </row>
    <row r="1548" spans="1:8" ht="13.5" x14ac:dyDescent="0.25">
      <c r="A1548" s="3">
        <f>TITRES_STAT!B1551</f>
        <v>0</v>
      </c>
      <c r="B1548" s="6">
        <f>TITRES_STAT!D1551</f>
        <v>0</v>
      </c>
      <c r="C1548" s="2">
        <f t="shared" si="138"/>
        <v>7.7065380292055301E-40</v>
      </c>
      <c r="D1548" s="2">
        <f t="shared" si="140"/>
        <v>2.0105007238196077E-18</v>
      </c>
      <c r="E1548" s="2">
        <f t="shared" si="139"/>
        <v>-2.0105007238196077E-18</v>
      </c>
      <c r="F1548" s="2">
        <f t="shared" si="143"/>
        <v>-2.9566187114994246E-18</v>
      </c>
      <c r="G1548" s="2">
        <f t="shared" si="141"/>
        <v>9.4611798767981689E-19</v>
      </c>
      <c r="H1548" s="2" t="str">
        <f t="shared" si="142"/>
        <v>Sell</v>
      </c>
    </row>
    <row r="1549" spans="1:8" ht="13.5" x14ac:dyDescent="0.25">
      <c r="A1549" s="3">
        <f>TITRES_STAT!B1552</f>
        <v>0</v>
      </c>
      <c r="B1549" s="6">
        <f>TITRES_STAT!D1552</f>
        <v>0</v>
      </c>
      <c r="C1549" s="2">
        <f t="shared" si="138"/>
        <v>6.5209167939431406E-40</v>
      </c>
      <c r="D1549" s="2">
        <f t="shared" si="140"/>
        <v>1.8615747442774144E-18</v>
      </c>
      <c r="E1549" s="2">
        <f t="shared" si="139"/>
        <v>-1.8615747442774144E-18</v>
      </c>
      <c r="F1549" s="2">
        <f t="shared" si="143"/>
        <v>-2.7376099180550225E-18</v>
      </c>
      <c r="G1549" s="2">
        <f t="shared" si="141"/>
        <v>8.7603517377760803E-19</v>
      </c>
      <c r="H1549" s="2" t="str">
        <f t="shared" si="142"/>
        <v>Sell</v>
      </c>
    </row>
    <row r="1550" spans="1:8" ht="13.5" x14ac:dyDescent="0.25">
      <c r="A1550" s="3">
        <f>TITRES_STAT!B1553</f>
        <v>0</v>
      </c>
      <c r="B1550" s="6">
        <f>TITRES_STAT!D1553</f>
        <v>0</v>
      </c>
      <c r="C1550" s="2">
        <f t="shared" si="138"/>
        <v>5.5176988256441956E-40</v>
      </c>
      <c r="D1550" s="2">
        <f t="shared" si="140"/>
        <v>1.7236803187753837E-18</v>
      </c>
      <c r="E1550" s="2">
        <f t="shared" si="139"/>
        <v>-1.7236803187753837E-18</v>
      </c>
      <c r="F1550" s="2">
        <f t="shared" si="143"/>
        <v>-2.5348239981990949E-18</v>
      </c>
      <c r="G1550" s="2">
        <f t="shared" si="141"/>
        <v>8.1114367942371121E-19</v>
      </c>
      <c r="H1550" s="2" t="str">
        <f t="shared" si="142"/>
        <v>Sell</v>
      </c>
    </row>
    <row r="1551" spans="1:8" ht="13.5" x14ac:dyDescent="0.25">
      <c r="A1551" s="3">
        <f>TITRES_STAT!B1554</f>
        <v>0</v>
      </c>
      <c r="B1551" s="6">
        <f>TITRES_STAT!D1554</f>
        <v>0</v>
      </c>
      <c r="C1551" s="2">
        <f t="shared" ref="C1551:C1614" si="144">$C$4*B1541+C1550*(1-$C$4)</f>
        <v>4.6688220832373966E-40</v>
      </c>
      <c r="D1551" s="2">
        <f t="shared" si="140"/>
        <v>1.5960002951623923E-18</v>
      </c>
      <c r="E1551" s="2">
        <f t="shared" si="139"/>
        <v>-1.5960002951623923E-18</v>
      </c>
      <c r="F1551" s="2">
        <f t="shared" si="143"/>
        <v>-2.3470592575917546E-18</v>
      </c>
      <c r="G1551" s="2">
        <f t="shared" si="141"/>
        <v>7.510589624293623E-19</v>
      </c>
      <c r="H1551" s="2" t="str">
        <f t="shared" si="142"/>
        <v>Sell</v>
      </c>
    </row>
    <row r="1552" spans="1:8" ht="13.5" x14ac:dyDescent="0.25">
      <c r="A1552" s="3">
        <f>TITRES_STAT!B1555</f>
        <v>0</v>
      </c>
      <c r="B1552" s="6">
        <f>TITRES_STAT!D1555</f>
        <v>0</v>
      </c>
      <c r="C1552" s="2">
        <f t="shared" si="144"/>
        <v>3.9505417627393355E-40</v>
      </c>
      <c r="D1552" s="2">
        <f t="shared" si="140"/>
        <v>1.4777780510762891E-18</v>
      </c>
      <c r="E1552" s="2">
        <f t="shared" si="139"/>
        <v>-1.4777780510762891E-18</v>
      </c>
      <c r="F1552" s="2">
        <f t="shared" si="143"/>
        <v>-2.1732030162886617E-18</v>
      </c>
      <c r="G1552" s="2">
        <f t="shared" si="141"/>
        <v>6.9542496521237259E-19</v>
      </c>
      <c r="H1552" s="2" t="str">
        <f t="shared" si="142"/>
        <v>Sell</v>
      </c>
    </row>
    <row r="1553" spans="1:8" ht="13.5" x14ac:dyDescent="0.25">
      <c r="A1553" s="3">
        <f>TITRES_STAT!B1556</f>
        <v>0</v>
      </c>
      <c r="B1553" s="6">
        <f>TITRES_STAT!D1556</f>
        <v>0</v>
      </c>
      <c r="C1553" s="2">
        <f t="shared" si="144"/>
        <v>3.3427661069332838E-40</v>
      </c>
      <c r="D1553" s="2">
        <f t="shared" si="140"/>
        <v>1.3683130102558232E-18</v>
      </c>
      <c r="E1553" s="2">
        <f t="shared" si="139"/>
        <v>-1.3683130102558232E-18</v>
      </c>
      <c r="F1553" s="2">
        <f t="shared" si="143"/>
        <v>-2.0122250150820938E-18</v>
      </c>
      <c r="G1553" s="2">
        <f t="shared" si="141"/>
        <v>6.4391200482627068E-19</v>
      </c>
      <c r="H1553" s="2" t="str">
        <f t="shared" si="142"/>
        <v>Sell</v>
      </c>
    </row>
    <row r="1554" spans="1:8" ht="13.5" x14ac:dyDescent="0.25">
      <c r="A1554" s="3">
        <f>TITRES_STAT!B1557</f>
        <v>0</v>
      </c>
      <c r="B1554" s="6">
        <f>TITRES_STAT!D1557</f>
        <v>0</v>
      </c>
      <c r="C1554" s="2">
        <f t="shared" si="144"/>
        <v>2.8284943981743171E-40</v>
      </c>
      <c r="D1554" s="2">
        <f t="shared" si="140"/>
        <v>1.266956490977614E-18</v>
      </c>
      <c r="E1554" s="2">
        <f t="shared" si="139"/>
        <v>-1.266956490977614E-18</v>
      </c>
      <c r="F1554" s="2">
        <f t="shared" si="143"/>
        <v>-1.8631713102611978E-18</v>
      </c>
      <c r="G1554" s="2">
        <f t="shared" si="141"/>
        <v>5.9621481928358377E-19</v>
      </c>
      <c r="H1554" s="2" t="str">
        <f t="shared" si="142"/>
        <v>Sell</v>
      </c>
    </row>
    <row r="1555" spans="1:8" ht="13.5" x14ac:dyDescent="0.25">
      <c r="A1555" s="3">
        <f>TITRES_STAT!B1558</f>
        <v>0</v>
      </c>
      <c r="B1555" s="6">
        <f>TITRES_STAT!D1558</f>
        <v>0</v>
      </c>
      <c r="C1555" s="2">
        <f t="shared" si="144"/>
        <v>2.3933414138398066E-40</v>
      </c>
      <c r="D1555" s="2">
        <f t="shared" si="140"/>
        <v>1.1731078620163093E-18</v>
      </c>
      <c r="E1555" s="2">
        <f t="shared" si="139"/>
        <v>-1.1731078620163093E-18</v>
      </c>
      <c r="F1555" s="2">
        <f t="shared" si="143"/>
        <v>-1.7251586206122201E-18</v>
      </c>
      <c r="G1555" s="2">
        <f t="shared" si="141"/>
        <v>5.5205075859591077E-19</v>
      </c>
      <c r="H1555" s="2" t="str">
        <f t="shared" si="142"/>
        <v>Sell</v>
      </c>
    </row>
    <row r="1556" spans="1:8" ht="13.5" x14ac:dyDescent="0.25">
      <c r="A1556" s="3">
        <f>TITRES_STAT!B1559</f>
        <v>0</v>
      </c>
      <c r="B1556" s="6">
        <f>TITRES_STAT!D1559</f>
        <v>0</v>
      </c>
      <c r="C1556" s="2">
        <f t="shared" si="144"/>
        <v>2.0251350424798365E-40</v>
      </c>
      <c r="D1556" s="2">
        <f t="shared" si="140"/>
        <v>1.0862109833484346E-18</v>
      </c>
      <c r="E1556" s="2">
        <f t="shared" si="139"/>
        <v>-1.0862109833484346E-18</v>
      </c>
      <c r="F1556" s="2">
        <f t="shared" si="143"/>
        <v>-1.5973690931594632E-18</v>
      </c>
      <c r="G1556" s="2">
        <f t="shared" si="141"/>
        <v>5.1115810981102855E-19</v>
      </c>
      <c r="H1556" s="2" t="str">
        <f t="shared" si="142"/>
        <v>Sell</v>
      </c>
    </row>
    <row r="1557" spans="1:8" ht="13.5" x14ac:dyDescent="0.25">
      <c r="A1557" s="3">
        <f>TITRES_STAT!B1560</f>
        <v>0</v>
      </c>
      <c r="B1557" s="6">
        <f>TITRES_STAT!D1560</f>
        <v>0</v>
      </c>
      <c r="C1557" s="2">
        <f t="shared" si="144"/>
        <v>1.7135758051752463E-40</v>
      </c>
      <c r="D1557" s="2">
        <f t="shared" si="140"/>
        <v>1.0057509105078099E-18</v>
      </c>
      <c r="E1557" s="2">
        <f t="shared" si="139"/>
        <v>-1.0057509105078099E-18</v>
      </c>
      <c r="F1557" s="2">
        <f t="shared" si="143"/>
        <v>-1.4790454566291326E-18</v>
      </c>
      <c r="G1557" s="2">
        <f t="shared" si="141"/>
        <v>4.7329454612132271E-19</v>
      </c>
      <c r="H1557" s="2" t="str">
        <f t="shared" si="142"/>
        <v>Sell</v>
      </c>
    </row>
    <row r="1558" spans="1:8" ht="13.5" x14ac:dyDescent="0.25">
      <c r="A1558" s="3">
        <f>TITRES_STAT!B1561</f>
        <v>0</v>
      </c>
      <c r="B1558" s="6">
        <f>TITRES_STAT!D1561</f>
        <v>0</v>
      </c>
      <c r="C1558" s="2">
        <f t="shared" si="144"/>
        <v>1.4499487582252084E-40</v>
      </c>
      <c r="D1558" s="2">
        <f t="shared" si="140"/>
        <v>9.3125084306278705E-19</v>
      </c>
      <c r="E1558" s="2">
        <f t="shared" si="139"/>
        <v>-9.3125084306278705E-19</v>
      </c>
      <c r="F1558" s="2">
        <f t="shared" si="143"/>
        <v>-1.3694865339158636E-18</v>
      </c>
      <c r="G1558" s="2">
        <f t="shared" si="141"/>
        <v>4.382356908530765E-19</v>
      </c>
      <c r="H1558" s="2" t="str">
        <f t="shared" si="142"/>
        <v>Sell</v>
      </c>
    </row>
    <row r="1559" spans="1:8" ht="13.5" x14ac:dyDescent="0.25">
      <c r="A1559" s="3">
        <f>TITRES_STAT!B1562</f>
        <v>0</v>
      </c>
      <c r="B1559" s="6">
        <f>TITRES_STAT!D1562</f>
        <v>0</v>
      </c>
      <c r="C1559" s="2">
        <f t="shared" si="144"/>
        <v>1.2268797184982532E-40</v>
      </c>
      <c r="D1559" s="2">
        <f t="shared" si="140"/>
        <v>8.6226929913221028E-19</v>
      </c>
      <c r="E1559" s="2">
        <f t="shared" si="139"/>
        <v>-8.6226929913221028E-19</v>
      </c>
      <c r="F1559" s="2">
        <f t="shared" si="143"/>
        <v>-1.2680430869591331E-18</v>
      </c>
      <c r="G1559" s="2">
        <f t="shared" si="141"/>
        <v>4.0577378782692281E-19</v>
      </c>
      <c r="H1559" s="2" t="str">
        <f t="shared" si="142"/>
        <v>Sell</v>
      </c>
    </row>
    <row r="1560" spans="1:8" ht="13.5" x14ac:dyDescent="0.25">
      <c r="A1560" s="3">
        <f>TITRES_STAT!B1563</f>
        <v>0</v>
      </c>
      <c r="B1560" s="6">
        <f>TITRES_STAT!D1563</f>
        <v>0</v>
      </c>
      <c r="C1560" s="2">
        <f t="shared" si="144"/>
        <v>1.038128992575445E-40</v>
      </c>
      <c r="D1560" s="2">
        <f t="shared" si="140"/>
        <v>7.9839749919649104E-19</v>
      </c>
      <c r="E1560" s="2">
        <f t="shared" si="139"/>
        <v>-7.9839749919649104E-19</v>
      </c>
      <c r="F1560" s="2">
        <f t="shared" si="143"/>
        <v>-1.1741139694066048E-18</v>
      </c>
      <c r="G1560" s="2">
        <f t="shared" si="141"/>
        <v>3.7571647021011379E-19</v>
      </c>
      <c r="H1560" s="2" t="str">
        <f t="shared" si="142"/>
        <v>Sell</v>
      </c>
    </row>
    <row r="1561" spans="1:8" ht="13.5" x14ac:dyDescent="0.25">
      <c r="A1561" s="3">
        <f>TITRES_STAT!B1564</f>
        <v>0</v>
      </c>
      <c r="B1561" s="6">
        <f>TITRES_STAT!D1564</f>
        <v>0</v>
      </c>
      <c r="C1561" s="2">
        <f t="shared" si="144"/>
        <v>8.7841683987153034E-41</v>
      </c>
      <c r="D1561" s="2">
        <f t="shared" si="140"/>
        <v>7.3925694370045463E-19</v>
      </c>
      <c r="E1561" s="2">
        <f t="shared" si="139"/>
        <v>-7.3925694370045463E-19</v>
      </c>
      <c r="F1561" s="2">
        <f t="shared" si="143"/>
        <v>-1.0871425642653749E-18</v>
      </c>
      <c r="G1561" s="2">
        <f t="shared" si="141"/>
        <v>3.4788562056492026E-19</v>
      </c>
      <c r="H1561" s="2" t="str">
        <f t="shared" si="142"/>
        <v>Sell</v>
      </c>
    </row>
    <row r="1562" spans="1:8" ht="13.5" x14ac:dyDescent="0.25">
      <c r="A1562" s="3">
        <f>TITRES_STAT!B1565</f>
        <v>0</v>
      </c>
      <c r="B1562" s="6">
        <f>TITRES_STAT!D1565</f>
        <v>0</v>
      </c>
      <c r="C1562" s="2">
        <f t="shared" si="144"/>
        <v>7.4327578758360254E-41</v>
      </c>
      <c r="D1562" s="2">
        <f t="shared" si="140"/>
        <v>6.8449717009301358E-19</v>
      </c>
      <c r="E1562" s="2">
        <f t="shared" si="139"/>
        <v>-6.8449717009301358E-19</v>
      </c>
      <c r="F1562" s="2">
        <f t="shared" si="143"/>
        <v>-1.0066134854309028E-18</v>
      </c>
      <c r="G1562" s="2">
        <f t="shared" si="141"/>
        <v>3.221163153378892E-19</v>
      </c>
      <c r="H1562" s="2" t="str">
        <f t="shared" si="142"/>
        <v>Sell</v>
      </c>
    </row>
    <row r="1563" spans="1:8" ht="13.5" x14ac:dyDescent="0.25">
      <c r="A1563" s="3">
        <f>TITRES_STAT!B1566</f>
        <v>0</v>
      </c>
      <c r="B1563" s="6">
        <f>TITRES_STAT!D1566</f>
        <v>0</v>
      </c>
      <c r="C1563" s="2">
        <f t="shared" si="144"/>
        <v>6.2892566641689447E-41</v>
      </c>
      <c r="D1563" s="2">
        <f t="shared" si="140"/>
        <v>6.337936760120496E-19</v>
      </c>
      <c r="E1563" s="2">
        <f t="shared" si="139"/>
        <v>-6.337936760120496E-19</v>
      </c>
      <c r="F1563" s="2">
        <f t="shared" si="143"/>
        <v>-9.3204952354713213E-19</v>
      </c>
      <c r="G1563" s="2">
        <f t="shared" si="141"/>
        <v>2.9825584753508252E-19</v>
      </c>
      <c r="H1563" s="2" t="str">
        <f t="shared" si="142"/>
        <v>Sell</v>
      </c>
    </row>
    <row r="1564" spans="1:8" ht="13.5" x14ac:dyDescent="0.25">
      <c r="A1564" s="3">
        <f>TITRES_STAT!B1567</f>
        <v>0</v>
      </c>
      <c r="B1564" s="6">
        <f>TITRES_STAT!D1567</f>
        <v>0</v>
      </c>
      <c r="C1564" s="2">
        <f t="shared" si="144"/>
        <v>5.3216787158352608E-41</v>
      </c>
      <c r="D1564" s="2">
        <f t="shared" si="140"/>
        <v>5.8684599630745333E-19</v>
      </c>
      <c r="E1564" s="2">
        <f t="shared" ref="E1564:E1627" si="145">C1564-D1564</f>
        <v>-5.8684599630745333E-19</v>
      </c>
      <c r="F1564" s="2">
        <f t="shared" si="143"/>
        <v>-8.6300881809919641E-19</v>
      </c>
      <c r="G1564" s="2">
        <f t="shared" si="141"/>
        <v>2.7616282179174307E-19</v>
      </c>
      <c r="H1564" s="2" t="str">
        <f t="shared" si="142"/>
        <v>Sell</v>
      </c>
    </row>
    <row r="1565" spans="1:8" ht="13.5" x14ac:dyDescent="0.25">
      <c r="A1565" s="3">
        <f>TITRES_STAT!B1568</f>
        <v>0</v>
      </c>
      <c r="B1565" s="6">
        <f>TITRES_STAT!D1568</f>
        <v>0</v>
      </c>
      <c r="C1565" s="2">
        <f t="shared" si="144"/>
        <v>4.5029589133990668E-41</v>
      </c>
      <c r="D1565" s="2">
        <f t="shared" ref="D1565:D1628" si="146">$D$4*B1565+(1-$D$4)*D1564</f>
        <v>5.4337592250690119E-19</v>
      </c>
      <c r="E1565" s="2">
        <f t="shared" si="145"/>
        <v>-5.4337592250690119E-19</v>
      </c>
      <c r="F1565" s="2">
        <f t="shared" si="143"/>
        <v>-7.9908223898073746E-19</v>
      </c>
      <c r="G1565" s="2">
        <f t="shared" si="141"/>
        <v>2.5570631647383627E-19</v>
      </c>
      <c r="H1565" s="2" t="str">
        <f t="shared" si="142"/>
        <v>Sell</v>
      </c>
    </row>
    <row r="1566" spans="1:8" ht="13.5" x14ac:dyDescent="0.25">
      <c r="A1566" s="3">
        <f>TITRES_STAT!B1569</f>
        <v>0</v>
      </c>
      <c r="B1566" s="6">
        <f>TITRES_STAT!D1569</f>
        <v>0</v>
      </c>
      <c r="C1566" s="2">
        <f t="shared" si="144"/>
        <v>3.8101960036453643E-41</v>
      </c>
      <c r="D1566" s="2">
        <f t="shared" si="146"/>
        <v>5.0312585417305668E-19</v>
      </c>
      <c r="E1566" s="2">
        <f t="shared" si="145"/>
        <v>-5.0312585417305668E-19</v>
      </c>
      <c r="F1566" s="2">
        <f t="shared" si="143"/>
        <v>-7.3989096201920142E-19</v>
      </c>
      <c r="G1566" s="2">
        <f t="shared" si="141"/>
        <v>2.3676510784614474E-19</v>
      </c>
      <c r="H1566" s="2" t="str">
        <f t="shared" si="142"/>
        <v>Sell</v>
      </c>
    </row>
    <row r="1567" spans="1:8" ht="13.5" x14ac:dyDescent="0.25">
      <c r="A1567" s="3">
        <f>TITRES_STAT!B1570</f>
        <v>0</v>
      </c>
      <c r="B1567" s="6">
        <f>TITRES_STAT!D1570</f>
        <v>0</v>
      </c>
      <c r="C1567" s="2">
        <f t="shared" si="144"/>
        <v>3.2240120030845392E-41</v>
      </c>
      <c r="D1567" s="2">
        <f t="shared" si="146"/>
        <v>4.6585727238245989E-19</v>
      </c>
      <c r="E1567" s="2">
        <f t="shared" si="145"/>
        <v>-4.6585727238245989E-19</v>
      </c>
      <c r="F1567" s="2">
        <f t="shared" si="143"/>
        <v>-6.8508422409185315E-19</v>
      </c>
      <c r="G1567" s="2">
        <f t="shared" si="141"/>
        <v>2.1922695170939326E-19</v>
      </c>
      <c r="H1567" s="2" t="str">
        <f t="shared" si="142"/>
        <v>Sell</v>
      </c>
    </row>
    <row r="1568" spans="1:8" ht="13.5" x14ac:dyDescent="0.25">
      <c r="A1568" s="3">
        <f>TITRES_STAT!B1571</f>
        <v>0</v>
      </c>
      <c r="B1568" s="6">
        <f>TITRES_STAT!D1571</f>
        <v>0</v>
      </c>
      <c r="C1568" s="2">
        <f t="shared" si="144"/>
        <v>2.7280101564561483E-41</v>
      </c>
      <c r="D1568" s="2">
        <f t="shared" si="146"/>
        <v>4.3134932628005544E-19</v>
      </c>
      <c r="E1568" s="2">
        <f t="shared" si="145"/>
        <v>-4.3134932628005544E-19</v>
      </c>
      <c r="F1568" s="2">
        <f t="shared" si="143"/>
        <v>-6.3433724452949372E-19</v>
      </c>
      <c r="G1568" s="2">
        <f t="shared" si="141"/>
        <v>2.0298791824943827E-19</v>
      </c>
      <c r="H1568" s="2" t="str">
        <f t="shared" si="142"/>
        <v>Sell</v>
      </c>
    </row>
    <row r="1569" spans="1:8" ht="13.5" x14ac:dyDescent="0.25">
      <c r="A1569" s="3">
        <f>TITRES_STAT!B1572</f>
        <v>0</v>
      </c>
      <c r="B1569" s="6">
        <f>TITRES_STAT!D1572</f>
        <v>0</v>
      </c>
      <c r="C1569" s="2">
        <f t="shared" si="144"/>
        <v>2.3083162862321257E-41</v>
      </c>
      <c r="D1569" s="2">
        <f t="shared" si="146"/>
        <v>3.9939752433338465E-19</v>
      </c>
      <c r="E1569" s="2">
        <f t="shared" si="145"/>
        <v>-3.9939752433338465E-19</v>
      </c>
      <c r="F1569" s="2">
        <f t="shared" si="143"/>
        <v>-5.8734930049027194E-19</v>
      </c>
      <c r="G1569" s="2">
        <f t="shared" si="141"/>
        <v>1.8795177615688729E-19</v>
      </c>
      <c r="H1569" s="2" t="str">
        <f t="shared" si="142"/>
        <v>Sell</v>
      </c>
    </row>
    <row r="1570" spans="1:8" ht="13.5" x14ac:dyDescent="0.25">
      <c r="A1570" s="3">
        <f>TITRES_STAT!B1573</f>
        <v>0</v>
      </c>
      <c r="B1570" s="6">
        <f>TITRES_STAT!D1573</f>
        <v>0</v>
      </c>
      <c r="C1570" s="2">
        <f t="shared" si="144"/>
        <v>1.9531907037348756E-41</v>
      </c>
      <c r="D1570" s="2">
        <f t="shared" si="146"/>
        <v>3.698125225309117E-19</v>
      </c>
      <c r="E1570" s="2">
        <f t="shared" si="145"/>
        <v>-3.698125225309117E-19</v>
      </c>
      <c r="F1570" s="2">
        <f t="shared" si="143"/>
        <v>-5.4384194489839988E-19</v>
      </c>
      <c r="G1570" s="2">
        <f t="shared" si="141"/>
        <v>1.7402942236748817E-19</v>
      </c>
      <c r="H1570" s="2" t="str">
        <f t="shared" si="142"/>
        <v>Sell</v>
      </c>
    </row>
    <row r="1571" spans="1:8" ht="13.5" x14ac:dyDescent="0.25">
      <c r="A1571" s="3">
        <f>TITRES_STAT!B1574</f>
        <v>0</v>
      </c>
      <c r="B1571" s="6">
        <f>TITRES_STAT!D1574</f>
        <v>0</v>
      </c>
      <c r="C1571" s="2">
        <f t="shared" si="144"/>
        <v>1.6526998262372025E-41</v>
      </c>
      <c r="D1571" s="2">
        <f t="shared" si="146"/>
        <v>3.4241900234343677E-19</v>
      </c>
      <c r="E1571" s="2">
        <f t="shared" si="145"/>
        <v>-3.4241900234343677E-19</v>
      </c>
      <c r="F1571" s="2">
        <f t="shared" si="143"/>
        <v>-5.0355735638740729E-19</v>
      </c>
      <c r="G1571" s="2">
        <f t="shared" si="141"/>
        <v>1.6113835404397053E-19</v>
      </c>
      <c r="H1571" s="2" t="str">
        <f t="shared" si="142"/>
        <v>Sell</v>
      </c>
    </row>
    <row r="1572" spans="1:8" ht="13.5" x14ac:dyDescent="0.25">
      <c r="A1572" s="3">
        <f>TITRES_STAT!B1575</f>
        <v>0</v>
      </c>
      <c r="B1572" s="6">
        <f>TITRES_STAT!D1575</f>
        <v>0</v>
      </c>
      <c r="C1572" s="2">
        <f t="shared" si="144"/>
        <v>1.398438314508402E-41</v>
      </c>
      <c r="D1572" s="2">
        <f t="shared" si="146"/>
        <v>3.1705463179947847E-19</v>
      </c>
      <c r="E1572" s="2">
        <f t="shared" si="145"/>
        <v>-3.1705463179947847E-19</v>
      </c>
      <c r="F1572" s="2">
        <f t="shared" si="143"/>
        <v>-4.6625681146982149E-19</v>
      </c>
      <c r="G1572" s="2">
        <f t="shared" ref="G1572:G1635" si="147">E1572-F1572</f>
        <v>1.4920217967034302E-19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0</v>
      </c>
      <c r="B1573" s="6">
        <f>TITRES_STAT!D1576</f>
        <v>0</v>
      </c>
      <c r="C1573" s="2">
        <f t="shared" si="144"/>
        <v>1.1832939584301863E-41</v>
      </c>
      <c r="D1573" s="2">
        <f t="shared" si="146"/>
        <v>2.9356910351803563E-19</v>
      </c>
      <c r="E1573" s="2">
        <f t="shared" si="145"/>
        <v>-2.9356910351803563E-19</v>
      </c>
      <c r="F1573" s="2">
        <f t="shared" ref="F1573:F1636" si="149">(E1573*(2/(10)))+((1-(2/10))*F1572)</f>
        <v>-4.3171926987946436E-19</v>
      </c>
      <c r="G1573" s="2">
        <f t="shared" si="147"/>
        <v>1.3815016636142874E-19</v>
      </c>
      <c r="H1573" s="2" t="str">
        <f t="shared" si="148"/>
        <v>Sell</v>
      </c>
    </row>
    <row r="1574" spans="1:8" ht="13.5" x14ac:dyDescent="0.25">
      <c r="A1574" s="3">
        <f>TITRES_STAT!B1577</f>
        <v>0</v>
      </c>
      <c r="B1574" s="6">
        <f>TITRES_STAT!D1577</f>
        <v>0</v>
      </c>
      <c r="C1574" s="2">
        <f t="shared" si="144"/>
        <v>1.0012487340563115E-41</v>
      </c>
      <c r="D1574" s="2">
        <f t="shared" si="146"/>
        <v>2.7182324399818112E-19</v>
      </c>
      <c r="E1574" s="2">
        <f t="shared" si="145"/>
        <v>-2.7182324399818112E-19</v>
      </c>
      <c r="F1574" s="2">
        <f t="shared" si="149"/>
        <v>-3.9974006470320778E-19</v>
      </c>
      <c r="G1574" s="2">
        <f t="shared" si="147"/>
        <v>1.2791682070502667E-19</v>
      </c>
      <c r="H1574" s="2" t="str">
        <f t="shared" si="148"/>
        <v>Sell</v>
      </c>
    </row>
    <row r="1575" spans="1:8" ht="13.5" x14ac:dyDescent="0.25">
      <c r="A1575" s="3">
        <f>TITRES_STAT!B1578</f>
        <v>0</v>
      </c>
      <c r="B1575" s="6">
        <f>TITRES_STAT!D1578</f>
        <v>0</v>
      </c>
      <c r="C1575" s="2">
        <f t="shared" si="144"/>
        <v>8.472104672784175E-42</v>
      </c>
      <c r="D1575" s="2">
        <f t="shared" si="146"/>
        <v>2.5168818888720474E-19</v>
      </c>
      <c r="E1575" s="2">
        <f t="shared" si="145"/>
        <v>-2.5168818888720474E-19</v>
      </c>
      <c r="F1575" s="2">
        <f t="shared" si="149"/>
        <v>-3.7012968954000721E-19</v>
      </c>
      <c r="G1575" s="2">
        <f t="shared" si="147"/>
        <v>1.1844150065280247E-19</v>
      </c>
      <c r="H1575" s="2" t="str">
        <f t="shared" si="148"/>
        <v>Sell</v>
      </c>
    </row>
    <row r="1576" spans="1:8" ht="13.5" x14ac:dyDescent="0.25">
      <c r="A1576" s="3">
        <f>TITRES_STAT!B1579</f>
        <v>0</v>
      </c>
      <c r="B1576" s="6">
        <f>TITRES_STAT!D1579</f>
        <v>0</v>
      </c>
      <c r="C1576" s="2">
        <f t="shared" si="144"/>
        <v>7.1687039538943015E-42</v>
      </c>
      <c r="D1576" s="2">
        <f t="shared" si="146"/>
        <v>2.3304461934000438E-19</v>
      </c>
      <c r="E1576" s="2">
        <f t="shared" si="145"/>
        <v>-2.3304461934000438E-19</v>
      </c>
      <c r="F1576" s="2">
        <f t="shared" si="149"/>
        <v>-3.4271267550000669E-19</v>
      </c>
      <c r="G1576" s="2">
        <f t="shared" si="147"/>
        <v>1.096680561600023E-19</v>
      </c>
      <c r="H1576" s="2" t="str">
        <f t="shared" si="148"/>
        <v>Sell</v>
      </c>
    </row>
    <row r="1577" spans="1:8" ht="13.5" x14ac:dyDescent="0.25">
      <c r="A1577" s="3">
        <f>TITRES_STAT!B1580</f>
        <v>0</v>
      </c>
      <c r="B1577" s="6">
        <f>TITRES_STAT!D1580</f>
        <v>0</v>
      </c>
      <c r="C1577" s="2">
        <f t="shared" si="144"/>
        <v>6.0658264225259477E-42</v>
      </c>
      <c r="D1577" s="2">
        <f t="shared" si="146"/>
        <v>2.157820549444485E-19</v>
      </c>
      <c r="E1577" s="2">
        <f t="shared" si="145"/>
        <v>-2.157820549444485E-19</v>
      </c>
      <c r="F1577" s="2">
        <f t="shared" si="149"/>
        <v>-3.1732655138889509E-19</v>
      </c>
      <c r="G1577" s="2">
        <f t="shared" si="147"/>
        <v>1.0154449644444659E-19</v>
      </c>
      <c r="H1577" s="2" t="str">
        <f t="shared" si="148"/>
        <v>Sell</v>
      </c>
    </row>
    <row r="1578" spans="1:8" ht="13.5" x14ac:dyDescent="0.25">
      <c r="A1578" s="3">
        <f>TITRES_STAT!B1581</f>
        <v>0</v>
      </c>
      <c r="B1578" s="6">
        <f>TITRES_STAT!D1581</f>
        <v>0</v>
      </c>
      <c r="C1578" s="2">
        <f t="shared" si="144"/>
        <v>5.1326223575219556E-42</v>
      </c>
      <c r="D1578" s="2">
        <f t="shared" si="146"/>
        <v>1.9979819902263751E-19</v>
      </c>
      <c r="E1578" s="2">
        <f t="shared" si="145"/>
        <v>-1.9979819902263751E-19</v>
      </c>
      <c r="F1578" s="2">
        <f t="shared" si="149"/>
        <v>-2.9382088091564361E-19</v>
      </c>
      <c r="G1578" s="2">
        <f t="shared" si="147"/>
        <v>9.4022681893006101E-20</v>
      </c>
      <c r="H1578" s="2" t="str">
        <f t="shared" si="148"/>
        <v>Sell</v>
      </c>
    </row>
    <row r="1579" spans="1:8" ht="13.5" x14ac:dyDescent="0.25">
      <c r="A1579" s="3">
        <f>TITRES_STAT!B1582</f>
        <v>0</v>
      </c>
      <c r="B1579" s="6">
        <f>TITRES_STAT!D1582</f>
        <v>0</v>
      </c>
      <c r="C1579" s="2">
        <f t="shared" si="144"/>
        <v>4.3429881486724239E-42</v>
      </c>
      <c r="D1579" s="2">
        <f t="shared" si="146"/>
        <v>1.8499833242836807E-19</v>
      </c>
      <c r="E1579" s="2">
        <f t="shared" si="145"/>
        <v>-1.8499833242836807E-19</v>
      </c>
      <c r="F1579" s="2">
        <f t="shared" si="149"/>
        <v>-2.7205637121818854E-19</v>
      </c>
      <c r="G1579" s="2">
        <f t="shared" si="147"/>
        <v>8.7058038789820471E-20</v>
      </c>
      <c r="H1579" s="2" t="str">
        <f t="shared" si="148"/>
        <v>Sell</v>
      </c>
    </row>
    <row r="1580" spans="1:8" ht="13.5" x14ac:dyDescent="0.25">
      <c r="A1580" s="3">
        <f>TITRES_STAT!B1583</f>
        <v>0</v>
      </c>
      <c r="B1580" s="6">
        <f>TITRES_STAT!D1583</f>
        <v>0</v>
      </c>
      <c r="C1580" s="2">
        <f t="shared" si="144"/>
        <v>3.6748361257997434E-42</v>
      </c>
      <c r="D1580" s="2">
        <f t="shared" si="146"/>
        <v>1.7129475224848894E-19</v>
      </c>
      <c r="E1580" s="2">
        <f t="shared" si="145"/>
        <v>-1.7129475224848894E-19</v>
      </c>
      <c r="F1580" s="2">
        <f t="shared" si="149"/>
        <v>-2.5190404742424865E-19</v>
      </c>
      <c r="G1580" s="2">
        <f t="shared" si="147"/>
        <v>8.0609295175759705E-20</v>
      </c>
      <c r="H1580" s="2" t="str">
        <f t="shared" si="148"/>
        <v>Sell</v>
      </c>
    </row>
    <row r="1581" spans="1:8" ht="13.5" x14ac:dyDescent="0.25">
      <c r="A1581" s="3">
        <f>TITRES_STAT!B1584</f>
        <v>0</v>
      </c>
      <c r="B1581" s="6">
        <f>TITRES_STAT!D1584</f>
        <v>0</v>
      </c>
      <c r="C1581" s="2">
        <f t="shared" si="144"/>
        <v>3.1094767218305518E-42</v>
      </c>
      <c r="D1581" s="2">
        <f t="shared" si="146"/>
        <v>1.5860625208193422E-19</v>
      </c>
      <c r="E1581" s="2">
        <f t="shared" si="145"/>
        <v>-1.5860625208193422E-19</v>
      </c>
      <c r="F1581" s="2">
        <f t="shared" si="149"/>
        <v>-2.3324448835578574E-19</v>
      </c>
      <c r="G1581" s="2">
        <f t="shared" si="147"/>
        <v>7.4638236273851527E-20</v>
      </c>
      <c r="H1581" s="2" t="str">
        <f t="shared" si="148"/>
        <v>Sell</v>
      </c>
    </row>
    <row r="1582" spans="1:8" ht="13.5" x14ac:dyDescent="0.25">
      <c r="A1582" s="3">
        <f>TITRES_STAT!B1585</f>
        <v>0</v>
      </c>
      <c r="B1582" s="6">
        <f>TITRES_STAT!D1585</f>
        <v>0</v>
      </c>
      <c r="C1582" s="2">
        <f t="shared" si="144"/>
        <v>2.6310956877027745E-42</v>
      </c>
      <c r="D1582" s="2">
        <f t="shared" si="146"/>
        <v>1.4685764081660575E-19</v>
      </c>
      <c r="E1582" s="2">
        <f t="shared" si="145"/>
        <v>-1.4685764081660575E-19</v>
      </c>
      <c r="F1582" s="2">
        <f t="shared" si="149"/>
        <v>-2.1596711884794975E-19</v>
      </c>
      <c r="G1582" s="2">
        <f t="shared" si="147"/>
        <v>6.9109478031343998E-20</v>
      </c>
      <c r="H1582" s="2" t="str">
        <f t="shared" si="148"/>
        <v>Sell</v>
      </c>
    </row>
    <row r="1583" spans="1:8" ht="13.5" x14ac:dyDescent="0.25">
      <c r="A1583" s="3">
        <f>TITRES_STAT!B1586</f>
        <v>0</v>
      </c>
      <c r="B1583" s="6">
        <f>TITRES_STAT!D1586</f>
        <v>0</v>
      </c>
      <c r="C1583" s="2">
        <f t="shared" si="144"/>
        <v>2.2263117357485015E-42</v>
      </c>
      <c r="D1583" s="2">
        <f t="shared" si="146"/>
        <v>1.3597929705241273E-19</v>
      </c>
      <c r="E1583" s="2">
        <f t="shared" si="145"/>
        <v>-1.3597929705241273E-19</v>
      </c>
      <c r="F1583" s="2">
        <f t="shared" si="149"/>
        <v>-1.9996955448884236E-19</v>
      </c>
      <c r="G1583" s="2">
        <f t="shared" si="147"/>
        <v>6.3990257436429638E-20</v>
      </c>
      <c r="H1583" s="2" t="str">
        <f t="shared" si="148"/>
        <v>Sell</v>
      </c>
    </row>
    <row r="1584" spans="1:8" ht="13.5" x14ac:dyDescent="0.25">
      <c r="A1584" s="3">
        <f>TITRES_STAT!B1587</f>
        <v>0</v>
      </c>
      <c r="B1584" s="6">
        <f>TITRES_STAT!D1587</f>
        <v>0</v>
      </c>
      <c r="C1584" s="2">
        <f t="shared" si="144"/>
        <v>1.8838022379410398E-42</v>
      </c>
      <c r="D1584" s="2">
        <f t="shared" si="146"/>
        <v>1.2590675653001179E-19</v>
      </c>
      <c r="E1584" s="2">
        <f t="shared" si="145"/>
        <v>-1.2590675653001179E-19</v>
      </c>
      <c r="F1584" s="2">
        <f t="shared" si="149"/>
        <v>-1.8515699489707627E-19</v>
      </c>
      <c r="G1584" s="2">
        <f t="shared" si="147"/>
        <v>5.9250238367064482E-20</v>
      </c>
      <c r="H1584" s="2" t="str">
        <f t="shared" si="148"/>
        <v>Sell</v>
      </c>
    </row>
    <row r="1585" spans="1:8" ht="13.5" x14ac:dyDescent="0.25">
      <c r="A1585" s="3">
        <f>TITRES_STAT!B1588</f>
        <v>0</v>
      </c>
      <c r="B1585" s="6">
        <f>TITRES_STAT!D1588</f>
        <v>0</v>
      </c>
      <c r="C1585" s="2">
        <f t="shared" si="144"/>
        <v>1.5939865090270336E-42</v>
      </c>
      <c r="D1585" s="2">
        <f t="shared" si="146"/>
        <v>1.1658033012038128E-19</v>
      </c>
      <c r="E1585" s="2">
        <f t="shared" si="145"/>
        <v>-1.1658033012038128E-19</v>
      </c>
      <c r="F1585" s="2">
        <f t="shared" si="149"/>
        <v>-1.7144166194173728E-19</v>
      </c>
      <c r="G1585" s="2">
        <f t="shared" si="147"/>
        <v>5.4861331821355994E-20</v>
      </c>
      <c r="H1585" s="2" t="str">
        <f t="shared" si="148"/>
        <v>Sell</v>
      </c>
    </row>
    <row r="1586" spans="1:8" ht="13.5" x14ac:dyDescent="0.25">
      <c r="A1586" s="3">
        <f>TITRES_STAT!B1589</f>
        <v>0</v>
      </c>
      <c r="B1586" s="6">
        <f>TITRES_STAT!D1589</f>
        <v>0</v>
      </c>
      <c r="C1586" s="2">
        <f t="shared" si="144"/>
        <v>1.3487578153305669E-42</v>
      </c>
      <c r="D1586" s="2">
        <f t="shared" si="146"/>
        <v>1.0794475011146415E-19</v>
      </c>
      <c r="E1586" s="2">
        <f t="shared" si="145"/>
        <v>-1.0794475011146415E-19</v>
      </c>
      <c r="F1586" s="2">
        <f t="shared" si="149"/>
        <v>-1.5874227957568268E-19</v>
      </c>
      <c r="G1586" s="2">
        <f t="shared" si="147"/>
        <v>5.0797529464218524E-20</v>
      </c>
      <c r="H1586" s="2" t="str">
        <f t="shared" si="148"/>
        <v>Sell</v>
      </c>
    </row>
    <row r="1587" spans="1:8" ht="13.5" x14ac:dyDescent="0.25">
      <c r="A1587" s="3">
        <f>TITRES_STAT!B1590</f>
        <v>0</v>
      </c>
      <c r="B1587" s="6">
        <f>TITRES_STAT!D1590</f>
        <v>0</v>
      </c>
      <c r="C1587" s="2">
        <f t="shared" si="144"/>
        <v>1.1412566129720182E-42</v>
      </c>
      <c r="D1587" s="2">
        <f t="shared" si="146"/>
        <v>9.9948842695800146E-20</v>
      </c>
      <c r="E1587" s="2">
        <f t="shared" si="145"/>
        <v>-9.9948842695800146E-20</v>
      </c>
      <c r="F1587" s="2">
        <f t="shared" si="149"/>
        <v>-1.4698359219970619E-19</v>
      </c>
      <c r="G1587" s="2">
        <f t="shared" si="147"/>
        <v>4.703474950390604E-20</v>
      </c>
      <c r="H1587" s="2" t="str">
        <f t="shared" si="148"/>
        <v>Sell</v>
      </c>
    </row>
    <row r="1588" spans="1:8" ht="13.5" x14ac:dyDescent="0.25">
      <c r="A1588" s="3">
        <f>TITRES_STAT!B1591</f>
        <v>0</v>
      </c>
      <c r="B1588" s="6">
        <f>TITRES_STAT!D1591</f>
        <v>0</v>
      </c>
      <c r="C1588" s="2">
        <f t="shared" si="144"/>
        <v>9.6567867251478466E-43</v>
      </c>
      <c r="D1588" s="2">
        <f t="shared" si="146"/>
        <v>9.2545224718333472E-20</v>
      </c>
      <c r="E1588" s="2">
        <f t="shared" si="145"/>
        <v>-9.2545224718333472E-20</v>
      </c>
      <c r="F1588" s="2">
        <f t="shared" si="149"/>
        <v>-1.3609591870343164E-19</v>
      </c>
      <c r="G1588" s="2">
        <f t="shared" si="147"/>
        <v>4.3550693985098164E-20</v>
      </c>
      <c r="H1588" s="2" t="str">
        <f t="shared" si="148"/>
        <v>Sell</v>
      </c>
    </row>
    <row r="1589" spans="1:8" ht="13.5" x14ac:dyDescent="0.25">
      <c r="A1589" s="3">
        <f>TITRES_STAT!B1592</f>
        <v>0</v>
      </c>
      <c r="B1589" s="6">
        <f>TITRES_STAT!D1592</f>
        <v>0</v>
      </c>
      <c r="C1589" s="2">
        <f t="shared" si="144"/>
        <v>8.1711272289712542E-43</v>
      </c>
      <c r="D1589" s="2">
        <f t="shared" si="146"/>
        <v>8.5690022887345809E-20</v>
      </c>
      <c r="E1589" s="2">
        <f t="shared" si="145"/>
        <v>-8.5690022887345809E-20</v>
      </c>
      <c r="F1589" s="2">
        <f t="shared" si="149"/>
        <v>-1.2601473954021447E-19</v>
      </c>
      <c r="G1589" s="2">
        <f t="shared" si="147"/>
        <v>4.0324716652868661E-20</v>
      </c>
      <c r="H1589" s="2" t="str">
        <f t="shared" si="148"/>
        <v>Sell</v>
      </c>
    </row>
    <row r="1590" spans="1:8" ht="13.5" x14ac:dyDescent="0.25">
      <c r="A1590" s="3">
        <f>TITRES_STAT!B1593</f>
        <v>0</v>
      </c>
      <c r="B1590" s="6">
        <f>TITRES_STAT!D1593</f>
        <v>0</v>
      </c>
      <c r="C1590" s="2">
        <f t="shared" si="144"/>
        <v>6.914030732206446E-43</v>
      </c>
      <c r="D1590" s="2">
        <f t="shared" si="146"/>
        <v>7.9342613784579452E-20</v>
      </c>
      <c r="E1590" s="2">
        <f t="shared" si="145"/>
        <v>-7.9342613784579452E-20</v>
      </c>
      <c r="F1590" s="2">
        <f t="shared" si="149"/>
        <v>-1.1668031438908746E-19</v>
      </c>
      <c r="G1590" s="2">
        <f t="shared" si="147"/>
        <v>3.733770060450801E-20</v>
      </c>
      <c r="H1590" s="2" t="str">
        <f t="shared" si="148"/>
        <v>Sell</v>
      </c>
    </row>
    <row r="1591" spans="1:8" ht="13.5" x14ac:dyDescent="0.25">
      <c r="A1591" s="3">
        <f>TITRES_STAT!B1594</f>
        <v>0</v>
      </c>
      <c r="B1591" s="6">
        <f>TITRES_STAT!D1594</f>
        <v>0</v>
      </c>
      <c r="C1591" s="2">
        <f t="shared" si="144"/>
        <v>5.8503336964823772E-43</v>
      </c>
      <c r="D1591" s="2">
        <f t="shared" si="146"/>
        <v>7.3465383133869863E-20</v>
      </c>
      <c r="E1591" s="2">
        <f t="shared" si="145"/>
        <v>-7.3465383133869863E-20</v>
      </c>
      <c r="F1591" s="2">
        <f t="shared" si="149"/>
        <v>-1.0803732813804395E-19</v>
      </c>
      <c r="G1591" s="2">
        <f t="shared" si="147"/>
        <v>3.4571945004174086E-20</v>
      </c>
      <c r="H1591" s="2" t="str">
        <f t="shared" si="148"/>
        <v>Sell</v>
      </c>
    </row>
    <row r="1592" spans="1:8" ht="13.5" x14ac:dyDescent="0.25">
      <c r="A1592" s="3">
        <f>TITRES_STAT!B1595</f>
        <v>0</v>
      </c>
      <c r="B1592" s="6">
        <f>TITRES_STAT!D1595</f>
        <v>0</v>
      </c>
      <c r="C1592" s="2">
        <f t="shared" si="144"/>
        <v>4.9502823585620117E-43</v>
      </c>
      <c r="D1592" s="2">
        <f t="shared" si="146"/>
        <v>6.8023502901731353E-20</v>
      </c>
      <c r="E1592" s="2">
        <f t="shared" si="145"/>
        <v>-6.8023502901731353E-20</v>
      </c>
      <c r="F1592" s="2">
        <f t="shared" si="149"/>
        <v>-1.0003456309078143E-19</v>
      </c>
      <c r="G1592" s="2">
        <f t="shared" si="147"/>
        <v>3.2011060189050077E-20</v>
      </c>
      <c r="H1592" s="2" t="str">
        <f t="shared" si="148"/>
        <v>Sell</v>
      </c>
    </row>
    <row r="1593" spans="1:8" ht="13.5" x14ac:dyDescent="0.25">
      <c r="A1593" s="3">
        <f>TITRES_STAT!B1596</f>
        <v>0</v>
      </c>
      <c r="B1593" s="6">
        <f>TITRES_STAT!D1596</f>
        <v>0</v>
      </c>
      <c r="C1593" s="2">
        <f t="shared" si="144"/>
        <v>4.1887004572447789E-43</v>
      </c>
      <c r="D1593" s="2">
        <f t="shared" si="146"/>
        <v>6.2984724909010507E-20</v>
      </c>
      <c r="E1593" s="2">
        <f t="shared" si="145"/>
        <v>-6.2984724909010507E-20</v>
      </c>
      <c r="F1593" s="2">
        <f t="shared" si="149"/>
        <v>-9.2624595454427248E-20</v>
      </c>
      <c r="G1593" s="2">
        <f t="shared" si="147"/>
        <v>2.9639870545416741E-20</v>
      </c>
      <c r="H1593" s="2" t="str">
        <f t="shared" si="148"/>
        <v>Sell</v>
      </c>
    </row>
    <row r="1594" spans="1:8" ht="13.5" x14ac:dyDescent="0.25">
      <c r="A1594" s="3">
        <f>TITRES_STAT!B1597</f>
        <v>0</v>
      </c>
      <c r="B1594" s="6">
        <f>TITRES_STAT!D1597</f>
        <v>0</v>
      </c>
      <c r="C1594" s="2">
        <f t="shared" si="144"/>
        <v>3.5442850022840439E-43</v>
      </c>
      <c r="D1594" s="2">
        <f t="shared" si="146"/>
        <v>5.8319189730565281E-20</v>
      </c>
      <c r="E1594" s="2">
        <f t="shared" si="145"/>
        <v>-5.8319189730565281E-20</v>
      </c>
      <c r="F1594" s="2">
        <f t="shared" si="149"/>
        <v>-8.5763514309654852E-20</v>
      </c>
      <c r="G1594" s="2">
        <f t="shared" si="147"/>
        <v>2.7444324579089571E-20</v>
      </c>
      <c r="H1594" s="2" t="str">
        <f t="shared" si="148"/>
        <v>Sell</v>
      </c>
    </row>
    <row r="1595" spans="1:8" ht="13.5" x14ac:dyDescent="0.25">
      <c r="A1595" s="3">
        <f>TITRES_STAT!B1598</f>
        <v>0</v>
      </c>
      <c r="B1595" s="6">
        <f>TITRES_STAT!D1598</f>
        <v>0</v>
      </c>
      <c r="C1595" s="2">
        <f t="shared" si="144"/>
        <v>2.9990103865480373E-43</v>
      </c>
      <c r="D1595" s="2">
        <f t="shared" si="146"/>
        <v>5.3999249750523411E-20</v>
      </c>
      <c r="E1595" s="2">
        <f t="shared" si="145"/>
        <v>-5.3999249750523411E-20</v>
      </c>
      <c r="F1595" s="2">
        <f t="shared" si="149"/>
        <v>-7.941066139782857E-20</v>
      </c>
      <c r="G1595" s="2">
        <f t="shared" si="147"/>
        <v>2.5411411647305159E-20</v>
      </c>
      <c r="H1595" s="2" t="str">
        <f t="shared" si="148"/>
        <v>Sell</v>
      </c>
    </row>
    <row r="1596" spans="1:8" ht="13.5" x14ac:dyDescent="0.25">
      <c r="A1596" s="3">
        <f>TITRES_STAT!B1599</f>
        <v>0</v>
      </c>
      <c r="B1596" s="6">
        <f>TITRES_STAT!D1599</f>
        <v>0</v>
      </c>
      <c r="C1596" s="2">
        <f t="shared" si="144"/>
        <v>2.5376241732329545E-43</v>
      </c>
      <c r="D1596" s="2">
        <f t="shared" si="146"/>
        <v>4.9999305324558717E-20</v>
      </c>
      <c r="E1596" s="2">
        <f t="shared" si="145"/>
        <v>-4.9999305324558717E-20</v>
      </c>
      <c r="F1596" s="2">
        <f t="shared" si="149"/>
        <v>-7.3528390183174605E-20</v>
      </c>
      <c r="G1596" s="2">
        <f t="shared" si="147"/>
        <v>2.3529084858615888E-20</v>
      </c>
      <c r="H1596" s="2" t="str">
        <f t="shared" si="148"/>
        <v>Sell</v>
      </c>
    </row>
    <row r="1597" spans="1:8" ht="13.5" x14ac:dyDescent="0.25">
      <c r="A1597" s="3">
        <f>TITRES_STAT!B1600</f>
        <v>0</v>
      </c>
      <c r="B1597" s="6">
        <f>TITRES_STAT!D1600</f>
        <v>0</v>
      </c>
      <c r="C1597" s="2">
        <f t="shared" si="144"/>
        <v>2.1472204542740382E-43</v>
      </c>
      <c r="D1597" s="2">
        <f t="shared" si="146"/>
        <v>4.6295653078295107E-20</v>
      </c>
      <c r="E1597" s="2">
        <f t="shared" si="145"/>
        <v>-4.6295653078295107E-20</v>
      </c>
      <c r="F1597" s="2">
        <f t="shared" si="149"/>
        <v>-6.8081842762198707E-20</v>
      </c>
      <c r="G1597" s="2">
        <f t="shared" si="147"/>
        <v>2.17861896839036E-20</v>
      </c>
      <c r="H1597" s="2" t="str">
        <f t="shared" si="148"/>
        <v>Sell</v>
      </c>
    </row>
    <row r="1598" spans="1:8" ht="13.5" x14ac:dyDescent="0.25">
      <c r="A1598" s="3">
        <f>TITRES_STAT!B1601</f>
        <v>0</v>
      </c>
      <c r="B1598" s="6">
        <f>TITRES_STAT!D1601</f>
        <v>0</v>
      </c>
      <c r="C1598" s="2">
        <f t="shared" si="144"/>
        <v>1.8168788459241864E-43</v>
      </c>
      <c r="D1598" s="2">
        <f t="shared" si="146"/>
        <v>4.2866345442865841E-20</v>
      </c>
      <c r="E1598" s="2">
        <f t="shared" si="145"/>
        <v>-4.2866345442865841E-20</v>
      </c>
      <c r="F1598" s="2">
        <f t="shared" si="149"/>
        <v>-6.3038743298332137E-20</v>
      </c>
      <c r="G1598" s="2">
        <f t="shared" si="147"/>
        <v>2.0172397855466296E-20</v>
      </c>
      <c r="H1598" s="2" t="str">
        <f t="shared" si="148"/>
        <v>Sell</v>
      </c>
    </row>
    <row r="1599" spans="1:8" ht="13.5" x14ac:dyDescent="0.25">
      <c r="A1599" s="3">
        <f>TITRES_STAT!B1602</f>
        <v>0</v>
      </c>
      <c r="B1599" s="6">
        <f>TITRES_STAT!D1602</f>
        <v>0</v>
      </c>
      <c r="C1599" s="2">
        <f t="shared" si="144"/>
        <v>1.5373590234743115E-43</v>
      </c>
      <c r="D1599" s="2">
        <f t="shared" si="146"/>
        <v>3.9691060595246149E-20</v>
      </c>
      <c r="E1599" s="2">
        <f t="shared" si="145"/>
        <v>-3.9691060595246149E-20</v>
      </c>
      <c r="F1599" s="2">
        <f t="shared" si="149"/>
        <v>-5.8369206757714942E-20</v>
      </c>
      <c r="G1599" s="2">
        <f t="shared" si="147"/>
        <v>1.8678146162468793E-20</v>
      </c>
      <c r="H1599" s="2" t="str">
        <f t="shared" si="148"/>
        <v>Sell</v>
      </c>
    </row>
    <row r="1600" spans="1:8" ht="13.5" x14ac:dyDescent="0.25">
      <c r="A1600" s="3">
        <f>TITRES_STAT!B1603</f>
        <v>0</v>
      </c>
      <c r="B1600" s="6">
        <f>TITRES_STAT!D1603</f>
        <v>0</v>
      </c>
      <c r="C1600" s="2">
        <f t="shared" si="144"/>
        <v>1.3008422506321097E-43</v>
      </c>
      <c r="D1600" s="2">
        <f t="shared" si="146"/>
        <v>3.6750982032635323E-20</v>
      </c>
      <c r="E1600" s="2">
        <f t="shared" si="145"/>
        <v>-3.6750982032635323E-20</v>
      </c>
      <c r="F1600" s="2">
        <f t="shared" si="149"/>
        <v>-5.4045561812699021E-20</v>
      </c>
      <c r="G1600" s="2">
        <f t="shared" si="147"/>
        <v>1.7294579780063698E-20</v>
      </c>
      <c r="H1600" s="2" t="str">
        <f t="shared" si="148"/>
        <v>Sell</v>
      </c>
    </row>
    <row r="1601" spans="1:8" ht="13.5" x14ac:dyDescent="0.25">
      <c r="A1601" s="3">
        <f>TITRES_STAT!B1604</f>
        <v>0</v>
      </c>
      <c r="B1601" s="6">
        <f>TITRES_STAT!D1604</f>
        <v>0</v>
      </c>
      <c r="C1601" s="2">
        <f t="shared" si="144"/>
        <v>1.1007126736117852E-43</v>
      </c>
      <c r="D1601" s="2">
        <f t="shared" si="146"/>
        <v>3.4028687067254926E-20</v>
      </c>
      <c r="E1601" s="2">
        <f t="shared" si="145"/>
        <v>-3.4028687067254926E-20</v>
      </c>
      <c r="F1601" s="2">
        <f t="shared" si="149"/>
        <v>-5.0042186863610206E-20</v>
      </c>
      <c r="G1601" s="2">
        <f t="shared" si="147"/>
        <v>1.6013499796355281E-20</v>
      </c>
      <c r="H1601" s="2" t="str">
        <f t="shared" si="148"/>
        <v>Sell</v>
      </c>
    </row>
    <row r="1602" spans="1:8" ht="13.5" x14ac:dyDescent="0.25">
      <c r="A1602" s="3">
        <f>TITRES_STAT!B1605</f>
        <v>0</v>
      </c>
      <c r="B1602" s="6">
        <f>TITRES_STAT!D1605</f>
        <v>0</v>
      </c>
      <c r="C1602" s="2">
        <f t="shared" si="144"/>
        <v>9.3137226228689521E-44</v>
      </c>
      <c r="D1602" s="2">
        <f t="shared" si="146"/>
        <v>3.1508043580791598E-20</v>
      </c>
      <c r="E1602" s="2">
        <f t="shared" si="145"/>
        <v>-3.1508043580791598E-20</v>
      </c>
      <c r="F1602" s="2">
        <f t="shared" si="149"/>
        <v>-4.6335358207046485E-20</v>
      </c>
      <c r="G1602" s="2">
        <f t="shared" si="147"/>
        <v>1.4827314626254887E-20</v>
      </c>
      <c r="H1602" s="2" t="str">
        <f t="shared" si="148"/>
        <v>Sell</v>
      </c>
    </row>
    <row r="1603" spans="1:8" ht="13.5" x14ac:dyDescent="0.25">
      <c r="A1603" s="3">
        <f>TITRES_STAT!B1606</f>
        <v>0</v>
      </c>
      <c r="B1603" s="6">
        <f>TITRES_STAT!D1606</f>
        <v>0</v>
      </c>
      <c r="C1603" s="2">
        <f t="shared" si="144"/>
        <v>7.8808422193506513E-44</v>
      </c>
      <c r="D1603" s="2">
        <f t="shared" si="146"/>
        <v>2.9174114426658887E-20</v>
      </c>
      <c r="E1603" s="2">
        <f t="shared" si="145"/>
        <v>-2.9174114426658887E-20</v>
      </c>
      <c r="F1603" s="2">
        <f t="shared" si="149"/>
        <v>-4.2903109450968971E-20</v>
      </c>
      <c r="G1603" s="2">
        <f t="shared" si="147"/>
        <v>1.3728995024310085E-20</v>
      </c>
      <c r="H1603" s="2" t="str">
        <f t="shared" si="148"/>
        <v>Sell</v>
      </c>
    </row>
    <row r="1604" spans="1:8" ht="13.5" x14ac:dyDescent="0.25">
      <c r="A1604" s="3">
        <f>TITRES_STAT!B1607</f>
        <v>0</v>
      </c>
      <c r="B1604" s="6">
        <f>TITRES_STAT!D1607</f>
        <v>0</v>
      </c>
      <c r="C1604" s="2">
        <f t="shared" si="144"/>
        <v>6.6684049548351662E-44</v>
      </c>
      <c r="D1604" s="2">
        <f t="shared" si="146"/>
        <v>2.7013068913573044E-20</v>
      </c>
      <c r="E1604" s="2">
        <f t="shared" si="145"/>
        <v>-2.7013068913573044E-20</v>
      </c>
      <c r="F1604" s="2">
        <f t="shared" si="149"/>
        <v>-3.9725101343489788E-20</v>
      </c>
      <c r="G1604" s="2">
        <f t="shared" si="147"/>
        <v>1.2712032429916744E-20</v>
      </c>
      <c r="H1604" s="2" t="str">
        <f t="shared" si="148"/>
        <v>Sell</v>
      </c>
    </row>
    <row r="1605" spans="1:8" ht="13.5" x14ac:dyDescent="0.25">
      <c r="A1605" s="3">
        <f>TITRES_STAT!B1608</f>
        <v>0</v>
      </c>
      <c r="B1605" s="6">
        <f>TITRES_STAT!D1608</f>
        <v>0</v>
      </c>
      <c r="C1605" s="2">
        <f t="shared" si="144"/>
        <v>5.6424965002451404E-44</v>
      </c>
      <c r="D1605" s="2">
        <f t="shared" si="146"/>
        <v>2.5012100845900966E-20</v>
      </c>
      <c r="E1605" s="2">
        <f t="shared" si="145"/>
        <v>-2.5012100845900966E-20</v>
      </c>
      <c r="F1605" s="2">
        <f t="shared" si="149"/>
        <v>-3.6782501243972021E-20</v>
      </c>
      <c r="G1605" s="2">
        <f t="shared" si="147"/>
        <v>1.1770400398071055E-20</v>
      </c>
      <c r="H1605" s="2" t="str">
        <f t="shared" si="148"/>
        <v>Sell</v>
      </c>
    </row>
    <row r="1606" spans="1:8" ht="13.5" x14ac:dyDescent="0.25">
      <c r="A1606" s="3">
        <f>TITRES_STAT!B1609</f>
        <v>0</v>
      </c>
      <c r="B1606" s="6">
        <f>TITRES_STAT!D1609</f>
        <v>0</v>
      </c>
      <c r="C1606" s="2">
        <f t="shared" si="144"/>
        <v>4.7744201155920416E-44</v>
      </c>
      <c r="D1606" s="2">
        <f t="shared" si="146"/>
        <v>2.3159352635093489E-20</v>
      </c>
      <c r="E1606" s="2">
        <f t="shared" si="145"/>
        <v>-2.3159352635093489E-20</v>
      </c>
      <c r="F1606" s="2">
        <f t="shared" si="149"/>
        <v>-3.405787152219632E-20</v>
      </c>
      <c r="G1606" s="2">
        <f t="shared" si="147"/>
        <v>1.0898518887102831E-20</v>
      </c>
      <c r="H1606" s="2" t="str">
        <f t="shared" si="148"/>
        <v>Sell</v>
      </c>
    </row>
    <row r="1607" spans="1:8" ht="13.5" x14ac:dyDescent="0.25">
      <c r="A1607" s="3">
        <f>TITRES_STAT!B1610</f>
        <v>0</v>
      </c>
      <c r="B1607" s="6">
        <f>TITRES_STAT!D1610</f>
        <v>0</v>
      </c>
      <c r="C1607" s="2">
        <f t="shared" si="144"/>
        <v>4.0398939439624969E-44</v>
      </c>
      <c r="D1607" s="2">
        <f t="shared" si="146"/>
        <v>2.144384503249397E-20</v>
      </c>
      <c r="E1607" s="2">
        <f t="shared" si="145"/>
        <v>-2.144384503249397E-20</v>
      </c>
      <c r="F1607" s="2">
        <f t="shared" si="149"/>
        <v>-3.1535066224255852E-20</v>
      </c>
      <c r="G1607" s="2">
        <f t="shared" si="147"/>
        <v>1.0091221191761882E-20</v>
      </c>
      <c r="H1607" s="2" t="str">
        <f t="shared" si="148"/>
        <v>Sell</v>
      </c>
    </row>
    <row r="1608" spans="1:8" ht="13.5" x14ac:dyDescent="0.25">
      <c r="A1608" s="3">
        <f>TITRES_STAT!B1611</f>
        <v>0</v>
      </c>
      <c r="B1608" s="6">
        <f>TITRES_STAT!D1611</f>
        <v>0</v>
      </c>
      <c r="C1608" s="2">
        <f t="shared" si="144"/>
        <v>3.4183717987374974E-44</v>
      </c>
      <c r="D1608" s="2">
        <f t="shared" si="146"/>
        <v>1.9855412067124045E-20</v>
      </c>
      <c r="E1608" s="2">
        <f t="shared" si="145"/>
        <v>-1.9855412067124045E-20</v>
      </c>
      <c r="F1608" s="2">
        <f t="shared" si="149"/>
        <v>-2.9199135392829489E-20</v>
      </c>
      <c r="G1608" s="2">
        <f t="shared" si="147"/>
        <v>9.343723325705444E-21</v>
      </c>
      <c r="H1608" s="2" t="str">
        <f t="shared" si="148"/>
        <v>Sell</v>
      </c>
    </row>
    <row r="1609" spans="1:8" ht="13.5" x14ac:dyDescent="0.25">
      <c r="A1609" s="3">
        <f>TITRES_STAT!B1612</f>
        <v>0</v>
      </c>
      <c r="B1609" s="6">
        <f>TITRES_STAT!D1612</f>
        <v>0</v>
      </c>
      <c r="C1609" s="2">
        <f t="shared" si="144"/>
        <v>2.8924684450855747E-44</v>
      </c>
      <c r="D1609" s="2">
        <f t="shared" si="146"/>
        <v>1.8384640802892635E-20</v>
      </c>
      <c r="E1609" s="2">
        <f t="shared" si="145"/>
        <v>-1.8384640802892635E-20</v>
      </c>
      <c r="F1609" s="2">
        <f t="shared" si="149"/>
        <v>-2.7036236474842118E-20</v>
      </c>
      <c r="G1609" s="2">
        <f t="shared" si="147"/>
        <v>8.6515956719494832E-21</v>
      </c>
      <c r="H1609" s="2" t="str">
        <f t="shared" si="148"/>
        <v>Sell</v>
      </c>
    </row>
    <row r="1610" spans="1:8" ht="13.5" x14ac:dyDescent="0.25">
      <c r="A1610" s="3">
        <f>TITRES_STAT!B1613</f>
        <v>0</v>
      </c>
      <c r="B1610" s="6">
        <f>TITRES_STAT!D1613</f>
        <v>0</v>
      </c>
      <c r="C1610" s="2">
        <f t="shared" si="144"/>
        <v>2.4474732996877937E-44</v>
      </c>
      <c r="D1610" s="2">
        <f t="shared" si="146"/>
        <v>1.7022815558233922E-20</v>
      </c>
      <c r="E1610" s="2">
        <f t="shared" si="145"/>
        <v>-1.7022815558233922E-20</v>
      </c>
      <c r="F1610" s="2">
        <f t="shared" si="149"/>
        <v>-2.503355229152048E-20</v>
      </c>
      <c r="G1610" s="2">
        <f t="shared" si="147"/>
        <v>8.0107367332865583E-21</v>
      </c>
      <c r="H1610" s="2" t="str">
        <f t="shared" si="148"/>
        <v>Sell</v>
      </c>
    </row>
    <row r="1611" spans="1:8" ht="13.5" x14ac:dyDescent="0.25">
      <c r="A1611" s="3">
        <f>TITRES_STAT!B1614</f>
        <v>0</v>
      </c>
      <c r="B1611" s="6">
        <f>TITRES_STAT!D1614</f>
        <v>0</v>
      </c>
      <c r="C1611" s="2">
        <f t="shared" si="144"/>
        <v>2.0709389458896715E-44</v>
      </c>
      <c r="D1611" s="2">
        <f t="shared" si="146"/>
        <v>1.5761866257624002E-20</v>
      </c>
      <c r="E1611" s="2">
        <f t="shared" si="145"/>
        <v>-1.5761866257624002E-20</v>
      </c>
      <c r="F1611" s="2">
        <f t="shared" si="149"/>
        <v>-2.3179215084741186E-20</v>
      </c>
      <c r="G1611" s="2">
        <f t="shared" si="147"/>
        <v>7.4173488271171848E-21</v>
      </c>
      <c r="H1611" s="2" t="str">
        <f t="shared" si="148"/>
        <v>Sell</v>
      </c>
    </row>
    <row r="1612" spans="1:8" ht="13.5" x14ac:dyDescent="0.25">
      <c r="A1612" s="3">
        <f>TITRES_STAT!B1615</f>
        <v>0</v>
      </c>
      <c r="B1612" s="6">
        <f>TITRES_STAT!D1615</f>
        <v>0</v>
      </c>
      <c r="C1612" s="2">
        <f t="shared" si="144"/>
        <v>1.7523329542143373E-44</v>
      </c>
      <c r="D1612" s="2">
        <f t="shared" si="146"/>
        <v>1.4594320608911113E-20</v>
      </c>
      <c r="E1612" s="2">
        <f t="shared" si="145"/>
        <v>-1.4594320608911113E-20</v>
      </c>
      <c r="F1612" s="2">
        <f t="shared" si="149"/>
        <v>-2.1462236189575175E-20</v>
      </c>
      <c r="G1612" s="2">
        <f t="shared" si="147"/>
        <v>6.8679155806640621E-21</v>
      </c>
      <c r="H1612" s="2" t="str">
        <f t="shared" si="148"/>
        <v>Sell</v>
      </c>
    </row>
    <row r="1613" spans="1:8" ht="13.5" x14ac:dyDescent="0.25">
      <c r="A1613" s="3">
        <f>TITRES_STAT!B1616</f>
        <v>0</v>
      </c>
      <c r="B1613" s="6">
        <f>TITRES_STAT!D1616</f>
        <v>0</v>
      </c>
      <c r="C1613" s="2">
        <f t="shared" si="144"/>
        <v>1.482743268950593E-44</v>
      </c>
      <c r="D1613" s="2">
        <f t="shared" si="146"/>
        <v>1.3513259823065845E-20</v>
      </c>
      <c r="E1613" s="2">
        <f t="shared" si="145"/>
        <v>-1.3513259823065845E-20</v>
      </c>
      <c r="F1613" s="2">
        <f t="shared" si="149"/>
        <v>-1.9872440916273309E-20</v>
      </c>
      <c r="G1613" s="2">
        <f t="shared" si="147"/>
        <v>6.3591810932074642E-21</v>
      </c>
      <c r="H1613" s="2" t="str">
        <f t="shared" si="148"/>
        <v>Sell</v>
      </c>
    </row>
    <row r="1614" spans="1:8" ht="13.5" x14ac:dyDescent="0.25">
      <c r="A1614" s="3">
        <f>TITRES_STAT!B1617</f>
        <v>0</v>
      </c>
      <c r="B1614" s="6">
        <f>TITRES_STAT!D1617</f>
        <v>0</v>
      </c>
      <c r="C1614" s="2">
        <f t="shared" si="144"/>
        <v>1.2546289198812711E-44</v>
      </c>
      <c r="D1614" s="2">
        <f t="shared" si="146"/>
        <v>1.2512277613949857E-20</v>
      </c>
      <c r="E1614" s="2">
        <f t="shared" si="145"/>
        <v>-1.2512277613949857E-20</v>
      </c>
      <c r="F1614" s="2">
        <f t="shared" si="149"/>
        <v>-1.840040825580862E-20</v>
      </c>
      <c r="G1614" s="2">
        <f t="shared" si="147"/>
        <v>5.8881306418587631E-21</v>
      </c>
      <c r="H1614" s="2" t="str">
        <f t="shared" si="148"/>
        <v>Sell</v>
      </c>
    </row>
    <row r="1615" spans="1:8" ht="13.5" x14ac:dyDescent="0.25">
      <c r="A1615" s="3">
        <f>TITRES_STAT!B1618</f>
        <v>0</v>
      </c>
      <c r="B1615" s="6">
        <f>TITRES_STAT!D1618</f>
        <v>0</v>
      </c>
      <c r="C1615" s="2">
        <f t="shared" ref="C1615:C1678" si="150">$C$4*B1605+C1614*(1-$C$4)</f>
        <v>1.0616090860533833E-44</v>
      </c>
      <c r="D1615" s="2">
        <f t="shared" si="146"/>
        <v>1.1585442235138757E-20</v>
      </c>
      <c r="E1615" s="2">
        <f t="shared" si="145"/>
        <v>-1.1585442235138757E-20</v>
      </c>
      <c r="F1615" s="2">
        <f t="shared" si="149"/>
        <v>-1.7037415051674649E-20</v>
      </c>
      <c r="G1615" s="2">
        <f t="shared" si="147"/>
        <v>5.4519728165358916E-21</v>
      </c>
      <c r="H1615" s="2" t="str">
        <f t="shared" si="148"/>
        <v>Sell</v>
      </c>
    </row>
    <row r="1616" spans="1:8" ht="13.5" x14ac:dyDescent="0.25">
      <c r="A1616" s="3">
        <f>TITRES_STAT!B1619</f>
        <v>0</v>
      </c>
      <c r="B1616" s="6">
        <f>TITRES_STAT!D1619</f>
        <v>0</v>
      </c>
      <c r="C1616" s="2">
        <f t="shared" si="150"/>
        <v>8.9828461127593966E-45</v>
      </c>
      <c r="D1616" s="2">
        <f t="shared" si="146"/>
        <v>1.0727261328832183E-20</v>
      </c>
      <c r="E1616" s="2">
        <f t="shared" si="145"/>
        <v>-1.0727261328832183E-20</v>
      </c>
      <c r="F1616" s="2">
        <f t="shared" si="149"/>
        <v>-1.5775384307106158E-20</v>
      </c>
      <c r="G1616" s="2">
        <f t="shared" si="147"/>
        <v>5.0481229782739748E-21</v>
      </c>
      <c r="H1616" s="2" t="str">
        <f t="shared" si="148"/>
        <v>Sell</v>
      </c>
    </row>
    <row r="1617" spans="1:8" ht="13.5" x14ac:dyDescent="0.25">
      <c r="A1617" s="3">
        <f>TITRES_STAT!B1620</f>
        <v>0</v>
      </c>
      <c r="B1617" s="6">
        <f>TITRES_STAT!D1620</f>
        <v>0</v>
      </c>
      <c r="C1617" s="2">
        <f t="shared" si="150"/>
        <v>7.6008697877194889E-45</v>
      </c>
      <c r="D1617" s="2">
        <f t="shared" si="146"/>
        <v>9.9326493785483173E-21</v>
      </c>
      <c r="E1617" s="2">
        <f t="shared" si="145"/>
        <v>-9.9326493785483173E-21</v>
      </c>
      <c r="F1617" s="2">
        <f t="shared" si="149"/>
        <v>-1.460683732139459E-20</v>
      </c>
      <c r="G1617" s="2">
        <f t="shared" si="147"/>
        <v>4.6741879428462727E-21</v>
      </c>
      <c r="H1617" s="2" t="str">
        <f t="shared" si="148"/>
        <v>Sell</v>
      </c>
    </row>
    <row r="1618" spans="1:8" ht="13.5" x14ac:dyDescent="0.25">
      <c r="A1618" s="3">
        <f>TITRES_STAT!B1621</f>
        <v>0</v>
      </c>
      <c r="B1618" s="6">
        <f>TITRES_STAT!D1621</f>
        <v>0</v>
      </c>
      <c r="C1618" s="2">
        <f t="shared" si="150"/>
        <v>6.4315052049934134E-45</v>
      </c>
      <c r="D1618" s="2">
        <f t="shared" si="146"/>
        <v>9.1968975727299237E-21</v>
      </c>
      <c r="E1618" s="2">
        <f t="shared" si="145"/>
        <v>-9.1968975727299237E-21</v>
      </c>
      <c r="F1618" s="2">
        <f t="shared" si="149"/>
        <v>-1.3524849371661658E-20</v>
      </c>
      <c r="G1618" s="2">
        <f t="shared" si="147"/>
        <v>4.327951798931734E-21</v>
      </c>
      <c r="H1618" s="2" t="str">
        <f t="shared" si="148"/>
        <v>Sell</v>
      </c>
    </row>
    <row r="1619" spans="1:8" ht="13.5" x14ac:dyDescent="0.25">
      <c r="A1619" s="3">
        <f>TITRES_STAT!B1622</f>
        <v>0</v>
      </c>
      <c r="B1619" s="6">
        <f>TITRES_STAT!D1622</f>
        <v>0</v>
      </c>
      <c r="C1619" s="2">
        <f t="shared" si="150"/>
        <v>5.4420428657636572E-45</v>
      </c>
      <c r="D1619" s="2">
        <f t="shared" si="146"/>
        <v>8.5156459006758554E-21</v>
      </c>
      <c r="E1619" s="2">
        <f t="shared" si="145"/>
        <v>-8.5156459006758554E-21</v>
      </c>
      <c r="F1619" s="2">
        <f t="shared" si="149"/>
        <v>-1.2523008677464498E-20</v>
      </c>
      <c r="G1619" s="2">
        <f t="shared" si="147"/>
        <v>4.0073627767886422E-21</v>
      </c>
      <c r="H1619" s="2" t="str">
        <f t="shared" si="148"/>
        <v>Sell</v>
      </c>
    </row>
    <row r="1620" spans="1:8" ht="13.5" x14ac:dyDescent="0.25">
      <c r="A1620" s="3">
        <f>TITRES_STAT!B1623</f>
        <v>0</v>
      </c>
      <c r="B1620" s="6">
        <f>TITRES_STAT!D1623</f>
        <v>0</v>
      </c>
      <c r="C1620" s="2">
        <f t="shared" si="150"/>
        <v>4.6048055018000178E-45</v>
      </c>
      <c r="D1620" s="2">
        <f t="shared" si="146"/>
        <v>7.8848573154406068E-21</v>
      </c>
      <c r="E1620" s="2">
        <f t="shared" si="145"/>
        <v>-7.8848573154406068E-21</v>
      </c>
      <c r="F1620" s="2">
        <f t="shared" si="149"/>
        <v>-1.159537840505972E-20</v>
      </c>
      <c r="G1620" s="2">
        <f t="shared" si="147"/>
        <v>3.7105210896191132E-21</v>
      </c>
      <c r="H1620" s="2" t="str">
        <f t="shared" si="148"/>
        <v>Sell</v>
      </c>
    </row>
    <row r="1621" spans="1:8" ht="13.5" x14ac:dyDescent="0.25">
      <c r="A1621" s="3">
        <f>TITRES_STAT!B1624</f>
        <v>0</v>
      </c>
      <c r="B1621" s="6">
        <f>TITRES_STAT!D1624</f>
        <v>0</v>
      </c>
      <c r="C1621" s="2">
        <f t="shared" si="150"/>
        <v>3.8963738861384764E-45</v>
      </c>
      <c r="D1621" s="2">
        <f t="shared" si="146"/>
        <v>7.3007938105931549E-21</v>
      </c>
      <c r="E1621" s="2">
        <f t="shared" si="145"/>
        <v>-7.3007938105931549E-21</v>
      </c>
      <c r="F1621" s="2">
        <f t="shared" si="149"/>
        <v>-1.0736461486166408E-20</v>
      </c>
      <c r="G1621" s="2">
        <f t="shared" si="147"/>
        <v>3.4356676755732533E-21</v>
      </c>
      <c r="H1621" s="2" t="str">
        <f t="shared" si="148"/>
        <v>Sell</v>
      </c>
    </row>
    <row r="1622" spans="1:8" ht="13.5" x14ac:dyDescent="0.25">
      <c r="A1622" s="3">
        <f>TITRES_STAT!B1625</f>
        <v>0</v>
      </c>
      <c r="B1622" s="6">
        <f>TITRES_STAT!D1625</f>
        <v>0</v>
      </c>
      <c r="C1622" s="2">
        <f t="shared" si="150"/>
        <v>3.2969317498094797E-45</v>
      </c>
      <c r="D1622" s="2">
        <f t="shared" si="146"/>
        <v>6.759994269067736E-21</v>
      </c>
      <c r="E1622" s="2">
        <f t="shared" si="145"/>
        <v>-6.759994269067736E-21</v>
      </c>
      <c r="F1622" s="2">
        <f t="shared" si="149"/>
        <v>-9.9411680427466737E-21</v>
      </c>
      <c r="G1622" s="2">
        <f t="shared" si="147"/>
        <v>3.1811737736789378E-21</v>
      </c>
      <c r="H1622" s="2" t="str">
        <f t="shared" si="148"/>
        <v>Sell</v>
      </c>
    </row>
    <row r="1623" spans="1:8" ht="13.5" x14ac:dyDescent="0.25">
      <c r="A1623" s="3">
        <f>TITRES_STAT!B1626</f>
        <v>0</v>
      </c>
      <c r="B1623" s="6">
        <f>TITRES_STAT!D1626</f>
        <v>0</v>
      </c>
      <c r="C1623" s="2">
        <f t="shared" si="150"/>
        <v>2.7897114806080214E-45</v>
      </c>
      <c r="D1623" s="2">
        <f t="shared" si="146"/>
        <v>6.2592539528404961E-21</v>
      </c>
      <c r="E1623" s="2">
        <f t="shared" si="145"/>
        <v>-6.2592539528404961E-21</v>
      </c>
      <c r="F1623" s="2">
        <f t="shared" si="149"/>
        <v>-9.2047852247654399E-21</v>
      </c>
      <c r="G1623" s="2">
        <f t="shared" si="147"/>
        <v>2.9455312719249437E-21</v>
      </c>
      <c r="H1623" s="2" t="str">
        <f t="shared" si="148"/>
        <v>Sell</v>
      </c>
    </row>
    <row r="1624" spans="1:8" ht="13.5" x14ac:dyDescent="0.25">
      <c r="A1624" s="3">
        <f>TITRES_STAT!B1627</f>
        <v>0</v>
      </c>
      <c r="B1624" s="6">
        <f>TITRES_STAT!D1627</f>
        <v>0</v>
      </c>
      <c r="C1624" s="2">
        <f t="shared" si="150"/>
        <v>2.3605250989760181E-45</v>
      </c>
      <c r="D1624" s="2">
        <f t="shared" si="146"/>
        <v>5.7956055118893484E-21</v>
      </c>
      <c r="E1624" s="2">
        <f t="shared" si="145"/>
        <v>-5.7956055118893484E-21</v>
      </c>
      <c r="F1624" s="2">
        <f t="shared" si="149"/>
        <v>-8.5229492821902219E-21</v>
      </c>
      <c r="G1624" s="2">
        <f t="shared" si="147"/>
        <v>2.7273437703008735E-21</v>
      </c>
      <c r="H1624" s="2" t="str">
        <f t="shared" si="148"/>
        <v>Sell</v>
      </c>
    </row>
    <row r="1625" spans="1:8" ht="13.5" x14ac:dyDescent="0.25">
      <c r="A1625" s="3">
        <f>TITRES_STAT!B1628</f>
        <v>0</v>
      </c>
      <c r="B1625" s="6">
        <f>TITRES_STAT!D1628</f>
        <v>0</v>
      </c>
      <c r="C1625" s="2">
        <f t="shared" si="150"/>
        <v>1.9973673914412461E-45</v>
      </c>
      <c r="D1625" s="2">
        <f t="shared" si="146"/>
        <v>5.3663013998975449E-21</v>
      </c>
      <c r="E1625" s="2">
        <f t="shared" si="145"/>
        <v>-5.3663013998975449E-21</v>
      </c>
      <c r="F1625" s="2">
        <f t="shared" si="149"/>
        <v>-7.8916197057316871E-21</v>
      </c>
      <c r="G1625" s="2">
        <f t="shared" si="147"/>
        <v>2.5253183058341422E-21</v>
      </c>
      <c r="H1625" s="2" t="str">
        <f t="shared" si="148"/>
        <v>Sell</v>
      </c>
    </row>
    <row r="1626" spans="1:8" ht="13.5" x14ac:dyDescent="0.25">
      <c r="A1626" s="3">
        <f>TITRES_STAT!B1629</f>
        <v>0</v>
      </c>
      <c r="B1626" s="6">
        <f>TITRES_STAT!D1629</f>
        <v>0</v>
      </c>
      <c r="C1626" s="2">
        <f t="shared" si="150"/>
        <v>1.6900801004502851E-45</v>
      </c>
      <c r="D1626" s="2">
        <f t="shared" si="146"/>
        <v>4.9687975924977271E-21</v>
      </c>
      <c r="E1626" s="2">
        <f t="shared" si="145"/>
        <v>-4.9687975924977271E-21</v>
      </c>
      <c r="F1626" s="2">
        <f t="shared" si="149"/>
        <v>-7.3070552830848949E-21</v>
      </c>
      <c r="G1626" s="2">
        <f t="shared" si="147"/>
        <v>2.3382576905871678E-21</v>
      </c>
      <c r="H1626" s="2" t="str">
        <f t="shared" si="148"/>
        <v>Sell</v>
      </c>
    </row>
    <row r="1627" spans="1:8" ht="13.5" x14ac:dyDescent="0.25">
      <c r="A1627" s="3">
        <f>TITRES_STAT!B1630</f>
        <v>0</v>
      </c>
      <c r="B1627" s="6">
        <f>TITRES_STAT!D1630</f>
        <v>0</v>
      </c>
      <c r="C1627" s="2">
        <f t="shared" si="150"/>
        <v>1.4300677773040874E-45</v>
      </c>
      <c r="D1627" s="2">
        <f t="shared" si="146"/>
        <v>4.6007385115719695E-21</v>
      </c>
      <c r="E1627" s="2">
        <f t="shared" si="145"/>
        <v>-4.6007385115719695E-21</v>
      </c>
      <c r="F1627" s="2">
        <f t="shared" si="149"/>
        <v>-6.7657919287823099E-21</v>
      </c>
      <c r="G1627" s="2">
        <f t="shared" si="147"/>
        <v>2.1650534172103404E-21</v>
      </c>
      <c r="H1627" s="2" t="str">
        <f t="shared" si="148"/>
        <v>Sell</v>
      </c>
    </row>
    <row r="1628" spans="1:8" ht="13.5" x14ac:dyDescent="0.25">
      <c r="A1628" s="3">
        <f>TITRES_STAT!B1631</f>
        <v>0</v>
      </c>
      <c r="B1628" s="6">
        <f>TITRES_STAT!D1631</f>
        <v>0</v>
      </c>
      <c r="C1628" s="2">
        <f t="shared" si="150"/>
        <v>1.2100573500265356E-45</v>
      </c>
      <c r="D1628" s="2">
        <f t="shared" si="146"/>
        <v>4.2599430662703422E-21</v>
      </c>
      <c r="E1628" s="2">
        <f t="shared" ref="E1628:E1691" si="151">C1628-D1628</f>
        <v>-4.2599430662703422E-21</v>
      </c>
      <c r="F1628" s="2">
        <f t="shared" si="149"/>
        <v>-6.2646221562799162E-21</v>
      </c>
      <c r="G1628" s="2">
        <f t="shared" si="147"/>
        <v>2.004679090009574E-21</v>
      </c>
      <c r="H1628" s="2" t="str">
        <f t="shared" si="148"/>
        <v>Sell</v>
      </c>
    </row>
    <row r="1629" spans="1:8" ht="13.5" x14ac:dyDescent="0.25">
      <c r="A1629" s="3">
        <f>TITRES_STAT!B1632</f>
        <v>0</v>
      </c>
      <c r="B1629" s="6">
        <f>TITRES_STAT!D1632</f>
        <v>0</v>
      </c>
      <c r="C1629" s="2">
        <f t="shared" si="150"/>
        <v>1.023894680791684E-45</v>
      </c>
      <c r="D1629" s="2">
        <f t="shared" ref="D1629:D1692" si="152">$D$4*B1629+(1-$D$4)*D1628</f>
        <v>3.9443917280280945E-21</v>
      </c>
      <c r="E1629" s="2">
        <f t="shared" si="151"/>
        <v>-3.9443917280280945E-21</v>
      </c>
      <c r="F1629" s="2">
        <f t="shared" si="149"/>
        <v>-5.800576070629552E-21</v>
      </c>
      <c r="G1629" s="2">
        <f t="shared" si="147"/>
        <v>1.8561843426014575E-21</v>
      </c>
      <c r="H1629" s="2" t="str">
        <f t="shared" si="148"/>
        <v>Sell</v>
      </c>
    </row>
    <row r="1630" spans="1:8" ht="13.5" x14ac:dyDescent="0.25">
      <c r="A1630" s="3">
        <f>TITRES_STAT!B1633</f>
        <v>0</v>
      </c>
      <c r="B1630" s="6">
        <f>TITRES_STAT!D1633</f>
        <v>0</v>
      </c>
      <c r="C1630" s="2">
        <f t="shared" si="150"/>
        <v>8.6637242220834789E-46</v>
      </c>
      <c r="D1630" s="2">
        <f t="shared" si="152"/>
        <v>3.652214562988976E-21</v>
      </c>
      <c r="E1630" s="2">
        <f t="shared" si="151"/>
        <v>-3.652214562988976E-21</v>
      </c>
      <c r="F1630" s="2">
        <f t="shared" si="149"/>
        <v>-5.3709037691014372E-21</v>
      </c>
      <c r="G1630" s="2">
        <f t="shared" si="147"/>
        <v>1.7186892061124612E-21</v>
      </c>
      <c r="H1630" s="2" t="str">
        <f t="shared" si="148"/>
        <v>Sell</v>
      </c>
    </row>
    <row r="1631" spans="1:8" ht="13.5" x14ac:dyDescent="0.25">
      <c r="A1631" s="3">
        <f>TITRES_STAT!B1634</f>
        <v>0</v>
      </c>
      <c r="B1631" s="6">
        <f>TITRES_STAT!D1634</f>
        <v>0</v>
      </c>
      <c r="C1631" s="2">
        <f t="shared" si="150"/>
        <v>7.3308435725321749E-46</v>
      </c>
      <c r="D1631" s="2">
        <f t="shared" si="152"/>
        <v>3.3816801509157186E-21</v>
      </c>
      <c r="E1631" s="2">
        <f t="shared" si="151"/>
        <v>-3.3816801509157186E-21</v>
      </c>
      <c r="F1631" s="2">
        <f t="shared" si="149"/>
        <v>-4.9730590454642937E-21</v>
      </c>
      <c r="G1631" s="2">
        <f t="shared" si="147"/>
        <v>1.5913788945485751E-21</v>
      </c>
      <c r="H1631" s="2" t="str">
        <f t="shared" si="148"/>
        <v>Sell</v>
      </c>
    </row>
    <row r="1632" spans="1:8" ht="13.5" x14ac:dyDescent="0.25">
      <c r="A1632" s="3">
        <f>TITRES_STAT!B1635</f>
        <v>0</v>
      </c>
      <c r="B1632" s="6">
        <f>TITRES_STAT!D1635</f>
        <v>0</v>
      </c>
      <c r="C1632" s="2">
        <f t="shared" si="150"/>
        <v>6.2030214844503016E-46</v>
      </c>
      <c r="D1632" s="2">
        <f t="shared" si="152"/>
        <v>3.1311853249219615E-21</v>
      </c>
      <c r="E1632" s="2">
        <f t="shared" si="151"/>
        <v>-3.1311853249219615E-21</v>
      </c>
      <c r="F1632" s="2">
        <f t="shared" si="149"/>
        <v>-4.6046843013558274E-21</v>
      </c>
      <c r="G1632" s="2">
        <f t="shared" si="147"/>
        <v>1.4734989764338659E-21</v>
      </c>
      <c r="H1632" s="2" t="str">
        <f t="shared" si="148"/>
        <v>Sell</v>
      </c>
    </row>
    <row r="1633" spans="1:8" ht="13.5" x14ac:dyDescent="0.25">
      <c r="A1633" s="3">
        <f>TITRES_STAT!B1636</f>
        <v>0</v>
      </c>
      <c r="B1633" s="6">
        <f>TITRES_STAT!D1636</f>
        <v>0</v>
      </c>
      <c r="C1633" s="2">
        <f t="shared" si="150"/>
        <v>5.2487104868425624E-46</v>
      </c>
      <c r="D1633" s="2">
        <f t="shared" si="152"/>
        <v>2.8992456712240386E-21</v>
      </c>
      <c r="E1633" s="2">
        <f t="shared" si="151"/>
        <v>-2.8992456712240386E-21</v>
      </c>
      <c r="F1633" s="2">
        <f t="shared" si="149"/>
        <v>-4.2635965753294696E-21</v>
      </c>
      <c r="G1633" s="2">
        <f t="shared" si="147"/>
        <v>1.364350904105431E-21</v>
      </c>
      <c r="H1633" s="2" t="str">
        <f t="shared" si="148"/>
        <v>Sell</v>
      </c>
    </row>
    <row r="1634" spans="1:8" ht="13.5" x14ac:dyDescent="0.25">
      <c r="A1634" s="3">
        <f>TITRES_STAT!B1637</f>
        <v>0</v>
      </c>
      <c r="B1634" s="6">
        <f>TITRES_STAT!D1637</f>
        <v>0</v>
      </c>
      <c r="C1634" s="2">
        <f t="shared" si="150"/>
        <v>4.4412165657898604E-46</v>
      </c>
      <c r="D1634" s="2">
        <f t="shared" si="152"/>
        <v>2.6844867326148504E-21</v>
      </c>
      <c r="E1634" s="2">
        <f t="shared" si="151"/>
        <v>-2.6844867326148504E-21</v>
      </c>
      <c r="F1634" s="2">
        <f t="shared" si="149"/>
        <v>-3.9477746067865461E-21</v>
      </c>
      <c r="G1634" s="2">
        <f t="shared" si="147"/>
        <v>1.2632878741716957E-21</v>
      </c>
      <c r="H1634" s="2" t="str">
        <f t="shared" si="148"/>
        <v>Sell</v>
      </c>
    </row>
    <row r="1635" spans="1:8" ht="13.5" x14ac:dyDescent="0.25">
      <c r="A1635" s="3">
        <f>TITRES_STAT!B1638</f>
        <v>0</v>
      </c>
      <c r="B1635" s="6">
        <f>TITRES_STAT!D1638</f>
        <v>0</v>
      </c>
      <c r="C1635" s="2">
        <f t="shared" si="150"/>
        <v>3.7579524787452668E-46</v>
      </c>
      <c r="D1635" s="2">
        <f t="shared" si="152"/>
        <v>2.4856358635322689E-21</v>
      </c>
      <c r="E1635" s="2">
        <f t="shared" si="151"/>
        <v>-2.4856358635322689E-21</v>
      </c>
      <c r="F1635" s="2">
        <f t="shared" si="149"/>
        <v>-3.6553468581356904E-21</v>
      </c>
      <c r="G1635" s="2">
        <f t="shared" si="147"/>
        <v>1.1697109946034215E-21</v>
      </c>
      <c r="H1635" s="2" t="str">
        <f t="shared" si="148"/>
        <v>Sell</v>
      </c>
    </row>
    <row r="1636" spans="1:8" ht="13.5" x14ac:dyDescent="0.25">
      <c r="A1636" s="3">
        <f>TITRES_STAT!B1639</f>
        <v>0</v>
      </c>
      <c r="B1636" s="6">
        <f>TITRES_STAT!D1639</f>
        <v>0</v>
      </c>
      <c r="C1636" s="2">
        <f t="shared" si="150"/>
        <v>3.1798059435536874E-46</v>
      </c>
      <c r="D1636" s="2">
        <f t="shared" si="152"/>
        <v>2.3015146884558044E-21</v>
      </c>
      <c r="E1636" s="2">
        <f t="shared" si="151"/>
        <v>-2.3015146884558044E-21</v>
      </c>
      <c r="F1636" s="2">
        <f t="shared" si="149"/>
        <v>-3.3845804241997135E-21</v>
      </c>
      <c r="G1636" s="2">
        <f t="shared" ref="G1636:G1699" si="153">E1636-F1636</f>
        <v>1.083065735743909E-21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0</v>
      </c>
      <c r="B1637" s="6">
        <f>TITRES_STAT!D1640</f>
        <v>0</v>
      </c>
      <c r="C1637" s="2">
        <f t="shared" si="150"/>
        <v>2.6906050291608124E-46</v>
      </c>
      <c r="D1637" s="2">
        <f t="shared" si="152"/>
        <v>2.1310321189405596E-21</v>
      </c>
      <c r="E1637" s="2">
        <f t="shared" si="151"/>
        <v>-2.1310321189405596E-21</v>
      </c>
      <c r="F1637" s="2">
        <f t="shared" ref="F1637:F1700" si="155">(E1637*(2/(10)))+((1-(2/10))*F1636)</f>
        <v>-3.1338707631478828E-21</v>
      </c>
      <c r="G1637" s="2">
        <f t="shared" si="153"/>
        <v>1.0028386442073232E-21</v>
      </c>
      <c r="H1637" s="2" t="str">
        <f t="shared" si="154"/>
        <v>Sell</v>
      </c>
    </row>
    <row r="1638" spans="1:8" ht="13.5" x14ac:dyDescent="0.25">
      <c r="A1638" s="3">
        <f>TITRES_STAT!B1641</f>
        <v>0</v>
      </c>
      <c r="B1638" s="6">
        <f>TITRES_STAT!D1641</f>
        <v>0</v>
      </c>
      <c r="C1638" s="2">
        <f t="shared" si="150"/>
        <v>2.2766657939053028E-46</v>
      </c>
      <c r="D1638" s="2">
        <f t="shared" si="152"/>
        <v>1.9731778879079257E-21</v>
      </c>
      <c r="E1638" s="2">
        <f t="shared" si="151"/>
        <v>-1.9731778879079257E-21</v>
      </c>
      <c r="F1638" s="2">
        <f t="shared" si="155"/>
        <v>-2.9017321880998913E-21</v>
      </c>
      <c r="G1638" s="2">
        <f t="shared" si="153"/>
        <v>9.2855430019196556E-22</v>
      </c>
      <c r="H1638" s="2" t="str">
        <f t="shared" si="154"/>
        <v>Sell</v>
      </c>
    </row>
    <row r="1639" spans="1:8" ht="13.5" x14ac:dyDescent="0.25">
      <c r="A1639" s="3">
        <f>TITRES_STAT!B1642</f>
        <v>0</v>
      </c>
      <c r="B1639" s="6">
        <f>TITRES_STAT!D1642</f>
        <v>0</v>
      </c>
      <c r="C1639" s="2">
        <f t="shared" si="150"/>
        <v>1.9264095179198714E-46</v>
      </c>
      <c r="D1639" s="2">
        <f t="shared" si="152"/>
        <v>1.8270165628777091E-21</v>
      </c>
      <c r="E1639" s="2">
        <f t="shared" si="151"/>
        <v>-1.8270165628777091E-21</v>
      </c>
      <c r="F1639" s="2">
        <f t="shared" si="155"/>
        <v>-2.6867890630554551E-21</v>
      </c>
      <c r="G1639" s="2">
        <f t="shared" si="153"/>
        <v>8.5977250017774597E-22</v>
      </c>
      <c r="H1639" s="2" t="str">
        <f t="shared" si="154"/>
        <v>Sell</v>
      </c>
    </row>
    <row r="1640" spans="1:8" ht="13.5" x14ac:dyDescent="0.25">
      <c r="A1640" s="3">
        <f>TITRES_STAT!B1643</f>
        <v>0</v>
      </c>
      <c r="B1640" s="6">
        <f>TITRES_STAT!D1643</f>
        <v>0</v>
      </c>
      <c r="C1640" s="2">
        <f t="shared" si="150"/>
        <v>1.6300388228552759E-46</v>
      </c>
      <c r="D1640" s="2">
        <f t="shared" si="152"/>
        <v>1.6916820026645455E-21</v>
      </c>
      <c r="E1640" s="2">
        <f t="shared" si="151"/>
        <v>-1.6916820026645455E-21</v>
      </c>
      <c r="F1640" s="2">
        <f t="shared" si="155"/>
        <v>-2.4877676509772736E-21</v>
      </c>
      <c r="G1640" s="2">
        <f t="shared" si="153"/>
        <v>7.9608564831272812E-22</v>
      </c>
      <c r="H1640" s="2" t="str">
        <f t="shared" si="154"/>
        <v>Sell</v>
      </c>
    </row>
    <row r="1641" spans="1:8" ht="13.5" x14ac:dyDescent="0.25">
      <c r="A1641" s="3">
        <f>TITRES_STAT!B1644</f>
        <v>0</v>
      </c>
      <c r="B1641" s="6">
        <f>TITRES_STAT!D1644</f>
        <v>0</v>
      </c>
      <c r="C1641" s="2">
        <f t="shared" si="150"/>
        <v>1.3792636193390795E-46</v>
      </c>
      <c r="D1641" s="2">
        <f t="shared" si="152"/>
        <v>1.5663722246893939E-21</v>
      </c>
      <c r="E1641" s="2">
        <f t="shared" si="151"/>
        <v>-1.5663722246893939E-21</v>
      </c>
      <c r="F1641" s="2">
        <f t="shared" si="155"/>
        <v>-2.3034885657196975E-21</v>
      </c>
      <c r="G1641" s="2">
        <f t="shared" si="153"/>
        <v>7.371163410303036E-22</v>
      </c>
      <c r="H1641" s="2" t="str">
        <f t="shared" si="154"/>
        <v>Sell</v>
      </c>
    </row>
    <row r="1642" spans="1:8" ht="13.5" x14ac:dyDescent="0.25">
      <c r="A1642" s="3">
        <f>TITRES_STAT!B1645</f>
        <v>0</v>
      </c>
      <c r="B1642" s="6">
        <f>TITRES_STAT!D1645</f>
        <v>0</v>
      </c>
      <c r="C1642" s="2">
        <f t="shared" si="150"/>
        <v>1.1670692163638366E-46</v>
      </c>
      <c r="D1642" s="2">
        <f t="shared" si="152"/>
        <v>1.4503446524901796E-21</v>
      </c>
      <c r="E1642" s="2">
        <f t="shared" si="151"/>
        <v>-1.4503446524901796E-21</v>
      </c>
      <c r="F1642" s="2">
        <f t="shared" si="155"/>
        <v>-2.1328597830737943E-21</v>
      </c>
      <c r="G1642" s="2">
        <f t="shared" si="153"/>
        <v>6.8251513058361466E-22</v>
      </c>
      <c r="H1642" s="2" t="str">
        <f t="shared" si="154"/>
        <v>Sell</v>
      </c>
    </row>
    <row r="1643" spans="1:8" ht="13.5" x14ac:dyDescent="0.25">
      <c r="A1643" s="3">
        <f>TITRES_STAT!B1646</f>
        <v>0</v>
      </c>
      <c r="B1643" s="6">
        <f>TITRES_STAT!D1646</f>
        <v>0</v>
      </c>
      <c r="C1643" s="2">
        <f t="shared" si="150"/>
        <v>9.8752010615401565E-47</v>
      </c>
      <c r="D1643" s="2">
        <f t="shared" si="152"/>
        <v>1.3429117152686848E-21</v>
      </c>
      <c r="E1643" s="2">
        <f t="shared" si="151"/>
        <v>-1.3429117152686848E-21</v>
      </c>
      <c r="F1643" s="2">
        <f t="shared" si="155"/>
        <v>-1.9748701695127724E-21</v>
      </c>
      <c r="G1643" s="2">
        <f t="shared" si="153"/>
        <v>6.3195845424408758E-22</v>
      </c>
      <c r="H1643" s="2" t="str">
        <f t="shared" si="154"/>
        <v>Sell</v>
      </c>
    </row>
    <row r="1644" spans="1:8" ht="13.5" x14ac:dyDescent="0.25">
      <c r="A1644" s="3">
        <f>TITRES_STAT!B1647</f>
        <v>0</v>
      </c>
      <c r="B1644" s="6">
        <f>TITRES_STAT!D1647</f>
        <v>0</v>
      </c>
      <c r="C1644" s="2">
        <f t="shared" si="150"/>
        <v>8.3559393597647476E-47</v>
      </c>
      <c r="D1644" s="2">
        <f t="shared" si="152"/>
        <v>1.2434367733969303E-21</v>
      </c>
      <c r="E1644" s="2">
        <f t="shared" si="151"/>
        <v>-1.2434367733969303E-21</v>
      </c>
      <c r="F1644" s="2">
        <f t="shared" si="155"/>
        <v>-1.828583490289604E-21</v>
      </c>
      <c r="G1644" s="2">
        <f t="shared" si="153"/>
        <v>5.8514671689267371E-22</v>
      </c>
      <c r="H1644" s="2" t="str">
        <f t="shared" si="154"/>
        <v>Sell</v>
      </c>
    </row>
    <row r="1645" spans="1:8" ht="13.5" x14ac:dyDescent="0.25">
      <c r="A1645" s="3">
        <f>TITRES_STAT!B1648</f>
        <v>0</v>
      </c>
      <c r="B1645" s="6">
        <f>TITRES_STAT!D1648</f>
        <v>0</v>
      </c>
      <c r="C1645" s="2">
        <f t="shared" si="150"/>
        <v>7.070410227493248E-47</v>
      </c>
      <c r="D1645" s="2">
        <f t="shared" si="152"/>
        <v>1.1513303457378984E-21</v>
      </c>
      <c r="E1645" s="2">
        <f t="shared" si="151"/>
        <v>-1.1513303457378984E-21</v>
      </c>
      <c r="F1645" s="2">
        <f t="shared" si="155"/>
        <v>-1.693132861379263E-21</v>
      </c>
      <c r="G1645" s="2">
        <f t="shared" si="153"/>
        <v>5.4180251564136452E-22</v>
      </c>
      <c r="H1645" s="2" t="str">
        <f t="shared" si="154"/>
        <v>Sell</v>
      </c>
    </row>
    <row r="1646" spans="1:8" ht="13.5" x14ac:dyDescent="0.25">
      <c r="A1646" s="3">
        <f>TITRES_STAT!B1649</f>
        <v>0</v>
      </c>
      <c r="B1646" s="6">
        <f>TITRES_STAT!D1649</f>
        <v>0</v>
      </c>
      <c r="C1646" s="2">
        <f t="shared" si="150"/>
        <v>5.9826548078789025E-47</v>
      </c>
      <c r="D1646" s="2">
        <f t="shared" si="152"/>
        <v>1.0660466164239801E-21</v>
      </c>
      <c r="E1646" s="2">
        <f t="shared" si="151"/>
        <v>-1.0660466164239801E-21</v>
      </c>
      <c r="F1646" s="2">
        <f t="shared" si="155"/>
        <v>-1.5677156123882063E-21</v>
      </c>
      <c r="G1646" s="2">
        <f t="shared" si="153"/>
        <v>5.0166899596422624E-22</v>
      </c>
      <c r="H1646" s="2" t="str">
        <f t="shared" si="154"/>
        <v>Sell</v>
      </c>
    </row>
    <row r="1647" spans="1:8" ht="13.5" x14ac:dyDescent="0.25">
      <c r="A1647" s="3">
        <f>TITRES_STAT!B1650</f>
        <v>0</v>
      </c>
      <c r="B1647" s="6">
        <f>TITRES_STAT!D1650</f>
        <v>0</v>
      </c>
      <c r="C1647" s="2">
        <f t="shared" si="150"/>
        <v>5.0622463758975325E-47</v>
      </c>
      <c r="D1647" s="2">
        <f t="shared" si="152"/>
        <v>9.8708020039257417E-22</v>
      </c>
      <c r="E1647" s="2">
        <f t="shared" si="151"/>
        <v>-9.8708020039257417E-22</v>
      </c>
      <c r="F1647" s="2">
        <f t="shared" si="155"/>
        <v>-1.45158852998908E-21</v>
      </c>
      <c r="G1647" s="2">
        <f t="shared" si="153"/>
        <v>4.6450832959650578E-22</v>
      </c>
      <c r="H1647" s="2" t="str">
        <f t="shared" si="154"/>
        <v>Sell</v>
      </c>
    </row>
    <row r="1648" spans="1:8" ht="13.5" x14ac:dyDescent="0.25">
      <c r="A1648" s="3">
        <f>TITRES_STAT!B1651</f>
        <v>0</v>
      </c>
      <c r="B1648" s="6">
        <f>TITRES_STAT!D1651</f>
        <v>0</v>
      </c>
      <c r="C1648" s="2">
        <f t="shared" si="150"/>
        <v>4.2834392411440658E-47</v>
      </c>
      <c r="D1648" s="2">
        <f t="shared" si="152"/>
        <v>9.1396314851164271E-22</v>
      </c>
      <c r="E1648" s="2">
        <f t="shared" si="151"/>
        <v>-9.1396314851164271E-22</v>
      </c>
      <c r="F1648" s="2">
        <f t="shared" si="155"/>
        <v>-1.3440634536935927E-21</v>
      </c>
      <c r="G1648" s="2">
        <f t="shared" si="153"/>
        <v>4.3010030518194995E-22</v>
      </c>
      <c r="H1648" s="2" t="str">
        <f t="shared" si="154"/>
        <v>Sell</v>
      </c>
    </row>
    <row r="1649" spans="1:8" ht="13.5" x14ac:dyDescent="0.25">
      <c r="A1649" s="3">
        <f>TITRES_STAT!B1652</f>
        <v>0</v>
      </c>
      <c r="B1649" s="6">
        <f>TITRES_STAT!D1652</f>
        <v>0</v>
      </c>
      <c r="C1649" s="2">
        <f t="shared" si="150"/>
        <v>3.6244485886603636E-47</v>
      </c>
      <c r="D1649" s="2">
        <f t="shared" si="152"/>
        <v>8.4626217454781733E-22</v>
      </c>
      <c r="E1649" s="2">
        <f t="shared" si="151"/>
        <v>-8.4626217454781733E-22</v>
      </c>
      <c r="F1649" s="2">
        <f t="shared" si="155"/>
        <v>-1.2445031978644376E-21</v>
      </c>
      <c r="G1649" s="2">
        <f t="shared" si="153"/>
        <v>3.9824102331662028E-22</v>
      </c>
      <c r="H1649" s="2" t="str">
        <f t="shared" si="154"/>
        <v>Sell</v>
      </c>
    </row>
    <row r="1650" spans="1:8" ht="13.5" x14ac:dyDescent="0.25">
      <c r="A1650" s="3">
        <f>TITRES_STAT!B1653</f>
        <v>0</v>
      </c>
      <c r="B1650" s="6">
        <f>TITRES_STAT!D1653</f>
        <v>0</v>
      </c>
      <c r="C1650" s="2">
        <f t="shared" si="150"/>
        <v>3.0668411134818462E-47</v>
      </c>
      <c r="D1650" s="2">
        <f t="shared" si="152"/>
        <v>7.8357608754427533E-22</v>
      </c>
      <c r="E1650" s="2">
        <f t="shared" si="151"/>
        <v>-7.8357608754427533E-22</v>
      </c>
      <c r="F1650" s="2">
        <f t="shared" si="155"/>
        <v>-1.1523177758004051E-21</v>
      </c>
      <c r="G1650" s="2">
        <f t="shared" si="153"/>
        <v>3.6874168825612977E-22</v>
      </c>
      <c r="H1650" s="2" t="str">
        <f t="shared" si="154"/>
        <v>Sell</v>
      </c>
    </row>
    <row r="1651" spans="1:8" ht="13.5" x14ac:dyDescent="0.25">
      <c r="A1651" s="3">
        <f>TITRES_STAT!B1654</f>
        <v>0</v>
      </c>
      <c r="B1651" s="6">
        <f>TITRES_STAT!D1654</f>
        <v>0</v>
      </c>
      <c r="C1651" s="2">
        <f t="shared" si="150"/>
        <v>2.5950194037154084E-47</v>
      </c>
      <c r="D1651" s="2">
        <f t="shared" si="152"/>
        <v>7.2553341439284749E-22</v>
      </c>
      <c r="E1651" s="2">
        <f t="shared" si="151"/>
        <v>-7.2553341439284749E-22</v>
      </c>
      <c r="F1651" s="2">
        <f t="shared" si="155"/>
        <v>-1.0669609035188937E-21</v>
      </c>
      <c r="G1651" s="2">
        <f t="shared" si="153"/>
        <v>3.4142748912604616E-22</v>
      </c>
      <c r="H1651" s="2" t="str">
        <f t="shared" si="154"/>
        <v>Sell</v>
      </c>
    </row>
    <row r="1652" spans="1:8" ht="13.5" x14ac:dyDescent="0.25">
      <c r="A1652" s="3">
        <f>TITRES_STAT!B1655</f>
        <v>0</v>
      </c>
      <c r="B1652" s="6">
        <f>TITRES_STAT!D1655</f>
        <v>0</v>
      </c>
      <c r="C1652" s="2">
        <f t="shared" si="150"/>
        <v>2.1957856492976533E-47</v>
      </c>
      <c r="D1652" s="2">
        <f t="shared" si="152"/>
        <v>6.7179019851189578E-22</v>
      </c>
      <c r="E1652" s="2">
        <f t="shared" si="151"/>
        <v>-6.7179019851189578E-22</v>
      </c>
      <c r="F1652" s="2">
        <f t="shared" si="155"/>
        <v>-9.879267625174943E-22</v>
      </c>
      <c r="G1652" s="2">
        <f t="shared" si="153"/>
        <v>3.1613656400559852E-22</v>
      </c>
      <c r="H1652" s="2" t="str">
        <f t="shared" si="154"/>
        <v>Sell</v>
      </c>
    </row>
    <row r="1653" spans="1:8" ht="13.5" x14ac:dyDescent="0.25">
      <c r="A1653" s="3">
        <f>TITRES_STAT!B1656</f>
        <v>0</v>
      </c>
      <c r="B1653" s="6">
        <f>TITRES_STAT!D1656</f>
        <v>0</v>
      </c>
      <c r="C1653" s="2">
        <f t="shared" si="150"/>
        <v>1.8579724724826298E-47</v>
      </c>
      <c r="D1653" s="2">
        <f t="shared" si="152"/>
        <v>6.2202796158508872E-22</v>
      </c>
      <c r="E1653" s="2">
        <f t="shared" si="151"/>
        <v>-6.2202796158508872E-22</v>
      </c>
      <c r="F1653" s="2">
        <f t="shared" si="155"/>
        <v>-9.1474700233101324E-22</v>
      </c>
      <c r="G1653" s="2">
        <f t="shared" si="153"/>
        <v>2.9271904074592452E-22</v>
      </c>
      <c r="H1653" s="2" t="str">
        <f t="shared" si="154"/>
        <v>Sell</v>
      </c>
    </row>
    <row r="1654" spans="1:8" ht="13.5" x14ac:dyDescent="0.25">
      <c r="A1654" s="3">
        <f>TITRES_STAT!B1657</f>
        <v>0</v>
      </c>
      <c r="B1654" s="6">
        <f>TITRES_STAT!D1657</f>
        <v>0</v>
      </c>
      <c r="C1654" s="2">
        <f t="shared" si="150"/>
        <v>1.5721305536391482E-47</v>
      </c>
      <c r="D1654" s="2">
        <f t="shared" si="152"/>
        <v>5.7595181628248952E-22</v>
      </c>
      <c r="E1654" s="2">
        <f t="shared" si="151"/>
        <v>-5.7595181628248952E-22</v>
      </c>
      <c r="F1654" s="2">
        <f t="shared" si="155"/>
        <v>-8.469879651213085E-22</v>
      </c>
      <c r="G1654" s="2">
        <f t="shared" si="153"/>
        <v>2.7103614883881898E-22</v>
      </c>
      <c r="H1654" s="2" t="str">
        <f t="shared" si="154"/>
        <v>Sell</v>
      </c>
    </row>
    <row r="1655" spans="1:8" ht="13.5" x14ac:dyDescent="0.25">
      <c r="A1655" s="3">
        <f>TITRES_STAT!B1658</f>
        <v>0</v>
      </c>
      <c r="B1655" s="6">
        <f>TITRES_STAT!D1658</f>
        <v>0</v>
      </c>
      <c r="C1655" s="2">
        <f t="shared" si="150"/>
        <v>1.3302643146177408E-47</v>
      </c>
      <c r="D1655" s="2">
        <f t="shared" si="152"/>
        <v>5.3328871878008292E-22</v>
      </c>
      <c r="E1655" s="2">
        <f t="shared" si="151"/>
        <v>-5.3328871878008292E-22</v>
      </c>
      <c r="F1655" s="2">
        <f t="shared" si="155"/>
        <v>-7.8424811585306342E-22</v>
      </c>
      <c r="G1655" s="2">
        <f t="shared" si="153"/>
        <v>2.509593970729805E-22</v>
      </c>
      <c r="H1655" s="2" t="str">
        <f t="shared" si="154"/>
        <v>Sell</v>
      </c>
    </row>
    <row r="1656" spans="1:8" ht="13.5" x14ac:dyDescent="0.25">
      <c r="A1656" s="3">
        <f>TITRES_STAT!B1659</f>
        <v>0</v>
      </c>
      <c r="B1656" s="6">
        <f>TITRES_STAT!D1659</f>
        <v>0</v>
      </c>
      <c r="C1656" s="2">
        <f t="shared" si="150"/>
        <v>1.1256082662150115E-47</v>
      </c>
      <c r="D1656" s="2">
        <f t="shared" si="152"/>
        <v>4.9378585072229898E-22</v>
      </c>
      <c r="E1656" s="2">
        <f t="shared" si="151"/>
        <v>-4.9378585072229898E-22</v>
      </c>
      <c r="F1656" s="2">
        <f t="shared" si="155"/>
        <v>-7.2615566282691059E-22</v>
      </c>
      <c r="G1656" s="2">
        <f t="shared" si="153"/>
        <v>2.3236981210461161E-22</v>
      </c>
      <c r="H1656" s="2" t="str">
        <f t="shared" si="154"/>
        <v>Sell</v>
      </c>
    </row>
    <row r="1657" spans="1:8" ht="13.5" x14ac:dyDescent="0.25">
      <c r="A1657" s="3">
        <f>TITRES_STAT!B1660</f>
        <v>0</v>
      </c>
      <c r="B1657" s="6">
        <f>TITRES_STAT!D1660</f>
        <v>0</v>
      </c>
      <c r="C1657" s="2">
        <f t="shared" si="150"/>
        <v>9.5243776372039439E-48</v>
      </c>
      <c r="D1657" s="2">
        <f t="shared" si="152"/>
        <v>4.5720912103916571E-22</v>
      </c>
      <c r="E1657" s="2">
        <f t="shared" si="151"/>
        <v>-4.5720912103916571E-22</v>
      </c>
      <c r="F1657" s="2">
        <f t="shared" si="155"/>
        <v>-6.7236635446936163E-22</v>
      </c>
      <c r="G1657" s="2">
        <f t="shared" si="153"/>
        <v>2.1515723343019592E-22</v>
      </c>
      <c r="H1657" s="2" t="str">
        <f t="shared" si="154"/>
        <v>Sell</v>
      </c>
    </row>
    <row r="1658" spans="1:8" ht="13.5" x14ac:dyDescent="0.25">
      <c r="A1658" s="3">
        <f>TITRES_STAT!B1661</f>
        <v>0</v>
      </c>
      <c r="B1658" s="6">
        <f>TITRES_STAT!D1661</f>
        <v>0</v>
      </c>
      <c r="C1658" s="2">
        <f t="shared" si="150"/>
        <v>8.0590887699417985E-48</v>
      </c>
      <c r="D1658" s="2">
        <f t="shared" si="152"/>
        <v>4.2334177873996826E-22</v>
      </c>
      <c r="E1658" s="2">
        <f t="shared" si="151"/>
        <v>-4.2334177873996826E-22</v>
      </c>
      <c r="F1658" s="2">
        <f t="shared" si="155"/>
        <v>-6.2256143932348304E-22</v>
      </c>
      <c r="G1658" s="2">
        <f t="shared" si="153"/>
        <v>1.9921966058351479E-22</v>
      </c>
      <c r="H1658" s="2" t="str">
        <f t="shared" si="154"/>
        <v>Sell</v>
      </c>
    </row>
    <row r="1659" spans="1:8" ht="13.5" x14ac:dyDescent="0.25">
      <c r="A1659" s="3">
        <f>TITRES_STAT!B1662</f>
        <v>0</v>
      </c>
      <c r="B1659" s="6">
        <f>TITRES_STAT!D1662</f>
        <v>0</v>
      </c>
      <c r="C1659" s="2">
        <f t="shared" si="150"/>
        <v>6.8192289591815214E-48</v>
      </c>
      <c r="D1659" s="2">
        <f t="shared" si="152"/>
        <v>3.9198312846293355E-22</v>
      </c>
      <c r="E1659" s="2">
        <f t="shared" si="151"/>
        <v>-3.9198312846293355E-22</v>
      </c>
      <c r="F1659" s="2">
        <f t="shared" si="155"/>
        <v>-5.7644577715137316E-22</v>
      </c>
      <c r="G1659" s="2">
        <f t="shared" si="153"/>
        <v>1.8446264868843961E-22</v>
      </c>
      <c r="H1659" s="2" t="str">
        <f t="shared" si="154"/>
        <v>Sell</v>
      </c>
    </row>
    <row r="1660" spans="1:8" ht="13.5" x14ac:dyDescent="0.25">
      <c r="A1660" s="3">
        <f>TITRES_STAT!B1663</f>
        <v>0</v>
      </c>
      <c r="B1660" s="6">
        <f>TITRES_STAT!D1663</f>
        <v>0</v>
      </c>
      <c r="C1660" s="2">
        <f t="shared" si="150"/>
        <v>5.7701168116151328E-48</v>
      </c>
      <c r="D1660" s="2">
        <f t="shared" si="152"/>
        <v>3.6294734116938292E-22</v>
      </c>
      <c r="E1660" s="2">
        <f t="shared" si="151"/>
        <v>-3.6294734116938292E-22</v>
      </c>
      <c r="F1660" s="2">
        <f t="shared" si="155"/>
        <v>-5.3374608995497512E-22</v>
      </c>
      <c r="G1660" s="2">
        <f t="shared" si="153"/>
        <v>1.7079874878559221E-22</v>
      </c>
      <c r="H1660" s="2" t="str">
        <f t="shared" si="154"/>
        <v>Sell</v>
      </c>
    </row>
    <row r="1661" spans="1:8" ht="13.5" x14ac:dyDescent="0.25">
      <c r="A1661" s="3">
        <f>TITRES_STAT!B1664</f>
        <v>0</v>
      </c>
      <c r="B1661" s="6">
        <f>TITRES_STAT!D1664</f>
        <v>0</v>
      </c>
      <c r="C1661" s="2">
        <f t="shared" si="150"/>
        <v>4.8824065329051122E-48</v>
      </c>
      <c r="D1661" s="2">
        <f t="shared" si="152"/>
        <v>3.3606235293461381E-22</v>
      </c>
      <c r="E1661" s="2">
        <f t="shared" si="151"/>
        <v>-3.3606235293461381E-22</v>
      </c>
      <c r="F1661" s="2">
        <f t="shared" si="155"/>
        <v>-4.9420934255090292E-22</v>
      </c>
      <c r="G1661" s="2">
        <f t="shared" si="153"/>
        <v>1.5814698961628911E-22</v>
      </c>
      <c r="H1661" s="2" t="str">
        <f t="shared" si="154"/>
        <v>Sell</v>
      </c>
    </row>
    <row r="1662" spans="1:8" ht="13.5" x14ac:dyDescent="0.25">
      <c r="A1662" s="3">
        <f>TITRES_STAT!B1665</f>
        <v>0</v>
      </c>
      <c r="B1662" s="6">
        <f>TITRES_STAT!D1665</f>
        <v>0</v>
      </c>
      <c r="C1662" s="2">
        <f t="shared" si="150"/>
        <v>4.1312670663043257E-48</v>
      </c>
      <c r="D1662" s="2">
        <f t="shared" si="152"/>
        <v>3.1116884530982762E-22</v>
      </c>
      <c r="E1662" s="2">
        <f t="shared" si="151"/>
        <v>-3.1116884530982762E-22</v>
      </c>
      <c r="F1662" s="2">
        <f t="shared" si="155"/>
        <v>-4.5760124310268788E-22</v>
      </c>
      <c r="G1662" s="2">
        <f t="shared" si="153"/>
        <v>1.4643239779286026E-22</v>
      </c>
      <c r="H1662" s="2" t="str">
        <f t="shared" si="154"/>
        <v>Sell</v>
      </c>
    </row>
    <row r="1663" spans="1:8" ht="13.5" x14ac:dyDescent="0.25">
      <c r="A1663" s="3">
        <f>TITRES_STAT!B1666</f>
        <v>0</v>
      </c>
      <c r="B1663" s="6">
        <f>TITRES_STAT!D1666</f>
        <v>0</v>
      </c>
      <c r="C1663" s="2">
        <f t="shared" si="150"/>
        <v>3.4956875176421216E-48</v>
      </c>
      <c r="D1663" s="2">
        <f t="shared" si="152"/>
        <v>2.8811930121280334E-22</v>
      </c>
      <c r="E1663" s="2">
        <f t="shared" si="151"/>
        <v>-2.8811930121280334E-22</v>
      </c>
      <c r="F1663" s="2">
        <f t="shared" si="155"/>
        <v>-4.2370485472471097E-22</v>
      </c>
      <c r="G1663" s="2">
        <f t="shared" si="153"/>
        <v>1.3558555351190763E-22</v>
      </c>
      <c r="H1663" s="2" t="str">
        <f t="shared" si="154"/>
        <v>Sell</v>
      </c>
    </row>
    <row r="1664" spans="1:8" ht="13.5" x14ac:dyDescent="0.25">
      <c r="A1664" s="3">
        <f>TITRES_STAT!B1667</f>
        <v>0</v>
      </c>
      <c r="B1664" s="6">
        <f>TITRES_STAT!D1667</f>
        <v>0</v>
      </c>
      <c r="C1664" s="2">
        <f t="shared" si="150"/>
        <v>2.9578894380048721E-48</v>
      </c>
      <c r="D1664" s="2">
        <f t="shared" si="152"/>
        <v>2.6677713075259567E-22</v>
      </c>
      <c r="E1664" s="2">
        <f t="shared" si="151"/>
        <v>-2.6677713075259567E-22</v>
      </c>
      <c r="F1664" s="2">
        <f t="shared" si="155"/>
        <v>-3.9231930993028793E-22</v>
      </c>
      <c r="G1664" s="2">
        <f t="shared" si="153"/>
        <v>1.2554217917769227E-22</v>
      </c>
      <c r="H1664" s="2" t="str">
        <f t="shared" si="154"/>
        <v>Sell</v>
      </c>
    </row>
    <row r="1665" spans="1:8" ht="13.5" x14ac:dyDescent="0.25">
      <c r="A1665" s="3">
        <f>TITRES_STAT!B1668</f>
        <v>0</v>
      </c>
      <c r="B1665" s="6">
        <f>TITRES_STAT!D1668</f>
        <v>0</v>
      </c>
      <c r="C1665" s="2">
        <f t="shared" si="150"/>
        <v>2.5028295244656609E-48</v>
      </c>
      <c r="D1665" s="2">
        <f t="shared" si="152"/>
        <v>2.4701586180795893E-22</v>
      </c>
      <c r="E1665" s="2">
        <f t="shared" si="151"/>
        <v>-2.4701586180795893E-22</v>
      </c>
      <c r="F1665" s="2">
        <f t="shared" si="155"/>
        <v>-3.6325862030582217E-22</v>
      </c>
      <c r="G1665" s="2">
        <f t="shared" si="153"/>
        <v>1.1624275849786324E-22</v>
      </c>
      <c r="H1665" s="2" t="str">
        <f t="shared" si="154"/>
        <v>Sell</v>
      </c>
    </row>
    <row r="1666" spans="1:8" ht="13.5" x14ac:dyDescent="0.25">
      <c r="A1666" s="3">
        <f>TITRES_STAT!B1669</f>
        <v>0</v>
      </c>
      <c r="B1666" s="6">
        <f>TITRES_STAT!D1669</f>
        <v>0</v>
      </c>
      <c r="C1666" s="2">
        <f t="shared" si="150"/>
        <v>2.1177788283940208E-48</v>
      </c>
      <c r="D1666" s="2">
        <f t="shared" si="152"/>
        <v>2.2871839056292492E-22</v>
      </c>
      <c r="E1666" s="2">
        <f t="shared" si="151"/>
        <v>-2.2871839056292492E-22</v>
      </c>
      <c r="F1666" s="2">
        <f t="shared" si="155"/>
        <v>-3.3635057435724277E-22</v>
      </c>
      <c r="G1666" s="2">
        <f t="shared" si="153"/>
        <v>1.0763218379431785E-22</v>
      </c>
      <c r="H1666" s="2" t="str">
        <f t="shared" si="154"/>
        <v>Sell</v>
      </c>
    </row>
    <row r="1667" spans="1:8" ht="13.5" x14ac:dyDescent="0.25">
      <c r="A1667" s="3">
        <f>TITRES_STAT!B1670</f>
        <v>0</v>
      </c>
      <c r="B1667" s="6">
        <f>TITRES_STAT!D1670</f>
        <v>0</v>
      </c>
      <c r="C1667" s="2">
        <f t="shared" si="150"/>
        <v>1.7919667009487868E-48</v>
      </c>
      <c r="D1667" s="2">
        <f t="shared" si="152"/>
        <v>2.1177628755826384E-22</v>
      </c>
      <c r="E1667" s="2">
        <f t="shared" si="151"/>
        <v>-2.1177628755826384E-22</v>
      </c>
      <c r="F1667" s="2">
        <f t="shared" si="155"/>
        <v>-3.1143571699744701E-22</v>
      </c>
      <c r="G1667" s="2">
        <f t="shared" si="153"/>
        <v>9.965942943918317E-23</v>
      </c>
      <c r="H1667" s="2" t="str">
        <f t="shared" si="154"/>
        <v>Sell</v>
      </c>
    </row>
    <row r="1668" spans="1:8" ht="13.5" x14ac:dyDescent="0.25">
      <c r="A1668" s="3">
        <f>TITRES_STAT!B1671</f>
        <v>0</v>
      </c>
      <c r="B1668" s="6">
        <f>TITRES_STAT!D1671</f>
        <v>0</v>
      </c>
      <c r="C1668" s="2">
        <f t="shared" si="150"/>
        <v>1.5162795161874349E-48</v>
      </c>
      <c r="D1668" s="2">
        <f t="shared" si="152"/>
        <v>1.9608915514654058E-22</v>
      </c>
      <c r="E1668" s="2">
        <f t="shared" si="151"/>
        <v>-1.9608915514654058E-22</v>
      </c>
      <c r="F1668" s="2">
        <f t="shared" si="155"/>
        <v>-2.8836640462726572E-22</v>
      </c>
      <c r="G1668" s="2">
        <f t="shared" si="153"/>
        <v>9.2277249480725133E-23</v>
      </c>
      <c r="H1668" s="2" t="str">
        <f t="shared" si="154"/>
        <v>Sell</v>
      </c>
    </row>
    <row r="1669" spans="1:8" ht="13.5" x14ac:dyDescent="0.25">
      <c r="A1669" s="3">
        <f>TITRES_STAT!B1672</f>
        <v>0</v>
      </c>
      <c r="B1669" s="6">
        <f>TITRES_STAT!D1672</f>
        <v>0</v>
      </c>
      <c r="C1669" s="2">
        <f t="shared" si="150"/>
        <v>1.2830057444662911E-48</v>
      </c>
      <c r="D1669" s="2">
        <f t="shared" si="152"/>
        <v>1.8156403254309314E-22</v>
      </c>
      <c r="E1669" s="2">
        <f t="shared" si="151"/>
        <v>-1.8156403254309314E-22</v>
      </c>
      <c r="F1669" s="2">
        <f t="shared" si="155"/>
        <v>-2.6700593021043123E-22</v>
      </c>
      <c r="G1669" s="2">
        <f t="shared" si="153"/>
        <v>8.544189766733809E-23</v>
      </c>
      <c r="H1669" s="2" t="str">
        <f t="shared" si="154"/>
        <v>Sell</v>
      </c>
    </row>
    <row r="1670" spans="1:8" ht="13.5" x14ac:dyDescent="0.25">
      <c r="A1670" s="3">
        <f>TITRES_STAT!B1673</f>
        <v>0</v>
      </c>
      <c r="B1670" s="6">
        <f>TITRES_STAT!D1673</f>
        <v>0</v>
      </c>
      <c r="C1670" s="2">
        <f t="shared" si="150"/>
        <v>1.085620245317631E-48</v>
      </c>
      <c r="D1670" s="2">
        <f t="shared" si="152"/>
        <v>1.6811484494730846E-22</v>
      </c>
      <c r="E1670" s="2">
        <f t="shared" si="151"/>
        <v>-1.6811484494730846E-22</v>
      </c>
      <c r="F1670" s="2">
        <f t="shared" si="155"/>
        <v>-2.4722771315780672E-22</v>
      </c>
      <c r="G1670" s="2">
        <f t="shared" si="153"/>
        <v>7.9112868210498256E-23</v>
      </c>
      <c r="H1670" s="2" t="str">
        <f t="shared" si="154"/>
        <v>Sell</v>
      </c>
    </row>
    <row r="1671" spans="1:8" ht="13.5" x14ac:dyDescent="0.25">
      <c r="A1671" s="3">
        <f>TITRES_STAT!B1674</f>
        <v>0</v>
      </c>
      <c r="B1671" s="6">
        <f>TITRES_STAT!D1674</f>
        <v>0</v>
      </c>
      <c r="C1671" s="2">
        <f t="shared" si="150"/>
        <v>9.1860174603799552E-49</v>
      </c>
      <c r="D1671" s="2">
        <f t="shared" si="152"/>
        <v>1.5566189346973006E-22</v>
      </c>
      <c r="E1671" s="2">
        <f t="shared" si="151"/>
        <v>-1.5566189346973006E-22</v>
      </c>
      <c r="F1671" s="2">
        <f t="shared" si="155"/>
        <v>-2.2891454922019141E-22</v>
      </c>
      <c r="G1671" s="2">
        <f t="shared" si="153"/>
        <v>7.3252655750461344E-23</v>
      </c>
      <c r="H1671" s="2" t="str">
        <f t="shared" si="154"/>
        <v>Sell</v>
      </c>
    </row>
    <row r="1672" spans="1:8" ht="13.5" x14ac:dyDescent="0.25">
      <c r="A1672" s="3">
        <f>TITRES_STAT!B1675</f>
        <v>0</v>
      </c>
      <c r="B1672" s="6">
        <f>TITRES_STAT!D1675</f>
        <v>0</v>
      </c>
      <c r="C1672" s="2">
        <f t="shared" si="150"/>
        <v>7.772784004936885E-49</v>
      </c>
      <c r="D1672" s="2">
        <f t="shared" si="152"/>
        <v>1.4413138284234265E-22</v>
      </c>
      <c r="E1672" s="2">
        <f t="shared" si="151"/>
        <v>-1.4413138284234265E-22</v>
      </c>
      <c r="F1672" s="2">
        <f t="shared" si="155"/>
        <v>-2.1195791594462167E-22</v>
      </c>
      <c r="G1672" s="2">
        <f t="shared" si="153"/>
        <v>6.782653310227902E-23</v>
      </c>
      <c r="H1672" s="2" t="str">
        <f t="shared" si="154"/>
        <v>Sell</v>
      </c>
    </row>
    <row r="1673" spans="1:8" ht="13.5" x14ac:dyDescent="0.25">
      <c r="A1673" s="3">
        <f>TITRES_STAT!B1676</f>
        <v>0</v>
      </c>
      <c r="B1673" s="6">
        <f>TITRES_STAT!D1676</f>
        <v>0</v>
      </c>
      <c r="C1673" s="2">
        <f t="shared" si="150"/>
        <v>6.5769710811004409E-49</v>
      </c>
      <c r="D1673" s="2">
        <f t="shared" si="152"/>
        <v>1.3345498411328024E-22</v>
      </c>
      <c r="E1673" s="2">
        <f t="shared" si="151"/>
        <v>-1.3345498411328024E-22</v>
      </c>
      <c r="F1673" s="2">
        <f t="shared" si="155"/>
        <v>-1.962573295783534E-22</v>
      </c>
      <c r="G1673" s="2">
        <f t="shared" si="153"/>
        <v>6.2802345465073158E-23</v>
      </c>
      <c r="H1673" s="2" t="str">
        <f t="shared" si="154"/>
        <v>Sell</v>
      </c>
    </row>
    <row r="1674" spans="1:8" ht="13.5" x14ac:dyDescent="0.25">
      <c r="A1674" s="3">
        <f>TITRES_STAT!B1677</f>
        <v>0</v>
      </c>
      <c r="B1674" s="6">
        <f>TITRES_STAT!D1677</f>
        <v>0</v>
      </c>
      <c r="C1674" s="2">
        <f t="shared" si="150"/>
        <v>5.5651293763157575E-49</v>
      </c>
      <c r="D1674" s="2">
        <f t="shared" si="152"/>
        <v>1.2356942973451875E-22</v>
      </c>
      <c r="E1674" s="2">
        <f t="shared" si="151"/>
        <v>-1.2356942973451875E-22</v>
      </c>
      <c r="F1674" s="2">
        <f t="shared" si="155"/>
        <v>-1.8171974960958647E-22</v>
      </c>
      <c r="G1674" s="2">
        <f t="shared" si="153"/>
        <v>5.8150319875067725E-23</v>
      </c>
      <c r="H1674" s="2" t="str">
        <f t="shared" si="154"/>
        <v>Sell</v>
      </c>
    </row>
    <row r="1675" spans="1:8" ht="13.5" x14ac:dyDescent="0.25">
      <c r="A1675" s="3">
        <f>TITRES_STAT!B1678</f>
        <v>0</v>
      </c>
      <c r="B1675" s="6">
        <f>TITRES_STAT!D1678</f>
        <v>0</v>
      </c>
      <c r="C1675" s="2">
        <f t="shared" si="150"/>
        <v>4.7089556261133329E-49</v>
      </c>
      <c r="D1675" s="2">
        <f t="shared" si="152"/>
        <v>1.1441613864307292E-22</v>
      </c>
      <c r="E1675" s="2">
        <f t="shared" si="151"/>
        <v>-1.1441613864307292E-22</v>
      </c>
      <c r="F1675" s="2">
        <f t="shared" si="155"/>
        <v>-1.6825902741628377E-22</v>
      </c>
      <c r="G1675" s="2">
        <f t="shared" si="153"/>
        <v>5.384288877321086E-23</v>
      </c>
      <c r="H1675" s="2" t="str">
        <f t="shared" si="154"/>
        <v>Sell</v>
      </c>
    </row>
    <row r="1676" spans="1:8" ht="13.5" x14ac:dyDescent="0.25">
      <c r="A1676" s="3">
        <f>TITRES_STAT!B1679</f>
        <v>0</v>
      </c>
      <c r="B1676" s="6">
        <f>TITRES_STAT!D1679</f>
        <v>0</v>
      </c>
      <c r="C1676" s="2">
        <f t="shared" si="150"/>
        <v>3.9845009144035892E-49</v>
      </c>
      <c r="D1676" s="2">
        <f t="shared" si="152"/>
        <v>1.0594086911395641E-22</v>
      </c>
      <c r="E1676" s="2">
        <f t="shared" si="151"/>
        <v>-1.0594086911395641E-22</v>
      </c>
      <c r="F1676" s="2">
        <f t="shared" si="155"/>
        <v>-1.5579539575581831E-22</v>
      </c>
      <c r="G1676" s="2">
        <f t="shared" si="153"/>
        <v>4.9854526641861897E-23</v>
      </c>
      <c r="H1676" s="2" t="str">
        <f t="shared" si="154"/>
        <v>Sell</v>
      </c>
    </row>
    <row r="1677" spans="1:8" ht="13.5" x14ac:dyDescent="0.25">
      <c r="A1677" s="3">
        <f>TITRES_STAT!B1680</f>
        <v>0</v>
      </c>
      <c r="B1677" s="6">
        <f>TITRES_STAT!D1680</f>
        <v>0</v>
      </c>
      <c r="C1677" s="2">
        <f t="shared" si="150"/>
        <v>3.3715007737261138E-49</v>
      </c>
      <c r="D1677" s="2">
        <f t="shared" si="152"/>
        <v>9.8093397327737416E-23</v>
      </c>
      <c r="E1677" s="2">
        <f t="shared" si="151"/>
        <v>-9.8093397327737416E-23</v>
      </c>
      <c r="F1677" s="2">
        <f t="shared" si="155"/>
        <v>-1.4425499607020215E-22</v>
      </c>
      <c r="G1677" s="2">
        <f t="shared" si="153"/>
        <v>4.6161598742464733E-23</v>
      </c>
      <c r="H1677" s="2" t="str">
        <f t="shared" si="154"/>
        <v>Sell</v>
      </c>
    </row>
    <row r="1678" spans="1:8" ht="13.5" x14ac:dyDescent="0.25">
      <c r="A1678" s="3">
        <f>TITRES_STAT!B1681</f>
        <v>0</v>
      </c>
      <c r="B1678" s="6">
        <f>TITRES_STAT!D1681</f>
        <v>0</v>
      </c>
      <c r="C1678" s="2">
        <f t="shared" si="150"/>
        <v>2.8528083469990195E-49</v>
      </c>
      <c r="D1678" s="2">
        <f t="shared" si="152"/>
        <v>9.082721974790502E-23</v>
      </c>
      <c r="E1678" s="2">
        <f t="shared" si="151"/>
        <v>-9.082721974790502E-23</v>
      </c>
      <c r="F1678" s="2">
        <f t="shared" si="155"/>
        <v>-1.3356944080574274E-22</v>
      </c>
      <c r="G1678" s="2">
        <f t="shared" si="153"/>
        <v>4.2742221057837715E-23</v>
      </c>
      <c r="H1678" s="2" t="str">
        <f t="shared" si="154"/>
        <v>Sell</v>
      </c>
    </row>
    <row r="1679" spans="1:8" ht="13.5" x14ac:dyDescent="0.25">
      <c r="A1679" s="3">
        <f>TITRES_STAT!B1682</f>
        <v>0</v>
      </c>
      <c r="B1679" s="6">
        <f>TITRES_STAT!D1682</f>
        <v>0</v>
      </c>
      <c r="C1679" s="2">
        <f t="shared" ref="C1679:C1742" si="156">$C$4*B1669+C1678*(1-$C$4)</f>
        <v>2.4139147551530165E-49</v>
      </c>
      <c r="D1679" s="2">
        <f t="shared" si="152"/>
        <v>8.4099277544356502E-23</v>
      </c>
      <c r="E1679" s="2">
        <f t="shared" si="151"/>
        <v>-8.4099277544356502E-23</v>
      </c>
      <c r="F1679" s="2">
        <f t="shared" si="155"/>
        <v>-1.2367540815346549E-22</v>
      </c>
      <c r="G1679" s="2">
        <f t="shared" si="153"/>
        <v>3.9576130609108987E-23</v>
      </c>
      <c r="H1679" s="2" t="str">
        <f t="shared" si="154"/>
        <v>Sell</v>
      </c>
    </row>
    <row r="1680" spans="1:8" ht="13.5" x14ac:dyDescent="0.25">
      <c r="A1680" s="3">
        <f>TITRES_STAT!B1683</f>
        <v>0</v>
      </c>
      <c r="B1680" s="6">
        <f>TITRES_STAT!D1683</f>
        <v>0</v>
      </c>
      <c r="C1680" s="2">
        <f t="shared" si="156"/>
        <v>2.0425432543602447E-49</v>
      </c>
      <c r="D1680" s="2">
        <f t="shared" si="152"/>
        <v>7.786970142995972E-23</v>
      </c>
      <c r="E1680" s="2">
        <f t="shared" si="151"/>
        <v>-7.786970142995972E-23</v>
      </c>
      <c r="F1680" s="2">
        <f t="shared" si="155"/>
        <v>-1.1451426680876434E-22</v>
      </c>
      <c r="G1680" s="2">
        <f t="shared" si="153"/>
        <v>3.664456537880462E-23</v>
      </c>
      <c r="H1680" s="2" t="str">
        <f t="shared" si="154"/>
        <v>Sell</v>
      </c>
    </row>
    <row r="1681" spans="1:8" ht="13.5" x14ac:dyDescent="0.25">
      <c r="A1681" s="3">
        <f>TITRES_STAT!B1684</f>
        <v>0</v>
      </c>
      <c r="B1681" s="6">
        <f>TITRES_STAT!D1684</f>
        <v>0</v>
      </c>
      <c r="C1681" s="2">
        <f t="shared" si="156"/>
        <v>1.7283058306125149E-49</v>
      </c>
      <c r="D1681" s="2">
        <f t="shared" si="152"/>
        <v>7.2101575398110856E-23</v>
      </c>
      <c r="E1681" s="2">
        <f t="shared" si="151"/>
        <v>-7.2101575398110856E-23</v>
      </c>
      <c r="F1681" s="2">
        <f t="shared" si="155"/>
        <v>-1.0603172852663365E-22</v>
      </c>
      <c r="G1681" s="2">
        <f t="shared" si="153"/>
        <v>3.393015312852279E-23</v>
      </c>
      <c r="H1681" s="2" t="str">
        <f t="shared" si="154"/>
        <v>Sell</v>
      </c>
    </row>
    <row r="1682" spans="1:8" ht="13.5" x14ac:dyDescent="0.25">
      <c r="A1682" s="3">
        <f>TITRES_STAT!B1685</f>
        <v>0</v>
      </c>
      <c r="B1682" s="6">
        <f>TITRES_STAT!D1685</f>
        <v>0</v>
      </c>
      <c r="C1682" s="2">
        <f t="shared" si="156"/>
        <v>1.4624126259028972E-49</v>
      </c>
      <c r="D1682" s="2">
        <f t="shared" si="152"/>
        <v>6.6760717961213761E-23</v>
      </c>
      <c r="E1682" s="2">
        <f t="shared" si="151"/>
        <v>-6.6760717961213761E-23</v>
      </c>
      <c r="F1682" s="2">
        <f t="shared" si="155"/>
        <v>-9.817752641354968E-23</v>
      </c>
      <c r="G1682" s="2">
        <f t="shared" si="153"/>
        <v>3.1416808452335919E-23</v>
      </c>
      <c r="H1682" s="2" t="str">
        <f t="shared" si="154"/>
        <v>Sell</v>
      </c>
    </row>
    <row r="1683" spans="1:8" ht="13.5" x14ac:dyDescent="0.25">
      <c r="A1683" s="3">
        <f>TITRES_STAT!B1686</f>
        <v>0</v>
      </c>
      <c r="B1683" s="6">
        <f>TITRES_STAT!D1686</f>
        <v>0</v>
      </c>
      <c r="C1683" s="2">
        <f t="shared" si="156"/>
        <v>1.2374260680716822E-49</v>
      </c>
      <c r="D1683" s="2">
        <f t="shared" si="152"/>
        <v>6.1815479593716447E-23</v>
      </c>
      <c r="E1683" s="2">
        <f t="shared" si="151"/>
        <v>-6.1815479593716447E-23</v>
      </c>
      <c r="F1683" s="2">
        <f t="shared" si="155"/>
        <v>-9.0905117049583031E-23</v>
      </c>
      <c r="G1683" s="2">
        <f t="shared" si="153"/>
        <v>2.9089637455866585E-23</v>
      </c>
      <c r="H1683" s="2" t="str">
        <f t="shared" si="154"/>
        <v>Sell</v>
      </c>
    </row>
    <row r="1684" spans="1:8" ht="13.5" x14ac:dyDescent="0.25">
      <c r="A1684" s="3">
        <f>TITRES_STAT!B1687</f>
        <v>0</v>
      </c>
      <c r="B1684" s="6">
        <f>TITRES_STAT!D1687</f>
        <v>0</v>
      </c>
      <c r="C1684" s="2">
        <f t="shared" si="156"/>
        <v>1.0470528268298849E-49</v>
      </c>
      <c r="D1684" s="2">
        <f t="shared" si="152"/>
        <v>5.7236555179367075E-23</v>
      </c>
      <c r="E1684" s="2">
        <f t="shared" si="151"/>
        <v>-5.7236555179367075E-23</v>
      </c>
      <c r="F1684" s="2">
        <f t="shared" si="155"/>
        <v>-8.4171404675539854E-23</v>
      </c>
      <c r="G1684" s="2">
        <f t="shared" si="153"/>
        <v>2.6934849496172779E-23</v>
      </c>
      <c r="H1684" s="2" t="str">
        <f t="shared" si="154"/>
        <v>Sell</v>
      </c>
    </row>
    <row r="1685" spans="1:8" ht="13.5" x14ac:dyDescent="0.25">
      <c r="A1685" s="3">
        <f>TITRES_STAT!B1688</f>
        <v>0</v>
      </c>
      <c r="B1685" s="6">
        <f>TITRES_STAT!D1688</f>
        <v>0</v>
      </c>
      <c r="C1685" s="2">
        <f t="shared" si="156"/>
        <v>8.859677765483641E-50</v>
      </c>
      <c r="D1685" s="2">
        <f t="shared" si="152"/>
        <v>5.2996810351265816E-23</v>
      </c>
      <c r="E1685" s="2">
        <f t="shared" si="151"/>
        <v>-5.2996810351265816E-23</v>
      </c>
      <c r="F1685" s="2">
        <f t="shared" si="155"/>
        <v>-7.7936485810685049E-23</v>
      </c>
      <c r="G1685" s="2">
        <f t="shared" si="153"/>
        <v>2.4939675459419233E-23</v>
      </c>
      <c r="H1685" s="2" t="str">
        <f t="shared" si="154"/>
        <v>Sell</v>
      </c>
    </row>
    <row r="1686" spans="1:8" ht="13.5" x14ac:dyDescent="0.25">
      <c r="A1686" s="3">
        <f>TITRES_STAT!B1689</f>
        <v>0</v>
      </c>
      <c r="B1686" s="6">
        <f>TITRES_STAT!D1689</f>
        <v>0</v>
      </c>
      <c r="C1686" s="2">
        <f t="shared" si="156"/>
        <v>7.4966504169476959E-50</v>
      </c>
      <c r="D1686" s="2">
        <f t="shared" si="152"/>
        <v>4.9071120695616497E-23</v>
      </c>
      <c r="E1686" s="2">
        <f t="shared" si="151"/>
        <v>-4.9071120695616497E-23</v>
      </c>
      <c r="F1686" s="2">
        <f t="shared" si="155"/>
        <v>-7.2163412787671335E-23</v>
      </c>
      <c r="G1686" s="2">
        <f t="shared" si="153"/>
        <v>2.3092292092054838E-23</v>
      </c>
      <c r="H1686" s="2" t="str">
        <f t="shared" si="154"/>
        <v>Sell</v>
      </c>
    </row>
    <row r="1687" spans="1:8" ht="13.5" x14ac:dyDescent="0.25">
      <c r="A1687" s="3">
        <f>TITRES_STAT!B1690</f>
        <v>0</v>
      </c>
      <c r="B1687" s="6">
        <f>TITRES_STAT!D1690</f>
        <v>0</v>
      </c>
      <c r="C1687" s="2">
        <f t="shared" si="156"/>
        <v>6.3433195835711276E-50</v>
      </c>
      <c r="D1687" s="2">
        <f t="shared" si="152"/>
        <v>4.543622286631157E-23</v>
      </c>
      <c r="E1687" s="2">
        <f t="shared" si="151"/>
        <v>-4.543622286631157E-23</v>
      </c>
      <c r="F1687" s="2">
        <f t="shared" si="155"/>
        <v>-6.6817974803399377E-23</v>
      </c>
      <c r="G1687" s="2">
        <f t="shared" si="153"/>
        <v>2.1381751937087807E-23</v>
      </c>
      <c r="H1687" s="2" t="str">
        <f t="shared" si="154"/>
        <v>Sell</v>
      </c>
    </row>
    <row r="1688" spans="1:8" ht="13.5" x14ac:dyDescent="0.25">
      <c r="A1688" s="3">
        <f>TITRES_STAT!B1691</f>
        <v>0</v>
      </c>
      <c r="B1688" s="6">
        <f>TITRES_STAT!D1691</f>
        <v>0</v>
      </c>
      <c r="C1688" s="2">
        <f t="shared" si="156"/>
        <v>5.367424263021723E-50</v>
      </c>
      <c r="D1688" s="2">
        <f t="shared" si="152"/>
        <v>4.2070576728066266E-23</v>
      </c>
      <c r="E1688" s="2">
        <f t="shared" si="151"/>
        <v>-4.2070576728066266E-23</v>
      </c>
      <c r="F1688" s="2">
        <f t="shared" si="155"/>
        <v>-6.186849518833276E-23</v>
      </c>
      <c r="G1688" s="2">
        <f t="shared" si="153"/>
        <v>1.9797918460266493E-23</v>
      </c>
      <c r="H1688" s="2" t="str">
        <f t="shared" si="154"/>
        <v>Sell</v>
      </c>
    </row>
    <row r="1689" spans="1:8" ht="13.5" x14ac:dyDescent="0.25">
      <c r="A1689" s="3">
        <f>TITRES_STAT!B1692</f>
        <v>0</v>
      </c>
      <c r="B1689" s="6">
        <f>TITRES_STAT!D1692</f>
        <v>0</v>
      </c>
      <c r="C1689" s="2">
        <f t="shared" si="156"/>
        <v>4.5416666840953037E-50</v>
      </c>
      <c r="D1689" s="2">
        <f t="shared" si="152"/>
        <v>3.8954237711172468E-23</v>
      </c>
      <c r="E1689" s="2">
        <f t="shared" si="151"/>
        <v>-3.8954237711172468E-23</v>
      </c>
      <c r="F1689" s="2">
        <f t="shared" si="155"/>
        <v>-5.7285643692900699E-23</v>
      </c>
      <c r="G1689" s="2">
        <f t="shared" si="153"/>
        <v>1.8331405981728231E-23</v>
      </c>
      <c r="H1689" s="2" t="str">
        <f t="shared" si="154"/>
        <v>Sell</v>
      </c>
    </row>
    <row r="1690" spans="1:8" ht="13.5" x14ac:dyDescent="0.25">
      <c r="A1690" s="3">
        <f>TITRES_STAT!B1693</f>
        <v>0</v>
      </c>
      <c r="B1690" s="6">
        <f>TITRES_STAT!D1693</f>
        <v>0</v>
      </c>
      <c r="C1690" s="2">
        <f t="shared" si="156"/>
        <v>3.842948732696026E-50</v>
      </c>
      <c r="D1690" s="2">
        <f t="shared" si="152"/>
        <v>3.6068738621455992E-23</v>
      </c>
      <c r="E1690" s="2">
        <f t="shared" si="151"/>
        <v>-3.6068738621455992E-23</v>
      </c>
      <c r="F1690" s="2">
        <f t="shared" si="155"/>
        <v>-5.3042262678611762E-23</v>
      </c>
      <c r="G1690" s="2">
        <f t="shared" si="153"/>
        <v>1.6973524057155771E-23</v>
      </c>
      <c r="H1690" s="2" t="str">
        <f t="shared" si="154"/>
        <v>Sell</v>
      </c>
    </row>
    <row r="1691" spans="1:8" ht="13.5" x14ac:dyDescent="0.25">
      <c r="A1691" s="3">
        <f>TITRES_STAT!B1694</f>
        <v>0</v>
      </c>
      <c r="B1691" s="6">
        <f>TITRES_STAT!D1694</f>
        <v>0</v>
      </c>
      <c r="C1691" s="2">
        <f t="shared" si="156"/>
        <v>3.2517258507427914E-50</v>
      </c>
      <c r="D1691" s="2">
        <f t="shared" si="152"/>
        <v>3.3396980205051843E-23</v>
      </c>
      <c r="E1691" s="2">
        <f t="shared" si="151"/>
        <v>-3.3396980205051843E-23</v>
      </c>
      <c r="F1691" s="2">
        <f t="shared" si="155"/>
        <v>-4.9113206183899783E-23</v>
      </c>
      <c r="G1691" s="2">
        <f t="shared" si="153"/>
        <v>1.571622597884794E-23</v>
      </c>
      <c r="H1691" s="2" t="str">
        <f t="shared" si="154"/>
        <v>Sell</v>
      </c>
    </row>
    <row r="1692" spans="1:8" ht="13.5" x14ac:dyDescent="0.25">
      <c r="A1692" s="3">
        <f>TITRES_STAT!B1695</f>
        <v>0</v>
      </c>
      <c r="B1692" s="6">
        <f>TITRES_STAT!D1695</f>
        <v>0</v>
      </c>
      <c r="C1692" s="2">
        <f t="shared" si="156"/>
        <v>2.7514603352439002E-50</v>
      </c>
      <c r="D1692" s="2">
        <f t="shared" si="152"/>
        <v>3.0923129819492446E-23</v>
      </c>
      <c r="E1692" s="2">
        <f t="shared" ref="E1692:E1755" si="157">C1692-D1692</f>
        <v>-3.0923129819492446E-23</v>
      </c>
      <c r="F1692" s="2">
        <f t="shared" si="155"/>
        <v>-4.5475190911018315E-23</v>
      </c>
      <c r="G1692" s="2">
        <f t="shared" si="153"/>
        <v>1.4552061091525869E-23</v>
      </c>
      <c r="H1692" s="2" t="str">
        <f t="shared" si="154"/>
        <v>Sell</v>
      </c>
    </row>
    <row r="1693" spans="1:8" ht="13.5" x14ac:dyDescent="0.25">
      <c r="A1693" s="3">
        <f>TITRES_STAT!B1696</f>
        <v>0</v>
      </c>
      <c r="B1693" s="6">
        <f>TITRES_STAT!D1696</f>
        <v>0</v>
      </c>
      <c r="C1693" s="2">
        <f t="shared" si="156"/>
        <v>2.3281587452063771E-50</v>
      </c>
      <c r="D1693" s="2">
        <f t="shared" ref="D1693:D1756" si="158">$D$4*B1693+(1-$D$4)*D1692</f>
        <v>2.8632527610641152E-23</v>
      </c>
      <c r="E1693" s="2">
        <f t="shared" si="157"/>
        <v>-2.8632527610641152E-23</v>
      </c>
      <c r="F1693" s="2">
        <f t="shared" si="155"/>
        <v>-4.2106658250942886E-23</v>
      </c>
      <c r="G1693" s="2">
        <f t="shared" si="153"/>
        <v>1.3474130640301734E-23</v>
      </c>
      <c r="H1693" s="2" t="str">
        <f t="shared" si="154"/>
        <v>Sell</v>
      </c>
    </row>
    <row r="1694" spans="1:8" ht="13.5" x14ac:dyDescent="0.25">
      <c r="A1694" s="3">
        <f>TITRES_STAT!B1697</f>
        <v>0</v>
      </c>
      <c r="B1694" s="6">
        <f>TITRES_STAT!D1697</f>
        <v>0</v>
      </c>
      <c r="C1694" s="2">
        <f t="shared" si="156"/>
        <v>1.9699804767130882E-50</v>
      </c>
      <c r="D1694" s="2">
        <f t="shared" si="158"/>
        <v>2.6511599639482547E-23</v>
      </c>
      <c r="E1694" s="2">
        <f t="shared" si="157"/>
        <v>-2.6511599639482547E-23</v>
      </c>
      <c r="F1694" s="2">
        <f t="shared" si="155"/>
        <v>-3.8987646528650823E-23</v>
      </c>
      <c r="G1694" s="2">
        <f t="shared" si="153"/>
        <v>1.2476046889168275E-23</v>
      </c>
      <c r="H1694" s="2" t="str">
        <f t="shared" si="154"/>
        <v>Sell</v>
      </c>
    </row>
    <row r="1695" spans="1:8" ht="13.5" x14ac:dyDescent="0.25">
      <c r="A1695" s="3">
        <f>TITRES_STAT!B1698</f>
        <v>0</v>
      </c>
      <c r="B1695" s="6">
        <f>TITRES_STAT!D1698</f>
        <v>0</v>
      </c>
      <c r="C1695" s="2">
        <f t="shared" si="156"/>
        <v>1.666906557218767E-50</v>
      </c>
      <c r="D1695" s="2">
        <f t="shared" si="158"/>
        <v>2.454777744396532E-23</v>
      </c>
      <c r="E1695" s="2">
        <f t="shared" si="157"/>
        <v>-2.454777744396532E-23</v>
      </c>
      <c r="F1695" s="2">
        <f t="shared" si="155"/>
        <v>-3.6099672711713727E-23</v>
      </c>
      <c r="G1695" s="2">
        <f t="shared" si="153"/>
        <v>1.1551895267748407E-23</v>
      </c>
      <c r="H1695" s="2" t="str">
        <f t="shared" si="154"/>
        <v>Sell</v>
      </c>
    </row>
    <row r="1696" spans="1:8" ht="13.5" x14ac:dyDescent="0.25">
      <c r="A1696" s="3">
        <f>TITRES_STAT!B1699</f>
        <v>0</v>
      </c>
      <c r="B1696" s="6">
        <f>TITRES_STAT!D1699</f>
        <v>0</v>
      </c>
      <c r="C1696" s="2">
        <f t="shared" si="156"/>
        <v>1.4104593945697258E-50</v>
      </c>
      <c r="D1696" s="2">
        <f t="shared" si="158"/>
        <v>2.272942355922715E-23</v>
      </c>
      <c r="E1696" s="2">
        <f t="shared" si="157"/>
        <v>-2.272942355922715E-23</v>
      </c>
      <c r="F1696" s="2">
        <f t="shared" si="155"/>
        <v>-3.3425622881216414E-23</v>
      </c>
      <c r="G1696" s="2">
        <f t="shared" si="153"/>
        <v>1.0696199321989264E-23</v>
      </c>
      <c r="H1696" s="2" t="str">
        <f t="shared" si="154"/>
        <v>Sell</v>
      </c>
    </row>
    <row r="1697" spans="1:8" ht="13.5" x14ac:dyDescent="0.25">
      <c r="A1697" s="3">
        <f>TITRES_STAT!B1700</f>
        <v>0</v>
      </c>
      <c r="B1697" s="6">
        <f>TITRES_STAT!D1700</f>
        <v>0</v>
      </c>
      <c r="C1697" s="2">
        <f t="shared" si="156"/>
        <v>1.1934656415589987E-50</v>
      </c>
      <c r="D1697" s="2">
        <f t="shared" si="158"/>
        <v>2.1045762554839952E-23</v>
      </c>
      <c r="E1697" s="2">
        <f t="shared" si="157"/>
        <v>-2.1045762554839952E-23</v>
      </c>
      <c r="F1697" s="2">
        <f t="shared" si="155"/>
        <v>-3.0949650815941124E-23</v>
      </c>
      <c r="G1697" s="2">
        <f t="shared" si="153"/>
        <v>9.9038882611011714E-24</v>
      </c>
      <c r="H1697" s="2" t="str">
        <f t="shared" si="154"/>
        <v>Sell</v>
      </c>
    </row>
    <row r="1698" spans="1:8" ht="13.5" x14ac:dyDescent="0.25">
      <c r="A1698" s="3">
        <f>TITRES_STAT!B1701</f>
        <v>0</v>
      </c>
      <c r="B1698" s="6">
        <f>TITRES_STAT!D1701</f>
        <v>0</v>
      </c>
      <c r="C1698" s="2">
        <f t="shared" si="156"/>
        <v>1.0098555428576143E-50</v>
      </c>
      <c r="D1698" s="2">
        <f t="shared" si="158"/>
        <v>1.9486817180407364E-23</v>
      </c>
      <c r="E1698" s="2">
        <f t="shared" si="157"/>
        <v>-1.9486817180407364E-23</v>
      </c>
      <c r="F1698" s="2">
        <f t="shared" si="155"/>
        <v>-2.8657084088834374E-23</v>
      </c>
      <c r="G1698" s="2">
        <f t="shared" si="153"/>
        <v>9.1702669084270105E-24</v>
      </c>
      <c r="H1698" s="2" t="str">
        <f t="shared" si="154"/>
        <v>Sell</v>
      </c>
    </row>
    <row r="1699" spans="1:8" ht="13.5" x14ac:dyDescent="0.25">
      <c r="A1699" s="3">
        <f>TITRES_STAT!B1702</f>
        <v>0</v>
      </c>
      <c r="B1699" s="6">
        <f>TITRES_STAT!D1702</f>
        <v>0</v>
      </c>
      <c r="C1699" s="2">
        <f t="shared" si="156"/>
        <v>8.5449315164875057E-51</v>
      </c>
      <c r="D1699" s="2">
        <f t="shared" si="158"/>
        <v>1.804334924111793E-23</v>
      </c>
      <c r="E1699" s="2">
        <f t="shared" si="157"/>
        <v>-1.804334924111793E-23</v>
      </c>
      <c r="F1699" s="2">
        <f t="shared" si="155"/>
        <v>-2.6534337119291084E-23</v>
      </c>
      <c r="G1699" s="2">
        <f t="shared" si="153"/>
        <v>8.4909878781731542E-24</v>
      </c>
      <c r="H1699" s="2" t="str">
        <f t="shared" si="154"/>
        <v>Sell</v>
      </c>
    </row>
    <row r="1700" spans="1:8" ht="13.5" x14ac:dyDescent="0.25">
      <c r="A1700" s="3">
        <f>TITRES_STAT!B1703</f>
        <v>0</v>
      </c>
      <c r="B1700" s="6">
        <f>TITRES_STAT!D1703</f>
        <v>0</v>
      </c>
      <c r="C1700" s="2">
        <f t="shared" si="156"/>
        <v>7.2303266677971201E-51</v>
      </c>
      <c r="D1700" s="2">
        <f t="shared" si="158"/>
        <v>1.6706804852886972E-23</v>
      </c>
      <c r="E1700" s="2">
        <f t="shared" si="157"/>
        <v>-1.6706804852886972E-23</v>
      </c>
      <c r="F1700" s="2">
        <f t="shared" si="155"/>
        <v>-2.4568830666010262E-23</v>
      </c>
      <c r="G1700" s="2">
        <f t="shared" ref="G1700:G1763" si="159">E1700-F1700</f>
        <v>7.8620258131232902E-24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0</v>
      </c>
      <c r="B1701" s="6">
        <f>TITRES_STAT!D1704</f>
        <v>0</v>
      </c>
      <c r="C1701" s="2">
        <f t="shared" si="156"/>
        <v>6.117968718905255E-51</v>
      </c>
      <c r="D1701" s="2">
        <f t="shared" si="158"/>
        <v>1.5469263752673123E-23</v>
      </c>
      <c r="E1701" s="2">
        <f t="shared" si="157"/>
        <v>-1.5469263752673123E-23</v>
      </c>
      <c r="F1701" s="2">
        <f t="shared" ref="F1701:F1764" si="161">(E1701*(2/(10)))+((1-(2/10))*F1700)</f>
        <v>-2.2748917283342837E-23</v>
      </c>
      <c r="G1701" s="2">
        <f t="shared" si="159"/>
        <v>7.2796535306697146E-24</v>
      </c>
      <c r="H1701" s="2" t="str">
        <f t="shared" si="160"/>
        <v>Sell</v>
      </c>
    </row>
    <row r="1702" spans="1:8" ht="13.5" x14ac:dyDescent="0.25">
      <c r="A1702" s="3">
        <f>TITRES_STAT!B1705</f>
        <v>0</v>
      </c>
      <c r="B1702" s="6">
        <f>TITRES_STAT!D1705</f>
        <v>0</v>
      </c>
      <c r="C1702" s="2">
        <f t="shared" si="156"/>
        <v>5.1767427621506002E-51</v>
      </c>
      <c r="D1702" s="2">
        <f t="shared" si="158"/>
        <v>1.4323392363586225E-23</v>
      </c>
      <c r="E1702" s="2">
        <f t="shared" si="157"/>
        <v>-1.4323392363586225E-23</v>
      </c>
      <c r="F1702" s="2">
        <f t="shared" si="161"/>
        <v>-2.1063812299391515E-23</v>
      </c>
      <c r="G1702" s="2">
        <f t="shared" si="159"/>
        <v>6.7404199358052895E-24</v>
      </c>
      <c r="H1702" s="2" t="str">
        <f t="shared" si="160"/>
        <v>Sell</v>
      </c>
    </row>
    <row r="1703" spans="1:8" ht="13.5" x14ac:dyDescent="0.25">
      <c r="A1703" s="3">
        <f>TITRES_STAT!B1706</f>
        <v>0</v>
      </c>
      <c r="B1703" s="6">
        <f>TITRES_STAT!D1706</f>
        <v>0</v>
      </c>
      <c r="C1703" s="2">
        <f t="shared" si="156"/>
        <v>4.3803207987428153E-51</v>
      </c>
      <c r="D1703" s="2">
        <f t="shared" si="158"/>
        <v>1.3262400336653911E-23</v>
      </c>
      <c r="E1703" s="2">
        <f t="shared" si="157"/>
        <v>-1.3262400336653911E-23</v>
      </c>
      <c r="F1703" s="2">
        <f t="shared" si="161"/>
        <v>-1.9503529906843995E-23</v>
      </c>
      <c r="G1703" s="2">
        <f t="shared" si="159"/>
        <v>6.2411295701900836E-24</v>
      </c>
      <c r="H1703" s="2" t="str">
        <f t="shared" si="160"/>
        <v>Sell</v>
      </c>
    </row>
    <row r="1704" spans="1:8" ht="13.5" x14ac:dyDescent="0.25">
      <c r="A1704" s="3">
        <f>TITRES_STAT!B1707</f>
        <v>0</v>
      </c>
      <c r="B1704" s="6">
        <f>TITRES_STAT!D1707</f>
        <v>0</v>
      </c>
      <c r="C1704" s="2">
        <f t="shared" si="156"/>
        <v>3.7064252912439209E-51</v>
      </c>
      <c r="D1704" s="2">
        <f t="shared" si="158"/>
        <v>1.2280000311716584E-23</v>
      </c>
      <c r="E1704" s="2">
        <f t="shared" si="157"/>
        <v>-1.2280000311716584E-23</v>
      </c>
      <c r="F1704" s="2">
        <f t="shared" si="161"/>
        <v>-1.8058823987818512E-23</v>
      </c>
      <c r="G1704" s="2">
        <f t="shared" si="159"/>
        <v>5.7788236761019274E-24</v>
      </c>
      <c r="H1704" s="2" t="str">
        <f t="shared" si="160"/>
        <v>Sell</v>
      </c>
    </row>
    <row r="1705" spans="1:8" ht="13.5" x14ac:dyDescent="0.25">
      <c r="A1705" s="3">
        <f>TITRES_STAT!B1708</f>
        <v>0</v>
      </c>
      <c r="B1705" s="6">
        <f>TITRES_STAT!D1708</f>
        <v>0</v>
      </c>
      <c r="C1705" s="2">
        <f t="shared" si="156"/>
        <v>3.1362060156679331E-51</v>
      </c>
      <c r="D1705" s="2">
        <f t="shared" si="158"/>
        <v>1.1370370658996837E-23</v>
      </c>
      <c r="E1705" s="2">
        <f t="shared" si="157"/>
        <v>-1.1370370658996837E-23</v>
      </c>
      <c r="F1705" s="2">
        <f t="shared" si="161"/>
        <v>-1.6721133322054177E-23</v>
      </c>
      <c r="G1705" s="2">
        <f t="shared" si="159"/>
        <v>5.3507626630573397E-24</v>
      </c>
      <c r="H1705" s="2" t="str">
        <f t="shared" si="160"/>
        <v>Sell</v>
      </c>
    </row>
    <row r="1706" spans="1:8" ht="13.5" x14ac:dyDescent="0.25">
      <c r="A1706" s="3">
        <f>TITRES_STAT!B1709</f>
        <v>0</v>
      </c>
      <c r="B1706" s="6">
        <f>TITRES_STAT!D1709</f>
        <v>0</v>
      </c>
      <c r="C1706" s="2">
        <f t="shared" si="156"/>
        <v>2.6537127824882511E-51</v>
      </c>
      <c r="D1706" s="2">
        <f t="shared" si="158"/>
        <v>1.0528120980552627E-23</v>
      </c>
      <c r="E1706" s="2">
        <f t="shared" si="157"/>
        <v>-1.0528120980552627E-23</v>
      </c>
      <c r="F1706" s="2">
        <f t="shared" si="161"/>
        <v>-1.5482530853753867E-23</v>
      </c>
      <c r="G1706" s="2">
        <f t="shared" si="159"/>
        <v>4.9544098732012398E-24</v>
      </c>
      <c r="H1706" s="2" t="str">
        <f t="shared" si="160"/>
        <v>Sell</v>
      </c>
    </row>
    <row r="1707" spans="1:8" ht="13.5" x14ac:dyDescent="0.25">
      <c r="A1707" s="3">
        <f>TITRES_STAT!B1710</f>
        <v>0</v>
      </c>
      <c r="B1707" s="6">
        <f>TITRES_STAT!D1710</f>
        <v>0</v>
      </c>
      <c r="C1707" s="2">
        <f t="shared" si="156"/>
        <v>2.2454492774900587E-51</v>
      </c>
      <c r="D1707" s="2">
        <f t="shared" si="158"/>
        <v>9.7482601671783582E-24</v>
      </c>
      <c r="E1707" s="2">
        <f t="shared" si="157"/>
        <v>-9.7482601671783582E-24</v>
      </c>
      <c r="F1707" s="2">
        <f t="shared" si="161"/>
        <v>-1.4335676716438765E-23</v>
      </c>
      <c r="G1707" s="2">
        <f t="shared" si="159"/>
        <v>4.5874165492604064E-24</v>
      </c>
      <c r="H1707" s="2" t="str">
        <f t="shared" si="160"/>
        <v>Sell</v>
      </c>
    </row>
    <row r="1708" spans="1:8" ht="13.5" x14ac:dyDescent="0.25">
      <c r="A1708" s="3">
        <f>TITRES_STAT!B1711</f>
        <v>0</v>
      </c>
      <c r="B1708" s="6">
        <f>TITRES_STAT!D1711</f>
        <v>0</v>
      </c>
      <c r="C1708" s="2">
        <f t="shared" si="156"/>
        <v>1.899995542491588E-51</v>
      </c>
      <c r="D1708" s="2">
        <f t="shared" si="158"/>
        <v>9.0261668214614427E-24</v>
      </c>
      <c r="E1708" s="2">
        <f t="shared" si="157"/>
        <v>-9.0261668214614427E-24</v>
      </c>
      <c r="F1708" s="2">
        <f t="shared" si="161"/>
        <v>-1.3273774737443301E-23</v>
      </c>
      <c r="G1708" s="2">
        <f t="shared" si="159"/>
        <v>4.2476079159818584E-24</v>
      </c>
      <c r="H1708" s="2" t="str">
        <f t="shared" si="160"/>
        <v>Sell</v>
      </c>
    </row>
    <row r="1709" spans="1:8" ht="13.5" x14ac:dyDescent="0.25">
      <c r="A1709" s="3">
        <f>TITRES_STAT!B1712</f>
        <v>0</v>
      </c>
      <c r="B1709" s="6">
        <f>TITRES_STAT!D1712</f>
        <v>0</v>
      </c>
      <c r="C1709" s="2">
        <f t="shared" si="156"/>
        <v>1.6076885359544206E-51</v>
      </c>
      <c r="D1709" s="2">
        <f t="shared" si="158"/>
        <v>8.357561871723558E-24</v>
      </c>
      <c r="E1709" s="2">
        <f t="shared" si="157"/>
        <v>-8.357561871723558E-24</v>
      </c>
      <c r="F1709" s="2">
        <f t="shared" si="161"/>
        <v>-1.2290532164299352E-23</v>
      </c>
      <c r="G1709" s="2">
        <f t="shared" si="159"/>
        <v>3.9329702925757939E-24</v>
      </c>
      <c r="H1709" s="2" t="str">
        <f t="shared" si="160"/>
        <v>Sell</v>
      </c>
    </row>
    <row r="1710" spans="1:8" ht="13.5" x14ac:dyDescent="0.25">
      <c r="A1710" s="3">
        <f>TITRES_STAT!B1713</f>
        <v>0</v>
      </c>
      <c r="B1710" s="6">
        <f>TITRES_STAT!D1713</f>
        <v>0</v>
      </c>
      <c r="C1710" s="2">
        <f t="shared" si="156"/>
        <v>1.360351838115279E-51</v>
      </c>
      <c r="D1710" s="2">
        <f t="shared" si="158"/>
        <v>7.7384832145588501E-24</v>
      </c>
      <c r="E1710" s="2">
        <f t="shared" si="157"/>
        <v>-7.7384832145588501E-24</v>
      </c>
      <c r="F1710" s="2">
        <f t="shared" si="161"/>
        <v>-1.1380122374351252E-23</v>
      </c>
      <c r="G1710" s="2">
        <f t="shared" si="159"/>
        <v>3.6416391597924014E-24</v>
      </c>
      <c r="H1710" s="2" t="str">
        <f t="shared" si="160"/>
        <v>Sell</v>
      </c>
    </row>
    <row r="1711" spans="1:8" ht="13.5" x14ac:dyDescent="0.25">
      <c r="A1711" s="3">
        <f>TITRES_STAT!B1714</f>
        <v>0</v>
      </c>
      <c r="B1711" s="6">
        <f>TITRES_STAT!D1714</f>
        <v>0</v>
      </c>
      <c r="C1711" s="2">
        <f t="shared" si="156"/>
        <v>1.1510669399436976E-51</v>
      </c>
      <c r="D1711" s="2">
        <f t="shared" si="158"/>
        <v>7.1652622357026397E-24</v>
      </c>
      <c r="E1711" s="2">
        <f t="shared" si="157"/>
        <v>-7.1652622357026397E-24</v>
      </c>
      <c r="F1711" s="2">
        <f t="shared" si="161"/>
        <v>-1.053715034662153E-23</v>
      </c>
      <c r="G1711" s="2">
        <f t="shared" si="159"/>
        <v>3.3718881109188906E-24</v>
      </c>
      <c r="H1711" s="2" t="str">
        <f t="shared" si="160"/>
        <v>Sell</v>
      </c>
    </row>
    <row r="1712" spans="1:8" ht="13.5" x14ac:dyDescent="0.25">
      <c r="A1712" s="3">
        <f>TITRES_STAT!B1715</f>
        <v>0</v>
      </c>
      <c r="B1712" s="6">
        <f>TITRES_STAT!D1715</f>
        <v>0</v>
      </c>
      <c r="C1712" s="2">
        <f t="shared" si="156"/>
        <v>9.73979718413898E-52</v>
      </c>
      <c r="D1712" s="2">
        <f t="shared" si="158"/>
        <v>6.6345020700950365E-24</v>
      </c>
      <c r="E1712" s="2">
        <f t="shared" si="157"/>
        <v>-6.6345020700950365E-24</v>
      </c>
      <c r="F1712" s="2">
        <f t="shared" si="161"/>
        <v>-9.7566206913162324E-24</v>
      </c>
      <c r="G1712" s="2">
        <f t="shared" si="159"/>
        <v>3.122118621221196E-24</v>
      </c>
      <c r="H1712" s="2" t="str">
        <f t="shared" si="160"/>
        <v>Sell</v>
      </c>
    </row>
    <row r="1713" spans="1:8" ht="13.5" x14ac:dyDescent="0.25">
      <c r="A1713" s="3">
        <f>TITRES_STAT!B1716</f>
        <v>0</v>
      </c>
      <c r="B1713" s="6">
        <f>TITRES_STAT!D1716</f>
        <v>0</v>
      </c>
      <c r="C1713" s="2">
        <f t="shared" si="156"/>
        <v>8.2413668481175977E-52</v>
      </c>
      <c r="D1713" s="2">
        <f t="shared" si="158"/>
        <v>6.1430574723102191E-24</v>
      </c>
      <c r="E1713" s="2">
        <f t="shared" si="157"/>
        <v>-6.1430574723102191E-24</v>
      </c>
      <c r="F1713" s="2">
        <f t="shared" si="161"/>
        <v>-9.0339080475150293E-24</v>
      </c>
      <c r="G1713" s="2">
        <f t="shared" si="159"/>
        <v>2.8908505752048102E-24</v>
      </c>
      <c r="H1713" s="2" t="str">
        <f t="shared" si="160"/>
        <v>Sell</v>
      </c>
    </row>
    <row r="1714" spans="1:8" ht="13.5" x14ac:dyDescent="0.25">
      <c r="A1714" s="3">
        <f>TITRES_STAT!B1717</f>
        <v>0</v>
      </c>
      <c r="B1714" s="6">
        <f>TITRES_STAT!D1717</f>
        <v>0</v>
      </c>
      <c r="C1714" s="2">
        <f t="shared" si="156"/>
        <v>6.9734642560995063E-52</v>
      </c>
      <c r="D1714" s="2">
        <f t="shared" si="158"/>
        <v>5.688016178065018E-24</v>
      </c>
      <c r="E1714" s="2">
        <f t="shared" si="157"/>
        <v>-5.688016178065018E-24</v>
      </c>
      <c r="F1714" s="2">
        <f t="shared" si="161"/>
        <v>-8.3647296736250277E-24</v>
      </c>
      <c r="G1714" s="2">
        <f t="shared" si="159"/>
        <v>2.6767134955600097E-24</v>
      </c>
      <c r="H1714" s="2" t="str">
        <f t="shared" si="160"/>
        <v>Sell</v>
      </c>
    </row>
    <row r="1715" spans="1:8" ht="13.5" x14ac:dyDescent="0.25">
      <c r="A1715" s="3">
        <f>TITRES_STAT!B1718</f>
        <v>0</v>
      </c>
      <c r="B1715" s="6">
        <f>TITRES_STAT!D1718</f>
        <v>0</v>
      </c>
      <c r="C1715" s="2">
        <f t="shared" si="156"/>
        <v>5.9006236013149666E-52</v>
      </c>
      <c r="D1715" s="2">
        <f t="shared" si="158"/>
        <v>5.2666816463564984E-24</v>
      </c>
      <c r="E1715" s="2">
        <f t="shared" si="157"/>
        <v>-5.2666816463564984E-24</v>
      </c>
      <c r="F1715" s="2">
        <f t="shared" si="161"/>
        <v>-7.7451200681713228E-24</v>
      </c>
      <c r="G1715" s="2">
        <f t="shared" si="159"/>
        <v>2.4784384218148245E-24</v>
      </c>
      <c r="H1715" s="2" t="str">
        <f t="shared" si="160"/>
        <v>Sell</v>
      </c>
    </row>
    <row r="1716" spans="1:8" ht="13.5" x14ac:dyDescent="0.25">
      <c r="A1716" s="3">
        <f>TITRES_STAT!B1719</f>
        <v>0</v>
      </c>
      <c r="B1716" s="6">
        <f>TITRES_STAT!D1719</f>
        <v>0</v>
      </c>
      <c r="C1716" s="2">
        <f t="shared" si="156"/>
        <v>4.9928353549588177E-52</v>
      </c>
      <c r="D1716" s="2">
        <f t="shared" si="158"/>
        <v>4.8765570799597209E-24</v>
      </c>
      <c r="E1716" s="2">
        <f t="shared" si="157"/>
        <v>-4.8765570799597209E-24</v>
      </c>
      <c r="F1716" s="2">
        <f t="shared" si="161"/>
        <v>-7.1714074705290033E-24</v>
      </c>
      <c r="G1716" s="2">
        <f t="shared" si="159"/>
        <v>2.2948503905692824E-24</v>
      </c>
      <c r="H1716" s="2" t="str">
        <f t="shared" si="160"/>
        <v>Sell</v>
      </c>
    </row>
    <row r="1717" spans="1:8" ht="13.5" x14ac:dyDescent="0.25">
      <c r="A1717" s="3">
        <f>TITRES_STAT!B1720</f>
        <v>0</v>
      </c>
      <c r="B1717" s="6">
        <f>TITRES_STAT!D1720</f>
        <v>0</v>
      </c>
      <c r="C1717" s="2">
        <f t="shared" si="156"/>
        <v>4.2247068388113073E-52</v>
      </c>
      <c r="D1717" s="2">
        <f t="shared" si="158"/>
        <v>4.5153306295923342E-24</v>
      </c>
      <c r="E1717" s="2">
        <f t="shared" si="157"/>
        <v>-4.5153306295923342E-24</v>
      </c>
      <c r="F1717" s="2">
        <f t="shared" si="161"/>
        <v>-6.6401921023416702E-24</v>
      </c>
      <c r="G1717" s="2">
        <f t="shared" si="159"/>
        <v>2.124861472749336E-24</v>
      </c>
      <c r="H1717" s="2" t="str">
        <f t="shared" si="160"/>
        <v>Sell</v>
      </c>
    </row>
    <row r="1718" spans="1:8" ht="13.5" x14ac:dyDescent="0.25">
      <c r="A1718" s="3">
        <f>TITRES_STAT!B1721</f>
        <v>0</v>
      </c>
      <c r="B1718" s="6">
        <f>TITRES_STAT!D1721</f>
        <v>0</v>
      </c>
      <c r="C1718" s="2">
        <f t="shared" si="156"/>
        <v>3.5747519405326448E-52</v>
      </c>
      <c r="D1718" s="2">
        <f t="shared" si="158"/>
        <v>4.1808616940669764E-24</v>
      </c>
      <c r="E1718" s="2">
        <f t="shared" si="157"/>
        <v>-4.1808616940669764E-24</v>
      </c>
      <c r="F1718" s="2">
        <f t="shared" si="161"/>
        <v>-6.1483260206867319E-24</v>
      </c>
      <c r="G1718" s="2">
        <f t="shared" si="159"/>
        <v>1.9674643266197555E-24</v>
      </c>
      <c r="H1718" s="2" t="str">
        <f t="shared" si="160"/>
        <v>Sell</v>
      </c>
    </row>
    <row r="1719" spans="1:8" ht="13.5" x14ac:dyDescent="0.25">
      <c r="A1719" s="3">
        <f>TITRES_STAT!B1722</f>
        <v>0</v>
      </c>
      <c r="B1719" s="6">
        <f>TITRES_STAT!D1722</f>
        <v>0</v>
      </c>
      <c r="C1719" s="2">
        <f t="shared" si="156"/>
        <v>3.0247901035276227E-52</v>
      </c>
      <c r="D1719" s="2">
        <f t="shared" si="158"/>
        <v>3.8711682352472006E-24</v>
      </c>
      <c r="E1719" s="2">
        <f t="shared" si="157"/>
        <v>-3.8711682352472006E-24</v>
      </c>
      <c r="F1719" s="2">
        <f t="shared" si="161"/>
        <v>-5.6928944635988264E-24</v>
      </c>
      <c r="G1719" s="2">
        <f t="shared" si="159"/>
        <v>1.8217262283516258E-24</v>
      </c>
      <c r="H1719" s="2" t="str">
        <f t="shared" si="160"/>
        <v>Sell</v>
      </c>
    </row>
    <row r="1720" spans="1:8" ht="13.5" x14ac:dyDescent="0.25">
      <c r="A1720" s="3">
        <f>TITRES_STAT!B1723</f>
        <v>0</v>
      </c>
      <c r="B1720" s="6">
        <f>TITRES_STAT!D1723</f>
        <v>0</v>
      </c>
      <c r="C1720" s="2">
        <f t="shared" si="156"/>
        <v>2.5594377799079882E-52</v>
      </c>
      <c r="D1720" s="2">
        <f t="shared" si="158"/>
        <v>3.5844150326362969E-24</v>
      </c>
      <c r="E1720" s="2">
        <f t="shared" si="157"/>
        <v>-3.5844150326362969E-24</v>
      </c>
      <c r="F1720" s="2">
        <f t="shared" si="161"/>
        <v>-5.2711985774063208E-24</v>
      </c>
      <c r="G1720" s="2">
        <f t="shared" si="159"/>
        <v>1.6867835447700239E-24</v>
      </c>
      <c r="H1720" s="2" t="str">
        <f t="shared" si="160"/>
        <v>Sell</v>
      </c>
    </row>
    <row r="1721" spans="1:8" ht="13.5" x14ac:dyDescent="0.25">
      <c r="A1721" s="3">
        <f>TITRES_STAT!B1724</f>
        <v>0</v>
      </c>
      <c r="B1721" s="6">
        <f>TITRES_STAT!D1724</f>
        <v>0</v>
      </c>
      <c r="C1721" s="2">
        <f t="shared" si="156"/>
        <v>2.1656781214606055E-52</v>
      </c>
      <c r="D1721" s="2">
        <f t="shared" si="158"/>
        <v>3.3189028079965713E-24</v>
      </c>
      <c r="E1721" s="2">
        <f t="shared" si="157"/>
        <v>-3.3189028079965713E-24</v>
      </c>
      <c r="F1721" s="2">
        <f t="shared" si="161"/>
        <v>-4.8807394235243712E-24</v>
      </c>
      <c r="G1721" s="2">
        <f t="shared" si="159"/>
        <v>1.5618366155277999E-24</v>
      </c>
      <c r="H1721" s="2" t="str">
        <f t="shared" si="160"/>
        <v>Sell</v>
      </c>
    </row>
    <row r="1722" spans="1:8" ht="13.5" x14ac:dyDescent="0.25">
      <c r="A1722" s="3">
        <f>TITRES_STAT!B1725</f>
        <v>0</v>
      </c>
      <c r="B1722" s="6">
        <f>TITRES_STAT!D1725</f>
        <v>0</v>
      </c>
      <c r="C1722" s="2">
        <f t="shared" si="156"/>
        <v>1.8324968720051279E-52</v>
      </c>
      <c r="D1722" s="2">
        <f t="shared" si="158"/>
        <v>3.0730581555523808E-24</v>
      </c>
      <c r="E1722" s="2">
        <f t="shared" si="157"/>
        <v>-3.0730581555523808E-24</v>
      </c>
      <c r="F1722" s="2">
        <f t="shared" si="161"/>
        <v>-4.5192031699299729E-24</v>
      </c>
      <c r="G1722" s="2">
        <f t="shared" si="159"/>
        <v>1.4461450143775921E-24</v>
      </c>
      <c r="H1722" s="2" t="str">
        <f t="shared" si="160"/>
        <v>Sell</v>
      </c>
    </row>
    <row r="1723" spans="1:8" ht="13.5" x14ac:dyDescent="0.25">
      <c r="A1723" s="3">
        <f>TITRES_STAT!B1726</f>
        <v>0</v>
      </c>
      <c r="B1723" s="6">
        <f>TITRES_STAT!D1726</f>
        <v>0</v>
      </c>
      <c r="C1723" s="2">
        <f t="shared" si="156"/>
        <v>1.5505742763120314E-52</v>
      </c>
      <c r="D1723" s="2">
        <f t="shared" si="158"/>
        <v>2.8454242181040562E-24</v>
      </c>
      <c r="E1723" s="2">
        <f t="shared" si="157"/>
        <v>-2.8454242181040562E-24</v>
      </c>
      <c r="F1723" s="2">
        <f t="shared" si="161"/>
        <v>-4.1844473795647898E-24</v>
      </c>
      <c r="G1723" s="2">
        <f t="shared" si="159"/>
        <v>1.3390231614607336E-24</v>
      </c>
      <c r="H1723" s="2" t="str">
        <f t="shared" si="160"/>
        <v>Sell</v>
      </c>
    </row>
    <row r="1724" spans="1:8" ht="13.5" x14ac:dyDescent="0.25">
      <c r="A1724" s="3">
        <f>TITRES_STAT!B1727</f>
        <v>0</v>
      </c>
      <c r="B1724" s="6">
        <f>TITRES_STAT!D1727</f>
        <v>0</v>
      </c>
      <c r="C1724" s="2">
        <f t="shared" si="156"/>
        <v>1.3120243876486418E-52</v>
      </c>
      <c r="D1724" s="2">
        <f t="shared" si="158"/>
        <v>2.6346520538000519E-24</v>
      </c>
      <c r="E1724" s="2">
        <f t="shared" si="157"/>
        <v>-2.6346520538000519E-24</v>
      </c>
      <c r="F1724" s="2">
        <f t="shared" si="161"/>
        <v>-3.8744883144118426E-24</v>
      </c>
      <c r="G1724" s="2">
        <f t="shared" si="159"/>
        <v>1.2398362606117906E-24</v>
      </c>
      <c r="H1724" s="2" t="str">
        <f t="shared" si="160"/>
        <v>Sell</v>
      </c>
    </row>
    <row r="1725" spans="1:8" ht="13.5" x14ac:dyDescent="0.25">
      <c r="A1725" s="3">
        <f>TITRES_STAT!B1728</f>
        <v>0</v>
      </c>
      <c r="B1725" s="6">
        <f>TITRES_STAT!D1728</f>
        <v>0</v>
      </c>
      <c r="C1725" s="2">
        <f t="shared" si="156"/>
        <v>1.110174481856543E-52</v>
      </c>
      <c r="D1725" s="2">
        <f t="shared" si="158"/>
        <v>2.4394926424074555E-24</v>
      </c>
      <c r="E1725" s="2">
        <f t="shared" si="157"/>
        <v>-2.4394926424074555E-24</v>
      </c>
      <c r="F1725" s="2">
        <f t="shared" si="161"/>
        <v>-3.5874891800109654E-24</v>
      </c>
      <c r="G1725" s="2">
        <f t="shared" si="159"/>
        <v>1.1479965376035099E-24</v>
      </c>
      <c r="H1725" s="2" t="str">
        <f t="shared" si="160"/>
        <v>Sell</v>
      </c>
    </row>
    <row r="1726" spans="1:8" ht="13.5" x14ac:dyDescent="0.25">
      <c r="A1726" s="3">
        <f>TITRES_STAT!B1729</f>
        <v>0</v>
      </c>
      <c r="B1726" s="6">
        <f>TITRES_STAT!D1729</f>
        <v>0</v>
      </c>
      <c r="C1726" s="2">
        <f t="shared" si="156"/>
        <v>9.3937840772476711E-53</v>
      </c>
      <c r="D1726" s="2">
        <f t="shared" si="158"/>
        <v>2.2587894837106069E-24</v>
      </c>
      <c r="E1726" s="2">
        <f t="shared" si="157"/>
        <v>-2.2587894837106069E-24</v>
      </c>
      <c r="F1726" s="2">
        <f t="shared" si="161"/>
        <v>-3.3217492407508941E-24</v>
      </c>
      <c r="G1726" s="2">
        <f t="shared" si="159"/>
        <v>1.0629597570402872E-24</v>
      </c>
      <c r="H1726" s="2" t="str">
        <f t="shared" si="160"/>
        <v>Sell</v>
      </c>
    </row>
    <row r="1727" spans="1:8" ht="13.5" x14ac:dyDescent="0.25">
      <c r="A1727" s="3">
        <f>TITRES_STAT!B1730</f>
        <v>0</v>
      </c>
      <c r="B1727" s="6">
        <f>TITRES_STAT!D1730</f>
        <v>0</v>
      </c>
      <c r="C1727" s="2">
        <f t="shared" si="156"/>
        <v>7.9485865269018756E-53</v>
      </c>
      <c r="D1727" s="2">
        <f t="shared" si="158"/>
        <v>2.0914717441764878E-24</v>
      </c>
      <c r="E1727" s="2">
        <f t="shared" si="157"/>
        <v>-2.0914717441764878E-24</v>
      </c>
      <c r="F1727" s="2">
        <f t="shared" si="161"/>
        <v>-3.0756937414360129E-24</v>
      </c>
      <c r="G1727" s="2">
        <f t="shared" si="159"/>
        <v>9.8422199725952514E-25</v>
      </c>
      <c r="H1727" s="2" t="str">
        <f t="shared" si="160"/>
        <v>Sell</v>
      </c>
    </row>
    <row r="1728" spans="1:8" ht="13.5" x14ac:dyDescent="0.25">
      <c r="A1728" s="3">
        <f>TITRES_STAT!B1731</f>
        <v>0</v>
      </c>
      <c r="B1728" s="6">
        <f>TITRES_STAT!D1731</f>
        <v>0</v>
      </c>
      <c r="C1728" s="2">
        <f t="shared" si="156"/>
        <v>6.7257270612246641E-53</v>
      </c>
      <c r="D1728" s="2">
        <f t="shared" si="158"/>
        <v>1.9365479112745257E-24</v>
      </c>
      <c r="E1728" s="2">
        <f t="shared" si="157"/>
        <v>-1.9365479112745257E-24</v>
      </c>
      <c r="F1728" s="2">
        <f t="shared" si="161"/>
        <v>-2.8478645754037155E-24</v>
      </c>
      <c r="G1728" s="2">
        <f t="shared" si="159"/>
        <v>9.1131666412918986E-25</v>
      </c>
      <c r="H1728" s="2" t="str">
        <f t="shared" si="160"/>
        <v>Sell</v>
      </c>
    </row>
    <row r="1729" spans="1:8" ht="13.5" x14ac:dyDescent="0.25">
      <c r="A1729" s="3">
        <f>TITRES_STAT!B1732</f>
        <v>0</v>
      </c>
      <c r="B1729" s="6">
        <f>TITRES_STAT!D1732</f>
        <v>0</v>
      </c>
      <c r="C1729" s="2">
        <f t="shared" si="156"/>
        <v>5.6909998210362542E-53</v>
      </c>
      <c r="D1729" s="2">
        <f t="shared" si="158"/>
        <v>1.793099917846783E-24</v>
      </c>
      <c r="E1729" s="2">
        <f t="shared" si="157"/>
        <v>-1.793099917846783E-24</v>
      </c>
      <c r="F1729" s="2">
        <f t="shared" si="161"/>
        <v>-2.6369116438923293E-24</v>
      </c>
      <c r="G1729" s="2">
        <f t="shared" si="159"/>
        <v>8.4381172604554632E-25</v>
      </c>
      <c r="H1729" s="2" t="str">
        <f t="shared" si="160"/>
        <v>Sell</v>
      </c>
    </row>
    <row r="1730" spans="1:8" ht="13.5" x14ac:dyDescent="0.25">
      <c r="A1730" s="3">
        <f>TITRES_STAT!B1733</f>
        <v>0</v>
      </c>
      <c r="B1730" s="6">
        <f>TITRES_STAT!D1733</f>
        <v>0</v>
      </c>
      <c r="C1730" s="2">
        <f t="shared" si="156"/>
        <v>4.8154613870306762E-53</v>
      </c>
      <c r="D1730" s="2">
        <f t="shared" si="158"/>
        <v>1.6602777017099842E-24</v>
      </c>
      <c r="E1730" s="2">
        <f t="shared" si="157"/>
        <v>-1.6602777017099842E-24</v>
      </c>
      <c r="F1730" s="2">
        <f t="shared" si="161"/>
        <v>-2.4415848554558605E-24</v>
      </c>
      <c r="G1730" s="2">
        <f t="shared" si="159"/>
        <v>7.8130715374587634E-25</v>
      </c>
      <c r="H1730" s="2" t="str">
        <f t="shared" si="160"/>
        <v>Sell</v>
      </c>
    </row>
    <row r="1731" spans="1:8" ht="13.5" x14ac:dyDescent="0.25">
      <c r="A1731" s="3">
        <f>TITRES_STAT!B1734</f>
        <v>0</v>
      </c>
      <c r="B1731" s="6">
        <f>TITRES_STAT!D1734</f>
        <v>0</v>
      </c>
      <c r="C1731" s="2">
        <f t="shared" si="156"/>
        <v>4.0746211736413415E-53</v>
      </c>
      <c r="D1731" s="2">
        <f t="shared" si="158"/>
        <v>1.5372941682499854E-24</v>
      </c>
      <c r="E1731" s="2">
        <f t="shared" si="157"/>
        <v>-1.5372941682499854E-24</v>
      </c>
      <c r="F1731" s="2">
        <f t="shared" si="161"/>
        <v>-2.2607267180146857E-24</v>
      </c>
      <c r="G1731" s="2">
        <f t="shared" si="159"/>
        <v>7.2343254976470027E-25</v>
      </c>
      <c r="H1731" s="2" t="str">
        <f t="shared" si="160"/>
        <v>Sell</v>
      </c>
    </row>
    <row r="1732" spans="1:8" ht="13.5" x14ac:dyDescent="0.25">
      <c r="A1732" s="3">
        <f>TITRES_STAT!B1735</f>
        <v>0</v>
      </c>
      <c r="B1732" s="6">
        <f>TITRES_STAT!D1735</f>
        <v>0</v>
      </c>
      <c r="C1732" s="2">
        <f t="shared" si="156"/>
        <v>3.4477563776965197E-53</v>
      </c>
      <c r="D1732" s="2">
        <f t="shared" si="158"/>
        <v>1.4234205261573938E-24</v>
      </c>
      <c r="E1732" s="2">
        <f t="shared" si="157"/>
        <v>-1.4234205261573938E-24</v>
      </c>
      <c r="F1732" s="2">
        <f t="shared" si="161"/>
        <v>-2.0932654796432275E-24</v>
      </c>
      <c r="G1732" s="2">
        <f t="shared" si="159"/>
        <v>6.6984495348583375E-25</v>
      </c>
      <c r="H1732" s="2" t="str">
        <f t="shared" si="160"/>
        <v>Sell</v>
      </c>
    </row>
    <row r="1733" spans="1:8" ht="13.5" x14ac:dyDescent="0.25">
      <c r="A1733" s="3">
        <f>TITRES_STAT!B1736</f>
        <v>0</v>
      </c>
      <c r="B1733" s="6">
        <f>TITRES_STAT!D1736</f>
        <v>0</v>
      </c>
      <c r="C1733" s="2">
        <f t="shared" si="156"/>
        <v>2.9173323195893628E-53</v>
      </c>
      <c r="D1733" s="2">
        <f t="shared" si="158"/>
        <v>1.3179819686642534E-24</v>
      </c>
      <c r="E1733" s="2">
        <f t="shared" si="157"/>
        <v>-1.3179819686642534E-24</v>
      </c>
      <c r="F1733" s="2">
        <f t="shared" si="161"/>
        <v>-1.9382087774474331E-24</v>
      </c>
      <c r="G1733" s="2">
        <f t="shared" si="159"/>
        <v>6.2022680878317968E-25</v>
      </c>
      <c r="H1733" s="2" t="str">
        <f t="shared" si="160"/>
        <v>Sell</v>
      </c>
    </row>
    <row r="1734" spans="1:8" ht="13.5" x14ac:dyDescent="0.25">
      <c r="A1734" s="3">
        <f>TITRES_STAT!B1737</f>
        <v>0</v>
      </c>
      <c r="B1734" s="6">
        <f>TITRES_STAT!D1737</f>
        <v>0</v>
      </c>
      <c r="C1734" s="2">
        <f t="shared" si="156"/>
        <v>2.4685119627294609E-53</v>
      </c>
      <c r="D1734" s="2">
        <f t="shared" si="158"/>
        <v>1.2203536746891236E-24</v>
      </c>
      <c r="E1734" s="2">
        <f t="shared" si="157"/>
        <v>-1.2203536746891236E-24</v>
      </c>
      <c r="F1734" s="2">
        <f t="shared" si="161"/>
        <v>-1.7946377568957711E-24</v>
      </c>
      <c r="G1734" s="2">
        <f t="shared" si="159"/>
        <v>5.742840822066475E-25</v>
      </c>
      <c r="H1734" s="2" t="str">
        <f t="shared" si="160"/>
        <v>Sell</v>
      </c>
    </row>
    <row r="1735" spans="1:8" ht="13.5" x14ac:dyDescent="0.25">
      <c r="A1735" s="3">
        <f>TITRES_STAT!B1738</f>
        <v>0</v>
      </c>
      <c r="B1735" s="6">
        <f>TITRES_STAT!D1738</f>
        <v>0</v>
      </c>
      <c r="C1735" s="2">
        <f t="shared" si="156"/>
        <v>2.0887408915403128E-53</v>
      </c>
      <c r="D1735" s="2">
        <f t="shared" si="158"/>
        <v>1.1299571061936329E-24</v>
      </c>
      <c r="E1735" s="2">
        <f t="shared" si="157"/>
        <v>-1.1299571061936329E-24</v>
      </c>
      <c r="F1735" s="2">
        <f t="shared" si="161"/>
        <v>-1.6617016267553435E-24</v>
      </c>
      <c r="G1735" s="2">
        <f t="shared" si="159"/>
        <v>5.3174452056171056E-25</v>
      </c>
      <c r="H1735" s="2" t="str">
        <f t="shared" si="160"/>
        <v>Sell</v>
      </c>
    </row>
    <row r="1736" spans="1:8" ht="13.5" x14ac:dyDescent="0.25">
      <c r="A1736" s="3">
        <f>TITRES_STAT!B1739</f>
        <v>0</v>
      </c>
      <c r="B1736" s="6">
        <f>TITRES_STAT!D1739</f>
        <v>0</v>
      </c>
      <c r="C1736" s="2">
        <f t="shared" si="156"/>
        <v>1.7673961389956492E-53</v>
      </c>
      <c r="D1736" s="2">
        <f t="shared" si="158"/>
        <v>1.0462565798089193E-24</v>
      </c>
      <c r="E1736" s="2">
        <f t="shared" si="157"/>
        <v>-1.0462565798089193E-24</v>
      </c>
      <c r="F1736" s="2">
        <f t="shared" si="161"/>
        <v>-1.5386126173660589E-24</v>
      </c>
      <c r="G1736" s="2">
        <f t="shared" si="159"/>
        <v>4.923560375571396E-25</v>
      </c>
      <c r="H1736" s="2" t="str">
        <f t="shared" si="160"/>
        <v>Sell</v>
      </c>
    </row>
    <row r="1737" spans="1:8" ht="13.5" x14ac:dyDescent="0.25">
      <c r="A1737" s="3">
        <f>TITRES_STAT!B1740</f>
        <v>0</v>
      </c>
      <c r="B1737" s="6">
        <f>TITRES_STAT!D1740</f>
        <v>0</v>
      </c>
      <c r="C1737" s="2">
        <f t="shared" si="156"/>
        <v>1.4954890406886263E-53</v>
      </c>
      <c r="D1737" s="2">
        <f t="shared" si="158"/>
        <v>9.6875609241566606E-25</v>
      </c>
      <c r="E1737" s="2">
        <f t="shared" si="157"/>
        <v>-9.6875609241566606E-25</v>
      </c>
      <c r="F1737" s="2">
        <f t="shared" si="161"/>
        <v>-1.4246413123759804E-24</v>
      </c>
      <c r="G1737" s="2">
        <f t="shared" si="159"/>
        <v>4.5588521996031438E-25</v>
      </c>
      <c r="H1737" s="2" t="str">
        <f t="shared" si="160"/>
        <v>Sell</v>
      </c>
    </row>
    <row r="1738" spans="1:8" ht="13.5" x14ac:dyDescent="0.25">
      <c r="A1738" s="3">
        <f>TITRES_STAT!B1741</f>
        <v>0</v>
      </c>
      <c r="B1738" s="6">
        <f>TITRES_STAT!D1741</f>
        <v>0</v>
      </c>
      <c r="C1738" s="2">
        <f t="shared" si="156"/>
        <v>1.2654138036596068E-53</v>
      </c>
      <c r="D1738" s="2">
        <f t="shared" si="158"/>
        <v>8.969963818663574E-25</v>
      </c>
      <c r="E1738" s="2">
        <f t="shared" si="157"/>
        <v>-8.969963818663574E-25</v>
      </c>
      <c r="F1738" s="2">
        <f t="shared" si="161"/>
        <v>-1.3191123262740559E-24</v>
      </c>
      <c r="G1738" s="2">
        <f t="shared" si="159"/>
        <v>4.2211594440769854E-25</v>
      </c>
      <c r="H1738" s="2" t="str">
        <f t="shared" si="160"/>
        <v>Sell</v>
      </c>
    </row>
    <row r="1739" spans="1:8" ht="13.5" x14ac:dyDescent="0.25">
      <c r="A1739" s="3">
        <f>TITRES_STAT!B1742</f>
        <v>0</v>
      </c>
      <c r="B1739" s="6">
        <f>TITRES_STAT!D1742</f>
        <v>0</v>
      </c>
      <c r="C1739" s="2">
        <f t="shared" si="156"/>
        <v>1.0707347569427442E-53</v>
      </c>
      <c r="D1739" s="2">
        <f t="shared" si="158"/>
        <v>8.3055220543181234E-25</v>
      </c>
      <c r="E1739" s="2">
        <f t="shared" si="157"/>
        <v>-8.3055220543181234E-25</v>
      </c>
      <c r="F1739" s="2">
        <f t="shared" si="161"/>
        <v>-1.2214003021056074E-24</v>
      </c>
      <c r="G1739" s="2">
        <f t="shared" si="159"/>
        <v>3.9084809667379503E-25</v>
      </c>
      <c r="H1739" s="2" t="str">
        <f t="shared" si="160"/>
        <v>Sell</v>
      </c>
    </row>
    <row r="1740" spans="1:8" ht="13.5" x14ac:dyDescent="0.25">
      <c r="A1740" s="3">
        <f>TITRES_STAT!B1743</f>
        <v>0</v>
      </c>
      <c r="B1740" s="6">
        <f>TITRES_STAT!D1743</f>
        <v>0</v>
      </c>
      <c r="C1740" s="2">
        <f t="shared" si="156"/>
        <v>9.0600633279770659E-54</v>
      </c>
      <c r="D1740" s="2">
        <f t="shared" si="158"/>
        <v>7.6902981984427066E-25</v>
      </c>
      <c r="E1740" s="2">
        <f t="shared" si="157"/>
        <v>-7.6902981984427066E-25</v>
      </c>
      <c r="F1740" s="2">
        <f t="shared" si="161"/>
        <v>-1.13092620565334E-24</v>
      </c>
      <c r="G1740" s="2">
        <f t="shared" si="159"/>
        <v>3.6189638580906937E-25</v>
      </c>
      <c r="H1740" s="2" t="str">
        <f t="shared" si="160"/>
        <v>Sell</v>
      </c>
    </row>
    <row r="1741" spans="1:8" ht="13.5" x14ac:dyDescent="0.25">
      <c r="A1741" s="3">
        <f>TITRES_STAT!B1744</f>
        <v>0</v>
      </c>
      <c r="B1741" s="6">
        <f>TITRES_STAT!D1744</f>
        <v>0</v>
      </c>
      <c r="C1741" s="2">
        <f t="shared" si="156"/>
        <v>7.6662074313652091E-54</v>
      </c>
      <c r="D1741" s="2">
        <f t="shared" si="158"/>
        <v>7.120646480039543E-25</v>
      </c>
      <c r="E1741" s="2">
        <f t="shared" si="157"/>
        <v>-7.120646480039543E-25</v>
      </c>
      <c r="F1741" s="2">
        <f t="shared" si="161"/>
        <v>-1.0471538941234629E-24</v>
      </c>
      <c r="G1741" s="2">
        <f t="shared" si="159"/>
        <v>3.350892461195086E-25</v>
      </c>
      <c r="H1741" s="2" t="str">
        <f t="shared" si="160"/>
        <v>Sell</v>
      </c>
    </row>
    <row r="1742" spans="1:8" ht="13.5" x14ac:dyDescent="0.25">
      <c r="A1742" s="3">
        <f>TITRES_STAT!B1745</f>
        <v>0</v>
      </c>
      <c r="B1742" s="6">
        <f>TITRES_STAT!D1745</f>
        <v>0</v>
      </c>
      <c r="C1742" s="2">
        <f t="shared" si="156"/>
        <v>6.4867909034628695E-54</v>
      </c>
      <c r="D1742" s="2">
        <f t="shared" si="158"/>
        <v>6.5931911852217987E-25</v>
      </c>
      <c r="E1742" s="2">
        <f t="shared" si="157"/>
        <v>-6.5931911852217987E-25</v>
      </c>
      <c r="F1742" s="2">
        <f t="shared" si="161"/>
        <v>-9.6958693900320629E-25</v>
      </c>
      <c r="G1742" s="2">
        <f t="shared" si="159"/>
        <v>3.1026782048102643E-25</v>
      </c>
      <c r="H1742" s="2" t="str">
        <f t="shared" si="160"/>
        <v>Sell</v>
      </c>
    </row>
    <row r="1743" spans="1:8" ht="13.5" x14ac:dyDescent="0.25">
      <c r="A1743" s="3">
        <f>TITRES_STAT!B1746</f>
        <v>0</v>
      </c>
      <c r="B1743" s="6">
        <f>TITRES_STAT!D1746</f>
        <v>0</v>
      </c>
      <c r="C1743" s="2">
        <f t="shared" ref="C1743:C1806" si="162">$C$4*B1733+C1742*(1-$C$4)</f>
        <v>5.4888230721608892E-54</v>
      </c>
      <c r="D1743" s="2">
        <f t="shared" si="158"/>
        <v>6.1048066529831471E-25</v>
      </c>
      <c r="E1743" s="2">
        <f t="shared" si="157"/>
        <v>-6.1048066529831471E-25</v>
      </c>
      <c r="F1743" s="2">
        <f t="shared" si="161"/>
        <v>-8.9776568426222805E-25</v>
      </c>
      <c r="G1743" s="2">
        <f t="shared" si="159"/>
        <v>2.8728501896391334E-25</v>
      </c>
      <c r="H1743" s="2" t="str">
        <f t="shared" si="160"/>
        <v>Sell</v>
      </c>
    </row>
    <row r="1744" spans="1:8" ht="13.5" x14ac:dyDescent="0.25">
      <c r="A1744" s="3">
        <f>TITRES_STAT!B1747</f>
        <v>0</v>
      </c>
      <c r="B1744" s="6">
        <f>TITRES_STAT!D1747</f>
        <v>0</v>
      </c>
      <c r="C1744" s="2">
        <f t="shared" si="162"/>
        <v>4.644388753366906E-54</v>
      </c>
      <c r="D1744" s="2">
        <f t="shared" si="158"/>
        <v>5.652598752762173E-25</v>
      </c>
      <c r="E1744" s="2">
        <f t="shared" si="157"/>
        <v>-5.652598752762173E-25</v>
      </c>
      <c r="F1744" s="2">
        <f t="shared" si="161"/>
        <v>-8.3126452246502586E-25</v>
      </c>
      <c r="G1744" s="2">
        <f t="shared" si="159"/>
        <v>2.6600464718880856E-25</v>
      </c>
      <c r="H1744" s="2" t="str">
        <f t="shared" si="160"/>
        <v>Sell</v>
      </c>
    </row>
    <row r="1745" spans="1:8" ht="13.5" x14ac:dyDescent="0.25">
      <c r="A1745" s="3">
        <f>TITRES_STAT!B1748</f>
        <v>0</v>
      </c>
      <c r="B1745" s="6">
        <f>TITRES_STAT!D1748</f>
        <v>0</v>
      </c>
      <c r="C1745" s="2">
        <f t="shared" si="162"/>
        <v>3.9298674066950743E-54</v>
      </c>
      <c r="D1745" s="2">
        <f t="shared" si="158"/>
        <v>5.2338877340390494E-25</v>
      </c>
      <c r="E1745" s="2">
        <f t="shared" si="157"/>
        <v>-5.2338877340390494E-25</v>
      </c>
      <c r="F1745" s="2">
        <f t="shared" si="161"/>
        <v>-7.6968937265280175E-25</v>
      </c>
      <c r="G1745" s="2">
        <f t="shared" si="159"/>
        <v>2.4630059924889681E-25</v>
      </c>
      <c r="H1745" s="2" t="str">
        <f t="shared" si="160"/>
        <v>Sell</v>
      </c>
    </row>
    <row r="1746" spans="1:8" ht="13.5" x14ac:dyDescent="0.25">
      <c r="A1746" s="3">
        <f>TITRES_STAT!B1749</f>
        <v>0</v>
      </c>
      <c r="B1746" s="6">
        <f>TITRES_STAT!D1749</f>
        <v>0</v>
      </c>
      <c r="C1746" s="2">
        <f t="shared" si="162"/>
        <v>3.3252724210496785E-54</v>
      </c>
      <c r="D1746" s="2">
        <f t="shared" si="158"/>
        <v>4.8461923463324529E-25</v>
      </c>
      <c r="E1746" s="2">
        <f t="shared" si="157"/>
        <v>-4.8461923463324529E-25</v>
      </c>
      <c r="F1746" s="2">
        <f t="shared" si="161"/>
        <v>-7.1267534504889055E-25</v>
      </c>
      <c r="G1746" s="2">
        <f t="shared" si="159"/>
        <v>2.2805611041564526E-25</v>
      </c>
      <c r="H1746" s="2" t="str">
        <f t="shared" si="160"/>
        <v>Sell</v>
      </c>
    </row>
    <row r="1747" spans="1:8" ht="13.5" x14ac:dyDescent="0.25">
      <c r="A1747" s="3">
        <f>TITRES_STAT!B1750</f>
        <v>0</v>
      </c>
      <c r="B1747" s="6">
        <f>TITRES_STAT!D1750</f>
        <v>0</v>
      </c>
      <c r="C1747" s="2">
        <f t="shared" si="162"/>
        <v>2.8136920485804972E-54</v>
      </c>
      <c r="D1747" s="2">
        <f t="shared" si="158"/>
        <v>4.4872151354930116E-25</v>
      </c>
      <c r="E1747" s="2">
        <f t="shared" si="157"/>
        <v>-4.4872151354930116E-25</v>
      </c>
      <c r="F1747" s="2">
        <f t="shared" si="161"/>
        <v>-6.5988457874897271E-25</v>
      </c>
      <c r="G1747" s="2">
        <f t="shared" si="159"/>
        <v>2.1116306519967155E-25</v>
      </c>
      <c r="H1747" s="2" t="str">
        <f t="shared" si="160"/>
        <v>Sell</v>
      </c>
    </row>
    <row r="1748" spans="1:8" ht="13.5" x14ac:dyDescent="0.25">
      <c r="A1748" s="3">
        <f>TITRES_STAT!B1751</f>
        <v>0</v>
      </c>
      <c r="B1748" s="6">
        <f>TITRES_STAT!D1751</f>
        <v>0</v>
      </c>
      <c r="C1748" s="2">
        <f t="shared" si="162"/>
        <v>2.3808163487988822E-54</v>
      </c>
      <c r="D1748" s="2">
        <f t="shared" si="158"/>
        <v>4.1548288291601955E-25</v>
      </c>
      <c r="E1748" s="2">
        <f t="shared" si="157"/>
        <v>-4.1548288291601955E-25</v>
      </c>
      <c r="F1748" s="2">
        <f t="shared" si="161"/>
        <v>-6.1100423958238215E-25</v>
      </c>
      <c r="G1748" s="2">
        <f t="shared" si="159"/>
        <v>1.955213566663626E-25</v>
      </c>
      <c r="H1748" s="2" t="str">
        <f t="shared" si="160"/>
        <v>Sell</v>
      </c>
    </row>
    <row r="1749" spans="1:8" ht="13.5" x14ac:dyDescent="0.25">
      <c r="A1749" s="3">
        <f>TITRES_STAT!B1752</f>
        <v>0</v>
      </c>
      <c r="B1749" s="6">
        <f>TITRES_STAT!D1752</f>
        <v>0</v>
      </c>
      <c r="C1749" s="2">
        <f t="shared" si="162"/>
        <v>2.0145369105221312E-54</v>
      </c>
      <c r="D1749" s="2">
        <f t="shared" si="158"/>
        <v>3.8470637307038849E-25</v>
      </c>
      <c r="E1749" s="2">
        <f t="shared" si="157"/>
        <v>-3.8470637307038849E-25</v>
      </c>
      <c r="F1749" s="2">
        <f t="shared" si="161"/>
        <v>-5.6574466627998347E-25</v>
      </c>
      <c r="G1749" s="2">
        <f t="shared" si="159"/>
        <v>1.8103829320959499E-25</v>
      </c>
      <c r="H1749" s="2" t="str">
        <f t="shared" si="160"/>
        <v>Sell</v>
      </c>
    </row>
    <row r="1750" spans="1:8" ht="13.5" x14ac:dyDescent="0.25">
      <c r="A1750" s="3">
        <f>TITRES_STAT!B1753</f>
        <v>0</v>
      </c>
      <c r="B1750" s="6">
        <f>TITRES_STAT!D1753</f>
        <v>0</v>
      </c>
      <c r="C1750" s="2">
        <f t="shared" si="162"/>
        <v>1.704608155057188E-54</v>
      </c>
      <c r="D1750" s="2">
        <f t="shared" si="158"/>
        <v>3.5620960469480417E-25</v>
      </c>
      <c r="E1750" s="2">
        <f t="shared" si="157"/>
        <v>-3.5620960469480417E-25</v>
      </c>
      <c r="F1750" s="2">
        <f t="shared" si="161"/>
        <v>-5.2383765396294764E-25</v>
      </c>
      <c r="G1750" s="2">
        <f t="shared" si="159"/>
        <v>1.6762804926814347E-25</v>
      </c>
      <c r="H1750" s="2" t="str">
        <f t="shared" si="160"/>
        <v>Sell</v>
      </c>
    </row>
    <row r="1751" spans="1:8" ht="13.5" x14ac:dyDescent="0.25">
      <c r="A1751" s="3">
        <f>TITRES_STAT!B1754</f>
        <v>0</v>
      </c>
      <c r="B1751" s="6">
        <f>TITRES_STAT!D1754</f>
        <v>0</v>
      </c>
      <c r="C1751" s="2">
        <f t="shared" si="162"/>
        <v>1.4423607465868514E-54</v>
      </c>
      <c r="D1751" s="2">
        <f t="shared" si="158"/>
        <v>3.2982370805074458E-25</v>
      </c>
      <c r="E1751" s="2">
        <f t="shared" si="157"/>
        <v>-3.2982370805074458E-25</v>
      </c>
      <c r="F1751" s="2">
        <f t="shared" si="161"/>
        <v>-4.8503486478050707E-25</v>
      </c>
      <c r="G1751" s="2">
        <f t="shared" si="159"/>
        <v>1.5521115672976249E-25</v>
      </c>
      <c r="H1751" s="2" t="str">
        <f t="shared" si="160"/>
        <v>Sell</v>
      </c>
    </row>
    <row r="1752" spans="1:8" ht="13.5" x14ac:dyDescent="0.25">
      <c r="A1752" s="3">
        <f>TITRES_STAT!B1755</f>
        <v>0</v>
      </c>
      <c r="B1752" s="6">
        <f>TITRES_STAT!D1755</f>
        <v>0</v>
      </c>
      <c r="C1752" s="2">
        <f t="shared" si="162"/>
        <v>1.2204590932657974E-54</v>
      </c>
      <c r="D1752" s="2">
        <f t="shared" si="158"/>
        <v>3.0539232226920796E-25</v>
      </c>
      <c r="E1752" s="2">
        <f t="shared" si="157"/>
        <v>-3.0539232226920796E-25</v>
      </c>
      <c r="F1752" s="2">
        <f t="shared" si="161"/>
        <v>-4.4910635627824726E-25</v>
      </c>
      <c r="G1752" s="2">
        <f t="shared" si="159"/>
        <v>1.437140340090393E-25</v>
      </c>
      <c r="H1752" s="2" t="str">
        <f t="shared" si="160"/>
        <v>Sell</v>
      </c>
    </row>
    <row r="1753" spans="1:8" ht="13.5" x14ac:dyDescent="0.25">
      <c r="A1753" s="3">
        <f>TITRES_STAT!B1756</f>
        <v>0</v>
      </c>
      <c r="B1753" s="6">
        <f>TITRES_STAT!D1756</f>
        <v>0</v>
      </c>
      <c r="C1753" s="2">
        <f t="shared" si="162"/>
        <v>1.0326961558402901E-54</v>
      </c>
      <c r="D1753" s="2">
        <f t="shared" si="158"/>
        <v>2.8277066876778516E-25</v>
      </c>
      <c r="E1753" s="2">
        <f t="shared" si="157"/>
        <v>-2.8277066876778516E-25</v>
      </c>
      <c r="F1753" s="2">
        <f t="shared" si="161"/>
        <v>-4.1583921877615488E-25</v>
      </c>
      <c r="G1753" s="2">
        <f t="shared" si="159"/>
        <v>1.3306855000836972E-25</v>
      </c>
      <c r="H1753" s="2" t="str">
        <f t="shared" si="160"/>
        <v>Sell</v>
      </c>
    </row>
    <row r="1754" spans="1:8" ht="13.5" x14ac:dyDescent="0.25">
      <c r="A1754" s="3">
        <f>TITRES_STAT!B1757</f>
        <v>0</v>
      </c>
      <c r="B1754" s="6">
        <f>TITRES_STAT!D1757</f>
        <v>0</v>
      </c>
      <c r="C1754" s="2">
        <f t="shared" si="162"/>
        <v>8.7381982417255322E-55</v>
      </c>
      <c r="D1754" s="2">
        <f t="shared" si="158"/>
        <v>2.6182469330350477E-25</v>
      </c>
      <c r="E1754" s="2">
        <f t="shared" si="157"/>
        <v>-2.6182469330350477E-25</v>
      </c>
      <c r="F1754" s="2">
        <f t="shared" si="161"/>
        <v>-3.8503631368162488E-25</v>
      </c>
      <c r="G1754" s="2">
        <f t="shared" si="159"/>
        <v>1.232116203781201E-25</v>
      </c>
      <c r="H1754" s="2" t="str">
        <f t="shared" si="160"/>
        <v>Sell</v>
      </c>
    </row>
    <row r="1755" spans="1:8" ht="13.5" x14ac:dyDescent="0.25">
      <c r="A1755" s="3">
        <f>TITRES_STAT!B1758</f>
        <v>0</v>
      </c>
      <c r="B1755" s="6">
        <f>TITRES_STAT!D1758</f>
        <v>0</v>
      </c>
      <c r="C1755" s="2">
        <f t="shared" si="162"/>
        <v>7.3938600506908345E-55</v>
      </c>
      <c r="D1755" s="2">
        <f t="shared" si="158"/>
        <v>2.4243027157731925E-25</v>
      </c>
      <c r="E1755" s="2">
        <f t="shared" si="157"/>
        <v>-2.4243027157731925E-25</v>
      </c>
      <c r="F1755" s="2">
        <f t="shared" si="161"/>
        <v>-3.5651510526076378E-25</v>
      </c>
      <c r="G1755" s="2">
        <f t="shared" si="159"/>
        <v>1.1408483368344452E-25</v>
      </c>
      <c r="H1755" s="2" t="str">
        <f t="shared" si="160"/>
        <v>Sell</v>
      </c>
    </row>
    <row r="1756" spans="1:8" ht="13.5" x14ac:dyDescent="0.25">
      <c r="A1756" s="3">
        <f>TITRES_STAT!B1759</f>
        <v>0</v>
      </c>
      <c r="B1756" s="6">
        <f>TITRES_STAT!D1759</f>
        <v>0</v>
      </c>
      <c r="C1756" s="2">
        <f t="shared" si="162"/>
        <v>6.2563431198153217E-55</v>
      </c>
      <c r="D1756" s="2">
        <f t="shared" si="158"/>
        <v>2.2447247368270301E-25</v>
      </c>
      <c r="E1756" s="2">
        <f t="shared" ref="E1756:E1819" si="163">C1756-D1756</f>
        <v>-2.2447247368270301E-25</v>
      </c>
      <c r="F1756" s="2">
        <f t="shared" si="161"/>
        <v>-3.3010657894515168E-25</v>
      </c>
      <c r="G1756" s="2">
        <f t="shared" si="159"/>
        <v>1.0563410526244867E-25</v>
      </c>
      <c r="H1756" s="2" t="str">
        <f t="shared" si="160"/>
        <v>Sell</v>
      </c>
    </row>
    <row r="1757" spans="1:8" ht="13.5" x14ac:dyDescent="0.25">
      <c r="A1757" s="3">
        <f>TITRES_STAT!B1760</f>
        <v>0</v>
      </c>
      <c r="B1757" s="6">
        <f>TITRES_STAT!D1760</f>
        <v>0</v>
      </c>
      <c r="C1757" s="2">
        <f t="shared" si="162"/>
        <v>5.2938287936898878E-55</v>
      </c>
      <c r="D1757" s="2">
        <f t="shared" ref="D1757:D1820" si="164">$D$4*B1757+(1-$D$4)*D1756</f>
        <v>2.0784488303953984E-25</v>
      </c>
      <c r="E1757" s="2">
        <f t="shared" si="163"/>
        <v>-2.0784488303953984E-25</v>
      </c>
      <c r="F1757" s="2">
        <f t="shared" si="161"/>
        <v>-3.0565423976402931E-25</v>
      </c>
      <c r="G1757" s="2">
        <f t="shared" si="159"/>
        <v>9.7809356724489475E-26</v>
      </c>
      <c r="H1757" s="2" t="str">
        <f t="shared" si="160"/>
        <v>Sell</v>
      </c>
    </row>
    <row r="1758" spans="1:8" ht="13.5" x14ac:dyDescent="0.25">
      <c r="A1758" s="3">
        <f>TITRES_STAT!B1761</f>
        <v>0</v>
      </c>
      <c r="B1758" s="6">
        <f>TITRES_STAT!D1761</f>
        <v>0</v>
      </c>
      <c r="C1758" s="2">
        <f t="shared" si="162"/>
        <v>4.4793935946606743E-55</v>
      </c>
      <c r="D1758" s="2">
        <f t="shared" si="164"/>
        <v>1.924489657773517E-25</v>
      </c>
      <c r="E1758" s="2">
        <f t="shared" si="163"/>
        <v>-1.924489657773517E-25</v>
      </c>
      <c r="F1758" s="2">
        <f t="shared" si="161"/>
        <v>-2.8301318496669379E-25</v>
      </c>
      <c r="G1758" s="2">
        <f t="shared" si="159"/>
        <v>9.0564219189342086E-26</v>
      </c>
      <c r="H1758" s="2" t="str">
        <f t="shared" si="160"/>
        <v>Sell</v>
      </c>
    </row>
    <row r="1759" spans="1:8" ht="13.5" x14ac:dyDescent="0.25">
      <c r="A1759" s="3">
        <f>TITRES_STAT!B1762</f>
        <v>0</v>
      </c>
      <c r="B1759" s="6">
        <f>TITRES_STAT!D1762</f>
        <v>0</v>
      </c>
      <c r="C1759" s="2">
        <f t="shared" si="162"/>
        <v>3.7902561185590318E-55</v>
      </c>
      <c r="D1759" s="2">
        <f t="shared" si="164"/>
        <v>1.7819348683088121E-25</v>
      </c>
      <c r="E1759" s="2">
        <f t="shared" si="163"/>
        <v>-1.7819348683088121E-25</v>
      </c>
      <c r="F1759" s="2">
        <f t="shared" si="161"/>
        <v>-2.6204924533953128E-25</v>
      </c>
      <c r="G1759" s="2">
        <f t="shared" si="159"/>
        <v>8.3855758508650069E-26</v>
      </c>
      <c r="H1759" s="2" t="str">
        <f t="shared" si="160"/>
        <v>Sell</v>
      </c>
    </row>
    <row r="1760" spans="1:8" ht="13.5" x14ac:dyDescent="0.25">
      <c r="A1760" s="3">
        <f>TITRES_STAT!B1763</f>
        <v>0</v>
      </c>
      <c r="B1760" s="6">
        <f>TITRES_STAT!D1763</f>
        <v>0</v>
      </c>
      <c r="C1760" s="2">
        <f t="shared" si="162"/>
        <v>3.2071397926268731E-55</v>
      </c>
      <c r="D1760" s="2">
        <f t="shared" si="164"/>
        <v>1.6499396928785296E-25</v>
      </c>
      <c r="E1760" s="2">
        <f t="shared" si="163"/>
        <v>-1.6499396928785296E-25</v>
      </c>
      <c r="F1760" s="2">
        <f t="shared" si="161"/>
        <v>-2.4263819012919563E-25</v>
      </c>
      <c r="G1760" s="2">
        <f t="shared" si="159"/>
        <v>7.7644220841342661E-26</v>
      </c>
      <c r="H1760" s="2" t="str">
        <f t="shared" si="160"/>
        <v>Sell</v>
      </c>
    </row>
    <row r="1761" spans="1:8" ht="13.5" x14ac:dyDescent="0.25">
      <c r="A1761" s="3">
        <f>TITRES_STAT!B1764</f>
        <v>0</v>
      </c>
      <c r="B1761" s="6">
        <f>TITRES_STAT!D1764</f>
        <v>0</v>
      </c>
      <c r="C1761" s="2">
        <f t="shared" si="162"/>
        <v>2.7137336706842773E-55</v>
      </c>
      <c r="D1761" s="2">
        <f t="shared" si="164"/>
        <v>1.5277219378504904E-25</v>
      </c>
      <c r="E1761" s="2">
        <f t="shared" si="163"/>
        <v>-1.5277219378504904E-25</v>
      </c>
      <c r="F1761" s="2">
        <f t="shared" si="161"/>
        <v>-2.246649908603663E-25</v>
      </c>
      <c r="G1761" s="2">
        <f t="shared" si="159"/>
        <v>7.1892797075317261E-26</v>
      </c>
      <c r="H1761" s="2" t="str">
        <f t="shared" si="160"/>
        <v>Sell</v>
      </c>
    </row>
    <row r="1762" spans="1:8" ht="13.5" x14ac:dyDescent="0.25">
      <c r="A1762" s="3">
        <f>TITRES_STAT!B1765</f>
        <v>0</v>
      </c>
      <c r="B1762" s="6">
        <f>TITRES_STAT!D1765</f>
        <v>0</v>
      </c>
      <c r="C1762" s="2">
        <f t="shared" si="162"/>
        <v>2.2962361828866963E-55</v>
      </c>
      <c r="D1762" s="2">
        <f t="shared" si="164"/>
        <v>1.4145573498615652E-25</v>
      </c>
      <c r="E1762" s="2">
        <f t="shared" si="163"/>
        <v>-1.4145573498615652E-25</v>
      </c>
      <c r="F1762" s="2">
        <f t="shared" si="161"/>
        <v>-2.0802313968552436E-25</v>
      </c>
      <c r="G1762" s="2">
        <f t="shared" si="159"/>
        <v>6.656740469936784E-26</v>
      </c>
      <c r="H1762" s="2" t="str">
        <f t="shared" si="160"/>
        <v>Sell</v>
      </c>
    </row>
    <row r="1763" spans="1:8" ht="13.5" x14ac:dyDescent="0.25">
      <c r="A1763" s="3">
        <f>TITRES_STAT!B1766</f>
        <v>0</v>
      </c>
      <c r="B1763" s="6">
        <f>TITRES_STAT!D1766</f>
        <v>0</v>
      </c>
      <c r="C1763" s="2">
        <f t="shared" si="162"/>
        <v>1.9429690778272046E-55</v>
      </c>
      <c r="D1763" s="2">
        <f t="shared" si="164"/>
        <v>1.3097753239458938E-25</v>
      </c>
      <c r="E1763" s="2">
        <f t="shared" si="163"/>
        <v>-1.3097753239458938E-25</v>
      </c>
      <c r="F1763" s="2">
        <f t="shared" si="161"/>
        <v>-1.9261401822733736E-25</v>
      </c>
      <c r="G1763" s="2">
        <f t="shared" si="159"/>
        <v>6.1636485832747984E-26</v>
      </c>
      <c r="H1763" s="2" t="str">
        <f t="shared" si="160"/>
        <v>Sell</v>
      </c>
    </row>
    <row r="1764" spans="1:8" ht="13.5" x14ac:dyDescent="0.25">
      <c r="A1764" s="3">
        <f>TITRES_STAT!B1767</f>
        <v>0</v>
      </c>
      <c r="B1764" s="6">
        <f>TITRES_STAT!D1767</f>
        <v>0</v>
      </c>
      <c r="C1764" s="2">
        <f t="shared" si="162"/>
        <v>1.6440507581614809E-55</v>
      </c>
      <c r="D1764" s="2">
        <f t="shared" si="164"/>
        <v>1.2127549295795311E-25</v>
      </c>
      <c r="E1764" s="2">
        <f t="shared" si="163"/>
        <v>-1.2127549295795311E-25</v>
      </c>
      <c r="F1764" s="2">
        <f t="shared" si="161"/>
        <v>-1.7834631317346052E-25</v>
      </c>
      <c r="G1764" s="2">
        <f t="shared" ref="G1764:G1827" si="165">E1764-F1764</f>
        <v>5.7070820215507405E-26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0</v>
      </c>
      <c r="B1765" s="6">
        <f>TITRES_STAT!D1768</f>
        <v>0</v>
      </c>
      <c r="C1765" s="2">
        <f t="shared" si="162"/>
        <v>1.3911198722904838E-55</v>
      </c>
      <c r="D1765" s="2">
        <f t="shared" si="164"/>
        <v>1.1229212310921585E-25</v>
      </c>
      <c r="E1765" s="2">
        <f t="shared" si="163"/>
        <v>-1.1229212310921585E-25</v>
      </c>
      <c r="F1765" s="2">
        <f t="shared" ref="F1765:F1828" si="167">(E1765*(2/(10)))+((1-(2/10))*F1764)</f>
        <v>-1.6513547516061158E-25</v>
      </c>
      <c r="G1765" s="2">
        <f t="shared" si="165"/>
        <v>5.2843352051395727E-26</v>
      </c>
      <c r="H1765" s="2" t="str">
        <f t="shared" si="166"/>
        <v>Sell</v>
      </c>
    </row>
    <row r="1766" spans="1:8" ht="13.5" x14ac:dyDescent="0.25">
      <c r="A1766" s="3">
        <f>TITRES_STAT!B1769</f>
        <v>0</v>
      </c>
      <c r="B1766" s="6">
        <f>TITRES_STAT!D1769</f>
        <v>0</v>
      </c>
      <c r="C1766" s="2">
        <f t="shared" si="162"/>
        <v>1.1771014303996402E-55</v>
      </c>
      <c r="D1766" s="2">
        <f t="shared" si="164"/>
        <v>1.0397418806408877E-25</v>
      </c>
      <c r="E1766" s="2">
        <f t="shared" si="163"/>
        <v>-1.0397418806408877E-25</v>
      </c>
      <c r="F1766" s="2">
        <f t="shared" si="167"/>
        <v>-1.5290321774130705E-25</v>
      </c>
      <c r="G1766" s="2">
        <f t="shared" si="165"/>
        <v>4.8929029677218285E-26</v>
      </c>
      <c r="H1766" s="2" t="str">
        <f t="shared" si="166"/>
        <v>Sell</v>
      </c>
    </row>
    <row r="1767" spans="1:8" ht="13.5" x14ac:dyDescent="0.25">
      <c r="A1767" s="3">
        <f>TITRES_STAT!B1770</f>
        <v>0</v>
      </c>
      <c r="B1767" s="6">
        <f>TITRES_STAT!D1770</f>
        <v>0</v>
      </c>
      <c r="C1767" s="2">
        <f t="shared" si="162"/>
        <v>9.9600890264584931E-56</v>
      </c>
      <c r="D1767" s="2">
        <f t="shared" si="164"/>
        <v>9.6272396355637752E-26</v>
      </c>
      <c r="E1767" s="2">
        <f t="shared" si="163"/>
        <v>-9.6272396355637752E-26</v>
      </c>
      <c r="F1767" s="2">
        <f t="shared" si="167"/>
        <v>-1.4157705346417321E-25</v>
      </c>
      <c r="G1767" s="2">
        <f t="shared" si="165"/>
        <v>4.5304657108535455E-26</v>
      </c>
      <c r="H1767" s="2" t="str">
        <f t="shared" si="166"/>
        <v>Sell</v>
      </c>
    </row>
    <row r="1768" spans="1:8" ht="13.5" x14ac:dyDescent="0.25">
      <c r="A1768" s="3">
        <f>TITRES_STAT!B1771</f>
        <v>0</v>
      </c>
      <c r="B1768" s="6">
        <f>TITRES_STAT!D1771</f>
        <v>0</v>
      </c>
      <c r="C1768" s="2">
        <f t="shared" si="162"/>
        <v>8.4277676377725701E-56</v>
      </c>
      <c r="D1768" s="2">
        <f t="shared" si="164"/>
        <v>8.914110773670162E-26</v>
      </c>
      <c r="E1768" s="2">
        <f t="shared" si="163"/>
        <v>-8.914110773670162E-26</v>
      </c>
      <c r="F1768" s="2">
        <f t="shared" si="167"/>
        <v>-1.3108986431867891E-25</v>
      </c>
      <c r="G1768" s="2">
        <f t="shared" si="165"/>
        <v>4.1948756581977286E-26</v>
      </c>
      <c r="H1768" s="2" t="str">
        <f t="shared" si="166"/>
        <v>Sell</v>
      </c>
    </row>
    <row r="1769" spans="1:8" ht="13.5" x14ac:dyDescent="0.25">
      <c r="A1769" s="3">
        <f>TITRES_STAT!B1772</f>
        <v>0</v>
      </c>
      <c r="B1769" s="6">
        <f>TITRES_STAT!D1772</f>
        <v>0</v>
      </c>
      <c r="C1769" s="2">
        <f t="shared" si="162"/>
        <v>7.1311880011921746E-56</v>
      </c>
      <c r="D1769" s="2">
        <f t="shared" si="164"/>
        <v>8.2538062719168167E-26</v>
      </c>
      <c r="E1769" s="2">
        <f t="shared" si="163"/>
        <v>-8.2538062719168167E-26</v>
      </c>
      <c r="F1769" s="2">
        <f t="shared" si="167"/>
        <v>-1.2137950399877677E-25</v>
      </c>
      <c r="G1769" s="2">
        <f t="shared" si="165"/>
        <v>3.88414412796086E-26</v>
      </c>
      <c r="H1769" s="2" t="str">
        <f t="shared" si="166"/>
        <v>Sell</v>
      </c>
    </row>
    <row r="1770" spans="1:8" ht="13.5" x14ac:dyDescent="0.25">
      <c r="A1770" s="3">
        <f>TITRES_STAT!B1773</f>
        <v>0</v>
      </c>
      <c r="B1770" s="6">
        <f>TITRES_STAT!D1773</f>
        <v>0</v>
      </c>
      <c r="C1770" s="2">
        <f t="shared" si="162"/>
        <v>6.034082154854917E-56</v>
      </c>
      <c r="D1770" s="2">
        <f t="shared" si="164"/>
        <v>7.6424132147377936E-26</v>
      </c>
      <c r="E1770" s="2">
        <f t="shared" si="163"/>
        <v>-7.6424132147377936E-26</v>
      </c>
      <c r="F1770" s="2">
        <f t="shared" si="167"/>
        <v>-1.12388429628497E-25</v>
      </c>
      <c r="G1770" s="2">
        <f t="shared" si="165"/>
        <v>3.5964297481119067E-26</v>
      </c>
      <c r="H1770" s="2" t="str">
        <f t="shared" si="166"/>
        <v>Sell</v>
      </c>
    </row>
    <row r="1771" spans="1:8" ht="13.5" x14ac:dyDescent="0.25">
      <c r="A1771" s="3">
        <f>TITRES_STAT!B1774</f>
        <v>0</v>
      </c>
      <c r="B1771" s="6">
        <f>TITRES_STAT!D1774</f>
        <v>0</v>
      </c>
      <c r="C1771" s="2">
        <f t="shared" si="162"/>
        <v>5.105761823338776E-56</v>
      </c>
      <c r="D1771" s="2">
        <f t="shared" si="164"/>
        <v>7.0763085321646243E-26</v>
      </c>
      <c r="E1771" s="2">
        <f t="shared" si="163"/>
        <v>-7.0763085321646243E-26</v>
      </c>
      <c r="F1771" s="2">
        <f t="shared" si="167"/>
        <v>-1.0406336076712686E-25</v>
      </c>
      <c r="G1771" s="2">
        <f t="shared" si="165"/>
        <v>3.3300275445480613E-26</v>
      </c>
      <c r="H1771" s="2" t="str">
        <f t="shared" si="166"/>
        <v>Sell</v>
      </c>
    </row>
    <row r="1772" spans="1:8" ht="13.5" x14ac:dyDescent="0.25">
      <c r="A1772" s="3">
        <f>TITRES_STAT!B1775</f>
        <v>0</v>
      </c>
      <c r="B1772" s="6">
        <f>TITRES_STAT!D1775</f>
        <v>0</v>
      </c>
      <c r="C1772" s="2">
        <f t="shared" si="162"/>
        <v>4.3202600043635793E-56</v>
      </c>
      <c r="D1772" s="2">
        <f t="shared" si="164"/>
        <v>6.5521375297820591E-26</v>
      </c>
      <c r="E1772" s="2">
        <f t="shared" si="163"/>
        <v>-6.5521375297820591E-26</v>
      </c>
      <c r="F1772" s="2">
        <f t="shared" si="167"/>
        <v>-9.6354963673265605E-26</v>
      </c>
      <c r="G1772" s="2">
        <f t="shared" si="165"/>
        <v>3.0833588375445014E-26</v>
      </c>
      <c r="H1772" s="2" t="str">
        <f t="shared" si="166"/>
        <v>Sell</v>
      </c>
    </row>
    <row r="1773" spans="1:8" ht="13.5" x14ac:dyDescent="0.25">
      <c r="A1773" s="3">
        <f>TITRES_STAT!B1776</f>
        <v>0</v>
      </c>
      <c r="B1773" s="6">
        <f>TITRES_STAT!D1776</f>
        <v>0</v>
      </c>
      <c r="C1773" s="2">
        <f t="shared" si="162"/>
        <v>3.6556046190768748E-56</v>
      </c>
      <c r="D1773" s="2">
        <f t="shared" si="164"/>
        <v>6.0667940090574621E-26</v>
      </c>
      <c r="E1773" s="2">
        <f t="shared" si="163"/>
        <v>-6.0667940090574621E-26</v>
      </c>
      <c r="F1773" s="2">
        <f t="shared" si="167"/>
        <v>-8.9217558956727415E-26</v>
      </c>
      <c r="G1773" s="2">
        <f t="shared" si="165"/>
        <v>2.8549618866152794E-26</v>
      </c>
      <c r="H1773" s="2" t="str">
        <f t="shared" si="166"/>
        <v>Sell</v>
      </c>
    </row>
    <row r="1774" spans="1:8" ht="13.5" x14ac:dyDescent="0.25">
      <c r="A1774" s="3">
        <f>TITRES_STAT!B1777</f>
        <v>0</v>
      </c>
      <c r="B1774" s="6">
        <f>TITRES_STAT!D1777</f>
        <v>0</v>
      </c>
      <c r="C1774" s="2">
        <f t="shared" si="162"/>
        <v>3.0932039084496632E-56</v>
      </c>
      <c r="D1774" s="2">
        <f t="shared" si="164"/>
        <v>5.6174018602383907E-26</v>
      </c>
      <c r="E1774" s="2">
        <f t="shared" si="163"/>
        <v>-5.6174018602383907E-26</v>
      </c>
      <c r="F1774" s="2">
        <f t="shared" si="167"/>
        <v>-8.2608850885858714E-26</v>
      </c>
      <c r="G1774" s="2">
        <f t="shared" si="165"/>
        <v>2.6434832283474807E-26</v>
      </c>
      <c r="H1774" s="2" t="str">
        <f t="shared" si="166"/>
        <v>Sell</v>
      </c>
    </row>
    <row r="1775" spans="1:8" ht="13.5" x14ac:dyDescent="0.25">
      <c r="A1775" s="3">
        <f>TITRES_STAT!B1778</f>
        <v>0</v>
      </c>
      <c r="B1775" s="6">
        <f>TITRES_STAT!D1778</f>
        <v>0</v>
      </c>
      <c r="C1775" s="2">
        <f t="shared" si="162"/>
        <v>2.6173263840727918E-56</v>
      </c>
      <c r="D1775" s="2">
        <f t="shared" si="164"/>
        <v>5.201298018739251E-26</v>
      </c>
      <c r="E1775" s="2">
        <f t="shared" si="163"/>
        <v>-5.201298018739251E-26</v>
      </c>
      <c r="F1775" s="2">
        <f t="shared" si="167"/>
        <v>-7.648967674616548E-26</v>
      </c>
      <c r="G1775" s="2">
        <f t="shared" si="165"/>
        <v>2.447669655877297E-26</v>
      </c>
      <c r="H1775" s="2" t="str">
        <f t="shared" si="166"/>
        <v>Sell</v>
      </c>
    </row>
    <row r="1776" spans="1:8" ht="13.5" x14ac:dyDescent="0.25">
      <c r="A1776" s="3">
        <f>TITRES_STAT!B1779</f>
        <v>0</v>
      </c>
      <c r="B1776" s="6">
        <f>TITRES_STAT!D1779</f>
        <v>0</v>
      </c>
      <c r="C1776" s="2">
        <f t="shared" si="162"/>
        <v>2.2146607865231317E-56</v>
      </c>
      <c r="D1776" s="2">
        <f t="shared" si="164"/>
        <v>4.8160166840178249E-26</v>
      </c>
      <c r="E1776" s="2">
        <f t="shared" si="163"/>
        <v>-4.8160166840178249E-26</v>
      </c>
      <c r="F1776" s="2">
        <f t="shared" si="167"/>
        <v>-7.0823774764968031E-26</v>
      </c>
      <c r="G1776" s="2">
        <f t="shared" si="165"/>
        <v>2.2663607924789782E-26</v>
      </c>
      <c r="H1776" s="2" t="str">
        <f t="shared" si="166"/>
        <v>Sell</v>
      </c>
    </row>
    <row r="1777" spans="1:8" ht="13.5" x14ac:dyDescent="0.25">
      <c r="A1777" s="3">
        <f>TITRES_STAT!B1780</f>
        <v>0</v>
      </c>
      <c r="B1777" s="6">
        <f>TITRES_STAT!D1780</f>
        <v>0</v>
      </c>
      <c r="C1777" s="2">
        <f t="shared" si="162"/>
        <v>1.8739437424426498E-56</v>
      </c>
      <c r="D1777" s="2">
        <f t="shared" si="164"/>
        <v>4.4592747074239121E-26</v>
      </c>
      <c r="E1777" s="2">
        <f t="shared" si="163"/>
        <v>-4.4592747074239121E-26</v>
      </c>
      <c r="F1777" s="2">
        <f t="shared" si="167"/>
        <v>-6.5577569226822255E-26</v>
      </c>
      <c r="G1777" s="2">
        <f t="shared" si="165"/>
        <v>2.0984822152583134E-26</v>
      </c>
      <c r="H1777" s="2" t="str">
        <f t="shared" si="166"/>
        <v>Sell</v>
      </c>
    </row>
    <row r="1778" spans="1:8" ht="13.5" x14ac:dyDescent="0.25">
      <c r="A1778" s="3">
        <f>TITRES_STAT!B1781</f>
        <v>0</v>
      </c>
      <c r="B1778" s="6">
        <f>TITRES_STAT!D1781</f>
        <v>0</v>
      </c>
      <c r="C1778" s="2">
        <f t="shared" si="162"/>
        <v>1.5856447051437805E-56</v>
      </c>
      <c r="D1778" s="2">
        <f t="shared" si="164"/>
        <v>4.1289580624295485E-26</v>
      </c>
      <c r="E1778" s="2">
        <f t="shared" si="163"/>
        <v>-4.1289580624295485E-26</v>
      </c>
      <c r="F1778" s="2">
        <f t="shared" si="167"/>
        <v>-6.0719971506316903E-26</v>
      </c>
      <c r="G1778" s="2">
        <f t="shared" si="165"/>
        <v>1.9430390882021419E-26</v>
      </c>
      <c r="H1778" s="2" t="str">
        <f t="shared" si="166"/>
        <v>Sell</v>
      </c>
    </row>
    <row r="1779" spans="1:8" ht="13.5" x14ac:dyDescent="0.25">
      <c r="A1779" s="3">
        <f>TITRES_STAT!B1782</f>
        <v>0</v>
      </c>
      <c r="B1779" s="6">
        <f>TITRES_STAT!D1782</f>
        <v>0</v>
      </c>
      <c r="C1779" s="2">
        <f t="shared" si="162"/>
        <v>1.3416993658908911E-56</v>
      </c>
      <c r="D1779" s="2">
        <f t="shared" si="164"/>
        <v>3.8231093170643965E-26</v>
      </c>
      <c r="E1779" s="2">
        <f t="shared" si="163"/>
        <v>-3.8231093170643965E-26</v>
      </c>
      <c r="F1779" s="2">
        <f t="shared" si="167"/>
        <v>-5.6222195839182314E-26</v>
      </c>
      <c r="G1779" s="2">
        <f t="shared" si="165"/>
        <v>1.799110266853835E-26</v>
      </c>
      <c r="H1779" s="2" t="str">
        <f t="shared" si="166"/>
        <v>Sell</v>
      </c>
    </row>
    <row r="1780" spans="1:8" ht="13.5" x14ac:dyDescent="0.25">
      <c r="A1780" s="3">
        <f>TITRES_STAT!B1783</f>
        <v>0</v>
      </c>
      <c r="B1780" s="6">
        <f>TITRES_STAT!D1783</f>
        <v>0</v>
      </c>
      <c r="C1780" s="2">
        <f t="shared" si="162"/>
        <v>1.135284078830754E-56</v>
      </c>
      <c r="D1780" s="2">
        <f t="shared" si="164"/>
        <v>3.5399160343188858E-26</v>
      </c>
      <c r="E1780" s="2">
        <f t="shared" si="163"/>
        <v>-3.5399160343188858E-26</v>
      </c>
      <c r="F1780" s="2">
        <f t="shared" si="167"/>
        <v>-5.2057588739983623E-26</v>
      </c>
      <c r="G1780" s="2">
        <f t="shared" si="165"/>
        <v>1.6658428396794765E-26</v>
      </c>
      <c r="H1780" s="2" t="str">
        <f t="shared" si="166"/>
        <v>Sell</v>
      </c>
    </row>
    <row r="1781" spans="1:8" ht="13.5" x14ac:dyDescent="0.25">
      <c r="A1781" s="3">
        <f>TITRES_STAT!B1784</f>
        <v>0</v>
      </c>
      <c r="B1781" s="6">
        <f>TITRES_STAT!D1784</f>
        <v>0</v>
      </c>
      <c r="C1781" s="2">
        <f t="shared" si="162"/>
        <v>9.6062498977986878E-57</v>
      </c>
      <c r="D1781" s="2">
        <f t="shared" si="164"/>
        <v>3.2777000317767461E-26</v>
      </c>
      <c r="E1781" s="2">
        <f t="shared" si="163"/>
        <v>-3.2777000317767461E-26</v>
      </c>
      <c r="F1781" s="2">
        <f t="shared" si="167"/>
        <v>-4.8201471055540392E-26</v>
      </c>
      <c r="G1781" s="2">
        <f t="shared" si="165"/>
        <v>1.5424470737772931E-26</v>
      </c>
      <c r="H1781" s="2" t="str">
        <f t="shared" si="166"/>
        <v>Sell</v>
      </c>
    </row>
    <row r="1782" spans="1:8" ht="13.5" x14ac:dyDescent="0.25">
      <c r="A1782" s="3">
        <f>TITRES_STAT!B1785</f>
        <v>0</v>
      </c>
      <c r="B1782" s="6">
        <f>TITRES_STAT!D1785</f>
        <v>0</v>
      </c>
      <c r="C1782" s="2">
        <f t="shared" si="162"/>
        <v>8.1283652981373513E-57</v>
      </c>
      <c r="D1782" s="2">
        <f t="shared" si="164"/>
        <v>3.0349074368303202E-26</v>
      </c>
      <c r="E1782" s="2">
        <f t="shared" si="163"/>
        <v>-3.0349074368303202E-26</v>
      </c>
      <c r="F1782" s="2">
        <f t="shared" si="167"/>
        <v>-4.4630991718092955E-26</v>
      </c>
      <c r="G1782" s="2">
        <f t="shared" si="165"/>
        <v>1.4281917349789753E-26</v>
      </c>
      <c r="H1782" s="2" t="str">
        <f t="shared" si="166"/>
        <v>Sell</v>
      </c>
    </row>
    <row r="1783" spans="1:8" ht="13.5" x14ac:dyDescent="0.25">
      <c r="A1783" s="3">
        <f>TITRES_STAT!B1786</f>
        <v>0</v>
      </c>
      <c r="B1783" s="6">
        <f>TITRES_STAT!D1786</f>
        <v>0</v>
      </c>
      <c r="C1783" s="2">
        <f t="shared" si="162"/>
        <v>6.8778475599623744E-57</v>
      </c>
      <c r="D1783" s="2">
        <f t="shared" si="164"/>
        <v>2.8100994785465927E-26</v>
      </c>
      <c r="E1783" s="2">
        <f t="shared" si="163"/>
        <v>-2.8100994785465927E-26</v>
      </c>
      <c r="F1783" s="2">
        <f t="shared" si="167"/>
        <v>-4.1324992331567556E-26</v>
      </c>
      <c r="G1783" s="2">
        <f t="shared" si="165"/>
        <v>1.3223997546101629E-26</v>
      </c>
      <c r="H1783" s="2" t="str">
        <f t="shared" si="166"/>
        <v>Sell</v>
      </c>
    </row>
    <row r="1784" spans="1:8" ht="13.5" x14ac:dyDescent="0.25">
      <c r="A1784" s="3">
        <f>TITRES_STAT!B1787</f>
        <v>0</v>
      </c>
      <c r="B1784" s="6">
        <f>TITRES_STAT!D1787</f>
        <v>0</v>
      </c>
      <c r="C1784" s="2">
        <f t="shared" si="162"/>
        <v>5.8197171661220087E-57</v>
      </c>
      <c r="D1784" s="2">
        <f t="shared" si="164"/>
        <v>2.6019439616172157E-26</v>
      </c>
      <c r="E1784" s="2">
        <f t="shared" si="163"/>
        <v>-2.6019439616172157E-26</v>
      </c>
      <c r="F1784" s="2">
        <f t="shared" si="167"/>
        <v>-3.8263881788488479E-26</v>
      </c>
      <c r="G1784" s="2">
        <f t="shared" si="165"/>
        <v>1.2244442172316322E-26</v>
      </c>
      <c r="H1784" s="2" t="str">
        <f t="shared" si="166"/>
        <v>Sell</v>
      </c>
    </row>
    <row r="1785" spans="1:8" ht="13.5" x14ac:dyDescent="0.25">
      <c r="A1785" s="3">
        <f>TITRES_STAT!B1788</f>
        <v>0</v>
      </c>
      <c r="B1785" s="6">
        <f>TITRES_STAT!D1788</f>
        <v>0</v>
      </c>
      <c r="C1785" s="2">
        <f t="shared" si="162"/>
        <v>4.9243760636416995E-57</v>
      </c>
      <c r="D1785" s="2">
        <f t="shared" si="164"/>
        <v>2.4092073718677922E-26</v>
      </c>
      <c r="E1785" s="2">
        <f t="shared" si="163"/>
        <v>-2.4092073718677922E-26</v>
      </c>
      <c r="F1785" s="2">
        <f t="shared" si="167"/>
        <v>-3.5429520174526366E-26</v>
      </c>
      <c r="G1785" s="2">
        <f t="shared" si="165"/>
        <v>1.1337446455848444E-26</v>
      </c>
      <c r="H1785" s="2" t="str">
        <f t="shared" si="166"/>
        <v>Sell</v>
      </c>
    </row>
    <row r="1786" spans="1:8" ht="13.5" x14ac:dyDescent="0.25">
      <c r="A1786" s="3">
        <f>TITRES_STAT!B1789</f>
        <v>0</v>
      </c>
      <c r="B1786" s="6">
        <f>TITRES_STAT!D1789</f>
        <v>0</v>
      </c>
      <c r="C1786" s="2">
        <f t="shared" si="162"/>
        <v>4.1667797461583613E-57</v>
      </c>
      <c r="D1786" s="2">
        <f t="shared" si="164"/>
        <v>2.230747566544252E-26</v>
      </c>
      <c r="E1786" s="2">
        <f t="shared" si="163"/>
        <v>-2.230747566544252E-26</v>
      </c>
      <c r="F1786" s="2">
        <f t="shared" si="167"/>
        <v>-3.28051112727096E-26</v>
      </c>
      <c r="G1786" s="2">
        <f t="shared" si="165"/>
        <v>1.049763560726708E-26</v>
      </c>
      <c r="H1786" s="2" t="str">
        <f t="shared" si="166"/>
        <v>Sell</v>
      </c>
    </row>
    <row r="1787" spans="1:8" ht="13.5" x14ac:dyDescent="0.25">
      <c r="A1787" s="3">
        <f>TITRES_STAT!B1790</f>
        <v>0</v>
      </c>
      <c r="B1787" s="6">
        <f>TITRES_STAT!D1790</f>
        <v>0</v>
      </c>
      <c r="C1787" s="2">
        <f t="shared" si="162"/>
        <v>3.5257367082878441E-57</v>
      </c>
      <c r="D1787" s="2">
        <f t="shared" si="164"/>
        <v>2.0655070060594927E-26</v>
      </c>
      <c r="E1787" s="2">
        <f t="shared" si="163"/>
        <v>-2.0655070060594927E-26</v>
      </c>
      <c r="F1787" s="2">
        <f t="shared" si="167"/>
        <v>-3.0375103030286664E-26</v>
      </c>
      <c r="G1787" s="2">
        <f t="shared" si="165"/>
        <v>9.7200329696917367E-27</v>
      </c>
      <c r="H1787" s="2" t="str">
        <f t="shared" si="166"/>
        <v>Sell</v>
      </c>
    </row>
    <row r="1788" spans="1:8" ht="13.5" x14ac:dyDescent="0.25">
      <c r="A1788" s="3">
        <f>TITRES_STAT!B1791</f>
        <v>0</v>
      </c>
      <c r="B1788" s="6">
        <f>TITRES_STAT!D1791</f>
        <v>0</v>
      </c>
      <c r="C1788" s="2">
        <f t="shared" si="162"/>
        <v>2.9833156762435602E-57</v>
      </c>
      <c r="D1788" s="2">
        <f t="shared" si="164"/>
        <v>1.9125064870921229E-26</v>
      </c>
      <c r="E1788" s="2">
        <f t="shared" si="163"/>
        <v>-1.9125064870921229E-26</v>
      </c>
      <c r="F1788" s="2">
        <f t="shared" si="167"/>
        <v>-2.8125095398413578E-26</v>
      </c>
      <c r="G1788" s="2">
        <f t="shared" si="165"/>
        <v>9.0000305274923489E-27</v>
      </c>
      <c r="H1788" s="2" t="str">
        <f t="shared" si="166"/>
        <v>Sell</v>
      </c>
    </row>
    <row r="1789" spans="1:8" ht="13.5" x14ac:dyDescent="0.25">
      <c r="A1789" s="3">
        <f>TITRES_STAT!B1792</f>
        <v>0</v>
      </c>
      <c r="B1789" s="6">
        <f>TITRES_STAT!D1792</f>
        <v>0</v>
      </c>
      <c r="C1789" s="2">
        <f t="shared" si="162"/>
        <v>2.5243440337445509E-57</v>
      </c>
      <c r="D1789" s="2">
        <f t="shared" si="164"/>
        <v>1.770839339900114E-26</v>
      </c>
      <c r="E1789" s="2">
        <f t="shared" si="163"/>
        <v>-1.770839339900114E-26</v>
      </c>
      <c r="F1789" s="2">
        <f t="shared" si="167"/>
        <v>-2.6041754998531091E-26</v>
      </c>
      <c r="G1789" s="2">
        <f t="shared" si="165"/>
        <v>8.3333615995299508E-27</v>
      </c>
      <c r="H1789" s="2" t="str">
        <f t="shared" si="166"/>
        <v>Sell</v>
      </c>
    </row>
    <row r="1790" spans="1:8" ht="13.5" x14ac:dyDescent="0.25">
      <c r="A1790" s="3">
        <f>TITRES_STAT!B1793</f>
        <v>0</v>
      </c>
      <c r="B1790" s="6">
        <f>TITRES_STAT!D1793</f>
        <v>0</v>
      </c>
      <c r="C1790" s="2">
        <f t="shared" si="162"/>
        <v>2.1359834131684662E-57</v>
      </c>
      <c r="D1790" s="2">
        <f t="shared" si="164"/>
        <v>1.6396660554630685E-26</v>
      </c>
      <c r="E1790" s="2">
        <f t="shared" si="163"/>
        <v>-1.6396660554630685E-26</v>
      </c>
      <c r="F1790" s="2">
        <f t="shared" si="167"/>
        <v>-2.411273610975101E-26</v>
      </c>
      <c r="G1790" s="2">
        <f t="shared" si="165"/>
        <v>7.7160755551203259E-27</v>
      </c>
      <c r="H1790" s="2" t="str">
        <f t="shared" si="166"/>
        <v>Sell</v>
      </c>
    </row>
    <row r="1791" spans="1:8" ht="13.5" x14ac:dyDescent="0.25">
      <c r="A1791" s="3">
        <f>TITRES_STAT!B1794</f>
        <v>0</v>
      </c>
      <c r="B1791" s="6">
        <f>TITRES_STAT!D1794</f>
        <v>0</v>
      </c>
      <c r="C1791" s="2">
        <f t="shared" si="162"/>
        <v>1.8073705803733175E-57</v>
      </c>
      <c r="D1791" s="2">
        <f t="shared" si="164"/>
        <v>1.5182093106139524E-26</v>
      </c>
      <c r="E1791" s="2">
        <f t="shared" si="163"/>
        <v>-1.5182093106139524E-26</v>
      </c>
      <c r="F1791" s="2">
        <f t="shared" si="167"/>
        <v>-2.2326607509028714E-26</v>
      </c>
      <c r="G1791" s="2">
        <f t="shared" si="165"/>
        <v>7.1445144028891906E-27</v>
      </c>
      <c r="H1791" s="2" t="str">
        <f t="shared" si="166"/>
        <v>Sell</v>
      </c>
    </row>
    <row r="1792" spans="1:8" ht="13.5" x14ac:dyDescent="0.25">
      <c r="A1792" s="3">
        <f>TITRES_STAT!B1795</f>
        <v>0</v>
      </c>
      <c r="B1792" s="6">
        <f>TITRES_STAT!D1795</f>
        <v>0</v>
      </c>
      <c r="C1792" s="2">
        <f t="shared" si="162"/>
        <v>1.5293135680081917E-57</v>
      </c>
      <c r="D1792" s="2">
        <f t="shared" si="164"/>
        <v>1.4057493616795855E-26</v>
      </c>
      <c r="E1792" s="2">
        <f t="shared" si="163"/>
        <v>-1.4057493616795855E-26</v>
      </c>
      <c r="F1792" s="2">
        <f t="shared" si="167"/>
        <v>-2.0672784730582145E-26</v>
      </c>
      <c r="G1792" s="2">
        <f t="shared" si="165"/>
        <v>6.61529111378629E-27</v>
      </c>
      <c r="H1792" s="2" t="str">
        <f t="shared" si="166"/>
        <v>Sell</v>
      </c>
    </row>
    <row r="1793" spans="1:8" ht="13.5" x14ac:dyDescent="0.25">
      <c r="A1793" s="3">
        <f>TITRES_STAT!B1796</f>
        <v>0</v>
      </c>
      <c r="B1793" s="6">
        <f>TITRES_STAT!D1796</f>
        <v>0</v>
      </c>
      <c r="C1793" s="2">
        <f t="shared" si="162"/>
        <v>1.2940345575453931E-57</v>
      </c>
      <c r="D1793" s="2">
        <f t="shared" si="164"/>
        <v>1.3016197793329495E-26</v>
      </c>
      <c r="E1793" s="2">
        <f t="shared" si="163"/>
        <v>-1.3016197793329495E-26</v>
      </c>
      <c r="F1793" s="2">
        <f t="shared" si="167"/>
        <v>-1.9141467343131616E-26</v>
      </c>
      <c r="G1793" s="2">
        <f t="shared" si="165"/>
        <v>6.1252695498021213E-27</v>
      </c>
      <c r="H1793" s="2" t="str">
        <f t="shared" si="166"/>
        <v>Sell</v>
      </c>
    </row>
    <row r="1794" spans="1:8" ht="13.5" x14ac:dyDescent="0.25">
      <c r="A1794" s="3">
        <f>TITRES_STAT!B1797</f>
        <v>0</v>
      </c>
      <c r="B1794" s="6">
        <f>TITRES_STAT!D1797</f>
        <v>0</v>
      </c>
      <c r="C1794" s="2">
        <f t="shared" si="162"/>
        <v>1.0949523179230248E-57</v>
      </c>
      <c r="D1794" s="2">
        <f t="shared" si="164"/>
        <v>1.2052034993823607E-26</v>
      </c>
      <c r="E1794" s="2">
        <f t="shared" si="163"/>
        <v>-1.2052034993823607E-26</v>
      </c>
      <c r="F1794" s="2">
        <f t="shared" si="167"/>
        <v>-1.7723580873270015E-26</v>
      </c>
      <c r="G1794" s="2">
        <f t="shared" si="165"/>
        <v>5.671545879446408E-27</v>
      </c>
      <c r="H1794" s="2" t="str">
        <f t="shared" si="166"/>
        <v>Sell</v>
      </c>
    </row>
    <row r="1795" spans="1:8" ht="13.5" x14ac:dyDescent="0.25">
      <c r="A1795" s="3">
        <f>TITRES_STAT!B1798</f>
        <v>0</v>
      </c>
      <c r="B1795" s="6">
        <f>TITRES_STAT!D1798</f>
        <v>0</v>
      </c>
      <c r="C1795" s="2">
        <f t="shared" si="162"/>
        <v>9.2649811516563645E-58</v>
      </c>
      <c r="D1795" s="2">
        <f t="shared" si="164"/>
        <v>1.1159291660947785E-26</v>
      </c>
      <c r="E1795" s="2">
        <f t="shared" si="163"/>
        <v>-1.1159291660947785E-26</v>
      </c>
      <c r="F1795" s="2">
        <f t="shared" si="167"/>
        <v>-1.6410723030805571E-26</v>
      </c>
      <c r="G1795" s="2">
        <f t="shared" si="165"/>
        <v>5.2514313698577863E-27</v>
      </c>
      <c r="H1795" s="2" t="str">
        <f t="shared" si="166"/>
        <v>Sell</v>
      </c>
    </row>
    <row r="1796" spans="1:8" ht="13.5" x14ac:dyDescent="0.25">
      <c r="A1796" s="3">
        <f>TITRES_STAT!B1799</f>
        <v>0</v>
      </c>
      <c r="B1796" s="6">
        <f>TITRES_STAT!D1799</f>
        <v>0</v>
      </c>
      <c r="C1796" s="2">
        <f t="shared" si="162"/>
        <v>7.8395994360169244E-58</v>
      </c>
      <c r="D1796" s="2">
        <f t="shared" si="164"/>
        <v>1.0332677463840541E-26</v>
      </c>
      <c r="E1796" s="2">
        <f t="shared" si="163"/>
        <v>-1.0332677463840541E-26</v>
      </c>
      <c r="F1796" s="2">
        <f t="shared" si="167"/>
        <v>-1.5195113917412566E-26</v>
      </c>
      <c r="G1796" s="2">
        <f t="shared" si="165"/>
        <v>4.862436453572025E-27</v>
      </c>
      <c r="H1796" s="2" t="str">
        <f t="shared" si="166"/>
        <v>Sell</v>
      </c>
    </row>
    <row r="1797" spans="1:8" ht="13.5" x14ac:dyDescent="0.25">
      <c r="A1797" s="3">
        <f>TITRES_STAT!B1800</f>
        <v>0</v>
      </c>
      <c r="B1797" s="6">
        <f>TITRES_STAT!D1800</f>
        <v>0</v>
      </c>
      <c r="C1797" s="2">
        <f t="shared" si="162"/>
        <v>6.6335072150912431E-58</v>
      </c>
      <c r="D1797" s="2">
        <f t="shared" si="164"/>
        <v>9.5672939480005011E-27</v>
      </c>
      <c r="E1797" s="2">
        <f t="shared" si="163"/>
        <v>-9.5672939480005011E-27</v>
      </c>
      <c r="F1797" s="2">
        <f t="shared" si="167"/>
        <v>-1.4069549923530154E-26</v>
      </c>
      <c r="G1797" s="2">
        <f t="shared" si="165"/>
        <v>4.5022559755296525E-27</v>
      </c>
      <c r="H1797" s="2" t="str">
        <f t="shared" si="166"/>
        <v>Sell</v>
      </c>
    </row>
    <row r="1798" spans="1:8" ht="13.5" x14ac:dyDescent="0.25">
      <c r="A1798" s="3">
        <f>TITRES_STAT!B1801</f>
        <v>0</v>
      </c>
      <c r="B1798" s="6">
        <f>TITRES_STAT!D1801</f>
        <v>0</v>
      </c>
      <c r="C1798" s="2">
        <f t="shared" si="162"/>
        <v>5.6129676435387443E-58</v>
      </c>
      <c r="D1798" s="2">
        <f t="shared" si="164"/>
        <v>8.8586055074078707E-27</v>
      </c>
      <c r="E1798" s="2">
        <f t="shared" si="163"/>
        <v>-8.8586055074078707E-27</v>
      </c>
      <c r="F1798" s="2">
        <f t="shared" si="167"/>
        <v>-1.3027361040305697E-26</v>
      </c>
      <c r="G1798" s="2">
        <f t="shared" si="165"/>
        <v>4.1687555328978263E-27</v>
      </c>
      <c r="H1798" s="2" t="str">
        <f t="shared" si="166"/>
        <v>Sell</v>
      </c>
    </row>
    <row r="1799" spans="1:8" ht="13.5" x14ac:dyDescent="0.25">
      <c r="A1799" s="3">
        <f>TITRES_STAT!B1802</f>
        <v>0</v>
      </c>
      <c r="B1799" s="6">
        <f>TITRES_STAT!D1802</f>
        <v>0</v>
      </c>
      <c r="C1799" s="2">
        <f t="shared" si="162"/>
        <v>4.7494341599173987E-58</v>
      </c>
      <c r="D1799" s="2">
        <f t="shared" si="164"/>
        <v>8.2024125068591399E-27</v>
      </c>
      <c r="E1799" s="2">
        <f t="shared" si="163"/>
        <v>-8.2024125068591399E-27</v>
      </c>
      <c r="F1799" s="2">
        <f t="shared" si="167"/>
        <v>-1.2062371333616387E-26</v>
      </c>
      <c r="G1799" s="2">
        <f t="shared" si="165"/>
        <v>3.8599588267572471E-27</v>
      </c>
      <c r="H1799" s="2" t="str">
        <f t="shared" si="166"/>
        <v>Sell</v>
      </c>
    </row>
    <row r="1800" spans="1:8" ht="13.5" x14ac:dyDescent="0.25">
      <c r="A1800" s="3">
        <f>TITRES_STAT!B1803</f>
        <v>0</v>
      </c>
      <c r="B1800" s="6">
        <f>TITRES_STAT!D1803</f>
        <v>0</v>
      </c>
      <c r="C1800" s="2">
        <f t="shared" si="162"/>
        <v>4.0187519814685678E-58</v>
      </c>
      <c r="D1800" s="2">
        <f t="shared" si="164"/>
        <v>7.5948263952399445E-27</v>
      </c>
      <c r="E1800" s="2">
        <f t="shared" si="163"/>
        <v>-7.5948263952399445E-27</v>
      </c>
      <c r="F1800" s="2">
        <f t="shared" si="167"/>
        <v>-1.1168862345941099E-26</v>
      </c>
      <c r="G1800" s="2">
        <f t="shared" si="165"/>
        <v>3.574035950701154E-27</v>
      </c>
      <c r="H1800" s="2" t="str">
        <f t="shared" si="166"/>
        <v>Sell</v>
      </c>
    </row>
    <row r="1801" spans="1:8" ht="13.5" x14ac:dyDescent="0.25">
      <c r="A1801" s="3">
        <f>TITRES_STAT!B1804</f>
        <v>0</v>
      </c>
      <c r="B1801" s="6">
        <f>TITRES_STAT!D1804</f>
        <v>0</v>
      </c>
      <c r="C1801" s="2">
        <f t="shared" si="162"/>
        <v>3.4004824458580185E-58</v>
      </c>
      <c r="D1801" s="2">
        <f t="shared" si="164"/>
        <v>7.0322466622592079E-27</v>
      </c>
      <c r="E1801" s="2">
        <f t="shared" si="163"/>
        <v>-7.0322466622592079E-27</v>
      </c>
      <c r="F1801" s="2">
        <f t="shared" si="167"/>
        <v>-1.0341539209204721E-26</v>
      </c>
      <c r="G1801" s="2">
        <f t="shared" si="165"/>
        <v>3.3092925469455127E-27</v>
      </c>
      <c r="H1801" s="2" t="str">
        <f t="shared" si="166"/>
        <v>Sell</v>
      </c>
    </row>
    <row r="1802" spans="1:8" ht="13.5" x14ac:dyDescent="0.25">
      <c r="A1802" s="3">
        <f>TITRES_STAT!B1805</f>
        <v>0</v>
      </c>
      <c r="B1802" s="6">
        <f>TITRES_STAT!D1805</f>
        <v>0</v>
      </c>
      <c r="C1802" s="2">
        <f t="shared" si="162"/>
        <v>2.8773313003414003E-58</v>
      </c>
      <c r="D1802" s="2">
        <f t="shared" si="164"/>
        <v>6.5113395020918599E-27</v>
      </c>
      <c r="E1802" s="2">
        <f t="shared" si="163"/>
        <v>-6.5113395020918599E-27</v>
      </c>
      <c r="F1802" s="2">
        <f t="shared" si="167"/>
        <v>-9.5754992677821497E-27</v>
      </c>
      <c r="G1802" s="2">
        <f t="shared" si="165"/>
        <v>3.0641597656902897E-27</v>
      </c>
      <c r="H1802" s="2" t="str">
        <f t="shared" si="166"/>
        <v>Sell</v>
      </c>
    </row>
    <row r="1803" spans="1:8" ht="13.5" x14ac:dyDescent="0.25">
      <c r="A1803" s="3">
        <f>TITRES_STAT!B1806</f>
        <v>0</v>
      </c>
      <c r="B1803" s="6">
        <f>TITRES_STAT!D1806</f>
        <v>0</v>
      </c>
      <c r="C1803" s="2">
        <f t="shared" si="162"/>
        <v>2.4346649464427234E-58</v>
      </c>
      <c r="D1803" s="2">
        <f t="shared" si="164"/>
        <v>6.0290180574924631E-27</v>
      </c>
      <c r="E1803" s="2">
        <f t="shared" si="163"/>
        <v>-6.0290180574924631E-27</v>
      </c>
      <c r="F1803" s="2">
        <f t="shared" si="167"/>
        <v>-8.8662030257242131E-27</v>
      </c>
      <c r="G1803" s="2">
        <f t="shared" si="165"/>
        <v>2.8371849682317499E-27</v>
      </c>
      <c r="H1803" s="2" t="str">
        <f t="shared" si="166"/>
        <v>Sell</v>
      </c>
    </row>
    <row r="1804" spans="1:8" ht="13.5" x14ac:dyDescent="0.25">
      <c r="A1804" s="3">
        <f>TITRES_STAT!B1807</f>
        <v>0</v>
      </c>
      <c r="B1804" s="6">
        <f>TITRES_STAT!D1807</f>
        <v>0</v>
      </c>
      <c r="C1804" s="2">
        <f t="shared" si="162"/>
        <v>2.0601011085284584E-58</v>
      </c>
      <c r="D1804" s="2">
        <f t="shared" si="164"/>
        <v>5.582424127307836E-27</v>
      </c>
      <c r="E1804" s="2">
        <f t="shared" si="163"/>
        <v>-5.582424127307836E-27</v>
      </c>
      <c r="F1804" s="2">
        <f t="shared" si="167"/>
        <v>-8.2094472460409377E-27</v>
      </c>
      <c r="G1804" s="2">
        <f t="shared" si="165"/>
        <v>2.6270231187331017E-27</v>
      </c>
      <c r="H1804" s="2" t="str">
        <f t="shared" si="166"/>
        <v>Sell</v>
      </c>
    </row>
    <row r="1805" spans="1:8" ht="13.5" x14ac:dyDescent="0.25">
      <c r="A1805" s="3">
        <f>TITRES_STAT!B1808</f>
        <v>0</v>
      </c>
      <c r="B1805" s="6">
        <f>TITRES_STAT!D1808</f>
        <v>0</v>
      </c>
      <c r="C1805" s="2">
        <f t="shared" si="162"/>
        <v>1.7431624764471569E-58</v>
      </c>
      <c r="D1805" s="2">
        <f t="shared" si="164"/>
        <v>5.168911228988737E-27</v>
      </c>
      <c r="E1805" s="2">
        <f t="shared" si="163"/>
        <v>-5.168911228988737E-27</v>
      </c>
      <c r="F1805" s="2">
        <f t="shared" si="167"/>
        <v>-7.6013400426304973E-27</v>
      </c>
      <c r="G1805" s="2">
        <f t="shared" si="165"/>
        <v>2.4324288136417602E-27</v>
      </c>
      <c r="H1805" s="2" t="str">
        <f t="shared" si="166"/>
        <v>Sell</v>
      </c>
    </row>
    <row r="1806" spans="1:8" ht="13.5" x14ac:dyDescent="0.25">
      <c r="A1806" s="3">
        <f>TITRES_STAT!B1809</f>
        <v>0</v>
      </c>
      <c r="B1806" s="6">
        <f>TITRES_STAT!D1809</f>
        <v>0</v>
      </c>
      <c r="C1806" s="2">
        <f t="shared" si="162"/>
        <v>1.4749836339168252E-58</v>
      </c>
      <c r="D1806" s="2">
        <f t="shared" si="164"/>
        <v>4.7860289157303124E-27</v>
      </c>
      <c r="E1806" s="2">
        <f t="shared" si="163"/>
        <v>-4.7860289157303124E-27</v>
      </c>
      <c r="F1806" s="2">
        <f t="shared" si="167"/>
        <v>-7.0382778172504604E-27</v>
      </c>
      <c r="G1806" s="2">
        <f t="shared" si="165"/>
        <v>2.2522489015201481E-27</v>
      </c>
      <c r="H1806" s="2" t="str">
        <f t="shared" si="166"/>
        <v>Sell</v>
      </c>
    </row>
    <row r="1807" spans="1:8" ht="13.5" x14ac:dyDescent="0.25">
      <c r="A1807" s="3">
        <f>TITRES_STAT!B1810</f>
        <v>0</v>
      </c>
      <c r="B1807" s="6">
        <f>TITRES_STAT!D1810</f>
        <v>0</v>
      </c>
      <c r="C1807" s="2">
        <f t="shared" ref="C1807:C1870" si="168">$C$4*B1797+C1806*(1-$C$4)</f>
        <v>1.2480630748526981E-58</v>
      </c>
      <c r="D1807" s="2">
        <f t="shared" si="164"/>
        <v>4.4315082553058449E-27</v>
      </c>
      <c r="E1807" s="2">
        <f t="shared" si="163"/>
        <v>-4.4315082553058449E-27</v>
      </c>
      <c r="F1807" s="2">
        <f t="shared" si="167"/>
        <v>-6.5169239048615373E-27</v>
      </c>
      <c r="G1807" s="2">
        <f t="shared" si="165"/>
        <v>2.0854156495556924E-27</v>
      </c>
      <c r="H1807" s="2" t="str">
        <f t="shared" si="166"/>
        <v>Sell</v>
      </c>
    </row>
    <row r="1808" spans="1:8" ht="13.5" x14ac:dyDescent="0.25">
      <c r="A1808" s="3">
        <f>TITRES_STAT!B1811</f>
        <v>0</v>
      </c>
      <c r="B1808" s="6">
        <f>TITRES_STAT!D1811</f>
        <v>0</v>
      </c>
      <c r="C1808" s="2">
        <f t="shared" si="168"/>
        <v>1.0560533710292061E-58</v>
      </c>
      <c r="D1808" s="2">
        <f t="shared" si="164"/>
        <v>4.1032483845424488E-27</v>
      </c>
      <c r="E1808" s="2">
        <f t="shared" si="163"/>
        <v>-4.1032483845424488E-27</v>
      </c>
      <c r="F1808" s="2">
        <f t="shared" si="167"/>
        <v>-6.0341888007977205E-27</v>
      </c>
      <c r="G1808" s="2">
        <f t="shared" si="165"/>
        <v>1.9309404162552716E-27</v>
      </c>
      <c r="H1808" s="2" t="str">
        <f t="shared" si="166"/>
        <v>Sell</v>
      </c>
    </row>
    <row r="1809" spans="1:8" ht="13.5" x14ac:dyDescent="0.25">
      <c r="A1809" s="3">
        <f>TITRES_STAT!B1812</f>
        <v>0</v>
      </c>
      <c r="B1809" s="6">
        <f>TITRES_STAT!D1812</f>
        <v>0</v>
      </c>
      <c r="C1809" s="2">
        <f t="shared" si="168"/>
        <v>8.9358362164009754E-59</v>
      </c>
      <c r="D1809" s="2">
        <f t="shared" si="164"/>
        <v>3.7993040597615266E-27</v>
      </c>
      <c r="E1809" s="2">
        <f t="shared" si="163"/>
        <v>-3.7993040597615266E-27</v>
      </c>
      <c r="F1809" s="2">
        <f t="shared" si="167"/>
        <v>-5.5872118525904826E-27</v>
      </c>
      <c r="G1809" s="2">
        <f t="shared" si="165"/>
        <v>1.787907792828956E-27</v>
      </c>
      <c r="H1809" s="2" t="str">
        <f t="shared" si="166"/>
        <v>Sell</v>
      </c>
    </row>
    <row r="1810" spans="1:8" ht="13.5" x14ac:dyDescent="0.25">
      <c r="A1810" s="3">
        <f>TITRES_STAT!B1813</f>
        <v>0</v>
      </c>
      <c r="B1810" s="6">
        <f>TITRES_STAT!D1813</f>
        <v>0</v>
      </c>
      <c r="C1810" s="2">
        <f t="shared" si="168"/>
        <v>7.5610921831085176E-59</v>
      </c>
      <c r="D1810" s="2">
        <f t="shared" si="164"/>
        <v>3.5178741294088211E-27</v>
      </c>
      <c r="E1810" s="2">
        <f t="shared" si="163"/>
        <v>-3.5178741294088211E-27</v>
      </c>
      <c r="F1810" s="2">
        <f t="shared" si="167"/>
        <v>-5.1733443079541507E-27</v>
      </c>
      <c r="G1810" s="2">
        <f t="shared" si="165"/>
        <v>1.6554701785453296E-27</v>
      </c>
      <c r="H1810" s="2" t="str">
        <f t="shared" si="166"/>
        <v>Sell</v>
      </c>
    </row>
    <row r="1811" spans="1:8" ht="13.5" x14ac:dyDescent="0.25">
      <c r="A1811" s="3">
        <f>TITRES_STAT!B1814</f>
        <v>0</v>
      </c>
      <c r="B1811" s="6">
        <f>TITRES_STAT!D1814</f>
        <v>0</v>
      </c>
      <c r="C1811" s="2">
        <f t="shared" si="168"/>
        <v>6.3978472318610528E-59</v>
      </c>
      <c r="D1811" s="2">
        <f t="shared" si="164"/>
        <v>3.257290860563723E-27</v>
      </c>
      <c r="E1811" s="2">
        <f t="shared" si="163"/>
        <v>-3.257290860563723E-27</v>
      </c>
      <c r="F1811" s="2">
        <f t="shared" si="167"/>
        <v>-4.7901336184760656E-27</v>
      </c>
      <c r="G1811" s="2">
        <f t="shared" si="165"/>
        <v>1.5328427579123426E-27</v>
      </c>
      <c r="H1811" s="2" t="str">
        <f t="shared" si="166"/>
        <v>Sell</v>
      </c>
    </row>
    <row r="1812" spans="1:8" ht="13.5" x14ac:dyDescent="0.25">
      <c r="A1812" s="3">
        <f>TITRES_STAT!B1815</f>
        <v>0</v>
      </c>
      <c r="B1812" s="6">
        <f>TITRES_STAT!D1815</f>
        <v>0</v>
      </c>
      <c r="C1812" s="2">
        <f t="shared" si="168"/>
        <v>5.4135630423439677E-59</v>
      </c>
      <c r="D1812" s="2">
        <f t="shared" si="164"/>
        <v>3.0160100560775212E-27</v>
      </c>
      <c r="E1812" s="2">
        <f t="shared" si="163"/>
        <v>-3.0160100560775212E-27</v>
      </c>
      <c r="F1812" s="2">
        <f t="shared" si="167"/>
        <v>-4.4353089059963569E-27</v>
      </c>
      <c r="G1812" s="2">
        <f t="shared" si="165"/>
        <v>1.4192988499188358E-27</v>
      </c>
      <c r="H1812" s="2" t="str">
        <f t="shared" si="166"/>
        <v>Sell</v>
      </c>
    </row>
    <row r="1813" spans="1:8" ht="13.5" x14ac:dyDescent="0.25">
      <c r="A1813" s="3">
        <f>TITRES_STAT!B1816</f>
        <v>0</v>
      </c>
      <c r="B1813" s="6">
        <f>TITRES_STAT!D1816</f>
        <v>0</v>
      </c>
      <c r="C1813" s="2">
        <f t="shared" si="168"/>
        <v>4.5807071896756651E-59</v>
      </c>
      <c r="D1813" s="2">
        <f t="shared" si="164"/>
        <v>2.7926019037754825E-27</v>
      </c>
      <c r="E1813" s="2">
        <f t="shared" si="163"/>
        <v>-2.7926019037754825E-27</v>
      </c>
      <c r="F1813" s="2">
        <f t="shared" si="167"/>
        <v>-4.1067675055521824E-27</v>
      </c>
      <c r="G1813" s="2">
        <f t="shared" si="165"/>
        <v>1.3141656017766999E-27</v>
      </c>
      <c r="H1813" s="2" t="str">
        <f t="shared" si="166"/>
        <v>Sell</v>
      </c>
    </row>
    <row r="1814" spans="1:8" ht="13.5" x14ac:dyDescent="0.25">
      <c r="A1814" s="3">
        <f>TITRES_STAT!B1817</f>
        <v>0</v>
      </c>
      <c r="B1814" s="6">
        <f>TITRES_STAT!D1817</f>
        <v>0</v>
      </c>
      <c r="C1814" s="2">
        <f t="shared" si="168"/>
        <v>3.8759830066486398E-59</v>
      </c>
      <c r="D1814" s="2">
        <f t="shared" si="164"/>
        <v>2.5857425034958171E-27</v>
      </c>
      <c r="E1814" s="2">
        <f t="shared" si="163"/>
        <v>-2.5857425034958171E-27</v>
      </c>
      <c r="F1814" s="2">
        <f t="shared" si="167"/>
        <v>-3.8025625051409093E-27</v>
      </c>
      <c r="G1814" s="2">
        <f t="shared" si="165"/>
        <v>1.2168200016450923E-27</v>
      </c>
      <c r="H1814" s="2" t="str">
        <f t="shared" si="166"/>
        <v>Sell</v>
      </c>
    </row>
    <row r="1815" spans="1:8" ht="13.5" x14ac:dyDescent="0.25">
      <c r="A1815" s="3">
        <f>TITRES_STAT!B1818</f>
        <v>0</v>
      </c>
      <c r="B1815" s="6">
        <f>TITRES_STAT!D1818</f>
        <v>0</v>
      </c>
      <c r="C1815" s="2">
        <f t="shared" si="168"/>
        <v>3.279677928702695E-59</v>
      </c>
      <c r="D1815" s="2">
        <f t="shared" si="164"/>
        <v>2.3942060217553863E-27</v>
      </c>
      <c r="E1815" s="2">
        <f t="shared" si="163"/>
        <v>-2.3942060217553863E-27</v>
      </c>
      <c r="F1815" s="2">
        <f t="shared" si="167"/>
        <v>-3.5208912084638052E-27</v>
      </c>
      <c r="G1815" s="2">
        <f t="shared" si="165"/>
        <v>1.1266851867084189E-27</v>
      </c>
      <c r="H1815" s="2" t="str">
        <f t="shared" si="166"/>
        <v>Sell</v>
      </c>
    </row>
    <row r="1816" spans="1:8" ht="13.5" x14ac:dyDescent="0.25">
      <c r="A1816" s="3">
        <f>TITRES_STAT!B1819</f>
        <v>0</v>
      </c>
      <c r="B1816" s="6">
        <f>TITRES_STAT!D1819</f>
        <v>0</v>
      </c>
      <c r="C1816" s="2">
        <f t="shared" si="168"/>
        <v>2.775112093517665E-59</v>
      </c>
      <c r="D1816" s="2">
        <f t="shared" si="164"/>
        <v>2.2168574275512838E-27</v>
      </c>
      <c r="E1816" s="2">
        <f t="shared" si="163"/>
        <v>-2.2168574275512838E-27</v>
      </c>
      <c r="F1816" s="2">
        <f t="shared" si="167"/>
        <v>-3.260084452281301E-27</v>
      </c>
      <c r="G1816" s="2">
        <f t="shared" si="165"/>
        <v>1.0432270247300173E-27</v>
      </c>
      <c r="H1816" s="2" t="str">
        <f t="shared" si="166"/>
        <v>Sell</v>
      </c>
    </row>
    <row r="1817" spans="1:8" ht="13.5" x14ac:dyDescent="0.25">
      <c r="A1817" s="3">
        <f>TITRES_STAT!B1820</f>
        <v>0</v>
      </c>
      <c r="B1817" s="6">
        <f>TITRES_STAT!D1820</f>
        <v>0</v>
      </c>
      <c r="C1817" s="2">
        <f t="shared" si="168"/>
        <v>2.3481717714380241E-59</v>
      </c>
      <c r="D1817" s="2">
        <f t="shared" si="164"/>
        <v>2.0526457662511887E-27</v>
      </c>
      <c r="E1817" s="2">
        <f t="shared" si="163"/>
        <v>-2.0526457662511887E-27</v>
      </c>
      <c r="F1817" s="2">
        <f t="shared" si="167"/>
        <v>-3.0185967150752785E-27</v>
      </c>
      <c r="G1817" s="2">
        <f t="shared" si="165"/>
        <v>9.6595094882408979E-28</v>
      </c>
      <c r="H1817" s="2" t="str">
        <f t="shared" si="166"/>
        <v>Sell</v>
      </c>
    </row>
    <row r="1818" spans="1:8" ht="13.5" x14ac:dyDescent="0.25">
      <c r="A1818" s="3">
        <f>TITRES_STAT!B1821</f>
        <v>0</v>
      </c>
      <c r="B1818" s="6">
        <f>TITRES_STAT!D1821</f>
        <v>0</v>
      </c>
      <c r="C1818" s="2">
        <f t="shared" si="168"/>
        <v>1.9869145758321743E-59</v>
      </c>
      <c r="D1818" s="2">
        <f t="shared" si="164"/>
        <v>1.9005979317140637E-27</v>
      </c>
      <c r="E1818" s="2">
        <f t="shared" si="163"/>
        <v>-1.9005979317140637E-27</v>
      </c>
      <c r="F1818" s="2">
        <f t="shared" si="167"/>
        <v>-2.7949969584030356E-27</v>
      </c>
      <c r="G1818" s="2">
        <f t="shared" si="165"/>
        <v>8.9439902668897187E-28</v>
      </c>
      <c r="H1818" s="2" t="str">
        <f t="shared" si="166"/>
        <v>Sell</v>
      </c>
    </row>
    <row r="1819" spans="1:8" ht="13.5" x14ac:dyDescent="0.25">
      <c r="A1819" s="3">
        <f>TITRES_STAT!B1822</f>
        <v>0</v>
      </c>
      <c r="B1819" s="6">
        <f>TITRES_STAT!D1822</f>
        <v>0</v>
      </c>
      <c r="C1819" s="2">
        <f t="shared" si="168"/>
        <v>1.681235410319532E-59</v>
      </c>
      <c r="D1819" s="2">
        <f t="shared" si="164"/>
        <v>1.7598128997352442E-27</v>
      </c>
      <c r="E1819" s="2">
        <f t="shared" si="163"/>
        <v>-1.7598128997352442E-27</v>
      </c>
      <c r="F1819" s="2">
        <f t="shared" si="167"/>
        <v>-2.5879601466694776E-27</v>
      </c>
      <c r="G1819" s="2">
        <f t="shared" si="165"/>
        <v>8.2814724693423341E-28</v>
      </c>
      <c r="H1819" s="2" t="str">
        <f t="shared" si="166"/>
        <v>Sell</v>
      </c>
    </row>
    <row r="1820" spans="1:8" ht="13.5" x14ac:dyDescent="0.25">
      <c r="A1820" s="3">
        <f>TITRES_STAT!B1823</f>
        <v>0</v>
      </c>
      <c r="B1820" s="6">
        <f>TITRES_STAT!D1823</f>
        <v>0</v>
      </c>
      <c r="C1820" s="2">
        <f t="shared" si="168"/>
        <v>1.4225838087319115E-59</v>
      </c>
      <c r="D1820" s="2">
        <f t="shared" si="164"/>
        <v>1.6294563886437448E-27</v>
      </c>
      <c r="E1820" s="2">
        <f t="shared" ref="E1820:E1883" si="169">C1820-D1820</f>
        <v>-1.6294563886437448E-27</v>
      </c>
      <c r="F1820" s="2">
        <f t="shared" si="167"/>
        <v>-2.396259395064331E-27</v>
      </c>
      <c r="G1820" s="2">
        <f t="shared" si="165"/>
        <v>7.6680300642058628E-28</v>
      </c>
      <c r="H1820" s="2" t="str">
        <f t="shared" si="166"/>
        <v>Sell</v>
      </c>
    </row>
    <row r="1821" spans="1:8" ht="13.5" x14ac:dyDescent="0.25">
      <c r="A1821" s="3">
        <f>TITRES_STAT!B1824</f>
        <v>0</v>
      </c>
      <c r="B1821" s="6">
        <f>TITRES_STAT!D1824</f>
        <v>0</v>
      </c>
      <c r="C1821" s="2">
        <f t="shared" si="168"/>
        <v>1.2037247612346944E-59</v>
      </c>
      <c r="D1821" s="2">
        <f t="shared" ref="D1821:D1884" si="170">$D$4*B1821+(1-$D$4)*D1820</f>
        <v>1.5087559154108747E-27</v>
      </c>
      <c r="E1821" s="2">
        <f t="shared" si="169"/>
        <v>-1.5087559154108747E-27</v>
      </c>
      <c r="F1821" s="2">
        <f t="shared" si="167"/>
        <v>-2.2187586991336401E-27</v>
      </c>
      <c r="G1821" s="2">
        <f t="shared" si="165"/>
        <v>7.1000278372276536E-28</v>
      </c>
      <c r="H1821" s="2" t="str">
        <f t="shared" si="166"/>
        <v>Sell</v>
      </c>
    </row>
    <row r="1822" spans="1:8" ht="13.5" x14ac:dyDescent="0.25">
      <c r="A1822" s="3">
        <f>TITRES_STAT!B1825</f>
        <v>0</v>
      </c>
      <c r="B1822" s="6">
        <f>TITRES_STAT!D1825</f>
        <v>0</v>
      </c>
      <c r="C1822" s="2">
        <f t="shared" si="168"/>
        <v>1.0185363364293567E-59</v>
      </c>
      <c r="D1822" s="2">
        <f t="shared" si="170"/>
        <v>1.3969962179730321E-27</v>
      </c>
      <c r="E1822" s="2">
        <f t="shared" si="169"/>
        <v>-1.3969962179730321E-27</v>
      </c>
      <c r="F1822" s="2">
        <f t="shared" si="167"/>
        <v>-2.0544062029015185E-27</v>
      </c>
      <c r="G1822" s="2">
        <f t="shared" si="165"/>
        <v>6.5740998492848638E-28</v>
      </c>
      <c r="H1822" s="2" t="str">
        <f t="shared" si="166"/>
        <v>Sell</v>
      </c>
    </row>
    <row r="1823" spans="1:8" ht="13.5" x14ac:dyDescent="0.25">
      <c r="A1823" s="3">
        <f>TITRES_STAT!B1826</f>
        <v>0</v>
      </c>
      <c r="B1823" s="6">
        <f>TITRES_STAT!D1826</f>
        <v>0</v>
      </c>
      <c r="C1823" s="2">
        <f t="shared" si="168"/>
        <v>8.61838438517148E-60</v>
      </c>
      <c r="D1823" s="2">
        <f t="shared" si="170"/>
        <v>1.2935150166416965E-27</v>
      </c>
      <c r="E1823" s="2">
        <f t="shared" si="169"/>
        <v>-1.2935150166416965E-27</v>
      </c>
      <c r="F1823" s="2">
        <f t="shared" si="167"/>
        <v>-1.9022279656495541E-27</v>
      </c>
      <c r="G1823" s="2">
        <f t="shared" si="165"/>
        <v>6.0871294900785758E-28</v>
      </c>
      <c r="H1823" s="2" t="str">
        <f t="shared" si="166"/>
        <v>Sell</v>
      </c>
    </row>
    <row r="1824" spans="1:8" ht="13.5" x14ac:dyDescent="0.25">
      <c r="A1824" s="3">
        <f>TITRES_STAT!B1827</f>
        <v>0</v>
      </c>
      <c r="B1824" s="6">
        <f>TITRES_STAT!D1827</f>
        <v>0</v>
      </c>
      <c r="C1824" s="2">
        <f t="shared" si="168"/>
        <v>7.2924790951450987E-60</v>
      </c>
      <c r="D1824" s="2">
        <f t="shared" si="170"/>
        <v>1.1976990894830522E-27</v>
      </c>
      <c r="E1824" s="2">
        <f t="shared" si="169"/>
        <v>-1.1976990894830522E-27</v>
      </c>
      <c r="F1824" s="2">
        <f t="shared" si="167"/>
        <v>-1.7613221904162538E-27</v>
      </c>
      <c r="G1824" s="2">
        <f t="shared" si="165"/>
        <v>5.6362310093320158E-28</v>
      </c>
      <c r="H1824" s="2" t="str">
        <f t="shared" si="166"/>
        <v>Sell</v>
      </c>
    </row>
    <row r="1825" spans="1:8" ht="13.5" x14ac:dyDescent="0.25">
      <c r="A1825" s="3">
        <f>TITRES_STAT!B1828</f>
        <v>0</v>
      </c>
      <c r="B1825" s="6">
        <f>TITRES_STAT!D1828</f>
        <v>0</v>
      </c>
      <c r="C1825" s="2">
        <f t="shared" si="168"/>
        <v>6.1705592343535446E-60</v>
      </c>
      <c r="D1825" s="2">
        <f t="shared" si="170"/>
        <v>1.1089806384102335E-27</v>
      </c>
      <c r="E1825" s="2">
        <f t="shared" si="169"/>
        <v>-1.1089806384102335E-27</v>
      </c>
      <c r="F1825" s="2">
        <f t="shared" si="167"/>
        <v>-1.6308538800150497E-27</v>
      </c>
      <c r="G1825" s="2">
        <f t="shared" si="165"/>
        <v>5.2187324160481617E-28</v>
      </c>
      <c r="H1825" s="2" t="str">
        <f t="shared" si="166"/>
        <v>Sell</v>
      </c>
    </row>
    <row r="1826" spans="1:8" ht="13.5" x14ac:dyDescent="0.25">
      <c r="A1826" s="3">
        <f>TITRES_STAT!B1829</f>
        <v>0</v>
      </c>
      <c r="B1826" s="6">
        <f>TITRES_STAT!D1829</f>
        <v>0</v>
      </c>
      <c r="C1826" s="2">
        <f t="shared" si="168"/>
        <v>5.2212424290683841E-60</v>
      </c>
      <c r="D1826" s="2">
        <f t="shared" si="170"/>
        <v>1.02683392445392E-27</v>
      </c>
      <c r="E1826" s="2">
        <f t="shared" si="169"/>
        <v>-1.02683392445392E-27</v>
      </c>
      <c r="F1826" s="2">
        <f t="shared" si="167"/>
        <v>-1.5100498889028239E-27</v>
      </c>
      <c r="G1826" s="2">
        <f t="shared" si="165"/>
        <v>4.8321596444890399E-28</v>
      </c>
      <c r="H1826" s="2" t="str">
        <f t="shared" si="166"/>
        <v>Sell</v>
      </c>
    </row>
    <row r="1827" spans="1:8" ht="13.5" x14ac:dyDescent="0.25">
      <c r="A1827" s="3">
        <f>TITRES_STAT!B1830</f>
        <v>0</v>
      </c>
      <c r="B1827" s="6">
        <f>TITRES_STAT!D1830</f>
        <v>0</v>
      </c>
      <c r="C1827" s="2">
        <f t="shared" si="168"/>
        <v>4.4179743630578637E-60</v>
      </c>
      <c r="D1827" s="2">
        <f t="shared" si="170"/>
        <v>9.5077215227214804E-28</v>
      </c>
      <c r="E1827" s="2">
        <f t="shared" si="169"/>
        <v>-9.5077215227214804E-28</v>
      </c>
      <c r="F1827" s="2">
        <f t="shared" si="167"/>
        <v>-1.3981943415766889E-27</v>
      </c>
      <c r="G1827" s="2">
        <f t="shared" si="165"/>
        <v>4.474221893045409E-28</v>
      </c>
      <c r="H1827" s="2" t="str">
        <f t="shared" si="166"/>
        <v>Sell</v>
      </c>
    </row>
    <row r="1828" spans="1:8" ht="13.5" x14ac:dyDescent="0.25">
      <c r="A1828" s="3">
        <f>TITRES_STAT!B1831</f>
        <v>0</v>
      </c>
      <c r="B1828" s="6">
        <f>TITRES_STAT!D1831</f>
        <v>0</v>
      </c>
      <c r="C1828" s="2">
        <f t="shared" si="168"/>
        <v>3.7382859995105001E-60</v>
      </c>
      <c r="D1828" s="2">
        <f t="shared" si="170"/>
        <v>8.8034458543717409E-28</v>
      </c>
      <c r="E1828" s="2">
        <f t="shared" si="169"/>
        <v>-8.8034458543717409E-28</v>
      </c>
      <c r="F1828" s="2">
        <f t="shared" si="167"/>
        <v>-1.2946243903487862E-27</v>
      </c>
      <c r="G1828" s="2">
        <f t="shared" ref="G1828:G1891" si="171">E1828-F1828</f>
        <v>4.1427980491161206E-28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0</v>
      </c>
      <c r="B1829" s="6">
        <f>TITRES_STAT!D1832</f>
        <v>0</v>
      </c>
      <c r="C1829" s="2">
        <f t="shared" si="168"/>
        <v>3.1631650765088849E-60</v>
      </c>
      <c r="D1829" s="2">
        <f t="shared" si="170"/>
        <v>8.1513387540479082E-28</v>
      </c>
      <c r="E1829" s="2">
        <f t="shared" si="169"/>
        <v>-8.1513387540479082E-28</v>
      </c>
      <c r="F1829" s="2">
        <f t="shared" ref="F1829:F1892" si="173">(E1829*(2/(10)))+((1-(2/10))*F1828)</f>
        <v>-1.1987262873599871E-27</v>
      </c>
      <c r="G1829" s="2">
        <f t="shared" si="171"/>
        <v>3.8359241195519627E-28</v>
      </c>
      <c r="H1829" s="2" t="str">
        <f t="shared" si="172"/>
        <v>Sell</v>
      </c>
    </row>
    <row r="1830" spans="1:8" ht="13.5" x14ac:dyDescent="0.25">
      <c r="A1830" s="3">
        <f>TITRES_STAT!B1833</f>
        <v>0</v>
      </c>
      <c r="B1830" s="6">
        <f>TITRES_STAT!D1833</f>
        <v>0</v>
      </c>
      <c r="C1830" s="2">
        <f t="shared" si="168"/>
        <v>2.676524295507518E-60</v>
      </c>
      <c r="D1830" s="2">
        <f t="shared" si="170"/>
        <v>7.5475358833776924E-28</v>
      </c>
      <c r="E1830" s="2">
        <f t="shared" si="169"/>
        <v>-7.5475358833776924E-28</v>
      </c>
      <c r="F1830" s="2">
        <f t="shared" si="173"/>
        <v>-1.1099317475555436E-27</v>
      </c>
      <c r="G1830" s="2">
        <f t="shared" si="171"/>
        <v>3.5517815921777433E-28</v>
      </c>
      <c r="H1830" s="2" t="str">
        <f t="shared" si="172"/>
        <v>Sell</v>
      </c>
    </row>
    <row r="1831" spans="1:8" ht="13.5" x14ac:dyDescent="0.25">
      <c r="A1831" s="3">
        <f>TITRES_STAT!B1834</f>
        <v>0</v>
      </c>
      <c r="B1831" s="6">
        <f>TITRES_STAT!D1834</f>
        <v>0</v>
      </c>
      <c r="C1831" s="2">
        <f t="shared" si="168"/>
        <v>2.2647513269679E-60</v>
      </c>
      <c r="D1831" s="2">
        <f t="shared" si="170"/>
        <v>6.9884591512756408E-28</v>
      </c>
      <c r="E1831" s="2">
        <f t="shared" si="169"/>
        <v>-6.9884591512756408E-28</v>
      </c>
      <c r="F1831" s="2">
        <f t="shared" si="173"/>
        <v>-1.0277145810699477E-27</v>
      </c>
      <c r="G1831" s="2">
        <f t="shared" si="171"/>
        <v>3.2886866594238367E-28</v>
      </c>
      <c r="H1831" s="2" t="str">
        <f t="shared" si="172"/>
        <v>Sell</v>
      </c>
    </row>
    <row r="1832" spans="1:8" ht="13.5" x14ac:dyDescent="0.25">
      <c r="A1832" s="3">
        <f>TITRES_STAT!B1835</f>
        <v>0</v>
      </c>
      <c r="B1832" s="6">
        <f>TITRES_STAT!D1835</f>
        <v>0</v>
      </c>
      <c r="C1832" s="2">
        <f t="shared" si="168"/>
        <v>1.9163280458959152E-60</v>
      </c>
      <c r="D1832" s="2">
        <f t="shared" si="170"/>
        <v>6.4707955104404079E-28</v>
      </c>
      <c r="E1832" s="2">
        <f t="shared" si="169"/>
        <v>-6.4707955104404079E-28</v>
      </c>
      <c r="F1832" s="2">
        <f t="shared" si="173"/>
        <v>-9.5158757506476639E-28</v>
      </c>
      <c r="G1832" s="2">
        <f t="shared" si="171"/>
        <v>3.045080240207256E-28</v>
      </c>
      <c r="H1832" s="2" t="str">
        <f t="shared" si="172"/>
        <v>Sell</v>
      </c>
    </row>
    <row r="1833" spans="1:8" ht="13.5" x14ac:dyDescent="0.25">
      <c r="A1833" s="3">
        <f>TITRES_STAT!B1836</f>
        <v>0</v>
      </c>
      <c r="B1833" s="6">
        <f>TITRES_STAT!D1836</f>
        <v>0</v>
      </c>
      <c r="C1833" s="2">
        <f t="shared" si="168"/>
        <v>1.6215083465273129E-60</v>
      </c>
      <c r="D1833" s="2">
        <f t="shared" si="170"/>
        <v>5.9914773244818589E-28</v>
      </c>
      <c r="E1833" s="2">
        <f t="shared" si="169"/>
        <v>-5.9914773244818589E-28</v>
      </c>
      <c r="F1833" s="2">
        <f t="shared" si="173"/>
        <v>-8.8109960654145043E-28</v>
      </c>
      <c r="G1833" s="2">
        <f t="shared" si="171"/>
        <v>2.8195187409326454E-28</v>
      </c>
      <c r="H1833" s="2" t="str">
        <f t="shared" si="172"/>
        <v>Sell</v>
      </c>
    </row>
    <row r="1834" spans="1:8" ht="13.5" x14ac:dyDescent="0.25">
      <c r="A1834" s="3">
        <f>TITRES_STAT!B1837</f>
        <v>0</v>
      </c>
      <c r="B1834" s="6">
        <f>TITRES_STAT!D1837</f>
        <v>0</v>
      </c>
      <c r="C1834" s="2">
        <f t="shared" si="168"/>
        <v>1.3720455239846494E-60</v>
      </c>
      <c r="D1834" s="2">
        <f t="shared" si="170"/>
        <v>5.5476641893350546E-28</v>
      </c>
      <c r="E1834" s="2">
        <f t="shared" si="169"/>
        <v>-5.5476641893350546E-28</v>
      </c>
      <c r="F1834" s="2">
        <f t="shared" si="173"/>
        <v>-8.1583296901986137E-28</v>
      </c>
      <c r="G1834" s="2">
        <f t="shared" si="171"/>
        <v>2.6106655008635591E-28</v>
      </c>
      <c r="H1834" s="2" t="str">
        <f t="shared" si="172"/>
        <v>Sell</v>
      </c>
    </row>
    <row r="1835" spans="1:8" ht="13.5" x14ac:dyDescent="0.25">
      <c r="A1835" s="3">
        <f>TITRES_STAT!B1838</f>
        <v>0</v>
      </c>
      <c r="B1835" s="6">
        <f>TITRES_STAT!D1838</f>
        <v>0</v>
      </c>
      <c r="C1835" s="2">
        <f t="shared" si="168"/>
        <v>1.1609615972177802E-60</v>
      </c>
      <c r="D1835" s="2">
        <f t="shared" si="170"/>
        <v>5.1367261012361617E-28</v>
      </c>
      <c r="E1835" s="2">
        <f t="shared" si="169"/>
        <v>-5.1367261012361617E-28</v>
      </c>
      <c r="F1835" s="2">
        <f t="shared" si="173"/>
        <v>-7.5540089724061242E-28</v>
      </c>
      <c r="G1835" s="2">
        <f t="shared" si="171"/>
        <v>2.4172828711699625E-28</v>
      </c>
      <c r="H1835" s="2" t="str">
        <f t="shared" si="172"/>
        <v>Sell</v>
      </c>
    </row>
    <row r="1836" spans="1:8" ht="13.5" x14ac:dyDescent="0.25">
      <c r="A1836" s="3">
        <f>TITRES_STAT!B1839</f>
        <v>0</v>
      </c>
      <c r="B1836" s="6">
        <f>TITRES_STAT!D1839</f>
        <v>0</v>
      </c>
      <c r="C1836" s="2">
        <f t="shared" si="168"/>
        <v>9.8235212072273708E-61</v>
      </c>
      <c r="D1836" s="2">
        <f t="shared" si="170"/>
        <v>4.7562278715149649E-28</v>
      </c>
      <c r="E1836" s="2">
        <f t="shared" si="169"/>
        <v>-4.7562278715149649E-28</v>
      </c>
      <c r="F1836" s="2">
        <f t="shared" si="173"/>
        <v>-6.9944527522278927E-28</v>
      </c>
      <c r="G1836" s="2">
        <f t="shared" si="171"/>
        <v>2.2382248807129277E-28</v>
      </c>
      <c r="H1836" s="2" t="str">
        <f t="shared" si="172"/>
        <v>Sell</v>
      </c>
    </row>
    <row r="1837" spans="1:8" ht="13.5" x14ac:dyDescent="0.25">
      <c r="A1837" s="3">
        <f>TITRES_STAT!B1840</f>
        <v>0</v>
      </c>
      <c r="B1837" s="6">
        <f>TITRES_STAT!D1840</f>
        <v>0</v>
      </c>
      <c r="C1837" s="2">
        <f t="shared" si="168"/>
        <v>8.3122102522693132E-61</v>
      </c>
      <c r="D1837" s="2">
        <f t="shared" si="170"/>
        <v>4.4039146958471895E-28</v>
      </c>
      <c r="E1837" s="2">
        <f t="shared" si="169"/>
        <v>-4.4039146958471895E-28</v>
      </c>
      <c r="F1837" s="2">
        <f t="shared" si="173"/>
        <v>-6.4763451409517531E-28</v>
      </c>
      <c r="G1837" s="2">
        <f t="shared" si="171"/>
        <v>2.0724304451045637E-28</v>
      </c>
      <c r="H1837" s="2" t="str">
        <f t="shared" si="172"/>
        <v>Sell</v>
      </c>
    </row>
    <row r="1838" spans="1:8" ht="13.5" x14ac:dyDescent="0.25">
      <c r="A1838" s="3">
        <f>TITRES_STAT!B1841</f>
        <v>0</v>
      </c>
      <c r="B1838" s="6">
        <f>TITRES_STAT!D1841</f>
        <v>0</v>
      </c>
      <c r="C1838" s="2">
        <f t="shared" si="168"/>
        <v>7.0334086749971112E-61</v>
      </c>
      <c r="D1838" s="2">
        <f t="shared" si="170"/>
        <v>4.0776987924511014E-28</v>
      </c>
      <c r="E1838" s="2">
        <f t="shared" si="169"/>
        <v>-4.0776987924511014E-28</v>
      </c>
      <c r="F1838" s="2">
        <f t="shared" si="173"/>
        <v>-5.996615871251623E-28</v>
      </c>
      <c r="G1838" s="2">
        <f t="shared" si="171"/>
        <v>1.9189170788005215E-28</v>
      </c>
      <c r="H1838" s="2" t="str">
        <f t="shared" si="172"/>
        <v>Sell</v>
      </c>
    </row>
    <row r="1839" spans="1:8" ht="13.5" x14ac:dyDescent="0.25">
      <c r="A1839" s="3">
        <f>TITRES_STAT!B1842</f>
        <v>0</v>
      </c>
      <c r="B1839" s="6">
        <f>TITRES_STAT!D1842</f>
        <v>0</v>
      </c>
      <c r="C1839" s="2">
        <f t="shared" si="168"/>
        <v>5.9513458019206322E-61</v>
      </c>
      <c r="D1839" s="2">
        <f t="shared" si="170"/>
        <v>3.775647030047316E-28</v>
      </c>
      <c r="E1839" s="2">
        <f t="shared" si="169"/>
        <v>-3.775647030047316E-28</v>
      </c>
      <c r="F1839" s="2">
        <f t="shared" si="173"/>
        <v>-5.5524221030107622E-28</v>
      </c>
      <c r="G1839" s="2">
        <f t="shared" si="171"/>
        <v>1.7767750729634462E-28</v>
      </c>
      <c r="H1839" s="2" t="str">
        <f t="shared" si="172"/>
        <v>Sell</v>
      </c>
    </row>
    <row r="1840" spans="1:8" ht="13.5" x14ac:dyDescent="0.25">
      <c r="A1840" s="3">
        <f>TITRES_STAT!B1843</f>
        <v>0</v>
      </c>
      <c r="B1840" s="6">
        <f>TITRES_STAT!D1843</f>
        <v>0</v>
      </c>
      <c r="C1840" s="2">
        <f t="shared" si="168"/>
        <v>5.0357541400866885E-61</v>
      </c>
      <c r="D1840" s="2">
        <f t="shared" si="170"/>
        <v>3.4959694722660334E-28</v>
      </c>
      <c r="E1840" s="2">
        <f t="shared" si="169"/>
        <v>-3.4959694722660334E-28</v>
      </c>
      <c r="F1840" s="2">
        <f t="shared" si="173"/>
        <v>-5.1411315768618171E-28</v>
      </c>
      <c r="G1840" s="2">
        <f t="shared" si="171"/>
        <v>1.6451621045957838E-28</v>
      </c>
      <c r="H1840" s="2" t="str">
        <f t="shared" si="172"/>
        <v>Sell</v>
      </c>
    </row>
    <row r="1841" spans="1:8" ht="13.5" x14ac:dyDescent="0.25">
      <c r="A1841" s="3">
        <f>TITRES_STAT!B1844</f>
        <v>0</v>
      </c>
      <c r="B1841" s="6">
        <f>TITRES_STAT!D1844</f>
        <v>0</v>
      </c>
      <c r="C1841" s="2">
        <f t="shared" si="168"/>
        <v>4.2610227339195055E-61</v>
      </c>
      <c r="D1841" s="2">
        <f t="shared" si="170"/>
        <v>3.2370087706166974E-28</v>
      </c>
      <c r="E1841" s="2">
        <f t="shared" si="169"/>
        <v>-3.2370087706166974E-28</v>
      </c>
      <c r="F1841" s="2">
        <f t="shared" si="173"/>
        <v>-4.7603070156127933E-28</v>
      </c>
      <c r="G1841" s="2">
        <f t="shared" si="171"/>
        <v>1.5232982449960959E-28</v>
      </c>
      <c r="H1841" s="2" t="str">
        <f t="shared" si="172"/>
        <v>Sell</v>
      </c>
    </row>
    <row r="1842" spans="1:8" ht="13.5" x14ac:dyDescent="0.25">
      <c r="A1842" s="3">
        <f>TITRES_STAT!B1845</f>
        <v>0</v>
      </c>
      <c r="B1842" s="6">
        <f>TITRES_STAT!D1845</f>
        <v>0</v>
      </c>
      <c r="C1842" s="2">
        <f t="shared" si="168"/>
        <v>3.605480774854966E-61</v>
      </c>
      <c r="D1842" s="2">
        <f t="shared" si="170"/>
        <v>2.9972303431636088E-28</v>
      </c>
      <c r="E1842" s="2">
        <f t="shared" si="169"/>
        <v>-2.9972303431636088E-28</v>
      </c>
      <c r="F1842" s="2">
        <f t="shared" si="173"/>
        <v>-4.4076916811229564E-28</v>
      </c>
      <c r="G1842" s="2">
        <f t="shared" si="171"/>
        <v>1.4104613379593476E-28</v>
      </c>
      <c r="H1842" s="2" t="str">
        <f t="shared" si="172"/>
        <v>Sell</v>
      </c>
    </row>
    <row r="1843" spans="1:8" ht="13.5" x14ac:dyDescent="0.25">
      <c r="A1843" s="3">
        <f>TITRES_STAT!B1846</f>
        <v>0</v>
      </c>
      <c r="B1843" s="6">
        <f>TITRES_STAT!D1846</f>
        <v>0</v>
      </c>
      <c r="C1843" s="2">
        <f t="shared" si="168"/>
        <v>3.050791424877279E-61</v>
      </c>
      <c r="D1843" s="2">
        <f t="shared" si="170"/>
        <v>2.7752132807070453E-28</v>
      </c>
      <c r="E1843" s="2">
        <f t="shared" si="169"/>
        <v>-2.7752132807070453E-28</v>
      </c>
      <c r="F1843" s="2">
        <f t="shared" si="173"/>
        <v>-4.0811960010397749E-28</v>
      </c>
      <c r="G1843" s="2">
        <f t="shared" si="171"/>
        <v>1.3059827203327295E-28</v>
      </c>
      <c r="H1843" s="2" t="str">
        <f t="shared" si="172"/>
        <v>Sell</v>
      </c>
    </row>
    <row r="1844" spans="1:8" ht="13.5" x14ac:dyDescent="0.25">
      <c r="A1844" s="3">
        <f>TITRES_STAT!B1847</f>
        <v>0</v>
      </c>
      <c r="B1844" s="6">
        <f>TITRES_STAT!D1847</f>
        <v>0</v>
      </c>
      <c r="C1844" s="2">
        <f t="shared" si="168"/>
        <v>2.5814388979730823E-61</v>
      </c>
      <c r="D1844" s="2">
        <f t="shared" si="170"/>
        <v>2.5696419265805975E-28</v>
      </c>
      <c r="E1844" s="2">
        <f t="shared" si="169"/>
        <v>-2.5696419265805975E-28</v>
      </c>
      <c r="F1844" s="2">
        <f t="shared" si="173"/>
        <v>-3.7788851861479399E-28</v>
      </c>
      <c r="G1844" s="2">
        <f t="shared" si="171"/>
        <v>1.2092432595673424E-28</v>
      </c>
      <c r="H1844" s="2" t="str">
        <f t="shared" si="172"/>
        <v>Sell</v>
      </c>
    </row>
    <row r="1845" spans="1:8" ht="13.5" x14ac:dyDescent="0.25">
      <c r="A1845" s="3">
        <f>TITRES_STAT!B1848</f>
        <v>0</v>
      </c>
      <c r="B1845" s="6">
        <f>TITRES_STAT!D1848</f>
        <v>0</v>
      </c>
      <c r="C1845" s="2">
        <f t="shared" si="168"/>
        <v>2.1842944521310694E-61</v>
      </c>
      <c r="D1845" s="2">
        <f t="shared" si="170"/>
        <v>2.37929808016722E-28</v>
      </c>
      <c r="E1845" s="2">
        <f t="shared" si="169"/>
        <v>-2.37929808016722E-28</v>
      </c>
      <c r="F1845" s="2">
        <f t="shared" si="173"/>
        <v>-3.498967764951796E-28</v>
      </c>
      <c r="G1845" s="2">
        <f t="shared" si="171"/>
        <v>1.119669684784576E-28</v>
      </c>
      <c r="H1845" s="2" t="str">
        <f t="shared" si="172"/>
        <v>Sell</v>
      </c>
    </row>
    <row r="1846" spans="1:8" ht="13.5" x14ac:dyDescent="0.25">
      <c r="A1846" s="3">
        <f>TITRES_STAT!B1849</f>
        <v>0</v>
      </c>
      <c r="B1846" s="6">
        <f>TITRES_STAT!D1849</f>
        <v>0</v>
      </c>
      <c r="C1846" s="2">
        <f t="shared" si="168"/>
        <v>1.8482491518032126E-61</v>
      </c>
      <c r="D1846" s="2">
        <f t="shared" si="170"/>
        <v>2.2030537779326112E-28</v>
      </c>
      <c r="E1846" s="2">
        <f t="shared" si="169"/>
        <v>-2.2030537779326112E-28</v>
      </c>
      <c r="F1846" s="2">
        <f t="shared" si="173"/>
        <v>-3.2397849675479596E-28</v>
      </c>
      <c r="G1846" s="2">
        <f t="shared" si="171"/>
        <v>1.0367311896153483E-28</v>
      </c>
      <c r="H1846" s="2" t="str">
        <f t="shared" si="172"/>
        <v>Sell</v>
      </c>
    </row>
    <row r="1847" spans="1:8" ht="13.5" x14ac:dyDescent="0.25">
      <c r="A1847" s="3">
        <f>TITRES_STAT!B1850</f>
        <v>0</v>
      </c>
      <c r="B1847" s="6">
        <f>TITRES_STAT!D1850</f>
        <v>0</v>
      </c>
      <c r="C1847" s="2">
        <f t="shared" si="168"/>
        <v>1.563903128448872E-61</v>
      </c>
      <c r="D1847" s="2">
        <f t="shared" si="170"/>
        <v>2.0398646091968622E-28</v>
      </c>
      <c r="E1847" s="2">
        <f t="shared" si="169"/>
        <v>-2.0398646091968622E-28</v>
      </c>
      <c r="F1847" s="2">
        <f t="shared" si="173"/>
        <v>-2.9998008958777404E-28</v>
      </c>
      <c r="G1847" s="2">
        <f t="shared" si="171"/>
        <v>9.5993628668087819E-29</v>
      </c>
      <c r="H1847" s="2" t="str">
        <f t="shared" si="172"/>
        <v>Sell</v>
      </c>
    </row>
    <row r="1848" spans="1:8" ht="13.5" x14ac:dyDescent="0.25">
      <c r="A1848" s="3">
        <f>TITRES_STAT!B1851</f>
        <v>0</v>
      </c>
      <c r="B1848" s="6">
        <f>TITRES_STAT!D1851</f>
        <v>0</v>
      </c>
      <c r="C1848" s="2">
        <f t="shared" si="168"/>
        <v>1.3233026471490455E-61</v>
      </c>
      <c r="D1848" s="2">
        <f t="shared" si="170"/>
        <v>1.8887635270341316E-28</v>
      </c>
      <c r="E1848" s="2">
        <f t="shared" si="169"/>
        <v>-1.8887635270341316E-28</v>
      </c>
      <c r="F1848" s="2">
        <f t="shared" si="173"/>
        <v>-2.7775934221090186E-28</v>
      </c>
      <c r="G1848" s="2">
        <f t="shared" si="171"/>
        <v>8.8882989507488705E-29</v>
      </c>
      <c r="H1848" s="2" t="str">
        <f t="shared" si="172"/>
        <v>Sell</v>
      </c>
    </row>
    <row r="1849" spans="1:8" ht="13.5" x14ac:dyDescent="0.25">
      <c r="A1849" s="3">
        <f>TITRES_STAT!B1852</f>
        <v>0</v>
      </c>
      <c r="B1849" s="6">
        <f>TITRES_STAT!D1852</f>
        <v>0</v>
      </c>
      <c r="C1849" s="2">
        <f t="shared" si="168"/>
        <v>1.1197176245107307E-61</v>
      </c>
      <c r="D1849" s="2">
        <f t="shared" si="170"/>
        <v>1.7488551176241959E-28</v>
      </c>
      <c r="E1849" s="2">
        <f t="shared" si="169"/>
        <v>-1.7488551176241959E-28</v>
      </c>
      <c r="F1849" s="2">
        <f t="shared" si="173"/>
        <v>-2.5718457612120541E-28</v>
      </c>
      <c r="G1849" s="2">
        <f t="shared" si="171"/>
        <v>8.2299064358785815E-29</v>
      </c>
      <c r="H1849" s="2" t="str">
        <f t="shared" si="172"/>
        <v>Sell</v>
      </c>
    </row>
    <row r="1850" spans="1:8" ht="13.5" x14ac:dyDescent="0.25">
      <c r="A1850" s="3">
        <f>TITRES_STAT!B1853</f>
        <v>0</v>
      </c>
      <c r="B1850" s="6">
        <f>TITRES_STAT!D1853</f>
        <v>0</v>
      </c>
      <c r="C1850" s="2">
        <f t="shared" si="168"/>
        <v>9.4745337458600293E-62</v>
      </c>
      <c r="D1850" s="2">
        <f t="shared" si="170"/>
        <v>1.6193102940964776E-28</v>
      </c>
      <c r="E1850" s="2">
        <f t="shared" si="169"/>
        <v>-1.6193102940964776E-28</v>
      </c>
      <c r="F1850" s="2">
        <f t="shared" si="173"/>
        <v>-2.3813386677889389E-28</v>
      </c>
      <c r="G1850" s="2">
        <f t="shared" si="171"/>
        <v>7.6202837369246127E-29</v>
      </c>
      <c r="H1850" s="2" t="str">
        <f t="shared" si="172"/>
        <v>Sell</v>
      </c>
    </row>
    <row r="1851" spans="1:8" ht="13.5" x14ac:dyDescent="0.25">
      <c r="A1851" s="3">
        <f>TITRES_STAT!B1854</f>
        <v>0</v>
      </c>
      <c r="B1851" s="6">
        <f>TITRES_STAT!D1854</f>
        <v>0</v>
      </c>
      <c r="C1851" s="2">
        <f t="shared" si="168"/>
        <v>8.0169131695738702E-62</v>
      </c>
      <c r="D1851" s="2">
        <f t="shared" si="170"/>
        <v>1.4993613834226646E-28</v>
      </c>
      <c r="E1851" s="2">
        <f t="shared" si="169"/>
        <v>-1.4993613834226646E-28</v>
      </c>
      <c r="F1851" s="2">
        <f t="shared" si="173"/>
        <v>-2.2049432109156842E-28</v>
      </c>
      <c r="G1851" s="2">
        <f t="shared" si="171"/>
        <v>7.0558182749301963E-29</v>
      </c>
      <c r="H1851" s="2" t="str">
        <f t="shared" si="172"/>
        <v>Sell</v>
      </c>
    </row>
    <row r="1852" spans="1:8" ht="13.5" x14ac:dyDescent="0.25">
      <c r="A1852" s="3">
        <f>TITRES_STAT!B1855</f>
        <v>0</v>
      </c>
      <c r="B1852" s="6">
        <f>TITRES_STAT!D1855</f>
        <v>0</v>
      </c>
      <c r="C1852" s="2">
        <f t="shared" si="168"/>
        <v>6.7835419127163518E-62</v>
      </c>
      <c r="D1852" s="2">
        <f t="shared" si="170"/>
        <v>1.3882975772432079E-28</v>
      </c>
      <c r="E1852" s="2">
        <f t="shared" si="169"/>
        <v>-1.3882975772432079E-28</v>
      </c>
      <c r="F1852" s="2">
        <f t="shared" si="173"/>
        <v>-2.0416140841811892E-28</v>
      </c>
      <c r="G1852" s="2">
        <f t="shared" si="171"/>
        <v>6.533165069379813E-29</v>
      </c>
      <c r="H1852" s="2" t="str">
        <f t="shared" si="172"/>
        <v>Sell</v>
      </c>
    </row>
    <row r="1853" spans="1:8" ht="13.5" x14ac:dyDescent="0.25">
      <c r="A1853" s="3">
        <f>TITRES_STAT!B1856</f>
        <v>0</v>
      </c>
      <c r="B1853" s="6">
        <f>TITRES_STAT!D1856</f>
        <v>0</v>
      </c>
      <c r="C1853" s="2">
        <f t="shared" si="168"/>
        <v>5.7399200799907592E-62</v>
      </c>
      <c r="D1853" s="2">
        <f t="shared" si="170"/>
        <v>1.2854607196696369E-28</v>
      </c>
      <c r="E1853" s="2">
        <f t="shared" si="169"/>
        <v>-1.2854607196696369E-28</v>
      </c>
      <c r="F1853" s="2">
        <f t="shared" si="173"/>
        <v>-1.8903834112788787E-28</v>
      </c>
      <c r="G1853" s="2">
        <f t="shared" si="171"/>
        <v>6.049226916092418E-29</v>
      </c>
      <c r="H1853" s="2" t="str">
        <f t="shared" si="172"/>
        <v>Sell</v>
      </c>
    </row>
    <row r="1854" spans="1:8" ht="13.5" x14ac:dyDescent="0.25">
      <c r="A1854" s="3">
        <f>TITRES_STAT!B1857</f>
        <v>0</v>
      </c>
      <c r="B1854" s="6">
        <f>TITRES_STAT!D1857</f>
        <v>0</v>
      </c>
      <c r="C1854" s="2">
        <f t="shared" si="168"/>
        <v>4.8568554522998729E-62</v>
      </c>
      <c r="D1854" s="2">
        <f t="shared" si="170"/>
        <v>1.1902414071015157E-28</v>
      </c>
      <c r="E1854" s="2">
        <f t="shared" si="169"/>
        <v>-1.1902414071015157E-28</v>
      </c>
      <c r="F1854" s="2">
        <f t="shared" si="173"/>
        <v>-1.7503550104434062E-28</v>
      </c>
      <c r="G1854" s="2">
        <f t="shared" si="171"/>
        <v>5.6011360334189047E-29</v>
      </c>
      <c r="H1854" s="2" t="str">
        <f t="shared" si="172"/>
        <v>Sell</v>
      </c>
    </row>
    <row r="1855" spans="1:8" ht="13.5" x14ac:dyDescent="0.25">
      <c r="A1855" s="3">
        <f>TITRES_STAT!B1858</f>
        <v>0</v>
      </c>
      <c r="B1855" s="6">
        <f>TITRES_STAT!D1858</f>
        <v>0</v>
      </c>
      <c r="C1855" s="2">
        <f t="shared" si="168"/>
        <v>4.1096469211768157E-62</v>
      </c>
      <c r="D1855" s="2">
        <f t="shared" si="170"/>
        <v>1.1020753769458479E-28</v>
      </c>
      <c r="E1855" s="2">
        <f t="shared" si="169"/>
        <v>-1.1020753769458479E-28</v>
      </c>
      <c r="F1855" s="2">
        <f t="shared" si="173"/>
        <v>-1.6206990837438947E-28</v>
      </c>
      <c r="G1855" s="2">
        <f t="shared" si="171"/>
        <v>5.1862370679804676E-29</v>
      </c>
      <c r="H1855" s="2" t="str">
        <f t="shared" si="172"/>
        <v>Sell</v>
      </c>
    </row>
    <row r="1856" spans="1:8" ht="13.5" x14ac:dyDescent="0.25">
      <c r="A1856" s="3">
        <f>TITRES_STAT!B1859</f>
        <v>0</v>
      </c>
      <c r="B1856" s="6">
        <f>TITRES_STAT!D1859</f>
        <v>0</v>
      </c>
      <c r="C1856" s="2">
        <f t="shared" si="168"/>
        <v>3.4773935486880748E-62</v>
      </c>
      <c r="D1856" s="2">
        <f t="shared" si="170"/>
        <v>1.0204401638387481E-28</v>
      </c>
      <c r="E1856" s="2">
        <f t="shared" si="169"/>
        <v>-1.0204401638387481E-28</v>
      </c>
      <c r="F1856" s="2">
        <f t="shared" si="173"/>
        <v>-1.5006472997628656E-28</v>
      </c>
      <c r="G1856" s="2">
        <f t="shared" si="171"/>
        <v>4.8020713592411747E-29</v>
      </c>
      <c r="H1856" s="2" t="str">
        <f t="shared" si="172"/>
        <v>Sell</v>
      </c>
    </row>
    <row r="1857" spans="1:8" ht="13.5" x14ac:dyDescent="0.25">
      <c r="A1857" s="3">
        <f>TITRES_STAT!B1860</f>
        <v>0</v>
      </c>
      <c r="B1857" s="6">
        <f>TITRES_STAT!D1860</f>
        <v>0</v>
      </c>
      <c r="C1857" s="2">
        <f t="shared" si="168"/>
        <v>2.9424099258129864E-62</v>
      </c>
      <c r="D1857" s="2">
        <f t="shared" si="170"/>
        <v>9.4485200355439641E-29</v>
      </c>
      <c r="E1857" s="2">
        <f t="shared" si="169"/>
        <v>-9.4485200355439641E-29</v>
      </c>
      <c r="F1857" s="2">
        <f t="shared" si="173"/>
        <v>-1.3894882405211718E-28</v>
      </c>
      <c r="G1857" s="2">
        <f t="shared" si="171"/>
        <v>4.4463623696677536E-29</v>
      </c>
      <c r="H1857" s="2" t="str">
        <f t="shared" si="172"/>
        <v>Sell</v>
      </c>
    </row>
    <row r="1858" spans="1:8" ht="13.5" x14ac:dyDescent="0.25">
      <c r="A1858" s="3">
        <f>TITRES_STAT!B1861</f>
        <v>0</v>
      </c>
      <c r="B1858" s="6">
        <f>TITRES_STAT!D1861</f>
        <v>0</v>
      </c>
      <c r="C1858" s="2">
        <f t="shared" si="168"/>
        <v>2.4897314756879116E-62</v>
      </c>
      <c r="D1858" s="2">
        <f t="shared" si="170"/>
        <v>8.7486296625407078E-29</v>
      </c>
      <c r="E1858" s="2">
        <f t="shared" si="169"/>
        <v>-8.7486296625407078E-29</v>
      </c>
      <c r="F1858" s="2">
        <f t="shared" si="173"/>
        <v>-1.2865631856677516E-28</v>
      </c>
      <c r="G1858" s="2">
        <f t="shared" si="171"/>
        <v>4.1170021941368086E-29</v>
      </c>
      <c r="H1858" s="2" t="str">
        <f t="shared" si="172"/>
        <v>Sell</v>
      </c>
    </row>
    <row r="1859" spans="1:8" ht="13.5" x14ac:dyDescent="0.25">
      <c r="A1859" s="3">
        <f>TITRES_STAT!B1862</f>
        <v>0</v>
      </c>
      <c r="B1859" s="6">
        <f>TITRES_STAT!D1862</f>
        <v>0</v>
      </c>
      <c r="C1859" s="2">
        <f t="shared" si="168"/>
        <v>2.1066958640436175E-62</v>
      </c>
      <c r="D1859" s="2">
        <f t="shared" si="170"/>
        <v>8.1005830208710261E-29</v>
      </c>
      <c r="E1859" s="2">
        <f t="shared" si="169"/>
        <v>-8.1005830208710261E-29</v>
      </c>
      <c r="F1859" s="2">
        <f t="shared" si="173"/>
        <v>-1.1912622089516219E-28</v>
      </c>
      <c r="G1859" s="2">
        <f t="shared" si="171"/>
        <v>3.8120390686451925E-29</v>
      </c>
      <c r="H1859" s="2" t="str">
        <f t="shared" si="172"/>
        <v>Sell</v>
      </c>
    </row>
    <row r="1860" spans="1:8" ht="13.5" x14ac:dyDescent="0.25">
      <c r="A1860" s="3">
        <f>TITRES_STAT!B1863</f>
        <v>0</v>
      </c>
      <c r="B1860" s="6">
        <f>TITRES_STAT!D1863</f>
        <v>0</v>
      </c>
      <c r="C1860" s="2">
        <f t="shared" si="168"/>
        <v>1.782588808036907E-62</v>
      </c>
      <c r="D1860" s="2">
        <f t="shared" si="170"/>
        <v>7.5005398341398394E-29</v>
      </c>
      <c r="E1860" s="2">
        <f t="shared" si="169"/>
        <v>-7.5005398341398394E-29</v>
      </c>
      <c r="F1860" s="2">
        <f t="shared" si="173"/>
        <v>-1.1030205638440942E-28</v>
      </c>
      <c r="G1860" s="2">
        <f t="shared" si="171"/>
        <v>3.5296658043011029E-29</v>
      </c>
      <c r="H1860" s="2" t="str">
        <f t="shared" si="172"/>
        <v>Sell</v>
      </c>
    </row>
    <row r="1861" spans="1:8" ht="13.5" x14ac:dyDescent="0.25">
      <c r="A1861" s="3">
        <f>TITRES_STAT!B1864</f>
        <v>0</v>
      </c>
      <c r="B1861" s="6">
        <f>TITRES_STAT!D1864</f>
        <v>0</v>
      </c>
      <c r="C1861" s="2">
        <f t="shared" si="168"/>
        <v>1.5083443760312289E-62</v>
      </c>
      <c r="D1861" s="2">
        <f t="shared" si="170"/>
        <v>6.9449442908702213E-29</v>
      </c>
      <c r="E1861" s="2">
        <f t="shared" si="169"/>
        <v>-6.9449442908702213E-29</v>
      </c>
      <c r="F1861" s="2">
        <f t="shared" si="173"/>
        <v>-1.0213153368926798E-28</v>
      </c>
      <c r="G1861" s="2">
        <f t="shared" si="171"/>
        <v>3.2682090780565768E-29</v>
      </c>
      <c r="H1861" s="2" t="str">
        <f t="shared" si="172"/>
        <v>Sell</v>
      </c>
    </row>
    <row r="1862" spans="1:8" ht="13.5" x14ac:dyDescent="0.25">
      <c r="A1862" s="3">
        <f>TITRES_STAT!B1865</f>
        <v>0</v>
      </c>
      <c r="B1862" s="6">
        <f>TITRES_STAT!D1865</f>
        <v>0</v>
      </c>
      <c r="C1862" s="2">
        <f t="shared" si="168"/>
        <v>1.2762913951033475E-62</v>
      </c>
      <c r="D1862" s="2">
        <f t="shared" si="170"/>
        <v>6.4305039730279824E-29</v>
      </c>
      <c r="E1862" s="2">
        <f t="shared" si="169"/>
        <v>-6.4305039730279824E-29</v>
      </c>
      <c r="F1862" s="2">
        <f t="shared" si="173"/>
        <v>-9.4566234897470352E-29</v>
      </c>
      <c r="G1862" s="2">
        <f t="shared" si="171"/>
        <v>3.0261195167190527E-29</v>
      </c>
      <c r="H1862" s="2" t="str">
        <f t="shared" si="172"/>
        <v>Sell</v>
      </c>
    </row>
    <row r="1863" spans="1:8" ht="13.5" x14ac:dyDescent="0.25">
      <c r="A1863" s="3">
        <f>TITRES_STAT!B1866</f>
        <v>0</v>
      </c>
      <c r="B1863" s="6">
        <f>TITRES_STAT!D1866</f>
        <v>0</v>
      </c>
      <c r="C1863" s="2">
        <f t="shared" si="168"/>
        <v>1.0799388727797556E-62</v>
      </c>
      <c r="D1863" s="2">
        <f t="shared" si="170"/>
        <v>5.9541703453962805E-29</v>
      </c>
      <c r="E1863" s="2">
        <f t="shared" si="169"/>
        <v>-5.9541703453962805E-29</v>
      </c>
      <c r="F1863" s="2">
        <f t="shared" si="173"/>
        <v>-8.7561328608768849E-29</v>
      </c>
      <c r="G1863" s="2">
        <f t="shared" si="171"/>
        <v>2.8019625154806044E-29</v>
      </c>
      <c r="H1863" s="2" t="str">
        <f t="shared" si="172"/>
        <v>Sell</v>
      </c>
    </row>
    <row r="1864" spans="1:8" ht="13.5" x14ac:dyDescent="0.25">
      <c r="A1864" s="3">
        <f>TITRES_STAT!B1867</f>
        <v>0</v>
      </c>
      <c r="B1864" s="6">
        <f>TITRES_STAT!D1867</f>
        <v>0</v>
      </c>
      <c r="C1864" s="2">
        <f t="shared" si="168"/>
        <v>9.1379443081363935E-63</v>
      </c>
      <c r="D1864" s="2">
        <f t="shared" si="170"/>
        <v>5.5131206901817412E-29</v>
      </c>
      <c r="E1864" s="2">
        <f t="shared" si="169"/>
        <v>-5.5131206901817412E-29</v>
      </c>
      <c r="F1864" s="2">
        <f t="shared" si="173"/>
        <v>-8.1075304267378571E-29</v>
      </c>
      <c r="G1864" s="2">
        <f t="shared" si="171"/>
        <v>2.5944097365561159E-29</v>
      </c>
      <c r="H1864" s="2" t="str">
        <f t="shared" si="172"/>
        <v>Sell</v>
      </c>
    </row>
    <row r="1865" spans="1:8" ht="13.5" x14ac:dyDescent="0.25">
      <c r="A1865" s="3">
        <f>TITRES_STAT!B1868</f>
        <v>0</v>
      </c>
      <c r="B1865" s="6">
        <f>TITRES_STAT!D1868</f>
        <v>0</v>
      </c>
      <c r="C1865" s="2">
        <f t="shared" si="168"/>
        <v>7.732106722269256E-63</v>
      </c>
      <c r="D1865" s="2">
        <f t="shared" si="170"/>
        <v>5.1047413797979087E-29</v>
      </c>
      <c r="E1865" s="2">
        <f t="shared" si="169"/>
        <v>-5.1047413797979087E-29</v>
      </c>
      <c r="F1865" s="2">
        <f t="shared" si="173"/>
        <v>-7.5069726173498687E-29</v>
      </c>
      <c r="G1865" s="2">
        <f t="shared" si="171"/>
        <v>2.4022312375519601E-29</v>
      </c>
      <c r="H1865" s="2" t="str">
        <f t="shared" si="172"/>
        <v>Sell</v>
      </c>
    </row>
    <row r="1866" spans="1:8" ht="13.5" x14ac:dyDescent="0.25">
      <c r="A1866" s="3">
        <f>TITRES_STAT!B1869</f>
        <v>0</v>
      </c>
      <c r="B1866" s="6">
        <f>TITRES_STAT!D1869</f>
        <v>0</v>
      </c>
      <c r="C1866" s="2">
        <f t="shared" si="168"/>
        <v>6.5425518419201396E-63</v>
      </c>
      <c r="D1866" s="2">
        <f t="shared" si="170"/>
        <v>4.7266123887017675E-29</v>
      </c>
      <c r="E1866" s="2">
        <f t="shared" si="169"/>
        <v>-4.7266123887017675E-29</v>
      </c>
      <c r="F1866" s="2">
        <f t="shared" si="173"/>
        <v>-6.9509005716202498E-29</v>
      </c>
      <c r="G1866" s="2">
        <f t="shared" si="171"/>
        <v>2.2242881829184824E-29</v>
      </c>
      <c r="H1866" s="2" t="str">
        <f t="shared" si="172"/>
        <v>Sell</v>
      </c>
    </row>
    <row r="1867" spans="1:8" ht="13.5" x14ac:dyDescent="0.25">
      <c r="A1867" s="3">
        <f>TITRES_STAT!B1870</f>
        <v>0</v>
      </c>
      <c r="B1867" s="6">
        <f>TITRES_STAT!D1870</f>
        <v>0</v>
      </c>
      <c r="C1867" s="2">
        <f t="shared" si="168"/>
        <v>5.5360054047016568E-63</v>
      </c>
      <c r="D1867" s="2">
        <f t="shared" si="170"/>
        <v>4.3764929525016368E-29</v>
      </c>
      <c r="E1867" s="2">
        <f t="shared" si="169"/>
        <v>-4.3764929525016368E-29</v>
      </c>
      <c r="F1867" s="2">
        <f t="shared" si="173"/>
        <v>-6.4360190477965278E-29</v>
      </c>
      <c r="G1867" s="2">
        <f t="shared" si="171"/>
        <v>2.059526095294891E-29</v>
      </c>
      <c r="H1867" s="2" t="str">
        <f t="shared" si="172"/>
        <v>Sell</v>
      </c>
    </row>
    <row r="1868" spans="1:8" ht="13.5" x14ac:dyDescent="0.25">
      <c r="A1868" s="3">
        <f>TITRES_STAT!B1871</f>
        <v>0</v>
      </c>
      <c r="B1868" s="6">
        <f>TITRES_STAT!D1871</f>
        <v>0</v>
      </c>
      <c r="C1868" s="2">
        <f t="shared" si="168"/>
        <v>4.6843122655167867E-63</v>
      </c>
      <c r="D1868" s="2">
        <f t="shared" si="170"/>
        <v>4.0523082893533673E-29</v>
      </c>
      <c r="E1868" s="2">
        <f t="shared" si="169"/>
        <v>-4.0523082893533673E-29</v>
      </c>
      <c r="F1868" s="2">
        <f t="shared" si="173"/>
        <v>-5.9592768961078966E-29</v>
      </c>
      <c r="G1868" s="2">
        <f t="shared" si="171"/>
        <v>1.9069686067545292E-29</v>
      </c>
      <c r="H1868" s="2" t="str">
        <f t="shared" si="172"/>
        <v>Sell</v>
      </c>
    </row>
    <row r="1869" spans="1:8" ht="13.5" x14ac:dyDescent="0.25">
      <c r="A1869" s="3">
        <f>TITRES_STAT!B1872</f>
        <v>0</v>
      </c>
      <c r="B1869" s="6">
        <f>TITRES_STAT!D1872</f>
        <v>0</v>
      </c>
      <c r="C1869" s="2">
        <f t="shared" si="168"/>
        <v>3.9636488400526654E-63</v>
      </c>
      <c r="D1869" s="2">
        <f t="shared" si="170"/>
        <v>3.7521373049568217E-29</v>
      </c>
      <c r="E1869" s="2">
        <f t="shared" si="169"/>
        <v>-3.7521373049568217E-29</v>
      </c>
      <c r="F1869" s="2">
        <f t="shared" si="173"/>
        <v>-5.5178489778776821E-29</v>
      </c>
      <c r="G1869" s="2">
        <f t="shared" si="171"/>
        <v>1.7657116729208603E-29</v>
      </c>
      <c r="H1869" s="2" t="str">
        <f t="shared" si="172"/>
        <v>Sell</v>
      </c>
    </row>
    <row r="1870" spans="1:8" ht="13.5" x14ac:dyDescent="0.25">
      <c r="A1870" s="3">
        <f>TITRES_STAT!B1873</f>
        <v>0</v>
      </c>
      <c r="B1870" s="6">
        <f>TITRES_STAT!D1873</f>
        <v>0</v>
      </c>
      <c r="C1870" s="2">
        <f t="shared" si="168"/>
        <v>3.3538567108137936E-63</v>
      </c>
      <c r="D1870" s="2">
        <f t="shared" si="170"/>
        <v>3.4742012082933533E-29</v>
      </c>
      <c r="E1870" s="2">
        <f t="shared" si="169"/>
        <v>-3.4742012082933533E-29</v>
      </c>
      <c r="F1870" s="2">
        <f t="shared" si="173"/>
        <v>-5.1091194239608166E-29</v>
      </c>
      <c r="G1870" s="2">
        <f t="shared" si="171"/>
        <v>1.6349182156674634E-29</v>
      </c>
      <c r="H1870" s="2" t="str">
        <f t="shared" si="172"/>
        <v>Sell</v>
      </c>
    </row>
    <row r="1871" spans="1:8" ht="13.5" x14ac:dyDescent="0.25">
      <c r="A1871" s="3">
        <f>TITRES_STAT!B1874</f>
        <v>0</v>
      </c>
      <c r="B1871" s="6">
        <f>TITRES_STAT!D1874</f>
        <v>0</v>
      </c>
      <c r="C1871" s="2">
        <f t="shared" ref="C1871:C1934" si="174">$C$4*B1861+C1870*(1-$C$4)</f>
        <v>2.8378787553039793E-63</v>
      </c>
      <c r="D1871" s="2">
        <f t="shared" si="170"/>
        <v>3.2168529706419937E-29</v>
      </c>
      <c r="E1871" s="2">
        <f t="shared" si="169"/>
        <v>-3.2168529706419937E-29</v>
      </c>
      <c r="F1871" s="2">
        <f t="shared" si="173"/>
        <v>-4.7306661332970526E-29</v>
      </c>
      <c r="G1871" s="2">
        <f t="shared" si="171"/>
        <v>1.5138131626550589E-29</v>
      </c>
      <c r="H1871" s="2" t="str">
        <f t="shared" si="172"/>
        <v>Sell</v>
      </c>
    </row>
    <row r="1872" spans="1:8" ht="13.5" x14ac:dyDescent="0.25">
      <c r="A1872" s="3">
        <f>TITRES_STAT!B1875</f>
        <v>0</v>
      </c>
      <c r="B1872" s="6">
        <f>TITRES_STAT!D1875</f>
        <v>0</v>
      </c>
      <c r="C1872" s="2">
        <f t="shared" si="174"/>
        <v>2.4012820237187518E-63</v>
      </c>
      <c r="D1872" s="2">
        <f t="shared" si="170"/>
        <v>2.9785675654092537E-29</v>
      </c>
      <c r="E1872" s="2">
        <f t="shared" si="169"/>
        <v>-2.9785675654092537E-29</v>
      </c>
      <c r="F1872" s="2">
        <f t="shared" si="173"/>
        <v>-4.3802464197194936E-29</v>
      </c>
      <c r="G1872" s="2">
        <f t="shared" si="171"/>
        <v>1.4016788543102399E-29</v>
      </c>
      <c r="H1872" s="2" t="str">
        <f t="shared" si="172"/>
        <v>Sell</v>
      </c>
    </row>
    <row r="1873" spans="1:8" ht="13.5" x14ac:dyDescent="0.25">
      <c r="A1873" s="3">
        <f>TITRES_STAT!B1876</f>
        <v>0</v>
      </c>
      <c r="B1873" s="6">
        <f>TITRES_STAT!D1876</f>
        <v>0</v>
      </c>
      <c r="C1873" s="2">
        <f t="shared" si="174"/>
        <v>2.0318540200697131E-63</v>
      </c>
      <c r="D1873" s="2">
        <f t="shared" si="170"/>
        <v>2.7579329309344943E-29</v>
      </c>
      <c r="E1873" s="2">
        <f t="shared" si="169"/>
        <v>-2.7579329309344943E-29</v>
      </c>
      <c r="F1873" s="2">
        <f t="shared" si="173"/>
        <v>-4.0557837219624941E-29</v>
      </c>
      <c r="G1873" s="2">
        <f t="shared" si="171"/>
        <v>1.2978507910279998E-29</v>
      </c>
      <c r="H1873" s="2" t="str">
        <f t="shared" si="172"/>
        <v>Sell</v>
      </c>
    </row>
    <row r="1874" spans="1:8" ht="13.5" x14ac:dyDescent="0.25">
      <c r="A1874" s="3">
        <f>TITRES_STAT!B1877</f>
        <v>0</v>
      </c>
      <c r="B1874" s="6">
        <f>TITRES_STAT!D1877</f>
        <v>0</v>
      </c>
      <c r="C1874" s="2">
        <f t="shared" si="174"/>
        <v>1.7192610939051417E-63</v>
      </c>
      <c r="D1874" s="2">
        <f t="shared" si="170"/>
        <v>2.5536416027171246E-29</v>
      </c>
      <c r="E1874" s="2">
        <f t="shared" si="169"/>
        <v>-2.5536416027171246E-29</v>
      </c>
      <c r="F1874" s="2">
        <f t="shared" si="173"/>
        <v>-3.7553552981134205E-29</v>
      </c>
      <c r="G1874" s="2">
        <f t="shared" si="171"/>
        <v>1.2017136953962959E-29</v>
      </c>
      <c r="H1874" s="2" t="str">
        <f t="shared" si="172"/>
        <v>Sell</v>
      </c>
    </row>
    <row r="1875" spans="1:8" ht="13.5" x14ac:dyDescent="0.25">
      <c r="A1875" s="3">
        <f>TITRES_STAT!B1878</f>
        <v>0</v>
      </c>
      <c r="B1875" s="6">
        <f>TITRES_STAT!D1878</f>
        <v>0</v>
      </c>
      <c r="C1875" s="2">
        <f t="shared" si="174"/>
        <v>1.4547593871505044E-63</v>
      </c>
      <c r="D1875" s="2">
        <f t="shared" si="170"/>
        <v>2.3644829654788191E-29</v>
      </c>
      <c r="E1875" s="2">
        <f t="shared" si="169"/>
        <v>-2.3644829654788191E-29</v>
      </c>
      <c r="F1875" s="2">
        <f t="shared" si="173"/>
        <v>-3.4771808315865007E-29</v>
      </c>
      <c r="G1875" s="2">
        <f t="shared" si="171"/>
        <v>1.1126978661076816E-29</v>
      </c>
      <c r="H1875" s="2" t="str">
        <f t="shared" si="172"/>
        <v>Sell</v>
      </c>
    </row>
    <row r="1876" spans="1:8" ht="13.5" x14ac:dyDescent="0.25">
      <c r="A1876" s="3">
        <f>TITRES_STAT!B1879</f>
        <v>0</v>
      </c>
      <c r="B1876" s="6">
        <f>TITRES_STAT!D1879</f>
        <v>0</v>
      </c>
      <c r="C1876" s="2">
        <f t="shared" si="174"/>
        <v>1.2309502506658114E-63</v>
      </c>
      <c r="D1876" s="2">
        <f t="shared" si="170"/>
        <v>2.1893360791470548E-29</v>
      </c>
      <c r="E1876" s="2">
        <f t="shared" si="169"/>
        <v>-2.1893360791470548E-29</v>
      </c>
      <c r="F1876" s="2">
        <f t="shared" si="173"/>
        <v>-3.2196118810986117E-29</v>
      </c>
      <c r="G1876" s="2">
        <f t="shared" si="171"/>
        <v>1.0302758019515569E-29</v>
      </c>
      <c r="H1876" s="2" t="str">
        <f t="shared" si="172"/>
        <v>Sell</v>
      </c>
    </row>
    <row r="1877" spans="1:8" ht="13.5" x14ac:dyDescent="0.25">
      <c r="A1877" s="3">
        <f>TITRES_STAT!B1880</f>
        <v>0</v>
      </c>
      <c r="B1877" s="6">
        <f>TITRES_STAT!D1880</f>
        <v>0</v>
      </c>
      <c r="C1877" s="2">
        <f t="shared" si="174"/>
        <v>1.0415732890249173E-63</v>
      </c>
      <c r="D1877" s="2">
        <f t="shared" si="170"/>
        <v>2.0271630362472729E-29</v>
      </c>
      <c r="E1877" s="2">
        <f t="shared" si="169"/>
        <v>-2.0271630362472729E-29</v>
      </c>
      <c r="F1877" s="2">
        <f t="shared" si="173"/>
        <v>-2.981122112128344E-29</v>
      </c>
      <c r="G1877" s="2">
        <f t="shared" si="171"/>
        <v>9.5395907588107108E-30</v>
      </c>
      <c r="H1877" s="2" t="str">
        <f t="shared" si="172"/>
        <v>Sell</v>
      </c>
    </row>
    <row r="1878" spans="1:8" ht="13.5" x14ac:dyDescent="0.25">
      <c r="A1878" s="3">
        <f>TITRES_STAT!B1881</f>
        <v>0</v>
      </c>
      <c r="B1878" s="6">
        <f>TITRES_STAT!D1881</f>
        <v>0</v>
      </c>
      <c r="C1878" s="2">
        <f t="shared" si="174"/>
        <v>8.8133124455954543E-64</v>
      </c>
      <c r="D1878" s="2">
        <f t="shared" si="170"/>
        <v>1.8770028113400676E-29</v>
      </c>
      <c r="E1878" s="2">
        <f t="shared" si="169"/>
        <v>-1.8770028113400676E-29</v>
      </c>
      <c r="F1878" s="2">
        <f t="shared" si="173"/>
        <v>-2.7602982519706889E-29</v>
      </c>
      <c r="G1878" s="2">
        <f t="shared" si="171"/>
        <v>8.8329544063062129E-30</v>
      </c>
      <c r="H1878" s="2" t="str">
        <f t="shared" si="172"/>
        <v>Sell</v>
      </c>
    </row>
    <row r="1879" spans="1:8" ht="13.5" x14ac:dyDescent="0.25">
      <c r="A1879" s="3">
        <f>TITRES_STAT!B1882</f>
        <v>0</v>
      </c>
      <c r="B1879" s="6">
        <f>TITRES_STAT!D1882</f>
        <v>0</v>
      </c>
      <c r="C1879" s="2">
        <f t="shared" si="174"/>
        <v>7.4574182231961538E-64</v>
      </c>
      <c r="D1879" s="2">
        <f t="shared" si="170"/>
        <v>1.7379655660556181E-29</v>
      </c>
      <c r="E1879" s="2">
        <f t="shared" si="169"/>
        <v>-1.7379655660556181E-29</v>
      </c>
      <c r="F1879" s="2">
        <f t="shared" si="173"/>
        <v>-2.5558317147876747E-29</v>
      </c>
      <c r="G1879" s="2">
        <f t="shared" si="171"/>
        <v>8.178661487320566E-30</v>
      </c>
      <c r="H1879" s="2" t="str">
        <f t="shared" si="172"/>
        <v>Sell</v>
      </c>
    </row>
    <row r="1880" spans="1:8" ht="13.5" x14ac:dyDescent="0.25">
      <c r="A1880" s="3">
        <f>TITRES_STAT!B1883</f>
        <v>0</v>
      </c>
      <c r="B1880" s="6">
        <f>TITRES_STAT!D1883</f>
        <v>0</v>
      </c>
      <c r="C1880" s="2">
        <f t="shared" si="174"/>
        <v>6.3101231119352066E-64</v>
      </c>
      <c r="D1880" s="2">
        <f t="shared" si="170"/>
        <v>1.6092273759774241E-29</v>
      </c>
      <c r="E1880" s="2">
        <f t="shared" si="169"/>
        <v>-1.6092273759774241E-29</v>
      </c>
      <c r="F1880" s="2">
        <f t="shared" si="173"/>
        <v>-2.3665108470256247E-29</v>
      </c>
      <c r="G1880" s="2">
        <f t="shared" si="171"/>
        <v>7.5728347104820055E-30</v>
      </c>
      <c r="H1880" s="2" t="str">
        <f t="shared" si="172"/>
        <v>Sell</v>
      </c>
    </row>
    <row r="1881" spans="1:8" ht="13.5" x14ac:dyDescent="0.25">
      <c r="A1881" s="3">
        <f>TITRES_STAT!B1884</f>
        <v>0</v>
      </c>
      <c r="B1881" s="6">
        <f>TITRES_STAT!D1884</f>
        <v>0</v>
      </c>
      <c r="C1881" s="2">
        <f t="shared" si="174"/>
        <v>5.3393349408682514E-64</v>
      </c>
      <c r="D1881" s="2">
        <f t="shared" si="170"/>
        <v>1.4900253481272445E-29</v>
      </c>
      <c r="E1881" s="2">
        <f t="shared" si="169"/>
        <v>-1.4900253481272445E-29</v>
      </c>
      <c r="F1881" s="2">
        <f t="shared" si="173"/>
        <v>-2.1912137472459488E-29</v>
      </c>
      <c r="G1881" s="2">
        <f t="shared" si="171"/>
        <v>7.0118839911870428E-30</v>
      </c>
      <c r="H1881" s="2" t="str">
        <f t="shared" si="172"/>
        <v>Sell</v>
      </c>
    </row>
    <row r="1882" spans="1:8" ht="13.5" x14ac:dyDescent="0.25">
      <c r="A1882" s="3">
        <f>TITRES_STAT!B1885</f>
        <v>0</v>
      </c>
      <c r="B1882" s="6">
        <f>TITRES_STAT!D1885</f>
        <v>0</v>
      </c>
      <c r="C1882" s="2">
        <f t="shared" si="174"/>
        <v>4.5178987961192897E-64</v>
      </c>
      <c r="D1882" s="2">
        <f t="shared" si="170"/>
        <v>1.3796531001178191E-29</v>
      </c>
      <c r="E1882" s="2">
        <f t="shared" si="169"/>
        <v>-1.3796531001178191E-29</v>
      </c>
      <c r="F1882" s="2">
        <f t="shared" si="173"/>
        <v>-2.028901617820323E-29</v>
      </c>
      <c r="G1882" s="2">
        <f t="shared" si="171"/>
        <v>6.4924851770250387E-30</v>
      </c>
      <c r="H1882" s="2" t="str">
        <f t="shared" si="172"/>
        <v>Sell</v>
      </c>
    </row>
    <row r="1883" spans="1:8" ht="13.5" x14ac:dyDescent="0.25">
      <c r="A1883" s="3">
        <f>TITRES_STAT!B1886</f>
        <v>0</v>
      </c>
      <c r="B1883" s="6">
        <f>TITRES_STAT!D1886</f>
        <v>0</v>
      </c>
      <c r="C1883" s="2">
        <f t="shared" si="174"/>
        <v>3.8228374428701682E-64</v>
      </c>
      <c r="D1883" s="2">
        <f t="shared" si="170"/>
        <v>1.2774565741831658E-29</v>
      </c>
      <c r="E1883" s="2">
        <f t="shared" si="169"/>
        <v>-1.2774565741831658E-29</v>
      </c>
      <c r="F1883" s="2">
        <f t="shared" si="173"/>
        <v>-1.8786126090928918E-29</v>
      </c>
      <c r="G1883" s="2">
        <f t="shared" si="171"/>
        <v>6.0115603490972607E-30</v>
      </c>
      <c r="H1883" s="2" t="str">
        <f t="shared" si="172"/>
        <v>Sell</v>
      </c>
    </row>
    <row r="1884" spans="1:8" ht="13.5" x14ac:dyDescent="0.25">
      <c r="A1884" s="3">
        <f>TITRES_STAT!B1887</f>
        <v>0</v>
      </c>
      <c r="B1884" s="6">
        <f>TITRES_STAT!D1887</f>
        <v>0</v>
      </c>
      <c r="C1884" s="2">
        <f t="shared" si="174"/>
        <v>3.2347086055055271E-64</v>
      </c>
      <c r="D1884" s="2">
        <f t="shared" si="170"/>
        <v>1.1828301612807091E-29</v>
      </c>
      <c r="E1884" s="2">
        <f t="shared" ref="E1884:E1947" si="175">C1884-D1884</f>
        <v>-1.1828301612807091E-29</v>
      </c>
      <c r="F1884" s="2">
        <f t="shared" si="173"/>
        <v>-1.7394561195304554E-29</v>
      </c>
      <c r="G1884" s="2">
        <f t="shared" si="171"/>
        <v>5.5662595824974633E-30</v>
      </c>
      <c r="H1884" s="2" t="str">
        <f t="shared" si="172"/>
        <v>Sell</v>
      </c>
    </row>
    <row r="1885" spans="1:8" ht="13.5" x14ac:dyDescent="0.25">
      <c r="A1885" s="3">
        <f>TITRES_STAT!B1888</f>
        <v>0</v>
      </c>
      <c r="B1885" s="6">
        <f>TITRES_STAT!D1888</f>
        <v>0</v>
      </c>
      <c r="C1885" s="2">
        <f t="shared" si="174"/>
        <v>2.737061127735446E-64</v>
      </c>
      <c r="D1885" s="2">
        <f t="shared" ref="D1885:D1948" si="176">$D$4*B1885+(1-$D$4)*D1884</f>
        <v>1.0952131122969528E-29</v>
      </c>
      <c r="E1885" s="2">
        <f t="shared" si="175"/>
        <v>-1.0952131122969528E-29</v>
      </c>
      <c r="F1885" s="2">
        <f t="shared" si="173"/>
        <v>-1.6106075180837551E-29</v>
      </c>
      <c r="G1885" s="2">
        <f t="shared" si="171"/>
        <v>5.153944057868023E-30</v>
      </c>
      <c r="H1885" s="2" t="str">
        <f t="shared" si="172"/>
        <v>Sell</v>
      </c>
    </row>
    <row r="1886" spans="1:8" ht="13.5" x14ac:dyDescent="0.25">
      <c r="A1886" s="3">
        <f>TITRES_STAT!B1889</f>
        <v>0</v>
      </c>
      <c r="B1886" s="6">
        <f>TITRES_STAT!D1889</f>
        <v>0</v>
      </c>
      <c r="C1886" s="2">
        <f t="shared" si="174"/>
        <v>2.3159748003915313E-64</v>
      </c>
      <c r="D1886" s="2">
        <f t="shared" si="176"/>
        <v>1.0140862150897711E-29</v>
      </c>
      <c r="E1886" s="2">
        <f t="shared" si="175"/>
        <v>-1.0140862150897711E-29</v>
      </c>
      <c r="F1886" s="2">
        <f t="shared" si="173"/>
        <v>-1.4913032574849583E-29</v>
      </c>
      <c r="G1886" s="2">
        <f t="shared" si="171"/>
        <v>4.7721704239518722E-30</v>
      </c>
      <c r="H1886" s="2" t="str">
        <f t="shared" si="172"/>
        <v>Sell</v>
      </c>
    </row>
    <row r="1887" spans="1:8" ht="13.5" x14ac:dyDescent="0.25">
      <c r="A1887" s="3">
        <f>TITRES_STAT!B1890</f>
        <v>0</v>
      </c>
      <c r="B1887" s="6">
        <f>TITRES_STAT!D1890</f>
        <v>0</v>
      </c>
      <c r="C1887" s="2">
        <f t="shared" si="174"/>
        <v>1.9596709849466802E-64</v>
      </c>
      <c r="D1887" s="2">
        <f t="shared" si="176"/>
        <v>9.3896871767571396E-30</v>
      </c>
      <c r="E1887" s="2">
        <f t="shared" si="175"/>
        <v>-9.3896871767571396E-30</v>
      </c>
      <c r="F1887" s="2">
        <f t="shared" si="173"/>
        <v>-1.3808363495231095E-29</v>
      </c>
      <c r="G1887" s="2">
        <f t="shared" si="171"/>
        <v>4.4186763184739554E-30</v>
      </c>
      <c r="H1887" s="2" t="str">
        <f t="shared" si="172"/>
        <v>Sell</v>
      </c>
    </row>
    <row r="1888" spans="1:8" ht="13.5" x14ac:dyDescent="0.25">
      <c r="A1888" s="3">
        <f>TITRES_STAT!B1891</f>
        <v>0</v>
      </c>
      <c r="B1888" s="6">
        <f>TITRES_STAT!D1891</f>
        <v>0</v>
      </c>
      <c r="C1888" s="2">
        <f t="shared" si="174"/>
        <v>1.6581831411087294E-64</v>
      </c>
      <c r="D1888" s="2">
        <f t="shared" si="176"/>
        <v>8.6941547932936475E-30</v>
      </c>
      <c r="E1888" s="2">
        <f t="shared" si="175"/>
        <v>-8.6941547932936475E-30</v>
      </c>
      <c r="F1888" s="2">
        <f t="shared" si="173"/>
        <v>-1.2785521754843606E-29</v>
      </c>
      <c r="G1888" s="2">
        <f t="shared" si="171"/>
        <v>4.0913669615499585E-30</v>
      </c>
      <c r="H1888" s="2" t="str">
        <f t="shared" si="172"/>
        <v>Sell</v>
      </c>
    </row>
    <row r="1889" spans="1:8" ht="13.5" x14ac:dyDescent="0.25">
      <c r="A1889" s="3">
        <f>TITRES_STAT!B1892</f>
        <v>0</v>
      </c>
      <c r="B1889" s="6">
        <f>TITRES_STAT!D1892</f>
        <v>0</v>
      </c>
      <c r="C1889" s="2">
        <f t="shared" si="174"/>
        <v>1.4030780424766172E-64</v>
      </c>
      <c r="D1889" s="2">
        <f t="shared" si="176"/>
        <v>8.0501433271237476E-30</v>
      </c>
      <c r="E1889" s="2">
        <f t="shared" si="175"/>
        <v>-8.0501433271237476E-30</v>
      </c>
      <c r="F1889" s="2">
        <f t="shared" si="173"/>
        <v>-1.1838446069299635E-29</v>
      </c>
      <c r="G1889" s="2">
        <f t="shared" si="171"/>
        <v>3.7883027421758873E-30</v>
      </c>
      <c r="H1889" s="2" t="str">
        <f t="shared" si="172"/>
        <v>Sell</v>
      </c>
    </row>
    <row r="1890" spans="1:8" ht="13.5" x14ac:dyDescent="0.25">
      <c r="A1890" s="3">
        <f>TITRES_STAT!B1893</f>
        <v>0</v>
      </c>
      <c r="B1890" s="6">
        <f>TITRES_STAT!D1893</f>
        <v>0</v>
      </c>
      <c r="C1890" s="2">
        <f t="shared" si="174"/>
        <v>1.1872198820955992E-64</v>
      </c>
      <c r="D1890" s="2">
        <f t="shared" si="176"/>
        <v>7.4538364140034696E-30</v>
      </c>
      <c r="E1890" s="2">
        <f t="shared" si="175"/>
        <v>-7.4538364140034696E-30</v>
      </c>
      <c r="F1890" s="2">
        <f t="shared" si="173"/>
        <v>-1.0961524138240403E-29</v>
      </c>
      <c r="G1890" s="2">
        <f t="shared" si="171"/>
        <v>3.5076877242369331E-30</v>
      </c>
      <c r="H1890" s="2" t="str">
        <f t="shared" si="172"/>
        <v>Sell</v>
      </c>
    </row>
    <row r="1891" spans="1:8" ht="13.5" x14ac:dyDescent="0.25">
      <c r="A1891" s="3">
        <f>TITRES_STAT!B1894</f>
        <v>0</v>
      </c>
      <c r="B1891" s="6">
        <f>TITRES_STAT!D1894</f>
        <v>0</v>
      </c>
      <c r="C1891" s="2">
        <f t="shared" si="174"/>
        <v>1.0045706694655069E-64</v>
      </c>
      <c r="D1891" s="2">
        <f t="shared" si="176"/>
        <v>6.9017003833365459E-30</v>
      </c>
      <c r="E1891" s="2">
        <f t="shared" si="175"/>
        <v>-6.9017003833365459E-30</v>
      </c>
      <c r="F1891" s="2">
        <f t="shared" si="173"/>
        <v>-1.0149559387259631E-29</v>
      </c>
      <c r="G1891" s="2">
        <f t="shared" si="171"/>
        <v>3.2478590039230849E-30</v>
      </c>
      <c r="H1891" s="2" t="str">
        <f t="shared" si="172"/>
        <v>Sell</v>
      </c>
    </row>
    <row r="1892" spans="1:8" ht="13.5" x14ac:dyDescent="0.25">
      <c r="A1892" s="3">
        <f>TITRES_STAT!B1895</f>
        <v>0</v>
      </c>
      <c r="B1892" s="6">
        <f>TITRES_STAT!D1895</f>
        <v>0</v>
      </c>
      <c r="C1892" s="2">
        <f t="shared" si="174"/>
        <v>8.500213357015827E-65</v>
      </c>
      <c r="D1892" s="2">
        <f t="shared" si="176"/>
        <v>6.3904633179042095E-30</v>
      </c>
      <c r="E1892" s="2">
        <f t="shared" si="175"/>
        <v>-6.3904633179042095E-30</v>
      </c>
      <c r="F1892" s="2">
        <f t="shared" si="173"/>
        <v>-9.3977401733885477E-30</v>
      </c>
      <c r="G1892" s="2">
        <f t="shared" ref="G1892:G1955" si="177">E1892-F1892</f>
        <v>3.0072768554843382E-30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0</v>
      </c>
      <c r="B1893" s="6">
        <f>TITRES_STAT!D1896</f>
        <v>0</v>
      </c>
      <c r="C1893" s="2">
        <f t="shared" si="174"/>
        <v>7.1924882251672383E-65</v>
      </c>
      <c r="D1893" s="2">
        <f t="shared" si="176"/>
        <v>5.9170956647261202E-30</v>
      </c>
      <c r="E1893" s="2">
        <f t="shared" si="175"/>
        <v>-5.9170956647261202E-30</v>
      </c>
      <c r="F1893" s="2">
        <f t="shared" ref="F1893:F1956" si="179">(E1893*(2/(10)))+((1-(2/10))*F1892)</f>
        <v>-8.701611271656062E-30</v>
      </c>
      <c r="G1893" s="2">
        <f t="shared" si="177"/>
        <v>2.7845156069299418E-30</v>
      </c>
      <c r="H1893" s="2" t="str">
        <f t="shared" si="178"/>
        <v>Sell</v>
      </c>
    </row>
    <row r="1894" spans="1:8" ht="13.5" x14ac:dyDescent="0.25">
      <c r="A1894" s="3">
        <f>TITRES_STAT!B1897</f>
        <v>0</v>
      </c>
      <c r="B1894" s="6">
        <f>TITRES_STAT!D1897</f>
        <v>0</v>
      </c>
      <c r="C1894" s="2">
        <f t="shared" si="174"/>
        <v>6.0859515751415093E-65</v>
      </c>
      <c r="D1894" s="2">
        <f t="shared" si="176"/>
        <v>5.4787922821538151E-30</v>
      </c>
      <c r="E1894" s="2">
        <f t="shared" si="175"/>
        <v>-5.4787922821538151E-30</v>
      </c>
      <c r="F1894" s="2">
        <f t="shared" si="179"/>
        <v>-8.0570474737556119E-30</v>
      </c>
      <c r="G1894" s="2">
        <f t="shared" si="177"/>
        <v>2.5782551916017968E-30</v>
      </c>
      <c r="H1894" s="2" t="str">
        <f t="shared" si="178"/>
        <v>Sell</v>
      </c>
    </row>
    <row r="1895" spans="1:8" ht="13.5" x14ac:dyDescent="0.25">
      <c r="A1895" s="3">
        <f>TITRES_STAT!B1898</f>
        <v>0</v>
      </c>
      <c r="B1895" s="6">
        <f>TITRES_STAT!D1898</f>
        <v>0</v>
      </c>
      <c r="C1895" s="2">
        <f t="shared" si="174"/>
        <v>5.1496513328120461E-65</v>
      </c>
      <c r="D1895" s="2">
        <f t="shared" si="176"/>
        <v>5.072955816809088E-30</v>
      </c>
      <c r="E1895" s="2">
        <f t="shared" si="175"/>
        <v>-5.072955816809088E-30</v>
      </c>
      <c r="F1895" s="2">
        <f t="shared" si="179"/>
        <v>-7.4602291423663073E-30</v>
      </c>
      <c r="G1895" s="2">
        <f t="shared" si="177"/>
        <v>2.3872733255572193E-30</v>
      </c>
      <c r="H1895" s="2" t="str">
        <f t="shared" si="178"/>
        <v>Sell</v>
      </c>
    </row>
    <row r="1896" spans="1:8" ht="13.5" x14ac:dyDescent="0.25">
      <c r="A1896" s="3">
        <f>TITRES_STAT!B1899</f>
        <v>0</v>
      </c>
      <c r="B1896" s="6">
        <f>TITRES_STAT!D1899</f>
        <v>0</v>
      </c>
      <c r="C1896" s="2">
        <f t="shared" si="174"/>
        <v>4.3573972816101931E-65</v>
      </c>
      <c r="D1896" s="2">
        <f t="shared" si="176"/>
        <v>4.6971813118602664E-30</v>
      </c>
      <c r="E1896" s="2">
        <f t="shared" si="175"/>
        <v>-4.6971813118602664E-30</v>
      </c>
      <c r="F1896" s="2">
        <f t="shared" si="179"/>
        <v>-6.9076195762650998E-30</v>
      </c>
      <c r="G1896" s="2">
        <f t="shared" si="177"/>
        <v>2.2104382644048334E-30</v>
      </c>
      <c r="H1896" s="2" t="str">
        <f t="shared" si="178"/>
        <v>Sell</v>
      </c>
    </row>
    <row r="1897" spans="1:8" ht="13.5" x14ac:dyDescent="0.25">
      <c r="A1897" s="3">
        <f>TITRES_STAT!B1900</f>
        <v>0</v>
      </c>
      <c r="B1897" s="6">
        <f>TITRES_STAT!D1900</f>
        <v>0</v>
      </c>
      <c r="C1897" s="2">
        <f t="shared" si="174"/>
        <v>3.6870284690547788E-65</v>
      </c>
      <c r="D1897" s="2">
        <f t="shared" si="176"/>
        <v>4.3492419554261726E-30</v>
      </c>
      <c r="E1897" s="2">
        <f t="shared" si="175"/>
        <v>-4.3492419554261726E-30</v>
      </c>
      <c r="F1897" s="2">
        <f t="shared" si="179"/>
        <v>-6.3959440520973147E-30</v>
      </c>
      <c r="G1897" s="2">
        <f t="shared" si="177"/>
        <v>2.0467020966711421E-30</v>
      </c>
      <c r="H1897" s="2" t="str">
        <f t="shared" si="178"/>
        <v>Sell</v>
      </c>
    </row>
    <row r="1898" spans="1:8" ht="13.5" x14ac:dyDescent="0.25">
      <c r="A1898" s="3">
        <f>TITRES_STAT!B1901</f>
        <v>0</v>
      </c>
      <c r="B1898" s="6">
        <f>TITRES_STAT!D1901</f>
        <v>0</v>
      </c>
      <c r="C1898" s="2">
        <f t="shared" si="174"/>
        <v>3.1197933199694284E-65</v>
      </c>
      <c r="D1898" s="2">
        <f t="shared" si="176"/>
        <v>4.0270758846538636E-30</v>
      </c>
      <c r="E1898" s="2">
        <f t="shared" si="175"/>
        <v>-4.0270758846538636E-30</v>
      </c>
      <c r="F1898" s="2">
        <f t="shared" si="179"/>
        <v>-5.9221704186086246E-30</v>
      </c>
      <c r="G1898" s="2">
        <f t="shared" si="177"/>
        <v>1.895094533954761E-30</v>
      </c>
      <c r="H1898" s="2" t="str">
        <f t="shared" si="178"/>
        <v>Sell</v>
      </c>
    </row>
    <row r="1899" spans="1:8" ht="13.5" x14ac:dyDescent="0.25">
      <c r="A1899" s="3">
        <f>TITRES_STAT!B1902</f>
        <v>0</v>
      </c>
      <c r="B1899" s="6">
        <f>TITRES_STAT!D1902</f>
        <v>0</v>
      </c>
      <c r="C1899" s="2">
        <f t="shared" si="174"/>
        <v>2.6398251168972084E-65</v>
      </c>
      <c r="D1899" s="2">
        <f t="shared" si="176"/>
        <v>3.7287739672720957E-30</v>
      </c>
      <c r="E1899" s="2">
        <f t="shared" si="175"/>
        <v>-3.7287739672720957E-30</v>
      </c>
      <c r="F1899" s="2">
        <f t="shared" si="179"/>
        <v>-5.4834911283413189E-30</v>
      </c>
      <c r="G1899" s="2">
        <f t="shared" si="177"/>
        <v>1.7547171610692232E-30</v>
      </c>
      <c r="H1899" s="2" t="str">
        <f t="shared" si="178"/>
        <v>Sell</v>
      </c>
    </row>
    <row r="1900" spans="1:8" ht="13.5" x14ac:dyDescent="0.25">
      <c r="A1900" s="3">
        <f>TITRES_STAT!B1903</f>
        <v>0</v>
      </c>
      <c r="B1900" s="6">
        <f>TITRES_STAT!D1903</f>
        <v>0</v>
      </c>
      <c r="C1900" s="2">
        <f t="shared" si="174"/>
        <v>2.2336981758360996E-65</v>
      </c>
      <c r="D1900" s="2">
        <f t="shared" si="176"/>
        <v>3.4525684882149035E-30</v>
      </c>
      <c r="E1900" s="2">
        <f t="shared" si="175"/>
        <v>-3.4525684882149035E-30</v>
      </c>
      <c r="F1900" s="2">
        <f t="shared" si="179"/>
        <v>-5.0773066003160363E-30</v>
      </c>
      <c r="G1900" s="2">
        <f t="shared" si="177"/>
        <v>1.6247381121011328E-30</v>
      </c>
      <c r="H1900" s="2" t="str">
        <f t="shared" si="178"/>
        <v>Sell</v>
      </c>
    </row>
    <row r="1901" spans="1:8" ht="13.5" x14ac:dyDescent="0.25">
      <c r="A1901" s="3">
        <f>TITRES_STAT!B1904</f>
        <v>0</v>
      </c>
      <c r="B1901" s="6">
        <f>TITRES_STAT!D1904</f>
        <v>0</v>
      </c>
      <c r="C1901" s="2">
        <f t="shared" si="174"/>
        <v>1.8900523026305458E-65</v>
      </c>
      <c r="D1901" s="2">
        <f t="shared" si="176"/>
        <v>3.1968226742730584E-30</v>
      </c>
      <c r="E1901" s="2">
        <f t="shared" si="175"/>
        <v>-3.1968226742730584E-30</v>
      </c>
      <c r="F1901" s="2">
        <f t="shared" si="179"/>
        <v>-4.7012098151074414E-30</v>
      </c>
      <c r="G1901" s="2">
        <f t="shared" si="177"/>
        <v>1.504387140834383E-30</v>
      </c>
      <c r="H1901" s="2" t="str">
        <f t="shared" si="178"/>
        <v>Sell</v>
      </c>
    </row>
    <row r="1902" spans="1:8" ht="13.5" x14ac:dyDescent="0.25">
      <c r="A1902" s="3">
        <f>TITRES_STAT!B1905</f>
        <v>0</v>
      </c>
      <c r="B1902" s="6">
        <f>TITRES_STAT!D1905</f>
        <v>0</v>
      </c>
      <c r="C1902" s="2">
        <f t="shared" si="174"/>
        <v>1.5992750253027696E-65</v>
      </c>
      <c r="D1902" s="2">
        <f t="shared" si="176"/>
        <v>2.9600209946972764E-30</v>
      </c>
      <c r="E1902" s="2">
        <f t="shared" si="175"/>
        <v>-2.9600209946972764E-30</v>
      </c>
      <c r="F1902" s="2">
        <f t="shared" si="179"/>
        <v>-4.3529720510254091E-30</v>
      </c>
      <c r="G1902" s="2">
        <f t="shared" si="177"/>
        <v>1.3929510563281327E-30</v>
      </c>
      <c r="H1902" s="2" t="str">
        <f t="shared" si="178"/>
        <v>Sell</v>
      </c>
    </row>
    <row r="1903" spans="1:8" ht="13.5" x14ac:dyDescent="0.25">
      <c r="A1903" s="3">
        <f>TITRES_STAT!B1906</f>
        <v>0</v>
      </c>
      <c r="B1903" s="6">
        <f>TITRES_STAT!D1906</f>
        <v>0</v>
      </c>
      <c r="C1903" s="2">
        <f t="shared" si="174"/>
        <v>1.3532327137177282E-65</v>
      </c>
      <c r="D1903" s="2">
        <f t="shared" si="176"/>
        <v>2.7407601802752558E-30</v>
      </c>
      <c r="E1903" s="2">
        <f t="shared" si="175"/>
        <v>-2.7407601802752558E-30</v>
      </c>
      <c r="F1903" s="2">
        <f t="shared" si="179"/>
        <v>-4.0305296768753785E-30</v>
      </c>
      <c r="G1903" s="2">
        <f t="shared" si="177"/>
        <v>1.2897694966001227E-30</v>
      </c>
      <c r="H1903" s="2" t="str">
        <f t="shared" si="178"/>
        <v>Sell</v>
      </c>
    </row>
    <row r="1904" spans="1:8" ht="13.5" x14ac:dyDescent="0.25">
      <c r="A1904" s="3">
        <f>TITRES_STAT!B1907</f>
        <v>0</v>
      </c>
      <c r="B1904" s="6">
        <f>TITRES_STAT!D1907</f>
        <v>0</v>
      </c>
      <c r="C1904" s="2">
        <f t="shared" si="174"/>
        <v>1.1450430654534623E-65</v>
      </c>
      <c r="D1904" s="2">
        <f t="shared" si="176"/>
        <v>2.537740907662274E-30</v>
      </c>
      <c r="E1904" s="2">
        <f t="shared" si="175"/>
        <v>-2.537740907662274E-30</v>
      </c>
      <c r="F1904" s="2">
        <f t="shared" si="179"/>
        <v>-3.731971923032758E-30</v>
      </c>
      <c r="G1904" s="2">
        <f t="shared" si="177"/>
        <v>1.194231015370484E-30</v>
      </c>
      <c r="H1904" s="2" t="str">
        <f t="shared" si="178"/>
        <v>Sell</v>
      </c>
    </row>
    <row r="1905" spans="1:8" ht="13.5" x14ac:dyDescent="0.25">
      <c r="A1905" s="3">
        <f>TITRES_STAT!B1908</f>
        <v>0</v>
      </c>
      <c r="B1905" s="6">
        <f>TITRES_STAT!D1908</f>
        <v>0</v>
      </c>
      <c r="C1905" s="2">
        <f t="shared" si="174"/>
        <v>9.6888259384523736E-66</v>
      </c>
      <c r="D1905" s="2">
        <f t="shared" si="176"/>
        <v>2.3497600996872907E-30</v>
      </c>
      <c r="E1905" s="2">
        <f t="shared" si="175"/>
        <v>-2.3497600996872907E-30</v>
      </c>
      <c r="F1905" s="2">
        <f t="shared" si="179"/>
        <v>-3.4555295583636647E-30</v>
      </c>
      <c r="G1905" s="2">
        <f t="shared" si="177"/>
        <v>1.105769458676374E-30</v>
      </c>
      <c r="H1905" s="2" t="str">
        <f t="shared" si="178"/>
        <v>Sell</v>
      </c>
    </row>
    <row r="1906" spans="1:8" ht="13.5" x14ac:dyDescent="0.25">
      <c r="A1906" s="3">
        <f>TITRES_STAT!B1909</f>
        <v>0</v>
      </c>
      <c r="B1906" s="6">
        <f>TITRES_STAT!D1909</f>
        <v>0</v>
      </c>
      <c r="C1906" s="2">
        <f t="shared" si="174"/>
        <v>8.1982373325366238E-66</v>
      </c>
      <c r="D1906" s="2">
        <f t="shared" si="176"/>
        <v>2.1757037960067508E-30</v>
      </c>
      <c r="E1906" s="2">
        <f t="shared" si="175"/>
        <v>-2.1757037960067508E-30</v>
      </c>
      <c r="F1906" s="2">
        <f t="shared" si="179"/>
        <v>-3.1995644058922821E-30</v>
      </c>
      <c r="G1906" s="2">
        <f t="shared" si="177"/>
        <v>1.0238606098855313E-30</v>
      </c>
      <c r="H1906" s="2" t="str">
        <f t="shared" si="178"/>
        <v>Sell</v>
      </c>
    </row>
    <row r="1907" spans="1:8" ht="13.5" x14ac:dyDescent="0.25">
      <c r="A1907" s="3">
        <f>TITRES_STAT!B1910</f>
        <v>0</v>
      </c>
      <c r="B1907" s="6">
        <f>TITRES_STAT!D1910</f>
        <v>0</v>
      </c>
      <c r="C1907" s="2">
        <f t="shared" si="174"/>
        <v>6.9369700506079119E-66</v>
      </c>
      <c r="D1907" s="2">
        <f t="shared" si="176"/>
        <v>2.0145405518581026E-30</v>
      </c>
      <c r="E1907" s="2">
        <f t="shared" si="175"/>
        <v>-2.0145405518581026E-30</v>
      </c>
      <c r="F1907" s="2">
        <f t="shared" si="179"/>
        <v>-2.9625596350854462E-30</v>
      </c>
      <c r="G1907" s="2">
        <f t="shared" si="177"/>
        <v>9.480190832273436E-31</v>
      </c>
      <c r="H1907" s="2" t="str">
        <f t="shared" si="178"/>
        <v>Sell</v>
      </c>
    </row>
    <row r="1908" spans="1:8" ht="13.5" x14ac:dyDescent="0.25">
      <c r="A1908" s="3">
        <f>TITRES_STAT!B1911</f>
        <v>0</v>
      </c>
      <c r="B1908" s="6">
        <f>TITRES_STAT!D1911</f>
        <v>0</v>
      </c>
      <c r="C1908" s="2">
        <f t="shared" si="174"/>
        <v>5.8697438889759249E-66</v>
      </c>
      <c r="D1908" s="2">
        <f t="shared" si="176"/>
        <v>1.8653153257945393E-30</v>
      </c>
      <c r="E1908" s="2">
        <f t="shared" si="175"/>
        <v>-1.8653153257945393E-30</v>
      </c>
      <c r="F1908" s="2">
        <f t="shared" si="179"/>
        <v>-2.743110773227265E-30</v>
      </c>
      <c r="G1908" s="2">
        <f t="shared" si="177"/>
        <v>8.7779544743272573E-31</v>
      </c>
      <c r="H1908" s="2" t="str">
        <f t="shared" si="178"/>
        <v>Sell</v>
      </c>
    </row>
    <row r="1909" spans="1:8" ht="13.5" x14ac:dyDescent="0.25">
      <c r="A1909" s="3">
        <f>TITRES_STAT!B1912</f>
        <v>0</v>
      </c>
      <c r="B1909" s="6">
        <f>TITRES_STAT!D1912</f>
        <v>0</v>
      </c>
      <c r="C1909" s="2">
        <f t="shared" si="174"/>
        <v>4.9667063675950137E-66</v>
      </c>
      <c r="D1909" s="2">
        <f t="shared" si="176"/>
        <v>1.7271438201801291E-30</v>
      </c>
      <c r="E1909" s="2">
        <f t="shared" si="175"/>
        <v>-1.7271438201801291E-30</v>
      </c>
      <c r="F1909" s="2">
        <f t="shared" si="179"/>
        <v>-2.539917382617838E-30</v>
      </c>
      <c r="G1909" s="2">
        <f t="shared" si="177"/>
        <v>8.1277356243770894E-31</v>
      </c>
      <c r="H1909" s="2" t="str">
        <f t="shared" si="178"/>
        <v>Sell</v>
      </c>
    </row>
    <row r="1910" spans="1:8" ht="13.5" x14ac:dyDescent="0.25">
      <c r="A1910" s="3">
        <f>TITRES_STAT!B1913</f>
        <v>0</v>
      </c>
      <c r="B1910" s="6">
        <f>TITRES_STAT!D1913</f>
        <v>0</v>
      </c>
      <c r="C1910" s="2">
        <f t="shared" si="174"/>
        <v>4.2025976956573194E-66</v>
      </c>
      <c r="D1910" s="2">
        <f t="shared" si="176"/>
        <v>1.599207240907527E-30</v>
      </c>
      <c r="E1910" s="2">
        <f t="shared" si="175"/>
        <v>-1.599207240907527E-30</v>
      </c>
      <c r="F1910" s="2">
        <f t="shared" si="179"/>
        <v>-2.3517753542757759E-30</v>
      </c>
      <c r="G1910" s="2">
        <f t="shared" si="177"/>
        <v>7.5256811336824891E-31</v>
      </c>
      <c r="H1910" s="2" t="str">
        <f t="shared" si="178"/>
        <v>Sell</v>
      </c>
    </row>
    <row r="1911" spans="1:8" ht="13.5" x14ac:dyDescent="0.25">
      <c r="A1911" s="3">
        <f>TITRES_STAT!B1914</f>
        <v>0</v>
      </c>
      <c r="B1911" s="6">
        <f>TITRES_STAT!D1914</f>
        <v>0</v>
      </c>
      <c r="C1911" s="2">
        <f t="shared" si="174"/>
        <v>3.5560442040177316E-66</v>
      </c>
      <c r="D1911" s="2">
        <f t="shared" si="176"/>
        <v>1.4807474452847472E-30</v>
      </c>
      <c r="E1911" s="2">
        <f t="shared" si="175"/>
        <v>-1.4807474452847472E-30</v>
      </c>
      <c r="F1911" s="2">
        <f t="shared" si="179"/>
        <v>-2.1775697724775701E-30</v>
      </c>
      <c r="G1911" s="2">
        <f t="shared" si="177"/>
        <v>6.9682232719282295E-31</v>
      </c>
      <c r="H1911" s="2" t="str">
        <f t="shared" si="178"/>
        <v>Sell</v>
      </c>
    </row>
    <row r="1912" spans="1:8" ht="13.5" x14ac:dyDescent="0.25">
      <c r="A1912" s="3">
        <f>TITRES_STAT!B1915</f>
        <v>0</v>
      </c>
      <c r="B1912" s="6">
        <f>TITRES_STAT!D1915</f>
        <v>0</v>
      </c>
      <c r="C1912" s="2">
        <f t="shared" si="174"/>
        <v>3.0089604803226962E-66</v>
      </c>
      <c r="D1912" s="2">
        <f t="shared" si="176"/>
        <v>1.3710624493377288E-30</v>
      </c>
      <c r="E1912" s="2">
        <f t="shared" si="175"/>
        <v>-1.3710624493377288E-30</v>
      </c>
      <c r="F1912" s="2">
        <f t="shared" si="179"/>
        <v>-2.016268307849602E-30</v>
      </c>
      <c r="G1912" s="2">
        <f t="shared" si="177"/>
        <v>6.4520585851187318E-31</v>
      </c>
      <c r="H1912" s="2" t="str">
        <f t="shared" si="178"/>
        <v>Sell</v>
      </c>
    </row>
    <row r="1913" spans="1:8" ht="13.5" x14ac:dyDescent="0.25">
      <c r="A1913" s="3">
        <f>TITRES_STAT!B1916</f>
        <v>0</v>
      </c>
      <c r="B1913" s="6">
        <f>TITRES_STAT!D1916</f>
        <v>0</v>
      </c>
      <c r="C1913" s="2">
        <f t="shared" si="174"/>
        <v>2.5460434833499737E-66</v>
      </c>
      <c r="D1913" s="2">
        <f t="shared" si="176"/>
        <v>1.2695022679053045E-30</v>
      </c>
      <c r="E1913" s="2">
        <f t="shared" si="175"/>
        <v>-1.2695022679053045E-30</v>
      </c>
      <c r="F1913" s="2">
        <f t="shared" si="179"/>
        <v>-1.8669150998607426E-30</v>
      </c>
      <c r="G1913" s="2">
        <f t="shared" si="177"/>
        <v>5.9741283195543802E-31</v>
      </c>
      <c r="H1913" s="2" t="str">
        <f t="shared" si="178"/>
        <v>Sell</v>
      </c>
    </row>
    <row r="1914" spans="1:8" ht="13.5" x14ac:dyDescent="0.25">
      <c r="A1914" s="3">
        <f>TITRES_STAT!B1917</f>
        <v>0</v>
      </c>
      <c r="B1914" s="6">
        <f>TITRES_STAT!D1917</f>
        <v>0</v>
      </c>
      <c r="C1914" s="2">
        <f t="shared" si="174"/>
        <v>2.1543444859115162E-66</v>
      </c>
      <c r="D1914" s="2">
        <f t="shared" si="176"/>
        <v>1.175465062875282E-30</v>
      </c>
      <c r="E1914" s="2">
        <f t="shared" si="175"/>
        <v>-1.175465062875282E-30</v>
      </c>
      <c r="F1914" s="2">
        <f t="shared" si="179"/>
        <v>-1.7286250924636503E-30</v>
      </c>
      <c r="G1914" s="2">
        <f t="shared" si="177"/>
        <v>5.5316002958836837E-31</v>
      </c>
      <c r="H1914" s="2" t="str">
        <f t="shared" si="178"/>
        <v>Sell</v>
      </c>
    </row>
    <row r="1915" spans="1:8" ht="13.5" x14ac:dyDescent="0.25">
      <c r="A1915" s="3">
        <f>TITRES_STAT!B1918</f>
        <v>0</v>
      </c>
      <c r="B1915" s="6">
        <f>TITRES_STAT!D1918</f>
        <v>0</v>
      </c>
      <c r="C1915" s="2">
        <f t="shared" si="174"/>
        <v>1.8229068726943599E-66</v>
      </c>
      <c r="D1915" s="2">
        <f t="shared" si="176"/>
        <v>1.0883935767363722E-30</v>
      </c>
      <c r="E1915" s="2">
        <f t="shared" si="175"/>
        <v>-1.0883935767363722E-30</v>
      </c>
      <c r="F1915" s="2">
        <f t="shared" si="179"/>
        <v>-1.6005787893181947E-30</v>
      </c>
      <c r="G1915" s="2">
        <f t="shared" si="177"/>
        <v>5.1218521258182251E-31</v>
      </c>
      <c r="H1915" s="2" t="str">
        <f t="shared" si="178"/>
        <v>Sell</v>
      </c>
    </row>
    <row r="1916" spans="1:8" ht="13.5" x14ac:dyDescent="0.25">
      <c r="A1916" s="3">
        <f>TITRES_STAT!B1919</f>
        <v>0</v>
      </c>
      <c r="B1916" s="6">
        <f>TITRES_STAT!D1919</f>
        <v>0</v>
      </c>
      <c r="C1916" s="2">
        <f t="shared" si="174"/>
        <v>1.5424596615106123E-66</v>
      </c>
      <c r="D1916" s="2">
        <f t="shared" si="176"/>
        <v>1.0077718303114557E-30</v>
      </c>
      <c r="E1916" s="2">
        <f t="shared" si="175"/>
        <v>-1.0077718303114557E-30</v>
      </c>
      <c r="F1916" s="2">
        <f t="shared" si="179"/>
        <v>-1.482017397516847E-30</v>
      </c>
      <c r="G1916" s="2">
        <f t="shared" si="177"/>
        <v>4.7424556720539132E-31</v>
      </c>
      <c r="H1916" s="2" t="str">
        <f t="shared" si="178"/>
        <v>Sell</v>
      </c>
    </row>
    <row r="1917" spans="1:8" ht="13.5" x14ac:dyDescent="0.25">
      <c r="A1917" s="3">
        <f>TITRES_STAT!B1920</f>
        <v>0</v>
      </c>
      <c r="B1917" s="6">
        <f>TITRES_STAT!D1920</f>
        <v>0</v>
      </c>
      <c r="C1917" s="2">
        <f t="shared" si="174"/>
        <v>1.3051581751243642E-66</v>
      </c>
      <c r="D1917" s="2">
        <f t="shared" si="176"/>
        <v>9.331220651031997E-31</v>
      </c>
      <c r="E1917" s="2">
        <f t="shared" si="175"/>
        <v>-9.331220651031997E-31</v>
      </c>
      <c r="F1917" s="2">
        <f t="shared" si="179"/>
        <v>-1.3722383310341176E-30</v>
      </c>
      <c r="G1917" s="2">
        <f t="shared" si="177"/>
        <v>4.3911626593091789E-31</v>
      </c>
      <c r="H1917" s="2" t="str">
        <f t="shared" si="178"/>
        <v>Sell</v>
      </c>
    </row>
    <row r="1918" spans="1:8" ht="13.5" x14ac:dyDescent="0.25">
      <c r="A1918" s="3">
        <f>TITRES_STAT!B1921</f>
        <v>0</v>
      </c>
      <c r="B1918" s="6">
        <f>TITRES_STAT!D1921</f>
        <v>0</v>
      </c>
      <c r="C1918" s="2">
        <f t="shared" si="174"/>
        <v>1.1043646097206158E-66</v>
      </c>
      <c r="D1918" s="2">
        <f t="shared" si="176"/>
        <v>8.6400191213259223E-31</v>
      </c>
      <c r="E1918" s="2">
        <f t="shared" si="175"/>
        <v>-8.6400191213259223E-31</v>
      </c>
      <c r="F1918" s="2">
        <f t="shared" si="179"/>
        <v>-1.2705910472538126E-30</v>
      </c>
      <c r="G1918" s="2">
        <f t="shared" si="177"/>
        <v>4.0658913512122035E-31</v>
      </c>
      <c r="H1918" s="2" t="str">
        <f t="shared" si="178"/>
        <v>Sell</v>
      </c>
    </row>
    <row r="1919" spans="1:8" ht="13.5" x14ac:dyDescent="0.25">
      <c r="A1919" s="3">
        <f>TITRES_STAT!B1922</f>
        <v>0</v>
      </c>
      <c r="B1919" s="6">
        <f>TITRES_STAT!D1922</f>
        <v>0</v>
      </c>
      <c r="C1919" s="2">
        <f t="shared" si="174"/>
        <v>9.3446236207129037E-67</v>
      </c>
      <c r="D1919" s="2">
        <f t="shared" si="176"/>
        <v>8.0000177049314093E-31</v>
      </c>
      <c r="E1919" s="2">
        <f t="shared" si="175"/>
        <v>-8.0000177049314093E-31</v>
      </c>
      <c r="F1919" s="2">
        <f t="shared" si="179"/>
        <v>-1.1764731919016784E-30</v>
      </c>
      <c r="G1919" s="2">
        <f t="shared" si="177"/>
        <v>3.764714214085375E-31</v>
      </c>
      <c r="H1919" s="2" t="str">
        <f t="shared" si="178"/>
        <v>Sell</v>
      </c>
    </row>
    <row r="1920" spans="1:8" ht="13.5" x14ac:dyDescent="0.25">
      <c r="A1920" s="3">
        <f>TITRES_STAT!B1923</f>
        <v>0</v>
      </c>
      <c r="B1920" s="6">
        <f>TITRES_STAT!D1923</f>
        <v>0</v>
      </c>
      <c r="C1920" s="2">
        <f t="shared" si="174"/>
        <v>7.9069892175263033E-67</v>
      </c>
      <c r="D1920" s="2">
        <f t="shared" si="176"/>
        <v>7.4074238008624161E-31</v>
      </c>
      <c r="E1920" s="2">
        <f t="shared" si="175"/>
        <v>-7.4074238008624161E-31</v>
      </c>
      <c r="F1920" s="2">
        <f t="shared" si="179"/>
        <v>-1.0893270295385912E-30</v>
      </c>
      <c r="G1920" s="2">
        <f t="shared" si="177"/>
        <v>3.4858464945234956E-31</v>
      </c>
      <c r="H1920" s="2" t="str">
        <f t="shared" si="178"/>
        <v>Sell</v>
      </c>
    </row>
    <row r="1921" spans="1:8" ht="13.5" x14ac:dyDescent="0.25">
      <c r="A1921" s="3">
        <f>TITRES_STAT!B1924</f>
        <v>0</v>
      </c>
      <c r="B1921" s="6">
        <f>TITRES_STAT!D1924</f>
        <v>0</v>
      </c>
      <c r="C1921" s="2">
        <f t="shared" si="174"/>
        <v>6.6905293379068725E-67</v>
      </c>
      <c r="D1921" s="2">
        <f t="shared" si="176"/>
        <v>6.858725741539274E-31</v>
      </c>
      <c r="E1921" s="2">
        <f t="shared" si="175"/>
        <v>-6.858725741539274E-31</v>
      </c>
      <c r="F1921" s="2">
        <f t="shared" si="179"/>
        <v>-1.0086361384616584E-30</v>
      </c>
      <c r="G1921" s="2">
        <f t="shared" si="177"/>
        <v>3.2276356430773098E-31</v>
      </c>
      <c r="H1921" s="2" t="str">
        <f t="shared" si="178"/>
        <v>Sell</v>
      </c>
    </row>
    <row r="1922" spans="1:8" ht="13.5" x14ac:dyDescent="0.25">
      <c r="A1922" s="3">
        <f>TITRES_STAT!B1925</f>
        <v>0</v>
      </c>
      <c r="B1922" s="6">
        <f>TITRES_STAT!D1925</f>
        <v>0</v>
      </c>
      <c r="C1922" s="2">
        <f t="shared" si="174"/>
        <v>5.6612171320750461E-67</v>
      </c>
      <c r="D1922" s="2">
        <f t="shared" si="176"/>
        <v>6.3506719829067354E-31</v>
      </c>
      <c r="E1922" s="2">
        <f t="shared" si="175"/>
        <v>-6.3506719829067354E-31</v>
      </c>
      <c r="F1922" s="2">
        <f t="shared" si="179"/>
        <v>-9.3392235042746143E-31</v>
      </c>
      <c r="G1922" s="2">
        <f t="shared" si="177"/>
        <v>2.9885515213678789E-31</v>
      </c>
      <c r="H1922" s="2" t="str">
        <f t="shared" si="178"/>
        <v>Sell</v>
      </c>
    </row>
    <row r="1923" spans="1:8" ht="13.5" x14ac:dyDescent="0.25">
      <c r="A1923" s="3">
        <f>TITRES_STAT!B1926</f>
        <v>0</v>
      </c>
      <c r="B1923" s="6">
        <f>TITRES_STAT!D1926</f>
        <v>0</v>
      </c>
      <c r="C1923" s="2">
        <f t="shared" si="174"/>
        <v>4.7902606502173467E-67</v>
      </c>
      <c r="D1923" s="2">
        <f t="shared" si="176"/>
        <v>5.8802518360247552E-31</v>
      </c>
      <c r="E1923" s="2">
        <f t="shared" si="175"/>
        <v>-5.8802518360247552E-31</v>
      </c>
      <c r="F1923" s="2">
        <f t="shared" si="179"/>
        <v>-8.647429170624642E-31</v>
      </c>
      <c r="G1923" s="2">
        <f t="shared" si="177"/>
        <v>2.7671773345998867E-31</v>
      </c>
      <c r="H1923" s="2" t="str">
        <f t="shared" si="178"/>
        <v>Sell</v>
      </c>
    </row>
    <row r="1924" spans="1:8" ht="13.5" x14ac:dyDescent="0.25">
      <c r="A1924" s="3">
        <f>TITRES_STAT!B1927</f>
        <v>0</v>
      </c>
      <c r="B1924" s="6">
        <f>TITRES_STAT!D1927</f>
        <v>0</v>
      </c>
      <c r="C1924" s="2">
        <f t="shared" si="174"/>
        <v>4.0532974732608316E-67</v>
      </c>
      <c r="D1924" s="2">
        <f t="shared" si="176"/>
        <v>5.4446776259488478E-31</v>
      </c>
      <c r="E1924" s="2">
        <f t="shared" si="175"/>
        <v>-5.4446776259488478E-31</v>
      </c>
      <c r="F1924" s="2">
        <f t="shared" si="179"/>
        <v>-8.0068788616894833E-31</v>
      </c>
      <c r="G1924" s="2">
        <f t="shared" si="177"/>
        <v>2.5622012357406355E-31</v>
      </c>
      <c r="H1924" s="2" t="str">
        <f t="shared" si="178"/>
        <v>Sell</v>
      </c>
    </row>
    <row r="1925" spans="1:8" ht="13.5" x14ac:dyDescent="0.25">
      <c r="A1925" s="3">
        <f>TITRES_STAT!B1928</f>
        <v>0</v>
      </c>
      <c r="B1925" s="6">
        <f>TITRES_STAT!D1928</f>
        <v>0</v>
      </c>
      <c r="C1925" s="2">
        <f t="shared" si="174"/>
        <v>3.4297132466053189E-67</v>
      </c>
      <c r="D1925" s="2">
        <f t="shared" si="176"/>
        <v>5.0413681721748591E-31</v>
      </c>
      <c r="E1925" s="2">
        <f t="shared" si="175"/>
        <v>-5.0413681721748591E-31</v>
      </c>
      <c r="F1925" s="2">
        <f t="shared" si="179"/>
        <v>-7.4137767237865586E-31</v>
      </c>
      <c r="G1925" s="2">
        <f t="shared" si="177"/>
        <v>2.3724085516116995E-31</v>
      </c>
      <c r="H1925" s="2" t="str">
        <f t="shared" si="178"/>
        <v>Sell</v>
      </c>
    </row>
    <row r="1926" spans="1:8" ht="13.5" x14ac:dyDescent="0.25">
      <c r="A1926" s="3">
        <f>TITRES_STAT!B1929</f>
        <v>0</v>
      </c>
      <c r="B1926" s="6">
        <f>TITRES_STAT!D1929</f>
        <v>0</v>
      </c>
      <c r="C1926" s="2">
        <f t="shared" si="174"/>
        <v>2.9020650548198853E-67</v>
      </c>
      <c r="D1926" s="2">
        <f t="shared" si="176"/>
        <v>4.667933492754499E-31</v>
      </c>
      <c r="E1926" s="2">
        <f t="shared" si="175"/>
        <v>-4.667933492754499E-31</v>
      </c>
      <c r="F1926" s="2">
        <f t="shared" si="179"/>
        <v>-6.8646080775801472E-31</v>
      </c>
      <c r="G1926" s="2">
        <f t="shared" si="177"/>
        <v>2.1966745848256482E-31</v>
      </c>
      <c r="H1926" s="2" t="str">
        <f t="shared" si="178"/>
        <v>Sell</v>
      </c>
    </row>
    <row r="1927" spans="1:8" ht="13.5" x14ac:dyDescent="0.25">
      <c r="A1927" s="3">
        <f>TITRES_STAT!B1930</f>
        <v>0</v>
      </c>
      <c r="B1927" s="6">
        <f>TITRES_STAT!D1930</f>
        <v>0</v>
      </c>
      <c r="C1927" s="2">
        <f t="shared" si="174"/>
        <v>2.4555935079245183E-67</v>
      </c>
      <c r="D1927" s="2">
        <f t="shared" si="176"/>
        <v>4.3221606414393508E-31</v>
      </c>
      <c r="E1927" s="2">
        <f t="shared" si="175"/>
        <v>-4.3221606414393508E-31</v>
      </c>
      <c r="F1927" s="2">
        <f t="shared" si="179"/>
        <v>-6.3561185903519885E-31</v>
      </c>
      <c r="G1927" s="2">
        <f t="shared" si="177"/>
        <v>2.0339579489126377E-31</v>
      </c>
      <c r="H1927" s="2" t="str">
        <f t="shared" si="178"/>
        <v>Sell</v>
      </c>
    </row>
    <row r="1928" spans="1:8" ht="13.5" x14ac:dyDescent="0.25">
      <c r="A1928" s="3">
        <f>TITRES_STAT!B1931</f>
        <v>0</v>
      </c>
      <c r="B1928" s="6">
        <f>TITRES_STAT!D1931</f>
        <v>0</v>
      </c>
      <c r="C1928" s="2">
        <f t="shared" si="174"/>
        <v>2.0778098913207461E-67</v>
      </c>
      <c r="D1928" s="2">
        <f t="shared" si="176"/>
        <v>4.002000593925325E-31</v>
      </c>
      <c r="E1928" s="2">
        <f t="shared" si="175"/>
        <v>-4.002000593925325E-31</v>
      </c>
      <c r="F1928" s="2">
        <f t="shared" si="179"/>
        <v>-5.885294991066656E-31</v>
      </c>
      <c r="G1928" s="2">
        <f t="shared" si="177"/>
        <v>1.8832943971413309E-31</v>
      </c>
      <c r="H1928" s="2" t="str">
        <f t="shared" si="178"/>
        <v>Sell</v>
      </c>
    </row>
    <row r="1929" spans="1:8" ht="13.5" x14ac:dyDescent="0.25">
      <c r="A1929" s="3">
        <f>TITRES_STAT!B1932</f>
        <v>0</v>
      </c>
      <c r="B1929" s="6">
        <f>TITRES_STAT!D1932</f>
        <v>0</v>
      </c>
      <c r="C1929" s="2">
        <f t="shared" si="174"/>
        <v>1.7581468311175543E-67</v>
      </c>
      <c r="D1929" s="2">
        <f t="shared" si="176"/>
        <v>3.7055561054864123E-31</v>
      </c>
      <c r="E1929" s="2">
        <f t="shared" si="175"/>
        <v>-3.7055561054864123E-31</v>
      </c>
      <c r="F1929" s="2">
        <f t="shared" si="179"/>
        <v>-5.4493472139506073E-31</v>
      </c>
      <c r="G1929" s="2">
        <f t="shared" si="177"/>
        <v>1.7437911084641951E-31</v>
      </c>
      <c r="H1929" s="2" t="str">
        <f t="shared" si="178"/>
        <v>Sell</v>
      </c>
    </row>
    <row r="1930" spans="1:8" ht="13.5" x14ac:dyDescent="0.25">
      <c r="A1930" s="3">
        <f>TITRES_STAT!B1933</f>
        <v>0</v>
      </c>
      <c r="B1930" s="6">
        <f>TITRES_STAT!D1933</f>
        <v>0</v>
      </c>
      <c r="C1930" s="2">
        <f t="shared" si="174"/>
        <v>1.4876627032533153E-67</v>
      </c>
      <c r="D1930" s="2">
        <f t="shared" si="176"/>
        <v>3.4310704680429744E-31</v>
      </c>
      <c r="E1930" s="2">
        <f t="shared" si="175"/>
        <v>-3.4310704680429744E-31</v>
      </c>
      <c r="F1930" s="2">
        <f t="shared" si="179"/>
        <v>-5.0456918647690807E-31</v>
      </c>
      <c r="G1930" s="2">
        <f t="shared" si="177"/>
        <v>1.6146213967261062E-31</v>
      </c>
      <c r="H1930" s="2" t="str">
        <f t="shared" si="178"/>
        <v>Sell</v>
      </c>
    </row>
    <row r="1931" spans="1:8" ht="13.5" x14ac:dyDescent="0.25">
      <c r="A1931" s="3">
        <f>TITRES_STAT!B1934</f>
        <v>0</v>
      </c>
      <c r="B1931" s="6">
        <f>TITRES_STAT!D1934</f>
        <v>0</v>
      </c>
      <c r="C1931" s="2">
        <f t="shared" si="174"/>
        <v>1.2587915181374207E-67</v>
      </c>
      <c r="D1931" s="2">
        <f t="shared" si="176"/>
        <v>3.1769171000397913E-31</v>
      </c>
      <c r="E1931" s="2">
        <f t="shared" si="175"/>
        <v>-3.1769171000397913E-31</v>
      </c>
      <c r="F1931" s="2">
        <f t="shared" si="179"/>
        <v>-4.671936911823223E-31</v>
      </c>
      <c r="G1931" s="2">
        <f t="shared" si="177"/>
        <v>1.4950198117834317E-31</v>
      </c>
      <c r="H1931" s="2" t="str">
        <f t="shared" si="178"/>
        <v>Sell</v>
      </c>
    </row>
    <row r="1932" spans="1:8" ht="13.5" x14ac:dyDescent="0.25">
      <c r="A1932" s="3">
        <f>TITRES_STAT!B1935</f>
        <v>0</v>
      </c>
      <c r="B1932" s="6">
        <f>TITRES_STAT!D1935</f>
        <v>0</v>
      </c>
      <c r="C1932" s="2">
        <f t="shared" si="174"/>
        <v>1.0651312845778175E-67</v>
      </c>
      <c r="D1932" s="2">
        <f t="shared" si="176"/>
        <v>2.9415899074442512E-31</v>
      </c>
      <c r="E1932" s="2">
        <f t="shared" si="175"/>
        <v>-2.9415899074442512E-31</v>
      </c>
      <c r="F1932" s="2">
        <f t="shared" si="179"/>
        <v>-4.3258675109474287E-31</v>
      </c>
      <c r="G1932" s="2">
        <f t="shared" si="177"/>
        <v>1.3842776035031775E-31</v>
      </c>
      <c r="H1932" s="2" t="str">
        <f t="shared" si="178"/>
        <v>Sell</v>
      </c>
    </row>
    <row r="1933" spans="1:8" ht="13.5" x14ac:dyDescent="0.25">
      <c r="A1933" s="3">
        <f>TITRES_STAT!B1936</f>
        <v>0</v>
      </c>
      <c r="B1933" s="6">
        <f>TITRES_STAT!D1936</f>
        <v>0</v>
      </c>
      <c r="C1933" s="2">
        <f t="shared" si="174"/>
        <v>9.0126493310430705E-68</v>
      </c>
      <c r="D1933" s="2">
        <f t="shared" si="176"/>
        <v>2.7236943587446771E-31</v>
      </c>
      <c r="E1933" s="2">
        <f t="shared" si="175"/>
        <v>-2.7236943587446771E-31</v>
      </c>
      <c r="F1933" s="2">
        <f t="shared" si="179"/>
        <v>-4.0054328805068783E-31</v>
      </c>
      <c r="G1933" s="2">
        <f t="shared" si="177"/>
        <v>1.2817385217622012E-31</v>
      </c>
      <c r="H1933" s="2" t="str">
        <f t="shared" si="178"/>
        <v>Sell</v>
      </c>
    </row>
    <row r="1934" spans="1:8" ht="13.5" x14ac:dyDescent="0.25">
      <c r="A1934" s="3">
        <f>TITRES_STAT!B1937</f>
        <v>0</v>
      </c>
      <c r="B1934" s="6">
        <f>TITRES_STAT!D1937</f>
        <v>0</v>
      </c>
      <c r="C1934" s="2">
        <f t="shared" si="174"/>
        <v>7.6260878954979825E-68</v>
      </c>
      <c r="D1934" s="2">
        <f t="shared" si="176"/>
        <v>2.5219392210598861E-31</v>
      </c>
      <c r="E1934" s="2">
        <f t="shared" si="175"/>
        <v>-2.5219392210598861E-31</v>
      </c>
      <c r="F1934" s="2">
        <f t="shared" si="179"/>
        <v>-3.7087341486174798E-31</v>
      </c>
      <c r="G1934" s="2">
        <f t="shared" si="177"/>
        <v>1.1867949275575938E-31</v>
      </c>
      <c r="H1934" s="2" t="str">
        <f t="shared" si="178"/>
        <v>Sell</v>
      </c>
    </row>
    <row r="1935" spans="1:8" ht="13.5" x14ac:dyDescent="0.25">
      <c r="A1935" s="3">
        <f>TITRES_STAT!B1938</f>
        <v>0</v>
      </c>
      <c r="B1935" s="6">
        <f>TITRES_STAT!D1938</f>
        <v>0</v>
      </c>
      <c r="C1935" s="2">
        <f t="shared" ref="C1935:C1998" si="180">$C$4*B1925+C1934*(1-$C$4)</f>
        <v>6.4528436038829085E-68</v>
      </c>
      <c r="D1935" s="2">
        <f t="shared" si="176"/>
        <v>2.3351289083887836E-31</v>
      </c>
      <c r="E1935" s="2">
        <f t="shared" si="175"/>
        <v>-2.3351289083887836E-31</v>
      </c>
      <c r="F1935" s="2">
        <f t="shared" si="179"/>
        <v>-3.4340131005717407E-31</v>
      </c>
      <c r="G1935" s="2">
        <f t="shared" si="177"/>
        <v>1.0988841921829571E-31</v>
      </c>
      <c r="H1935" s="2" t="str">
        <f t="shared" si="178"/>
        <v>Sell</v>
      </c>
    </row>
    <row r="1936" spans="1:8" ht="13.5" x14ac:dyDescent="0.25">
      <c r="A1936" s="3">
        <f>TITRES_STAT!B1939</f>
        <v>0</v>
      </c>
      <c r="B1936" s="6">
        <f>TITRES_STAT!D1939</f>
        <v>0</v>
      </c>
      <c r="C1936" s="2">
        <f t="shared" si="180"/>
        <v>5.4600984340547689E-68</v>
      </c>
      <c r="D1936" s="2">
        <f t="shared" si="176"/>
        <v>2.1621563966562811E-31</v>
      </c>
      <c r="E1936" s="2">
        <f t="shared" si="175"/>
        <v>-2.1621563966562811E-31</v>
      </c>
      <c r="F1936" s="2">
        <f t="shared" si="179"/>
        <v>-3.1796417597886488E-31</v>
      </c>
      <c r="G1936" s="2">
        <f t="shared" si="177"/>
        <v>1.0174853631323677E-31</v>
      </c>
      <c r="H1936" s="2" t="str">
        <f t="shared" si="178"/>
        <v>Sell</v>
      </c>
    </row>
    <row r="1937" spans="1:8" ht="13.5" x14ac:dyDescent="0.25">
      <c r="A1937" s="3">
        <f>TITRES_STAT!B1940</f>
        <v>0</v>
      </c>
      <c r="B1937" s="6">
        <f>TITRES_STAT!D1940</f>
        <v>0</v>
      </c>
      <c r="C1937" s="2">
        <f t="shared" si="180"/>
        <v>4.6200832903540353E-68</v>
      </c>
      <c r="D1937" s="2">
        <f t="shared" si="176"/>
        <v>2.0019966635706307E-31</v>
      </c>
      <c r="E1937" s="2">
        <f t="shared" si="175"/>
        <v>-2.0019966635706307E-31</v>
      </c>
      <c r="F1937" s="2">
        <f t="shared" si="179"/>
        <v>-2.9441127405450453E-31</v>
      </c>
      <c r="G1937" s="2">
        <f t="shared" si="177"/>
        <v>9.4211607697441461E-32</v>
      </c>
      <c r="H1937" s="2" t="str">
        <f t="shared" si="178"/>
        <v>Sell</v>
      </c>
    </row>
    <row r="1938" spans="1:8" ht="13.5" x14ac:dyDescent="0.25">
      <c r="A1938" s="3">
        <f>TITRES_STAT!B1941</f>
        <v>0</v>
      </c>
      <c r="B1938" s="6">
        <f>TITRES_STAT!D1941</f>
        <v>0</v>
      </c>
      <c r="C1938" s="2">
        <f t="shared" si="180"/>
        <v>3.9093012456841834E-68</v>
      </c>
      <c r="D1938" s="2">
        <f t="shared" si="176"/>
        <v>1.8537006144172507E-31</v>
      </c>
      <c r="E1938" s="2">
        <f t="shared" si="175"/>
        <v>-1.8537006144172507E-31</v>
      </c>
      <c r="F1938" s="2">
        <f t="shared" si="179"/>
        <v>-2.7260303153194866E-31</v>
      </c>
      <c r="G1938" s="2">
        <f t="shared" si="177"/>
        <v>8.7232970090223588E-32</v>
      </c>
      <c r="H1938" s="2" t="str">
        <f t="shared" si="178"/>
        <v>Sell</v>
      </c>
    </row>
    <row r="1939" spans="1:8" ht="13.5" x14ac:dyDescent="0.25">
      <c r="A1939" s="3">
        <f>TITRES_STAT!B1942</f>
        <v>0</v>
      </c>
      <c r="B1939" s="6">
        <f>TITRES_STAT!D1942</f>
        <v>0</v>
      </c>
      <c r="C1939" s="2">
        <f t="shared" si="180"/>
        <v>3.3078702848096936E-68</v>
      </c>
      <c r="D1939" s="2">
        <f t="shared" si="176"/>
        <v>1.7163894577937506E-31</v>
      </c>
      <c r="E1939" s="2">
        <f t="shared" si="175"/>
        <v>-1.7163894577937506E-31</v>
      </c>
      <c r="F1939" s="2">
        <f t="shared" si="179"/>
        <v>-2.5241021438143392E-31</v>
      </c>
      <c r="G1939" s="2">
        <f t="shared" si="177"/>
        <v>8.0771268602058856E-32</v>
      </c>
      <c r="H1939" s="2" t="str">
        <f t="shared" si="178"/>
        <v>Sell</v>
      </c>
    </row>
    <row r="1940" spans="1:8" ht="13.5" x14ac:dyDescent="0.25">
      <c r="A1940" s="3">
        <f>TITRES_STAT!B1943</f>
        <v>0</v>
      </c>
      <c r="B1940" s="6">
        <f>TITRES_STAT!D1943</f>
        <v>0</v>
      </c>
      <c r="C1940" s="2">
        <f t="shared" si="180"/>
        <v>2.7989671640697407E-68</v>
      </c>
      <c r="D1940" s="2">
        <f t="shared" si="176"/>
        <v>1.5892494979571765E-31</v>
      </c>
      <c r="E1940" s="2">
        <f t="shared" si="175"/>
        <v>-1.5892494979571765E-31</v>
      </c>
      <c r="F1940" s="2">
        <f t="shared" si="179"/>
        <v>-2.3371316146429067E-31</v>
      </c>
      <c r="G1940" s="2">
        <f t="shared" si="177"/>
        <v>7.4788211668573015E-32</v>
      </c>
      <c r="H1940" s="2" t="str">
        <f t="shared" si="178"/>
        <v>Sell</v>
      </c>
    </row>
    <row r="1941" spans="1:8" ht="13.5" x14ac:dyDescent="0.25">
      <c r="A1941" s="3">
        <f>TITRES_STAT!B1944</f>
        <v>0</v>
      </c>
      <c r="B1941" s="6">
        <f>TITRES_STAT!D1944</f>
        <v>0</v>
      </c>
      <c r="C1941" s="2">
        <f t="shared" si="180"/>
        <v>2.3683568311359345E-68</v>
      </c>
      <c r="D1941" s="2">
        <f t="shared" si="176"/>
        <v>1.4715273129233116E-31</v>
      </c>
      <c r="E1941" s="2">
        <f t="shared" si="175"/>
        <v>-1.4715273129233116E-31</v>
      </c>
      <c r="F1941" s="2">
        <f t="shared" si="179"/>
        <v>-2.1640107542989879E-31</v>
      </c>
      <c r="G1941" s="2">
        <f t="shared" si="177"/>
        <v>6.9248344137567633E-32</v>
      </c>
      <c r="H1941" s="2" t="str">
        <f t="shared" si="178"/>
        <v>Sell</v>
      </c>
    </row>
    <row r="1942" spans="1:8" ht="13.5" x14ac:dyDescent="0.25">
      <c r="A1942" s="3">
        <f>TITRES_STAT!B1945</f>
        <v>0</v>
      </c>
      <c r="B1942" s="6">
        <f>TITRES_STAT!D1945</f>
        <v>0</v>
      </c>
      <c r="C1942" s="2">
        <f t="shared" si="180"/>
        <v>2.0039942417304061E-68</v>
      </c>
      <c r="D1942" s="2">
        <f t="shared" si="176"/>
        <v>1.3625252897438071E-31</v>
      </c>
      <c r="E1942" s="2">
        <f t="shared" si="175"/>
        <v>-1.3625252897438071E-31</v>
      </c>
      <c r="F1942" s="2">
        <f t="shared" si="179"/>
        <v>-2.0037136613879517E-31</v>
      </c>
      <c r="G1942" s="2">
        <f t="shared" si="177"/>
        <v>6.4118837164414459E-32</v>
      </c>
      <c r="H1942" s="2" t="str">
        <f t="shared" si="178"/>
        <v>Sell</v>
      </c>
    </row>
    <row r="1943" spans="1:8" ht="13.5" x14ac:dyDescent="0.25">
      <c r="A1943" s="3">
        <f>TITRES_STAT!B1946</f>
        <v>0</v>
      </c>
      <c r="B1943" s="6">
        <f>TITRES_STAT!D1946</f>
        <v>0</v>
      </c>
      <c r="C1943" s="2">
        <f t="shared" si="180"/>
        <v>1.6956874353103436E-68</v>
      </c>
      <c r="D1943" s="2">
        <f t="shared" si="176"/>
        <v>1.2615974905035251E-31</v>
      </c>
      <c r="E1943" s="2">
        <f t="shared" si="175"/>
        <v>-1.2615974905035251E-31</v>
      </c>
      <c r="F1943" s="2">
        <f t="shared" si="179"/>
        <v>-1.8552904272110666E-31</v>
      </c>
      <c r="G1943" s="2">
        <f t="shared" si="177"/>
        <v>5.9369293670754149E-32</v>
      </c>
      <c r="H1943" s="2" t="str">
        <f t="shared" si="178"/>
        <v>Sell</v>
      </c>
    </row>
    <row r="1944" spans="1:8" ht="13.5" x14ac:dyDescent="0.25">
      <c r="A1944" s="3">
        <f>TITRES_STAT!B1947</f>
        <v>0</v>
      </c>
      <c r="B1944" s="6">
        <f>TITRES_STAT!D1947</f>
        <v>0</v>
      </c>
      <c r="C1944" s="2">
        <f t="shared" si="180"/>
        <v>1.4348124452625984E-68</v>
      </c>
      <c r="D1944" s="2">
        <f t="shared" si="176"/>
        <v>1.168145824540301E-31</v>
      </c>
      <c r="E1944" s="2">
        <f t="shared" si="175"/>
        <v>-1.168145824540301E-31</v>
      </c>
      <c r="F1944" s="2">
        <f t="shared" si="179"/>
        <v>-1.7178615066769135E-31</v>
      </c>
      <c r="G1944" s="2">
        <f t="shared" si="177"/>
        <v>5.4971568213661256E-32</v>
      </c>
      <c r="H1944" s="2" t="str">
        <f t="shared" si="178"/>
        <v>Sell</v>
      </c>
    </row>
    <row r="1945" spans="1:8" ht="13.5" x14ac:dyDescent="0.25">
      <c r="A1945" s="3">
        <f>TITRES_STAT!B1948</f>
        <v>0</v>
      </c>
      <c r="B1945" s="6">
        <f>TITRES_STAT!D1948</f>
        <v>0</v>
      </c>
      <c r="C1945" s="2">
        <f t="shared" si="180"/>
        <v>1.2140720690683525E-68</v>
      </c>
      <c r="D1945" s="2">
        <f t="shared" si="176"/>
        <v>1.0816165042039824E-31</v>
      </c>
      <c r="E1945" s="2">
        <f t="shared" si="175"/>
        <v>-1.0816165042039824E-31</v>
      </c>
      <c r="F1945" s="2">
        <f t="shared" si="179"/>
        <v>-1.5906125061823275E-31</v>
      </c>
      <c r="G1945" s="2">
        <f t="shared" si="177"/>
        <v>5.0899600197834511E-32</v>
      </c>
      <c r="H1945" s="2" t="str">
        <f t="shared" si="178"/>
        <v>Sell</v>
      </c>
    </row>
    <row r="1946" spans="1:8" ht="13.5" x14ac:dyDescent="0.25">
      <c r="A1946" s="3">
        <f>TITRES_STAT!B1949</f>
        <v>0</v>
      </c>
      <c r="B1946" s="6">
        <f>TITRES_STAT!D1949</f>
        <v>0</v>
      </c>
      <c r="C1946" s="2">
        <f t="shared" si="180"/>
        <v>1.0272917507501444E-68</v>
      </c>
      <c r="D1946" s="2">
        <f t="shared" si="176"/>
        <v>1.0014967631518355E-31</v>
      </c>
      <c r="E1946" s="2">
        <f t="shared" si="175"/>
        <v>-1.0014967631518355E-31</v>
      </c>
      <c r="F1946" s="2">
        <f t="shared" si="179"/>
        <v>-1.4727893575762293E-31</v>
      </c>
      <c r="G1946" s="2">
        <f t="shared" si="177"/>
        <v>4.7129259442439386E-32</v>
      </c>
      <c r="H1946" s="2" t="str">
        <f t="shared" si="178"/>
        <v>Sell</v>
      </c>
    </row>
    <row r="1947" spans="1:8" ht="13.5" x14ac:dyDescent="0.25">
      <c r="A1947" s="3">
        <f>TITRES_STAT!B1950</f>
        <v>0</v>
      </c>
      <c r="B1947" s="6">
        <f>TITRES_STAT!D1950</f>
        <v>0</v>
      </c>
      <c r="C1947" s="2">
        <f t="shared" si="180"/>
        <v>8.6924686601935298E-69</v>
      </c>
      <c r="D1947" s="2">
        <f t="shared" si="176"/>
        <v>9.27311817733181E-32</v>
      </c>
      <c r="E1947" s="2">
        <f t="shared" si="175"/>
        <v>-9.27311817733181E-32</v>
      </c>
      <c r="F1947" s="2">
        <f t="shared" si="179"/>
        <v>-1.3636938496076199E-31</v>
      </c>
      <c r="G1947" s="2">
        <f t="shared" si="177"/>
        <v>4.363820318744389E-32</v>
      </c>
      <c r="H1947" s="2" t="str">
        <f t="shared" si="178"/>
        <v>Sell</v>
      </c>
    </row>
    <row r="1948" spans="1:8" ht="13.5" x14ac:dyDescent="0.25">
      <c r="A1948" s="3">
        <f>TITRES_STAT!B1951</f>
        <v>0</v>
      </c>
      <c r="B1948" s="6">
        <f>TITRES_STAT!D1951</f>
        <v>0</v>
      </c>
      <c r="C1948" s="2">
        <f t="shared" si="180"/>
        <v>7.355165789394525E-69</v>
      </c>
      <c r="D1948" s="2">
        <f t="shared" si="176"/>
        <v>8.5862205345664911E-32</v>
      </c>
      <c r="E1948" s="2">
        <f t="shared" ref="E1948:E2011" si="181">C1948-D1948</f>
        <v>-8.5862205345664911E-32</v>
      </c>
      <c r="F1948" s="2">
        <f t="shared" si="179"/>
        <v>-1.2626794903774259E-31</v>
      </c>
      <c r="G1948" s="2">
        <f t="shared" si="177"/>
        <v>4.0405743692077683E-32</v>
      </c>
      <c r="H1948" s="2" t="str">
        <f t="shared" si="178"/>
        <v>Sell</v>
      </c>
    </row>
    <row r="1949" spans="1:8" ht="13.5" x14ac:dyDescent="0.25">
      <c r="A1949" s="3">
        <f>TITRES_STAT!B1952</f>
        <v>0</v>
      </c>
      <c r="B1949" s="6">
        <f>TITRES_STAT!D1952</f>
        <v>0</v>
      </c>
      <c r="C1949" s="2">
        <f t="shared" si="180"/>
        <v>6.2236018217953676E-69</v>
      </c>
      <c r="D1949" s="2">
        <f t="shared" ref="D1949:D2012" si="182">$D$4*B1949+(1-$D$4)*D1948</f>
        <v>7.9502041986726767E-32</v>
      </c>
      <c r="E1949" s="2">
        <f t="shared" si="181"/>
        <v>-7.9502041986726767E-32</v>
      </c>
      <c r="F1949" s="2">
        <f t="shared" si="179"/>
        <v>-1.1691476762753942E-31</v>
      </c>
      <c r="G1949" s="2">
        <f t="shared" si="177"/>
        <v>3.7412725640812657E-32</v>
      </c>
      <c r="H1949" s="2" t="str">
        <f t="shared" si="178"/>
        <v>Sell</v>
      </c>
    </row>
    <row r="1950" spans="1:8" ht="13.5" x14ac:dyDescent="0.25">
      <c r="A1950" s="3">
        <f>TITRES_STAT!B1953</f>
        <v>0</v>
      </c>
      <c r="B1950" s="6">
        <f>TITRES_STAT!D1953</f>
        <v>0</v>
      </c>
      <c r="C1950" s="2">
        <f t="shared" si="180"/>
        <v>5.2661246184422335E-69</v>
      </c>
      <c r="D1950" s="2">
        <f t="shared" si="182"/>
        <v>7.361300183956182E-32</v>
      </c>
      <c r="E1950" s="2">
        <f t="shared" si="181"/>
        <v>-7.361300183956182E-32</v>
      </c>
      <c r="F1950" s="2">
        <f t="shared" si="179"/>
        <v>-1.0825441446994391E-31</v>
      </c>
      <c r="G1950" s="2">
        <f t="shared" si="177"/>
        <v>3.4641412630382092E-32</v>
      </c>
      <c r="H1950" s="2" t="str">
        <f t="shared" si="178"/>
        <v>Sell</v>
      </c>
    </row>
    <row r="1951" spans="1:8" ht="13.5" x14ac:dyDescent="0.25">
      <c r="A1951" s="3">
        <f>TITRES_STAT!B1954</f>
        <v>0</v>
      </c>
      <c r="B1951" s="6">
        <f>TITRES_STAT!D1954</f>
        <v>0</v>
      </c>
      <c r="C1951" s="2">
        <f t="shared" si="180"/>
        <v>4.4559516002203515E-69</v>
      </c>
      <c r="D1951" s="2">
        <f t="shared" si="182"/>
        <v>6.8160186888483171E-32</v>
      </c>
      <c r="E1951" s="2">
        <f t="shared" si="181"/>
        <v>-6.8160186888483171E-32</v>
      </c>
      <c r="F1951" s="2">
        <f t="shared" si="179"/>
        <v>-1.0023556895365176E-31</v>
      </c>
      <c r="G1951" s="2">
        <f t="shared" si="177"/>
        <v>3.2075382065168592E-32</v>
      </c>
      <c r="H1951" s="2" t="str">
        <f t="shared" si="178"/>
        <v>Sell</v>
      </c>
    </row>
    <row r="1952" spans="1:8" ht="13.5" x14ac:dyDescent="0.25">
      <c r="A1952" s="3">
        <f>TITRES_STAT!B1955</f>
        <v>0</v>
      </c>
      <c r="B1952" s="6">
        <f>TITRES_STAT!D1955</f>
        <v>0</v>
      </c>
      <c r="C1952" s="2">
        <f t="shared" si="180"/>
        <v>3.7704205848018358E-69</v>
      </c>
      <c r="D1952" s="2">
        <f t="shared" si="182"/>
        <v>6.3111284156002934E-32</v>
      </c>
      <c r="E1952" s="2">
        <f t="shared" si="181"/>
        <v>-6.3111284156002934E-32</v>
      </c>
      <c r="F1952" s="2">
        <f t="shared" si="179"/>
        <v>-9.2810711994122002E-32</v>
      </c>
      <c r="G1952" s="2">
        <f t="shared" si="177"/>
        <v>2.9699427838119068E-32</v>
      </c>
      <c r="H1952" s="2" t="str">
        <f t="shared" si="178"/>
        <v>Sell</v>
      </c>
    </row>
    <row r="1953" spans="1:8" ht="13.5" x14ac:dyDescent="0.25">
      <c r="A1953" s="3">
        <f>TITRES_STAT!B1956</f>
        <v>0</v>
      </c>
      <c r="B1953" s="6">
        <f>TITRES_STAT!D1956</f>
        <v>0</v>
      </c>
      <c r="C1953" s="2">
        <f t="shared" si="180"/>
        <v>3.1903558794477072E-69</v>
      </c>
      <c r="D1953" s="2">
        <f t="shared" si="182"/>
        <v>5.8436374218521233E-32</v>
      </c>
      <c r="E1953" s="2">
        <f t="shared" si="181"/>
        <v>-5.8436374218521233E-32</v>
      </c>
      <c r="F1953" s="2">
        <f t="shared" si="179"/>
        <v>-8.5935844439001853E-32</v>
      </c>
      <c r="G1953" s="2">
        <f t="shared" si="177"/>
        <v>2.749947022048062E-32</v>
      </c>
      <c r="H1953" s="2" t="str">
        <f t="shared" si="178"/>
        <v>Sell</v>
      </c>
    </row>
    <row r="1954" spans="1:8" ht="13.5" x14ac:dyDescent="0.25">
      <c r="A1954" s="3">
        <f>TITRES_STAT!B1957</f>
        <v>0</v>
      </c>
      <c r="B1954" s="6">
        <f>TITRES_STAT!D1957</f>
        <v>0</v>
      </c>
      <c r="C1954" s="2">
        <f t="shared" si="180"/>
        <v>2.6995318979942137E-69</v>
      </c>
      <c r="D1954" s="2">
        <f t="shared" si="182"/>
        <v>5.4107753906038176E-32</v>
      </c>
      <c r="E1954" s="2">
        <f t="shared" si="181"/>
        <v>-5.4107753906038176E-32</v>
      </c>
      <c r="F1954" s="2">
        <f t="shared" si="179"/>
        <v>-7.9570226332409126E-32</v>
      </c>
      <c r="G1954" s="2">
        <f t="shared" si="177"/>
        <v>2.546247242637095E-32</v>
      </c>
      <c r="H1954" s="2" t="str">
        <f t="shared" si="178"/>
        <v>Sell</v>
      </c>
    </row>
    <row r="1955" spans="1:8" ht="13.5" x14ac:dyDescent="0.25">
      <c r="A1955" s="3">
        <f>TITRES_STAT!B1958</f>
        <v>0</v>
      </c>
      <c r="B1955" s="6">
        <f>TITRES_STAT!D1958</f>
        <v>0</v>
      </c>
      <c r="C1955" s="2">
        <f t="shared" si="180"/>
        <v>2.2842192983027963E-69</v>
      </c>
      <c r="D1955" s="2">
        <f t="shared" si="182"/>
        <v>5.0099772135220531E-32</v>
      </c>
      <c r="E1955" s="2">
        <f t="shared" si="181"/>
        <v>-5.0099772135220531E-32</v>
      </c>
      <c r="F1955" s="2">
        <f t="shared" si="179"/>
        <v>-7.3676135492971411E-32</v>
      </c>
      <c r="G1955" s="2">
        <f t="shared" si="177"/>
        <v>2.3576363357750881E-32</v>
      </c>
      <c r="H1955" s="2" t="str">
        <f t="shared" si="178"/>
        <v>Sell</v>
      </c>
    </row>
    <row r="1956" spans="1:8" ht="13.5" x14ac:dyDescent="0.25">
      <c r="A1956" s="3">
        <f>TITRES_STAT!B1959</f>
        <v>0</v>
      </c>
      <c r="B1956" s="6">
        <f>TITRES_STAT!D1959</f>
        <v>0</v>
      </c>
      <c r="C1956" s="2">
        <f t="shared" si="180"/>
        <v>1.9328009447177508E-69</v>
      </c>
      <c r="D1956" s="2">
        <f t="shared" si="182"/>
        <v>4.6388677902981975E-32</v>
      </c>
      <c r="E1956" s="2">
        <f t="shared" si="181"/>
        <v>-4.6388677902981975E-32</v>
      </c>
      <c r="F1956" s="2">
        <f t="shared" si="179"/>
        <v>-6.8218643974973537E-32</v>
      </c>
      <c r="G1956" s="2">
        <f t="shared" ref="G1956:G2019" si="183">E1956-F1956</f>
        <v>2.1829966071991563E-32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0</v>
      </c>
      <c r="B1957" s="6">
        <f>TITRES_STAT!D1960</f>
        <v>0</v>
      </c>
      <c r="C1957" s="2">
        <f t="shared" si="180"/>
        <v>1.6354469532227122E-69</v>
      </c>
      <c r="D1957" s="2">
        <f t="shared" si="182"/>
        <v>4.2952479539798123E-32</v>
      </c>
      <c r="E1957" s="2">
        <f t="shared" si="181"/>
        <v>-4.2952479539798123E-32</v>
      </c>
      <c r="F1957" s="2">
        <f t="shared" ref="F1957:F2020" si="185">(E1957*(2/(10)))+((1-(2/10))*F1956)</f>
        <v>-6.3165411087938451E-32</v>
      </c>
      <c r="G1957" s="2">
        <f t="shared" si="183"/>
        <v>2.0212931548140328E-32</v>
      </c>
      <c r="H1957" s="2" t="str">
        <f t="shared" si="184"/>
        <v>Sell</v>
      </c>
    </row>
    <row r="1958" spans="1:8" ht="13.5" x14ac:dyDescent="0.25">
      <c r="A1958" s="3">
        <f>TITRES_STAT!B1961</f>
        <v>0</v>
      </c>
      <c r="B1958" s="6">
        <f>TITRES_STAT!D1961</f>
        <v>0</v>
      </c>
      <c r="C1958" s="2">
        <f t="shared" si="180"/>
        <v>1.3838397296499872E-69</v>
      </c>
      <c r="D1958" s="2">
        <f t="shared" si="182"/>
        <v>3.9770814388701963E-32</v>
      </c>
      <c r="E1958" s="2">
        <f t="shared" si="181"/>
        <v>-3.9770814388701963E-32</v>
      </c>
      <c r="F1958" s="2">
        <f t="shared" si="185"/>
        <v>-5.8486491748091157E-32</v>
      </c>
      <c r="G1958" s="2">
        <f t="shared" si="183"/>
        <v>1.8715677359389194E-32</v>
      </c>
      <c r="H1958" s="2" t="str">
        <f t="shared" si="184"/>
        <v>Sell</v>
      </c>
    </row>
    <row r="1959" spans="1:8" ht="13.5" x14ac:dyDescent="0.25">
      <c r="A1959" s="3">
        <f>TITRES_STAT!B1962</f>
        <v>0</v>
      </c>
      <c r="B1959" s="6">
        <f>TITRES_STAT!D1962</f>
        <v>0</v>
      </c>
      <c r="C1959" s="2">
        <f t="shared" si="180"/>
        <v>1.1709413097038353E-69</v>
      </c>
      <c r="D1959" s="2">
        <f t="shared" si="182"/>
        <v>3.6824828137687001E-32</v>
      </c>
      <c r="E1959" s="2">
        <f t="shared" si="181"/>
        <v>-3.6824828137687001E-32</v>
      </c>
      <c r="F1959" s="2">
        <f t="shared" si="185"/>
        <v>-5.415415902601033E-32</v>
      </c>
      <c r="G1959" s="2">
        <f t="shared" si="183"/>
        <v>1.7329330888323329E-32</v>
      </c>
      <c r="H1959" s="2" t="str">
        <f t="shared" si="184"/>
        <v>Sell</v>
      </c>
    </row>
    <row r="1960" spans="1:8" ht="13.5" x14ac:dyDescent="0.25">
      <c r="A1960" s="3">
        <f>TITRES_STAT!B1963</f>
        <v>0</v>
      </c>
      <c r="B1960" s="6">
        <f>TITRES_STAT!D1963</f>
        <v>0</v>
      </c>
      <c r="C1960" s="2">
        <f t="shared" si="180"/>
        <v>9.9079649282632214E-70</v>
      </c>
      <c r="D1960" s="2">
        <f t="shared" si="182"/>
        <v>3.4097063090450928E-32</v>
      </c>
      <c r="E1960" s="2">
        <f t="shared" si="181"/>
        <v>-3.4097063090450928E-32</v>
      </c>
      <c r="F1960" s="2">
        <f t="shared" si="185"/>
        <v>-5.0142739838898453E-32</v>
      </c>
      <c r="G1960" s="2">
        <f t="shared" si="183"/>
        <v>1.6045676748447525E-32</v>
      </c>
      <c r="H1960" s="2" t="str">
        <f t="shared" si="184"/>
        <v>Sell</v>
      </c>
    </row>
    <row r="1961" spans="1:8" ht="13.5" x14ac:dyDescent="0.25">
      <c r="A1961" s="3">
        <f>TITRES_STAT!B1964</f>
        <v>0</v>
      </c>
      <c r="B1961" s="6">
        <f>TITRES_STAT!D1964</f>
        <v>0</v>
      </c>
      <c r="C1961" s="2">
        <f t="shared" si="180"/>
        <v>8.3836626316073417E-70</v>
      </c>
      <c r="D1961" s="2">
        <f t="shared" si="182"/>
        <v>3.1571354713380489E-32</v>
      </c>
      <c r="E1961" s="2">
        <f t="shared" si="181"/>
        <v>-3.1571354713380489E-32</v>
      </c>
      <c r="F1961" s="2">
        <f t="shared" si="185"/>
        <v>-4.6428462813794866E-32</v>
      </c>
      <c r="G1961" s="2">
        <f t="shared" si="183"/>
        <v>1.4857108100414376E-32</v>
      </c>
      <c r="H1961" s="2" t="str">
        <f t="shared" si="184"/>
        <v>Sell</v>
      </c>
    </row>
    <row r="1962" spans="1:8" ht="13.5" x14ac:dyDescent="0.25">
      <c r="A1962" s="3">
        <f>TITRES_STAT!B1965</f>
        <v>0</v>
      </c>
      <c r="B1962" s="6">
        <f>TITRES_STAT!D1965</f>
        <v>0</v>
      </c>
      <c r="C1962" s="2">
        <f t="shared" si="180"/>
        <v>7.0938683805908278E-70</v>
      </c>
      <c r="D1962" s="2">
        <f t="shared" si="182"/>
        <v>2.9232735845722673E-32</v>
      </c>
      <c r="E1962" s="2">
        <f t="shared" si="181"/>
        <v>-2.9232735845722673E-32</v>
      </c>
      <c r="F1962" s="2">
        <f t="shared" si="185"/>
        <v>-4.2989317420180431E-32</v>
      </c>
      <c r="G1962" s="2">
        <f t="shared" si="183"/>
        <v>1.3756581574457758E-32</v>
      </c>
      <c r="H1962" s="2" t="str">
        <f t="shared" si="184"/>
        <v>Sell</v>
      </c>
    </row>
    <row r="1963" spans="1:8" ht="13.5" x14ac:dyDescent="0.25">
      <c r="A1963" s="3">
        <f>TITRES_STAT!B1966</f>
        <v>0</v>
      </c>
      <c r="B1963" s="6">
        <f>TITRES_STAT!D1966</f>
        <v>0</v>
      </c>
      <c r="C1963" s="2">
        <f t="shared" si="180"/>
        <v>6.0025040143460846E-70</v>
      </c>
      <c r="D1963" s="2">
        <f t="shared" si="182"/>
        <v>2.7067348005298772E-32</v>
      </c>
      <c r="E1963" s="2">
        <f t="shared" si="181"/>
        <v>-2.7067348005298772E-32</v>
      </c>
      <c r="F1963" s="2">
        <f t="shared" si="185"/>
        <v>-3.9804923537204103E-32</v>
      </c>
      <c r="G1963" s="2">
        <f t="shared" si="183"/>
        <v>1.2737575531905331E-32</v>
      </c>
      <c r="H1963" s="2" t="str">
        <f t="shared" si="184"/>
        <v>Sell</v>
      </c>
    </row>
    <row r="1964" spans="1:8" ht="13.5" x14ac:dyDescent="0.25">
      <c r="A1964" s="3">
        <f>TITRES_STAT!B1967</f>
        <v>0</v>
      </c>
      <c r="B1964" s="6">
        <f>TITRES_STAT!D1967</f>
        <v>0</v>
      </c>
      <c r="C1964" s="2">
        <f t="shared" si="180"/>
        <v>5.0790418582928407E-70</v>
      </c>
      <c r="D1964" s="2">
        <f t="shared" si="182"/>
        <v>2.5062359264165532E-32</v>
      </c>
      <c r="E1964" s="2">
        <f t="shared" si="181"/>
        <v>-2.5062359264165532E-32</v>
      </c>
      <c r="F1964" s="2">
        <f t="shared" si="185"/>
        <v>-3.6856410682596392E-32</v>
      </c>
      <c r="G1964" s="2">
        <f t="shared" si="183"/>
        <v>1.179405141843086E-32</v>
      </c>
      <c r="H1964" s="2" t="str">
        <f t="shared" si="184"/>
        <v>Sell</v>
      </c>
    </row>
    <row r="1965" spans="1:8" ht="13.5" x14ac:dyDescent="0.25">
      <c r="A1965" s="3">
        <f>TITRES_STAT!B1968</f>
        <v>0</v>
      </c>
      <c r="B1965" s="6">
        <f>TITRES_STAT!D1968</f>
        <v>0</v>
      </c>
      <c r="C1965" s="2">
        <f t="shared" si="180"/>
        <v>4.2976508031708655E-70</v>
      </c>
      <c r="D1965" s="2">
        <f t="shared" si="182"/>
        <v>2.3205888207560679E-32</v>
      </c>
      <c r="E1965" s="2">
        <f t="shared" si="181"/>
        <v>-2.3205888207560679E-32</v>
      </c>
      <c r="F1965" s="2">
        <f t="shared" si="185"/>
        <v>-3.4126306187589253E-32</v>
      </c>
      <c r="G1965" s="2">
        <f t="shared" si="183"/>
        <v>1.0920417980028574E-32</v>
      </c>
      <c r="H1965" s="2" t="str">
        <f t="shared" si="184"/>
        <v>Sell</v>
      </c>
    </row>
    <row r="1966" spans="1:8" ht="13.5" x14ac:dyDescent="0.25">
      <c r="A1966" s="3">
        <f>TITRES_STAT!B1969</f>
        <v>0</v>
      </c>
      <c r="B1966" s="6">
        <f>TITRES_STAT!D1969</f>
        <v>0</v>
      </c>
      <c r="C1966" s="2">
        <f t="shared" si="180"/>
        <v>3.636473756529194E-70</v>
      </c>
      <c r="D1966" s="2">
        <f t="shared" si="182"/>
        <v>2.1486933525519147E-32</v>
      </c>
      <c r="E1966" s="2">
        <f t="shared" si="181"/>
        <v>-2.1486933525519147E-32</v>
      </c>
      <c r="F1966" s="2">
        <f t="shared" si="185"/>
        <v>-3.1598431655175236E-32</v>
      </c>
      <c r="G1966" s="2">
        <f t="shared" si="183"/>
        <v>1.0111498129656089E-32</v>
      </c>
      <c r="H1966" s="2" t="str">
        <f t="shared" si="184"/>
        <v>Sell</v>
      </c>
    </row>
    <row r="1967" spans="1:8" ht="13.5" x14ac:dyDescent="0.25">
      <c r="A1967" s="3">
        <f>TITRES_STAT!B1970</f>
        <v>0</v>
      </c>
      <c r="B1967" s="6">
        <f>TITRES_STAT!D1970</f>
        <v>0</v>
      </c>
      <c r="C1967" s="2">
        <f t="shared" si="180"/>
        <v>3.0770162555247027E-70</v>
      </c>
      <c r="D1967" s="2">
        <f t="shared" si="182"/>
        <v>1.9895308819925136E-32</v>
      </c>
      <c r="E1967" s="2">
        <f t="shared" si="181"/>
        <v>-1.9895308819925136E-32</v>
      </c>
      <c r="F1967" s="2">
        <f t="shared" si="185"/>
        <v>-2.9257807088125219E-32</v>
      </c>
      <c r="G1967" s="2">
        <f t="shared" si="183"/>
        <v>9.3624982682000828E-33</v>
      </c>
      <c r="H1967" s="2" t="str">
        <f t="shared" si="184"/>
        <v>Sell</v>
      </c>
    </row>
    <row r="1968" spans="1:8" ht="13.5" x14ac:dyDescent="0.25">
      <c r="A1968" s="3">
        <f>TITRES_STAT!B1971</f>
        <v>0</v>
      </c>
      <c r="B1968" s="6">
        <f>TITRES_STAT!D1971</f>
        <v>0</v>
      </c>
      <c r="C1968" s="2">
        <f t="shared" si="180"/>
        <v>2.6036291392901331E-70</v>
      </c>
      <c r="D1968" s="2">
        <f t="shared" si="182"/>
        <v>1.8421582240671423E-32</v>
      </c>
      <c r="E1968" s="2">
        <f t="shared" si="181"/>
        <v>-1.8421582240671423E-32</v>
      </c>
      <c r="F1968" s="2">
        <f t="shared" si="185"/>
        <v>-2.7090562118634462E-32</v>
      </c>
      <c r="G1968" s="2">
        <f t="shared" si="183"/>
        <v>8.6689798779630387E-33</v>
      </c>
      <c r="H1968" s="2" t="str">
        <f t="shared" si="184"/>
        <v>Sell</v>
      </c>
    </row>
    <row r="1969" spans="1:8" ht="13.5" x14ac:dyDescent="0.25">
      <c r="A1969" s="3">
        <f>TITRES_STAT!B1972</f>
        <v>0</v>
      </c>
      <c r="B1969" s="6">
        <f>TITRES_STAT!D1972</f>
        <v>0</v>
      </c>
      <c r="C1969" s="2">
        <f t="shared" si="180"/>
        <v>2.203070810168574E-70</v>
      </c>
      <c r="D1969" s="2">
        <f t="shared" si="182"/>
        <v>1.7057020593214281E-32</v>
      </c>
      <c r="E1969" s="2">
        <f t="shared" si="181"/>
        <v>-1.7057020593214281E-32</v>
      </c>
      <c r="F1969" s="2">
        <f t="shared" si="185"/>
        <v>-2.5083853813550425E-32</v>
      </c>
      <c r="G1969" s="2">
        <f t="shared" si="183"/>
        <v>8.0268332203361449E-33</v>
      </c>
      <c r="H1969" s="2" t="str">
        <f t="shared" si="184"/>
        <v>Sell</v>
      </c>
    </row>
    <row r="1970" spans="1:8" ht="13.5" x14ac:dyDescent="0.25">
      <c r="A1970" s="3">
        <f>TITRES_STAT!B1973</f>
        <v>0</v>
      </c>
      <c r="B1970" s="6">
        <f>TITRES_STAT!D1973</f>
        <v>0</v>
      </c>
      <c r="C1970" s="2">
        <f t="shared" si="180"/>
        <v>1.8641368393734088E-70</v>
      </c>
      <c r="D1970" s="2">
        <f t="shared" si="182"/>
        <v>1.579353758630952E-32</v>
      </c>
      <c r="E1970" s="2">
        <f t="shared" si="181"/>
        <v>-1.579353758630952E-32</v>
      </c>
      <c r="F1970" s="2">
        <f t="shared" si="185"/>
        <v>-2.3225790568102244E-32</v>
      </c>
      <c r="G1970" s="2">
        <f t="shared" si="183"/>
        <v>7.4322529817927243E-33</v>
      </c>
      <c r="H1970" s="2" t="str">
        <f t="shared" si="184"/>
        <v>Sell</v>
      </c>
    </row>
    <row r="1971" spans="1:8" ht="13.5" x14ac:dyDescent="0.25">
      <c r="A1971" s="3">
        <f>TITRES_STAT!B1974</f>
        <v>0</v>
      </c>
      <c r="B1971" s="6">
        <f>TITRES_STAT!D1974</f>
        <v>0</v>
      </c>
      <c r="C1971" s="2">
        <f t="shared" si="180"/>
        <v>1.5773465563928843E-70</v>
      </c>
      <c r="D1971" s="2">
        <f t="shared" si="182"/>
        <v>1.4623645913249555E-32</v>
      </c>
      <c r="E1971" s="2">
        <f t="shared" si="181"/>
        <v>-1.4623645913249555E-32</v>
      </c>
      <c r="F1971" s="2">
        <f t="shared" si="185"/>
        <v>-2.1505361637131709E-32</v>
      </c>
      <c r="G1971" s="2">
        <f t="shared" si="183"/>
        <v>6.8817157238821541E-33</v>
      </c>
      <c r="H1971" s="2" t="str">
        <f t="shared" si="184"/>
        <v>Sell</v>
      </c>
    </row>
    <row r="1972" spans="1:8" ht="13.5" x14ac:dyDescent="0.25">
      <c r="A1972" s="3">
        <f>TITRES_STAT!B1975</f>
        <v>0</v>
      </c>
      <c r="B1972" s="6">
        <f>TITRES_STAT!D1975</f>
        <v>0</v>
      </c>
      <c r="C1972" s="2">
        <f t="shared" si="180"/>
        <v>1.3346778554093637E-70</v>
      </c>
      <c r="D1972" s="2">
        <f t="shared" si="182"/>
        <v>1.3540412882638476E-32</v>
      </c>
      <c r="E1972" s="2">
        <f t="shared" si="181"/>
        <v>-1.3540412882638476E-32</v>
      </c>
      <c r="F1972" s="2">
        <f t="shared" si="185"/>
        <v>-1.9912371886233062E-32</v>
      </c>
      <c r="G1972" s="2">
        <f t="shared" si="183"/>
        <v>6.3719590035945859E-33</v>
      </c>
      <c r="H1972" s="2" t="str">
        <f t="shared" si="184"/>
        <v>Sell</v>
      </c>
    </row>
    <row r="1973" spans="1:8" ht="13.5" x14ac:dyDescent="0.25">
      <c r="A1973" s="3">
        <f>TITRES_STAT!B1976</f>
        <v>0</v>
      </c>
      <c r="B1973" s="6">
        <f>TITRES_STAT!D1976</f>
        <v>0</v>
      </c>
      <c r="C1973" s="2">
        <f t="shared" si="180"/>
        <v>1.129342800731E-70</v>
      </c>
      <c r="D1973" s="2">
        <f t="shared" si="182"/>
        <v>1.2537419335776366E-32</v>
      </c>
      <c r="E1973" s="2">
        <f t="shared" si="181"/>
        <v>-1.2537419335776366E-32</v>
      </c>
      <c r="F1973" s="2">
        <f t="shared" si="185"/>
        <v>-1.8437381376141723E-32</v>
      </c>
      <c r="G1973" s="2">
        <f t="shared" si="183"/>
        <v>5.899962040365357E-33</v>
      </c>
      <c r="H1973" s="2" t="str">
        <f t="shared" si="184"/>
        <v>Sell</v>
      </c>
    </row>
    <row r="1974" spans="1:8" ht="13.5" x14ac:dyDescent="0.25">
      <c r="A1974" s="3">
        <f>TITRES_STAT!B1977</f>
        <v>0</v>
      </c>
      <c r="B1974" s="6">
        <f>TITRES_STAT!D1977</f>
        <v>0</v>
      </c>
      <c r="C1974" s="2">
        <f t="shared" si="180"/>
        <v>9.5559775446469235E-71</v>
      </c>
      <c r="D1974" s="2">
        <f t="shared" si="182"/>
        <v>1.1608721607200339E-32</v>
      </c>
      <c r="E1974" s="2">
        <f t="shared" si="181"/>
        <v>-1.1608721607200339E-32</v>
      </c>
      <c r="F1974" s="2">
        <f t="shared" si="185"/>
        <v>-1.7071649422353446E-32</v>
      </c>
      <c r="G1974" s="2">
        <f t="shared" si="183"/>
        <v>5.462927815153107E-33</v>
      </c>
      <c r="H1974" s="2" t="str">
        <f t="shared" si="184"/>
        <v>Sell</v>
      </c>
    </row>
    <row r="1975" spans="1:8" ht="13.5" x14ac:dyDescent="0.25">
      <c r="A1975" s="3">
        <f>TITRES_STAT!B1978</f>
        <v>0</v>
      </c>
      <c r="B1975" s="6">
        <f>TITRES_STAT!D1978</f>
        <v>0</v>
      </c>
      <c r="C1975" s="2">
        <f t="shared" si="180"/>
        <v>8.0858271531627805E-71</v>
      </c>
      <c r="D1975" s="2">
        <f t="shared" si="182"/>
        <v>1.0748816302963277E-32</v>
      </c>
      <c r="E1975" s="2">
        <f t="shared" si="181"/>
        <v>-1.0748816302963277E-32</v>
      </c>
      <c r="F1975" s="2">
        <f t="shared" si="185"/>
        <v>-1.5807082798475414E-32</v>
      </c>
      <c r="G1975" s="2">
        <f t="shared" si="183"/>
        <v>5.0582664955121366E-33</v>
      </c>
      <c r="H1975" s="2" t="str">
        <f t="shared" si="184"/>
        <v>Sell</v>
      </c>
    </row>
    <row r="1976" spans="1:8" ht="13.5" x14ac:dyDescent="0.25">
      <c r="A1976" s="3">
        <f>TITRES_STAT!B1979</f>
        <v>0</v>
      </c>
      <c r="B1976" s="6">
        <f>TITRES_STAT!D1979</f>
        <v>0</v>
      </c>
      <c r="C1976" s="2">
        <f t="shared" si="180"/>
        <v>6.8418537449838908E-71</v>
      </c>
      <c r="D1976" s="2">
        <f t="shared" si="182"/>
        <v>9.9526076879289606E-33</v>
      </c>
      <c r="E1976" s="2">
        <f t="shared" si="181"/>
        <v>-9.9526076879289606E-33</v>
      </c>
      <c r="F1976" s="2">
        <f t="shared" si="185"/>
        <v>-1.4636187776366126E-32</v>
      </c>
      <c r="G1976" s="2">
        <f t="shared" si="183"/>
        <v>4.6835800884371652E-33</v>
      </c>
      <c r="H1976" s="2" t="str">
        <f t="shared" si="184"/>
        <v>Sell</v>
      </c>
    </row>
    <row r="1977" spans="1:8" ht="13.5" x14ac:dyDescent="0.25">
      <c r="A1977" s="3">
        <f>TITRES_STAT!B1980</f>
        <v>0</v>
      </c>
      <c r="B1977" s="6">
        <f>TITRES_STAT!D1980</f>
        <v>0</v>
      </c>
      <c r="C1977" s="2">
        <f t="shared" si="180"/>
        <v>5.7892608611402155E-71</v>
      </c>
      <c r="D1977" s="2">
        <f t="shared" si="182"/>
        <v>9.2153774888231115E-33</v>
      </c>
      <c r="E1977" s="2">
        <f t="shared" si="181"/>
        <v>-9.2153774888231115E-33</v>
      </c>
      <c r="F1977" s="2">
        <f t="shared" si="185"/>
        <v>-1.3552025718857523E-32</v>
      </c>
      <c r="G1977" s="2">
        <f t="shared" si="183"/>
        <v>4.3366482300344111E-33</v>
      </c>
      <c r="H1977" s="2" t="str">
        <f t="shared" si="184"/>
        <v>Sell</v>
      </c>
    </row>
    <row r="1978" spans="1:8" ht="13.5" x14ac:dyDescent="0.25">
      <c r="A1978" s="3">
        <f>TITRES_STAT!B1981</f>
        <v>0</v>
      </c>
      <c r="B1978" s="6">
        <f>TITRES_STAT!D1981</f>
        <v>0</v>
      </c>
      <c r="C1978" s="2">
        <f t="shared" si="180"/>
        <v>4.8986053440417205E-71</v>
      </c>
      <c r="D1978" s="2">
        <f t="shared" si="182"/>
        <v>8.5327569340954736E-33</v>
      </c>
      <c r="E1978" s="2">
        <f t="shared" si="181"/>
        <v>-8.5327569340954736E-33</v>
      </c>
      <c r="F1978" s="2">
        <f t="shared" si="185"/>
        <v>-1.2548171961905114E-32</v>
      </c>
      <c r="G1978" s="2">
        <f t="shared" si="183"/>
        <v>4.01541502780964E-33</v>
      </c>
      <c r="H1978" s="2" t="str">
        <f t="shared" si="184"/>
        <v>Sell</v>
      </c>
    </row>
    <row r="1979" spans="1:8" ht="13.5" x14ac:dyDescent="0.25">
      <c r="A1979" s="3">
        <f>TITRES_STAT!B1982</f>
        <v>0</v>
      </c>
      <c r="B1979" s="6">
        <f>TITRES_STAT!D1982</f>
        <v>0</v>
      </c>
      <c r="C1979" s="2">
        <f t="shared" si="180"/>
        <v>4.1449737526506868E-71</v>
      </c>
      <c r="D1979" s="2">
        <f t="shared" si="182"/>
        <v>7.9007008649032167E-33</v>
      </c>
      <c r="E1979" s="2">
        <f t="shared" si="181"/>
        <v>-7.9007008649032167E-33</v>
      </c>
      <c r="F1979" s="2">
        <f t="shared" si="185"/>
        <v>-1.1618677742504734E-32</v>
      </c>
      <c r="G1979" s="2">
        <f t="shared" si="183"/>
        <v>3.7179768776015176E-33</v>
      </c>
      <c r="H1979" s="2" t="str">
        <f t="shared" si="184"/>
        <v>Sell</v>
      </c>
    </row>
    <row r="1980" spans="1:8" ht="13.5" x14ac:dyDescent="0.25">
      <c r="A1980" s="3">
        <f>TITRES_STAT!B1983</f>
        <v>0</v>
      </c>
      <c r="B1980" s="6">
        <f>TITRES_STAT!D1983</f>
        <v>0</v>
      </c>
      <c r="C1980" s="2">
        <f t="shared" si="180"/>
        <v>3.5072854830121194E-71</v>
      </c>
      <c r="D1980" s="2">
        <f t="shared" si="182"/>
        <v>7.315463763799275E-33</v>
      </c>
      <c r="E1980" s="2">
        <f t="shared" si="181"/>
        <v>-7.315463763799275E-33</v>
      </c>
      <c r="F1980" s="2">
        <f t="shared" si="185"/>
        <v>-1.0758034946763644E-32</v>
      </c>
      <c r="G1980" s="2">
        <f t="shared" si="183"/>
        <v>3.4425711829643686E-33</v>
      </c>
      <c r="H1980" s="2" t="str">
        <f t="shared" si="184"/>
        <v>Sell</v>
      </c>
    </row>
    <row r="1981" spans="1:8" ht="13.5" x14ac:dyDescent="0.25">
      <c r="A1981" s="3">
        <f>TITRES_STAT!B1984</f>
        <v>0</v>
      </c>
      <c r="B1981" s="6">
        <f>TITRES_STAT!D1984</f>
        <v>0</v>
      </c>
      <c r="C1981" s="2">
        <f t="shared" si="180"/>
        <v>2.9677031010102551E-71</v>
      </c>
      <c r="D1981" s="2">
        <f t="shared" si="182"/>
        <v>6.7735775590734021E-33</v>
      </c>
      <c r="E1981" s="2">
        <f t="shared" si="181"/>
        <v>-6.7735775590734021E-33</v>
      </c>
      <c r="F1981" s="2">
        <f t="shared" si="185"/>
        <v>-9.9611434692255966E-33</v>
      </c>
      <c r="G1981" s="2">
        <f t="shared" si="183"/>
        <v>3.1875659101521945E-33</v>
      </c>
      <c r="H1981" s="2" t="str">
        <f t="shared" si="184"/>
        <v>Sell</v>
      </c>
    </row>
    <row r="1982" spans="1:8" ht="13.5" x14ac:dyDescent="0.25">
      <c r="A1982" s="3">
        <f>TITRES_STAT!B1985</f>
        <v>0</v>
      </c>
      <c r="B1982" s="6">
        <f>TITRES_STAT!D1985</f>
        <v>0</v>
      </c>
      <c r="C1982" s="2">
        <f t="shared" si="180"/>
        <v>2.5111333931625235E-71</v>
      </c>
      <c r="D1982" s="2">
        <f t="shared" si="182"/>
        <v>6.2718310732161135E-33</v>
      </c>
      <c r="E1982" s="2">
        <f t="shared" si="181"/>
        <v>-6.2718310732161135E-33</v>
      </c>
      <c r="F1982" s="2">
        <f t="shared" si="185"/>
        <v>-9.2232809900236994E-33</v>
      </c>
      <c r="G1982" s="2">
        <f t="shared" si="183"/>
        <v>2.9514499168075859E-33</v>
      </c>
      <c r="H1982" s="2" t="str">
        <f t="shared" si="184"/>
        <v>Sell</v>
      </c>
    </row>
    <row r="1983" spans="1:8" ht="13.5" x14ac:dyDescent="0.25">
      <c r="A1983" s="3">
        <f>TITRES_STAT!B1986</f>
        <v>0</v>
      </c>
      <c r="B1983" s="6">
        <f>TITRES_STAT!D1986</f>
        <v>0</v>
      </c>
      <c r="C1983" s="2">
        <f t="shared" si="180"/>
        <v>2.1248051788298277E-71</v>
      </c>
      <c r="D1983" s="2">
        <f t="shared" si="182"/>
        <v>5.807250993718624E-33</v>
      </c>
      <c r="E1983" s="2">
        <f t="shared" si="181"/>
        <v>-5.807250993718624E-33</v>
      </c>
      <c r="F1983" s="2">
        <f t="shared" si="185"/>
        <v>-8.5400749907626838E-33</v>
      </c>
      <c r="G1983" s="2">
        <f t="shared" si="183"/>
        <v>2.7328239970440598E-33</v>
      </c>
      <c r="H1983" s="2" t="str">
        <f t="shared" si="184"/>
        <v>Sell</v>
      </c>
    </row>
    <row r="1984" spans="1:8" ht="13.5" x14ac:dyDescent="0.25">
      <c r="A1984" s="3">
        <f>TITRES_STAT!B1987</f>
        <v>0</v>
      </c>
      <c r="B1984" s="6">
        <f>TITRES_STAT!D1987</f>
        <v>0</v>
      </c>
      <c r="C1984" s="2">
        <f t="shared" si="180"/>
        <v>1.7979120743944696E-71</v>
      </c>
      <c r="D1984" s="2">
        <f t="shared" si="182"/>
        <v>5.3770842534431702E-33</v>
      </c>
      <c r="E1984" s="2">
        <f t="shared" si="181"/>
        <v>-5.3770842534431702E-33</v>
      </c>
      <c r="F1984" s="2">
        <f t="shared" si="185"/>
        <v>-7.9074768432987809E-33</v>
      </c>
      <c r="G1984" s="2">
        <f t="shared" si="183"/>
        <v>2.5303925898556108E-33</v>
      </c>
      <c r="H1984" s="2" t="str">
        <f t="shared" si="184"/>
        <v>Sell</v>
      </c>
    </row>
    <row r="1985" spans="1:8" ht="13.5" x14ac:dyDescent="0.25">
      <c r="A1985" s="3">
        <f>TITRES_STAT!B1988</f>
        <v>0</v>
      </c>
      <c r="B1985" s="6">
        <f>TITRES_STAT!D1988</f>
        <v>0</v>
      </c>
      <c r="C1985" s="2">
        <f t="shared" si="180"/>
        <v>1.5213102167953204E-71</v>
      </c>
      <c r="D1985" s="2">
        <f t="shared" si="182"/>
        <v>4.9787817161510833E-33</v>
      </c>
      <c r="E1985" s="2">
        <f t="shared" si="181"/>
        <v>-4.9787817161510833E-33</v>
      </c>
      <c r="F1985" s="2">
        <f t="shared" si="185"/>
        <v>-7.321737817869241E-33</v>
      </c>
      <c r="G1985" s="2">
        <f t="shared" si="183"/>
        <v>2.3429561017181577E-33</v>
      </c>
      <c r="H1985" s="2" t="str">
        <f t="shared" si="184"/>
        <v>Sell</v>
      </c>
    </row>
    <row r="1986" spans="1:8" ht="13.5" x14ac:dyDescent="0.25">
      <c r="A1986" s="3">
        <f>TITRES_STAT!B1989</f>
        <v>0</v>
      </c>
      <c r="B1986" s="6">
        <f>TITRES_STAT!D1989</f>
        <v>0</v>
      </c>
      <c r="C1986" s="2">
        <f t="shared" si="180"/>
        <v>1.287262491134502E-71</v>
      </c>
      <c r="D1986" s="2">
        <f t="shared" si="182"/>
        <v>4.6099830705102626E-33</v>
      </c>
      <c r="E1986" s="2">
        <f t="shared" si="181"/>
        <v>-4.6099830705102626E-33</v>
      </c>
      <c r="F1986" s="2">
        <f t="shared" si="185"/>
        <v>-6.7793868683974461E-33</v>
      </c>
      <c r="G1986" s="2">
        <f t="shared" si="183"/>
        <v>2.1694037978871836E-33</v>
      </c>
      <c r="H1986" s="2" t="str">
        <f t="shared" si="184"/>
        <v>Sell</v>
      </c>
    </row>
    <row r="1987" spans="1:8" ht="13.5" x14ac:dyDescent="0.25">
      <c r="A1987" s="3">
        <f>TITRES_STAT!B1990</f>
        <v>0</v>
      </c>
      <c r="B1987" s="6">
        <f>TITRES_STAT!D1990</f>
        <v>0</v>
      </c>
      <c r="C1987" s="2">
        <f t="shared" si="180"/>
        <v>1.0892221078830401E-71</v>
      </c>
      <c r="D1987" s="2">
        <f t="shared" si="182"/>
        <v>4.2685028430650577E-33</v>
      </c>
      <c r="E1987" s="2">
        <f t="shared" si="181"/>
        <v>-4.2685028430650577E-33</v>
      </c>
      <c r="F1987" s="2">
        <f t="shared" si="185"/>
        <v>-6.277210063330969E-33</v>
      </c>
      <c r="G1987" s="2">
        <f t="shared" si="183"/>
        <v>2.0087072202659113E-33</v>
      </c>
      <c r="H1987" s="2" t="str">
        <f t="shared" si="184"/>
        <v>Sell</v>
      </c>
    </row>
    <row r="1988" spans="1:8" ht="13.5" x14ac:dyDescent="0.25">
      <c r="A1988" s="3">
        <f>TITRES_STAT!B1991</f>
        <v>0</v>
      </c>
      <c r="B1988" s="6">
        <f>TITRES_STAT!D1991</f>
        <v>0</v>
      </c>
      <c r="C1988" s="2">
        <f t="shared" si="180"/>
        <v>9.2164947590103402E-72</v>
      </c>
      <c r="D1988" s="2">
        <f t="shared" si="182"/>
        <v>3.9523174472824608E-33</v>
      </c>
      <c r="E1988" s="2">
        <f t="shared" si="181"/>
        <v>-3.9523174472824608E-33</v>
      </c>
      <c r="F1988" s="2">
        <f t="shared" si="185"/>
        <v>-5.8122315401212675E-33</v>
      </c>
      <c r="G1988" s="2">
        <f t="shared" si="183"/>
        <v>1.8599140928388067E-33</v>
      </c>
      <c r="H1988" s="2" t="str">
        <f t="shared" si="184"/>
        <v>Sell</v>
      </c>
    </row>
    <row r="1989" spans="1:8" ht="13.5" x14ac:dyDescent="0.25">
      <c r="A1989" s="3">
        <f>TITRES_STAT!B1992</f>
        <v>0</v>
      </c>
      <c r="B1989" s="6">
        <f>TITRES_STAT!D1992</f>
        <v>0</v>
      </c>
      <c r="C1989" s="2">
        <f t="shared" si="180"/>
        <v>7.7985724883933649E-72</v>
      </c>
      <c r="D1989" s="2">
        <f t="shared" si="182"/>
        <v>3.6595531919282046E-33</v>
      </c>
      <c r="E1989" s="2">
        <f t="shared" si="181"/>
        <v>-3.6595531919282046E-33</v>
      </c>
      <c r="F1989" s="2">
        <f t="shared" si="185"/>
        <v>-5.3816958704826556E-33</v>
      </c>
      <c r="G1989" s="2">
        <f t="shared" si="183"/>
        <v>1.722142678554451E-33</v>
      </c>
      <c r="H1989" s="2" t="str">
        <f t="shared" si="184"/>
        <v>Sell</v>
      </c>
    </row>
    <row r="1990" spans="1:8" ht="13.5" x14ac:dyDescent="0.25">
      <c r="A1990" s="3">
        <f>TITRES_STAT!B1993</f>
        <v>0</v>
      </c>
      <c r="B1990" s="6">
        <f>TITRES_STAT!D1993</f>
        <v>0</v>
      </c>
      <c r="C1990" s="2">
        <f t="shared" si="180"/>
        <v>6.5987921055636161E-72</v>
      </c>
      <c r="D1990" s="2">
        <f t="shared" si="182"/>
        <v>3.3884751777113006E-33</v>
      </c>
      <c r="E1990" s="2">
        <f t="shared" si="181"/>
        <v>-3.3884751777113006E-33</v>
      </c>
      <c r="F1990" s="2">
        <f t="shared" si="185"/>
        <v>-4.9830517319283849E-33</v>
      </c>
      <c r="G1990" s="2">
        <f t="shared" si="183"/>
        <v>1.5945765542170843E-33</v>
      </c>
      <c r="H1990" s="2" t="str">
        <f t="shared" si="184"/>
        <v>Sell</v>
      </c>
    </row>
    <row r="1991" spans="1:8" ht="13.5" x14ac:dyDescent="0.25">
      <c r="A1991" s="3">
        <f>TITRES_STAT!B1994</f>
        <v>0</v>
      </c>
      <c r="B1991" s="6">
        <f>TITRES_STAT!D1994</f>
        <v>0</v>
      </c>
      <c r="C1991" s="2">
        <f t="shared" si="180"/>
        <v>5.5835933200922901E-72</v>
      </c>
      <c r="D1991" s="2">
        <f t="shared" si="182"/>
        <v>3.1374770163993526E-33</v>
      </c>
      <c r="E1991" s="2">
        <f t="shared" si="181"/>
        <v>-3.1374770163993526E-33</v>
      </c>
      <c r="F1991" s="2">
        <f t="shared" si="185"/>
        <v>-4.6139367888225785E-33</v>
      </c>
      <c r="G1991" s="2">
        <f t="shared" si="183"/>
        <v>1.4764597724232259E-33</v>
      </c>
      <c r="H1991" s="2" t="str">
        <f t="shared" si="184"/>
        <v>Sell</v>
      </c>
    </row>
    <row r="1992" spans="1:8" ht="13.5" x14ac:dyDescent="0.25">
      <c r="A1992" s="3">
        <f>TITRES_STAT!B1995</f>
        <v>0</v>
      </c>
      <c r="B1992" s="6">
        <f>TITRES_STAT!D1995</f>
        <v>0</v>
      </c>
      <c r="C1992" s="2">
        <f t="shared" si="180"/>
        <v>4.7245789631550146E-72</v>
      </c>
      <c r="D1992" s="2">
        <f t="shared" si="182"/>
        <v>2.905071311480882E-33</v>
      </c>
      <c r="E1992" s="2">
        <f t="shared" si="181"/>
        <v>-2.905071311480882E-33</v>
      </c>
      <c r="F1992" s="2">
        <f t="shared" si="185"/>
        <v>-4.2721636933542392E-33</v>
      </c>
      <c r="G1992" s="2">
        <f t="shared" si="183"/>
        <v>1.3670923818733572E-33</v>
      </c>
      <c r="H1992" s="2" t="str">
        <f t="shared" si="184"/>
        <v>Sell</v>
      </c>
    </row>
    <row r="1993" spans="1:8" ht="13.5" x14ac:dyDescent="0.25">
      <c r="A1993" s="3">
        <f>TITRES_STAT!B1996</f>
        <v>0</v>
      </c>
      <c r="B1993" s="6">
        <f>TITRES_STAT!D1996</f>
        <v>0</v>
      </c>
      <c r="C1993" s="2">
        <f t="shared" si="180"/>
        <v>3.9977206611311662E-72</v>
      </c>
      <c r="D1993" s="2">
        <f t="shared" si="182"/>
        <v>2.6898808439637797E-33</v>
      </c>
      <c r="E1993" s="2">
        <f t="shared" si="181"/>
        <v>-2.6898808439637797E-33</v>
      </c>
      <c r="F1993" s="2">
        <f t="shared" si="185"/>
        <v>-3.9557071234761477E-33</v>
      </c>
      <c r="G1993" s="2">
        <f t="shared" si="183"/>
        <v>1.265826279512368E-33</v>
      </c>
      <c r="H1993" s="2" t="str">
        <f t="shared" si="184"/>
        <v>Sell</v>
      </c>
    </row>
    <row r="1994" spans="1:8" ht="13.5" x14ac:dyDescent="0.25">
      <c r="A1994" s="3">
        <f>TITRES_STAT!B1997</f>
        <v>0</v>
      </c>
      <c r="B1994" s="6">
        <f>TITRES_STAT!D1997</f>
        <v>0</v>
      </c>
      <c r="C1994" s="2">
        <f t="shared" si="180"/>
        <v>3.3826867132648331E-72</v>
      </c>
      <c r="D1994" s="2">
        <f t="shared" si="182"/>
        <v>2.4906304110775739E-33</v>
      </c>
      <c r="E1994" s="2">
        <f t="shared" si="181"/>
        <v>-2.4906304110775739E-33</v>
      </c>
      <c r="F1994" s="2">
        <f t="shared" si="185"/>
        <v>-3.6626917809964332E-33</v>
      </c>
      <c r="G1994" s="2">
        <f t="shared" si="183"/>
        <v>1.1720613699188593E-33</v>
      </c>
      <c r="H1994" s="2" t="str">
        <f t="shared" si="184"/>
        <v>Sell</v>
      </c>
    </row>
    <row r="1995" spans="1:8" ht="13.5" x14ac:dyDescent="0.25">
      <c r="A1995" s="3">
        <f>TITRES_STAT!B1998</f>
        <v>0</v>
      </c>
      <c r="B1995" s="6">
        <f>TITRES_STAT!D1998</f>
        <v>0</v>
      </c>
      <c r="C1995" s="2">
        <f t="shared" si="180"/>
        <v>2.862273372762551E-72</v>
      </c>
      <c r="D1995" s="2">
        <f t="shared" si="182"/>
        <v>2.306139269516272E-33</v>
      </c>
      <c r="E1995" s="2">
        <f t="shared" si="181"/>
        <v>-2.306139269516272E-33</v>
      </c>
      <c r="F1995" s="2">
        <f t="shared" si="185"/>
        <v>-3.3913812787004008E-33</v>
      </c>
      <c r="G1995" s="2">
        <f t="shared" si="183"/>
        <v>1.0852420091841288E-33</v>
      </c>
      <c r="H1995" s="2" t="str">
        <f t="shared" si="184"/>
        <v>Sell</v>
      </c>
    </row>
    <row r="1996" spans="1:8" ht="13.5" x14ac:dyDescent="0.25">
      <c r="A1996" s="3">
        <f>TITRES_STAT!B1999</f>
        <v>0</v>
      </c>
      <c r="B1996" s="6">
        <f>TITRES_STAT!D1999</f>
        <v>0</v>
      </c>
      <c r="C1996" s="2">
        <f t="shared" si="180"/>
        <v>2.4219236231067737E-72</v>
      </c>
      <c r="D1996" s="2">
        <f t="shared" si="182"/>
        <v>2.1353141384409926E-33</v>
      </c>
      <c r="E1996" s="2">
        <f t="shared" si="181"/>
        <v>-2.1353141384409926E-33</v>
      </c>
      <c r="F1996" s="2">
        <f t="shared" si="185"/>
        <v>-3.1401678506485192E-33</v>
      </c>
      <c r="G1996" s="2">
        <f t="shared" si="183"/>
        <v>1.0048537122075266E-33</v>
      </c>
      <c r="H1996" s="2" t="str">
        <f t="shared" si="184"/>
        <v>Sell</v>
      </c>
    </row>
    <row r="1997" spans="1:8" ht="13.5" x14ac:dyDescent="0.25">
      <c r="A1997" s="3">
        <f>TITRES_STAT!B2000</f>
        <v>0</v>
      </c>
      <c r="B1997" s="6">
        <f>TITRES_STAT!D2000</f>
        <v>0</v>
      </c>
      <c r="C1997" s="2">
        <f t="shared" si="180"/>
        <v>2.0493199887826547E-72</v>
      </c>
      <c r="D1997" s="2">
        <f t="shared" si="182"/>
        <v>1.9771427207786967E-33</v>
      </c>
      <c r="E1997" s="2">
        <f t="shared" si="181"/>
        <v>-1.9771427207786967E-33</v>
      </c>
      <c r="F1997" s="2">
        <f t="shared" si="185"/>
        <v>-2.9075628246745549E-33</v>
      </c>
      <c r="G1997" s="2">
        <f t="shared" si="183"/>
        <v>9.3042010389585816E-34</v>
      </c>
      <c r="H1997" s="2" t="str">
        <f t="shared" si="184"/>
        <v>Sell</v>
      </c>
    </row>
    <row r="1998" spans="1:8" ht="13.5" x14ac:dyDescent="0.25">
      <c r="A1998" s="3">
        <f>TITRES_STAT!B2001</f>
        <v>0</v>
      </c>
      <c r="B1998" s="6">
        <f>TITRES_STAT!D2001</f>
        <v>0</v>
      </c>
      <c r="C1998" s="2">
        <f t="shared" si="180"/>
        <v>1.7340399905084001E-72</v>
      </c>
      <c r="D1998" s="2">
        <f t="shared" si="182"/>
        <v>1.8306877044247191E-33</v>
      </c>
      <c r="E1998" s="2">
        <f t="shared" si="181"/>
        <v>-1.8306877044247191E-33</v>
      </c>
      <c r="F1998" s="2">
        <f t="shared" si="185"/>
        <v>-2.6921878006245881E-33</v>
      </c>
      <c r="G1998" s="2">
        <f t="shared" si="183"/>
        <v>8.6150009619986906E-34</v>
      </c>
      <c r="H1998" s="2" t="str">
        <f t="shared" si="184"/>
        <v>Sell</v>
      </c>
    </row>
    <row r="1999" spans="1:8" ht="13.5" x14ac:dyDescent="0.25">
      <c r="A1999" s="3">
        <f>TITRES_STAT!B2002</f>
        <v>0</v>
      </c>
      <c r="B1999" s="6">
        <f>TITRES_STAT!D2002</f>
        <v>0</v>
      </c>
      <c r="C1999" s="2">
        <f t="shared" ref="C1999:C2062" si="186">$C$4*B1989+C1998*(1-$C$4)</f>
        <v>1.4672646073532616E-72</v>
      </c>
      <c r="D1999" s="2">
        <f t="shared" si="182"/>
        <v>1.6950812078006658E-33</v>
      </c>
      <c r="E1999" s="2">
        <f t="shared" si="181"/>
        <v>-1.6950812078006658E-33</v>
      </c>
      <c r="F1999" s="2">
        <f t="shared" si="185"/>
        <v>-2.4927664820598037E-33</v>
      </c>
      <c r="G1999" s="2">
        <f t="shared" si="183"/>
        <v>7.9768527425913798E-34</v>
      </c>
      <c r="H1999" s="2" t="str">
        <f t="shared" si="184"/>
        <v>Sell</v>
      </c>
    </row>
    <row r="2000" spans="1:8" ht="13.5" x14ac:dyDescent="0.25">
      <c r="A2000" s="3">
        <f>TITRES_STAT!B2003</f>
        <v>0</v>
      </c>
      <c r="B2000" s="6">
        <f>TITRES_STAT!D2003</f>
        <v>0</v>
      </c>
      <c r="C2000" s="2">
        <f t="shared" si="186"/>
        <v>1.2415315908373751E-72</v>
      </c>
      <c r="D2000" s="2">
        <f t="shared" si="182"/>
        <v>1.5695196368524682E-33</v>
      </c>
      <c r="E2000" s="2">
        <f t="shared" si="181"/>
        <v>-1.5695196368524682E-33</v>
      </c>
      <c r="F2000" s="2">
        <f t="shared" si="185"/>
        <v>-2.3081171130183368E-33</v>
      </c>
      <c r="G2000" s="2">
        <f t="shared" si="183"/>
        <v>7.385974761658686E-34</v>
      </c>
      <c r="H2000" s="2" t="str">
        <f t="shared" si="184"/>
        <v>Sell</v>
      </c>
    </row>
    <row r="2001" spans="1:8" ht="13.5" x14ac:dyDescent="0.25">
      <c r="A2001" s="3">
        <f>TITRES_STAT!B2004</f>
        <v>0</v>
      </c>
      <c r="B2001" s="6">
        <f>TITRES_STAT!D2004</f>
        <v>0</v>
      </c>
      <c r="C2001" s="2">
        <f t="shared" si="186"/>
        <v>1.0505267307085482E-72</v>
      </c>
      <c r="D2001" s="2">
        <f t="shared" si="182"/>
        <v>1.4532589230115448E-33</v>
      </c>
      <c r="E2001" s="2">
        <f t="shared" si="181"/>
        <v>-1.4532589230115448E-33</v>
      </c>
      <c r="F2001" s="2">
        <f t="shared" si="185"/>
        <v>-2.1371454750169786E-33</v>
      </c>
      <c r="G2001" s="2">
        <f t="shared" si="183"/>
        <v>6.8388655200543384E-34</v>
      </c>
      <c r="H2001" s="2" t="str">
        <f t="shared" si="184"/>
        <v>Sell</v>
      </c>
    </row>
    <row r="2002" spans="1:8" ht="13.5" x14ac:dyDescent="0.25">
      <c r="A2002" s="3">
        <f>TITRES_STAT!B2005</f>
        <v>0</v>
      </c>
      <c r="B2002" s="6">
        <f>TITRES_STAT!D2005</f>
        <v>0</v>
      </c>
      <c r="C2002" s="2">
        <f t="shared" si="186"/>
        <v>8.8890723367646387E-73</v>
      </c>
      <c r="D2002" s="2">
        <f t="shared" si="182"/>
        <v>1.3456101138995785E-33</v>
      </c>
      <c r="E2002" s="2">
        <f t="shared" si="181"/>
        <v>-1.3456101138995785E-33</v>
      </c>
      <c r="F2002" s="2">
        <f t="shared" si="185"/>
        <v>-1.9788384027934986E-33</v>
      </c>
      <c r="G2002" s="2">
        <f t="shared" si="183"/>
        <v>6.3322828889392011E-34</v>
      </c>
      <c r="H2002" s="2" t="str">
        <f t="shared" si="184"/>
        <v>Sell</v>
      </c>
    </row>
    <row r="2003" spans="1:8" ht="13.5" x14ac:dyDescent="0.25">
      <c r="A2003" s="3">
        <f>TITRES_STAT!B2006</f>
        <v>0</v>
      </c>
      <c r="B2003" s="6">
        <f>TITRES_STAT!D2006</f>
        <v>0</v>
      </c>
      <c r="C2003" s="2">
        <f t="shared" si="186"/>
        <v>7.5215227464931552E-73</v>
      </c>
      <c r="D2003" s="2">
        <f t="shared" si="182"/>
        <v>1.2459352906477578E-33</v>
      </c>
      <c r="E2003" s="2">
        <f t="shared" si="181"/>
        <v>-1.2459352906477578E-33</v>
      </c>
      <c r="F2003" s="2">
        <f t="shared" si="185"/>
        <v>-1.8322577803643504E-33</v>
      </c>
      <c r="G2003" s="2">
        <f t="shared" si="183"/>
        <v>5.8632248971659255E-34</v>
      </c>
      <c r="H2003" s="2" t="str">
        <f t="shared" si="184"/>
        <v>Sell</v>
      </c>
    </row>
    <row r="2004" spans="1:8" ht="13.5" x14ac:dyDescent="0.25">
      <c r="A2004" s="3">
        <f>TITRES_STAT!B2007</f>
        <v>0</v>
      </c>
      <c r="B2004" s="6">
        <f>TITRES_STAT!D2007</f>
        <v>0</v>
      </c>
      <c r="C2004" s="2">
        <f t="shared" si="186"/>
        <v>6.3643654008788234E-73</v>
      </c>
      <c r="D2004" s="2">
        <f t="shared" si="182"/>
        <v>1.1536437876368129E-33</v>
      </c>
      <c r="E2004" s="2">
        <f t="shared" si="181"/>
        <v>-1.1536437876368129E-33</v>
      </c>
      <c r="F2004" s="2">
        <f t="shared" si="185"/>
        <v>-1.6965349818188429E-33</v>
      </c>
      <c r="G2004" s="2">
        <f t="shared" si="183"/>
        <v>5.4289119418203E-34</v>
      </c>
      <c r="H2004" s="2" t="str">
        <f t="shared" si="184"/>
        <v>Sell</v>
      </c>
    </row>
    <row r="2005" spans="1:8" ht="13.5" x14ac:dyDescent="0.25">
      <c r="A2005" s="3">
        <f>TITRES_STAT!B2008</f>
        <v>0</v>
      </c>
      <c r="B2005" s="6">
        <f>TITRES_STAT!D2008</f>
        <v>0</v>
      </c>
      <c r="C2005" s="2">
        <f t="shared" si="186"/>
        <v>5.3852322622820811E-73</v>
      </c>
      <c r="D2005" s="2">
        <f t="shared" si="182"/>
        <v>1.0681886922563083E-33</v>
      </c>
      <c r="E2005" s="2">
        <f t="shared" si="181"/>
        <v>-1.0681886922563083E-33</v>
      </c>
      <c r="F2005" s="2">
        <f t="shared" si="185"/>
        <v>-1.5708657239063359E-33</v>
      </c>
      <c r="G2005" s="2">
        <f t="shared" si="183"/>
        <v>5.0267703165002764E-34</v>
      </c>
      <c r="H2005" s="2" t="str">
        <f t="shared" si="184"/>
        <v>Sell</v>
      </c>
    </row>
    <row r="2006" spans="1:8" ht="13.5" x14ac:dyDescent="0.25">
      <c r="A2006" s="3">
        <f>TITRES_STAT!B2009</f>
        <v>0</v>
      </c>
      <c r="B2006" s="6">
        <f>TITRES_STAT!D2009</f>
        <v>0</v>
      </c>
      <c r="C2006" s="2">
        <f t="shared" si="186"/>
        <v>4.556734991161761E-73</v>
      </c>
      <c r="D2006" s="2">
        <f t="shared" si="182"/>
        <v>9.8906360394102622E-34</v>
      </c>
      <c r="E2006" s="2">
        <f t="shared" si="181"/>
        <v>-9.8906360394102622E-34</v>
      </c>
      <c r="F2006" s="2">
        <f t="shared" si="185"/>
        <v>-1.454505299913274E-33</v>
      </c>
      <c r="G2006" s="2">
        <f t="shared" si="183"/>
        <v>4.6544169597224781E-34</v>
      </c>
      <c r="H2006" s="2" t="str">
        <f t="shared" si="184"/>
        <v>Sell</v>
      </c>
    </row>
    <row r="2007" spans="1:8" ht="13.5" x14ac:dyDescent="0.25">
      <c r="A2007" s="3">
        <f>TITRES_STAT!B2010</f>
        <v>0</v>
      </c>
      <c r="B2007" s="6">
        <f>TITRES_STAT!D2010</f>
        <v>0</v>
      </c>
      <c r="C2007" s="2">
        <f t="shared" si="186"/>
        <v>3.8556988386753363E-73</v>
      </c>
      <c r="D2007" s="2">
        <f t="shared" si="182"/>
        <v>9.1579963327872805E-34</v>
      </c>
      <c r="E2007" s="2">
        <f t="shared" si="181"/>
        <v>-9.1579963327872805E-34</v>
      </c>
      <c r="F2007" s="2">
        <f t="shared" si="185"/>
        <v>-1.3467641665863649E-33</v>
      </c>
      <c r="G2007" s="2">
        <f t="shared" si="183"/>
        <v>4.3096453330763688E-34</v>
      </c>
      <c r="H2007" s="2" t="str">
        <f t="shared" si="184"/>
        <v>Sell</v>
      </c>
    </row>
    <row r="2008" spans="1:8" ht="13.5" x14ac:dyDescent="0.25">
      <c r="A2008" s="3">
        <f>TITRES_STAT!B2011</f>
        <v>0</v>
      </c>
      <c r="B2008" s="6">
        <f>TITRES_STAT!D2011</f>
        <v>0</v>
      </c>
      <c r="C2008" s="2">
        <f t="shared" si="186"/>
        <v>3.2625144019560535E-73</v>
      </c>
      <c r="D2008" s="2">
        <f t="shared" si="182"/>
        <v>8.4796262340622968E-34</v>
      </c>
      <c r="E2008" s="2">
        <f t="shared" si="181"/>
        <v>-8.4796262340622968E-34</v>
      </c>
      <c r="F2008" s="2">
        <f t="shared" si="185"/>
        <v>-1.2470038579503379E-33</v>
      </c>
      <c r="G2008" s="2">
        <f t="shared" si="183"/>
        <v>3.9904123454410821E-34</v>
      </c>
      <c r="H2008" s="2" t="str">
        <f t="shared" si="184"/>
        <v>Sell</v>
      </c>
    </row>
    <row r="2009" spans="1:8" ht="13.5" x14ac:dyDescent="0.25">
      <c r="A2009" s="3">
        <f>TITRES_STAT!B2012</f>
        <v>0</v>
      </c>
      <c r="B2009" s="6">
        <f>TITRES_STAT!D2012</f>
        <v>0</v>
      </c>
      <c r="C2009" s="2">
        <f t="shared" si="186"/>
        <v>2.7605891093474299E-73</v>
      </c>
      <c r="D2009" s="2">
        <f t="shared" si="182"/>
        <v>7.8515057722799039E-34</v>
      </c>
      <c r="E2009" s="2">
        <f t="shared" si="181"/>
        <v>-7.8515057722799039E-34</v>
      </c>
      <c r="F2009" s="2">
        <f t="shared" si="185"/>
        <v>-1.1546332018058684E-33</v>
      </c>
      <c r="G2009" s="2">
        <f t="shared" si="183"/>
        <v>3.6948262457787799E-34</v>
      </c>
      <c r="H2009" s="2" t="str">
        <f t="shared" si="184"/>
        <v>Sell</v>
      </c>
    </row>
    <row r="2010" spans="1:8" ht="13.5" x14ac:dyDescent="0.25">
      <c r="A2010" s="3">
        <f>TITRES_STAT!B2013</f>
        <v>0</v>
      </c>
      <c r="B2010" s="6">
        <f>TITRES_STAT!D2013</f>
        <v>0</v>
      </c>
      <c r="C2010" s="2">
        <f t="shared" si="186"/>
        <v>2.3358830925247483E-73</v>
      </c>
      <c r="D2010" s="2">
        <f t="shared" si="182"/>
        <v>7.2699127521110225E-34</v>
      </c>
      <c r="E2010" s="2">
        <f t="shared" si="181"/>
        <v>-7.2699127521110225E-34</v>
      </c>
      <c r="F2010" s="2">
        <f t="shared" si="185"/>
        <v>-1.0691048164869153E-33</v>
      </c>
      <c r="G2010" s="2">
        <f t="shared" si="183"/>
        <v>3.4211354127581308E-34</v>
      </c>
      <c r="H2010" s="2" t="str">
        <f t="shared" si="184"/>
        <v>Sell</v>
      </c>
    </row>
    <row r="2011" spans="1:8" ht="13.5" x14ac:dyDescent="0.25">
      <c r="A2011" s="3">
        <f>TITRES_STAT!B2014</f>
        <v>0</v>
      </c>
      <c r="B2011" s="6">
        <f>TITRES_STAT!D2014</f>
        <v>0</v>
      </c>
      <c r="C2011" s="2">
        <f t="shared" si="186"/>
        <v>1.9765164629055561E-73</v>
      </c>
      <c r="D2011" s="2">
        <f t="shared" si="182"/>
        <v>6.731400696399095E-34</v>
      </c>
      <c r="E2011" s="2">
        <f t="shared" si="181"/>
        <v>-6.731400696399095E-34</v>
      </c>
      <c r="F2011" s="2">
        <f t="shared" si="185"/>
        <v>-9.8991186711751423E-34</v>
      </c>
      <c r="G2011" s="2">
        <f t="shared" si="183"/>
        <v>3.1677179747760473E-34</v>
      </c>
      <c r="H2011" s="2" t="str">
        <f t="shared" si="184"/>
        <v>Sell</v>
      </c>
    </row>
    <row r="2012" spans="1:8" ht="13.5" x14ac:dyDescent="0.25">
      <c r="A2012" s="3">
        <f>TITRES_STAT!B2015</f>
        <v>0</v>
      </c>
      <c r="B2012" s="6">
        <f>TITRES_STAT!D2015</f>
        <v>0</v>
      </c>
      <c r="C2012" s="2">
        <f t="shared" si="186"/>
        <v>1.6724370070739321E-73</v>
      </c>
      <c r="D2012" s="2">
        <f t="shared" si="182"/>
        <v>6.2327784225917543E-34</v>
      </c>
      <c r="E2012" s="2">
        <f t="shared" ref="E2012:E2075" si="187">C2012-D2012</f>
        <v>-6.2327784225917543E-34</v>
      </c>
      <c r="F2012" s="2">
        <f t="shared" si="185"/>
        <v>-9.1658506214584663E-34</v>
      </c>
      <c r="G2012" s="2">
        <f t="shared" si="183"/>
        <v>2.933072198866712E-34</v>
      </c>
      <c r="H2012" s="2" t="str">
        <f t="shared" si="184"/>
        <v>Sell</v>
      </c>
    </row>
    <row r="2013" spans="1:8" ht="13.5" x14ac:dyDescent="0.25">
      <c r="A2013" s="3">
        <f>TITRES_STAT!B2016</f>
        <v>0</v>
      </c>
      <c r="B2013" s="6">
        <f>TITRES_STAT!D2016</f>
        <v>0</v>
      </c>
      <c r="C2013" s="2">
        <f t="shared" si="186"/>
        <v>1.4151390059856349E-73</v>
      </c>
      <c r="D2013" s="2">
        <f t="shared" ref="D2013:D2076" si="188">$D$4*B2013+(1-$D$4)*D2012</f>
        <v>5.771091132029402E-34</v>
      </c>
      <c r="E2013" s="2">
        <f t="shared" si="187"/>
        <v>-5.771091132029402E-34</v>
      </c>
      <c r="F2013" s="2">
        <f t="shared" si="185"/>
        <v>-8.4868987235726548E-34</v>
      </c>
      <c r="G2013" s="2">
        <f t="shared" si="183"/>
        <v>2.7158075915432528E-34</v>
      </c>
      <c r="H2013" s="2" t="str">
        <f t="shared" si="184"/>
        <v>Sell</v>
      </c>
    </row>
    <row r="2014" spans="1:8" ht="13.5" x14ac:dyDescent="0.25">
      <c r="A2014" s="3">
        <f>TITRES_STAT!B2017</f>
        <v>0</v>
      </c>
      <c r="B2014" s="6">
        <f>TITRES_STAT!D2017</f>
        <v>0</v>
      </c>
      <c r="C2014" s="2">
        <f t="shared" si="186"/>
        <v>1.1974253127570757E-73</v>
      </c>
      <c r="D2014" s="2">
        <f t="shared" si="188"/>
        <v>5.3436029000272238E-34</v>
      </c>
      <c r="E2014" s="2">
        <f t="shared" si="187"/>
        <v>-5.3436029000272238E-34</v>
      </c>
      <c r="F2014" s="2">
        <f t="shared" si="185"/>
        <v>-7.8582395588635684E-34</v>
      </c>
      <c r="G2014" s="2">
        <f t="shared" si="183"/>
        <v>2.5146366588363446E-34</v>
      </c>
      <c r="H2014" s="2" t="str">
        <f t="shared" si="184"/>
        <v>Sell</v>
      </c>
    </row>
    <row r="2015" spans="1:8" ht="13.5" x14ac:dyDescent="0.25">
      <c r="A2015" s="3">
        <f>TITRES_STAT!B2018</f>
        <v>0</v>
      </c>
      <c r="B2015" s="6">
        <f>TITRES_STAT!D2018</f>
        <v>0</v>
      </c>
      <c r="C2015" s="2">
        <f t="shared" si="186"/>
        <v>1.0132060338713716E-73</v>
      </c>
      <c r="D2015" s="2">
        <f t="shared" si="188"/>
        <v>4.9477804629881703E-34</v>
      </c>
      <c r="E2015" s="2">
        <f t="shared" si="187"/>
        <v>-4.9477804629881703E-34</v>
      </c>
      <c r="F2015" s="2">
        <f t="shared" si="185"/>
        <v>-7.276147739688489E-34</v>
      </c>
      <c r="G2015" s="2">
        <f t="shared" si="183"/>
        <v>2.3283672767003187E-34</v>
      </c>
      <c r="H2015" s="2" t="str">
        <f t="shared" si="184"/>
        <v>Sell</v>
      </c>
    </row>
    <row r="2016" spans="1:8" ht="13.5" x14ac:dyDescent="0.25">
      <c r="A2016" s="3">
        <f>TITRES_STAT!B2019</f>
        <v>0</v>
      </c>
      <c r="B2016" s="6">
        <f>TITRES_STAT!D2019</f>
        <v>0</v>
      </c>
      <c r="C2016" s="2">
        <f t="shared" si="186"/>
        <v>8.5732818250654525E-74</v>
      </c>
      <c r="D2016" s="2">
        <f t="shared" si="188"/>
        <v>4.5812782064705278E-34</v>
      </c>
      <c r="E2016" s="2">
        <f t="shared" si="187"/>
        <v>-4.5812782064705278E-34</v>
      </c>
      <c r="F2016" s="2">
        <f t="shared" si="185"/>
        <v>-6.7371738330448972E-34</v>
      </c>
      <c r="G2016" s="2">
        <f t="shared" si="183"/>
        <v>2.1558956265743694E-34</v>
      </c>
      <c r="H2016" s="2" t="str">
        <f t="shared" si="184"/>
        <v>Sell</v>
      </c>
    </row>
    <row r="2017" spans="1:8" ht="13.5" x14ac:dyDescent="0.25">
      <c r="A2017" s="3">
        <f>TITRES_STAT!B2020</f>
        <v>0</v>
      </c>
      <c r="B2017" s="6">
        <f>TITRES_STAT!D2020</f>
        <v>0</v>
      </c>
      <c r="C2017" s="2">
        <f t="shared" si="186"/>
        <v>7.2543153904399974E-74</v>
      </c>
      <c r="D2017" s="2">
        <f t="shared" si="188"/>
        <v>4.2419242652504885E-34</v>
      </c>
      <c r="E2017" s="2">
        <f t="shared" si="187"/>
        <v>-4.2419242652504885E-34</v>
      </c>
      <c r="F2017" s="2">
        <f t="shared" si="185"/>
        <v>-6.2381239194860155E-34</v>
      </c>
      <c r="G2017" s="2">
        <f t="shared" si="183"/>
        <v>1.996199654235527E-34</v>
      </c>
      <c r="H2017" s="2" t="str">
        <f t="shared" si="184"/>
        <v>Sell</v>
      </c>
    </row>
    <row r="2018" spans="1:8" ht="13.5" x14ac:dyDescent="0.25">
      <c r="A2018" s="3">
        <f>TITRES_STAT!B2021</f>
        <v>0</v>
      </c>
      <c r="B2018" s="6">
        <f>TITRES_STAT!D2021</f>
        <v>0</v>
      </c>
      <c r="C2018" s="2">
        <f t="shared" si="186"/>
        <v>6.1382668688338437E-74</v>
      </c>
      <c r="D2018" s="2">
        <f t="shared" si="188"/>
        <v>3.9277076530097115E-34</v>
      </c>
      <c r="E2018" s="2">
        <f t="shared" si="187"/>
        <v>-3.9277076530097115E-34</v>
      </c>
      <c r="F2018" s="2">
        <f t="shared" si="185"/>
        <v>-5.7760406661907549E-34</v>
      </c>
      <c r="G2018" s="2">
        <f t="shared" si="183"/>
        <v>1.8483330131810434E-34</v>
      </c>
      <c r="H2018" s="2" t="str">
        <f t="shared" si="184"/>
        <v>Sell</v>
      </c>
    </row>
    <row r="2019" spans="1:8" ht="13.5" x14ac:dyDescent="0.25">
      <c r="A2019" s="3">
        <f>TITRES_STAT!B2022</f>
        <v>0</v>
      </c>
      <c r="B2019" s="6">
        <f>TITRES_STAT!D2022</f>
        <v>0</v>
      </c>
      <c r="C2019" s="2">
        <f t="shared" si="186"/>
        <v>5.1939181197824827E-74</v>
      </c>
      <c r="D2019" s="2">
        <f t="shared" si="188"/>
        <v>3.6367663453793627E-34</v>
      </c>
      <c r="E2019" s="2">
        <f t="shared" si="187"/>
        <v>-3.6367663453793627E-34</v>
      </c>
      <c r="F2019" s="2">
        <f t="shared" si="185"/>
        <v>-5.3481858020284771E-34</v>
      </c>
      <c r="G2019" s="2">
        <f t="shared" si="183"/>
        <v>1.7114194566491145E-34</v>
      </c>
      <c r="H2019" s="2" t="str">
        <f t="shared" si="184"/>
        <v>Sell</v>
      </c>
    </row>
    <row r="2020" spans="1:8" ht="13.5" x14ac:dyDescent="0.25">
      <c r="A2020" s="3">
        <f>TITRES_STAT!B2023</f>
        <v>0</v>
      </c>
      <c r="B2020" s="6">
        <f>TITRES_STAT!D2023</f>
        <v>0</v>
      </c>
      <c r="C2020" s="2">
        <f t="shared" si="186"/>
        <v>4.3948537936621004E-74</v>
      </c>
      <c r="D2020" s="2">
        <f t="shared" si="188"/>
        <v>3.3673762457216322E-34</v>
      </c>
      <c r="E2020" s="2">
        <f t="shared" si="187"/>
        <v>-3.3673762457216322E-34</v>
      </c>
      <c r="F2020" s="2">
        <f t="shared" si="185"/>
        <v>-4.9520238907671086E-34</v>
      </c>
      <c r="G2020" s="2">
        <f t="shared" ref="G2020:G2083" si="189">E2020-F2020</f>
        <v>1.5846476450454763E-34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0</v>
      </c>
      <c r="B2021" s="6">
        <f>TITRES_STAT!D2024</f>
        <v>0</v>
      </c>
      <c r="C2021" s="2">
        <f t="shared" si="186"/>
        <v>3.7187224407910078E-74</v>
      </c>
      <c r="D2021" s="2">
        <f t="shared" si="188"/>
        <v>3.1179409682607705E-34</v>
      </c>
      <c r="E2021" s="2">
        <f t="shared" si="187"/>
        <v>-3.1179409682607705E-34</v>
      </c>
      <c r="F2021" s="2">
        <f t="shared" ref="F2021:F2084" si="191">(E2021*(2/(10)))+((1-(2/10))*F2020)</f>
        <v>-4.5852073062658415E-34</v>
      </c>
      <c r="G2021" s="2">
        <f t="shared" si="189"/>
        <v>1.4672663380050711E-34</v>
      </c>
      <c r="H2021" s="2" t="str">
        <f t="shared" si="190"/>
        <v>Sell</v>
      </c>
    </row>
    <row r="2022" spans="1:8" ht="13.5" x14ac:dyDescent="0.25">
      <c r="A2022" s="3">
        <f>TITRES_STAT!B2025</f>
        <v>0</v>
      </c>
      <c r="B2022" s="6">
        <f>TITRES_STAT!D2025</f>
        <v>0</v>
      </c>
      <c r="C2022" s="2">
        <f t="shared" si="186"/>
        <v>3.1466112960539296E-74</v>
      </c>
      <c r="D2022" s="2">
        <f t="shared" si="188"/>
        <v>2.886982378019232E-34</v>
      </c>
      <c r="E2022" s="2">
        <f t="shared" si="187"/>
        <v>-2.886982378019232E-34</v>
      </c>
      <c r="F2022" s="2">
        <f t="shared" si="191"/>
        <v>-4.2455623206165205E-34</v>
      </c>
      <c r="G2022" s="2">
        <f t="shared" si="189"/>
        <v>1.3585799425972885E-34</v>
      </c>
      <c r="H2022" s="2" t="str">
        <f t="shared" si="190"/>
        <v>Sell</v>
      </c>
    </row>
    <row r="2023" spans="1:8" ht="13.5" x14ac:dyDescent="0.25">
      <c r="A2023" s="3">
        <f>TITRES_STAT!B2026</f>
        <v>0</v>
      </c>
      <c r="B2023" s="6">
        <f>TITRES_STAT!D2026</f>
        <v>0</v>
      </c>
      <c r="C2023" s="2">
        <f t="shared" si="186"/>
        <v>2.6625172505071713E-74</v>
      </c>
      <c r="D2023" s="2">
        <f t="shared" si="188"/>
        <v>2.6731318314992891E-34</v>
      </c>
      <c r="E2023" s="2">
        <f t="shared" si="187"/>
        <v>-2.6731318314992891E-34</v>
      </c>
      <c r="F2023" s="2">
        <f t="shared" si="191"/>
        <v>-3.9310762227930747E-34</v>
      </c>
      <c r="G2023" s="2">
        <f t="shared" si="189"/>
        <v>1.2579443912937857E-34</v>
      </c>
      <c r="H2023" s="2" t="str">
        <f t="shared" si="190"/>
        <v>Sell</v>
      </c>
    </row>
    <row r="2024" spans="1:8" ht="13.5" x14ac:dyDescent="0.25">
      <c r="A2024" s="3">
        <f>TITRES_STAT!B2027</f>
        <v>0</v>
      </c>
      <c r="B2024" s="6">
        <f>TITRES_STAT!D2027</f>
        <v>0</v>
      </c>
      <c r="C2024" s="2">
        <f t="shared" si="186"/>
        <v>2.2528992119676063E-74</v>
      </c>
      <c r="D2024" s="2">
        <f t="shared" si="188"/>
        <v>2.4751220662030453E-34</v>
      </c>
      <c r="E2024" s="2">
        <f t="shared" si="187"/>
        <v>-2.4751220662030453E-34</v>
      </c>
      <c r="F2024" s="2">
        <f t="shared" si="191"/>
        <v>-3.6398853914750687E-34</v>
      </c>
      <c r="G2024" s="2">
        <f t="shared" si="189"/>
        <v>1.1647633252720235E-34</v>
      </c>
      <c r="H2024" s="2" t="str">
        <f t="shared" si="190"/>
        <v>Sell</v>
      </c>
    </row>
    <row r="2025" spans="1:8" ht="13.5" x14ac:dyDescent="0.25">
      <c r="A2025" s="3">
        <f>TITRES_STAT!B2028</f>
        <v>0</v>
      </c>
      <c r="B2025" s="6">
        <f>TITRES_STAT!D2028</f>
        <v>0</v>
      </c>
      <c r="C2025" s="2">
        <f t="shared" si="186"/>
        <v>1.9062993332033593E-74</v>
      </c>
      <c r="D2025" s="2">
        <f t="shared" si="188"/>
        <v>2.2917796909287457E-34</v>
      </c>
      <c r="E2025" s="2">
        <f t="shared" si="187"/>
        <v>-2.2917796909287457E-34</v>
      </c>
      <c r="F2025" s="2">
        <f t="shared" si="191"/>
        <v>-3.3702642513658041E-34</v>
      </c>
      <c r="G2025" s="2">
        <f t="shared" si="189"/>
        <v>1.0784845604370584E-34</v>
      </c>
      <c r="H2025" s="2" t="str">
        <f t="shared" si="190"/>
        <v>Sell</v>
      </c>
    </row>
    <row r="2026" spans="1:8" ht="13.5" x14ac:dyDescent="0.25">
      <c r="A2026" s="3">
        <f>TITRES_STAT!B2029</f>
        <v>0</v>
      </c>
      <c r="B2026" s="6">
        <f>TITRES_STAT!D2029</f>
        <v>0</v>
      </c>
      <c r="C2026" s="2">
        <f t="shared" si="186"/>
        <v>1.6130225127105347E-74</v>
      </c>
      <c r="D2026" s="2">
        <f t="shared" si="188"/>
        <v>2.1220182323414312E-34</v>
      </c>
      <c r="E2026" s="2">
        <f t="shared" si="187"/>
        <v>-2.1220182323414312E-34</v>
      </c>
      <c r="F2026" s="2">
        <f t="shared" si="191"/>
        <v>-3.1206150475609299E-34</v>
      </c>
      <c r="G2026" s="2">
        <f t="shared" si="189"/>
        <v>9.9859681521949872E-35</v>
      </c>
      <c r="H2026" s="2" t="str">
        <f t="shared" si="190"/>
        <v>Sell</v>
      </c>
    </row>
    <row r="2027" spans="1:8" ht="13.5" x14ac:dyDescent="0.25">
      <c r="A2027" s="3">
        <f>TITRES_STAT!B2030</f>
        <v>0</v>
      </c>
      <c r="B2027" s="6">
        <f>TITRES_STAT!D2030</f>
        <v>0</v>
      </c>
      <c r="C2027" s="2">
        <f t="shared" si="186"/>
        <v>1.36486520306276E-74</v>
      </c>
      <c r="D2027" s="2">
        <f t="shared" si="188"/>
        <v>1.9648316966124361E-34</v>
      </c>
      <c r="E2027" s="2">
        <f t="shared" si="187"/>
        <v>-1.9648316966124361E-34</v>
      </c>
      <c r="F2027" s="2">
        <f t="shared" si="191"/>
        <v>-2.8894583773712315E-34</v>
      </c>
      <c r="G2027" s="2">
        <f t="shared" si="189"/>
        <v>9.2462668075879537E-35</v>
      </c>
      <c r="H2027" s="2" t="str">
        <f t="shared" si="190"/>
        <v>Sell</v>
      </c>
    </row>
    <row r="2028" spans="1:8" ht="13.5" x14ac:dyDescent="0.25">
      <c r="A2028" s="3">
        <f>TITRES_STAT!B2031</f>
        <v>0</v>
      </c>
      <c r="B2028" s="6">
        <f>TITRES_STAT!D2031</f>
        <v>0</v>
      </c>
      <c r="C2028" s="2">
        <f t="shared" si="186"/>
        <v>1.1548859410531047E-74</v>
      </c>
      <c r="D2028" s="2">
        <f t="shared" si="188"/>
        <v>1.8192886079744778E-34</v>
      </c>
      <c r="E2028" s="2">
        <f t="shared" si="187"/>
        <v>-1.8192886079744778E-34</v>
      </c>
      <c r="F2028" s="2">
        <f t="shared" si="191"/>
        <v>-2.6754244234918811E-34</v>
      </c>
      <c r="G2028" s="2">
        <f t="shared" si="189"/>
        <v>8.5613581551740333E-35</v>
      </c>
      <c r="H2028" s="2" t="str">
        <f t="shared" si="190"/>
        <v>Sell</v>
      </c>
    </row>
    <row r="2029" spans="1:8" ht="13.5" x14ac:dyDescent="0.25">
      <c r="A2029" s="3">
        <f>TITRES_STAT!B2032</f>
        <v>0</v>
      </c>
      <c r="B2029" s="6">
        <f>TITRES_STAT!D2032</f>
        <v>0</v>
      </c>
      <c r="C2029" s="2">
        <f t="shared" si="186"/>
        <v>9.7721118089108862E-75</v>
      </c>
      <c r="D2029" s="2">
        <f t="shared" si="188"/>
        <v>1.6845264888652571E-34</v>
      </c>
      <c r="E2029" s="2">
        <f t="shared" si="187"/>
        <v>-1.6845264888652571E-34</v>
      </c>
      <c r="F2029" s="2">
        <f t="shared" si="191"/>
        <v>-2.4772448365665562E-34</v>
      </c>
      <c r="G2029" s="2">
        <f t="shared" si="189"/>
        <v>7.9271834770129905E-35</v>
      </c>
      <c r="H2029" s="2" t="str">
        <f t="shared" si="190"/>
        <v>Sell</v>
      </c>
    </row>
    <row r="2030" spans="1:8" ht="13.5" x14ac:dyDescent="0.25">
      <c r="A2030" s="3">
        <f>TITRES_STAT!B2033</f>
        <v>0</v>
      </c>
      <c r="B2030" s="6">
        <f>TITRES_STAT!D2033</f>
        <v>0</v>
      </c>
      <c r="C2030" s="2">
        <f t="shared" si="186"/>
        <v>8.2687099921553656E-75</v>
      </c>
      <c r="D2030" s="2">
        <f t="shared" si="188"/>
        <v>1.5597467489493122E-34</v>
      </c>
      <c r="E2030" s="2">
        <f t="shared" si="187"/>
        <v>-1.5597467489493122E-34</v>
      </c>
      <c r="F2030" s="2">
        <f t="shared" si="191"/>
        <v>-2.2937452190431073E-34</v>
      </c>
      <c r="G2030" s="2">
        <f t="shared" si="189"/>
        <v>7.3399847009379514E-35</v>
      </c>
      <c r="H2030" s="2" t="str">
        <f t="shared" si="190"/>
        <v>Sell</v>
      </c>
    </row>
    <row r="2031" spans="1:8" ht="13.5" x14ac:dyDescent="0.25">
      <c r="A2031" s="3">
        <f>TITRES_STAT!B2034</f>
        <v>0</v>
      </c>
      <c r="B2031" s="6">
        <f>TITRES_STAT!D2034</f>
        <v>0</v>
      </c>
      <c r="C2031" s="2">
        <f t="shared" si="186"/>
        <v>6.9966007625930012E-75</v>
      </c>
      <c r="D2031" s="2">
        <f t="shared" si="188"/>
        <v>1.4442099527308446E-34</v>
      </c>
      <c r="E2031" s="2">
        <f t="shared" si="187"/>
        <v>-1.4442099527308446E-34</v>
      </c>
      <c r="F2031" s="2">
        <f t="shared" si="191"/>
        <v>-2.1238381657806549E-34</v>
      </c>
      <c r="G2031" s="2">
        <f t="shared" si="189"/>
        <v>6.7962821304981027E-35</v>
      </c>
      <c r="H2031" s="2" t="str">
        <f t="shared" si="190"/>
        <v>Sell</v>
      </c>
    </row>
    <row r="2032" spans="1:8" ht="13.5" x14ac:dyDescent="0.25">
      <c r="A2032" s="3">
        <f>TITRES_STAT!B2035</f>
        <v>0</v>
      </c>
      <c r="B2032" s="6">
        <f>TITRES_STAT!D2035</f>
        <v>0</v>
      </c>
      <c r="C2032" s="2">
        <f t="shared" si="186"/>
        <v>5.920200645271001E-75</v>
      </c>
      <c r="D2032" s="2">
        <f t="shared" si="188"/>
        <v>1.337231437713745E-34</v>
      </c>
      <c r="E2032" s="2">
        <f t="shared" si="187"/>
        <v>-1.337231437713745E-34</v>
      </c>
      <c r="F2032" s="2">
        <f t="shared" si="191"/>
        <v>-1.9665168201672733E-34</v>
      </c>
      <c r="G2032" s="2">
        <f t="shared" si="189"/>
        <v>6.2928538245352826E-35</v>
      </c>
      <c r="H2032" s="2" t="str">
        <f t="shared" si="190"/>
        <v>Sell</v>
      </c>
    </row>
    <row r="2033" spans="1:8" ht="13.5" x14ac:dyDescent="0.25">
      <c r="A2033" s="3">
        <f>TITRES_STAT!B2036</f>
        <v>0</v>
      </c>
      <c r="B2033" s="6">
        <f>TITRES_STAT!D2036</f>
        <v>0</v>
      </c>
      <c r="C2033" s="2">
        <f t="shared" si="186"/>
        <v>5.0094005459985392E-75</v>
      </c>
      <c r="D2033" s="2">
        <f t="shared" si="188"/>
        <v>1.2381772571423564E-34</v>
      </c>
      <c r="E2033" s="2">
        <f t="shared" si="187"/>
        <v>-1.2381772571423564E-34</v>
      </c>
      <c r="F2033" s="2">
        <f t="shared" si="191"/>
        <v>-1.8208489075622901E-34</v>
      </c>
      <c r="G2033" s="2">
        <f t="shared" si="189"/>
        <v>5.8267165041993364E-35</v>
      </c>
      <c r="H2033" s="2" t="str">
        <f t="shared" si="190"/>
        <v>Sell</v>
      </c>
    </row>
    <row r="2034" spans="1:8" ht="13.5" x14ac:dyDescent="0.25">
      <c r="A2034" s="3">
        <f>TITRES_STAT!B2037</f>
        <v>0</v>
      </c>
      <c r="B2034" s="6">
        <f>TITRES_STAT!D2037</f>
        <v>0</v>
      </c>
      <c r="C2034" s="2">
        <f t="shared" si="186"/>
        <v>4.2387235389218408E-75</v>
      </c>
      <c r="D2034" s="2">
        <f t="shared" si="188"/>
        <v>1.1464604232799596E-34</v>
      </c>
      <c r="E2034" s="2">
        <f t="shared" si="187"/>
        <v>-1.1464604232799596E-34</v>
      </c>
      <c r="F2034" s="2">
        <f t="shared" si="191"/>
        <v>-1.685971210705824E-34</v>
      </c>
      <c r="G2034" s="2">
        <f t="shared" si="189"/>
        <v>5.3951078742586446E-35</v>
      </c>
      <c r="H2034" s="2" t="str">
        <f t="shared" si="190"/>
        <v>Sell</v>
      </c>
    </row>
    <row r="2035" spans="1:8" ht="13.5" x14ac:dyDescent="0.25">
      <c r="A2035" s="3">
        <f>TITRES_STAT!B2038</f>
        <v>0</v>
      </c>
      <c r="B2035" s="6">
        <f>TITRES_STAT!D2038</f>
        <v>0</v>
      </c>
      <c r="C2035" s="2">
        <f t="shared" si="186"/>
        <v>3.5866122252415576E-75</v>
      </c>
      <c r="D2035" s="2">
        <f t="shared" si="188"/>
        <v>1.0615374289629256E-34</v>
      </c>
      <c r="E2035" s="2">
        <f t="shared" si="187"/>
        <v>-1.0615374289629256E-34</v>
      </c>
      <c r="F2035" s="2">
        <f t="shared" si="191"/>
        <v>-1.5610844543572444E-34</v>
      </c>
      <c r="G2035" s="2">
        <f t="shared" si="189"/>
        <v>4.995470253943188E-35</v>
      </c>
      <c r="H2035" s="2" t="str">
        <f t="shared" si="190"/>
        <v>Sell</v>
      </c>
    </row>
    <row r="2036" spans="1:8" ht="13.5" x14ac:dyDescent="0.25">
      <c r="A2036" s="3">
        <f>TITRES_STAT!B2039</f>
        <v>0</v>
      </c>
      <c r="B2036" s="6">
        <f>TITRES_STAT!D2039</f>
        <v>0</v>
      </c>
      <c r="C2036" s="2">
        <f t="shared" si="186"/>
        <v>3.0348257290505487E-75</v>
      </c>
      <c r="D2036" s="2">
        <f t="shared" si="188"/>
        <v>9.8290502681752371E-35</v>
      </c>
      <c r="E2036" s="2">
        <f t="shared" si="187"/>
        <v>-9.8290502681752371E-35</v>
      </c>
      <c r="F2036" s="2">
        <f t="shared" si="191"/>
        <v>-1.4454485688493003E-34</v>
      </c>
      <c r="G2036" s="2">
        <f t="shared" si="189"/>
        <v>4.6254354203177664E-35</v>
      </c>
      <c r="H2036" s="2" t="str">
        <f t="shared" si="190"/>
        <v>Sell</v>
      </c>
    </row>
    <row r="2037" spans="1:8" ht="13.5" x14ac:dyDescent="0.25">
      <c r="A2037" s="3">
        <f>TITRES_STAT!B2040</f>
        <v>0</v>
      </c>
      <c r="B2037" s="6">
        <f>TITRES_STAT!D2040</f>
        <v>0</v>
      </c>
      <c r="C2037" s="2">
        <f t="shared" si="186"/>
        <v>2.5679294630427722E-75</v>
      </c>
      <c r="D2037" s="2">
        <f t="shared" si="188"/>
        <v>9.1009724705326265E-35</v>
      </c>
      <c r="E2037" s="2">
        <f t="shared" si="187"/>
        <v>-9.1009724705326265E-35</v>
      </c>
      <c r="F2037" s="2">
        <f t="shared" si="191"/>
        <v>-1.3383783044900929E-34</v>
      </c>
      <c r="G2037" s="2">
        <f t="shared" si="189"/>
        <v>4.282810574368302E-35</v>
      </c>
      <c r="H2037" s="2" t="str">
        <f t="shared" si="190"/>
        <v>Sell</v>
      </c>
    </row>
    <row r="2038" spans="1:8" ht="13.5" x14ac:dyDescent="0.25">
      <c r="A2038" s="3">
        <f>TITRES_STAT!B2041</f>
        <v>0</v>
      </c>
      <c r="B2038" s="6">
        <f>TITRES_STAT!D2041</f>
        <v>0</v>
      </c>
      <c r="C2038" s="2">
        <f t="shared" si="186"/>
        <v>2.1728633918054226E-75</v>
      </c>
      <c r="D2038" s="2">
        <f t="shared" si="188"/>
        <v>8.4268263616042841E-35</v>
      </c>
      <c r="E2038" s="2">
        <f t="shared" si="187"/>
        <v>-8.4268263616042841E-35</v>
      </c>
      <c r="F2038" s="2">
        <f t="shared" si="191"/>
        <v>-1.23923917082416E-34</v>
      </c>
      <c r="G2038" s="2">
        <f t="shared" si="189"/>
        <v>3.9655653466373158E-35</v>
      </c>
      <c r="H2038" s="2" t="str">
        <f t="shared" si="190"/>
        <v>Sell</v>
      </c>
    </row>
    <row r="2039" spans="1:8" ht="13.5" x14ac:dyDescent="0.25">
      <c r="A2039" s="3">
        <f>TITRES_STAT!B2042</f>
        <v>0</v>
      </c>
      <c r="B2039" s="6">
        <f>TITRES_STAT!D2042</f>
        <v>0</v>
      </c>
      <c r="C2039" s="2">
        <f t="shared" si="186"/>
        <v>1.8385767161430499E-75</v>
      </c>
      <c r="D2039" s="2">
        <f t="shared" si="188"/>
        <v>7.8026170014854487E-35</v>
      </c>
      <c r="E2039" s="2">
        <f t="shared" si="187"/>
        <v>-7.8026170014854487E-35</v>
      </c>
      <c r="F2039" s="2">
        <f t="shared" si="191"/>
        <v>-1.147443676689037E-34</v>
      </c>
      <c r="G2039" s="2">
        <f t="shared" si="189"/>
        <v>3.6718197654049211E-35</v>
      </c>
      <c r="H2039" s="2" t="str">
        <f t="shared" si="190"/>
        <v>Sell</v>
      </c>
    </row>
    <row r="2040" spans="1:8" ht="13.5" x14ac:dyDescent="0.25">
      <c r="A2040" s="3">
        <f>TITRES_STAT!B2043</f>
        <v>0</v>
      </c>
      <c r="B2040" s="6">
        <f>TITRES_STAT!D2043</f>
        <v>0</v>
      </c>
      <c r="C2040" s="2">
        <f t="shared" si="186"/>
        <v>1.5557187598133499E-75</v>
      </c>
      <c r="D2040" s="2">
        <f t="shared" si="188"/>
        <v>7.2246453717457855E-35</v>
      </c>
      <c r="E2040" s="2">
        <f t="shared" si="187"/>
        <v>-7.2246453717457855E-35</v>
      </c>
      <c r="F2040" s="2">
        <f t="shared" si="191"/>
        <v>-1.0624478487861453E-34</v>
      </c>
      <c r="G2040" s="2">
        <f t="shared" si="189"/>
        <v>3.3998331161156672E-35</v>
      </c>
      <c r="H2040" s="2" t="str">
        <f t="shared" si="190"/>
        <v>Sell</v>
      </c>
    </row>
    <row r="2041" spans="1:8" ht="13.5" x14ac:dyDescent="0.25">
      <c r="A2041" s="3">
        <f>TITRES_STAT!B2044</f>
        <v>0</v>
      </c>
      <c r="B2041" s="6">
        <f>TITRES_STAT!D2044</f>
        <v>0</v>
      </c>
      <c r="C2041" s="2">
        <f t="shared" si="186"/>
        <v>1.3163774121497575E-75</v>
      </c>
      <c r="D2041" s="2">
        <f t="shared" si="188"/>
        <v>6.6894864553201722E-35</v>
      </c>
      <c r="E2041" s="2">
        <f t="shared" si="187"/>
        <v>-6.6894864553201722E-35</v>
      </c>
      <c r="F2041" s="2">
        <f t="shared" si="191"/>
        <v>-9.8374800813531964E-35</v>
      </c>
      <c r="G2041" s="2">
        <f t="shared" si="189"/>
        <v>3.1479936260330242E-35</v>
      </c>
      <c r="H2041" s="2" t="str">
        <f t="shared" si="190"/>
        <v>Sell</v>
      </c>
    </row>
    <row r="2042" spans="1:8" ht="13.5" x14ac:dyDescent="0.25">
      <c r="A2042" s="3">
        <f>TITRES_STAT!B2045</f>
        <v>0</v>
      </c>
      <c r="B2042" s="6">
        <f>TITRES_STAT!D2045</f>
        <v>0</v>
      </c>
      <c r="C2042" s="2">
        <f t="shared" si="186"/>
        <v>1.113857810280564E-75</v>
      </c>
      <c r="D2042" s="2">
        <f t="shared" si="188"/>
        <v>6.1939689401112708E-35</v>
      </c>
      <c r="E2042" s="2">
        <f t="shared" si="187"/>
        <v>-6.1939689401112708E-35</v>
      </c>
      <c r="F2042" s="2">
        <f t="shared" si="191"/>
        <v>-9.1087778531048124E-35</v>
      </c>
      <c r="G2042" s="2">
        <f t="shared" si="189"/>
        <v>2.9148089129935415E-35</v>
      </c>
      <c r="H2042" s="2" t="str">
        <f t="shared" si="190"/>
        <v>Sell</v>
      </c>
    </row>
    <row r="2043" spans="1:8" ht="13.5" x14ac:dyDescent="0.25">
      <c r="A2043" s="3">
        <f>TITRES_STAT!B2046</f>
        <v>0</v>
      </c>
      <c r="B2043" s="6">
        <f>TITRES_STAT!D2046</f>
        <v>0</v>
      </c>
      <c r="C2043" s="2">
        <f t="shared" si="186"/>
        <v>9.424950702374003E-76</v>
      </c>
      <c r="D2043" s="2">
        <f t="shared" si="188"/>
        <v>5.735156426028955E-35</v>
      </c>
      <c r="E2043" s="2">
        <f t="shared" si="187"/>
        <v>-5.735156426028955E-35</v>
      </c>
      <c r="F2043" s="2">
        <f t="shared" si="191"/>
        <v>-8.4340535676896407E-35</v>
      </c>
      <c r="G2043" s="2">
        <f t="shared" si="189"/>
        <v>2.6988971416606857E-35</v>
      </c>
      <c r="H2043" s="2" t="str">
        <f t="shared" si="190"/>
        <v>Sell</v>
      </c>
    </row>
    <row r="2044" spans="1:8" ht="13.5" x14ac:dyDescent="0.25">
      <c r="A2044" s="3">
        <f>TITRES_STAT!B2047</f>
        <v>0</v>
      </c>
      <c r="B2044" s="6">
        <f>TITRES_STAT!D2047</f>
        <v>0</v>
      </c>
      <c r="C2044" s="2">
        <f t="shared" si="186"/>
        <v>7.9749582866241558E-76</v>
      </c>
      <c r="D2044" s="2">
        <f t="shared" si="188"/>
        <v>5.3103300241008841E-35</v>
      </c>
      <c r="E2044" s="2">
        <f t="shared" si="187"/>
        <v>-5.3103300241008841E-35</v>
      </c>
      <c r="F2044" s="2">
        <f t="shared" si="191"/>
        <v>-7.8093088589718898E-35</v>
      </c>
      <c r="G2044" s="2">
        <f t="shared" si="189"/>
        <v>2.4989788348710057E-35</v>
      </c>
      <c r="H2044" s="2" t="str">
        <f t="shared" si="190"/>
        <v>Sell</v>
      </c>
    </row>
    <row r="2045" spans="1:8" ht="13.5" x14ac:dyDescent="0.25">
      <c r="A2045" s="3">
        <f>TITRES_STAT!B2048</f>
        <v>0</v>
      </c>
      <c r="B2045" s="6">
        <f>TITRES_STAT!D2048</f>
        <v>0</v>
      </c>
      <c r="C2045" s="2">
        <f t="shared" si="186"/>
        <v>6.7480416271435166E-76</v>
      </c>
      <c r="D2045" s="2">
        <f t="shared" si="188"/>
        <v>4.916972244537856E-35</v>
      </c>
      <c r="E2045" s="2">
        <f t="shared" si="187"/>
        <v>-4.916972244537856E-35</v>
      </c>
      <c r="F2045" s="2">
        <f t="shared" si="191"/>
        <v>-7.230841536085083E-35</v>
      </c>
      <c r="G2045" s="2">
        <f t="shared" si="189"/>
        <v>2.3138692915472271E-35</v>
      </c>
      <c r="H2045" s="2" t="str">
        <f t="shared" si="190"/>
        <v>Sell</v>
      </c>
    </row>
    <row r="2046" spans="1:8" ht="13.5" x14ac:dyDescent="0.25">
      <c r="A2046" s="3">
        <f>TITRES_STAT!B2049</f>
        <v>0</v>
      </c>
      <c r="B2046" s="6">
        <f>TITRES_STAT!D2049</f>
        <v>0</v>
      </c>
      <c r="C2046" s="2">
        <f t="shared" si="186"/>
        <v>5.7098813768137442E-76</v>
      </c>
      <c r="D2046" s="2">
        <f t="shared" si="188"/>
        <v>4.5527520782757927E-35</v>
      </c>
      <c r="E2046" s="2">
        <f t="shared" si="187"/>
        <v>-4.5527520782757927E-35</v>
      </c>
      <c r="F2046" s="2">
        <f t="shared" si="191"/>
        <v>-6.6952236445232252E-35</v>
      </c>
      <c r="G2046" s="2">
        <f t="shared" si="189"/>
        <v>2.1424715662474324E-35</v>
      </c>
      <c r="H2046" s="2" t="str">
        <f t="shared" si="190"/>
        <v>Sell</v>
      </c>
    </row>
    <row r="2047" spans="1:8" ht="13.5" x14ac:dyDescent="0.25">
      <c r="A2047" s="3">
        <f>TITRES_STAT!B2050</f>
        <v>0</v>
      </c>
      <c r="B2047" s="6">
        <f>TITRES_STAT!D2050</f>
        <v>0</v>
      </c>
      <c r="C2047" s="2">
        <f t="shared" si="186"/>
        <v>4.8314380880731681E-76</v>
      </c>
      <c r="D2047" s="2">
        <f t="shared" si="188"/>
        <v>4.2155111835886971E-35</v>
      </c>
      <c r="E2047" s="2">
        <f t="shared" si="187"/>
        <v>-4.2155111835886971E-35</v>
      </c>
      <c r="F2047" s="2">
        <f t="shared" si="191"/>
        <v>-6.1992811523363195E-35</v>
      </c>
      <c r="G2047" s="2">
        <f t="shared" si="189"/>
        <v>1.9837699687476224E-35</v>
      </c>
      <c r="H2047" s="2" t="str">
        <f t="shared" si="190"/>
        <v>Sell</v>
      </c>
    </row>
    <row r="2048" spans="1:8" ht="13.5" x14ac:dyDescent="0.25">
      <c r="A2048" s="3">
        <f>TITRES_STAT!B2051</f>
        <v>0</v>
      </c>
      <c r="B2048" s="6">
        <f>TITRES_STAT!D2051</f>
        <v>0</v>
      </c>
      <c r="C2048" s="2">
        <f t="shared" si="186"/>
        <v>4.0881399206772958E-76</v>
      </c>
      <c r="D2048" s="2">
        <f t="shared" si="188"/>
        <v>3.9032510959154605E-35</v>
      </c>
      <c r="E2048" s="2">
        <f t="shared" si="187"/>
        <v>-3.9032510959154605E-35</v>
      </c>
      <c r="F2048" s="2">
        <f t="shared" si="191"/>
        <v>-5.7400751410521482E-35</v>
      </c>
      <c r="G2048" s="2">
        <f t="shared" si="189"/>
        <v>1.8368240451366877E-35</v>
      </c>
      <c r="H2048" s="2" t="str">
        <f t="shared" si="190"/>
        <v>Sell</v>
      </c>
    </row>
    <row r="2049" spans="1:8" ht="13.5" x14ac:dyDescent="0.25">
      <c r="A2049" s="3">
        <f>TITRES_STAT!B2052</f>
        <v>0</v>
      </c>
      <c r="B2049" s="6">
        <f>TITRES_STAT!D2052</f>
        <v>0</v>
      </c>
      <c r="C2049" s="2">
        <f t="shared" si="186"/>
        <v>3.4591953174961733E-76</v>
      </c>
      <c r="D2049" s="2">
        <f t="shared" si="188"/>
        <v>3.6141213851069079E-35</v>
      </c>
      <c r="E2049" s="2">
        <f t="shared" si="187"/>
        <v>-3.6141213851069079E-35</v>
      </c>
      <c r="F2049" s="2">
        <f t="shared" si="191"/>
        <v>-5.3148843898631004E-35</v>
      </c>
      <c r="G2049" s="2">
        <f t="shared" si="189"/>
        <v>1.7007630047561925E-35</v>
      </c>
      <c r="H2049" s="2" t="str">
        <f t="shared" si="190"/>
        <v>Sell</v>
      </c>
    </row>
    <row r="2050" spans="1:8" ht="13.5" x14ac:dyDescent="0.25">
      <c r="A2050" s="3">
        <f>TITRES_STAT!B2053</f>
        <v>0</v>
      </c>
      <c r="B2050" s="6">
        <f>TITRES_STAT!D2053</f>
        <v>0</v>
      </c>
      <c r="C2050" s="2">
        <f t="shared" si="186"/>
        <v>2.9270114224967622E-76</v>
      </c>
      <c r="D2050" s="2">
        <f t="shared" si="188"/>
        <v>3.3464086899138037E-35</v>
      </c>
      <c r="E2050" s="2">
        <f t="shared" si="187"/>
        <v>-3.3464086899138037E-35</v>
      </c>
      <c r="F2050" s="2">
        <f t="shared" si="191"/>
        <v>-4.921189249873241E-35</v>
      </c>
      <c r="G2050" s="2">
        <f t="shared" si="189"/>
        <v>1.5747805599594373E-35</v>
      </c>
      <c r="H2050" s="2" t="str">
        <f t="shared" si="190"/>
        <v>Sell</v>
      </c>
    </row>
    <row r="2051" spans="1:8" ht="13.5" x14ac:dyDescent="0.25">
      <c r="A2051" s="3">
        <f>TITRES_STAT!B2054</f>
        <v>0</v>
      </c>
      <c r="B2051" s="6">
        <f>TITRES_STAT!D2054</f>
        <v>0</v>
      </c>
      <c r="C2051" s="2">
        <f t="shared" si="186"/>
        <v>2.4767019728818756E-76</v>
      </c>
      <c r="D2051" s="2">
        <f t="shared" si="188"/>
        <v>3.0985265647350034E-35</v>
      </c>
      <c r="E2051" s="2">
        <f t="shared" si="187"/>
        <v>-3.0985265647350034E-35</v>
      </c>
      <c r="F2051" s="2">
        <f t="shared" si="191"/>
        <v>-4.5566567128455943E-35</v>
      </c>
      <c r="G2051" s="2">
        <f t="shared" si="189"/>
        <v>1.4581301481105908E-35</v>
      </c>
      <c r="H2051" s="2" t="str">
        <f t="shared" si="190"/>
        <v>Sell</v>
      </c>
    </row>
    <row r="2052" spans="1:8" ht="13.5" x14ac:dyDescent="0.25">
      <c r="A2052" s="3">
        <f>TITRES_STAT!B2055</f>
        <v>0</v>
      </c>
      <c r="B2052" s="6">
        <f>TITRES_STAT!D2055</f>
        <v>0</v>
      </c>
      <c r="C2052" s="2">
        <f t="shared" si="186"/>
        <v>2.0956709001308179E-76</v>
      </c>
      <c r="D2052" s="2">
        <f t="shared" si="188"/>
        <v>2.8690060784583366E-35</v>
      </c>
      <c r="E2052" s="2">
        <f t="shared" si="187"/>
        <v>-2.8690060784583366E-35</v>
      </c>
      <c r="F2052" s="2">
        <f t="shared" si="191"/>
        <v>-4.219126585968143E-35</v>
      </c>
      <c r="G2052" s="2">
        <f t="shared" si="189"/>
        <v>1.3501205075098064E-35</v>
      </c>
      <c r="H2052" s="2" t="str">
        <f t="shared" si="190"/>
        <v>Sell</v>
      </c>
    </row>
    <row r="2053" spans="1:8" ht="13.5" x14ac:dyDescent="0.25">
      <c r="A2053" s="3">
        <f>TITRES_STAT!B2056</f>
        <v>0</v>
      </c>
      <c r="B2053" s="6">
        <f>TITRES_STAT!D2056</f>
        <v>0</v>
      </c>
      <c r="C2053" s="2">
        <f t="shared" si="186"/>
        <v>1.7732599924183843E-76</v>
      </c>
      <c r="D2053" s="2">
        <f t="shared" si="188"/>
        <v>2.6564871096836451E-35</v>
      </c>
      <c r="E2053" s="2">
        <f t="shared" si="187"/>
        <v>-2.6564871096836451E-35</v>
      </c>
      <c r="F2053" s="2">
        <f t="shared" si="191"/>
        <v>-3.9065986907112439E-35</v>
      </c>
      <c r="G2053" s="2">
        <f t="shared" si="189"/>
        <v>1.2501115810275988E-35</v>
      </c>
      <c r="H2053" s="2" t="str">
        <f t="shared" si="190"/>
        <v>Sell</v>
      </c>
    </row>
    <row r="2054" spans="1:8" ht="13.5" x14ac:dyDescent="0.25">
      <c r="A2054" s="3">
        <f>TITRES_STAT!B2057</f>
        <v>0</v>
      </c>
      <c r="B2054" s="6">
        <f>TITRES_STAT!D2057</f>
        <v>0</v>
      </c>
      <c r="C2054" s="2">
        <f t="shared" si="186"/>
        <v>1.500450762815556E-76</v>
      </c>
      <c r="D2054" s="2">
        <f t="shared" si="188"/>
        <v>2.4597102867441157E-35</v>
      </c>
      <c r="E2054" s="2">
        <f t="shared" si="187"/>
        <v>-2.4597102867441157E-35</v>
      </c>
      <c r="F2054" s="2">
        <f t="shared" si="191"/>
        <v>-3.6172210099178188E-35</v>
      </c>
      <c r="G2054" s="2">
        <f t="shared" si="189"/>
        <v>1.1575107231737031E-35</v>
      </c>
      <c r="H2054" s="2" t="str">
        <f t="shared" si="190"/>
        <v>Sell</v>
      </c>
    </row>
    <row r="2055" spans="1:8" ht="13.5" x14ac:dyDescent="0.25">
      <c r="A2055" s="3">
        <f>TITRES_STAT!B2058</f>
        <v>0</v>
      </c>
      <c r="B2055" s="6">
        <f>TITRES_STAT!D2058</f>
        <v>0</v>
      </c>
      <c r="C2055" s="2">
        <f t="shared" si="186"/>
        <v>1.2696121839208551E-76</v>
      </c>
      <c r="D2055" s="2">
        <f t="shared" si="188"/>
        <v>2.2775095247630701E-35</v>
      </c>
      <c r="E2055" s="2">
        <f t="shared" si="187"/>
        <v>-2.2775095247630701E-35</v>
      </c>
      <c r="F2055" s="2">
        <f t="shared" si="191"/>
        <v>-3.3492787128868692E-35</v>
      </c>
      <c r="G2055" s="2">
        <f t="shared" si="189"/>
        <v>1.0717691881237991E-35</v>
      </c>
      <c r="H2055" s="2" t="str">
        <f t="shared" si="190"/>
        <v>Sell</v>
      </c>
    </row>
    <row r="2056" spans="1:8" ht="13.5" x14ac:dyDescent="0.25">
      <c r="A2056" s="3">
        <f>TITRES_STAT!B2059</f>
        <v>0</v>
      </c>
      <c r="B2056" s="6">
        <f>TITRES_STAT!D2059</f>
        <v>0</v>
      </c>
      <c r="C2056" s="2">
        <f t="shared" si="186"/>
        <v>1.0742872325484158E-76</v>
      </c>
      <c r="D2056" s="2">
        <f t="shared" si="188"/>
        <v>2.1088051155213611E-35</v>
      </c>
      <c r="E2056" s="2">
        <f t="shared" si="187"/>
        <v>-2.1088051155213611E-35</v>
      </c>
      <c r="F2056" s="2">
        <f t="shared" si="191"/>
        <v>-3.1011839934137676E-35</v>
      </c>
      <c r="G2056" s="2">
        <f t="shared" si="189"/>
        <v>9.9237887789240648E-36</v>
      </c>
      <c r="H2056" s="2" t="str">
        <f t="shared" si="190"/>
        <v>Sell</v>
      </c>
    </row>
    <row r="2057" spans="1:8" ht="13.5" x14ac:dyDescent="0.25">
      <c r="A2057" s="3">
        <f>TITRES_STAT!B2060</f>
        <v>0</v>
      </c>
      <c r="B2057" s="6">
        <f>TITRES_STAT!D2060</f>
        <v>0</v>
      </c>
      <c r="C2057" s="2">
        <f t="shared" si="186"/>
        <v>9.0901227369481341E-77</v>
      </c>
      <c r="D2057" s="2">
        <f t="shared" si="188"/>
        <v>1.9525973291864456E-35</v>
      </c>
      <c r="E2057" s="2">
        <f t="shared" si="187"/>
        <v>-1.9525973291864456E-35</v>
      </c>
      <c r="F2057" s="2">
        <f t="shared" si="191"/>
        <v>-2.8714666605683031E-35</v>
      </c>
      <c r="G2057" s="2">
        <f t="shared" si="189"/>
        <v>9.1886933138185748E-36</v>
      </c>
      <c r="H2057" s="2" t="str">
        <f t="shared" si="190"/>
        <v>Sell</v>
      </c>
    </row>
    <row r="2058" spans="1:8" ht="13.5" x14ac:dyDescent="0.25">
      <c r="A2058" s="3">
        <f>TITRES_STAT!B2061</f>
        <v>0</v>
      </c>
      <c r="B2058" s="6">
        <f>TITRES_STAT!D2061</f>
        <v>0</v>
      </c>
      <c r="C2058" s="2">
        <f t="shared" si="186"/>
        <v>7.6916423158791895E-77</v>
      </c>
      <c r="D2058" s="2">
        <f t="shared" si="188"/>
        <v>1.8079604899874496E-35</v>
      </c>
      <c r="E2058" s="2">
        <f t="shared" si="187"/>
        <v>-1.8079604899874496E-35</v>
      </c>
      <c r="F2058" s="2">
        <f t="shared" si="191"/>
        <v>-2.6587654264521327E-35</v>
      </c>
      <c r="G2058" s="2">
        <f t="shared" si="189"/>
        <v>8.5080493646468313E-36</v>
      </c>
      <c r="H2058" s="2" t="str">
        <f t="shared" si="190"/>
        <v>Sell</v>
      </c>
    </row>
    <row r="2059" spans="1:8" ht="13.5" x14ac:dyDescent="0.25">
      <c r="A2059" s="3">
        <f>TITRES_STAT!B2062</f>
        <v>0</v>
      </c>
      <c r="B2059" s="6">
        <f>TITRES_STAT!D2062</f>
        <v>0</v>
      </c>
      <c r="C2059" s="2">
        <f t="shared" si="186"/>
        <v>6.5083127288208524E-77</v>
      </c>
      <c r="D2059" s="2">
        <f t="shared" si="188"/>
        <v>1.6740374907291199E-35</v>
      </c>
      <c r="E2059" s="2">
        <f t="shared" si="187"/>
        <v>-1.6740374907291199E-35</v>
      </c>
      <c r="F2059" s="2">
        <f t="shared" si="191"/>
        <v>-2.46181983930753E-35</v>
      </c>
      <c r="G2059" s="2">
        <f t="shared" si="189"/>
        <v>7.877823485784101E-36</v>
      </c>
      <c r="H2059" s="2" t="str">
        <f t="shared" si="190"/>
        <v>Sell</v>
      </c>
    </row>
    <row r="2060" spans="1:8" ht="13.5" x14ac:dyDescent="0.25">
      <c r="A2060" s="3">
        <f>TITRES_STAT!B2063</f>
        <v>0</v>
      </c>
      <c r="B2060" s="6">
        <f>TITRES_STAT!D2063</f>
        <v>0</v>
      </c>
      <c r="C2060" s="2">
        <f t="shared" si="186"/>
        <v>5.5070338474637983E-77</v>
      </c>
      <c r="D2060" s="2">
        <f t="shared" si="188"/>
        <v>1.550034713638074E-35</v>
      </c>
      <c r="E2060" s="2">
        <f t="shared" si="187"/>
        <v>-1.550034713638074E-35</v>
      </c>
      <c r="F2060" s="2">
        <f t="shared" si="191"/>
        <v>-2.2794628141736391E-35</v>
      </c>
      <c r="G2060" s="2">
        <f t="shared" si="189"/>
        <v>7.2942810053556508E-36</v>
      </c>
      <c r="H2060" s="2" t="str">
        <f t="shared" si="190"/>
        <v>Sell</v>
      </c>
    </row>
    <row r="2061" spans="1:8" ht="13.5" x14ac:dyDescent="0.25">
      <c r="A2061" s="3">
        <f>TITRES_STAT!B2064</f>
        <v>0</v>
      </c>
      <c r="B2061" s="6">
        <f>TITRES_STAT!D2064</f>
        <v>0</v>
      </c>
      <c r="C2061" s="2">
        <f t="shared" si="186"/>
        <v>4.6597978709309064E-77</v>
      </c>
      <c r="D2061" s="2">
        <f t="shared" si="188"/>
        <v>1.4352173274426612E-35</v>
      </c>
      <c r="E2061" s="2">
        <f t="shared" si="187"/>
        <v>-1.4352173274426612E-35</v>
      </c>
      <c r="F2061" s="2">
        <f t="shared" si="191"/>
        <v>-2.1106137168274439E-35</v>
      </c>
      <c r="G2061" s="2">
        <f t="shared" si="189"/>
        <v>6.7539638938478261E-36</v>
      </c>
      <c r="H2061" s="2" t="str">
        <f t="shared" si="190"/>
        <v>Sell</v>
      </c>
    </row>
    <row r="2062" spans="1:8" ht="13.5" x14ac:dyDescent="0.25">
      <c r="A2062" s="3">
        <f>TITRES_STAT!B2065</f>
        <v>0</v>
      </c>
      <c r="B2062" s="6">
        <f>TITRES_STAT!D2065</f>
        <v>0</v>
      </c>
      <c r="C2062" s="2">
        <f t="shared" si="186"/>
        <v>3.9429058907876899E-77</v>
      </c>
      <c r="D2062" s="2">
        <f t="shared" si="188"/>
        <v>1.328904932817279E-35</v>
      </c>
      <c r="E2062" s="2">
        <f t="shared" si="187"/>
        <v>-1.328904932817279E-35</v>
      </c>
      <c r="F2062" s="2">
        <f t="shared" si="191"/>
        <v>-1.9542719600254109E-35</v>
      </c>
      <c r="G2062" s="2">
        <f t="shared" si="189"/>
        <v>6.2536702720813194E-36</v>
      </c>
      <c r="H2062" s="2" t="str">
        <f t="shared" si="190"/>
        <v>Sell</v>
      </c>
    </row>
    <row r="2063" spans="1:8" ht="13.5" x14ac:dyDescent="0.25">
      <c r="A2063" s="3">
        <f>TITRES_STAT!B2066</f>
        <v>0</v>
      </c>
      <c r="B2063" s="6">
        <f>TITRES_STAT!D2066</f>
        <v>0</v>
      </c>
      <c r="C2063" s="2">
        <f t="shared" ref="C2063:C2126" si="192">$C$4*B2053+C2062*(1-$C$4)</f>
        <v>3.3363049845126606E-77</v>
      </c>
      <c r="D2063" s="2">
        <f t="shared" si="188"/>
        <v>1.2304675303863694E-35</v>
      </c>
      <c r="E2063" s="2">
        <f t="shared" si="187"/>
        <v>-1.2304675303863694E-35</v>
      </c>
      <c r="F2063" s="2">
        <f t="shared" si="191"/>
        <v>-1.8095110740976028E-35</v>
      </c>
      <c r="G2063" s="2">
        <f t="shared" si="189"/>
        <v>5.7904354371123339E-36</v>
      </c>
      <c r="H2063" s="2" t="str">
        <f t="shared" si="190"/>
        <v>Sell</v>
      </c>
    </row>
    <row r="2064" spans="1:8" ht="13.5" x14ac:dyDescent="0.25">
      <c r="A2064" s="3">
        <f>TITRES_STAT!B2067</f>
        <v>0</v>
      </c>
      <c r="B2064" s="6">
        <f>TITRES_STAT!D2067</f>
        <v>0</v>
      </c>
      <c r="C2064" s="2">
        <f t="shared" si="192"/>
        <v>2.8230272945876361E-77</v>
      </c>
      <c r="D2064" s="2">
        <f t="shared" si="188"/>
        <v>1.1393217873947865E-35</v>
      </c>
      <c r="E2064" s="2">
        <f t="shared" si="187"/>
        <v>-1.1393217873947865E-35</v>
      </c>
      <c r="F2064" s="2">
        <f t="shared" si="191"/>
        <v>-1.6754732167570397E-35</v>
      </c>
      <c r="G2064" s="2">
        <f t="shared" si="189"/>
        <v>5.3615142936225315E-36</v>
      </c>
      <c r="H2064" s="2" t="str">
        <f t="shared" si="190"/>
        <v>Sell</v>
      </c>
    </row>
    <row r="2065" spans="1:8" ht="13.5" x14ac:dyDescent="0.25">
      <c r="A2065" s="3">
        <f>TITRES_STAT!B2068</f>
        <v>0</v>
      </c>
      <c r="B2065" s="6">
        <f>TITRES_STAT!D2068</f>
        <v>0</v>
      </c>
      <c r="C2065" s="2">
        <f t="shared" si="192"/>
        <v>2.388715403112615E-77</v>
      </c>
      <c r="D2065" s="2">
        <f t="shared" si="188"/>
        <v>1.0549275809210986E-35</v>
      </c>
      <c r="E2065" s="2">
        <f t="shared" si="187"/>
        <v>-1.0549275809210986E-35</v>
      </c>
      <c r="F2065" s="2">
        <f t="shared" si="191"/>
        <v>-1.5513640895898515E-35</v>
      </c>
      <c r="G2065" s="2">
        <f t="shared" si="189"/>
        <v>4.9643650866875289E-36</v>
      </c>
      <c r="H2065" s="2" t="str">
        <f t="shared" si="190"/>
        <v>Sell</v>
      </c>
    </row>
    <row r="2066" spans="1:8" ht="13.5" x14ac:dyDescent="0.25">
      <c r="A2066" s="3">
        <f>TITRES_STAT!B2069</f>
        <v>0</v>
      </c>
      <c r="B2066" s="6">
        <f>TITRES_STAT!D2069</f>
        <v>0</v>
      </c>
      <c r="C2066" s="2">
        <f t="shared" si="192"/>
        <v>2.021220725710674E-77</v>
      </c>
      <c r="D2066" s="2">
        <f t="shared" si="188"/>
        <v>9.7678479714916537E-36</v>
      </c>
      <c r="E2066" s="2">
        <f t="shared" si="187"/>
        <v>-9.7678479714916537E-36</v>
      </c>
      <c r="F2066" s="2">
        <f t="shared" si="191"/>
        <v>-1.4364482311017144E-35</v>
      </c>
      <c r="G2066" s="2">
        <f t="shared" si="189"/>
        <v>4.5966343395254899E-36</v>
      </c>
      <c r="H2066" s="2" t="str">
        <f t="shared" si="190"/>
        <v>Sell</v>
      </c>
    </row>
    <row r="2067" spans="1:8" ht="13.5" x14ac:dyDescent="0.25">
      <c r="A2067" s="3">
        <f>TITRES_STAT!B2070</f>
        <v>0</v>
      </c>
      <c r="B2067" s="6">
        <f>TITRES_STAT!D2070</f>
        <v>0</v>
      </c>
      <c r="C2067" s="2">
        <f t="shared" si="192"/>
        <v>1.7102636909859549E-77</v>
      </c>
      <c r="D2067" s="2">
        <f t="shared" si="188"/>
        <v>9.0443036773070863E-36</v>
      </c>
      <c r="E2067" s="2">
        <f t="shared" si="187"/>
        <v>-9.0443036773070863E-36</v>
      </c>
      <c r="F2067" s="2">
        <f t="shared" si="191"/>
        <v>-1.3300446584275132E-35</v>
      </c>
      <c r="G2067" s="2">
        <f t="shared" si="189"/>
        <v>4.2561429069680456E-36</v>
      </c>
      <c r="H2067" s="2" t="str">
        <f t="shared" si="190"/>
        <v>Sell</v>
      </c>
    </row>
    <row r="2068" spans="1:8" ht="13.5" x14ac:dyDescent="0.25">
      <c r="A2068" s="3">
        <f>TITRES_STAT!B2071</f>
        <v>0</v>
      </c>
      <c r="B2068" s="6">
        <f>TITRES_STAT!D2071</f>
        <v>0</v>
      </c>
      <c r="C2068" s="2">
        <f t="shared" si="192"/>
        <v>1.4471462000650387E-77</v>
      </c>
      <c r="D2068" s="2">
        <f t="shared" si="188"/>
        <v>8.3743552567658204E-36</v>
      </c>
      <c r="E2068" s="2">
        <f t="shared" si="187"/>
        <v>-8.3743552567658204E-36</v>
      </c>
      <c r="F2068" s="2">
        <f t="shared" si="191"/>
        <v>-1.2315228318773271E-35</v>
      </c>
      <c r="G2068" s="2">
        <f t="shared" si="189"/>
        <v>3.9408730620074511E-36</v>
      </c>
      <c r="H2068" s="2" t="str">
        <f t="shared" si="190"/>
        <v>Sell</v>
      </c>
    </row>
    <row r="2069" spans="1:8" ht="13.5" x14ac:dyDescent="0.25">
      <c r="A2069" s="3">
        <f>TITRES_STAT!B2072</f>
        <v>0</v>
      </c>
      <c r="B2069" s="6">
        <f>TITRES_STAT!D2072</f>
        <v>0</v>
      </c>
      <c r="C2069" s="2">
        <f t="shared" si="192"/>
        <v>1.2245083231319559E-77</v>
      </c>
      <c r="D2069" s="2">
        <f t="shared" si="188"/>
        <v>7.754032645153538E-36</v>
      </c>
      <c r="E2069" s="2">
        <f t="shared" si="187"/>
        <v>-7.754032645153538E-36</v>
      </c>
      <c r="F2069" s="2">
        <f t="shared" si="191"/>
        <v>-1.1402989184049326E-35</v>
      </c>
      <c r="G2069" s="2">
        <f t="shared" si="189"/>
        <v>3.6489565388957876E-36</v>
      </c>
      <c r="H2069" s="2" t="str">
        <f t="shared" si="190"/>
        <v>Sell</v>
      </c>
    </row>
    <row r="2070" spans="1:8" ht="13.5" x14ac:dyDescent="0.25">
      <c r="A2070" s="3">
        <f>TITRES_STAT!B2073</f>
        <v>0</v>
      </c>
      <c r="B2070" s="6">
        <f>TITRES_STAT!D2073</f>
        <v>0</v>
      </c>
      <c r="C2070" s="2">
        <f t="shared" si="192"/>
        <v>1.0361224272655011E-77</v>
      </c>
      <c r="D2070" s="2">
        <f t="shared" si="188"/>
        <v>7.1796598566236458E-36</v>
      </c>
      <c r="E2070" s="2">
        <f t="shared" si="187"/>
        <v>-7.1796598566236458E-36</v>
      </c>
      <c r="F2070" s="2">
        <f t="shared" si="191"/>
        <v>-1.0558323318564191E-35</v>
      </c>
      <c r="G2070" s="2">
        <f t="shared" si="189"/>
        <v>3.3786634619405449E-36</v>
      </c>
      <c r="H2070" s="2" t="str">
        <f t="shared" si="190"/>
        <v>Sell</v>
      </c>
    </row>
    <row r="2071" spans="1:8" ht="13.5" x14ac:dyDescent="0.25">
      <c r="A2071" s="3">
        <f>TITRES_STAT!B2074</f>
        <v>0</v>
      </c>
      <c r="B2071" s="6">
        <f>TITRES_STAT!D2074</f>
        <v>0</v>
      </c>
      <c r="C2071" s="2">
        <f t="shared" si="192"/>
        <v>8.7671897691696247E-78</v>
      </c>
      <c r="D2071" s="2">
        <f t="shared" si="188"/>
        <v>6.6478332005774498E-36</v>
      </c>
      <c r="E2071" s="2">
        <f t="shared" si="187"/>
        <v>-6.6478332005774498E-36</v>
      </c>
      <c r="F2071" s="2">
        <f t="shared" si="191"/>
        <v>-9.7762252949668428E-36</v>
      </c>
      <c r="G2071" s="2">
        <f t="shared" si="189"/>
        <v>3.128392094389393E-36</v>
      </c>
      <c r="H2071" s="2" t="str">
        <f t="shared" si="190"/>
        <v>Sell</v>
      </c>
    </row>
    <row r="2072" spans="1:8" ht="13.5" x14ac:dyDescent="0.25">
      <c r="A2072" s="3">
        <f>TITRES_STAT!B2075</f>
        <v>0</v>
      </c>
      <c r="B2072" s="6">
        <f>TITRES_STAT!D2075</f>
        <v>0</v>
      </c>
      <c r="C2072" s="2">
        <f t="shared" si="192"/>
        <v>7.4183913431435288E-78</v>
      </c>
      <c r="D2072" s="2">
        <f t="shared" si="188"/>
        <v>6.1554011116457868E-36</v>
      </c>
      <c r="E2072" s="2">
        <f t="shared" si="187"/>
        <v>-6.1554011116457868E-36</v>
      </c>
      <c r="F2072" s="2">
        <f t="shared" si="191"/>
        <v>-9.0520604583026327E-36</v>
      </c>
      <c r="G2072" s="2">
        <f t="shared" si="189"/>
        <v>2.8966593466568459E-36</v>
      </c>
      <c r="H2072" s="2" t="str">
        <f t="shared" si="190"/>
        <v>Sell</v>
      </c>
    </row>
    <row r="2073" spans="1:8" ht="13.5" x14ac:dyDescent="0.25">
      <c r="A2073" s="3">
        <f>TITRES_STAT!B2076</f>
        <v>0</v>
      </c>
      <c r="B2073" s="6">
        <f>TITRES_STAT!D2076</f>
        <v>0</v>
      </c>
      <c r="C2073" s="2">
        <f t="shared" si="192"/>
        <v>6.2771003672752939E-78</v>
      </c>
      <c r="D2073" s="2">
        <f t="shared" si="188"/>
        <v>5.6994454737460987E-36</v>
      </c>
      <c r="E2073" s="2">
        <f t="shared" si="187"/>
        <v>-5.6994454737460987E-36</v>
      </c>
      <c r="F2073" s="2">
        <f t="shared" si="191"/>
        <v>-8.3815374613913261E-36</v>
      </c>
      <c r="G2073" s="2">
        <f t="shared" si="189"/>
        <v>2.6820919876452274E-36</v>
      </c>
      <c r="H2073" s="2" t="str">
        <f t="shared" si="190"/>
        <v>Sell</v>
      </c>
    </row>
    <row r="2074" spans="1:8" ht="13.5" x14ac:dyDescent="0.25">
      <c r="A2074" s="3">
        <f>TITRES_STAT!B2077</f>
        <v>0</v>
      </c>
      <c r="B2074" s="6">
        <f>TITRES_STAT!D2077</f>
        <v>0</v>
      </c>
      <c r="C2074" s="2">
        <f t="shared" si="192"/>
        <v>5.3113926184637099E-78</v>
      </c>
      <c r="D2074" s="2">
        <f t="shared" si="188"/>
        <v>5.2772643275426837E-36</v>
      </c>
      <c r="E2074" s="2">
        <f t="shared" si="187"/>
        <v>-5.2772643275426837E-36</v>
      </c>
      <c r="F2074" s="2">
        <f t="shared" si="191"/>
        <v>-7.7606828346215983E-36</v>
      </c>
      <c r="G2074" s="2">
        <f t="shared" si="189"/>
        <v>2.4834185070789146E-36</v>
      </c>
      <c r="H2074" s="2" t="str">
        <f t="shared" si="190"/>
        <v>Sell</v>
      </c>
    </row>
    <row r="2075" spans="1:8" ht="13.5" x14ac:dyDescent="0.25">
      <c r="A2075" s="3">
        <f>TITRES_STAT!B2078</f>
        <v>0</v>
      </c>
      <c r="B2075" s="6">
        <f>TITRES_STAT!D2078</f>
        <v>0</v>
      </c>
      <c r="C2075" s="2">
        <f t="shared" si="192"/>
        <v>4.494255292546216E-78</v>
      </c>
      <c r="D2075" s="2">
        <f t="shared" si="188"/>
        <v>4.8863558588358185E-36</v>
      </c>
      <c r="E2075" s="2">
        <f t="shared" si="187"/>
        <v>-4.8863558588358185E-36</v>
      </c>
      <c r="F2075" s="2">
        <f t="shared" si="191"/>
        <v>-7.1858174394644433E-36</v>
      </c>
      <c r="G2075" s="2">
        <f t="shared" si="189"/>
        <v>2.2994615806286248E-36</v>
      </c>
      <c r="H2075" s="2" t="str">
        <f t="shared" si="190"/>
        <v>Sell</v>
      </c>
    </row>
    <row r="2076" spans="1:8" ht="13.5" x14ac:dyDescent="0.25">
      <c r="A2076" s="3">
        <f>TITRES_STAT!B2079</f>
        <v>0</v>
      </c>
      <c r="B2076" s="6">
        <f>TITRES_STAT!D2079</f>
        <v>0</v>
      </c>
      <c r="C2076" s="2">
        <f t="shared" si="192"/>
        <v>3.8028314013852598E-78</v>
      </c>
      <c r="D2076" s="2">
        <f t="shared" si="188"/>
        <v>4.5244035729961283E-36</v>
      </c>
      <c r="E2076" s="2">
        <f t="shared" ref="E2076:E2139" si="193">C2076-D2076</f>
        <v>-4.5244035729961283E-36</v>
      </c>
      <c r="F2076" s="2">
        <f t="shared" si="191"/>
        <v>-6.6535346661707814E-36</v>
      </c>
      <c r="G2076" s="2">
        <f t="shared" si="189"/>
        <v>2.129131093174653E-36</v>
      </c>
      <c r="H2076" s="2" t="str">
        <f t="shared" si="190"/>
        <v>Sell</v>
      </c>
    </row>
    <row r="2077" spans="1:8" ht="13.5" x14ac:dyDescent="0.25">
      <c r="A2077" s="3">
        <f>TITRES_STAT!B2080</f>
        <v>0</v>
      </c>
      <c r="B2077" s="6">
        <f>TITRES_STAT!D2080</f>
        <v>0</v>
      </c>
      <c r="C2077" s="2">
        <f t="shared" si="192"/>
        <v>3.2177804165567583E-78</v>
      </c>
      <c r="D2077" s="2">
        <f t="shared" ref="D2077:D2140" si="194">$D$4*B2077+(1-$D$4)*D2076</f>
        <v>4.1892625675890079E-36</v>
      </c>
      <c r="E2077" s="2">
        <f t="shared" si="193"/>
        <v>-4.1892625675890079E-36</v>
      </c>
      <c r="F2077" s="2">
        <f t="shared" si="191"/>
        <v>-6.1606802464544266E-36</v>
      </c>
      <c r="G2077" s="2">
        <f t="shared" si="189"/>
        <v>1.9714176788654186E-36</v>
      </c>
      <c r="H2077" s="2" t="str">
        <f t="shared" si="190"/>
        <v>Sell</v>
      </c>
    </row>
    <row r="2078" spans="1:8" ht="13.5" x14ac:dyDescent="0.25">
      <c r="A2078" s="3">
        <f>TITRES_STAT!B2081</f>
        <v>0</v>
      </c>
      <c r="B2078" s="6">
        <f>TITRES_STAT!D2081</f>
        <v>0</v>
      </c>
      <c r="C2078" s="2">
        <f t="shared" si="192"/>
        <v>2.7227372755480263E-78</v>
      </c>
      <c r="D2078" s="2">
        <f t="shared" si="194"/>
        <v>3.8789468218416738E-36</v>
      </c>
      <c r="E2078" s="2">
        <f t="shared" si="193"/>
        <v>-3.8789468218416738E-36</v>
      </c>
      <c r="F2078" s="2">
        <f t="shared" si="191"/>
        <v>-5.7043335615318763E-36</v>
      </c>
      <c r="G2078" s="2">
        <f t="shared" si="189"/>
        <v>1.8253867396902025E-36</v>
      </c>
      <c r="H2078" s="2" t="str">
        <f t="shared" si="190"/>
        <v>Sell</v>
      </c>
    </row>
    <row r="2079" spans="1:8" ht="13.5" x14ac:dyDescent="0.25">
      <c r="A2079" s="3">
        <f>TITRES_STAT!B2082</f>
        <v>0</v>
      </c>
      <c r="B2079" s="6">
        <f>TITRES_STAT!D2082</f>
        <v>0</v>
      </c>
      <c r="C2079" s="2">
        <f t="shared" si="192"/>
        <v>2.303854617771407E-78</v>
      </c>
      <c r="D2079" s="2">
        <f t="shared" si="194"/>
        <v>3.5916174276311797E-36</v>
      </c>
      <c r="E2079" s="2">
        <f t="shared" si="193"/>
        <v>-3.5916174276311797E-36</v>
      </c>
      <c r="F2079" s="2">
        <f t="shared" si="191"/>
        <v>-5.2817903347517375E-36</v>
      </c>
      <c r="G2079" s="2">
        <f t="shared" si="189"/>
        <v>1.6901729071205578E-36</v>
      </c>
      <c r="H2079" s="2" t="str">
        <f t="shared" si="190"/>
        <v>Sell</v>
      </c>
    </row>
    <row r="2080" spans="1:8" ht="13.5" x14ac:dyDescent="0.25">
      <c r="A2080" s="3">
        <f>TITRES_STAT!B2083</f>
        <v>0</v>
      </c>
      <c r="B2080" s="6">
        <f>TITRES_STAT!D2083</f>
        <v>0</v>
      </c>
      <c r="C2080" s="2">
        <f t="shared" si="192"/>
        <v>1.9494154458065753E-78</v>
      </c>
      <c r="D2080" s="2">
        <f t="shared" si="194"/>
        <v>3.3255716922510926E-36</v>
      </c>
      <c r="E2080" s="2">
        <f t="shared" si="193"/>
        <v>-3.3255716922510926E-36</v>
      </c>
      <c r="F2080" s="2">
        <f t="shared" si="191"/>
        <v>-4.8905466062516092E-36</v>
      </c>
      <c r="G2080" s="2">
        <f t="shared" si="189"/>
        <v>1.5649749140005166E-36</v>
      </c>
      <c r="H2080" s="2" t="str">
        <f t="shared" si="190"/>
        <v>Sell</v>
      </c>
    </row>
    <row r="2081" spans="1:8" ht="13.5" x14ac:dyDescent="0.25">
      <c r="A2081" s="3">
        <f>TITRES_STAT!B2084</f>
        <v>0</v>
      </c>
      <c r="B2081" s="6">
        <f>TITRES_STAT!D2084</f>
        <v>0</v>
      </c>
      <c r="C2081" s="2">
        <f t="shared" si="192"/>
        <v>1.6495053772209483E-78</v>
      </c>
      <c r="D2081" s="2">
        <f t="shared" si="194"/>
        <v>3.0792330483806411E-36</v>
      </c>
      <c r="E2081" s="2">
        <f t="shared" si="193"/>
        <v>-3.0792330483806411E-36</v>
      </c>
      <c r="F2081" s="2">
        <f t="shared" si="191"/>
        <v>-4.5282838946774158E-36</v>
      </c>
      <c r="G2081" s="2">
        <f t="shared" si="189"/>
        <v>1.4490508462967747E-36</v>
      </c>
      <c r="H2081" s="2" t="str">
        <f t="shared" si="190"/>
        <v>Sell</v>
      </c>
    </row>
    <row r="2082" spans="1:8" ht="13.5" x14ac:dyDescent="0.25">
      <c r="A2082" s="3">
        <f>TITRES_STAT!B2085</f>
        <v>0</v>
      </c>
      <c r="B2082" s="6">
        <f>TITRES_STAT!D2085</f>
        <v>0</v>
      </c>
      <c r="C2082" s="2">
        <f t="shared" si="192"/>
        <v>1.3957353191869562E-78</v>
      </c>
      <c r="D2082" s="2">
        <f t="shared" si="194"/>
        <v>2.8511417114635567E-36</v>
      </c>
      <c r="E2082" s="2">
        <f t="shared" si="193"/>
        <v>-2.8511417114635567E-36</v>
      </c>
      <c r="F2082" s="2">
        <f t="shared" si="191"/>
        <v>-4.1928554580346441E-36</v>
      </c>
      <c r="G2082" s="2">
        <f t="shared" si="189"/>
        <v>1.3417137465710874E-36</v>
      </c>
      <c r="H2082" s="2" t="str">
        <f t="shared" si="190"/>
        <v>Sell</v>
      </c>
    </row>
    <row r="2083" spans="1:8" ht="13.5" x14ac:dyDescent="0.25">
      <c r="A2083" s="3">
        <f>TITRES_STAT!B2086</f>
        <v>0</v>
      </c>
      <c r="B2083" s="6">
        <f>TITRES_STAT!D2086</f>
        <v>0</v>
      </c>
      <c r="C2083" s="2">
        <f t="shared" si="192"/>
        <v>1.1810068085428092E-78</v>
      </c>
      <c r="D2083" s="2">
        <f t="shared" si="194"/>
        <v>2.6399460291329229E-36</v>
      </c>
      <c r="E2083" s="2">
        <f t="shared" si="193"/>
        <v>-2.6399460291329229E-36</v>
      </c>
      <c r="F2083" s="2">
        <f t="shared" si="191"/>
        <v>-3.8822735722543003E-36</v>
      </c>
      <c r="G2083" s="2">
        <f t="shared" si="189"/>
        <v>1.2423275431213774E-36</v>
      </c>
      <c r="H2083" s="2" t="str">
        <f t="shared" si="190"/>
        <v>Sell</v>
      </c>
    </row>
    <row r="2084" spans="1:8" ht="13.5" x14ac:dyDescent="0.25">
      <c r="A2084" s="3">
        <f>TITRES_STAT!B2087</f>
        <v>0</v>
      </c>
      <c r="B2084" s="6">
        <f>TITRES_STAT!D2087</f>
        <v>0</v>
      </c>
      <c r="C2084" s="2">
        <f t="shared" si="192"/>
        <v>9.99313453382377E-79</v>
      </c>
      <c r="D2084" s="2">
        <f t="shared" si="194"/>
        <v>2.4443944714193733E-36</v>
      </c>
      <c r="E2084" s="2">
        <f t="shared" si="193"/>
        <v>-2.4443944714193733E-36</v>
      </c>
      <c r="F2084" s="2">
        <f t="shared" si="191"/>
        <v>-3.5946977520873151E-36</v>
      </c>
      <c r="G2084" s="2">
        <f t="shared" ref="G2084:G2147" si="195">E2084-F2084</f>
        <v>1.1503032806679418E-36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0</v>
      </c>
      <c r="B2085" s="6">
        <f>TITRES_STAT!D2088</f>
        <v>0</v>
      </c>
      <c r="C2085" s="2">
        <f t="shared" si="192"/>
        <v>8.4557292209278051E-79</v>
      </c>
      <c r="D2085" s="2">
        <f t="shared" si="194"/>
        <v>2.2633282142771976E-36</v>
      </c>
      <c r="E2085" s="2">
        <f t="shared" si="193"/>
        <v>-2.2633282142771976E-36</v>
      </c>
      <c r="F2085" s="2">
        <f t="shared" ref="F2085:F2148" si="197">(E2085*(2/(10)))+((1-(2/10))*F2084)</f>
        <v>-3.3284238445252918E-36</v>
      </c>
      <c r="G2085" s="2">
        <f t="shared" si="195"/>
        <v>1.0650956302480942E-36</v>
      </c>
      <c r="H2085" s="2" t="str">
        <f t="shared" si="196"/>
        <v>Sell</v>
      </c>
    </row>
    <row r="2086" spans="1:8" ht="13.5" x14ac:dyDescent="0.25">
      <c r="A2086" s="3">
        <f>TITRES_STAT!B2089</f>
        <v>0</v>
      </c>
      <c r="B2086" s="6">
        <f>TITRES_STAT!D2089</f>
        <v>0</v>
      </c>
      <c r="C2086" s="2">
        <f t="shared" si="192"/>
        <v>7.1548478023235277E-79</v>
      </c>
      <c r="D2086" s="2">
        <f t="shared" si="194"/>
        <v>2.0956742724788866E-36</v>
      </c>
      <c r="E2086" s="2">
        <f t="shared" si="193"/>
        <v>-2.0956742724788866E-36</v>
      </c>
      <c r="F2086" s="2">
        <f t="shared" si="197"/>
        <v>-3.0818739301160109E-36</v>
      </c>
      <c r="G2086" s="2">
        <f t="shared" si="195"/>
        <v>9.8619965763712426E-37</v>
      </c>
      <c r="H2086" s="2" t="str">
        <f t="shared" si="196"/>
        <v>Sell</v>
      </c>
    </row>
    <row r="2087" spans="1:8" ht="13.5" x14ac:dyDescent="0.25">
      <c r="A2087" s="3">
        <f>TITRES_STAT!B2090</f>
        <v>0</v>
      </c>
      <c r="B2087" s="6">
        <f>TITRES_STAT!D2090</f>
        <v>0</v>
      </c>
      <c r="C2087" s="2">
        <f t="shared" si="192"/>
        <v>6.0541019865814458E-79</v>
      </c>
      <c r="D2087" s="2">
        <f t="shared" si="194"/>
        <v>1.9404391411841544E-36</v>
      </c>
      <c r="E2087" s="2">
        <f t="shared" si="193"/>
        <v>-1.9404391411841544E-36</v>
      </c>
      <c r="F2087" s="2">
        <f t="shared" si="197"/>
        <v>-2.85358697232964E-36</v>
      </c>
      <c r="G2087" s="2">
        <f t="shared" si="195"/>
        <v>9.1314783114548558E-37</v>
      </c>
      <c r="H2087" s="2" t="str">
        <f t="shared" si="196"/>
        <v>Sell</v>
      </c>
    </row>
    <row r="2088" spans="1:8" ht="13.5" x14ac:dyDescent="0.25">
      <c r="A2088" s="3">
        <f>TITRES_STAT!B2091</f>
        <v>0</v>
      </c>
      <c r="B2088" s="6">
        <f>TITRES_STAT!D2091</f>
        <v>0</v>
      </c>
      <c r="C2088" s="2">
        <f t="shared" si="192"/>
        <v>5.1227016809535311E-79</v>
      </c>
      <c r="D2088" s="2">
        <f t="shared" si="194"/>
        <v>1.7967029085038467E-36</v>
      </c>
      <c r="E2088" s="2">
        <f t="shared" si="193"/>
        <v>-1.7967029085038467E-36</v>
      </c>
      <c r="F2088" s="2">
        <f t="shared" si="197"/>
        <v>-2.6422101595644815E-36</v>
      </c>
      <c r="G2088" s="2">
        <f t="shared" si="195"/>
        <v>8.4550725106063479E-37</v>
      </c>
      <c r="H2088" s="2" t="str">
        <f t="shared" si="196"/>
        <v>Sell</v>
      </c>
    </row>
    <row r="2089" spans="1:8" ht="13.5" x14ac:dyDescent="0.25">
      <c r="A2089" s="3">
        <f>TITRES_STAT!B2092</f>
        <v>0</v>
      </c>
      <c r="B2089" s="6">
        <f>TITRES_STAT!D2092</f>
        <v>0</v>
      </c>
      <c r="C2089" s="2">
        <f t="shared" si="192"/>
        <v>4.3345937300376031E-79</v>
      </c>
      <c r="D2089" s="2">
        <f t="shared" si="194"/>
        <v>1.6636138041702285E-36</v>
      </c>
      <c r="E2089" s="2">
        <f t="shared" si="193"/>
        <v>-1.6636138041702285E-36</v>
      </c>
      <c r="F2089" s="2">
        <f t="shared" si="197"/>
        <v>-2.4464908884856311E-36</v>
      </c>
      <c r="G2089" s="2">
        <f t="shared" si="195"/>
        <v>7.8287708431540257E-37</v>
      </c>
      <c r="H2089" s="2" t="str">
        <f t="shared" si="196"/>
        <v>Sell</v>
      </c>
    </row>
    <row r="2090" spans="1:8" ht="13.5" x14ac:dyDescent="0.25">
      <c r="A2090" s="3">
        <f>TITRES_STAT!B2093</f>
        <v>0</v>
      </c>
      <c r="B2090" s="6">
        <f>TITRES_STAT!D2093</f>
        <v>0</v>
      </c>
      <c r="C2090" s="2">
        <f t="shared" si="192"/>
        <v>3.6677331561856641E-79</v>
      </c>
      <c r="D2090" s="2">
        <f t="shared" si="194"/>
        <v>1.5403831520094709E-36</v>
      </c>
      <c r="E2090" s="2">
        <f t="shared" si="193"/>
        <v>-1.5403831520094709E-36</v>
      </c>
      <c r="F2090" s="2">
        <f t="shared" si="197"/>
        <v>-2.2652693411903992E-36</v>
      </c>
      <c r="G2090" s="2">
        <f t="shared" si="195"/>
        <v>7.248861891809283E-37</v>
      </c>
      <c r="H2090" s="2" t="str">
        <f t="shared" si="196"/>
        <v>Sell</v>
      </c>
    </row>
    <row r="2091" spans="1:8" ht="13.5" x14ac:dyDescent="0.25">
      <c r="A2091" s="3">
        <f>TITRES_STAT!B2094</f>
        <v>0</v>
      </c>
      <c r="B2091" s="6">
        <f>TITRES_STAT!D2094</f>
        <v>0</v>
      </c>
      <c r="C2091" s="2">
        <f t="shared" si="192"/>
        <v>3.103466516772485E-79</v>
      </c>
      <c r="D2091" s="2">
        <f t="shared" si="194"/>
        <v>1.4262806963050656E-36</v>
      </c>
      <c r="E2091" s="2">
        <f t="shared" si="193"/>
        <v>-1.4262806963050656E-36</v>
      </c>
      <c r="F2091" s="2">
        <f t="shared" si="197"/>
        <v>-2.0974716122133324E-36</v>
      </c>
      <c r="G2091" s="2">
        <f t="shared" si="195"/>
        <v>6.711909159082668E-37</v>
      </c>
      <c r="H2091" s="2" t="str">
        <f t="shared" si="196"/>
        <v>Sell</v>
      </c>
    </row>
    <row r="2092" spans="1:8" ht="13.5" x14ac:dyDescent="0.25">
      <c r="A2092" s="3">
        <f>TITRES_STAT!B2095</f>
        <v>0</v>
      </c>
      <c r="B2092" s="6">
        <f>TITRES_STAT!D2095</f>
        <v>0</v>
      </c>
      <c r="C2092" s="2">
        <f t="shared" si="192"/>
        <v>2.626010129576718E-79</v>
      </c>
      <c r="D2092" s="2">
        <f t="shared" si="194"/>
        <v>1.3206302743565422E-36</v>
      </c>
      <c r="E2092" s="2">
        <f t="shared" si="193"/>
        <v>-1.3206302743565422E-36</v>
      </c>
      <c r="F2092" s="2">
        <f t="shared" si="197"/>
        <v>-1.9421033446419744E-36</v>
      </c>
      <c r="G2092" s="2">
        <f t="shared" si="195"/>
        <v>6.2147307028543216E-37</v>
      </c>
      <c r="H2092" s="2" t="str">
        <f t="shared" si="196"/>
        <v>Sell</v>
      </c>
    </row>
    <row r="2093" spans="1:8" ht="13.5" x14ac:dyDescent="0.25">
      <c r="A2093" s="3">
        <f>TITRES_STAT!B2096</f>
        <v>0</v>
      </c>
      <c r="B2093" s="6">
        <f>TITRES_STAT!D2096</f>
        <v>0</v>
      </c>
      <c r="C2093" s="2">
        <f t="shared" si="192"/>
        <v>2.2220085711802997E-79</v>
      </c>
      <c r="D2093" s="2">
        <f t="shared" si="194"/>
        <v>1.222805809589391E-36</v>
      </c>
      <c r="E2093" s="2">
        <f t="shared" si="193"/>
        <v>-1.222805809589391E-36</v>
      </c>
      <c r="F2093" s="2">
        <f t="shared" si="197"/>
        <v>-1.7982438376314579E-36</v>
      </c>
      <c r="G2093" s="2">
        <f t="shared" si="195"/>
        <v>5.7543802804206688E-37</v>
      </c>
      <c r="H2093" s="2" t="str">
        <f t="shared" si="196"/>
        <v>Sell</v>
      </c>
    </row>
    <row r="2094" spans="1:8" ht="13.5" x14ac:dyDescent="0.25">
      <c r="A2094" s="3">
        <f>TITRES_STAT!B2097</f>
        <v>0</v>
      </c>
      <c r="B2094" s="6">
        <f>TITRES_STAT!D2097</f>
        <v>0</v>
      </c>
      <c r="C2094" s="2">
        <f t="shared" si="192"/>
        <v>1.8801610986910229E-79</v>
      </c>
      <c r="D2094" s="2">
        <f t="shared" si="194"/>
        <v>1.1322276014716583E-36</v>
      </c>
      <c r="E2094" s="2">
        <f t="shared" si="193"/>
        <v>-1.1322276014716583E-36</v>
      </c>
      <c r="F2094" s="2">
        <f t="shared" si="197"/>
        <v>-1.6650405903994981E-36</v>
      </c>
      <c r="G2094" s="2">
        <f t="shared" si="195"/>
        <v>5.3281298892783986E-37</v>
      </c>
      <c r="H2094" s="2" t="str">
        <f t="shared" si="196"/>
        <v>Sell</v>
      </c>
    </row>
    <row r="2095" spans="1:8" ht="13.5" x14ac:dyDescent="0.25">
      <c r="A2095" s="3">
        <f>TITRES_STAT!B2098</f>
        <v>0</v>
      </c>
      <c r="B2095" s="6">
        <f>TITRES_STAT!D2098</f>
        <v>0</v>
      </c>
      <c r="C2095" s="2">
        <f t="shared" si="192"/>
        <v>1.5909055450462501E-79</v>
      </c>
      <c r="D2095" s="2">
        <f t="shared" si="194"/>
        <v>1.0483588902515354E-36</v>
      </c>
      <c r="E2095" s="2">
        <f t="shared" si="193"/>
        <v>-1.0483588902515354E-36</v>
      </c>
      <c r="F2095" s="2">
        <f t="shared" si="197"/>
        <v>-1.5417042503699056E-36</v>
      </c>
      <c r="G2095" s="2">
        <f t="shared" si="195"/>
        <v>4.9334536011837025E-37</v>
      </c>
      <c r="H2095" s="2" t="str">
        <f t="shared" si="196"/>
        <v>Sell</v>
      </c>
    </row>
    <row r="2096" spans="1:8" ht="13.5" x14ac:dyDescent="0.25">
      <c r="A2096" s="3">
        <f>TITRES_STAT!B2099</f>
        <v>0</v>
      </c>
      <c r="B2096" s="6">
        <f>TITRES_STAT!D2099</f>
        <v>0</v>
      </c>
      <c r="C2096" s="2">
        <f t="shared" si="192"/>
        <v>1.3461508458083654E-79</v>
      </c>
      <c r="D2096" s="2">
        <f t="shared" si="194"/>
        <v>9.7070267615882908E-37</v>
      </c>
      <c r="E2096" s="2">
        <f t="shared" si="193"/>
        <v>-9.7070267615882908E-37</v>
      </c>
      <c r="F2096" s="2">
        <f t="shared" si="197"/>
        <v>-1.4275039355276905E-36</v>
      </c>
      <c r="G2096" s="2">
        <f t="shared" si="195"/>
        <v>4.5680125936886142E-37</v>
      </c>
      <c r="H2096" s="2" t="str">
        <f t="shared" si="196"/>
        <v>Sell</v>
      </c>
    </row>
    <row r="2097" spans="1:8" ht="13.5" x14ac:dyDescent="0.25">
      <c r="A2097" s="3">
        <f>TITRES_STAT!B2100</f>
        <v>0</v>
      </c>
      <c r="B2097" s="6">
        <f>TITRES_STAT!D2100</f>
        <v>0</v>
      </c>
      <c r="C2097" s="2">
        <f t="shared" si="192"/>
        <v>1.1390507156840016E-79</v>
      </c>
      <c r="D2097" s="2">
        <f t="shared" si="194"/>
        <v>8.9879877422113812E-37</v>
      </c>
      <c r="E2097" s="2">
        <f t="shared" si="193"/>
        <v>-8.9879877422113812E-37</v>
      </c>
      <c r="F2097" s="2">
        <f t="shared" si="197"/>
        <v>-1.3217629032663802E-36</v>
      </c>
      <c r="G2097" s="2">
        <f t="shared" si="195"/>
        <v>4.2296412904524207E-37</v>
      </c>
      <c r="H2097" s="2" t="str">
        <f t="shared" si="196"/>
        <v>Sell</v>
      </c>
    </row>
    <row r="2098" spans="1:8" ht="13.5" x14ac:dyDescent="0.25">
      <c r="A2098" s="3">
        <f>TITRES_STAT!B2101</f>
        <v>0</v>
      </c>
      <c r="B2098" s="6">
        <f>TITRES_STAT!D2101</f>
        <v>0</v>
      </c>
      <c r="C2098" s="2">
        <f t="shared" si="192"/>
        <v>9.6381214404030897E-80</v>
      </c>
      <c r="D2098" s="2">
        <f t="shared" si="194"/>
        <v>8.322210872417946E-37</v>
      </c>
      <c r="E2098" s="2">
        <f t="shared" si="193"/>
        <v>-8.322210872417946E-37</v>
      </c>
      <c r="F2098" s="2">
        <f t="shared" si="197"/>
        <v>-1.2238545400614631E-36</v>
      </c>
      <c r="G2098" s="2">
        <f t="shared" si="195"/>
        <v>3.9163345281966854E-37</v>
      </c>
      <c r="H2098" s="2" t="str">
        <f t="shared" si="196"/>
        <v>Sell</v>
      </c>
    </row>
    <row r="2099" spans="1:8" ht="13.5" x14ac:dyDescent="0.25">
      <c r="A2099" s="3">
        <f>TITRES_STAT!B2102</f>
        <v>0</v>
      </c>
      <c r="B2099" s="6">
        <f>TITRES_STAT!D2102</f>
        <v>0</v>
      </c>
      <c r="C2099" s="2">
        <f t="shared" si="192"/>
        <v>8.1553335264949216E-80</v>
      </c>
      <c r="D2099" s="2">
        <f t="shared" si="194"/>
        <v>7.705750807794394E-37</v>
      </c>
      <c r="E2099" s="2">
        <f t="shared" si="193"/>
        <v>-7.705750807794394E-37</v>
      </c>
      <c r="F2099" s="2">
        <f t="shared" si="197"/>
        <v>-1.1331986482050584E-36</v>
      </c>
      <c r="G2099" s="2">
        <f t="shared" si="195"/>
        <v>3.6262356742561896E-37</v>
      </c>
      <c r="H2099" s="2" t="str">
        <f t="shared" si="196"/>
        <v>Sell</v>
      </c>
    </row>
    <row r="2100" spans="1:8" ht="13.5" x14ac:dyDescent="0.25">
      <c r="A2100" s="3">
        <f>TITRES_STAT!B2103</f>
        <v>0</v>
      </c>
      <c r="B2100" s="6">
        <f>TITRES_STAT!D2103</f>
        <v>0</v>
      </c>
      <c r="C2100" s="2">
        <f t="shared" si="192"/>
        <v>6.900666830111087E-80</v>
      </c>
      <c r="D2100" s="2">
        <f t="shared" si="194"/>
        <v>7.134954451661476E-37</v>
      </c>
      <c r="E2100" s="2">
        <f t="shared" si="193"/>
        <v>-7.134954451661476E-37</v>
      </c>
      <c r="F2100" s="2">
        <f t="shared" si="197"/>
        <v>-1.0492580075972764E-36</v>
      </c>
      <c r="G2100" s="2">
        <f t="shared" si="195"/>
        <v>3.3576256243112882E-37</v>
      </c>
      <c r="H2100" s="2" t="str">
        <f t="shared" si="196"/>
        <v>Sell</v>
      </c>
    </row>
    <row r="2101" spans="1:8" ht="13.5" x14ac:dyDescent="0.25">
      <c r="A2101" s="3">
        <f>TITRES_STAT!B2104</f>
        <v>0</v>
      </c>
      <c r="B2101" s="6">
        <f>TITRES_STAT!D2104</f>
        <v>0</v>
      </c>
      <c r="C2101" s="2">
        <f t="shared" si="192"/>
        <v>5.8390257793247656E-80</v>
      </c>
      <c r="D2101" s="2">
        <f t="shared" si="194"/>
        <v>6.6064393070939594E-37</v>
      </c>
      <c r="E2101" s="2">
        <f t="shared" si="193"/>
        <v>-6.6064393070939594E-37</v>
      </c>
      <c r="F2101" s="2">
        <f t="shared" si="197"/>
        <v>-9.7153519221970034E-37</v>
      </c>
      <c r="G2101" s="2">
        <f t="shared" si="195"/>
        <v>3.1089126151030441E-37</v>
      </c>
      <c r="H2101" s="2" t="str">
        <f t="shared" si="196"/>
        <v>Sell</v>
      </c>
    </row>
    <row r="2102" spans="1:8" ht="13.5" x14ac:dyDescent="0.25">
      <c r="A2102" s="3">
        <f>TITRES_STAT!B2105</f>
        <v>0</v>
      </c>
      <c r="B2102" s="6">
        <f>TITRES_STAT!D2105</f>
        <v>0</v>
      </c>
      <c r="C2102" s="2">
        <f t="shared" si="192"/>
        <v>4.940714120967109E-80</v>
      </c>
      <c r="D2102" s="2">
        <f t="shared" si="194"/>
        <v>6.1170734324944066E-37</v>
      </c>
      <c r="E2102" s="2">
        <f t="shared" si="193"/>
        <v>-6.1170734324944066E-37</v>
      </c>
      <c r="F2102" s="2">
        <f t="shared" si="197"/>
        <v>-8.9956962242564842E-37</v>
      </c>
      <c r="G2102" s="2">
        <f t="shared" si="195"/>
        <v>2.8786227917620777E-37</v>
      </c>
      <c r="H2102" s="2" t="str">
        <f t="shared" si="196"/>
        <v>Sell</v>
      </c>
    </row>
    <row r="2103" spans="1:8" ht="13.5" x14ac:dyDescent="0.25">
      <c r="A2103" s="3">
        <f>TITRES_STAT!B2106</f>
        <v>0</v>
      </c>
      <c r="B2103" s="6">
        <f>TITRES_STAT!D2106</f>
        <v>0</v>
      </c>
      <c r="C2103" s="2">
        <f t="shared" si="192"/>
        <v>4.1806042562029387E-80</v>
      </c>
      <c r="D2103" s="2">
        <f t="shared" si="194"/>
        <v>5.6639568819392651E-37</v>
      </c>
      <c r="E2103" s="2">
        <f t="shared" si="193"/>
        <v>-5.6639568819392651E-37</v>
      </c>
      <c r="F2103" s="2">
        <f t="shared" si="197"/>
        <v>-8.3293483557930411E-37</v>
      </c>
      <c r="G2103" s="2">
        <f t="shared" si="195"/>
        <v>2.665391473853776E-37</v>
      </c>
      <c r="H2103" s="2" t="str">
        <f t="shared" si="196"/>
        <v>Sell</v>
      </c>
    </row>
    <row r="2104" spans="1:8" ht="13.5" x14ac:dyDescent="0.25">
      <c r="A2104" s="3">
        <f>TITRES_STAT!B2107</f>
        <v>0</v>
      </c>
      <c r="B2104" s="6">
        <f>TITRES_STAT!D2107</f>
        <v>0</v>
      </c>
      <c r="C2104" s="2">
        <f t="shared" si="192"/>
        <v>3.5374343706332559E-80</v>
      </c>
      <c r="D2104" s="2">
        <f t="shared" si="194"/>
        <v>5.2444045203141345E-37</v>
      </c>
      <c r="E2104" s="2">
        <f t="shared" si="193"/>
        <v>-5.2444045203141345E-37</v>
      </c>
      <c r="F2104" s="2">
        <f t="shared" si="197"/>
        <v>-7.7123595886972603E-37</v>
      </c>
      <c r="G2104" s="2">
        <f t="shared" si="195"/>
        <v>2.4679550683831258E-37</v>
      </c>
      <c r="H2104" s="2" t="str">
        <f t="shared" si="196"/>
        <v>Sell</v>
      </c>
    </row>
    <row r="2105" spans="1:8" ht="13.5" x14ac:dyDescent="0.25">
      <c r="A2105" s="3">
        <f>TITRES_STAT!B2108</f>
        <v>0</v>
      </c>
      <c r="B2105" s="6">
        <f>TITRES_STAT!D2108</f>
        <v>0</v>
      </c>
      <c r="C2105" s="2">
        <f t="shared" si="192"/>
        <v>2.9932136982281397E-80</v>
      </c>
      <c r="D2105" s="2">
        <f t="shared" si="194"/>
        <v>4.8559301114019768E-37</v>
      </c>
      <c r="E2105" s="2">
        <f t="shared" si="193"/>
        <v>-4.8559301114019768E-37</v>
      </c>
      <c r="F2105" s="2">
        <f t="shared" si="197"/>
        <v>-7.1410736932382037E-37</v>
      </c>
      <c r="G2105" s="2">
        <f t="shared" si="195"/>
        <v>2.285143581836227E-37</v>
      </c>
      <c r="H2105" s="2" t="str">
        <f t="shared" si="196"/>
        <v>Sell</v>
      </c>
    </row>
    <row r="2106" spans="1:8" ht="13.5" x14ac:dyDescent="0.25">
      <c r="A2106" s="3">
        <f>TITRES_STAT!B2109</f>
        <v>0</v>
      </c>
      <c r="B2106" s="6">
        <f>TITRES_STAT!D2109</f>
        <v>0</v>
      </c>
      <c r="C2106" s="2">
        <f t="shared" si="192"/>
        <v>2.5327192831161182E-80</v>
      </c>
      <c r="D2106" s="2">
        <f t="shared" si="194"/>
        <v>4.4962315846314601E-37</v>
      </c>
      <c r="E2106" s="2">
        <f t="shared" si="193"/>
        <v>-4.4962315846314601E-37</v>
      </c>
      <c r="F2106" s="2">
        <f t="shared" si="197"/>
        <v>-6.6121052715168558E-37</v>
      </c>
      <c r="G2106" s="2">
        <f t="shared" si="195"/>
        <v>2.1158736868853958E-37</v>
      </c>
      <c r="H2106" s="2" t="str">
        <f t="shared" si="196"/>
        <v>Sell</v>
      </c>
    </row>
    <row r="2107" spans="1:8" ht="13.5" x14ac:dyDescent="0.25">
      <c r="A2107" s="3">
        <f>TITRES_STAT!B2110</f>
        <v>0</v>
      </c>
      <c r="B2107" s="6">
        <f>TITRES_STAT!D2110</f>
        <v>0</v>
      </c>
      <c r="C2107" s="2">
        <f t="shared" si="192"/>
        <v>2.1430701626367152E-80</v>
      </c>
      <c r="D2107" s="2">
        <f t="shared" si="194"/>
        <v>4.1631773931772777E-37</v>
      </c>
      <c r="E2107" s="2">
        <f t="shared" si="193"/>
        <v>-4.1631773931772777E-37</v>
      </c>
      <c r="F2107" s="2">
        <f t="shared" si="197"/>
        <v>-6.1223196958489407E-37</v>
      </c>
      <c r="G2107" s="2">
        <f t="shared" si="195"/>
        <v>1.959142302671663E-37</v>
      </c>
      <c r="H2107" s="2" t="str">
        <f t="shared" si="196"/>
        <v>Sell</v>
      </c>
    </row>
    <row r="2108" spans="1:8" ht="13.5" x14ac:dyDescent="0.25">
      <c r="A2108" s="3">
        <f>TITRES_STAT!B2111</f>
        <v>0</v>
      </c>
      <c r="B2108" s="6">
        <f>TITRES_STAT!D2111</f>
        <v>0</v>
      </c>
      <c r="C2108" s="2">
        <f t="shared" si="192"/>
        <v>1.813367060692605E-80</v>
      </c>
      <c r="D2108" s="2">
        <f t="shared" si="194"/>
        <v>3.8547938825715532E-37</v>
      </c>
      <c r="E2108" s="2">
        <f t="shared" si="193"/>
        <v>-3.8547938825715532E-37</v>
      </c>
      <c r="F2108" s="2">
        <f t="shared" si="197"/>
        <v>-5.6688145331934641E-37</v>
      </c>
      <c r="G2108" s="2">
        <f t="shared" si="195"/>
        <v>1.8140206506219108E-37</v>
      </c>
      <c r="H2108" s="2" t="str">
        <f t="shared" si="196"/>
        <v>Sell</v>
      </c>
    </row>
    <row r="2109" spans="1:8" ht="13.5" x14ac:dyDescent="0.25">
      <c r="A2109" s="3">
        <f>TITRES_STAT!B2112</f>
        <v>0</v>
      </c>
      <c r="B2109" s="6">
        <f>TITRES_STAT!D2112</f>
        <v>0</v>
      </c>
      <c r="C2109" s="2">
        <f t="shared" si="192"/>
        <v>1.5343875128937428E-80</v>
      </c>
      <c r="D2109" s="2">
        <f t="shared" si="194"/>
        <v>3.5692535949736603E-37</v>
      </c>
      <c r="E2109" s="2">
        <f t="shared" si="193"/>
        <v>-3.5692535949736603E-37</v>
      </c>
      <c r="F2109" s="2">
        <f t="shared" si="197"/>
        <v>-5.2489023455495037E-37</v>
      </c>
      <c r="G2109" s="2">
        <f t="shared" si="195"/>
        <v>1.6796487505758434E-37</v>
      </c>
      <c r="H2109" s="2" t="str">
        <f t="shared" si="196"/>
        <v>Sell</v>
      </c>
    </row>
    <row r="2110" spans="1:8" ht="13.5" x14ac:dyDescent="0.25">
      <c r="A2110" s="3">
        <f>TITRES_STAT!B2113</f>
        <v>0</v>
      </c>
      <c r="B2110" s="6">
        <f>TITRES_STAT!D2113</f>
        <v>0</v>
      </c>
      <c r="C2110" s="2">
        <f t="shared" si="192"/>
        <v>1.2983278955254746E-80</v>
      </c>
      <c r="D2110" s="2">
        <f t="shared" si="194"/>
        <v>3.3048644397904262E-37</v>
      </c>
      <c r="E2110" s="2">
        <f t="shared" si="193"/>
        <v>-3.3048644397904262E-37</v>
      </c>
      <c r="F2110" s="2">
        <f t="shared" si="197"/>
        <v>-4.860094764397689E-37</v>
      </c>
      <c r="G2110" s="2">
        <f t="shared" si="195"/>
        <v>1.5552303246072628E-37</v>
      </c>
      <c r="H2110" s="2" t="str">
        <f t="shared" si="196"/>
        <v>Sell</v>
      </c>
    </row>
    <row r="2111" spans="1:8" ht="13.5" x14ac:dyDescent="0.25">
      <c r="A2111" s="3">
        <f>TITRES_STAT!B2114</f>
        <v>0</v>
      </c>
      <c r="B2111" s="6">
        <f>TITRES_STAT!D2114</f>
        <v>0</v>
      </c>
      <c r="C2111" s="2">
        <f t="shared" si="192"/>
        <v>1.0985851423677093E-80</v>
      </c>
      <c r="D2111" s="2">
        <f t="shared" si="194"/>
        <v>3.0600596664726167E-37</v>
      </c>
      <c r="E2111" s="2">
        <f t="shared" si="193"/>
        <v>-3.0600596664726167E-37</v>
      </c>
      <c r="F2111" s="2">
        <f t="shared" si="197"/>
        <v>-4.5000877448126751E-37</v>
      </c>
      <c r="G2111" s="2">
        <f t="shared" si="195"/>
        <v>1.4400280783400584E-37</v>
      </c>
      <c r="H2111" s="2" t="str">
        <f t="shared" si="196"/>
        <v>Sell</v>
      </c>
    </row>
    <row r="2112" spans="1:8" ht="13.5" x14ac:dyDescent="0.25">
      <c r="A2112" s="3">
        <f>TITRES_STAT!B2115</f>
        <v>0</v>
      </c>
      <c r="B2112" s="6">
        <f>TITRES_STAT!D2115</f>
        <v>0</v>
      </c>
      <c r="C2112" s="2">
        <f t="shared" si="192"/>
        <v>9.295720435419078E-81</v>
      </c>
      <c r="D2112" s="2">
        <f t="shared" si="194"/>
        <v>2.8333885800672376E-37</v>
      </c>
      <c r="E2112" s="2">
        <f t="shared" si="193"/>
        <v>-2.8333885800672376E-37</v>
      </c>
      <c r="F2112" s="2">
        <f t="shared" si="197"/>
        <v>-4.1667479118635882E-37</v>
      </c>
      <c r="G2112" s="2">
        <f t="shared" si="195"/>
        <v>1.3333593317963506E-37</v>
      </c>
      <c r="H2112" s="2" t="str">
        <f t="shared" si="196"/>
        <v>Sell</v>
      </c>
    </row>
    <row r="2113" spans="1:8" ht="13.5" x14ac:dyDescent="0.25">
      <c r="A2113" s="3">
        <f>TITRES_STAT!B2116</f>
        <v>0</v>
      </c>
      <c r="B2113" s="6">
        <f>TITRES_STAT!D2116</f>
        <v>0</v>
      </c>
      <c r="C2113" s="2">
        <f t="shared" si="192"/>
        <v>7.8656095992007586E-81</v>
      </c>
      <c r="D2113" s="2">
        <f t="shared" si="194"/>
        <v>2.6235079445067015E-37</v>
      </c>
      <c r="E2113" s="2">
        <f t="shared" si="193"/>
        <v>-2.6235079445067015E-37</v>
      </c>
      <c r="F2113" s="2">
        <f t="shared" si="197"/>
        <v>-3.8580999183922109E-37</v>
      </c>
      <c r="G2113" s="2">
        <f t="shared" si="195"/>
        <v>1.2345919738855094E-37</v>
      </c>
      <c r="H2113" s="2" t="str">
        <f t="shared" si="196"/>
        <v>Sell</v>
      </c>
    </row>
    <row r="2114" spans="1:8" ht="13.5" x14ac:dyDescent="0.25">
      <c r="A2114" s="3">
        <f>TITRES_STAT!B2117</f>
        <v>0</v>
      </c>
      <c r="B2114" s="6">
        <f>TITRES_STAT!D2117</f>
        <v>0</v>
      </c>
      <c r="C2114" s="2">
        <f t="shared" si="192"/>
        <v>6.6555158147083343E-81</v>
      </c>
      <c r="D2114" s="2">
        <f t="shared" si="194"/>
        <v>2.4291740226913904E-37</v>
      </c>
      <c r="E2114" s="2">
        <f t="shared" si="193"/>
        <v>-2.4291740226913904E-37</v>
      </c>
      <c r="F2114" s="2">
        <f t="shared" si="197"/>
        <v>-3.5723147392520474E-37</v>
      </c>
      <c r="G2114" s="2">
        <f t="shared" si="195"/>
        <v>1.143140716560657E-37</v>
      </c>
      <c r="H2114" s="2" t="str">
        <f t="shared" si="196"/>
        <v>Sell</v>
      </c>
    </row>
    <row r="2115" spans="1:8" ht="13.5" x14ac:dyDescent="0.25">
      <c r="A2115" s="3">
        <f>TITRES_STAT!B2118</f>
        <v>0</v>
      </c>
      <c r="B2115" s="6">
        <f>TITRES_STAT!D2118</f>
        <v>0</v>
      </c>
      <c r="C2115" s="2">
        <f t="shared" si="192"/>
        <v>5.6315903047532054E-81</v>
      </c>
      <c r="D2115" s="2">
        <f t="shared" si="194"/>
        <v>2.2492352061957318E-37</v>
      </c>
      <c r="E2115" s="2">
        <f t="shared" si="193"/>
        <v>-2.2492352061957318E-37</v>
      </c>
      <c r="F2115" s="2">
        <f t="shared" si="197"/>
        <v>-3.3076988326407845E-37</v>
      </c>
      <c r="G2115" s="2">
        <f t="shared" si="195"/>
        <v>1.0584636264450527E-37</v>
      </c>
      <c r="H2115" s="2" t="str">
        <f t="shared" si="196"/>
        <v>Sell</v>
      </c>
    </row>
    <row r="2116" spans="1:8" ht="13.5" x14ac:dyDescent="0.25">
      <c r="A2116" s="3">
        <f>TITRES_STAT!B2119</f>
        <v>0</v>
      </c>
      <c r="B2116" s="6">
        <f>TITRES_STAT!D2119</f>
        <v>0</v>
      </c>
      <c r="C2116" s="2">
        <f t="shared" si="192"/>
        <v>4.7651917963296349E-81</v>
      </c>
      <c r="D2116" s="2">
        <f t="shared" si="194"/>
        <v>2.0826251909219738E-37</v>
      </c>
      <c r="E2116" s="2">
        <f t="shared" si="193"/>
        <v>-2.0826251909219738E-37</v>
      </c>
      <c r="F2116" s="2">
        <f t="shared" si="197"/>
        <v>-3.0626841042970227E-37</v>
      </c>
      <c r="G2116" s="2">
        <f t="shared" si="195"/>
        <v>9.800589133750489E-38</v>
      </c>
      <c r="H2116" s="2" t="str">
        <f t="shared" si="196"/>
        <v>Sell</v>
      </c>
    </row>
    <row r="2117" spans="1:8" ht="13.5" x14ac:dyDescent="0.25">
      <c r="A2117" s="3">
        <f>TITRES_STAT!B2120</f>
        <v>0</v>
      </c>
      <c r="B2117" s="6">
        <f>TITRES_STAT!D2120</f>
        <v>0</v>
      </c>
      <c r="C2117" s="2">
        <f t="shared" si="192"/>
        <v>4.0320853661250757E-81</v>
      </c>
      <c r="D2117" s="2">
        <f t="shared" si="194"/>
        <v>1.928356658261087E-37</v>
      </c>
      <c r="E2117" s="2">
        <f t="shared" si="193"/>
        <v>-1.928356658261087E-37</v>
      </c>
      <c r="F2117" s="2">
        <f t="shared" si="197"/>
        <v>-2.8358186150898358E-37</v>
      </c>
      <c r="G2117" s="2">
        <f t="shared" si="195"/>
        <v>9.0746195682874875E-38</v>
      </c>
      <c r="H2117" s="2" t="str">
        <f t="shared" si="196"/>
        <v>Sell</v>
      </c>
    </row>
    <row r="2118" spans="1:8" ht="13.5" x14ac:dyDescent="0.25">
      <c r="A2118" s="3">
        <f>TITRES_STAT!B2121</f>
        <v>0</v>
      </c>
      <c r="B2118" s="6">
        <f>TITRES_STAT!D2121</f>
        <v>0</v>
      </c>
      <c r="C2118" s="2">
        <f t="shared" si="192"/>
        <v>3.4117645405673718E-81</v>
      </c>
      <c r="D2118" s="2">
        <f t="shared" si="194"/>
        <v>1.7855154243158214E-37</v>
      </c>
      <c r="E2118" s="2">
        <f t="shared" si="193"/>
        <v>-1.7855154243158214E-37</v>
      </c>
      <c r="F2118" s="2">
        <f t="shared" si="197"/>
        <v>-2.6257579769350331E-37</v>
      </c>
      <c r="G2118" s="2">
        <f t="shared" si="195"/>
        <v>8.402425526192117E-38</v>
      </c>
      <c r="H2118" s="2" t="str">
        <f t="shared" si="196"/>
        <v>Sell</v>
      </c>
    </row>
    <row r="2119" spans="1:8" ht="13.5" x14ac:dyDescent="0.25">
      <c r="A2119" s="3">
        <f>TITRES_STAT!B2122</f>
        <v>0</v>
      </c>
      <c r="B2119" s="6">
        <f>TITRES_STAT!D2122</f>
        <v>0</v>
      </c>
      <c r="C2119" s="2">
        <f t="shared" si="192"/>
        <v>2.8868776881723916E-81</v>
      </c>
      <c r="D2119" s="2">
        <f t="shared" si="194"/>
        <v>1.6532550225146494E-37</v>
      </c>
      <c r="E2119" s="2">
        <f t="shared" si="193"/>
        <v>-1.6532550225146494E-37</v>
      </c>
      <c r="F2119" s="2">
        <f t="shared" si="197"/>
        <v>-2.4312573860509568E-37</v>
      </c>
      <c r="G2119" s="2">
        <f t="shared" si="195"/>
        <v>7.7800236353630739E-38</v>
      </c>
      <c r="H2119" s="2" t="str">
        <f t="shared" si="196"/>
        <v>Sell</v>
      </c>
    </row>
    <row r="2120" spans="1:8" ht="13.5" x14ac:dyDescent="0.25">
      <c r="A2120" s="3">
        <f>TITRES_STAT!B2123</f>
        <v>0</v>
      </c>
      <c r="B2120" s="6">
        <f>TITRES_STAT!D2123</f>
        <v>0</v>
      </c>
      <c r="C2120" s="2">
        <f t="shared" si="192"/>
        <v>2.4427426592227928E-81</v>
      </c>
      <c r="D2120" s="2">
        <f t="shared" si="194"/>
        <v>1.5307916875135642E-37</v>
      </c>
      <c r="E2120" s="2">
        <f t="shared" si="193"/>
        <v>-1.5307916875135642E-37</v>
      </c>
      <c r="F2120" s="2">
        <f t="shared" si="197"/>
        <v>-2.2511642463434783E-37</v>
      </c>
      <c r="G2120" s="2">
        <f t="shared" si="195"/>
        <v>7.2037255882991413E-38</v>
      </c>
      <c r="H2120" s="2" t="str">
        <f t="shared" si="196"/>
        <v>Sell</v>
      </c>
    </row>
    <row r="2121" spans="1:8" ht="13.5" x14ac:dyDescent="0.25">
      <c r="A2121" s="3">
        <f>TITRES_STAT!B2124</f>
        <v>0</v>
      </c>
      <c r="B2121" s="6">
        <f>TITRES_STAT!D2124</f>
        <v>0</v>
      </c>
      <c r="C2121" s="2">
        <f t="shared" si="192"/>
        <v>2.06693609626544E-81</v>
      </c>
      <c r="D2121" s="2">
        <f t="shared" si="194"/>
        <v>1.4173997106607075E-37</v>
      </c>
      <c r="E2121" s="2">
        <f t="shared" si="193"/>
        <v>-1.4173997106607075E-37</v>
      </c>
      <c r="F2121" s="2">
        <f t="shared" si="197"/>
        <v>-2.0844113392069241E-37</v>
      </c>
      <c r="G2121" s="2">
        <f t="shared" si="195"/>
        <v>6.6701162854621657E-38</v>
      </c>
      <c r="H2121" s="2" t="str">
        <f t="shared" si="196"/>
        <v>Sell</v>
      </c>
    </row>
    <row r="2122" spans="1:8" ht="13.5" x14ac:dyDescent="0.25">
      <c r="A2122" s="3">
        <f>TITRES_STAT!B2125</f>
        <v>0</v>
      </c>
      <c r="B2122" s="6">
        <f>TITRES_STAT!D2125</f>
        <v>0</v>
      </c>
      <c r="C2122" s="2">
        <f t="shared" si="192"/>
        <v>1.7489459276092184E-81</v>
      </c>
      <c r="D2122" s="2">
        <f t="shared" si="194"/>
        <v>1.312407139500655E-37</v>
      </c>
      <c r="E2122" s="2">
        <f t="shared" si="193"/>
        <v>-1.312407139500655E-37</v>
      </c>
      <c r="F2122" s="2">
        <f t="shared" si="197"/>
        <v>-1.9300104992656707E-37</v>
      </c>
      <c r="G2122" s="2">
        <f t="shared" si="195"/>
        <v>6.1760335976501562E-38</v>
      </c>
      <c r="H2122" s="2" t="str">
        <f t="shared" si="196"/>
        <v>Sell</v>
      </c>
    </row>
    <row r="2123" spans="1:8" ht="13.5" x14ac:dyDescent="0.25">
      <c r="A2123" s="3">
        <f>TITRES_STAT!B2126</f>
        <v>0</v>
      </c>
      <c r="B2123" s="6">
        <f>TITRES_STAT!D2126</f>
        <v>0</v>
      </c>
      <c r="C2123" s="2">
        <f t="shared" si="192"/>
        <v>1.4798773233616463E-81</v>
      </c>
      <c r="D2123" s="2">
        <f t="shared" si="194"/>
        <v>1.2151917958339399E-37</v>
      </c>
      <c r="E2123" s="2">
        <f t="shared" si="193"/>
        <v>-1.2151917958339399E-37</v>
      </c>
      <c r="F2123" s="2">
        <f t="shared" si="197"/>
        <v>-1.7870467585793247E-37</v>
      </c>
      <c r="G2123" s="2">
        <f t="shared" si="195"/>
        <v>5.718549627453848E-38</v>
      </c>
      <c r="H2123" s="2" t="str">
        <f t="shared" si="196"/>
        <v>Sell</v>
      </c>
    </row>
    <row r="2124" spans="1:8" ht="13.5" x14ac:dyDescent="0.25">
      <c r="A2124" s="3">
        <f>TITRES_STAT!B2127</f>
        <v>0</v>
      </c>
      <c r="B2124" s="6">
        <f>TITRES_STAT!D2127</f>
        <v>0</v>
      </c>
      <c r="C2124" s="2">
        <f t="shared" si="192"/>
        <v>1.2522038889983161E-81</v>
      </c>
      <c r="D2124" s="2">
        <f t="shared" si="194"/>
        <v>1.1251775887351295E-37</v>
      </c>
      <c r="E2124" s="2">
        <f t="shared" si="193"/>
        <v>-1.1251775887351295E-37</v>
      </c>
      <c r="F2124" s="2">
        <f t="shared" si="197"/>
        <v>-1.6546729246104858E-37</v>
      </c>
      <c r="G2124" s="2">
        <f t="shared" si="195"/>
        <v>5.2949533587535638E-38</v>
      </c>
      <c r="H2124" s="2" t="str">
        <f t="shared" si="196"/>
        <v>Sell</v>
      </c>
    </row>
    <row r="2125" spans="1:8" ht="13.5" x14ac:dyDescent="0.25">
      <c r="A2125" s="3">
        <f>TITRES_STAT!B2128</f>
        <v>0</v>
      </c>
      <c r="B2125" s="6">
        <f>TITRES_STAT!D2128</f>
        <v>0</v>
      </c>
      <c r="C2125" s="2">
        <f t="shared" si="192"/>
        <v>1.0595571368447291E-81</v>
      </c>
      <c r="D2125" s="2">
        <f t="shared" si="194"/>
        <v>1.0418311006806754E-37</v>
      </c>
      <c r="E2125" s="2">
        <f t="shared" si="193"/>
        <v>-1.0418311006806754E-37</v>
      </c>
      <c r="F2125" s="2">
        <f t="shared" si="197"/>
        <v>-1.5321045598245238E-37</v>
      </c>
      <c r="G2125" s="2">
        <f t="shared" si="195"/>
        <v>4.9027345914384841E-38</v>
      </c>
      <c r="H2125" s="2" t="str">
        <f t="shared" si="196"/>
        <v>Sell</v>
      </c>
    </row>
    <row r="2126" spans="1:8" ht="13.5" x14ac:dyDescent="0.25">
      <c r="A2126" s="3">
        <f>TITRES_STAT!B2129</f>
        <v>0</v>
      </c>
      <c r="B2126" s="6">
        <f>TITRES_STAT!D2129</f>
        <v>0</v>
      </c>
      <c r="C2126" s="2">
        <f t="shared" si="192"/>
        <v>8.9654834656092463E-82</v>
      </c>
      <c r="D2126" s="2">
        <f t="shared" si="194"/>
        <v>9.6465842655618094E-38</v>
      </c>
      <c r="E2126" s="2">
        <f t="shared" si="193"/>
        <v>-9.6465842655618094E-38</v>
      </c>
      <c r="F2126" s="2">
        <f t="shared" si="197"/>
        <v>-1.4186153331708553E-37</v>
      </c>
      <c r="G2126" s="2">
        <f t="shared" si="195"/>
        <v>4.5395690661467432E-38</v>
      </c>
      <c r="H2126" s="2" t="str">
        <f t="shared" si="196"/>
        <v>Sell</v>
      </c>
    </row>
    <row r="2127" spans="1:8" ht="13.5" x14ac:dyDescent="0.25">
      <c r="A2127" s="3">
        <f>TITRES_STAT!B2130</f>
        <v>0</v>
      </c>
      <c r="B2127" s="6">
        <f>TITRES_STAT!D2130</f>
        <v>0</v>
      </c>
      <c r="C2127" s="2">
        <f t="shared" ref="C2127:C2190" si="198">$C$4*B2117+C2126*(1-$C$4)</f>
        <v>7.5861783170539771E-82</v>
      </c>
      <c r="D2127" s="2">
        <f t="shared" si="194"/>
        <v>8.9320224681127863E-38</v>
      </c>
      <c r="E2127" s="2">
        <f t="shared" si="193"/>
        <v>-8.9320224681127863E-38</v>
      </c>
      <c r="F2127" s="2">
        <f t="shared" si="197"/>
        <v>-1.3135327158989402E-37</v>
      </c>
      <c r="G2127" s="2">
        <f t="shared" si="195"/>
        <v>4.2033046908766153E-38</v>
      </c>
      <c r="H2127" s="2" t="str">
        <f t="shared" si="196"/>
        <v>Sell</v>
      </c>
    </row>
    <row r="2128" spans="1:8" ht="13.5" x14ac:dyDescent="0.25">
      <c r="A2128" s="3">
        <f>TITRES_STAT!B2131</f>
        <v>0</v>
      </c>
      <c r="B2128" s="6">
        <f>TITRES_STAT!D2131</f>
        <v>0</v>
      </c>
      <c r="C2128" s="2">
        <f t="shared" si="198"/>
        <v>6.4190739605841346E-82</v>
      </c>
      <c r="D2128" s="2">
        <f t="shared" si="194"/>
        <v>8.270391174178506E-38</v>
      </c>
      <c r="E2128" s="2">
        <f t="shared" si="193"/>
        <v>-8.270391174178506E-38</v>
      </c>
      <c r="F2128" s="2">
        <f t="shared" si="197"/>
        <v>-1.2162339962027224E-37</v>
      </c>
      <c r="G2128" s="2">
        <f t="shared" si="195"/>
        <v>3.891948787848718E-38</v>
      </c>
      <c r="H2128" s="2" t="str">
        <f t="shared" si="196"/>
        <v>Sell</v>
      </c>
    </row>
    <row r="2129" spans="1:8" ht="13.5" x14ac:dyDescent="0.25">
      <c r="A2129" s="3">
        <f>TITRES_STAT!B2132</f>
        <v>0</v>
      </c>
      <c r="B2129" s="6">
        <f>TITRES_STAT!D2132</f>
        <v>0</v>
      </c>
      <c r="C2129" s="2">
        <f t="shared" si="198"/>
        <v>5.4315241204942682E-82</v>
      </c>
      <c r="D2129" s="2">
        <f t="shared" si="194"/>
        <v>7.657769605720839E-38</v>
      </c>
      <c r="E2129" s="2">
        <f t="shared" si="193"/>
        <v>-7.657769605720839E-38</v>
      </c>
      <c r="F2129" s="2">
        <f t="shared" si="197"/>
        <v>-1.1261425890765946E-37</v>
      </c>
      <c r="G2129" s="2">
        <f t="shared" si="195"/>
        <v>3.6036562850451074E-38</v>
      </c>
      <c r="H2129" s="2" t="str">
        <f t="shared" si="196"/>
        <v>Sell</v>
      </c>
    </row>
    <row r="2130" spans="1:8" ht="13.5" x14ac:dyDescent="0.25">
      <c r="A2130" s="3">
        <f>TITRES_STAT!B2133</f>
        <v>0</v>
      </c>
      <c r="B2130" s="6">
        <f>TITRES_STAT!D2133</f>
        <v>0</v>
      </c>
      <c r="C2130" s="2">
        <f t="shared" si="198"/>
        <v>4.5959050250336116E-82</v>
      </c>
      <c r="D2130" s="2">
        <f t="shared" si="194"/>
        <v>7.0905274127044808E-38</v>
      </c>
      <c r="E2130" s="2">
        <f t="shared" si="193"/>
        <v>-7.0905274127044808E-38</v>
      </c>
      <c r="F2130" s="2">
        <f t="shared" si="197"/>
        <v>-1.0427246195153653E-37</v>
      </c>
      <c r="G2130" s="2">
        <f t="shared" si="195"/>
        <v>3.3367187824491723E-38</v>
      </c>
      <c r="H2130" s="2" t="str">
        <f t="shared" si="196"/>
        <v>Sell</v>
      </c>
    </row>
    <row r="2131" spans="1:8" ht="13.5" x14ac:dyDescent="0.25">
      <c r="A2131" s="3">
        <f>TITRES_STAT!B2134</f>
        <v>0</v>
      </c>
      <c r="B2131" s="6">
        <f>TITRES_STAT!D2134</f>
        <v>0</v>
      </c>
      <c r="C2131" s="2">
        <f t="shared" si="198"/>
        <v>3.8888427134899788E-82</v>
      </c>
      <c r="D2131" s="2">
        <f t="shared" si="194"/>
        <v>6.5653031599115568E-38</v>
      </c>
      <c r="E2131" s="2">
        <f t="shared" si="193"/>
        <v>-6.5653031599115568E-38</v>
      </c>
      <c r="F2131" s="2">
        <f t="shared" si="197"/>
        <v>-9.6548575881052334E-38</v>
      </c>
      <c r="G2131" s="2">
        <f t="shared" si="195"/>
        <v>3.0895544281936766E-38</v>
      </c>
      <c r="H2131" s="2" t="str">
        <f t="shared" si="196"/>
        <v>Sell</v>
      </c>
    </row>
    <row r="2132" spans="1:8" ht="13.5" x14ac:dyDescent="0.25">
      <c r="A2132" s="3">
        <f>TITRES_STAT!B2135</f>
        <v>0</v>
      </c>
      <c r="B2132" s="6">
        <f>TITRES_STAT!D2135</f>
        <v>0</v>
      </c>
      <c r="C2132" s="2">
        <f t="shared" si="198"/>
        <v>3.290559219106905E-82</v>
      </c>
      <c r="D2132" s="2">
        <f t="shared" si="194"/>
        <v>6.0789844073255156E-38</v>
      </c>
      <c r="E2132" s="2">
        <f t="shared" si="193"/>
        <v>-6.0789844073255156E-38</v>
      </c>
      <c r="F2132" s="2">
        <f t="shared" si="197"/>
        <v>-8.9396829519492909E-38</v>
      </c>
      <c r="G2132" s="2">
        <f t="shared" si="195"/>
        <v>2.8606985446237753E-38</v>
      </c>
      <c r="H2132" s="2" t="str">
        <f t="shared" si="196"/>
        <v>Sell</v>
      </c>
    </row>
    <row r="2133" spans="1:8" ht="13.5" x14ac:dyDescent="0.25">
      <c r="A2133" s="3">
        <f>TITRES_STAT!B2136</f>
        <v>0</v>
      </c>
      <c r="B2133" s="6">
        <f>TITRES_STAT!D2136</f>
        <v>0</v>
      </c>
      <c r="C2133" s="2">
        <f t="shared" si="198"/>
        <v>2.7843193392443044E-82</v>
      </c>
      <c r="D2133" s="2">
        <f t="shared" si="194"/>
        <v>5.628689266042144E-38</v>
      </c>
      <c r="E2133" s="2">
        <f t="shared" si="193"/>
        <v>-5.628689266042144E-38</v>
      </c>
      <c r="F2133" s="2">
        <f t="shared" si="197"/>
        <v>-8.2774842147678625E-38</v>
      </c>
      <c r="G2133" s="2">
        <f t="shared" si="195"/>
        <v>2.6487949487257186E-38</v>
      </c>
      <c r="H2133" s="2" t="str">
        <f t="shared" si="196"/>
        <v>Sell</v>
      </c>
    </row>
    <row r="2134" spans="1:8" ht="13.5" x14ac:dyDescent="0.25">
      <c r="A2134" s="3">
        <f>TITRES_STAT!B2137</f>
        <v>0</v>
      </c>
      <c r="B2134" s="6">
        <f>TITRES_STAT!D2137</f>
        <v>0</v>
      </c>
      <c r="C2134" s="2">
        <f t="shared" si="198"/>
        <v>2.3559625178221036E-82</v>
      </c>
      <c r="D2134" s="2">
        <f t="shared" si="194"/>
        <v>5.2117493204093926E-38</v>
      </c>
      <c r="E2134" s="2">
        <f t="shared" si="193"/>
        <v>-5.2117493204093926E-38</v>
      </c>
      <c r="F2134" s="2">
        <f t="shared" si="197"/>
        <v>-7.6643372358961696E-38</v>
      </c>
      <c r="G2134" s="2">
        <f t="shared" si="195"/>
        <v>2.452587915486777E-38</v>
      </c>
      <c r="H2134" s="2" t="str">
        <f t="shared" si="196"/>
        <v>Sell</v>
      </c>
    </row>
    <row r="2135" spans="1:8" ht="13.5" x14ac:dyDescent="0.25">
      <c r="A2135" s="3">
        <f>TITRES_STAT!B2138</f>
        <v>0</v>
      </c>
      <c r="B2135" s="6">
        <f>TITRES_STAT!D2138</f>
        <v>0</v>
      </c>
      <c r="C2135" s="2">
        <f t="shared" si="198"/>
        <v>1.9935067458494722E-82</v>
      </c>
      <c r="D2135" s="2">
        <f t="shared" si="194"/>
        <v>4.8256938151938822E-38</v>
      </c>
      <c r="E2135" s="2">
        <f t="shared" si="193"/>
        <v>-4.8256938151938822E-38</v>
      </c>
      <c r="F2135" s="2">
        <f t="shared" si="197"/>
        <v>-7.0966085517557117E-38</v>
      </c>
      <c r="G2135" s="2">
        <f t="shared" si="195"/>
        <v>2.2709147365618295E-38</v>
      </c>
      <c r="H2135" s="2" t="str">
        <f t="shared" si="196"/>
        <v>Sell</v>
      </c>
    </row>
    <row r="2136" spans="1:8" ht="13.5" x14ac:dyDescent="0.25">
      <c r="A2136" s="3">
        <f>TITRES_STAT!B2139</f>
        <v>0</v>
      </c>
      <c r="B2136" s="6">
        <f>TITRES_STAT!D2139</f>
        <v>0</v>
      </c>
      <c r="C2136" s="2">
        <f t="shared" si="198"/>
        <v>1.6868134003341687E-82</v>
      </c>
      <c r="D2136" s="2">
        <f t="shared" si="194"/>
        <v>4.4682350140684094E-38</v>
      </c>
      <c r="E2136" s="2">
        <f t="shared" si="193"/>
        <v>-4.4682350140684094E-38</v>
      </c>
      <c r="F2136" s="2">
        <f t="shared" si="197"/>
        <v>-6.5709338442182518E-38</v>
      </c>
      <c r="G2136" s="2">
        <f t="shared" si="195"/>
        <v>2.1026988301498423E-38</v>
      </c>
      <c r="H2136" s="2" t="str">
        <f t="shared" si="196"/>
        <v>Sell</v>
      </c>
    </row>
    <row r="2137" spans="1:8" ht="13.5" x14ac:dyDescent="0.25">
      <c r="A2137" s="3">
        <f>TITRES_STAT!B2140</f>
        <v>0</v>
      </c>
      <c r="B2137" s="6">
        <f>TITRES_STAT!D2140</f>
        <v>0</v>
      </c>
      <c r="C2137" s="2">
        <f t="shared" si="198"/>
        <v>1.4273036464366042E-82</v>
      </c>
      <c r="D2137" s="2">
        <f t="shared" si="194"/>
        <v>4.1372546426559345E-38</v>
      </c>
      <c r="E2137" s="2">
        <f t="shared" si="193"/>
        <v>-4.1372546426559345E-38</v>
      </c>
      <c r="F2137" s="2">
        <f t="shared" si="197"/>
        <v>-6.0841980039057878E-38</v>
      </c>
      <c r="G2137" s="2">
        <f t="shared" si="195"/>
        <v>1.9469433612498533E-38</v>
      </c>
      <c r="H2137" s="2" t="str">
        <f t="shared" si="196"/>
        <v>Sell</v>
      </c>
    </row>
    <row r="2138" spans="1:8" ht="13.5" x14ac:dyDescent="0.25">
      <c r="A2138" s="3">
        <f>TITRES_STAT!B2141</f>
        <v>0</v>
      </c>
      <c r="B2138" s="6">
        <f>TITRES_STAT!D2141</f>
        <v>0</v>
      </c>
      <c r="C2138" s="2">
        <f t="shared" si="198"/>
        <v>1.2077184700617419E-82</v>
      </c>
      <c r="D2138" s="2">
        <f t="shared" si="194"/>
        <v>3.8307913357925317E-38</v>
      </c>
      <c r="E2138" s="2">
        <f t="shared" si="193"/>
        <v>-3.8307913357925317E-38</v>
      </c>
      <c r="F2138" s="2">
        <f t="shared" si="197"/>
        <v>-5.6335166702831367E-38</v>
      </c>
      <c r="G2138" s="2">
        <f t="shared" si="195"/>
        <v>1.8027253344906049E-38</v>
      </c>
      <c r="H2138" s="2" t="str">
        <f t="shared" si="196"/>
        <v>Sell</v>
      </c>
    </row>
    <row r="2139" spans="1:8" ht="13.5" x14ac:dyDescent="0.25">
      <c r="A2139" s="3">
        <f>TITRES_STAT!B2142</f>
        <v>0</v>
      </c>
      <c r="B2139" s="6">
        <f>TITRES_STAT!D2142</f>
        <v>0</v>
      </c>
      <c r="C2139" s="2">
        <f t="shared" si="198"/>
        <v>1.0219156285137816E-82</v>
      </c>
      <c r="D2139" s="2">
        <f t="shared" si="194"/>
        <v>3.5470290146227145E-38</v>
      </c>
      <c r="E2139" s="2">
        <f t="shared" si="193"/>
        <v>-3.5470290146227145E-38</v>
      </c>
      <c r="F2139" s="2">
        <f t="shared" si="197"/>
        <v>-5.2162191391510521E-38</v>
      </c>
      <c r="G2139" s="2">
        <f t="shared" si="195"/>
        <v>1.6691901245283377E-38</v>
      </c>
      <c r="H2139" s="2" t="str">
        <f t="shared" si="196"/>
        <v>Sell</v>
      </c>
    </row>
    <row r="2140" spans="1:8" ht="13.5" x14ac:dyDescent="0.25">
      <c r="A2140" s="3">
        <f>TITRES_STAT!B2143</f>
        <v>0</v>
      </c>
      <c r="B2140" s="6">
        <f>TITRES_STAT!D2143</f>
        <v>0</v>
      </c>
      <c r="C2140" s="2">
        <f t="shared" si="198"/>
        <v>8.646978395116614E-83</v>
      </c>
      <c r="D2140" s="2">
        <f t="shared" si="194"/>
        <v>3.2842861246506615E-38</v>
      </c>
      <c r="E2140" s="2">
        <f t="shared" ref="E2140:E2203" si="199">C2140-D2140</f>
        <v>-3.2842861246506615E-38</v>
      </c>
      <c r="F2140" s="2">
        <f t="shared" si="197"/>
        <v>-4.8298325362509744E-38</v>
      </c>
      <c r="G2140" s="2">
        <f t="shared" si="195"/>
        <v>1.5455464116003129E-38</v>
      </c>
      <c r="H2140" s="2" t="str">
        <f t="shared" si="196"/>
        <v>Sell</v>
      </c>
    </row>
    <row r="2141" spans="1:8" ht="13.5" x14ac:dyDescent="0.25">
      <c r="A2141" s="3">
        <f>TITRES_STAT!B2144</f>
        <v>0</v>
      </c>
      <c r="B2141" s="6">
        <f>TITRES_STAT!D2144</f>
        <v>0</v>
      </c>
      <c r="C2141" s="2">
        <f t="shared" si="198"/>
        <v>7.3166740266371343E-83</v>
      </c>
      <c r="D2141" s="2">
        <f t="shared" ref="D2141:D2204" si="200">$D$4*B2141+(1-$D$4)*D2140</f>
        <v>3.0410056709728347E-38</v>
      </c>
      <c r="E2141" s="2">
        <f t="shared" si="199"/>
        <v>-3.0410056709728347E-38</v>
      </c>
      <c r="F2141" s="2">
        <f t="shared" si="197"/>
        <v>-4.4720671631953464E-38</v>
      </c>
      <c r="G2141" s="2">
        <f t="shared" si="195"/>
        <v>1.4310614922225117E-38</v>
      </c>
      <c r="H2141" s="2" t="str">
        <f t="shared" si="196"/>
        <v>Sell</v>
      </c>
    </row>
    <row r="2142" spans="1:8" ht="13.5" x14ac:dyDescent="0.25">
      <c r="A2142" s="3">
        <f>TITRES_STAT!B2145</f>
        <v>0</v>
      </c>
      <c r="B2142" s="6">
        <f>TITRES_STAT!D2145</f>
        <v>0</v>
      </c>
      <c r="C2142" s="2">
        <f t="shared" si="198"/>
        <v>6.1910318686929601E-83</v>
      </c>
      <c r="D2142" s="2">
        <f t="shared" si="200"/>
        <v>2.8157459916415136E-38</v>
      </c>
      <c r="E2142" s="2">
        <f t="shared" si="199"/>
        <v>-2.8157459916415136E-38</v>
      </c>
      <c r="F2142" s="2">
        <f t="shared" si="197"/>
        <v>-4.14080292888458E-38</v>
      </c>
      <c r="G2142" s="2">
        <f t="shared" si="195"/>
        <v>1.3250569372430664E-38</v>
      </c>
      <c r="H2142" s="2" t="str">
        <f t="shared" si="196"/>
        <v>Sell</v>
      </c>
    </row>
    <row r="2143" spans="1:8" ht="13.5" x14ac:dyDescent="0.25">
      <c r="A2143" s="3">
        <f>TITRES_STAT!B2146</f>
        <v>0</v>
      </c>
      <c r="B2143" s="6">
        <f>TITRES_STAT!D2146</f>
        <v>0</v>
      </c>
      <c r="C2143" s="2">
        <f t="shared" si="198"/>
        <v>5.2385654273555818E-83</v>
      </c>
      <c r="D2143" s="2">
        <f t="shared" si="200"/>
        <v>2.6071722144828831E-38</v>
      </c>
      <c r="E2143" s="2">
        <f t="shared" si="199"/>
        <v>-2.6071722144828831E-38</v>
      </c>
      <c r="F2143" s="2">
        <f t="shared" si="197"/>
        <v>-3.8340767860042412E-38</v>
      </c>
      <c r="G2143" s="2">
        <f t="shared" si="195"/>
        <v>1.226904571521358E-38</v>
      </c>
      <c r="H2143" s="2" t="str">
        <f t="shared" si="196"/>
        <v>Sell</v>
      </c>
    </row>
    <row r="2144" spans="1:8" ht="13.5" x14ac:dyDescent="0.25">
      <c r="A2144" s="3">
        <f>TITRES_STAT!B2147</f>
        <v>0</v>
      </c>
      <c r="B2144" s="6">
        <f>TITRES_STAT!D2147</f>
        <v>0</v>
      </c>
      <c r="C2144" s="2">
        <f t="shared" si="198"/>
        <v>4.4326322846854925E-83</v>
      </c>
      <c r="D2144" s="2">
        <f t="shared" si="200"/>
        <v>2.4140483467434102E-38</v>
      </c>
      <c r="E2144" s="2">
        <f t="shared" si="199"/>
        <v>-2.4140483467434102E-38</v>
      </c>
      <c r="F2144" s="2">
        <f t="shared" si="197"/>
        <v>-3.5500710981520754E-38</v>
      </c>
      <c r="G2144" s="2">
        <f t="shared" si="195"/>
        <v>1.1360227514086652E-38</v>
      </c>
      <c r="H2144" s="2" t="str">
        <f t="shared" si="196"/>
        <v>Sell</v>
      </c>
    </row>
    <row r="2145" spans="1:8" ht="13.5" x14ac:dyDescent="0.25">
      <c r="A2145" s="3">
        <f>TITRES_STAT!B2148</f>
        <v>0</v>
      </c>
      <c r="B2145" s="6">
        <f>TITRES_STAT!D2148</f>
        <v>0</v>
      </c>
      <c r="C2145" s="2">
        <f t="shared" si="198"/>
        <v>3.75068885627234E-83</v>
      </c>
      <c r="D2145" s="2">
        <f t="shared" si="200"/>
        <v>2.2352299506883428E-38</v>
      </c>
      <c r="E2145" s="2">
        <f t="shared" si="199"/>
        <v>-2.2352299506883428E-38</v>
      </c>
      <c r="F2145" s="2">
        <f t="shared" si="197"/>
        <v>-3.2871028686593287E-38</v>
      </c>
      <c r="G2145" s="2">
        <f t="shared" si="195"/>
        <v>1.0518729179709859E-38</v>
      </c>
      <c r="H2145" s="2" t="str">
        <f t="shared" si="196"/>
        <v>Sell</v>
      </c>
    </row>
    <row r="2146" spans="1:8" ht="13.5" x14ac:dyDescent="0.25">
      <c r="A2146" s="3">
        <f>TITRES_STAT!B2149</f>
        <v>0</v>
      </c>
      <c r="B2146" s="6">
        <f>TITRES_STAT!D2149</f>
        <v>0</v>
      </c>
      <c r="C2146" s="2">
        <f t="shared" si="198"/>
        <v>3.1736598014612109E-83</v>
      </c>
      <c r="D2146" s="2">
        <f t="shared" si="200"/>
        <v>2.0696573617484655E-38</v>
      </c>
      <c r="E2146" s="2">
        <f t="shared" si="199"/>
        <v>-2.0696573617484655E-38</v>
      </c>
      <c r="F2146" s="2">
        <f t="shared" si="197"/>
        <v>-3.0436137672771563E-38</v>
      </c>
      <c r="G2146" s="2">
        <f t="shared" si="195"/>
        <v>9.739564055286908E-39</v>
      </c>
      <c r="H2146" s="2" t="str">
        <f t="shared" si="196"/>
        <v>Sell</v>
      </c>
    </row>
    <row r="2147" spans="1:8" ht="13.5" x14ac:dyDescent="0.25">
      <c r="A2147" s="3">
        <f>TITRES_STAT!B2150</f>
        <v>0</v>
      </c>
      <c r="B2147" s="6">
        <f>TITRES_STAT!D2150</f>
        <v>0</v>
      </c>
      <c r="C2147" s="2">
        <f t="shared" si="198"/>
        <v>2.6854044473902552E-83</v>
      </c>
      <c r="D2147" s="2">
        <f t="shared" si="200"/>
        <v>1.9163494090263568E-38</v>
      </c>
      <c r="E2147" s="2">
        <f t="shared" si="199"/>
        <v>-1.9163494090263568E-38</v>
      </c>
      <c r="F2147" s="2">
        <f t="shared" si="197"/>
        <v>-2.8181608956269961E-38</v>
      </c>
      <c r="G2147" s="2">
        <f t="shared" si="195"/>
        <v>9.018114866006393E-39</v>
      </c>
      <c r="H2147" s="2" t="str">
        <f t="shared" si="196"/>
        <v>Sell</v>
      </c>
    </row>
    <row r="2148" spans="1:8" ht="13.5" x14ac:dyDescent="0.25">
      <c r="A2148" s="3">
        <f>TITRES_STAT!B2151</f>
        <v>0</v>
      </c>
      <c r="B2148" s="6">
        <f>TITRES_STAT!D2151</f>
        <v>0</v>
      </c>
      <c r="C2148" s="2">
        <f t="shared" si="198"/>
        <v>2.2722653016379082E-83</v>
      </c>
      <c r="D2148" s="2">
        <f t="shared" si="200"/>
        <v>1.7743976009503305E-38</v>
      </c>
      <c r="E2148" s="2">
        <f t="shared" si="199"/>
        <v>-1.7743976009503305E-38</v>
      </c>
      <c r="F2148" s="2">
        <f t="shared" si="197"/>
        <v>-2.6094082366916634E-38</v>
      </c>
      <c r="G2148" s="2">
        <f t="shared" ref="G2148:G2211" si="201">E2148-F2148</f>
        <v>8.3501063574133285E-39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0</v>
      </c>
      <c r="B2149" s="6">
        <f>TITRES_STAT!D2152</f>
        <v>0</v>
      </c>
      <c r="C2149" s="2">
        <f t="shared" si="198"/>
        <v>1.9226860244628454E-83</v>
      </c>
      <c r="D2149" s="2">
        <f t="shared" si="200"/>
        <v>1.6429607416206764E-38</v>
      </c>
      <c r="E2149" s="2">
        <f t="shared" si="199"/>
        <v>-1.6429607416206764E-38</v>
      </c>
      <c r="F2149" s="2">
        <f t="shared" ref="F2149:F2212" si="203">(E2149*(2/(10)))+((1-(2/10))*F2148)</f>
        <v>-2.4161187376774659E-38</v>
      </c>
      <c r="G2149" s="2">
        <f t="shared" si="201"/>
        <v>7.7315799605678951E-39</v>
      </c>
      <c r="H2149" s="2" t="str">
        <f t="shared" si="202"/>
        <v>Sell</v>
      </c>
    </row>
    <row r="2150" spans="1:8" ht="13.5" x14ac:dyDescent="0.25">
      <c r="A2150" s="3">
        <f>TITRES_STAT!B2153</f>
        <v>0</v>
      </c>
      <c r="B2150" s="6">
        <f>TITRES_STAT!D2153</f>
        <v>0</v>
      </c>
      <c r="C2150" s="2">
        <f t="shared" si="198"/>
        <v>1.6268881745454846E-83</v>
      </c>
      <c r="D2150" s="2">
        <f t="shared" si="200"/>
        <v>1.5212599459450707E-38</v>
      </c>
      <c r="E2150" s="2">
        <f t="shared" si="199"/>
        <v>-1.5212599459450707E-38</v>
      </c>
      <c r="F2150" s="2">
        <f t="shared" si="203"/>
        <v>-2.237146979330987E-38</v>
      </c>
      <c r="G2150" s="2">
        <f t="shared" si="201"/>
        <v>7.1588703338591628E-39</v>
      </c>
      <c r="H2150" s="2" t="str">
        <f t="shared" si="202"/>
        <v>Sell</v>
      </c>
    </row>
    <row r="2151" spans="1:8" ht="13.5" x14ac:dyDescent="0.25">
      <c r="A2151" s="3">
        <f>TITRES_STAT!B2154</f>
        <v>0</v>
      </c>
      <c r="B2151" s="6">
        <f>TITRES_STAT!D2154</f>
        <v>0</v>
      </c>
      <c r="C2151" s="2">
        <f t="shared" si="198"/>
        <v>1.3765976861538716E-83</v>
      </c>
      <c r="D2151" s="2">
        <f t="shared" si="200"/>
        <v>1.4085740240232137E-38</v>
      </c>
      <c r="E2151" s="2">
        <f t="shared" si="199"/>
        <v>-1.4085740240232137E-38</v>
      </c>
      <c r="F2151" s="2">
        <f t="shared" si="203"/>
        <v>-2.0714323882694323E-38</v>
      </c>
      <c r="G2151" s="2">
        <f t="shared" si="201"/>
        <v>6.6285836424621864E-39</v>
      </c>
      <c r="H2151" s="2" t="str">
        <f t="shared" si="202"/>
        <v>Sell</v>
      </c>
    </row>
    <row r="2152" spans="1:8" ht="13.5" x14ac:dyDescent="0.25">
      <c r="A2152" s="3">
        <f>TITRES_STAT!B2155</f>
        <v>0</v>
      </c>
      <c r="B2152" s="6">
        <f>TITRES_STAT!D2155</f>
        <v>0</v>
      </c>
      <c r="C2152" s="2">
        <f t="shared" si="198"/>
        <v>1.1648134267455836E-83</v>
      </c>
      <c r="D2152" s="2">
        <f t="shared" si="200"/>
        <v>1.3042352074289015E-38</v>
      </c>
      <c r="E2152" s="2">
        <f t="shared" si="199"/>
        <v>-1.3042352074289015E-38</v>
      </c>
      <c r="F2152" s="2">
        <f t="shared" si="203"/>
        <v>-1.9179929521013265E-38</v>
      </c>
      <c r="G2152" s="2">
        <f t="shared" si="201"/>
        <v>6.1375774467242496E-39</v>
      </c>
      <c r="H2152" s="2" t="str">
        <f t="shared" si="202"/>
        <v>Sell</v>
      </c>
    </row>
    <row r="2153" spans="1:8" ht="13.5" x14ac:dyDescent="0.25">
      <c r="A2153" s="3">
        <f>TITRES_STAT!B2156</f>
        <v>0</v>
      </c>
      <c r="B2153" s="6">
        <f>TITRES_STAT!D2156</f>
        <v>0</v>
      </c>
      <c r="C2153" s="2">
        <f t="shared" si="198"/>
        <v>9.8561136109241683E-84</v>
      </c>
      <c r="D2153" s="2">
        <f t="shared" si="200"/>
        <v>1.2076251920637979E-38</v>
      </c>
      <c r="E2153" s="2">
        <f t="shared" si="199"/>
        <v>-1.2076251920637979E-38</v>
      </c>
      <c r="F2153" s="2">
        <f t="shared" si="203"/>
        <v>-1.7759194000938208E-38</v>
      </c>
      <c r="G2153" s="2">
        <f t="shared" si="201"/>
        <v>5.6829420803002296E-39</v>
      </c>
      <c r="H2153" s="2" t="str">
        <f t="shared" si="202"/>
        <v>Sell</v>
      </c>
    </row>
    <row r="2154" spans="1:8" ht="13.5" x14ac:dyDescent="0.25">
      <c r="A2154" s="3">
        <f>TITRES_STAT!B2157</f>
        <v>0</v>
      </c>
      <c r="B2154" s="6">
        <f>TITRES_STAT!D2157</f>
        <v>0</v>
      </c>
      <c r="C2154" s="2">
        <f t="shared" si="198"/>
        <v>8.3397884400127574E-84</v>
      </c>
      <c r="D2154" s="2">
        <f t="shared" si="200"/>
        <v>1.1181714741331461E-38</v>
      </c>
      <c r="E2154" s="2">
        <f t="shared" si="199"/>
        <v>-1.1181714741331461E-38</v>
      </c>
      <c r="F2154" s="2">
        <f t="shared" si="203"/>
        <v>-1.644369814901686E-38</v>
      </c>
      <c r="G2154" s="2">
        <f t="shared" si="201"/>
        <v>5.2619834076853987E-39</v>
      </c>
      <c r="H2154" s="2" t="str">
        <f t="shared" si="202"/>
        <v>Sell</v>
      </c>
    </row>
    <row r="2155" spans="1:8" ht="13.5" x14ac:dyDescent="0.25">
      <c r="A2155" s="3">
        <f>TITRES_STAT!B2158</f>
        <v>0</v>
      </c>
      <c r="B2155" s="6">
        <f>TITRES_STAT!D2158</f>
        <v>0</v>
      </c>
      <c r="C2155" s="2">
        <f t="shared" si="198"/>
        <v>7.0567440646261792E-84</v>
      </c>
      <c r="D2155" s="2">
        <f t="shared" si="200"/>
        <v>1.0353439575306909E-38</v>
      </c>
      <c r="E2155" s="2">
        <f t="shared" si="199"/>
        <v>-1.0353439575306909E-38</v>
      </c>
      <c r="F2155" s="2">
        <f t="shared" si="203"/>
        <v>-1.5225646434274871E-38</v>
      </c>
      <c r="G2155" s="2">
        <f t="shared" si="201"/>
        <v>4.8722068589679617E-39</v>
      </c>
      <c r="H2155" s="2" t="str">
        <f t="shared" si="202"/>
        <v>Sell</v>
      </c>
    </row>
    <row r="2156" spans="1:8" ht="13.5" x14ac:dyDescent="0.25">
      <c r="A2156" s="3">
        <f>TITRES_STAT!B2159</f>
        <v>0</v>
      </c>
      <c r="B2156" s="6">
        <f>TITRES_STAT!D2159</f>
        <v>0</v>
      </c>
      <c r="C2156" s="2">
        <f t="shared" si="198"/>
        <v>5.971091131606767E-84</v>
      </c>
      <c r="D2156" s="2">
        <f t="shared" si="200"/>
        <v>9.5865181252841746E-39</v>
      </c>
      <c r="E2156" s="2">
        <f t="shared" si="199"/>
        <v>-9.5865181252841746E-39</v>
      </c>
      <c r="F2156" s="2">
        <f t="shared" si="203"/>
        <v>-1.4097820772476732E-38</v>
      </c>
      <c r="G2156" s="2">
        <f t="shared" si="201"/>
        <v>4.5113026471925571E-39</v>
      </c>
      <c r="H2156" s="2" t="str">
        <f t="shared" si="202"/>
        <v>Sell</v>
      </c>
    </row>
    <row r="2157" spans="1:8" ht="13.5" x14ac:dyDescent="0.25">
      <c r="A2157" s="3">
        <f>TITRES_STAT!B2160</f>
        <v>0</v>
      </c>
      <c r="B2157" s="6">
        <f>TITRES_STAT!D2160</f>
        <v>0</v>
      </c>
      <c r="C2157" s="2">
        <f t="shared" si="198"/>
        <v>5.0524617267441875E-84</v>
      </c>
      <c r="D2157" s="2">
        <f t="shared" si="200"/>
        <v>8.8764056715594208E-39</v>
      </c>
      <c r="E2157" s="2">
        <f t="shared" si="199"/>
        <v>-8.8764056715594208E-39</v>
      </c>
      <c r="F2157" s="2">
        <f t="shared" si="203"/>
        <v>-1.3053537752293271E-38</v>
      </c>
      <c r="G2157" s="2">
        <f t="shared" si="201"/>
        <v>4.1771320807338505E-39</v>
      </c>
      <c r="H2157" s="2" t="str">
        <f t="shared" si="202"/>
        <v>Sell</v>
      </c>
    </row>
    <row r="2158" spans="1:8" ht="13.5" x14ac:dyDescent="0.25">
      <c r="A2158" s="3">
        <f>TITRES_STAT!B2161</f>
        <v>0</v>
      </c>
      <c r="B2158" s="6">
        <f>TITRES_STAT!D2161</f>
        <v>0</v>
      </c>
      <c r="C2158" s="2">
        <f t="shared" si="198"/>
        <v>4.275159922629697E-84</v>
      </c>
      <c r="D2158" s="2">
        <f t="shared" si="200"/>
        <v>8.2188941403327968E-39</v>
      </c>
      <c r="E2158" s="2">
        <f t="shared" si="199"/>
        <v>-8.2188941403327968E-39</v>
      </c>
      <c r="F2158" s="2">
        <f t="shared" si="203"/>
        <v>-1.2086609029901177E-38</v>
      </c>
      <c r="G2158" s="2">
        <f t="shared" si="201"/>
        <v>3.8677148895683799E-39</v>
      </c>
      <c r="H2158" s="2" t="str">
        <f t="shared" si="202"/>
        <v>Sell</v>
      </c>
    </row>
    <row r="2159" spans="1:8" ht="13.5" x14ac:dyDescent="0.25">
      <c r="A2159" s="3">
        <f>TITRES_STAT!B2162</f>
        <v>0</v>
      </c>
      <c r="B2159" s="6">
        <f>TITRES_STAT!D2162</f>
        <v>0</v>
      </c>
      <c r="C2159" s="2">
        <f t="shared" si="198"/>
        <v>3.6174430114558974E-84</v>
      </c>
      <c r="D2159" s="2">
        <f t="shared" si="200"/>
        <v>7.6100871669748118E-39</v>
      </c>
      <c r="E2159" s="2">
        <f t="shared" si="199"/>
        <v>-7.6100871669748118E-39</v>
      </c>
      <c r="F2159" s="2">
        <f t="shared" si="203"/>
        <v>-1.1191304657315903E-38</v>
      </c>
      <c r="G2159" s="2">
        <f t="shared" si="201"/>
        <v>3.5812174903410914E-39</v>
      </c>
      <c r="H2159" s="2" t="str">
        <f t="shared" si="202"/>
        <v>Sell</v>
      </c>
    </row>
    <row r="2160" spans="1:8" ht="13.5" x14ac:dyDescent="0.25">
      <c r="A2160" s="3">
        <f>TITRES_STAT!B2163</f>
        <v>0</v>
      </c>
      <c r="B2160" s="6">
        <f>TITRES_STAT!D2163</f>
        <v>0</v>
      </c>
      <c r="C2160" s="2">
        <f t="shared" si="198"/>
        <v>3.0609133173857596E-84</v>
      </c>
      <c r="D2160" s="2">
        <f t="shared" si="200"/>
        <v>7.0463770064581595E-39</v>
      </c>
      <c r="E2160" s="2">
        <f t="shared" si="199"/>
        <v>-7.0463770064581595E-39</v>
      </c>
      <c r="F2160" s="2">
        <f t="shared" si="203"/>
        <v>-1.0362319127144355E-38</v>
      </c>
      <c r="G2160" s="2">
        <f t="shared" si="201"/>
        <v>3.3159421206861957E-39</v>
      </c>
      <c r="H2160" s="2" t="str">
        <f t="shared" si="202"/>
        <v>Sell</v>
      </c>
    </row>
    <row r="2161" spans="1:8" ht="13.5" x14ac:dyDescent="0.25">
      <c r="A2161" s="3">
        <f>TITRES_STAT!B2164</f>
        <v>0</v>
      </c>
      <c r="B2161" s="6">
        <f>TITRES_STAT!D2164</f>
        <v>0</v>
      </c>
      <c r="C2161" s="2">
        <f t="shared" si="198"/>
        <v>2.5900035762494887E-84</v>
      </c>
      <c r="D2161" s="2">
        <f t="shared" si="200"/>
        <v>6.5244231541279257E-39</v>
      </c>
      <c r="E2161" s="2">
        <f t="shared" si="199"/>
        <v>-6.5244231541279257E-39</v>
      </c>
      <c r="F2161" s="2">
        <f t="shared" si="203"/>
        <v>-9.5947399325410693E-39</v>
      </c>
      <c r="G2161" s="2">
        <f t="shared" si="201"/>
        <v>3.0703167784131436E-39</v>
      </c>
      <c r="H2161" s="2" t="str">
        <f t="shared" si="202"/>
        <v>Sell</v>
      </c>
    </row>
    <row r="2162" spans="1:8" ht="13.5" x14ac:dyDescent="0.25">
      <c r="A2162" s="3">
        <f>TITRES_STAT!B2165</f>
        <v>0</v>
      </c>
      <c r="B2162" s="6">
        <f>TITRES_STAT!D2165</f>
        <v>0</v>
      </c>
      <c r="C2162" s="2">
        <f t="shared" si="198"/>
        <v>2.191541487595721E-84</v>
      </c>
      <c r="D2162" s="2">
        <f t="shared" si="200"/>
        <v>6.0411325501184497E-39</v>
      </c>
      <c r="E2162" s="2">
        <f t="shared" si="199"/>
        <v>-6.0411325501184497E-39</v>
      </c>
      <c r="F2162" s="2">
        <f t="shared" si="203"/>
        <v>-8.8840184560565464E-39</v>
      </c>
      <c r="G2162" s="2">
        <f t="shared" si="201"/>
        <v>2.8428859059380967E-39</v>
      </c>
      <c r="H2162" s="2" t="str">
        <f t="shared" si="202"/>
        <v>Sell</v>
      </c>
    </row>
    <row r="2163" spans="1:8" ht="13.5" x14ac:dyDescent="0.25">
      <c r="A2163" s="3">
        <f>TITRES_STAT!B2166</f>
        <v>0</v>
      </c>
      <c r="B2163" s="6">
        <f>TITRES_STAT!D2166</f>
        <v>0</v>
      </c>
      <c r="C2163" s="2">
        <f t="shared" si="198"/>
        <v>1.8543812587348408E-84</v>
      </c>
      <c r="D2163" s="2">
        <f t="shared" si="200"/>
        <v>5.5936412501096756E-39</v>
      </c>
      <c r="E2163" s="2">
        <f t="shared" si="199"/>
        <v>-5.5936412501096756E-39</v>
      </c>
      <c r="F2163" s="2">
        <f t="shared" si="203"/>
        <v>-8.2259430148671725E-39</v>
      </c>
      <c r="G2163" s="2">
        <f t="shared" si="201"/>
        <v>2.6323017647574969E-39</v>
      </c>
      <c r="H2163" s="2" t="str">
        <f t="shared" si="202"/>
        <v>Sell</v>
      </c>
    </row>
    <row r="2164" spans="1:8" ht="13.5" x14ac:dyDescent="0.25">
      <c r="A2164" s="3">
        <f>TITRES_STAT!B2167</f>
        <v>0</v>
      </c>
      <c r="B2164" s="6">
        <f>TITRES_STAT!D2167</f>
        <v>0</v>
      </c>
      <c r="C2164" s="2">
        <f t="shared" si="198"/>
        <v>1.5690918343140959E-84</v>
      </c>
      <c r="D2164" s="2">
        <f t="shared" si="200"/>
        <v>5.1792974538052555E-39</v>
      </c>
      <c r="E2164" s="2">
        <f t="shared" si="199"/>
        <v>-5.1792974538052555E-39</v>
      </c>
      <c r="F2164" s="2">
        <f t="shared" si="203"/>
        <v>-7.6166139026547894E-39</v>
      </c>
      <c r="G2164" s="2">
        <f t="shared" si="201"/>
        <v>2.4373164488495339E-39</v>
      </c>
      <c r="H2164" s="2" t="str">
        <f t="shared" si="202"/>
        <v>Sell</v>
      </c>
    </row>
    <row r="2165" spans="1:8" ht="13.5" x14ac:dyDescent="0.25">
      <c r="A2165" s="3">
        <f>TITRES_STAT!B2168</f>
        <v>0</v>
      </c>
      <c r="B2165" s="6">
        <f>TITRES_STAT!D2168</f>
        <v>0</v>
      </c>
      <c r="C2165" s="2">
        <f t="shared" si="198"/>
        <v>1.3276930905734657E-84</v>
      </c>
      <c r="D2165" s="2">
        <f t="shared" si="200"/>
        <v>4.795645790560422E-39</v>
      </c>
      <c r="E2165" s="2">
        <f t="shared" si="199"/>
        <v>-4.795645790560422E-39</v>
      </c>
      <c r="F2165" s="2">
        <f t="shared" si="203"/>
        <v>-7.0524202802359163E-39</v>
      </c>
      <c r="G2165" s="2">
        <f t="shared" si="201"/>
        <v>2.2567744896754943E-39</v>
      </c>
      <c r="H2165" s="2" t="str">
        <f t="shared" si="202"/>
        <v>Sell</v>
      </c>
    </row>
    <row r="2166" spans="1:8" ht="13.5" x14ac:dyDescent="0.25">
      <c r="A2166" s="3">
        <f>TITRES_STAT!B2169</f>
        <v>0</v>
      </c>
      <c r="B2166" s="6">
        <f>TITRES_STAT!D2169</f>
        <v>0</v>
      </c>
      <c r="C2166" s="2">
        <f t="shared" si="198"/>
        <v>1.1234326151006248E-84</v>
      </c>
      <c r="D2166" s="2">
        <f t="shared" si="200"/>
        <v>4.4404127690374277E-39</v>
      </c>
      <c r="E2166" s="2">
        <f t="shared" si="199"/>
        <v>-4.4404127690374277E-39</v>
      </c>
      <c r="F2166" s="2">
        <f t="shared" si="203"/>
        <v>-6.5300187779962188E-39</v>
      </c>
      <c r="G2166" s="2">
        <f t="shared" si="201"/>
        <v>2.0896060089587911E-39</v>
      </c>
      <c r="H2166" s="2" t="str">
        <f t="shared" si="202"/>
        <v>Sell</v>
      </c>
    </row>
    <row r="2167" spans="1:8" ht="13.5" x14ac:dyDescent="0.25">
      <c r="A2167" s="3">
        <f>TITRES_STAT!B2170</f>
        <v>0</v>
      </c>
      <c r="B2167" s="6">
        <f>TITRES_STAT!D2170</f>
        <v>0</v>
      </c>
      <c r="C2167" s="2">
        <f t="shared" si="198"/>
        <v>9.505968281620671E-85</v>
      </c>
      <c r="D2167" s="2">
        <f t="shared" si="200"/>
        <v>4.1114933046642849E-39</v>
      </c>
      <c r="E2167" s="2">
        <f t="shared" si="199"/>
        <v>-4.1114933046642849E-39</v>
      </c>
      <c r="F2167" s="2">
        <f t="shared" si="203"/>
        <v>-6.0463136833298323E-39</v>
      </c>
      <c r="G2167" s="2">
        <f t="shared" si="201"/>
        <v>1.9348203786655474E-39</v>
      </c>
      <c r="H2167" s="2" t="str">
        <f t="shared" si="202"/>
        <v>Sell</v>
      </c>
    </row>
    <row r="2168" spans="1:8" ht="13.5" x14ac:dyDescent="0.25">
      <c r="A2168" s="3">
        <f>TITRES_STAT!B2171</f>
        <v>0</v>
      </c>
      <c r="B2168" s="6">
        <f>TITRES_STAT!D2171</f>
        <v>0</v>
      </c>
      <c r="C2168" s="2">
        <f t="shared" si="198"/>
        <v>8.0435116229097986E-85</v>
      </c>
      <c r="D2168" s="2">
        <f t="shared" si="200"/>
        <v>3.8069382450595234E-39</v>
      </c>
      <c r="E2168" s="2">
        <f t="shared" si="199"/>
        <v>-3.8069382450595234E-39</v>
      </c>
      <c r="F2168" s="2">
        <f t="shared" si="203"/>
        <v>-5.598438595675771E-39</v>
      </c>
      <c r="G2168" s="2">
        <f t="shared" si="201"/>
        <v>1.7915003506162477E-39</v>
      </c>
      <c r="H2168" s="2" t="str">
        <f t="shared" si="202"/>
        <v>Sell</v>
      </c>
    </row>
    <row r="2169" spans="1:8" ht="13.5" x14ac:dyDescent="0.25">
      <c r="A2169" s="3">
        <f>TITRES_STAT!B2172</f>
        <v>0</v>
      </c>
      <c r="B2169" s="6">
        <f>TITRES_STAT!D2172</f>
        <v>0</v>
      </c>
      <c r="C2169" s="2">
        <f t="shared" si="198"/>
        <v>6.8060482963082908E-85</v>
      </c>
      <c r="D2169" s="2">
        <f t="shared" si="200"/>
        <v>3.5249428194995584E-39</v>
      </c>
      <c r="E2169" s="2">
        <f t="shared" si="199"/>
        <v>-3.5249428194995584E-39</v>
      </c>
      <c r="F2169" s="2">
        <f t="shared" si="203"/>
        <v>-5.1837394404405286E-39</v>
      </c>
      <c r="G2169" s="2">
        <f t="shared" si="201"/>
        <v>1.6587966209409702E-39</v>
      </c>
      <c r="H2169" s="2" t="str">
        <f t="shared" si="202"/>
        <v>Sell</v>
      </c>
    </row>
    <row r="2170" spans="1:8" ht="13.5" x14ac:dyDescent="0.25">
      <c r="A2170" s="3">
        <f>TITRES_STAT!B2173</f>
        <v>0</v>
      </c>
      <c r="B2170" s="6">
        <f>TITRES_STAT!D2173</f>
        <v>0</v>
      </c>
      <c r="C2170" s="2">
        <f t="shared" si="198"/>
        <v>5.7589639430300916E-85</v>
      </c>
      <c r="D2170" s="2">
        <f t="shared" si="200"/>
        <v>3.2638359439810727E-39</v>
      </c>
      <c r="E2170" s="2">
        <f t="shared" si="199"/>
        <v>-3.2638359439810727E-39</v>
      </c>
      <c r="F2170" s="2">
        <f t="shared" si="203"/>
        <v>-4.7997587411486381E-39</v>
      </c>
      <c r="G2170" s="2">
        <f t="shared" si="201"/>
        <v>1.5359227971675654E-39</v>
      </c>
      <c r="H2170" s="2" t="str">
        <f t="shared" si="202"/>
        <v>Sell</v>
      </c>
    </row>
    <row r="2171" spans="1:8" ht="13.5" x14ac:dyDescent="0.25">
      <c r="A2171" s="3">
        <f>TITRES_STAT!B2174</f>
        <v>0</v>
      </c>
      <c r="B2171" s="6">
        <f>TITRES_STAT!D2174</f>
        <v>0</v>
      </c>
      <c r="C2171" s="2">
        <f t="shared" si="198"/>
        <v>4.8729694902562314E-85</v>
      </c>
      <c r="D2171" s="2">
        <f t="shared" si="200"/>
        <v>3.0220703185009935E-39</v>
      </c>
      <c r="E2171" s="2">
        <f t="shared" si="199"/>
        <v>-3.0220703185009935E-39</v>
      </c>
      <c r="F2171" s="2">
        <f t="shared" si="203"/>
        <v>-4.4442210566191093E-39</v>
      </c>
      <c r="G2171" s="2">
        <f t="shared" si="201"/>
        <v>1.4221507381181158E-39</v>
      </c>
      <c r="H2171" s="2" t="str">
        <f t="shared" si="202"/>
        <v>Sell</v>
      </c>
    </row>
    <row r="2172" spans="1:8" ht="13.5" x14ac:dyDescent="0.25">
      <c r="A2172" s="3">
        <f>TITRES_STAT!B2175</f>
        <v>0</v>
      </c>
      <c r="B2172" s="6">
        <f>TITRES_STAT!D2175</f>
        <v>0</v>
      </c>
      <c r="C2172" s="2">
        <f t="shared" si="198"/>
        <v>4.1232818763706573E-85</v>
      </c>
      <c r="D2172" s="2">
        <f t="shared" si="200"/>
        <v>2.7982132578712903E-39</v>
      </c>
      <c r="E2172" s="2">
        <f t="shared" si="199"/>
        <v>-2.7982132578712903E-39</v>
      </c>
      <c r="F2172" s="2">
        <f t="shared" si="203"/>
        <v>-4.1150194968695462E-39</v>
      </c>
      <c r="G2172" s="2">
        <f t="shared" si="201"/>
        <v>1.3168062389982558E-39</v>
      </c>
      <c r="H2172" s="2" t="str">
        <f t="shared" si="202"/>
        <v>Sell</v>
      </c>
    </row>
    <row r="2173" spans="1:8" ht="13.5" x14ac:dyDescent="0.25">
      <c r="A2173" s="3">
        <f>TITRES_STAT!B2176</f>
        <v>0</v>
      </c>
      <c r="B2173" s="6">
        <f>TITRES_STAT!D2176</f>
        <v>0</v>
      </c>
      <c r="C2173" s="2">
        <f t="shared" si="198"/>
        <v>3.4889308184674794E-85</v>
      </c>
      <c r="D2173" s="2">
        <f t="shared" si="200"/>
        <v>2.5909382017326762E-39</v>
      </c>
      <c r="E2173" s="2">
        <f t="shared" si="199"/>
        <v>-2.5909382017326762E-39</v>
      </c>
      <c r="F2173" s="2">
        <f t="shared" si="203"/>
        <v>-3.8102032378421724E-39</v>
      </c>
      <c r="G2173" s="2">
        <f t="shared" si="201"/>
        <v>1.2192650361094963E-39</v>
      </c>
      <c r="H2173" s="2" t="str">
        <f t="shared" si="202"/>
        <v>Sell</v>
      </c>
    </row>
    <row r="2174" spans="1:8" ht="13.5" x14ac:dyDescent="0.25">
      <c r="A2174" s="3">
        <f>TITRES_STAT!B2177</f>
        <v>0</v>
      </c>
      <c r="B2174" s="6">
        <f>TITRES_STAT!D2177</f>
        <v>0</v>
      </c>
      <c r="C2174" s="2">
        <f t="shared" si="198"/>
        <v>2.9521722310109441E-85</v>
      </c>
      <c r="D2174" s="2">
        <f t="shared" si="200"/>
        <v>2.3990168534561817E-39</v>
      </c>
      <c r="E2174" s="2">
        <f t="shared" si="199"/>
        <v>-2.3990168534561817E-39</v>
      </c>
      <c r="F2174" s="2">
        <f t="shared" si="203"/>
        <v>-3.5279659609649745E-39</v>
      </c>
      <c r="G2174" s="2">
        <f t="shared" si="201"/>
        <v>1.1289491075087928E-39</v>
      </c>
      <c r="H2174" s="2" t="str">
        <f t="shared" si="202"/>
        <v>Sell</v>
      </c>
    </row>
    <row r="2175" spans="1:8" ht="13.5" x14ac:dyDescent="0.25">
      <c r="A2175" s="3">
        <f>TITRES_STAT!B2178</f>
        <v>0</v>
      </c>
      <c r="B2175" s="6">
        <f>TITRES_STAT!D2178</f>
        <v>0</v>
      </c>
      <c r="C2175" s="2">
        <f t="shared" si="198"/>
        <v>2.4979918877784911E-85</v>
      </c>
      <c r="D2175" s="2">
        <f t="shared" si="200"/>
        <v>2.2213119013483163E-39</v>
      </c>
      <c r="E2175" s="2">
        <f t="shared" si="199"/>
        <v>-2.2213119013483163E-39</v>
      </c>
      <c r="F2175" s="2">
        <f t="shared" si="203"/>
        <v>-3.2666351490416429E-39</v>
      </c>
      <c r="G2175" s="2">
        <f t="shared" si="201"/>
        <v>1.0453232476933266E-39</v>
      </c>
      <c r="H2175" s="2" t="str">
        <f t="shared" si="202"/>
        <v>Sell</v>
      </c>
    </row>
    <row r="2176" spans="1:8" ht="13.5" x14ac:dyDescent="0.25">
      <c r="A2176" s="3">
        <f>TITRES_STAT!B2179</f>
        <v>0</v>
      </c>
      <c r="B2176" s="6">
        <f>TITRES_STAT!D2179</f>
        <v>0</v>
      </c>
      <c r="C2176" s="2">
        <f t="shared" si="198"/>
        <v>2.1136854435048771E-85</v>
      </c>
      <c r="D2176" s="2">
        <f t="shared" si="200"/>
        <v>2.0567702790262189E-39</v>
      </c>
      <c r="E2176" s="2">
        <f t="shared" si="199"/>
        <v>-2.0567702790262189E-39</v>
      </c>
      <c r="F2176" s="2">
        <f t="shared" si="203"/>
        <v>-3.0246621750385582E-39</v>
      </c>
      <c r="G2176" s="2">
        <f t="shared" si="201"/>
        <v>9.6789189601233925E-40</v>
      </c>
      <c r="H2176" s="2" t="str">
        <f t="shared" si="202"/>
        <v>Sell</v>
      </c>
    </row>
    <row r="2177" spans="1:8" ht="13.5" x14ac:dyDescent="0.25">
      <c r="A2177" s="3">
        <f>TITRES_STAT!B2180</f>
        <v>0</v>
      </c>
      <c r="B2177" s="6">
        <f>TITRES_STAT!D2180</f>
        <v>0</v>
      </c>
      <c r="C2177" s="2">
        <f t="shared" si="198"/>
        <v>1.7885030675810498E-85</v>
      </c>
      <c r="D2177" s="2">
        <f t="shared" si="200"/>
        <v>1.9044169250242768E-39</v>
      </c>
      <c r="E2177" s="2">
        <f t="shared" si="199"/>
        <v>-1.9044169250242768E-39</v>
      </c>
      <c r="F2177" s="2">
        <f t="shared" si="203"/>
        <v>-2.8006131250357021E-39</v>
      </c>
      <c r="G2177" s="2">
        <f t="shared" si="201"/>
        <v>8.9619620001142528E-40</v>
      </c>
      <c r="H2177" s="2" t="str">
        <f t="shared" si="202"/>
        <v>Sell</v>
      </c>
    </row>
    <row r="2178" spans="1:8" ht="13.5" x14ac:dyDescent="0.25">
      <c r="A2178" s="3">
        <f>TITRES_STAT!B2181</f>
        <v>0</v>
      </c>
      <c r="B2178" s="6">
        <f>TITRES_STAT!D2181</f>
        <v>0</v>
      </c>
      <c r="C2178" s="2">
        <f t="shared" si="198"/>
        <v>1.5133487494916574E-85</v>
      </c>
      <c r="D2178" s="2">
        <f t="shared" si="200"/>
        <v>1.7633490046521083E-39</v>
      </c>
      <c r="E2178" s="2">
        <f t="shared" si="199"/>
        <v>-1.7633490046521083E-39</v>
      </c>
      <c r="F2178" s="2">
        <f t="shared" si="203"/>
        <v>-2.5931603009589835E-39</v>
      </c>
      <c r="G2178" s="2">
        <f t="shared" si="201"/>
        <v>8.2981129630687515E-40</v>
      </c>
      <c r="H2178" s="2" t="str">
        <f t="shared" si="202"/>
        <v>Sell</v>
      </c>
    </row>
    <row r="2179" spans="1:8" ht="13.5" x14ac:dyDescent="0.25">
      <c r="A2179" s="3">
        <f>TITRES_STAT!B2182</f>
        <v>0</v>
      </c>
      <c r="B2179" s="6">
        <f>TITRES_STAT!D2182</f>
        <v>0</v>
      </c>
      <c r="C2179" s="2">
        <f t="shared" si="198"/>
        <v>1.2805258649544793E-85</v>
      </c>
      <c r="D2179" s="2">
        <f t="shared" si="200"/>
        <v>1.6327305598630632E-39</v>
      </c>
      <c r="E2179" s="2">
        <f t="shared" si="199"/>
        <v>-1.6327305598630632E-39</v>
      </c>
      <c r="F2179" s="2">
        <f t="shared" si="203"/>
        <v>-2.4010743527397995E-39</v>
      </c>
      <c r="G2179" s="2">
        <f t="shared" si="201"/>
        <v>7.6834379287673631E-40</v>
      </c>
      <c r="H2179" s="2" t="str">
        <f t="shared" si="202"/>
        <v>Sell</v>
      </c>
    </row>
    <row r="2180" spans="1:8" ht="13.5" x14ac:dyDescent="0.25">
      <c r="A2180" s="3">
        <f>TITRES_STAT!B2183</f>
        <v>0</v>
      </c>
      <c r="B2180" s="6">
        <f>TITRES_STAT!D2183</f>
        <v>0</v>
      </c>
      <c r="C2180" s="2">
        <f t="shared" si="198"/>
        <v>1.0835218857307133E-85</v>
      </c>
      <c r="D2180" s="2">
        <f t="shared" si="200"/>
        <v>1.5117875554287623E-39</v>
      </c>
      <c r="E2180" s="2">
        <f t="shared" si="199"/>
        <v>-1.5117875554287623E-39</v>
      </c>
      <c r="F2180" s="2">
        <f t="shared" si="203"/>
        <v>-2.2232169932775923E-39</v>
      </c>
      <c r="G2180" s="2">
        <f t="shared" si="201"/>
        <v>7.1142943784883E-40</v>
      </c>
      <c r="H2180" s="2" t="str">
        <f t="shared" si="202"/>
        <v>Sell</v>
      </c>
    </row>
    <row r="2181" spans="1:8" ht="13.5" x14ac:dyDescent="0.25">
      <c r="A2181" s="3">
        <f>TITRES_STAT!B2184</f>
        <v>0</v>
      </c>
      <c r="B2181" s="6">
        <f>TITRES_STAT!D2184</f>
        <v>0</v>
      </c>
      <c r="C2181" s="2">
        <f t="shared" si="198"/>
        <v>9.1682621100291128E-86</v>
      </c>
      <c r="D2181" s="2">
        <f t="shared" si="200"/>
        <v>1.3998032920636689E-39</v>
      </c>
      <c r="E2181" s="2">
        <f t="shared" si="199"/>
        <v>-1.3998032920636689E-39</v>
      </c>
      <c r="F2181" s="2">
        <f t="shared" si="203"/>
        <v>-2.0585342530348079E-39</v>
      </c>
      <c r="G2181" s="2">
        <f t="shared" si="201"/>
        <v>6.5873096097113907E-40</v>
      </c>
      <c r="H2181" s="2" t="str">
        <f t="shared" si="202"/>
        <v>Sell</v>
      </c>
    </row>
    <row r="2182" spans="1:8" ht="13.5" x14ac:dyDescent="0.25">
      <c r="A2182" s="3">
        <f>TITRES_STAT!B2185</f>
        <v>0</v>
      </c>
      <c r="B2182" s="6">
        <f>TITRES_STAT!D2185</f>
        <v>0</v>
      </c>
      <c r="C2182" s="2">
        <f t="shared" si="198"/>
        <v>7.7577602469477111E-86</v>
      </c>
      <c r="D2182" s="2">
        <f t="shared" si="200"/>
        <v>1.2961141593182119E-39</v>
      </c>
      <c r="E2182" s="2">
        <f t="shared" si="199"/>
        <v>-1.2961141593182119E-39</v>
      </c>
      <c r="F2182" s="2">
        <f t="shared" si="203"/>
        <v>-1.9060502342914889E-39</v>
      </c>
      <c r="G2182" s="2">
        <f t="shared" si="201"/>
        <v>6.0993607497327702E-40</v>
      </c>
      <c r="H2182" s="2" t="str">
        <f t="shared" si="202"/>
        <v>Sell</v>
      </c>
    </row>
    <row r="2183" spans="1:8" ht="13.5" x14ac:dyDescent="0.25">
      <c r="A2183" s="3">
        <f>TITRES_STAT!B2186</f>
        <v>0</v>
      </c>
      <c r="B2183" s="6">
        <f>TITRES_STAT!D2186</f>
        <v>0</v>
      </c>
      <c r="C2183" s="2">
        <f t="shared" si="198"/>
        <v>6.5642586704942172E-86</v>
      </c>
      <c r="D2183" s="2">
        <f t="shared" si="200"/>
        <v>1.2001057030724185E-39</v>
      </c>
      <c r="E2183" s="2">
        <f t="shared" si="199"/>
        <v>-1.2001057030724185E-39</v>
      </c>
      <c r="F2183" s="2">
        <f t="shared" si="203"/>
        <v>-1.7648613280476746E-39</v>
      </c>
      <c r="G2183" s="2">
        <f t="shared" si="201"/>
        <v>5.6475562497525614E-40</v>
      </c>
      <c r="H2183" s="2" t="str">
        <f t="shared" si="202"/>
        <v>Sell</v>
      </c>
    </row>
    <row r="2184" spans="1:8" ht="13.5" x14ac:dyDescent="0.25">
      <c r="A2184" s="3">
        <f>TITRES_STAT!B2187</f>
        <v>0</v>
      </c>
      <c r="B2184" s="6">
        <f>TITRES_STAT!D2187</f>
        <v>0</v>
      </c>
      <c r="C2184" s="2">
        <f t="shared" si="198"/>
        <v>5.5543727211874145E-86</v>
      </c>
      <c r="D2184" s="2">
        <f t="shared" si="200"/>
        <v>1.1112089843263135E-39</v>
      </c>
      <c r="E2184" s="2">
        <f t="shared" si="199"/>
        <v>-1.1112089843263135E-39</v>
      </c>
      <c r="F2184" s="2">
        <f t="shared" si="203"/>
        <v>-1.6341308593034025E-39</v>
      </c>
      <c r="G2184" s="2">
        <f t="shared" si="201"/>
        <v>5.2292187497708902E-40</v>
      </c>
      <c r="H2184" s="2" t="str">
        <f t="shared" si="202"/>
        <v>Sell</v>
      </c>
    </row>
    <row r="2185" spans="1:8" ht="13.5" x14ac:dyDescent="0.25">
      <c r="A2185" s="3">
        <f>TITRES_STAT!B2188</f>
        <v>0</v>
      </c>
      <c r="B2185" s="6">
        <f>TITRES_STAT!D2188</f>
        <v>0</v>
      </c>
      <c r="C2185" s="2">
        <f t="shared" si="198"/>
        <v>4.6998538410047353E-86</v>
      </c>
      <c r="D2185" s="2">
        <f t="shared" si="200"/>
        <v>1.0288972077095494E-39</v>
      </c>
      <c r="E2185" s="2">
        <f t="shared" si="199"/>
        <v>-1.0288972077095494E-39</v>
      </c>
      <c r="F2185" s="2">
        <f t="shared" si="203"/>
        <v>-1.513084128984632E-39</v>
      </c>
      <c r="G2185" s="2">
        <f t="shared" si="201"/>
        <v>4.8418692127508259E-40</v>
      </c>
      <c r="H2185" s="2" t="str">
        <f t="shared" si="202"/>
        <v>Sell</v>
      </c>
    </row>
    <row r="2186" spans="1:8" ht="13.5" x14ac:dyDescent="0.25">
      <c r="A2186" s="3">
        <f>TITRES_STAT!B2189</f>
        <v>0</v>
      </c>
      <c r="B2186" s="6">
        <f>TITRES_STAT!D2189</f>
        <v>0</v>
      </c>
      <c r="C2186" s="2">
        <f t="shared" si="198"/>
        <v>3.9767994039270839E-86</v>
      </c>
      <c r="D2186" s="2">
        <f t="shared" si="200"/>
        <v>9.5268259973106431E-40</v>
      </c>
      <c r="E2186" s="2">
        <f t="shared" si="199"/>
        <v>-9.5268259973106431E-40</v>
      </c>
      <c r="F2186" s="2">
        <f t="shared" si="203"/>
        <v>-1.4010038231339186E-39</v>
      </c>
      <c r="G2186" s="2">
        <f t="shared" si="201"/>
        <v>4.4832122340285434E-40</v>
      </c>
      <c r="H2186" s="2" t="str">
        <f t="shared" si="202"/>
        <v>Sell</v>
      </c>
    </row>
    <row r="2187" spans="1:8" ht="13.5" x14ac:dyDescent="0.25">
      <c r="A2187" s="3">
        <f>TITRES_STAT!B2190</f>
        <v>0</v>
      </c>
      <c r="B2187" s="6">
        <f>TITRES_STAT!D2190</f>
        <v>0</v>
      </c>
      <c r="C2187" s="2">
        <f t="shared" si="198"/>
        <v>3.3649841110152245E-86</v>
      </c>
      <c r="D2187" s="2">
        <f t="shared" si="200"/>
        <v>8.8211351826950406E-40</v>
      </c>
      <c r="E2187" s="2">
        <f t="shared" si="199"/>
        <v>-8.8211351826950406E-40</v>
      </c>
      <c r="F2187" s="2">
        <f t="shared" si="203"/>
        <v>-1.2972257621610358E-39</v>
      </c>
      <c r="G2187" s="2">
        <f t="shared" si="201"/>
        <v>4.1511224389153177E-40</v>
      </c>
      <c r="H2187" s="2" t="str">
        <f t="shared" si="202"/>
        <v>Sell</v>
      </c>
    </row>
    <row r="2188" spans="1:8" ht="13.5" x14ac:dyDescent="0.25">
      <c r="A2188" s="3">
        <f>TITRES_STAT!B2191</f>
        <v>0</v>
      </c>
      <c r="B2188" s="6">
        <f>TITRES_STAT!D2191</f>
        <v>0</v>
      </c>
      <c r="C2188" s="2">
        <f t="shared" si="198"/>
        <v>2.847294247782113E-86</v>
      </c>
      <c r="D2188" s="2">
        <f t="shared" si="200"/>
        <v>8.1677177617546666E-40</v>
      </c>
      <c r="E2188" s="2">
        <f t="shared" si="199"/>
        <v>-8.1677177617546666E-40</v>
      </c>
      <c r="F2188" s="2">
        <f t="shared" si="203"/>
        <v>-1.2011349649639221E-39</v>
      </c>
      <c r="G2188" s="2">
        <f t="shared" si="201"/>
        <v>3.8436318878845543E-40</v>
      </c>
      <c r="H2188" s="2" t="str">
        <f t="shared" si="202"/>
        <v>Sell</v>
      </c>
    </row>
    <row r="2189" spans="1:8" ht="13.5" x14ac:dyDescent="0.25">
      <c r="A2189" s="3">
        <f>TITRES_STAT!B2192</f>
        <v>0</v>
      </c>
      <c r="B2189" s="6">
        <f>TITRES_STAT!D2192</f>
        <v>0</v>
      </c>
      <c r="C2189" s="2">
        <f t="shared" si="198"/>
        <v>2.4092489788925569E-86</v>
      </c>
      <c r="D2189" s="2">
        <f t="shared" si="200"/>
        <v>7.5627016312543206E-40</v>
      </c>
      <c r="E2189" s="2">
        <f t="shared" si="199"/>
        <v>-7.5627016312543206E-40</v>
      </c>
      <c r="F2189" s="2">
        <f t="shared" si="203"/>
        <v>-1.112162004596224E-39</v>
      </c>
      <c r="G2189" s="2">
        <f t="shared" si="201"/>
        <v>3.5589184147079196E-40</v>
      </c>
      <c r="H2189" s="2" t="str">
        <f t="shared" si="202"/>
        <v>Sell</v>
      </c>
    </row>
    <row r="2190" spans="1:8" ht="13.5" x14ac:dyDescent="0.25">
      <c r="A2190" s="3">
        <f>TITRES_STAT!B2193</f>
        <v>0</v>
      </c>
      <c r="B2190" s="6">
        <f>TITRES_STAT!D2193</f>
        <v>0</v>
      </c>
      <c r="C2190" s="2">
        <f t="shared" si="198"/>
        <v>2.0385952898321634E-86</v>
      </c>
      <c r="D2190" s="2">
        <f t="shared" si="200"/>
        <v>7.002501510420667E-40</v>
      </c>
      <c r="E2190" s="2">
        <f t="shared" si="199"/>
        <v>-7.002501510420667E-40</v>
      </c>
      <c r="F2190" s="2">
        <f t="shared" si="203"/>
        <v>-1.0297796338853926E-39</v>
      </c>
      <c r="G2190" s="2">
        <f t="shared" si="201"/>
        <v>3.295294828433259E-40</v>
      </c>
      <c r="H2190" s="2" t="str">
        <f t="shared" si="202"/>
        <v>Sell</v>
      </c>
    </row>
    <row r="2191" spans="1:8" ht="13.5" x14ac:dyDescent="0.25">
      <c r="A2191" s="3">
        <f>TITRES_STAT!B2194</f>
        <v>0</v>
      </c>
      <c r="B2191" s="6">
        <f>TITRES_STAT!D2194</f>
        <v>0</v>
      </c>
      <c r="C2191" s="2">
        <f t="shared" ref="C2191:C2254" si="204">$C$4*B2181+C2190*(1-$C$4)</f>
        <v>1.7249652452425997E-86</v>
      </c>
      <c r="D2191" s="2">
        <f t="shared" si="200"/>
        <v>6.4837976948339508E-40</v>
      </c>
      <c r="E2191" s="2">
        <f t="shared" si="199"/>
        <v>-6.4837976948339508E-40</v>
      </c>
      <c r="F2191" s="2">
        <f t="shared" si="203"/>
        <v>-9.5349966100499321E-40</v>
      </c>
      <c r="G2191" s="2">
        <f t="shared" si="201"/>
        <v>3.0511989152159814E-40</v>
      </c>
      <c r="H2191" s="2" t="str">
        <f t="shared" si="202"/>
        <v>Sell</v>
      </c>
    </row>
    <row r="2192" spans="1:8" ht="13.5" x14ac:dyDescent="0.25">
      <c r="A2192" s="3">
        <f>TITRES_STAT!B2195</f>
        <v>0</v>
      </c>
      <c r="B2192" s="6">
        <f>TITRES_STAT!D2195</f>
        <v>0</v>
      </c>
      <c r="C2192" s="2">
        <f t="shared" si="204"/>
        <v>1.4595859767437382E-86</v>
      </c>
      <c r="D2192" s="2">
        <f t="shared" si="200"/>
        <v>6.0035163841055099E-40</v>
      </c>
      <c r="E2192" s="2">
        <f t="shared" si="199"/>
        <v>-6.0035163841055099E-40</v>
      </c>
      <c r="F2192" s="2">
        <f t="shared" si="203"/>
        <v>-8.8287005648610478E-40</v>
      </c>
      <c r="G2192" s="2">
        <f t="shared" si="201"/>
        <v>2.825184180755538E-40</v>
      </c>
      <c r="H2192" s="2" t="str">
        <f t="shared" si="202"/>
        <v>Sell</v>
      </c>
    </row>
    <row r="2193" spans="1:8" ht="13.5" x14ac:dyDescent="0.25">
      <c r="A2193" s="3">
        <f>TITRES_STAT!B2196</f>
        <v>0</v>
      </c>
      <c r="B2193" s="6">
        <f>TITRES_STAT!D2196</f>
        <v>0</v>
      </c>
      <c r="C2193" s="2">
        <f t="shared" si="204"/>
        <v>1.2350342880139323E-86</v>
      </c>
      <c r="D2193" s="2">
        <f t="shared" si="200"/>
        <v>5.5588114667643614E-40</v>
      </c>
      <c r="E2193" s="2">
        <f t="shared" si="199"/>
        <v>-5.5588114667643614E-40</v>
      </c>
      <c r="F2193" s="2">
        <f t="shared" si="203"/>
        <v>-8.1747227452417112E-40</v>
      </c>
      <c r="G2193" s="2">
        <f t="shared" si="201"/>
        <v>2.6159112784773498E-40</v>
      </c>
      <c r="H2193" s="2" t="str">
        <f t="shared" si="202"/>
        <v>Sell</v>
      </c>
    </row>
    <row r="2194" spans="1:8" ht="13.5" x14ac:dyDescent="0.25">
      <c r="A2194" s="3">
        <f>TITRES_STAT!B2197</f>
        <v>0</v>
      </c>
      <c r="B2194" s="6">
        <f>TITRES_STAT!D2197</f>
        <v>0</v>
      </c>
      <c r="C2194" s="2">
        <f t="shared" si="204"/>
        <v>1.0450290129348657E-86</v>
      </c>
      <c r="D2194" s="2">
        <f t="shared" si="200"/>
        <v>5.1470476544114461E-40</v>
      </c>
      <c r="E2194" s="2">
        <f t="shared" si="199"/>
        <v>-5.1470476544114461E-40</v>
      </c>
      <c r="F2194" s="2">
        <f t="shared" si="203"/>
        <v>-7.569187727075659E-40</v>
      </c>
      <c r="G2194" s="2">
        <f t="shared" si="201"/>
        <v>2.4221400726642129E-40</v>
      </c>
      <c r="H2194" s="2" t="str">
        <f t="shared" si="202"/>
        <v>Sell</v>
      </c>
    </row>
    <row r="2195" spans="1:8" ht="13.5" x14ac:dyDescent="0.25">
      <c r="A2195" s="3">
        <f>TITRES_STAT!B2198</f>
        <v>0</v>
      </c>
      <c r="B2195" s="6">
        <f>TITRES_STAT!D2198</f>
        <v>0</v>
      </c>
      <c r="C2195" s="2">
        <f t="shared" si="204"/>
        <v>8.842553186371941E-87</v>
      </c>
      <c r="D2195" s="2">
        <f t="shared" si="200"/>
        <v>4.7657848651957839E-40</v>
      </c>
      <c r="E2195" s="2">
        <f t="shared" si="199"/>
        <v>-4.7657848651957839E-40</v>
      </c>
      <c r="F2195" s="2">
        <f t="shared" si="203"/>
        <v>-7.0085071546996846E-40</v>
      </c>
      <c r="G2195" s="2">
        <f t="shared" si="201"/>
        <v>2.2427222895039008E-40</v>
      </c>
      <c r="H2195" s="2" t="str">
        <f t="shared" si="202"/>
        <v>Sell</v>
      </c>
    </row>
    <row r="2196" spans="1:8" ht="13.5" x14ac:dyDescent="0.25">
      <c r="A2196" s="3">
        <f>TITRES_STAT!B2199</f>
        <v>0</v>
      </c>
      <c r="B2196" s="6">
        <f>TITRES_STAT!D2199</f>
        <v>0</v>
      </c>
      <c r="C2196" s="2">
        <f t="shared" si="204"/>
        <v>7.4821603884685652E-87</v>
      </c>
      <c r="D2196" s="2">
        <f t="shared" si="200"/>
        <v>4.4127637640701703E-40</v>
      </c>
      <c r="E2196" s="2">
        <f t="shared" si="199"/>
        <v>-4.4127637640701703E-40</v>
      </c>
      <c r="F2196" s="2">
        <f t="shared" si="203"/>
        <v>-6.4893584765737821E-40</v>
      </c>
      <c r="G2196" s="2">
        <f t="shared" si="201"/>
        <v>2.0765947125036118E-40</v>
      </c>
      <c r="H2196" s="2" t="str">
        <f t="shared" si="202"/>
        <v>Sell</v>
      </c>
    </row>
    <row r="2197" spans="1:8" ht="13.5" x14ac:dyDescent="0.25">
      <c r="A2197" s="3">
        <f>TITRES_STAT!B2200</f>
        <v>0</v>
      </c>
      <c r="B2197" s="6">
        <f>TITRES_STAT!D2200</f>
        <v>0</v>
      </c>
      <c r="C2197" s="2">
        <f t="shared" si="204"/>
        <v>6.3310587902426316E-87</v>
      </c>
      <c r="D2197" s="2">
        <f t="shared" si="200"/>
        <v>4.0858923741390465E-40</v>
      </c>
      <c r="E2197" s="2">
        <f t="shared" si="199"/>
        <v>-4.0858923741390465E-40</v>
      </c>
      <c r="F2197" s="2">
        <f t="shared" si="203"/>
        <v>-6.0086652560868358E-40</v>
      </c>
      <c r="G2197" s="2">
        <f t="shared" si="201"/>
        <v>1.9227728819477893E-40</v>
      </c>
      <c r="H2197" s="2" t="str">
        <f t="shared" si="202"/>
        <v>Sell</v>
      </c>
    </row>
    <row r="2198" spans="1:8" ht="13.5" x14ac:dyDescent="0.25">
      <c r="A2198" s="3">
        <f>TITRES_STAT!B2201</f>
        <v>0</v>
      </c>
      <c r="B2198" s="6">
        <f>TITRES_STAT!D2201</f>
        <v>0</v>
      </c>
      <c r="C2198" s="2">
        <f t="shared" si="204"/>
        <v>5.3570497455899187E-87</v>
      </c>
      <c r="D2198" s="2">
        <f t="shared" si="200"/>
        <v>3.7832336797583764E-40</v>
      </c>
      <c r="E2198" s="2">
        <f t="shared" si="199"/>
        <v>-3.7832336797583764E-40</v>
      </c>
      <c r="F2198" s="2">
        <f t="shared" si="203"/>
        <v>-5.5635789408211444E-40</v>
      </c>
      <c r="G2198" s="2">
        <f t="shared" si="201"/>
        <v>1.780345261062768E-40</v>
      </c>
      <c r="H2198" s="2" t="str">
        <f t="shared" si="202"/>
        <v>Sell</v>
      </c>
    </row>
    <row r="2199" spans="1:8" ht="13.5" x14ac:dyDescent="0.25">
      <c r="A2199" s="3">
        <f>TITRES_STAT!B2202</f>
        <v>0</v>
      </c>
      <c r="B2199" s="6">
        <f>TITRES_STAT!D2202</f>
        <v>0</v>
      </c>
      <c r="C2199" s="2">
        <f t="shared" si="204"/>
        <v>4.5328882462683926E-87</v>
      </c>
      <c r="D2199" s="2">
        <f t="shared" si="200"/>
        <v>3.5029941479244224E-40</v>
      </c>
      <c r="E2199" s="2">
        <f t="shared" si="199"/>
        <v>-3.5029941479244224E-40</v>
      </c>
      <c r="F2199" s="2">
        <f t="shared" si="203"/>
        <v>-5.1514619822418E-40</v>
      </c>
      <c r="G2199" s="2">
        <f t="shared" si="201"/>
        <v>1.6484678343173776E-40</v>
      </c>
      <c r="H2199" s="2" t="str">
        <f t="shared" si="202"/>
        <v>Sell</v>
      </c>
    </row>
    <row r="2200" spans="1:8" ht="13.5" x14ac:dyDescent="0.25">
      <c r="A2200" s="3">
        <f>TITRES_STAT!B2203</f>
        <v>0</v>
      </c>
      <c r="B2200" s="6">
        <f>TITRES_STAT!D2203</f>
        <v>0</v>
      </c>
      <c r="C2200" s="2">
        <f t="shared" si="204"/>
        <v>3.8355208237655629E-87</v>
      </c>
      <c r="D2200" s="2">
        <f t="shared" si="200"/>
        <v>3.2435130999300209E-40</v>
      </c>
      <c r="E2200" s="2">
        <f t="shared" si="199"/>
        <v>-3.2435130999300209E-40</v>
      </c>
      <c r="F2200" s="2">
        <f t="shared" si="203"/>
        <v>-4.7698722057794444E-40</v>
      </c>
      <c r="G2200" s="2">
        <f t="shared" si="201"/>
        <v>1.5263591058494236E-40</v>
      </c>
      <c r="H2200" s="2" t="str">
        <f t="shared" si="202"/>
        <v>Sell</v>
      </c>
    </row>
    <row r="2201" spans="1:8" ht="13.5" x14ac:dyDescent="0.25">
      <c r="A2201" s="3">
        <f>TITRES_STAT!B2204</f>
        <v>0</v>
      </c>
      <c r="B2201" s="6">
        <f>TITRES_STAT!D2204</f>
        <v>0</v>
      </c>
      <c r="C2201" s="2">
        <f t="shared" si="204"/>
        <v>3.2454406970323996E-87</v>
      </c>
      <c r="D2201" s="2">
        <f t="shared" si="200"/>
        <v>3.0032528703055748E-40</v>
      </c>
      <c r="E2201" s="2">
        <f t="shared" si="199"/>
        <v>-3.0032528703055748E-40</v>
      </c>
      <c r="F2201" s="2">
        <f t="shared" si="203"/>
        <v>-4.4165483386846708E-40</v>
      </c>
      <c r="G2201" s="2">
        <f t="shared" si="201"/>
        <v>1.413295468379096E-40</v>
      </c>
      <c r="H2201" s="2" t="str">
        <f t="shared" si="202"/>
        <v>Sell</v>
      </c>
    </row>
    <row r="2202" spans="1:8" ht="13.5" x14ac:dyDescent="0.25">
      <c r="A2202" s="3">
        <f>TITRES_STAT!B2205</f>
        <v>0</v>
      </c>
      <c r="B2202" s="6">
        <f>TITRES_STAT!D2205</f>
        <v>0</v>
      </c>
      <c r="C2202" s="2">
        <f t="shared" si="204"/>
        <v>2.7461421282581841E-87</v>
      </c>
      <c r="D2202" s="2">
        <f t="shared" si="200"/>
        <v>2.7807896947273841E-40</v>
      </c>
      <c r="E2202" s="2">
        <f t="shared" si="199"/>
        <v>-2.7807896947273841E-40</v>
      </c>
      <c r="F2202" s="2">
        <f t="shared" si="203"/>
        <v>-4.0893966098932135E-40</v>
      </c>
      <c r="G2202" s="2">
        <f t="shared" si="201"/>
        <v>1.3086069151658294E-40</v>
      </c>
      <c r="H2202" s="2" t="str">
        <f t="shared" si="202"/>
        <v>Sell</v>
      </c>
    </row>
    <row r="2203" spans="1:8" ht="13.5" x14ac:dyDescent="0.25">
      <c r="A2203" s="3">
        <f>TITRES_STAT!B2206</f>
        <v>0</v>
      </c>
      <c r="B2203" s="6">
        <f>TITRES_STAT!D2206</f>
        <v>0</v>
      </c>
      <c r="C2203" s="2">
        <f t="shared" si="204"/>
        <v>2.3236587239107713E-87</v>
      </c>
      <c r="D2203" s="2">
        <f t="shared" si="200"/>
        <v>2.574805272895726E-40</v>
      </c>
      <c r="E2203" s="2">
        <f t="shared" si="199"/>
        <v>-2.574805272895726E-40</v>
      </c>
      <c r="F2203" s="2">
        <f t="shared" si="203"/>
        <v>-3.7864783424937165E-40</v>
      </c>
      <c r="G2203" s="2">
        <f t="shared" si="201"/>
        <v>1.2116730695979906E-40</v>
      </c>
      <c r="H2203" s="2" t="str">
        <f t="shared" si="202"/>
        <v>Sell</v>
      </c>
    </row>
    <row r="2204" spans="1:8" ht="13.5" x14ac:dyDescent="0.25">
      <c r="A2204" s="3">
        <f>TITRES_STAT!B2207</f>
        <v>0</v>
      </c>
      <c r="B2204" s="6">
        <f>TITRES_STAT!D2207</f>
        <v>0</v>
      </c>
      <c r="C2204" s="2">
        <f t="shared" si="204"/>
        <v>1.9661727663860372E-87</v>
      </c>
      <c r="D2204" s="2">
        <f t="shared" si="200"/>
        <v>2.3840789563849314E-40</v>
      </c>
      <c r="E2204" s="2">
        <f t="shared" ref="E2204:E2267" si="205">C2204-D2204</f>
        <v>-2.3840789563849314E-40</v>
      </c>
      <c r="F2204" s="2">
        <f t="shared" si="203"/>
        <v>-3.5059984652719597E-40</v>
      </c>
      <c r="G2204" s="2">
        <f t="shared" si="201"/>
        <v>1.1219195088870282E-40</v>
      </c>
      <c r="H2204" s="2" t="str">
        <f t="shared" si="202"/>
        <v>Sell</v>
      </c>
    </row>
    <row r="2205" spans="1:8" ht="13.5" x14ac:dyDescent="0.25">
      <c r="A2205" s="3">
        <f>TITRES_STAT!B2208</f>
        <v>0</v>
      </c>
      <c r="B2205" s="6">
        <f>TITRES_STAT!D2208</f>
        <v>0</v>
      </c>
      <c r="C2205" s="2">
        <f t="shared" si="204"/>
        <v>1.6636846484804929E-87</v>
      </c>
      <c r="D2205" s="2">
        <f t="shared" ref="D2205:D2268" si="206">$D$4*B2205+(1-$D$4)*D2204</f>
        <v>2.2074805151712328E-40</v>
      </c>
      <c r="E2205" s="2">
        <f t="shared" si="205"/>
        <v>-2.2074805151712328E-40</v>
      </c>
      <c r="F2205" s="2">
        <f t="shared" si="203"/>
        <v>-3.2462948752518144E-40</v>
      </c>
      <c r="G2205" s="2">
        <f t="shared" si="201"/>
        <v>1.0388143600805816E-40</v>
      </c>
      <c r="H2205" s="2" t="str">
        <f t="shared" si="202"/>
        <v>Sell</v>
      </c>
    </row>
    <row r="2206" spans="1:8" ht="13.5" x14ac:dyDescent="0.25">
      <c r="A2206" s="3">
        <f>TITRES_STAT!B2209</f>
        <v>0</v>
      </c>
      <c r="B2206" s="6">
        <f>TITRES_STAT!D2209</f>
        <v>0</v>
      </c>
      <c r="C2206" s="2">
        <f t="shared" si="204"/>
        <v>1.4077331640988786E-87</v>
      </c>
      <c r="D2206" s="2">
        <f t="shared" si="206"/>
        <v>2.0439634399733635E-40</v>
      </c>
      <c r="E2206" s="2">
        <f t="shared" si="205"/>
        <v>-2.0439634399733635E-40</v>
      </c>
      <c r="F2206" s="2">
        <f t="shared" si="203"/>
        <v>-3.0058285881961247E-40</v>
      </c>
      <c r="G2206" s="2">
        <f t="shared" si="201"/>
        <v>9.6186514822276118E-41</v>
      </c>
      <c r="H2206" s="2" t="str">
        <f t="shared" si="202"/>
        <v>Sell</v>
      </c>
    </row>
    <row r="2207" spans="1:8" ht="13.5" x14ac:dyDescent="0.25">
      <c r="A2207" s="3">
        <f>TITRES_STAT!B2210</f>
        <v>0</v>
      </c>
      <c r="B2207" s="6">
        <f>TITRES_STAT!D2210</f>
        <v>0</v>
      </c>
      <c r="C2207" s="2">
        <f t="shared" si="204"/>
        <v>1.1911588311605897E-87</v>
      </c>
      <c r="D2207" s="2">
        <f t="shared" si="206"/>
        <v>1.8925587407160774E-40</v>
      </c>
      <c r="E2207" s="2">
        <f t="shared" si="205"/>
        <v>-1.8925587407160774E-40</v>
      </c>
      <c r="F2207" s="2">
        <f t="shared" si="203"/>
        <v>-2.7831746187001155E-40</v>
      </c>
      <c r="G2207" s="2">
        <f t="shared" si="201"/>
        <v>8.9061587798403805E-41</v>
      </c>
      <c r="H2207" s="2" t="str">
        <f t="shared" si="202"/>
        <v>Sell</v>
      </c>
    </row>
    <row r="2208" spans="1:8" ht="13.5" x14ac:dyDescent="0.25">
      <c r="A2208" s="3">
        <f>TITRES_STAT!B2211</f>
        <v>0</v>
      </c>
      <c r="B2208" s="6">
        <f>TITRES_STAT!D2211</f>
        <v>0</v>
      </c>
      <c r="C2208" s="2">
        <f t="shared" si="204"/>
        <v>1.0079036263666527E-87</v>
      </c>
      <c r="D2208" s="2">
        <f t="shared" si="206"/>
        <v>1.7523692043667385E-40</v>
      </c>
      <c r="E2208" s="2">
        <f t="shared" si="205"/>
        <v>-1.7523692043667385E-40</v>
      </c>
      <c r="F2208" s="2">
        <f t="shared" si="203"/>
        <v>-2.5770135358334401E-40</v>
      </c>
      <c r="G2208" s="2">
        <f t="shared" si="201"/>
        <v>8.2464433146670159E-41</v>
      </c>
      <c r="H2208" s="2" t="str">
        <f t="shared" si="202"/>
        <v>Sell</v>
      </c>
    </row>
    <row r="2209" spans="1:8" ht="13.5" x14ac:dyDescent="0.25">
      <c r="A2209" s="3">
        <f>TITRES_STAT!B2212</f>
        <v>0</v>
      </c>
      <c r="B2209" s="6">
        <f>TITRES_STAT!D2212</f>
        <v>0</v>
      </c>
      <c r="C2209" s="2">
        <f t="shared" si="204"/>
        <v>8.5284153000255227E-88</v>
      </c>
      <c r="D2209" s="2">
        <f t="shared" si="206"/>
        <v>1.6225640781173504E-40</v>
      </c>
      <c r="E2209" s="2">
        <f t="shared" si="205"/>
        <v>-1.6225640781173504E-40</v>
      </c>
      <c r="F2209" s="2">
        <f t="shared" si="203"/>
        <v>-2.3861236442902223E-40</v>
      </c>
      <c r="G2209" s="2">
        <f t="shared" si="201"/>
        <v>7.6355956617287188E-41</v>
      </c>
      <c r="H2209" s="2" t="str">
        <f t="shared" si="202"/>
        <v>Sell</v>
      </c>
    </row>
    <row r="2210" spans="1:8" ht="13.5" x14ac:dyDescent="0.25">
      <c r="A2210" s="3">
        <f>TITRES_STAT!B2213</f>
        <v>0</v>
      </c>
      <c r="B2210" s="6">
        <f>TITRES_STAT!D2213</f>
        <v>0</v>
      </c>
      <c r="C2210" s="2">
        <f t="shared" si="204"/>
        <v>7.216351407713904E-88</v>
      </c>
      <c r="D2210" s="2">
        <f t="shared" si="206"/>
        <v>1.502374146404954E-40</v>
      </c>
      <c r="E2210" s="2">
        <f t="shared" si="205"/>
        <v>-1.502374146404954E-40</v>
      </c>
      <c r="F2210" s="2">
        <f t="shared" si="203"/>
        <v>-2.2093737447131688E-40</v>
      </c>
      <c r="G2210" s="2">
        <f t="shared" si="201"/>
        <v>7.0699959830821477E-41</v>
      </c>
      <c r="H2210" s="2" t="str">
        <f t="shared" si="202"/>
        <v>Sell</v>
      </c>
    </row>
    <row r="2211" spans="1:8" ht="13.5" x14ac:dyDescent="0.25">
      <c r="A2211" s="3">
        <f>TITRES_STAT!B2214</f>
        <v>0</v>
      </c>
      <c r="B2211" s="6">
        <f>TITRES_STAT!D2214</f>
        <v>0</v>
      </c>
      <c r="C2211" s="2">
        <f t="shared" si="204"/>
        <v>6.1061434988348415E-88</v>
      </c>
      <c r="D2211" s="2">
        <f t="shared" si="206"/>
        <v>1.3910871725971797E-40</v>
      </c>
      <c r="E2211" s="2">
        <f t="shared" si="205"/>
        <v>-1.3910871725971797E-40</v>
      </c>
      <c r="F2211" s="2">
        <f t="shared" si="203"/>
        <v>-2.0457164302899709E-40</v>
      </c>
      <c r="G2211" s="2">
        <f t="shared" si="201"/>
        <v>6.5462925769279119E-41</v>
      </c>
      <c r="H2211" s="2" t="str">
        <f t="shared" si="202"/>
        <v>Sell</v>
      </c>
    </row>
    <row r="2212" spans="1:8" ht="13.5" x14ac:dyDescent="0.25">
      <c r="A2212" s="3">
        <f>TITRES_STAT!B2215</f>
        <v>0</v>
      </c>
      <c r="B2212" s="6">
        <f>TITRES_STAT!D2215</f>
        <v>0</v>
      </c>
      <c r="C2212" s="2">
        <f t="shared" si="204"/>
        <v>5.1667368067064046E-88</v>
      </c>
      <c r="D2212" s="2">
        <f t="shared" si="206"/>
        <v>1.288043678330722E-40</v>
      </c>
      <c r="E2212" s="2">
        <f t="shared" si="205"/>
        <v>-1.288043678330722E-40</v>
      </c>
      <c r="F2212" s="2">
        <f t="shared" si="203"/>
        <v>-1.8941818798981213E-40</v>
      </c>
      <c r="G2212" s="2">
        <f t="shared" ref="G2212:G2275" si="207">E2212-F2212</f>
        <v>6.061382015673993E-41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0</v>
      </c>
      <c r="B2213" s="6">
        <f>TITRES_STAT!D2216</f>
        <v>0</v>
      </c>
      <c r="C2213" s="2">
        <f t="shared" si="204"/>
        <v>4.3718542210592651E-88</v>
      </c>
      <c r="D2213" s="2">
        <f t="shared" si="206"/>
        <v>1.1926330354914093E-40</v>
      </c>
      <c r="E2213" s="2">
        <f t="shared" si="205"/>
        <v>-1.1926330354914093E-40</v>
      </c>
      <c r="F2213" s="2">
        <f t="shared" ref="F2213:F2276" si="209">(E2213*(2/(10)))+((1-(2/10))*F2212)</f>
        <v>-1.7538721110167789E-40</v>
      </c>
      <c r="G2213" s="2">
        <f t="shared" si="207"/>
        <v>5.6123907552536965E-41</v>
      </c>
      <c r="H2213" s="2" t="str">
        <f t="shared" si="208"/>
        <v>Sell</v>
      </c>
    </row>
    <row r="2214" spans="1:8" ht="13.5" x14ac:dyDescent="0.25">
      <c r="A2214" s="3">
        <f>TITRES_STAT!B2217</f>
        <v>0</v>
      </c>
      <c r="B2214" s="6">
        <f>TITRES_STAT!D2217</f>
        <v>0</v>
      </c>
      <c r="C2214" s="2">
        <f t="shared" si="204"/>
        <v>3.6992612639732244E-88</v>
      </c>
      <c r="D2214" s="2">
        <f t="shared" si="206"/>
        <v>1.1042898476772308E-40</v>
      </c>
      <c r="E2214" s="2">
        <f t="shared" si="205"/>
        <v>-1.1042898476772308E-40</v>
      </c>
      <c r="F2214" s="2">
        <f t="shared" si="209"/>
        <v>-1.6239556583488694E-40</v>
      </c>
      <c r="G2214" s="2">
        <f t="shared" si="207"/>
        <v>5.1966581067163863E-41</v>
      </c>
      <c r="H2214" s="2" t="str">
        <f t="shared" si="208"/>
        <v>Sell</v>
      </c>
    </row>
    <row r="2215" spans="1:8" ht="13.5" x14ac:dyDescent="0.25">
      <c r="A2215" s="3">
        <f>TITRES_STAT!B2218</f>
        <v>0</v>
      </c>
      <c r="B2215" s="6">
        <f>TITRES_STAT!D2218</f>
        <v>0</v>
      </c>
      <c r="C2215" s="2">
        <f t="shared" si="204"/>
        <v>3.1301441464388823E-88</v>
      </c>
      <c r="D2215" s="2">
        <f t="shared" si="206"/>
        <v>1.0224905997011396E-40</v>
      </c>
      <c r="E2215" s="2">
        <f t="shared" si="205"/>
        <v>-1.0224905997011396E-40</v>
      </c>
      <c r="F2215" s="2">
        <f t="shared" si="209"/>
        <v>-1.5036626466193237E-40</v>
      </c>
      <c r="G2215" s="2">
        <f t="shared" si="207"/>
        <v>4.8117204691818409E-41</v>
      </c>
      <c r="H2215" s="2" t="str">
        <f t="shared" si="208"/>
        <v>Sell</v>
      </c>
    </row>
    <row r="2216" spans="1:8" ht="13.5" x14ac:dyDescent="0.25">
      <c r="A2216" s="3">
        <f>TITRES_STAT!B2219</f>
        <v>0</v>
      </c>
      <c r="B2216" s="6">
        <f>TITRES_STAT!D2219</f>
        <v>0</v>
      </c>
      <c r="C2216" s="2">
        <f t="shared" si="204"/>
        <v>2.6485835085252081E-88</v>
      </c>
      <c r="D2216" s="2">
        <f t="shared" si="206"/>
        <v>9.4675055527883289E-41</v>
      </c>
      <c r="E2216" s="2">
        <f t="shared" si="205"/>
        <v>-9.4675055527883289E-41</v>
      </c>
      <c r="F2216" s="2">
        <f t="shared" si="209"/>
        <v>-1.3922802283512256E-40</v>
      </c>
      <c r="G2216" s="2">
        <f t="shared" si="207"/>
        <v>4.4552967307239268E-41</v>
      </c>
      <c r="H2216" s="2" t="str">
        <f t="shared" si="208"/>
        <v>Sell</v>
      </c>
    </row>
    <row r="2217" spans="1:8" ht="13.5" x14ac:dyDescent="0.25">
      <c r="A2217" s="3">
        <f>TITRES_STAT!B2220</f>
        <v>0</v>
      </c>
      <c r="B2217" s="6">
        <f>TITRES_STAT!D2220</f>
        <v>0</v>
      </c>
      <c r="C2217" s="2">
        <f t="shared" si="204"/>
        <v>2.2411091225982531E-88</v>
      </c>
      <c r="D2217" s="2">
        <f t="shared" si="206"/>
        <v>8.7662088451743787E-41</v>
      </c>
      <c r="E2217" s="2">
        <f t="shared" si="205"/>
        <v>-8.7662088451743787E-41</v>
      </c>
      <c r="F2217" s="2">
        <f t="shared" si="209"/>
        <v>-1.2891483595844681E-40</v>
      </c>
      <c r="G2217" s="2">
        <f t="shared" si="207"/>
        <v>4.1252747506703023E-41</v>
      </c>
      <c r="H2217" s="2" t="str">
        <f t="shared" si="208"/>
        <v>Sell</v>
      </c>
    </row>
    <row r="2218" spans="1:8" ht="13.5" x14ac:dyDescent="0.25">
      <c r="A2218" s="3">
        <f>TITRES_STAT!B2221</f>
        <v>0</v>
      </c>
      <c r="B2218" s="6">
        <f>TITRES_STAT!D2221</f>
        <v>0</v>
      </c>
      <c r="C2218" s="2">
        <f t="shared" si="204"/>
        <v>1.8963231037369833E-88</v>
      </c>
      <c r="D2218" s="2">
        <f t="shared" si="206"/>
        <v>8.1168600418281283E-41</v>
      </c>
      <c r="E2218" s="2">
        <f t="shared" si="205"/>
        <v>-8.1168600418281283E-41</v>
      </c>
      <c r="F2218" s="2">
        <f t="shared" si="209"/>
        <v>-1.1936558885041372E-40</v>
      </c>
      <c r="G2218" s="2">
        <f t="shared" si="207"/>
        <v>3.8196988432132442E-41</v>
      </c>
      <c r="H2218" s="2" t="str">
        <f t="shared" si="208"/>
        <v>Sell</v>
      </c>
    </row>
    <row r="2219" spans="1:8" ht="13.5" x14ac:dyDescent="0.25">
      <c r="A2219" s="3">
        <f>TITRES_STAT!B2222</f>
        <v>0</v>
      </c>
      <c r="B2219" s="6">
        <f>TITRES_STAT!D2222</f>
        <v>0</v>
      </c>
      <c r="C2219" s="2">
        <f t="shared" si="204"/>
        <v>1.6045810877774473E-88</v>
      </c>
      <c r="D2219" s="2">
        <f t="shared" si="206"/>
        <v>7.5156111498408599E-41</v>
      </c>
      <c r="E2219" s="2">
        <f t="shared" si="205"/>
        <v>-7.5156111498408599E-41</v>
      </c>
      <c r="F2219" s="2">
        <f t="shared" si="209"/>
        <v>-1.1052369338001272E-40</v>
      </c>
      <c r="G2219" s="2">
        <f t="shared" si="207"/>
        <v>3.5367581881604119E-41</v>
      </c>
      <c r="H2219" s="2" t="str">
        <f t="shared" si="208"/>
        <v>Sell</v>
      </c>
    </row>
    <row r="2220" spans="1:8" ht="13.5" x14ac:dyDescent="0.25">
      <c r="A2220" s="3">
        <f>TITRES_STAT!B2223</f>
        <v>0</v>
      </c>
      <c r="B2220" s="6">
        <f>TITRES_STAT!D2223</f>
        <v>0</v>
      </c>
      <c r="C2220" s="2">
        <f t="shared" si="204"/>
        <v>1.3577224588886092E-88</v>
      </c>
      <c r="D2220" s="2">
        <f t="shared" si="206"/>
        <v>6.9588992128156115E-41</v>
      </c>
      <c r="E2220" s="2">
        <f t="shared" si="205"/>
        <v>-6.9588992128156115E-41</v>
      </c>
      <c r="F2220" s="2">
        <f t="shared" si="209"/>
        <v>-1.0233675312964141E-40</v>
      </c>
      <c r="G2220" s="2">
        <f t="shared" si="207"/>
        <v>3.2747761001485291E-41</v>
      </c>
      <c r="H2220" s="2" t="str">
        <f t="shared" si="208"/>
        <v>Sell</v>
      </c>
    </row>
    <row r="2221" spans="1:8" ht="13.5" x14ac:dyDescent="0.25">
      <c r="A2221" s="3">
        <f>TITRES_STAT!B2224</f>
        <v>0</v>
      </c>
      <c r="B2221" s="6">
        <f>TITRES_STAT!D2224</f>
        <v>0</v>
      </c>
      <c r="C2221" s="2">
        <f t="shared" si="204"/>
        <v>1.148842080598054E-88</v>
      </c>
      <c r="D2221" s="2">
        <f t="shared" si="206"/>
        <v>6.4434251970514925E-41</v>
      </c>
      <c r="E2221" s="2">
        <f t="shared" si="205"/>
        <v>-6.4434251970514925E-41</v>
      </c>
      <c r="F2221" s="2">
        <f t="shared" si="209"/>
        <v>-9.4756252897816115E-41</v>
      </c>
      <c r="G2221" s="2">
        <f t="shared" si="207"/>
        <v>3.0322000927301191E-41</v>
      </c>
      <c r="H2221" s="2" t="str">
        <f t="shared" si="208"/>
        <v>Sell</v>
      </c>
    </row>
    <row r="2222" spans="1:8" ht="13.5" x14ac:dyDescent="0.25">
      <c r="A2222" s="3">
        <f>TITRES_STAT!B2225</f>
        <v>0</v>
      </c>
      <c r="B2222" s="6">
        <f>TITRES_STAT!D2225</f>
        <v>0</v>
      </c>
      <c r="C2222" s="2">
        <f t="shared" si="204"/>
        <v>9.7209714512143033E-89</v>
      </c>
      <c r="D2222" s="2">
        <f t="shared" si="206"/>
        <v>5.9661344417143449E-41</v>
      </c>
      <c r="E2222" s="2">
        <f t="shared" si="205"/>
        <v>-5.9661344417143449E-41</v>
      </c>
      <c r="F2222" s="2">
        <f t="shared" si="209"/>
        <v>-8.773727120168159E-41</v>
      </c>
      <c r="G2222" s="2">
        <f t="shared" si="207"/>
        <v>2.8075926784538142E-41</v>
      </c>
      <c r="H2222" s="2" t="str">
        <f t="shared" si="208"/>
        <v>Sell</v>
      </c>
    </row>
    <row r="2223" spans="1:8" ht="13.5" x14ac:dyDescent="0.25">
      <c r="A2223" s="3">
        <f>TITRES_STAT!B2226</f>
        <v>0</v>
      </c>
      <c r="B2223" s="6">
        <f>TITRES_STAT!D2226</f>
        <v>0</v>
      </c>
      <c r="C2223" s="2">
        <f t="shared" si="204"/>
        <v>8.2254373817967178E-89</v>
      </c>
      <c r="D2223" s="2">
        <f t="shared" si="206"/>
        <v>5.5241985571429115E-41</v>
      </c>
      <c r="E2223" s="2">
        <f t="shared" si="205"/>
        <v>-5.5241985571429115E-41</v>
      </c>
      <c r="F2223" s="2">
        <f t="shared" si="209"/>
        <v>-8.1238214075631095E-41</v>
      </c>
      <c r="G2223" s="2">
        <f t="shared" si="207"/>
        <v>2.599622850420198E-41</v>
      </c>
      <c r="H2223" s="2" t="str">
        <f t="shared" si="208"/>
        <v>Sell</v>
      </c>
    </row>
    <row r="2224" spans="1:8" ht="13.5" x14ac:dyDescent="0.25">
      <c r="A2224" s="3">
        <f>TITRES_STAT!B2227</f>
        <v>0</v>
      </c>
      <c r="B2224" s="6">
        <f>TITRES_STAT!D2227</f>
        <v>0</v>
      </c>
      <c r="C2224" s="2">
        <f t="shared" si="204"/>
        <v>6.9599854769049145E-89</v>
      </c>
      <c r="D2224" s="2">
        <f t="shared" si="206"/>
        <v>5.1149986640212149E-41</v>
      </c>
      <c r="E2224" s="2">
        <f t="shared" si="205"/>
        <v>-5.1149986640212149E-41</v>
      </c>
      <c r="F2224" s="2">
        <f t="shared" si="209"/>
        <v>-7.522056858854731E-41</v>
      </c>
      <c r="G2224" s="2">
        <f t="shared" si="207"/>
        <v>2.4070581948335161E-41</v>
      </c>
      <c r="H2224" s="2" t="str">
        <f t="shared" si="208"/>
        <v>Sell</v>
      </c>
    </row>
    <row r="2225" spans="1:8" ht="13.5" x14ac:dyDescent="0.25">
      <c r="A2225" s="3">
        <f>TITRES_STAT!B2228</f>
        <v>0</v>
      </c>
      <c r="B2225" s="6">
        <f>TITRES_STAT!D2228</f>
        <v>0</v>
      </c>
      <c r="C2225" s="2">
        <f t="shared" si="204"/>
        <v>5.8892184804580046E-89</v>
      </c>
      <c r="D2225" s="2">
        <f t="shared" si="206"/>
        <v>4.7361098740937173E-41</v>
      </c>
      <c r="E2225" s="2">
        <f t="shared" si="205"/>
        <v>-4.7361098740937173E-41</v>
      </c>
      <c r="F2225" s="2">
        <f t="shared" si="209"/>
        <v>-6.9648674619025291E-41</v>
      </c>
      <c r="G2225" s="2">
        <f t="shared" si="207"/>
        <v>2.2287575878088118E-41</v>
      </c>
      <c r="H2225" s="2" t="str">
        <f t="shared" si="208"/>
        <v>Sell</v>
      </c>
    </row>
    <row r="2226" spans="1:8" ht="13.5" x14ac:dyDescent="0.25">
      <c r="A2226" s="3">
        <f>TITRES_STAT!B2229</f>
        <v>0</v>
      </c>
      <c r="B2226" s="6">
        <f>TITRES_STAT!D2229</f>
        <v>0</v>
      </c>
      <c r="C2226" s="2">
        <f t="shared" si="204"/>
        <v>4.9831848680798501E-89</v>
      </c>
      <c r="D2226" s="2">
        <f t="shared" si="206"/>
        <v>4.3852869204571455E-41</v>
      </c>
      <c r="E2226" s="2">
        <f t="shared" si="205"/>
        <v>-4.3852869204571455E-41</v>
      </c>
      <c r="F2226" s="2">
        <f t="shared" si="209"/>
        <v>-6.448951353613452E-41</v>
      </c>
      <c r="G2226" s="2">
        <f t="shared" si="207"/>
        <v>2.0636644331563065E-41</v>
      </c>
      <c r="H2226" s="2" t="str">
        <f t="shared" si="208"/>
        <v>Sell</v>
      </c>
    </row>
    <row r="2227" spans="1:8" ht="13.5" x14ac:dyDescent="0.25">
      <c r="A2227" s="3">
        <f>TITRES_STAT!B2230</f>
        <v>0</v>
      </c>
      <c r="B2227" s="6">
        <f>TITRES_STAT!D2230</f>
        <v>0</v>
      </c>
      <c r="C2227" s="2">
        <f t="shared" si="204"/>
        <v>4.2165410422214114E-89</v>
      </c>
      <c r="D2227" s="2">
        <f t="shared" si="206"/>
        <v>4.0604508522751349E-41</v>
      </c>
      <c r="E2227" s="2">
        <f t="shared" si="205"/>
        <v>-4.0604508522751349E-41</v>
      </c>
      <c r="F2227" s="2">
        <f t="shared" si="209"/>
        <v>-5.9712512533457891E-41</v>
      </c>
      <c r="G2227" s="2">
        <f t="shared" si="207"/>
        <v>1.9108004010706543E-41</v>
      </c>
      <c r="H2227" s="2" t="str">
        <f t="shared" si="208"/>
        <v>Sell</v>
      </c>
    </row>
    <row r="2228" spans="1:8" ht="13.5" x14ac:dyDescent="0.25">
      <c r="A2228" s="3">
        <f>TITRES_STAT!B2231</f>
        <v>0</v>
      </c>
      <c r="B2228" s="6">
        <f>TITRES_STAT!D2231</f>
        <v>0</v>
      </c>
      <c r="C2228" s="2">
        <f t="shared" si="204"/>
        <v>3.5678424203411939E-89</v>
      </c>
      <c r="D2228" s="2">
        <f t="shared" si="206"/>
        <v>3.7596767150695694E-41</v>
      </c>
      <c r="E2228" s="2">
        <f t="shared" si="205"/>
        <v>-3.7596767150695694E-41</v>
      </c>
      <c r="F2228" s="2">
        <f t="shared" si="209"/>
        <v>-5.5289363456905452E-41</v>
      </c>
      <c r="G2228" s="2">
        <f t="shared" si="207"/>
        <v>1.7692596306209758E-41</v>
      </c>
      <c r="H2228" s="2" t="str">
        <f t="shared" si="208"/>
        <v>Sell</v>
      </c>
    </row>
    <row r="2229" spans="1:8" ht="13.5" x14ac:dyDescent="0.25">
      <c r="A2229" s="3">
        <f>TITRES_STAT!B2232</f>
        <v>0</v>
      </c>
      <c r="B2229" s="6">
        <f>TITRES_STAT!D2232</f>
        <v>0</v>
      </c>
      <c r="C2229" s="2">
        <f t="shared" si="204"/>
        <v>3.0189435864425486E-89</v>
      </c>
      <c r="D2229" s="2">
        <f t="shared" si="206"/>
        <v>3.4811821435829347E-41</v>
      </c>
      <c r="E2229" s="2">
        <f t="shared" si="205"/>
        <v>-3.4811821435829347E-41</v>
      </c>
      <c r="F2229" s="2">
        <f t="shared" si="209"/>
        <v>-5.1193855052690234E-41</v>
      </c>
      <c r="G2229" s="2">
        <f t="shared" si="207"/>
        <v>1.6382033616860887E-41</v>
      </c>
      <c r="H2229" s="2" t="str">
        <f t="shared" si="208"/>
        <v>Sell</v>
      </c>
    </row>
    <row r="2230" spans="1:8" ht="13.5" x14ac:dyDescent="0.25">
      <c r="A2230" s="3">
        <f>TITRES_STAT!B2233</f>
        <v>0</v>
      </c>
      <c r="B2230" s="6">
        <f>TITRES_STAT!D2233</f>
        <v>0</v>
      </c>
      <c r="C2230" s="2">
        <f t="shared" si="204"/>
        <v>2.5544907269898487E-89</v>
      </c>
      <c r="D2230" s="2">
        <f t="shared" si="206"/>
        <v>3.2233167996138285E-41</v>
      </c>
      <c r="E2230" s="2">
        <f t="shared" si="205"/>
        <v>-3.2233167996138285E-41</v>
      </c>
      <c r="F2230" s="2">
        <f t="shared" si="209"/>
        <v>-4.7401717641379842E-41</v>
      </c>
      <c r="G2230" s="2">
        <f t="shared" si="207"/>
        <v>1.5168549645241557E-41</v>
      </c>
      <c r="H2230" s="2" t="str">
        <f t="shared" si="208"/>
        <v>Sell</v>
      </c>
    </row>
    <row r="2231" spans="1:8" ht="13.5" x14ac:dyDescent="0.25">
      <c r="A2231" s="3">
        <f>TITRES_STAT!B2234</f>
        <v>0</v>
      </c>
      <c r="B2231" s="6">
        <f>TITRES_STAT!D2234</f>
        <v>0</v>
      </c>
      <c r="C2231" s="2">
        <f t="shared" si="204"/>
        <v>2.1614921536067949E-89</v>
      </c>
      <c r="D2231" s="2">
        <f t="shared" si="206"/>
        <v>2.9845525922350267E-41</v>
      </c>
      <c r="E2231" s="2">
        <f t="shared" si="205"/>
        <v>-2.9845525922350267E-41</v>
      </c>
      <c r="F2231" s="2">
        <f t="shared" si="209"/>
        <v>-4.3890479297573929E-41</v>
      </c>
      <c r="G2231" s="2">
        <f t="shared" si="207"/>
        <v>1.4044953375223663E-41</v>
      </c>
      <c r="H2231" s="2" t="str">
        <f t="shared" si="208"/>
        <v>Sell</v>
      </c>
    </row>
    <row r="2232" spans="1:8" ht="13.5" x14ac:dyDescent="0.25">
      <c r="A2232" s="3">
        <f>TITRES_STAT!B2235</f>
        <v>0</v>
      </c>
      <c r="B2232" s="6">
        <f>TITRES_STAT!D2235</f>
        <v>0</v>
      </c>
      <c r="C2232" s="2">
        <f t="shared" si="204"/>
        <v>1.8289548992057495E-89</v>
      </c>
      <c r="D2232" s="2">
        <f t="shared" si="206"/>
        <v>2.7634746224398396E-41</v>
      </c>
      <c r="E2232" s="2">
        <f t="shared" si="205"/>
        <v>-2.7634746224398396E-41</v>
      </c>
      <c r="F2232" s="2">
        <f t="shared" si="209"/>
        <v>-4.0639332682938828E-41</v>
      </c>
      <c r="G2232" s="2">
        <f t="shared" si="207"/>
        <v>1.3004586458540432E-41</v>
      </c>
      <c r="H2232" s="2" t="str">
        <f t="shared" si="208"/>
        <v>Sell</v>
      </c>
    </row>
    <row r="2233" spans="1:8" ht="13.5" x14ac:dyDescent="0.25">
      <c r="A2233" s="3">
        <f>TITRES_STAT!B2236</f>
        <v>0</v>
      </c>
      <c r="B2233" s="6">
        <f>TITRES_STAT!D2236</f>
        <v>0</v>
      </c>
      <c r="C2233" s="2">
        <f t="shared" si="204"/>
        <v>1.5475772224048649E-89</v>
      </c>
      <c r="D2233" s="2">
        <f t="shared" si="206"/>
        <v>2.5587727985554073E-41</v>
      </c>
      <c r="E2233" s="2">
        <f t="shared" si="205"/>
        <v>-2.5587727985554073E-41</v>
      </c>
      <c r="F2233" s="2">
        <f t="shared" si="209"/>
        <v>-3.7629011743461882E-41</v>
      </c>
      <c r="G2233" s="2">
        <f t="shared" si="207"/>
        <v>1.2041283757907809E-41</v>
      </c>
      <c r="H2233" s="2" t="str">
        <f t="shared" si="208"/>
        <v>Sell</v>
      </c>
    </row>
    <row r="2234" spans="1:8" ht="13.5" x14ac:dyDescent="0.25">
      <c r="A2234" s="3">
        <f>TITRES_STAT!B2237</f>
        <v>0</v>
      </c>
      <c r="B2234" s="6">
        <f>TITRES_STAT!D2237</f>
        <v>0</v>
      </c>
      <c r="C2234" s="2">
        <f t="shared" si="204"/>
        <v>1.3094884189579625E-89</v>
      </c>
      <c r="D2234" s="2">
        <f t="shared" si="206"/>
        <v>2.369234072736488E-41</v>
      </c>
      <c r="E2234" s="2">
        <f t="shared" si="205"/>
        <v>-2.369234072736488E-41</v>
      </c>
      <c r="F2234" s="2">
        <f t="shared" si="209"/>
        <v>-3.4841677540242484E-41</v>
      </c>
      <c r="G2234" s="2">
        <f t="shared" si="207"/>
        <v>1.1149336812877603E-41</v>
      </c>
      <c r="H2234" s="2" t="str">
        <f t="shared" si="208"/>
        <v>Sell</v>
      </c>
    </row>
    <row r="2235" spans="1:8" ht="13.5" x14ac:dyDescent="0.25">
      <c r="A2235" s="3">
        <f>TITRES_STAT!B2238</f>
        <v>0</v>
      </c>
      <c r="B2235" s="6">
        <f>TITRES_STAT!D2238</f>
        <v>0</v>
      </c>
      <c r="C2235" s="2">
        <f t="shared" si="204"/>
        <v>1.1080286621951991E-89</v>
      </c>
      <c r="D2235" s="2">
        <f t="shared" si="206"/>
        <v>2.1937352525337852E-41</v>
      </c>
      <c r="E2235" s="2">
        <f t="shared" si="205"/>
        <v>-2.1937352525337852E-41</v>
      </c>
      <c r="F2235" s="2">
        <f t="shared" si="209"/>
        <v>-3.226081253726156E-41</v>
      </c>
      <c r="G2235" s="2">
        <f t="shared" si="207"/>
        <v>1.0323460011923708E-41</v>
      </c>
      <c r="H2235" s="2" t="str">
        <f t="shared" si="208"/>
        <v>Sell</v>
      </c>
    </row>
    <row r="2236" spans="1:8" ht="13.5" x14ac:dyDescent="0.25">
      <c r="A2236" s="3">
        <f>TITRES_STAT!B2239</f>
        <v>0</v>
      </c>
      <c r="B2236" s="6">
        <f>TITRES_STAT!D2239</f>
        <v>0</v>
      </c>
      <c r="C2236" s="2">
        <f t="shared" si="204"/>
        <v>9.3756271416516843E-90</v>
      </c>
      <c r="D2236" s="2">
        <f t="shared" si="206"/>
        <v>2.0312363449386901E-41</v>
      </c>
      <c r="E2236" s="2">
        <f t="shared" si="205"/>
        <v>-2.0312363449386901E-41</v>
      </c>
      <c r="F2236" s="2">
        <f t="shared" si="209"/>
        <v>-2.9871122719686628E-41</v>
      </c>
      <c r="G2236" s="2">
        <f t="shared" si="207"/>
        <v>9.5587592702997266E-42</v>
      </c>
      <c r="H2236" s="2" t="str">
        <f t="shared" si="208"/>
        <v>Sell</v>
      </c>
    </row>
    <row r="2237" spans="1:8" ht="13.5" x14ac:dyDescent="0.25">
      <c r="A2237" s="3">
        <f>TITRES_STAT!B2240</f>
        <v>0</v>
      </c>
      <c r="B2237" s="6">
        <f>TITRES_STAT!D2240</f>
        <v>0</v>
      </c>
      <c r="C2237" s="2">
        <f t="shared" si="204"/>
        <v>7.9332229660129627E-90</v>
      </c>
      <c r="D2237" s="2">
        <f t="shared" si="206"/>
        <v>1.8807743934617502E-41</v>
      </c>
      <c r="E2237" s="2">
        <f t="shared" si="205"/>
        <v>-1.8807743934617502E-41</v>
      </c>
      <c r="F2237" s="2">
        <f t="shared" si="209"/>
        <v>-2.7658446962672803E-41</v>
      </c>
      <c r="G2237" s="2">
        <f t="shared" si="207"/>
        <v>8.850703028055301E-42</v>
      </c>
      <c r="H2237" s="2" t="str">
        <f t="shared" si="208"/>
        <v>Sell</v>
      </c>
    </row>
    <row r="2238" spans="1:8" ht="13.5" x14ac:dyDescent="0.25">
      <c r="A2238" s="3">
        <f>TITRES_STAT!B2241</f>
        <v>0</v>
      </c>
      <c r="B2238" s="6">
        <f>TITRES_STAT!D2241</f>
        <v>0</v>
      </c>
      <c r="C2238" s="2">
        <f t="shared" si="204"/>
        <v>6.7127271250878912E-90</v>
      </c>
      <c r="D2238" s="2">
        <f t="shared" si="206"/>
        <v>1.7414577717238427E-41</v>
      </c>
      <c r="E2238" s="2">
        <f t="shared" si="205"/>
        <v>-1.7414577717238427E-41</v>
      </c>
      <c r="F2238" s="2">
        <f t="shared" si="209"/>
        <v>-2.5609673113585927E-41</v>
      </c>
      <c r="G2238" s="2">
        <f t="shared" si="207"/>
        <v>8.1950953963474996E-42</v>
      </c>
      <c r="H2238" s="2" t="str">
        <f t="shared" si="208"/>
        <v>Sell</v>
      </c>
    </row>
    <row r="2239" spans="1:8" ht="13.5" x14ac:dyDescent="0.25">
      <c r="A2239" s="3">
        <f>TITRES_STAT!B2242</f>
        <v>0</v>
      </c>
      <c r="B2239" s="6">
        <f>TITRES_STAT!D2242</f>
        <v>0</v>
      </c>
      <c r="C2239" s="2">
        <f t="shared" si="204"/>
        <v>5.6799998750743697E-90</v>
      </c>
      <c r="D2239" s="2">
        <f t="shared" si="206"/>
        <v>1.6124608997442989E-41</v>
      </c>
      <c r="E2239" s="2">
        <f t="shared" si="205"/>
        <v>-1.6124608997442989E-41</v>
      </c>
      <c r="F2239" s="2">
        <f t="shared" si="209"/>
        <v>-2.3712660290357341E-41</v>
      </c>
      <c r="G2239" s="2">
        <f t="shared" si="207"/>
        <v>7.5880512929143517E-42</v>
      </c>
      <c r="H2239" s="2" t="str">
        <f t="shared" si="208"/>
        <v>Sell</v>
      </c>
    </row>
    <row r="2240" spans="1:8" ht="13.5" x14ac:dyDescent="0.25">
      <c r="A2240" s="3">
        <f>TITRES_STAT!B2243</f>
        <v>0</v>
      </c>
      <c r="B2240" s="6">
        <f>TITRES_STAT!D2243</f>
        <v>0</v>
      </c>
      <c r="C2240" s="2">
        <f t="shared" si="204"/>
        <v>4.8061537404475433E-90</v>
      </c>
      <c r="D2240" s="2">
        <f t="shared" si="206"/>
        <v>1.4930193516150917E-41</v>
      </c>
      <c r="E2240" s="2">
        <f t="shared" si="205"/>
        <v>-1.4930193516150917E-41</v>
      </c>
      <c r="F2240" s="2">
        <f t="shared" si="209"/>
        <v>-2.1956166935516057E-41</v>
      </c>
      <c r="G2240" s="2">
        <f t="shared" si="207"/>
        <v>7.0259734193651407E-42</v>
      </c>
      <c r="H2240" s="2" t="str">
        <f t="shared" si="208"/>
        <v>Sell</v>
      </c>
    </row>
    <row r="2241" spans="1:8" ht="13.5" x14ac:dyDescent="0.25">
      <c r="A2241" s="3">
        <f>TITRES_STAT!B2244</f>
        <v>0</v>
      </c>
      <c r="B2241" s="6">
        <f>TITRES_STAT!D2244</f>
        <v>0</v>
      </c>
      <c r="C2241" s="2">
        <f t="shared" si="204"/>
        <v>4.0667454726863827E-90</v>
      </c>
      <c r="D2241" s="2">
        <f t="shared" si="206"/>
        <v>1.3824253255695294E-41</v>
      </c>
      <c r="E2241" s="2">
        <f t="shared" si="205"/>
        <v>-1.3824253255695294E-41</v>
      </c>
      <c r="F2241" s="2">
        <f t="shared" si="209"/>
        <v>-2.0329784199551907E-41</v>
      </c>
      <c r="G2241" s="2">
        <f t="shared" si="207"/>
        <v>6.5055309438566129E-42</v>
      </c>
      <c r="H2241" s="2" t="str">
        <f t="shared" si="208"/>
        <v>Sell</v>
      </c>
    </row>
    <row r="2242" spans="1:8" ht="13.5" x14ac:dyDescent="0.25">
      <c r="A2242" s="3">
        <f>TITRES_STAT!B2245</f>
        <v>0</v>
      </c>
      <c r="B2242" s="6">
        <f>TITRES_STAT!D2245</f>
        <v>0</v>
      </c>
      <c r="C2242" s="2">
        <f t="shared" si="204"/>
        <v>3.4410923230423239E-90</v>
      </c>
      <c r="D2242" s="2">
        <f t="shared" si="206"/>
        <v>1.2800234496014161E-41</v>
      </c>
      <c r="E2242" s="2">
        <f t="shared" si="205"/>
        <v>-1.2800234496014161E-41</v>
      </c>
      <c r="F2242" s="2">
        <f t="shared" si="209"/>
        <v>-1.8823874258844359E-41</v>
      </c>
      <c r="G2242" s="2">
        <f t="shared" si="207"/>
        <v>6.0236397628301977E-42</v>
      </c>
      <c r="H2242" s="2" t="str">
        <f t="shared" si="208"/>
        <v>Sell</v>
      </c>
    </row>
    <row r="2243" spans="1:8" ht="13.5" x14ac:dyDescent="0.25">
      <c r="A2243" s="3">
        <f>TITRES_STAT!B2246</f>
        <v>0</v>
      </c>
      <c r="B2243" s="6">
        <f>TITRES_STAT!D2246</f>
        <v>0</v>
      </c>
      <c r="C2243" s="2">
        <f t="shared" si="204"/>
        <v>2.9116935041127357E-90</v>
      </c>
      <c r="D2243" s="2">
        <f t="shared" si="206"/>
        <v>1.185206897779089E-41</v>
      </c>
      <c r="E2243" s="2">
        <f t="shared" si="205"/>
        <v>-1.185206897779089E-41</v>
      </c>
      <c r="F2243" s="2">
        <f t="shared" si="209"/>
        <v>-1.7429513202633666E-41</v>
      </c>
      <c r="G2243" s="2">
        <f t="shared" si="207"/>
        <v>5.5774442248427757E-42</v>
      </c>
      <c r="H2243" s="2" t="str">
        <f t="shared" si="208"/>
        <v>Sell</v>
      </c>
    </row>
    <row r="2244" spans="1:8" ht="13.5" x14ac:dyDescent="0.25">
      <c r="A2244" s="3">
        <f>TITRES_STAT!B2247</f>
        <v>0</v>
      </c>
      <c r="B2244" s="6">
        <f>TITRES_STAT!D2247</f>
        <v>0</v>
      </c>
      <c r="C2244" s="2">
        <f t="shared" si="204"/>
        <v>2.4637406573261609E-90</v>
      </c>
      <c r="D2244" s="2">
        <f t="shared" si="206"/>
        <v>1.0974137942398972E-41</v>
      </c>
      <c r="E2244" s="2">
        <f t="shared" si="205"/>
        <v>-1.0974137942398972E-41</v>
      </c>
      <c r="F2244" s="2">
        <f t="shared" si="209"/>
        <v>-1.613843815058673E-41</v>
      </c>
      <c r="G2244" s="2">
        <f t="shared" si="207"/>
        <v>5.1643002081877573E-42</v>
      </c>
      <c r="H2244" s="2" t="str">
        <f t="shared" si="208"/>
        <v>Sell</v>
      </c>
    </row>
    <row r="2245" spans="1:8" ht="13.5" x14ac:dyDescent="0.25">
      <c r="A2245" s="3">
        <f>TITRES_STAT!B2248</f>
        <v>0</v>
      </c>
      <c r="B2245" s="6">
        <f>TITRES_STAT!D2248</f>
        <v>0</v>
      </c>
      <c r="C2245" s="2">
        <f t="shared" si="204"/>
        <v>2.0847036331221361E-90</v>
      </c>
      <c r="D2245" s="2">
        <f t="shared" si="206"/>
        <v>1.0161238835554605E-41</v>
      </c>
      <c r="E2245" s="2">
        <f t="shared" si="205"/>
        <v>-1.0161238835554605E-41</v>
      </c>
      <c r="F2245" s="2">
        <f t="shared" si="209"/>
        <v>-1.4942998287580304E-41</v>
      </c>
      <c r="G2245" s="2">
        <f t="shared" si="207"/>
        <v>4.7817594520256998E-42</v>
      </c>
      <c r="H2245" s="2" t="str">
        <f t="shared" si="208"/>
        <v>Sell</v>
      </c>
    </row>
    <row r="2246" spans="1:8" ht="13.5" x14ac:dyDescent="0.25">
      <c r="A2246" s="3">
        <f>TITRES_STAT!B2249</f>
        <v>0</v>
      </c>
      <c r="B2246" s="6">
        <f>TITRES_STAT!D2249</f>
        <v>0</v>
      </c>
      <c r="C2246" s="2">
        <f t="shared" si="204"/>
        <v>1.763979997257192E-90</v>
      </c>
      <c r="D2246" s="2">
        <f t="shared" si="206"/>
        <v>9.4085544773653749E-42</v>
      </c>
      <c r="E2246" s="2">
        <f t="shared" si="205"/>
        <v>-9.4085544773653749E-42</v>
      </c>
      <c r="F2246" s="2">
        <f t="shared" si="209"/>
        <v>-1.383610952553732E-41</v>
      </c>
      <c r="G2246" s="2">
        <f t="shared" si="207"/>
        <v>4.4275550481719452E-42</v>
      </c>
      <c r="H2246" s="2" t="str">
        <f t="shared" si="208"/>
        <v>Sell</v>
      </c>
    </row>
    <row r="2247" spans="1:8" ht="13.5" x14ac:dyDescent="0.25">
      <c r="A2247" s="3">
        <f>TITRES_STAT!B2250</f>
        <v>0</v>
      </c>
      <c r="B2247" s="6">
        <f>TITRES_STAT!D2250</f>
        <v>0</v>
      </c>
      <c r="C2247" s="2">
        <f t="shared" si="204"/>
        <v>1.4925984592176241E-90</v>
      </c>
      <c r="D2247" s="2">
        <f t="shared" si="206"/>
        <v>8.7116245160790504E-42</v>
      </c>
      <c r="E2247" s="2">
        <f t="shared" si="205"/>
        <v>-8.7116245160790504E-42</v>
      </c>
      <c r="F2247" s="2">
        <f t="shared" si="209"/>
        <v>-1.2811212523645667E-41</v>
      </c>
      <c r="G2247" s="2">
        <f t="shared" si="207"/>
        <v>4.0995880075666163E-42</v>
      </c>
      <c r="H2247" s="2" t="str">
        <f t="shared" si="208"/>
        <v>Sell</v>
      </c>
    </row>
    <row r="2248" spans="1:8" ht="13.5" x14ac:dyDescent="0.25">
      <c r="A2248" s="3">
        <f>TITRES_STAT!B2251</f>
        <v>0</v>
      </c>
      <c r="B2248" s="6">
        <f>TITRES_STAT!D2251</f>
        <v>0</v>
      </c>
      <c r="C2248" s="2">
        <f t="shared" si="204"/>
        <v>1.2629679270302973E-90</v>
      </c>
      <c r="D2248" s="2">
        <f t="shared" si="206"/>
        <v>8.0663189963694908E-42</v>
      </c>
      <c r="E2248" s="2">
        <f t="shared" si="205"/>
        <v>-8.0663189963694908E-42</v>
      </c>
      <c r="F2248" s="2">
        <f t="shared" si="209"/>
        <v>-1.1862233818190431E-41</v>
      </c>
      <c r="G2248" s="2">
        <f t="shared" si="207"/>
        <v>3.7959148218209404E-42</v>
      </c>
      <c r="H2248" s="2" t="str">
        <f t="shared" si="208"/>
        <v>Sell</v>
      </c>
    </row>
    <row r="2249" spans="1:8" ht="13.5" x14ac:dyDescent="0.25">
      <c r="A2249" s="3">
        <f>TITRES_STAT!B2252</f>
        <v>0</v>
      </c>
      <c r="B2249" s="6">
        <f>TITRES_STAT!D2252</f>
        <v>0</v>
      </c>
      <c r="C2249" s="2">
        <f t="shared" si="204"/>
        <v>1.0686651690256362E-90</v>
      </c>
      <c r="D2249" s="2">
        <f t="shared" si="206"/>
        <v>7.4688138855273062E-42</v>
      </c>
      <c r="E2249" s="2">
        <f t="shared" si="205"/>
        <v>-7.4688138855273062E-42</v>
      </c>
      <c r="F2249" s="2">
        <f t="shared" si="209"/>
        <v>-1.0983549831657807E-41</v>
      </c>
      <c r="G2249" s="2">
        <f t="shared" si="207"/>
        <v>3.5147359461305005E-42</v>
      </c>
      <c r="H2249" s="2" t="str">
        <f t="shared" si="208"/>
        <v>Sell</v>
      </c>
    </row>
    <row r="2250" spans="1:8" ht="13.5" x14ac:dyDescent="0.25">
      <c r="A2250" s="3">
        <f>TITRES_STAT!B2253</f>
        <v>0</v>
      </c>
      <c r="B2250" s="6">
        <f>TITRES_STAT!D2253</f>
        <v>0</v>
      </c>
      <c r="C2250" s="2">
        <f t="shared" si="204"/>
        <v>9.0425514302169221E-91</v>
      </c>
      <c r="D2250" s="2">
        <f t="shared" si="206"/>
        <v>6.9155684125252832E-42</v>
      </c>
      <c r="E2250" s="2">
        <f t="shared" si="205"/>
        <v>-6.9155684125252832E-42</v>
      </c>
      <c r="F2250" s="2">
        <f t="shared" si="209"/>
        <v>-1.0169953547831303E-41</v>
      </c>
      <c r="G2250" s="2">
        <f t="shared" si="207"/>
        <v>3.2543851353060194E-42</v>
      </c>
      <c r="H2250" s="2" t="str">
        <f t="shared" si="208"/>
        <v>Sell</v>
      </c>
    </row>
    <row r="2251" spans="1:8" ht="13.5" x14ac:dyDescent="0.25">
      <c r="A2251" s="3">
        <f>TITRES_STAT!B2254</f>
        <v>0</v>
      </c>
      <c r="B2251" s="6">
        <f>TITRES_STAT!D2254</f>
        <v>0</v>
      </c>
      <c r="C2251" s="2">
        <f t="shared" si="204"/>
        <v>7.6513896717220111E-91</v>
      </c>
      <c r="D2251" s="2">
        <f t="shared" si="206"/>
        <v>6.403304085671558E-42</v>
      </c>
      <c r="E2251" s="2">
        <f t="shared" si="205"/>
        <v>-6.403304085671558E-42</v>
      </c>
      <c r="F2251" s="2">
        <f t="shared" si="209"/>
        <v>-9.4166236553993536E-42</v>
      </c>
      <c r="G2251" s="2">
        <f t="shared" si="207"/>
        <v>3.0133195697277956E-42</v>
      </c>
      <c r="H2251" s="2" t="str">
        <f t="shared" si="208"/>
        <v>Sell</v>
      </c>
    </row>
    <row r="2252" spans="1:8" ht="13.5" x14ac:dyDescent="0.25">
      <c r="A2252" s="3">
        <f>TITRES_STAT!B2255</f>
        <v>0</v>
      </c>
      <c r="B2252" s="6">
        <f>TITRES_STAT!D2255</f>
        <v>0</v>
      </c>
      <c r="C2252" s="2">
        <f t="shared" si="204"/>
        <v>6.4742527991493944E-91</v>
      </c>
      <c r="D2252" s="2">
        <f t="shared" si="206"/>
        <v>5.9289852645107017E-42</v>
      </c>
      <c r="E2252" s="2">
        <f t="shared" si="205"/>
        <v>-5.9289852645107017E-42</v>
      </c>
      <c r="F2252" s="2">
        <f t="shared" si="209"/>
        <v>-8.7190959772216248E-42</v>
      </c>
      <c r="G2252" s="2">
        <f t="shared" si="207"/>
        <v>2.7901107127109231E-42</v>
      </c>
      <c r="H2252" s="2" t="str">
        <f t="shared" si="208"/>
        <v>Sell</v>
      </c>
    </row>
    <row r="2253" spans="1:8" ht="13.5" x14ac:dyDescent="0.25">
      <c r="A2253" s="3">
        <f>TITRES_STAT!B2256</f>
        <v>0</v>
      </c>
      <c r="B2253" s="6">
        <f>TITRES_STAT!D2256</f>
        <v>0</v>
      </c>
      <c r="C2253" s="2">
        <f t="shared" si="204"/>
        <v>5.4782139069725649E-91</v>
      </c>
      <c r="D2253" s="2">
        <f t="shared" si="206"/>
        <v>5.4898011708432423E-42</v>
      </c>
      <c r="E2253" s="2">
        <f t="shared" si="205"/>
        <v>-5.4898011708432423E-42</v>
      </c>
      <c r="F2253" s="2">
        <f t="shared" si="209"/>
        <v>-8.0732370159459489E-42</v>
      </c>
      <c r="G2253" s="2">
        <f t="shared" si="207"/>
        <v>2.5834358451027066E-42</v>
      </c>
      <c r="H2253" s="2" t="str">
        <f t="shared" si="208"/>
        <v>Sell</v>
      </c>
    </row>
    <row r="2254" spans="1:8" ht="13.5" x14ac:dyDescent="0.25">
      <c r="A2254" s="3">
        <f>TITRES_STAT!B2257</f>
        <v>0</v>
      </c>
      <c r="B2254" s="6">
        <f>TITRES_STAT!D2257</f>
        <v>0</v>
      </c>
      <c r="C2254" s="2">
        <f t="shared" si="204"/>
        <v>4.6354117674383241E-91</v>
      </c>
      <c r="D2254" s="2">
        <f t="shared" si="206"/>
        <v>5.0831492322622616E-42</v>
      </c>
      <c r="E2254" s="2">
        <f t="shared" si="205"/>
        <v>-5.0831492322622616E-42</v>
      </c>
      <c r="F2254" s="2">
        <f t="shared" si="209"/>
        <v>-7.4752194592092123E-42</v>
      </c>
      <c r="G2254" s="2">
        <f t="shared" si="207"/>
        <v>2.3920702269469508E-42</v>
      </c>
      <c r="H2254" s="2" t="str">
        <f t="shared" si="208"/>
        <v>Sell</v>
      </c>
    </row>
    <row r="2255" spans="1:8" ht="13.5" x14ac:dyDescent="0.25">
      <c r="A2255" s="3">
        <f>TITRES_STAT!B2258</f>
        <v>0</v>
      </c>
      <c r="B2255" s="6">
        <f>TITRES_STAT!D2258</f>
        <v>0</v>
      </c>
      <c r="C2255" s="2">
        <f t="shared" ref="C2255:C2318" si="210">$C$4*B2245+C2254*(1-$C$4)</f>
        <v>3.9222714955247355E-91</v>
      </c>
      <c r="D2255" s="2">
        <f t="shared" si="206"/>
        <v>4.7066196595020942E-42</v>
      </c>
      <c r="E2255" s="2">
        <f t="shared" si="205"/>
        <v>-4.7066196595020942E-42</v>
      </c>
      <c r="F2255" s="2">
        <f t="shared" si="209"/>
        <v>-6.921499499267789E-42</v>
      </c>
      <c r="G2255" s="2">
        <f t="shared" si="207"/>
        <v>2.2148798397656948E-42</v>
      </c>
      <c r="H2255" s="2" t="str">
        <f t="shared" si="208"/>
        <v>Sell</v>
      </c>
    </row>
    <row r="2256" spans="1:8" ht="13.5" x14ac:dyDescent="0.25">
      <c r="A2256" s="3">
        <f>TITRES_STAT!B2259</f>
        <v>0</v>
      </c>
      <c r="B2256" s="6">
        <f>TITRES_STAT!D2259</f>
        <v>0</v>
      </c>
      <c r="C2256" s="2">
        <f t="shared" si="210"/>
        <v>3.3188451115978529E-91</v>
      </c>
      <c r="D2256" s="2">
        <f t="shared" si="206"/>
        <v>4.3579811662056429E-42</v>
      </c>
      <c r="E2256" s="2">
        <f t="shared" si="205"/>
        <v>-4.3579811662056429E-42</v>
      </c>
      <c r="F2256" s="2">
        <f t="shared" si="209"/>
        <v>-6.40879583265536E-42</v>
      </c>
      <c r="G2256" s="2">
        <f t="shared" si="207"/>
        <v>2.0508146664497171E-42</v>
      </c>
      <c r="H2256" s="2" t="str">
        <f t="shared" si="208"/>
        <v>Sell</v>
      </c>
    </row>
    <row r="2257" spans="1:8" ht="13.5" x14ac:dyDescent="0.25">
      <c r="A2257" s="3">
        <f>TITRES_STAT!B2260</f>
        <v>0</v>
      </c>
      <c r="B2257" s="6">
        <f>TITRES_STAT!D2260</f>
        <v>0</v>
      </c>
      <c r="C2257" s="2">
        <f t="shared" si="210"/>
        <v>2.8082535559674142E-91</v>
      </c>
      <c r="D2257" s="2">
        <f t="shared" si="206"/>
        <v>4.0351677464867066E-42</v>
      </c>
      <c r="E2257" s="2">
        <f t="shared" si="205"/>
        <v>-4.0351677464867066E-42</v>
      </c>
      <c r="F2257" s="2">
        <f t="shared" si="209"/>
        <v>-5.93407021542163E-42</v>
      </c>
      <c r="G2257" s="2">
        <f t="shared" si="207"/>
        <v>1.8989024689349233E-42</v>
      </c>
      <c r="H2257" s="2" t="str">
        <f t="shared" si="208"/>
        <v>Sell</v>
      </c>
    </row>
    <row r="2258" spans="1:8" ht="13.5" x14ac:dyDescent="0.25">
      <c r="A2258" s="3">
        <f>TITRES_STAT!B2261</f>
        <v>0</v>
      </c>
      <c r="B2258" s="6">
        <f>TITRES_STAT!D2261</f>
        <v>0</v>
      </c>
      <c r="C2258" s="2">
        <f t="shared" si="210"/>
        <v>2.3762145473570428E-91</v>
      </c>
      <c r="D2258" s="2">
        <f t="shared" si="206"/>
        <v>3.7362664319321359E-42</v>
      </c>
      <c r="E2258" s="2">
        <f t="shared" si="205"/>
        <v>-3.7362664319321359E-42</v>
      </c>
      <c r="F2258" s="2">
        <f t="shared" si="209"/>
        <v>-5.4945094587237317E-42</v>
      </c>
      <c r="G2258" s="2">
        <f t="shared" si="207"/>
        <v>1.7582430267915958E-42</v>
      </c>
      <c r="H2258" s="2" t="str">
        <f t="shared" si="208"/>
        <v>Sell</v>
      </c>
    </row>
    <row r="2259" spans="1:8" ht="13.5" x14ac:dyDescent="0.25">
      <c r="A2259" s="3">
        <f>TITRES_STAT!B2262</f>
        <v>0</v>
      </c>
      <c r="B2259" s="6">
        <f>TITRES_STAT!D2262</f>
        <v>0</v>
      </c>
      <c r="C2259" s="2">
        <f t="shared" si="210"/>
        <v>2.0106430785328824E-91</v>
      </c>
      <c r="D2259" s="2">
        <f t="shared" si="206"/>
        <v>3.4595059554927184E-42</v>
      </c>
      <c r="E2259" s="2">
        <f t="shared" si="205"/>
        <v>-3.4595059554927184E-42</v>
      </c>
      <c r="F2259" s="2">
        <f t="shared" si="209"/>
        <v>-5.0875087580775293E-42</v>
      </c>
      <c r="G2259" s="2">
        <f t="shared" si="207"/>
        <v>1.6280028025848108E-42</v>
      </c>
      <c r="H2259" s="2" t="str">
        <f t="shared" si="208"/>
        <v>Sell</v>
      </c>
    </row>
    <row r="2260" spans="1:8" ht="13.5" x14ac:dyDescent="0.25">
      <c r="A2260" s="3">
        <f>TITRES_STAT!B2263</f>
        <v>0</v>
      </c>
      <c r="B2260" s="6">
        <f>TITRES_STAT!D2263</f>
        <v>0</v>
      </c>
      <c r="C2260" s="2">
        <f t="shared" si="210"/>
        <v>1.7013133741432083E-91</v>
      </c>
      <c r="D2260" s="2">
        <f t="shared" si="206"/>
        <v>3.2032462550858501E-42</v>
      </c>
      <c r="E2260" s="2">
        <f t="shared" si="205"/>
        <v>-3.2032462550858501E-42</v>
      </c>
      <c r="F2260" s="2">
        <f t="shared" si="209"/>
        <v>-4.7106562574791941E-42</v>
      </c>
      <c r="G2260" s="2">
        <f t="shared" si="207"/>
        <v>1.507410002393344E-42</v>
      </c>
      <c r="H2260" s="2" t="str">
        <f t="shared" si="208"/>
        <v>Sell</v>
      </c>
    </row>
    <row r="2261" spans="1:8" ht="13.5" x14ac:dyDescent="0.25">
      <c r="A2261" s="3">
        <f>TITRES_STAT!B2264</f>
        <v>0</v>
      </c>
      <c r="B2261" s="6">
        <f>TITRES_STAT!D2264</f>
        <v>0</v>
      </c>
      <c r="C2261" s="2">
        <f t="shared" si="210"/>
        <v>1.4395728550442532E-91</v>
      </c>
      <c r="D2261" s="2">
        <f t="shared" si="206"/>
        <v>2.9659687547091204E-42</v>
      </c>
      <c r="E2261" s="2">
        <f t="shared" si="205"/>
        <v>-2.9659687547091204E-42</v>
      </c>
      <c r="F2261" s="2">
        <f t="shared" si="209"/>
        <v>-4.3617187569251801E-42</v>
      </c>
      <c r="G2261" s="2">
        <f t="shared" si="207"/>
        <v>1.3957500022160597E-42</v>
      </c>
      <c r="H2261" s="2" t="str">
        <f t="shared" si="208"/>
        <v>Sell</v>
      </c>
    </row>
    <row r="2262" spans="1:8" ht="13.5" x14ac:dyDescent="0.25">
      <c r="A2262" s="3">
        <f>TITRES_STAT!B2265</f>
        <v>0</v>
      </c>
      <c r="B2262" s="6">
        <f>TITRES_STAT!D2265</f>
        <v>0</v>
      </c>
      <c r="C2262" s="2">
        <f t="shared" si="210"/>
        <v>1.2181001081143681E-91</v>
      </c>
      <c r="D2262" s="2">
        <f t="shared" si="206"/>
        <v>2.7462673654714078E-42</v>
      </c>
      <c r="E2262" s="2">
        <f t="shared" si="205"/>
        <v>-2.7462673654714078E-42</v>
      </c>
      <c r="F2262" s="2">
        <f t="shared" si="209"/>
        <v>-4.0386284786344257E-42</v>
      </c>
      <c r="G2262" s="2">
        <f t="shared" si="207"/>
        <v>1.2923611131630179E-42</v>
      </c>
      <c r="H2262" s="2" t="str">
        <f t="shared" si="208"/>
        <v>Sell</v>
      </c>
    </row>
    <row r="2263" spans="1:8" ht="13.5" x14ac:dyDescent="0.25">
      <c r="A2263" s="3">
        <f>TITRES_STAT!B2266</f>
        <v>0</v>
      </c>
      <c r="B2263" s="6">
        <f>TITRES_STAT!D2266</f>
        <v>0</v>
      </c>
      <c r="C2263" s="2">
        <f t="shared" si="210"/>
        <v>1.0307000914813884E-91</v>
      </c>
      <c r="D2263" s="2">
        <f t="shared" si="206"/>
        <v>2.5428401532142666E-42</v>
      </c>
      <c r="E2263" s="2">
        <f t="shared" si="205"/>
        <v>-2.5428401532142666E-42</v>
      </c>
      <c r="F2263" s="2">
        <f t="shared" si="209"/>
        <v>-3.7394708135503938E-42</v>
      </c>
      <c r="G2263" s="2">
        <f t="shared" si="207"/>
        <v>1.1966306603361272E-42</v>
      </c>
      <c r="H2263" s="2" t="str">
        <f t="shared" si="208"/>
        <v>Sell</v>
      </c>
    </row>
    <row r="2264" spans="1:8" ht="13.5" x14ac:dyDescent="0.25">
      <c r="A2264" s="3">
        <f>TITRES_STAT!B2267</f>
        <v>0</v>
      </c>
      <c r="B2264" s="6">
        <f>TITRES_STAT!D2267</f>
        <v>0</v>
      </c>
      <c r="C2264" s="2">
        <f t="shared" si="210"/>
        <v>8.7213084663809791E-92</v>
      </c>
      <c r="D2264" s="2">
        <f t="shared" si="206"/>
        <v>2.3544816233465433E-42</v>
      </c>
      <c r="E2264" s="2">
        <f t="shared" si="205"/>
        <v>-2.3544816233465433E-42</v>
      </c>
      <c r="F2264" s="2">
        <f t="shared" si="209"/>
        <v>-3.4624729755096238E-42</v>
      </c>
      <c r="G2264" s="2">
        <f t="shared" si="207"/>
        <v>1.1079913521630806E-42</v>
      </c>
      <c r="H2264" s="2" t="str">
        <f t="shared" si="208"/>
        <v>Sell</v>
      </c>
    </row>
    <row r="2265" spans="1:8" ht="13.5" x14ac:dyDescent="0.25">
      <c r="A2265" s="3">
        <f>TITRES_STAT!B2268</f>
        <v>0</v>
      </c>
      <c r="B2265" s="6">
        <f>TITRES_STAT!D2268</f>
        <v>0</v>
      </c>
      <c r="C2265" s="2">
        <f t="shared" si="210"/>
        <v>7.3795687023223671E-92</v>
      </c>
      <c r="D2265" s="2">
        <f t="shared" si="206"/>
        <v>2.1800755771727254E-42</v>
      </c>
      <c r="E2265" s="2">
        <f t="shared" si="205"/>
        <v>-2.1800755771727254E-42</v>
      </c>
      <c r="F2265" s="2">
        <f t="shared" si="209"/>
        <v>-3.2059934958422445E-42</v>
      </c>
      <c r="G2265" s="2">
        <f t="shared" si="207"/>
        <v>1.0259179186695191E-42</v>
      </c>
      <c r="H2265" s="2" t="str">
        <f t="shared" si="208"/>
        <v>Sell</v>
      </c>
    </row>
    <row r="2266" spans="1:8" ht="13.5" x14ac:dyDescent="0.25">
      <c r="A2266" s="3">
        <f>TITRES_STAT!B2269</f>
        <v>0</v>
      </c>
      <c r="B2266" s="6">
        <f>TITRES_STAT!D2269</f>
        <v>0</v>
      </c>
      <c r="C2266" s="2">
        <f t="shared" si="210"/>
        <v>6.2442504404266184E-92</v>
      </c>
      <c r="D2266" s="2">
        <f t="shared" si="206"/>
        <v>2.0185884973821532E-42</v>
      </c>
      <c r="E2266" s="2">
        <f t="shared" si="205"/>
        <v>-2.0185884973821532E-42</v>
      </c>
      <c r="F2266" s="2">
        <f t="shared" si="209"/>
        <v>-2.9685124961502261E-42</v>
      </c>
      <c r="G2266" s="2">
        <f t="shared" si="207"/>
        <v>9.4992399876807296E-43</v>
      </c>
      <c r="H2266" s="2" t="str">
        <f t="shared" si="208"/>
        <v>Sell</v>
      </c>
    </row>
    <row r="2267" spans="1:8" ht="13.5" x14ac:dyDescent="0.25">
      <c r="A2267" s="3">
        <f>TITRES_STAT!B2270</f>
        <v>0</v>
      </c>
      <c r="B2267" s="6">
        <f>TITRES_STAT!D2270</f>
        <v>0</v>
      </c>
      <c r="C2267" s="2">
        <f t="shared" si="210"/>
        <v>5.283596526514831E-92</v>
      </c>
      <c r="D2267" s="2">
        <f t="shared" si="206"/>
        <v>1.8690634235019938E-42</v>
      </c>
      <c r="E2267" s="2">
        <f t="shared" si="205"/>
        <v>-1.8690634235019938E-42</v>
      </c>
      <c r="F2267" s="2">
        <f t="shared" si="209"/>
        <v>-2.7486226816205799E-42</v>
      </c>
      <c r="G2267" s="2">
        <f t="shared" si="207"/>
        <v>8.7955925811858605E-43</v>
      </c>
      <c r="H2267" s="2" t="str">
        <f t="shared" si="208"/>
        <v>Sell</v>
      </c>
    </row>
    <row r="2268" spans="1:8" ht="13.5" x14ac:dyDescent="0.25">
      <c r="A2268" s="3">
        <f>TITRES_STAT!B2271</f>
        <v>0</v>
      </c>
      <c r="B2268" s="6">
        <f>TITRES_STAT!D2271</f>
        <v>0</v>
      </c>
      <c r="C2268" s="2">
        <f t="shared" si="210"/>
        <v>4.4707355224356261E-92</v>
      </c>
      <c r="D2268" s="2">
        <f t="shared" si="206"/>
        <v>1.7306142810203647E-42</v>
      </c>
      <c r="E2268" s="2">
        <f t="shared" ref="E2268:E2331" si="211">C2268-D2268</f>
        <v>-1.7306142810203647E-42</v>
      </c>
      <c r="F2268" s="2">
        <f t="shared" si="209"/>
        <v>-2.5450210015005368E-42</v>
      </c>
      <c r="G2268" s="2">
        <f t="shared" si="207"/>
        <v>8.1440672048017214E-43</v>
      </c>
      <c r="H2268" s="2" t="str">
        <f t="shared" si="208"/>
        <v>Sell</v>
      </c>
    </row>
    <row r="2269" spans="1:8" ht="13.5" x14ac:dyDescent="0.25">
      <c r="A2269" s="3">
        <f>TITRES_STAT!B2272</f>
        <v>0</v>
      </c>
      <c r="B2269" s="6">
        <f>TITRES_STAT!D2272</f>
        <v>0</v>
      </c>
      <c r="C2269" s="2">
        <f t="shared" si="210"/>
        <v>3.7829300574455297E-92</v>
      </c>
      <c r="D2269" s="2">
        <f t="shared" ref="D2269:D2332" si="212">$D$4*B2269+(1-$D$4)*D2268</f>
        <v>1.6024206305744119E-42</v>
      </c>
      <c r="E2269" s="2">
        <f t="shared" si="211"/>
        <v>-1.6024206305744119E-42</v>
      </c>
      <c r="F2269" s="2">
        <f t="shared" si="209"/>
        <v>-2.3565009273153121E-42</v>
      </c>
      <c r="G2269" s="2">
        <f t="shared" si="207"/>
        <v>7.5408029674090023E-43</v>
      </c>
      <c r="H2269" s="2" t="str">
        <f t="shared" si="208"/>
        <v>Sell</v>
      </c>
    </row>
    <row r="2270" spans="1:8" ht="13.5" x14ac:dyDescent="0.25">
      <c r="A2270" s="3">
        <f>TITRES_STAT!B2273</f>
        <v>0</v>
      </c>
      <c r="B2270" s="6">
        <f>TITRES_STAT!D2273</f>
        <v>0</v>
      </c>
      <c r="C2270" s="2">
        <f t="shared" si="210"/>
        <v>3.2009408178385249E-92</v>
      </c>
      <c r="D2270" s="2">
        <f t="shared" si="212"/>
        <v>1.4837228060874185E-42</v>
      </c>
      <c r="E2270" s="2">
        <f t="shared" si="211"/>
        <v>-1.4837228060874185E-42</v>
      </c>
      <c r="F2270" s="2">
        <f t="shared" si="209"/>
        <v>-2.1819453030697336E-42</v>
      </c>
      <c r="G2270" s="2">
        <f t="shared" si="207"/>
        <v>6.9822249698231517E-43</v>
      </c>
      <c r="H2270" s="2" t="str">
        <f t="shared" si="208"/>
        <v>Sell</v>
      </c>
    </row>
    <row r="2271" spans="1:8" ht="13.5" x14ac:dyDescent="0.25">
      <c r="A2271" s="3">
        <f>TITRES_STAT!B2274</f>
        <v>0</v>
      </c>
      <c r="B2271" s="6">
        <f>TITRES_STAT!D2274</f>
        <v>0</v>
      </c>
      <c r="C2271" s="2">
        <f t="shared" si="210"/>
        <v>2.7084883843249058E-92</v>
      </c>
      <c r="D2271" s="2">
        <f t="shared" si="212"/>
        <v>1.373817413043906E-42</v>
      </c>
      <c r="E2271" s="2">
        <f t="shared" si="211"/>
        <v>-1.373817413043906E-42</v>
      </c>
      <c r="F2271" s="2">
        <f t="shared" si="209"/>
        <v>-2.0203197250645681E-42</v>
      </c>
      <c r="G2271" s="2">
        <f t="shared" si="207"/>
        <v>6.4650231202066203E-43</v>
      </c>
      <c r="H2271" s="2" t="str">
        <f t="shared" si="208"/>
        <v>Sell</v>
      </c>
    </row>
    <row r="2272" spans="1:8" ht="13.5" x14ac:dyDescent="0.25">
      <c r="A2272" s="3">
        <f>TITRES_STAT!B2275</f>
        <v>0</v>
      </c>
      <c r="B2272" s="6">
        <f>TITRES_STAT!D2275</f>
        <v>0</v>
      </c>
      <c r="C2272" s="2">
        <f t="shared" si="210"/>
        <v>2.2917978636595357E-92</v>
      </c>
      <c r="D2272" s="2">
        <f t="shared" si="212"/>
        <v>1.2720531602258389E-42</v>
      </c>
      <c r="E2272" s="2">
        <f t="shared" si="211"/>
        <v>-1.2720531602258389E-42</v>
      </c>
      <c r="F2272" s="2">
        <f t="shared" si="209"/>
        <v>-1.8706664120968225E-42</v>
      </c>
      <c r="G2272" s="2">
        <f t="shared" si="207"/>
        <v>5.9861325187098354E-43</v>
      </c>
      <c r="H2272" s="2" t="str">
        <f t="shared" si="208"/>
        <v>Sell</v>
      </c>
    </row>
    <row r="2273" spans="1:8" ht="13.5" x14ac:dyDescent="0.25">
      <c r="A2273" s="3">
        <f>TITRES_STAT!B2276</f>
        <v>0</v>
      </c>
      <c r="B2273" s="6">
        <f>TITRES_STAT!D2276</f>
        <v>0</v>
      </c>
      <c r="C2273" s="2">
        <f t="shared" si="210"/>
        <v>1.9392135769426839E-92</v>
      </c>
      <c r="D2273" s="2">
        <f t="shared" si="212"/>
        <v>1.1778270002091102E-42</v>
      </c>
      <c r="E2273" s="2">
        <f t="shared" si="211"/>
        <v>-1.1778270002091102E-42</v>
      </c>
      <c r="F2273" s="2">
        <f t="shared" si="209"/>
        <v>-1.7320985297192802E-42</v>
      </c>
      <c r="G2273" s="2">
        <f t="shared" si="207"/>
        <v>5.5427152951017001E-43</v>
      </c>
      <c r="H2273" s="2" t="str">
        <f t="shared" si="208"/>
        <v>Sell</v>
      </c>
    </row>
    <row r="2274" spans="1:8" ht="13.5" x14ac:dyDescent="0.25">
      <c r="A2274" s="3">
        <f>TITRES_STAT!B2277</f>
        <v>0</v>
      </c>
      <c r="B2274" s="6">
        <f>TITRES_STAT!D2277</f>
        <v>0</v>
      </c>
      <c r="C2274" s="2">
        <f t="shared" si="210"/>
        <v>1.6408730266438093E-92</v>
      </c>
      <c r="D2274" s="2">
        <f t="shared" si="212"/>
        <v>1.0905805557491761E-42</v>
      </c>
      <c r="E2274" s="2">
        <f t="shared" si="211"/>
        <v>-1.0905805557491761E-42</v>
      </c>
      <c r="F2274" s="2">
        <f t="shared" si="209"/>
        <v>-1.6037949349252596E-42</v>
      </c>
      <c r="G2274" s="2">
        <f t="shared" si="207"/>
        <v>5.1321437917608354E-43</v>
      </c>
      <c r="H2274" s="2" t="str">
        <f t="shared" si="208"/>
        <v>Sell</v>
      </c>
    </row>
    <row r="2275" spans="1:8" ht="13.5" x14ac:dyDescent="0.25">
      <c r="A2275" s="3">
        <f>TITRES_STAT!B2278</f>
        <v>0</v>
      </c>
      <c r="B2275" s="6">
        <f>TITRES_STAT!D2278</f>
        <v>0</v>
      </c>
      <c r="C2275" s="2">
        <f t="shared" si="210"/>
        <v>1.3884310225447617E-92</v>
      </c>
      <c r="D2275" s="2">
        <f t="shared" si="212"/>
        <v>1.0097968108788667E-42</v>
      </c>
      <c r="E2275" s="2">
        <f t="shared" si="211"/>
        <v>-1.0097968108788667E-42</v>
      </c>
      <c r="F2275" s="2">
        <f t="shared" si="209"/>
        <v>-1.4849953101159812E-42</v>
      </c>
      <c r="G2275" s="2">
        <f t="shared" si="207"/>
        <v>4.7519849923711454E-43</v>
      </c>
      <c r="H2275" s="2" t="str">
        <f t="shared" si="208"/>
        <v>Sell</v>
      </c>
    </row>
    <row r="2276" spans="1:8" ht="13.5" x14ac:dyDescent="0.25">
      <c r="A2276" s="3">
        <f>TITRES_STAT!B2279</f>
        <v>0</v>
      </c>
      <c r="B2276" s="6">
        <f>TITRES_STAT!D2279</f>
        <v>0</v>
      </c>
      <c r="C2276" s="2">
        <f t="shared" si="210"/>
        <v>1.1748262498455676E-92</v>
      </c>
      <c r="D2276" s="2">
        <f t="shared" si="212"/>
        <v>9.3499704711006179E-43</v>
      </c>
      <c r="E2276" s="2">
        <f t="shared" si="211"/>
        <v>-9.3499704711006179E-43</v>
      </c>
      <c r="F2276" s="2">
        <f t="shared" si="209"/>
        <v>-1.3749956575147974E-42</v>
      </c>
      <c r="G2276" s="2">
        <f t="shared" ref="G2276:G2339" si="213">E2276-F2276</f>
        <v>4.3999861040473562E-43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0</v>
      </c>
      <c r="B2277" s="6">
        <f>TITRES_STAT!D2280</f>
        <v>0</v>
      </c>
      <c r="C2277" s="2">
        <f t="shared" si="210"/>
        <v>9.9408374986932648E-93</v>
      </c>
      <c r="D2277" s="2">
        <f t="shared" si="212"/>
        <v>8.6573800658339063E-43</v>
      </c>
      <c r="E2277" s="2">
        <f t="shared" si="211"/>
        <v>-8.6573800658339063E-43</v>
      </c>
      <c r="F2277" s="2">
        <f t="shared" ref="F2277:F2340" si="215">(E2277*(2/(10)))+((1-(2/10))*F2276)</f>
        <v>-1.2731441273285162E-42</v>
      </c>
      <c r="G2277" s="2">
        <f t="shared" si="213"/>
        <v>4.0740612074512552E-43</v>
      </c>
      <c r="H2277" s="2" t="str">
        <f t="shared" si="214"/>
        <v>Sell</v>
      </c>
    </row>
    <row r="2278" spans="1:8" ht="13.5" x14ac:dyDescent="0.25">
      <c r="A2278" s="3">
        <f>TITRES_STAT!B2281</f>
        <v>0</v>
      </c>
      <c r="B2278" s="6">
        <f>TITRES_STAT!D2281</f>
        <v>0</v>
      </c>
      <c r="C2278" s="2">
        <f t="shared" si="210"/>
        <v>8.411477883509685E-93</v>
      </c>
      <c r="D2278" s="2">
        <f t="shared" si="212"/>
        <v>8.0160926535499127E-43</v>
      </c>
      <c r="E2278" s="2">
        <f t="shared" si="211"/>
        <v>-8.0160926535499127E-43</v>
      </c>
      <c r="F2278" s="2">
        <f t="shared" si="215"/>
        <v>-1.1788371549338112E-42</v>
      </c>
      <c r="G2278" s="2">
        <f t="shared" si="213"/>
        <v>3.7722788957881997E-43</v>
      </c>
      <c r="H2278" s="2" t="str">
        <f t="shared" si="214"/>
        <v>Sell</v>
      </c>
    </row>
    <row r="2279" spans="1:8" ht="13.5" x14ac:dyDescent="0.25">
      <c r="A2279" s="3">
        <f>TITRES_STAT!B2282</f>
        <v>0</v>
      </c>
      <c r="B2279" s="6">
        <f>TITRES_STAT!D2282</f>
        <v>0</v>
      </c>
      <c r="C2279" s="2">
        <f t="shared" si="210"/>
        <v>7.117404362969733E-93</v>
      </c>
      <c r="D2279" s="2">
        <f t="shared" si="212"/>
        <v>7.4223080125462163E-43</v>
      </c>
      <c r="E2279" s="2">
        <f t="shared" si="211"/>
        <v>-7.4223080125462163E-43</v>
      </c>
      <c r="F2279" s="2">
        <f t="shared" si="215"/>
        <v>-1.0915158841979734E-42</v>
      </c>
      <c r="G2279" s="2">
        <f t="shared" si="213"/>
        <v>3.4928508294335175E-43</v>
      </c>
      <c r="H2279" s="2" t="str">
        <f t="shared" si="214"/>
        <v>Sell</v>
      </c>
    </row>
    <row r="2280" spans="1:8" ht="13.5" x14ac:dyDescent="0.25">
      <c r="A2280" s="3">
        <f>TITRES_STAT!B2283</f>
        <v>0</v>
      </c>
      <c r="B2280" s="6">
        <f>TITRES_STAT!D2283</f>
        <v>0</v>
      </c>
      <c r="C2280" s="2">
        <f t="shared" si="210"/>
        <v>6.0224190763590047E-93</v>
      </c>
      <c r="D2280" s="2">
        <f t="shared" si="212"/>
        <v>6.8725074190242742E-43</v>
      </c>
      <c r="E2280" s="2">
        <f t="shared" si="211"/>
        <v>-6.8725074190242742E-43</v>
      </c>
      <c r="F2280" s="2">
        <f t="shared" si="215"/>
        <v>-1.0106628557388642E-42</v>
      </c>
      <c r="G2280" s="2">
        <f t="shared" si="213"/>
        <v>3.2341211383643677E-43</v>
      </c>
      <c r="H2280" s="2" t="str">
        <f t="shared" si="214"/>
        <v>Sell</v>
      </c>
    </row>
    <row r="2281" spans="1:8" ht="13.5" x14ac:dyDescent="0.25">
      <c r="A2281" s="3">
        <f>TITRES_STAT!B2284</f>
        <v>0</v>
      </c>
      <c r="B2281" s="6">
        <f>TITRES_STAT!D2284</f>
        <v>0</v>
      </c>
      <c r="C2281" s="2">
        <f t="shared" si="210"/>
        <v>5.0958930646114658E-93</v>
      </c>
      <c r="D2281" s="2">
        <f t="shared" si="212"/>
        <v>6.3634327953928467E-43</v>
      </c>
      <c r="E2281" s="2">
        <f t="shared" si="211"/>
        <v>-6.3634327953928467E-43</v>
      </c>
      <c r="F2281" s="2">
        <f t="shared" si="215"/>
        <v>-9.3579894049894837E-43</v>
      </c>
      <c r="G2281" s="2">
        <f t="shared" si="213"/>
        <v>2.994556609596637E-43</v>
      </c>
      <c r="H2281" s="2" t="str">
        <f t="shared" si="214"/>
        <v>Sell</v>
      </c>
    </row>
    <row r="2282" spans="1:8" ht="13.5" x14ac:dyDescent="0.25">
      <c r="A2282" s="3">
        <f>TITRES_STAT!B2285</f>
        <v>0</v>
      </c>
      <c r="B2282" s="6">
        <f>TITRES_STAT!D2285</f>
        <v>0</v>
      </c>
      <c r="C2282" s="2">
        <f t="shared" si="210"/>
        <v>4.3119095162097015E-93</v>
      </c>
      <c r="D2282" s="2">
        <f t="shared" si="212"/>
        <v>5.892067403141525E-43</v>
      </c>
      <c r="E2282" s="2">
        <f t="shared" si="211"/>
        <v>-5.892067403141525E-43</v>
      </c>
      <c r="F2282" s="2">
        <f t="shared" si="215"/>
        <v>-8.6648050046198919E-43</v>
      </c>
      <c r="G2282" s="2">
        <f t="shared" si="213"/>
        <v>2.7727376014783669E-43</v>
      </c>
      <c r="H2282" s="2" t="str">
        <f t="shared" si="214"/>
        <v>Sell</v>
      </c>
    </row>
    <row r="2283" spans="1:8" ht="13.5" x14ac:dyDescent="0.25">
      <c r="A2283" s="3">
        <f>TITRES_STAT!B2286</f>
        <v>0</v>
      </c>
      <c r="B2283" s="6">
        <f>TITRES_STAT!D2286</f>
        <v>0</v>
      </c>
      <c r="C2283" s="2">
        <f t="shared" si="210"/>
        <v>3.6485388214082087E-93</v>
      </c>
      <c r="D2283" s="2">
        <f t="shared" si="212"/>
        <v>5.4556179658717826E-43</v>
      </c>
      <c r="E2283" s="2">
        <f t="shared" si="211"/>
        <v>-5.4556179658717826E-43</v>
      </c>
      <c r="F2283" s="2">
        <f t="shared" si="215"/>
        <v>-8.0229675968702701E-43</v>
      </c>
      <c r="G2283" s="2">
        <f t="shared" si="213"/>
        <v>2.5673496309984874E-43</v>
      </c>
      <c r="H2283" s="2" t="str">
        <f t="shared" si="214"/>
        <v>Sell</v>
      </c>
    </row>
    <row r="2284" spans="1:8" ht="13.5" x14ac:dyDescent="0.25">
      <c r="A2284" s="3">
        <f>TITRES_STAT!B2287</f>
        <v>0</v>
      </c>
      <c r="B2284" s="6">
        <f>TITRES_STAT!D2287</f>
        <v>0</v>
      </c>
      <c r="C2284" s="2">
        <f t="shared" si="210"/>
        <v>3.0872251565761764E-93</v>
      </c>
      <c r="D2284" s="2">
        <f t="shared" si="212"/>
        <v>5.0514981165479466E-43</v>
      </c>
      <c r="E2284" s="2">
        <f t="shared" si="211"/>
        <v>-5.0514981165479466E-43</v>
      </c>
      <c r="F2284" s="2">
        <f t="shared" si="215"/>
        <v>-7.4286737008058058E-43</v>
      </c>
      <c r="G2284" s="2">
        <f t="shared" si="213"/>
        <v>2.3771755842578592E-43</v>
      </c>
      <c r="H2284" s="2" t="str">
        <f t="shared" si="214"/>
        <v>Sell</v>
      </c>
    </row>
    <row r="2285" spans="1:8" ht="13.5" x14ac:dyDescent="0.25">
      <c r="A2285" s="3">
        <f>TITRES_STAT!B2288</f>
        <v>0</v>
      </c>
      <c r="B2285" s="6">
        <f>TITRES_STAT!D2288</f>
        <v>0</v>
      </c>
      <c r="C2285" s="2">
        <f t="shared" si="210"/>
        <v>2.6122674401798416E-93</v>
      </c>
      <c r="D2285" s="2">
        <f t="shared" si="212"/>
        <v>4.6773130708777286E-43</v>
      </c>
      <c r="E2285" s="2">
        <f t="shared" si="211"/>
        <v>-4.6773130708777286E-43</v>
      </c>
      <c r="F2285" s="2">
        <f t="shared" si="215"/>
        <v>-6.8784015748201912E-43</v>
      </c>
      <c r="G2285" s="2">
        <f t="shared" si="213"/>
        <v>2.2010885039424626E-43</v>
      </c>
      <c r="H2285" s="2" t="str">
        <f t="shared" si="214"/>
        <v>Sell</v>
      </c>
    </row>
    <row r="2286" spans="1:8" ht="13.5" x14ac:dyDescent="0.25">
      <c r="A2286" s="3">
        <f>TITRES_STAT!B2289</f>
        <v>0</v>
      </c>
      <c r="B2286" s="6">
        <f>TITRES_STAT!D2289</f>
        <v>0</v>
      </c>
      <c r="C2286" s="2">
        <f t="shared" si="210"/>
        <v>2.2103801416906353E-93</v>
      </c>
      <c r="D2286" s="2">
        <f t="shared" si="212"/>
        <v>4.3308454359978969E-43</v>
      </c>
      <c r="E2286" s="2">
        <f t="shared" si="211"/>
        <v>-4.3308454359978969E-43</v>
      </c>
      <c r="F2286" s="2">
        <f t="shared" si="215"/>
        <v>-6.3688903470557328E-43</v>
      </c>
      <c r="G2286" s="2">
        <f t="shared" si="213"/>
        <v>2.0380449110578359E-43</v>
      </c>
      <c r="H2286" s="2" t="str">
        <f t="shared" si="214"/>
        <v>Sell</v>
      </c>
    </row>
    <row r="2287" spans="1:8" ht="13.5" x14ac:dyDescent="0.25">
      <c r="A2287" s="3">
        <f>TITRES_STAT!B2290</f>
        <v>0</v>
      </c>
      <c r="B2287" s="6">
        <f>TITRES_STAT!D2290</f>
        <v>0</v>
      </c>
      <c r="C2287" s="2">
        <f t="shared" si="210"/>
        <v>1.8703216583536144E-93</v>
      </c>
      <c r="D2287" s="2">
        <f t="shared" si="212"/>
        <v>4.0100420703684228E-43</v>
      </c>
      <c r="E2287" s="2">
        <f t="shared" si="211"/>
        <v>-4.0100420703684228E-43</v>
      </c>
      <c r="F2287" s="2">
        <f t="shared" si="215"/>
        <v>-5.8971206917182715E-43</v>
      </c>
      <c r="G2287" s="2">
        <f t="shared" si="213"/>
        <v>1.8870786213498486E-43</v>
      </c>
      <c r="H2287" s="2" t="str">
        <f t="shared" si="214"/>
        <v>Sell</v>
      </c>
    </row>
    <row r="2288" spans="1:8" ht="13.5" x14ac:dyDescent="0.25">
      <c r="A2288" s="3">
        <f>TITRES_STAT!B2291</f>
        <v>0</v>
      </c>
      <c r="B2288" s="6">
        <f>TITRES_STAT!D2291</f>
        <v>0</v>
      </c>
      <c r="C2288" s="2">
        <f t="shared" si="210"/>
        <v>1.5825798647607506E-93</v>
      </c>
      <c r="D2288" s="2">
        <f t="shared" si="212"/>
        <v>3.7130019170077986E-43</v>
      </c>
      <c r="E2288" s="2">
        <f t="shared" si="211"/>
        <v>-3.7130019170077986E-43</v>
      </c>
      <c r="F2288" s="2">
        <f t="shared" si="215"/>
        <v>-5.4602969367761774E-43</v>
      </c>
      <c r="G2288" s="2">
        <f t="shared" si="213"/>
        <v>1.7472950197683788E-43</v>
      </c>
      <c r="H2288" s="2" t="str">
        <f t="shared" si="214"/>
        <v>Sell</v>
      </c>
    </row>
    <row r="2289" spans="1:8" ht="13.5" x14ac:dyDescent="0.25">
      <c r="A2289" s="3">
        <f>TITRES_STAT!B2292</f>
        <v>0</v>
      </c>
      <c r="B2289" s="6">
        <f>TITRES_STAT!D2292</f>
        <v>0</v>
      </c>
      <c r="C2289" s="2">
        <f t="shared" si="210"/>
        <v>1.3391060394129429E-93</v>
      </c>
      <c r="D2289" s="2">
        <f t="shared" si="212"/>
        <v>3.437964737970184E-43</v>
      </c>
      <c r="E2289" s="2">
        <f t="shared" si="211"/>
        <v>-3.437964737970184E-43</v>
      </c>
      <c r="F2289" s="2">
        <f t="shared" si="215"/>
        <v>-5.0558304970149791E-43</v>
      </c>
      <c r="G2289" s="2">
        <f t="shared" si="213"/>
        <v>1.617865759044795E-43</v>
      </c>
      <c r="H2289" s="2" t="str">
        <f t="shared" si="214"/>
        <v>Sell</v>
      </c>
    </row>
    <row r="2290" spans="1:8" ht="13.5" x14ac:dyDescent="0.25">
      <c r="A2290" s="3">
        <f>TITRES_STAT!B2293</f>
        <v>0</v>
      </c>
      <c r="B2290" s="6">
        <f>TITRES_STAT!D2293</f>
        <v>0</v>
      </c>
      <c r="C2290" s="2">
        <f t="shared" si="210"/>
        <v>1.1330897256571056E-93</v>
      </c>
      <c r="D2290" s="2">
        <f t="shared" si="212"/>
        <v>3.1833006833057261E-43</v>
      </c>
      <c r="E2290" s="2">
        <f t="shared" si="211"/>
        <v>-3.1833006833057261E-43</v>
      </c>
      <c r="F2290" s="2">
        <f t="shared" si="215"/>
        <v>-4.6813245342731285E-43</v>
      </c>
      <c r="G2290" s="2">
        <f t="shared" si="213"/>
        <v>1.4980238509674024E-43</v>
      </c>
      <c r="H2290" s="2" t="str">
        <f t="shared" si="214"/>
        <v>Sell</v>
      </c>
    </row>
    <row r="2291" spans="1:8" ht="13.5" x14ac:dyDescent="0.25">
      <c r="A2291" s="3">
        <f>TITRES_STAT!B2294</f>
        <v>0</v>
      </c>
      <c r="B2291" s="6">
        <f>TITRES_STAT!D2294</f>
        <v>0</v>
      </c>
      <c r="C2291" s="2">
        <f t="shared" si="210"/>
        <v>9.5876822940216633E-94</v>
      </c>
      <c r="D2291" s="2">
        <f t="shared" si="212"/>
        <v>2.9475006326904873E-43</v>
      </c>
      <c r="E2291" s="2">
        <f t="shared" si="211"/>
        <v>-2.9475006326904873E-43</v>
      </c>
      <c r="F2291" s="2">
        <f t="shared" si="215"/>
        <v>-4.3345597539566003E-43</v>
      </c>
      <c r="G2291" s="2">
        <f t="shared" si="213"/>
        <v>1.387059121266113E-43</v>
      </c>
      <c r="H2291" s="2" t="str">
        <f t="shared" si="214"/>
        <v>Sell</v>
      </c>
    </row>
    <row r="2292" spans="1:8" ht="13.5" x14ac:dyDescent="0.25">
      <c r="A2292" s="3">
        <f>TITRES_STAT!B2295</f>
        <v>0</v>
      </c>
      <c r="B2292" s="6">
        <f>TITRES_STAT!D2295</f>
        <v>0</v>
      </c>
      <c r="C2292" s="2">
        <f t="shared" si="210"/>
        <v>8.1126542487875609E-94</v>
      </c>
      <c r="D2292" s="2">
        <f t="shared" si="212"/>
        <v>2.7291672524911919E-43</v>
      </c>
      <c r="E2292" s="2">
        <f t="shared" si="211"/>
        <v>-2.7291672524911919E-43</v>
      </c>
      <c r="F2292" s="2">
        <f t="shared" si="215"/>
        <v>-4.0134812536635188E-43</v>
      </c>
      <c r="G2292" s="2">
        <f t="shared" si="213"/>
        <v>1.2843140011723269E-43</v>
      </c>
      <c r="H2292" s="2" t="str">
        <f t="shared" si="214"/>
        <v>Sell</v>
      </c>
    </row>
    <row r="2293" spans="1:8" ht="13.5" x14ac:dyDescent="0.25">
      <c r="A2293" s="3">
        <f>TITRES_STAT!B2296</f>
        <v>0</v>
      </c>
      <c r="B2293" s="6">
        <f>TITRES_STAT!D2296</f>
        <v>0</v>
      </c>
      <c r="C2293" s="2">
        <f t="shared" si="210"/>
        <v>6.864553595127936E-94</v>
      </c>
      <c r="D2293" s="2">
        <f t="shared" si="212"/>
        <v>2.527006715269622E-43</v>
      </c>
      <c r="E2293" s="2">
        <f t="shared" si="211"/>
        <v>-2.527006715269622E-43</v>
      </c>
      <c r="F2293" s="2">
        <f t="shared" si="215"/>
        <v>-3.7161863459847401E-43</v>
      </c>
      <c r="G2293" s="2">
        <f t="shared" si="213"/>
        <v>1.1891796307151181E-43</v>
      </c>
      <c r="H2293" s="2" t="str">
        <f t="shared" si="214"/>
        <v>Sell</v>
      </c>
    </row>
    <row r="2294" spans="1:8" ht="13.5" x14ac:dyDescent="0.25">
      <c r="A2294" s="3">
        <f>TITRES_STAT!B2297</f>
        <v>0</v>
      </c>
      <c r="B2294" s="6">
        <f>TITRES_STAT!D2297</f>
        <v>0</v>
      </c>
      <c r="C2294" s="2">
        <f t="shared" si="210"/>
        <v>5.8084684266467152E-94</v>
      </c>
      <c r="D2294" s="2">
        <f t="shared" si="212"/>
        <v>2.3398210326570573E-43</v>
      </c>
      <c r="E2294" s="2">
        <f t="shared" si="211"/>
        <v>-2.3398210326570573E-43</v>
      </c>
      <c r="F2294" s="2">
        <f t="shared" si="215"/>
        <v>-3.4409132833192037E-43</v>
      </c>
      <c r="G2294" s="2">
        <f t="shared" si="213"/>
        <v>1.1010922506621464E-43</v>
      </c>
      <c r="H2294" s="2" t="str">
        <f t="shared" si="214"/>
        <v>Sell</v>
      </c>
    </row>
    <row r="2295" spans="1:8" ht="13.5" x14ac:dyDescent="0.25">
      <c r="A2295" s="3">
        <f>TITRES_STAT!B2298</f>
        <v>0</v>
      </c>
      <c r="B2295" s="6">
        <f>TITRES_STAT!D2298</f>
        <v>0</v>
      </c>
      <c r="C2295" s="2">
        <f t="shared" si="210"/>
        <v>4.9148578994702978E-94</v>
      </c>
      <c r="D2295" s="2">
        <f t="shared" si="212"/>
        <v>2.1665009561639418E-43</v>
      </c>
      <c r="E2295" s="2">
        <f t="shared" si="211"/>
        <v>-2.1665009561639418E-43</v>
      </c>
      <c r="F2295" s="2">
        <f t="shared" si="215"/>
        <v>-3.1860308178881516E-43</v>
      </c>
      <c r="G2295" s="2">
        <f t="shared" si="213"/>
        <v>1.0195298617242098E-43</v>
      </c>
      <c r="H2295" s="2" t="str">
        <f t="shared" si="214"/>
        <v>Sell</v>
      </c>
    </row>
    <row r="2296" spans="1:8" ht="13.5" x14ac:dyDescent="0.25">
      <c r="A2296" s="3">
        <f>TITRES_STAT!B2299</f>
        <v>0</v>
      </c>
      <c r="B2296" s="6">
        <f>TITRES_STAT!D2299</f>
        <v>0</v>
      </c>
      <c r="C2296" s="2">
        <f t="shared" si="210"/>
        <v>4.1587259149364056E-94</v>
      </c>
      <c r="D2296" s="2">
        <f t="shared" si="212"/>
        <v>2.0060194038555018E-43</v>
      </c>
      <c r="E2296" s="2">
        <f t="shared" si="211"/>
        <v>-2.0060194038555018E-43</v>
      </c>
      <c r="F2296" s="2">
        <f t="shared" si="215"/>
        <v>-2.9500285350816217E-43</v>
      </c>
      <c r="G2296" s="2">
        <f t="shared" si="213"/>
        <v>9.4400913122611989E-44</v>
      </c>
      <c r="H2296" s="2" t="str">
        <f t="shared" si="214"/>
        <v>Sell</v>
      </c>
    </row>
    <row r="2297" spans="1:8" ht="13.5" x14ac:dyDescent="0.25">
      <c r="A2297" s="3">
        <f>TITRES_STAT!B2300</f>
        <v>0</v>
      </c>
      <c r="B2297" s="6">
        <f>TITRES_STAT!D2300</f>
        <v>0</v>
      </c>
      <c r="C2297" s="2">
        <f t="shared" si="210"/>
        <v>3.5189219280231125E-94</v>
      </c>
      <c r="D2297" s="2">
        <f t="shared" si="212"/>
        <v>1.8574253739402794E-43</v>
      </c>
      <c r="E2297" s="2">
        <f t="shared" si="211"/>
        <v>-1.8574253739402794E-43</v>
      </c>
      <c r="F2297" s="2">
        <f t="shared" si="215"/>
        <v>-2.7315079028533534E-43</v>
      </c>
      <c r="G2297" s="2">
        <f t="shared" si="213"/>
        <v>8.7408252891307394E-44</v>
      </c>
      <c r="H2297" s="2" t="str">
        <f t="shared" si="214"/>
        <v>Sell</v>
      </c>
    </row>
    <row r="2298" spans="1:8" ht="13.5" x14ac:dyDescent="0.25">
      <c r="A2298" s="3">
        <f>TITRES_STAT!B2301</f>
        <v>0</v>
      </c>
      <c r="B2298" s="6">
        <f>TITRES_STAT!D2301</f>
        <v>0</v>
      </c>
      <c r="C2298" s="2">
        <f t="shared" si="210"/>
        <v>2.9775493237118644E-94</v>
      </c>
      <c r="D2298" s="2">
        <f t="shared" si="212"/>
        <v>1.7198383092039624E-43</v>
      </c>
      <c r="E2298" s="2">
        <f t="shared" si="211"/>
        <v>-1.7198383092039624E-43</v>
      </c>
      <c r="F2298" s="2">
        <f t="shared" si="215"/>
        <v>-2.5291739841234753E-43</v>
      </c>
      <c r="G2298" s="2">
        <f t="shared" si="213"/>
        <v>8.0933567491951291E-44</v>
      </c>
      <c r="H2298" s="2" t="str">
        <f t="shared" si="214"/>
        <v>Sell</v>
      </c>
    </row>
    <row r="2299" spans="1:8" ht="13.5" x14ac:dyDescent="0.25">
      <c r="A2299" s="3">
        <f>TITRES_STAT!B2302</f>
        <v>0</v>
      </c>
      <c r="B2299" s="6">
        <f>TITRES_STAT!D2302</f>
        <v>0</v>
      </c>
      <c r="C2299" s="2">
        <f t="shared" si="210"/>
        <v>2.5194648123715777E-94</v>
      </c>
      <c r="D2299" s="2">
        <f t="shared" si="212"/>
        <v>1.5924428788925578E-43</v>
      </c>
      <c r="E2299" s="2">
        <f t="shared" si="211"/>
        <v>-1.5924428788925578E-43</v>
      </c>
      <c r="F2299" s="2">
        <f t="shared" si="215"/>
        <v>-2.3418277630772919E-43</v>
      </c>
      <c r="G2299" s="2">
        <f t="shared" si="213"/>
        <v>7.4938488418473411E-44</v>
      </c>
      <c r="H2299" s="2" t="str">
        <f t="shared" si="214"/>
        <v>Sell</v>
      </c>
    </row>
    <row r="2300" spans="1:8" ht="13.5" x14ac:dyDescent="0.25">
      <c r="A2300" s="3">
        <f>TITRES_STAT!B2303</f>
        <v>0</v>
      </c>
      <c r="B2300" s="6">
        <f>TITRES_STAT!D2303</f>
        <v>0</v>
      </c>
      <c r="C2300" s="2">
        <f t="shared" si="210"/>
        <v>2.1318548412374887E-94</v>
      </c>
      <c r="D2300" s="2">
        <f t="shared" si="212"/>
        <v>1.4744841471227386E-43</v>
      </c>
      <c r="E2300" s="2">
        <f t="shared" si="211"/>
        <v>-1.4744841471227386E-43</v>
      </c>
      <c r="F2300" s="2">
        <f t="shared" si="215"/>
        <v>-2.1683590398863811E-43</v>
      </c>
      <c r="G2300" s="2">
        <f t="shared" si="213"/>
        <v>6.9387489276364252E-44</v>
      </c>
      <c r="H2300" s="2" t="str">
        <f t="shared" si="214"/>
        <v>Sell</v>
      </c>
    </row>
    <row r="2301" spans="1:8" ht="13.5" x14ac:dyDescent="0.25">
      <c r="A2301" s="3">
        <f>TITRES_STAT!B2304</f>
        <v>0</v>
      </c>
      <c r="B2301" s="6">
        <f>TITRES_STAT!D2304</f>
        <v>0</v>
      </c>
      <c r="C2301" s="2">
        <f t="shared" si="210"/>
        <v>1.8038771733547982E-94</v>
      </c>
      <c r="D2301" s="2">
        <f t="shared" si="212"/>
        <v>1.365263099187721E-43</v>
      </c>
      <c r="E2301" s="2">
        <f t="shared" si="211"/>
        <v>-1.365263099187721E-43</v>
      </c>
      <c r="F2301" s="2">
        <f t="shared" si="215"/>
        <v>-2.007739851746649E-43</v>
      </c>
      <c r="G2301" s="2">
        <f t="shared" si="213"/>
        <v>6.4247675255892803E-44</v>
      </c>
      <c r="H2301" s="2" t="str">
        <f t="shared" si="214"/>
        <v>Sell</v>
      </c>
    </row>
    <row r="2302" spans="1:8" ht="13.5" x14ac:dyDescent="0.25">
      <c r="A2302" s="3">
        <f>TITRES_STAT!B2305</f>
        <v>0</v>
      </c>
      <c r="B2302" s="6">
        <f>TITRES_STAT!D2305</f>
        <v>0</v>
      </c>
      <c r="C2302" s="2">
        <f t="shared" si="210"/>
        <v>1.5263576082232908E-94</v>
      </c>
      <c r="D2302" s="2">
        <f t="shared" si="212"/>
        <v>1.2641324992478898E-43</v>
      </c>
      <c r="E2302" s="2">
        <f t="shared" si="211"/>
        <v>-1.2641324992478898E-43</v>
      </c>
      <c r="F2302" s="2">
        <f t="shared" si="215"/>
        <v>-1.859018381246897E-43</v>
      </c>
      <c r="G2302" s="2">
        <f t="shared" si="213"/>
        <v>5.9488588199900711E-44</v>
      </c>
      <c r="H2302" s="2" t="str">
        <f t="shared" si="214"/>
        <v>Sell</v>
      </c>
    </row>
    <row r="2303" spans="1:8" ht="13.5" x14ac:dyDescent="0.25">
      <c r="A2303" s="3">
        <f>TITRES_STAT!B2306</f>
        <v>0</v>
      </c>
      <c r="B2303" s="6">
        <f>TITRES_STAT!D2306</f>
        <v>0</v>
      </c>
      <c r="C2303" s="2">
        <f t="shared" si="210"/>
        <v>1.291533360804323E-94</v>
      </c>
      <c r="D2303" s="2">
        <f t="shared" si="212"/>
        <v>1.1704930548591573E-43</v>
      </c>
      <c r="E2303" s="2">
        <f t="shared" si="211"/>
        <v>-1.1704930548591573E-43</v>
      </c>
      <c r="F2303" s="2">
        <f t="shared" si="215"/>
        <v>-1.7213133159693492E-43</v>
      </c>
      <c r="G2303" s="2">
        <f t="shared" si="213"/>
        <v>5.5082026111019187E-44</v>
      </c>
      <c r="H2303" s="2" t="str">
        <f t="shared" si="214"/>
        <v>Sell</v>
      </c>
    </row>
    <row r="2304" spans="1:8" ht="13.5" x14ac:dyDescent="0.25">
      <c r="A2304" s="3">
        <f>TITRES_STAT!B2307</f>
        <v>0</v>
      </c>
      <c r="B2304" s="6">
        <f>TITRES_STAT!D2307</f>
        <v>0</v>
      </c>
      <c r="C2304" s="2">
        <f t="shared" si="210"/>
        <v>1.092835920680581E-94</v>
      </c>
      <c r="D2304" s="2">
        <f t="shared" si="212"/>
        <v>1.0837898656103308E-43</v>
      </c>
      <c r="E2304" s="2">
        <f t="shared" si="211"/>
        <v>-1.0837898656103308E-43</v>
      </c>
      <c r="F2304" s="2">
        <f t="shared" si="215"/>
        <v>-1.5938086258975457E-43</v>
      </c>
      <c r="G2304" s="2">
        <f t="shared" si="213"/>
        <v>5.1001876028721487E-44</v>
      </c>
      <c r="H2304" s="2" t="str">
        <f t="shared" si="214"/>
        <v>Sell</v>
      </c>
    </row>
    <row r="2305" spans="1:8" ht="13.5" x14ac:dyDescent="0.25">
      <c r="A2305" s="3">
        <f>TITRES_STAT!B2308</f>
        <v>0</v>
      </c>
      <c r="B2305" s="6">
        <f>TITRES_STAT!D2308</f>
        <v>0</v>
      </c>
      <c r="C2305" s="2">
        <f t="shared" si="210"/>
        <v>9.2470731749895311E-95</v>
      </c>
      <c r="D2305" s="2">
        <f t="shared" si="212"/>
        <v>1.0035091348243804E-43</v>
      </c>
      <c r="E2305" s="2">
        <f t="shared" si="211"/>
        <v>-1.0035091348243804E-43</v>
      </c>
      <c r="F2305" s="2">
        <f t="shared" si="215"/>
        <v>-1.4757487276829127E-43</v>
      </c>
      <c r="G2305" s="2">
        <f t="shared" si="213"/>
        <v>4.7223959285853227E-44</v>
      </c>
      <c r="H2305" s="2" t="str">
        <f t="shared" si="214"/>
        <v>Sell</v>
      </c>
    </row>
    <row r="2306" spans="1:8" ht="13.5" x14ac:dyDescent="0.25">
      <c r="A2306" s="3">
        <f>TITRES_STAT!B2309</f>
        <v>0</v>
      </c>
      <c r="B2306" s="6">
        <f>TITRES_STAT!D2309</f>
        <v>0</v>
      </c>
      <c r="C2306" s="2">
        <f t="shared" si="210"/>
        <v>7.8244465326834497E-95</v>
      </c>
      <c r="D2306" s="2">
        <f t="shared" si="212"/>
        <v>9.2917512483738936E-44</v>
      </c>
      <c r="E2306" s="2">
        <f t="shared" si="211"/>
        <v>-9.2917512483738936E-44</v>
      </c>
      <c r="F2306" s="2">
        <f t="shared" si="215"/>
        <v>-1.3664340071138082E-43</v>
      </c>
      <c r="G2306" s="2">
        <f t="shared" si="213"/>
        <v>4.3725888227641879E-44</v>
      </c>
      <c r="H2306" s="2" t="str">
        <f t="shared" si="214"/>
        <v>Sell</v>
      </c>
    </row>
    <row r="2307" spans="1:8" ht="13.5" x14ac:dyDescent="0.25">
      <c r="A2307" s="3">
        <f>TITRES_STAT!B2310</f>
        <v>0</v>
      </c>
      <c r="B2307" s="6">
        <f>TITRES_STAT!D2310</f>
        <v>0</v>
      </c>
      <c r="C2307" s="2">
        <f t="shared" si="210"/>
        <v>6.6206855276552262E-95</v>
      </c>
      <c r="D2307" s="2">
        <f t="shared" si="212"/>
        <v>8.603473378123976E-44</v>
      </c>
      <c r="E2307" s="2">
        <f t="shared" si="211"/>
        <v>-8.603473378123976E-44</v>
      </c>
      <c r="F2307" s="2">
        <f t="shared" si="215"/>
        <v>-1.2652166732535262E-43</v>
      </c>
      <c r="G2307" s="2">
        <f t="shared" si="213"/>
        <v>4.0486933544112862E-44</v>
      </c>
      <c r="H2307" s="2" t="str">
        <f t="shared" si="214"/>
        <v>Sell</v>
      </c>
    </row>
    <row r="2308" spans="1:8" ht="13.5" x14ac:dyDescent="0.25">
      <c r="A2308" s="3">
        <f>TITRES_STAT!B2311</f>
        <v>0</v>
      </c>
      <c r="B2308" s="6">
        <f>TITRES_STAT!D2311</f>
        <v>0</v>
      </c>
      <c r="C2308" s="2">
        <f t="shared" si="210"/>
        <v>5.6021185234005761E-95</v>
      </c>
      <c r="D2308" s="2">
        <f t="shared" si="212"/>
        <v>7.9661790538184967E-44</v>
      </c>
      <c r="E2308" s="2">
        <f t="shared" si="211"/>
        <v>-7.9661790538184967E-44</v>
      </c>
      <c r="F2308" s="2">
        <f t="shared" si="215"/>
        <v>-1.1714969196791911E-43</v>
      </c>
      <c r="G2308" s="2">
        <f t="shared" si="213"/>
        <v>3.748790142973414E-44</v>
      </c>
      <c r="H2308" s="2" t="str">
        <f t="shared" si="214"/>
        <v>Sell</v>
      </c>
    </row>
    <row r="2309" spans="1:8" ht="13.5" x14ac:dyDescent="0.25">
      <c r="A2309" s="3">
        <f>TITRES_STAT!B2312</f>
        <v>0</v>
      </c>
      <c r="B2309" s="6">
        <f>TITRES_STAT!D2312</f>
        <v>0</v>
      </c>
      <c r="C2309" s="2">
        <f t="shared" si="210"/>
        <v>4.7402541351851026E-95</v>
      </c>
      <c r="D2309" s="2">
        <f t="shared" si="212"/>
        <v>7.3760917164986077E-44</v>
      </c>
      <c r="E2309" s="2">
        <f t="shared" si="211"/>
        <v>-7.3760917164986077E-44</v>
      </c>
      <c r="F2309" s="2">
        <f t="shared" si="215"/>
        <v>-1.0847193700733251E-43</v>
      </c>
      <c r="G2309" s="2">
        <f t="shared" si="213"/>
        <v>3.4711019842346434E-44</v>
      </c>
      <c r="H2309" s="2" t="str">
        <f t="shared" si="214"/>
        <v>Sell</v>
      </c>
    </row>
    <row r="2310" spans="1:8" ht="13.5" x14ac:dyDescent="0.25">
      <c r="A2310" s="3">
        <f>TITRES_STAT!B2313</f>
        <v>0</v>
      </c>
      <c r="B2310" s="6">
        <f>TITRES_STAT!D2313</f>
        <v>0</v>
      </c>
      <c r="C2310" s="2">
        <f t="shared" si="210"/>
        <v>4.0109842682335484E-95</v>
      </c>
      <c r="D2310" s="2">
        <f t="shared" si="212"/>
        <v>6.8297145523135258E-44</v>
      </c>
      <c r="E2310" s="2">
        <f t="shared" si="211"/>
        <v>-6.8297145523135258E-44</v>
      </c>
      <c r="F2310" s="2">
        <f t="shared" si="215"/>
        <v>-1.0043697871049306E-43</v>
      </c>
      <c r="G2310" s="2">
        <f t="shared" si="213"/>
        <v>3.2139833187357807E-44</v>
      </c>
      <c r="H2310" s="2" t="str">
        <f t="shared" si="214"/>
        <v>Sell</v>
      </c>
    </row>
    <row r="2311" spans="1:8" ht="13.5" x14ac:dyDescent="0.25">
      <c r="A2311" s="3">
        <f>TITRES_STAT!B2314</f>
        <v>0</v>
      </c>
      <c r="B2311" s="6">
        <f>TITRES_STAT!D2314</f>
        <v>0</v>
      </c>
      <c r="C2311" s="2">
        <f t="shared" si="210"/>
        <v>3.3939097654283871E-95</v>
      </c>
      <c r="D2311" s="2">
        <f t="shared" si="212"/>
        <v>6.3238097706606717E-44</v>
      </c>
      <c r="E2311" s="2">
        <f t="shared" si="211"/>
        <v>-6.3238097706606717E-44</v>
      </c>
      <c r="F2311" s="2">
        <f t="shared" si="215"/>
        <v>-9.2997202509715799E-44</v>
      </c>
      <c r="G2311" s="2">
        <f t="shared" si="213"/>
        <v>2.9759104803109082E-44</v>
      </c>
      <c r="H2311" s="2" t="str">
        <f t="shared" si="214"/>
        <v>Sell</v>
      </c>
    </row>
    <row r="2312" spans="1:8" ht="13.5" x14ac:dyDescent="0.25">
      <c r="A2312" s="3">
        <f>TITRES_STAT!B2315</f>
        <v>0</v>
      </c>
      <c r="B2312" s="6">
        <f>TITRES_STAT!D2315</f>
        <v>0</v>
      </c>
      <c r="C2312" s="2">
        <f t="shared" si="210"/>
        <v>2.8717698015163274E-95</v>
      </c>
      <c r="D2312" s="2">
        <f t="shared" si="212"/>
        <v>5.8553794172783996E-44</v>
      </c>
      <c r="E2312" s="2">
        <f t="shared" si="211"/>
        <v>-5.8553794172783996E-44</v>
      </c>
      <c r="F2312" s="2">
        <f t="shared" si="215"/>
        <v>-8.6108520842329442E-44</v>
      </c>
      <c r="G2312" s="2">
        <f t="shared" si="213"/>
        <v>2.7554726669545446E-44</v>
      </c>
      <c r="H2312" s="2" t="str">
        <f t="shared" si="214"/>
        <v>Sell</v>
      </c>
    </row>
    <row r="2313" spans="1:8" ht="13.5" x14ac:dyDescent="0.25">
      <c r="A2313" s="3">
        <f>TITRES_STAT!B2316</f>
        <v>0</v>
      </c>
      <c r="B2313" s="6">
        <f>TITRES_STAT!D2316</f>
        <v>0</v>
      </c>
      <c r="C2313" s="2">
        <f t="shared" si="210"/>
        <v>2.4299590628215077E-95</v>
      </c>
      <c r="D2313" s="2">
        <f t="shared" si="212"/>
        <v>5.4216476085911103E-44</v>
      </c>
      <c r="E2313" s="2">
        <f t="shared" si="211"/>
        <v>-5.4216476085911103E-44</v>
      </c>
      <c r="F2313" s="2">
        <f t="shared" si="215"/>
        <v>-7.9730111891045778E-44</v>
      </c>
      <c r="G2313" s="2">
        <f t="shared" si="213"/>
        <v>2.5513635805134675E-44</v>
      </c>
      <c r="H2313" s="2" t="str">
        <f t="shared" si="214"/>
        <v>Sell</v>
      </c>
    </row>
    <row r="2314" spans="1:8" ht="13.5" x14ac:dyDescent="0.25">
      <c r="A2314" s="3">
        <f>TITRES_STAT!B2317</f>
        <v>0</v>
      </c>
      <c r="B2314" s="6">
        <f>TITRES_STAT!D2317</f>
        <v>0</v>
      </c>
      <c r="C2314" s="2">
        <f t="shared" si="210"/>
        <v>2.0561192070028142E-95</v>
      </c>
      <c r="D2314" s="2">
        <f t="shared" si="212"/>
        <v>5.0200440820288062E-44</v>
      </c>
      <c r="E2314" s="2">
        <f t="shared" si="211"/>
        <v>-5.0200440820288062E-44</v>
      </c>
      <c r="F2314" s="2">
        <f t="shared" si="215"/>
        <v>-7.3824177676894241E-44</v>
      </c>
      <c r="G2314" s="2">
        <f t="shared" si="213"/>
        <v>2.3623736856606179E-44</v>
      </c>
      <c r="H2314" s="2" t="str">
        <f t="shared" si="214"/>
        <v>Sell</v>
      </c>
    </row>
    <row r="2315" spans="1:8" ht="13.5" x14ac:dyDescent="0.25">
      <c r="A2315" s="3">
        <f>TITRES_STAT!B2318</f>
        <v>0</v>
      </c>
      <c r="B2315" s="6">
        <f>TITRES_STAT!D2318</f>
        <v>0</v>
      </c>
      <c r="C2315" s="2">
        <f t="shared" si="210"/>
        <v>1.7397931751562275E-95</v>
      </c>
      <c r="D2315" s="2">
        <f t="shared" si="212"/>
        <v>4.6481889648414872E-44</v>
      </c>
      <c r="E2315" s="2">
        <f t="shared" si="211"/>
        <v>-4.6481889648414872E-44</v>
      </c>
      <c r="F2315" s="2">
        <f t="shared" si="215"/>
        <v>-6.8355720071198367E-44</v>
      </c>
      <c r="G2315" s="2">
        <f t="shared" si="213"/>
        <v>2.1873830422783495E-44</v>
      </c>
      <c r="H2315" s="2" t="str">
        <f t="shared" si="214"/>
        <v>Sell</v>
      </c>
    </row>
    <row r="2316" spans="1:8" ht="13.5" x14ac:dyDescent="0.25">
      <c r="A2316" s="3">
        <f>TITRES_STAT!B2319</f>
        <v>0</v>
      </c>
      <c r="B2316" s="6">
        <f>TITRES_STAT!D2319</f>
        <v>0</v>
      </c>
      <c r="C2316" s="2">
        <f t="shared" si="210"/>
        <v>1.4721326866706541E-95</v>
      </c>
      <c r="D2316" s="2">
        <f t="shared" si="212"/>
        <v>4.3038786711495252E-44</v>
      </c>
      <c r="E2316" s="2">
        <f t="shared" si="211"/>
        <v>-4.3038786711495252E-44</v>
      </c>
      <c r="F2316" s="2">
        <f t="shared" si="215"/>
        <v>-6.3292333399257748E-44</v>
      </c>
      <c r="G2316" s="2">
        <f t="shared" si="213"/>
        <v>2.0253546687762496E-44</v>
      </c>
      <c r="H2316" s="2" t="str">
        <f t="shared" si="214"/>
        <v>Sell</v>
      </c>
    </row>
    <row r="2317" spans="1:8" ht="13.5" x14ac:dyDescent="0.25">
      <c r="A2317" s="3">
        <f>TITRES_STAT!B2320</f>
        <v>0</v>
      </c>
      <c r="B2317" s="6">
        <f>TITRES_STAT!D2320</f>
        <v>0</v>
      </c>
      <c r="C2317" s="2">
        <f t="shared" si="210"/>
        <v>1.2456507348751688E-95</v>
      </c>
      <c r="D2317" s="2">
        <f t="shared" si="212"/>
        <v>3.9850728436569678E-44</v>
      </c>
      <c r="E2317" s="2">
        <f t="shared" si="211"/>
        <v>-3.9850728436569678E-44</v>
      </c>
      <c r="F2317" s="2">
        <f t="shared" si="215"/>
        <v>-5.860401240672014E-44</v>
      </c>
      <c r="G2317" s="2">
        <f t="shared" si="213"/>
        <v>1.8753283970150462E-44</v>
      </c>
      <c r="H2317" s="2" t="str">
        <f t="shared" si="214"/>
        <v>Sell</v>
      </c>
    </row>
    <row r="2318" spans="1:8" ht="13.5" x14ac:dyDescent="0.25">
      <c r="A2318" s="3">
        <f>TITRES_STAT!B2321</f>
        <v>0</v>
      </c>
      <c r="B2318" s="6">
        <f>TITRES_STAT!D2321</f>
        <v>0</v>
      </c>
      <c r="C2318" s="2">
        <f t="shared" si="210"/>
        <v>1.0540121602789889E-95</v>
      </c>
      <c r="D2318" s="2">
        <f t="shared" si="212"/>
        <v>3.6898822626453407E-44</v>
      </c>
      <c r="E2318" s="2">
        <f t="shared" si="211"/>
        <v>-3.6898822626453407E-44</v>
      </c>
      <c r="F2318" s="2">
        <f t="shared" si="215"/>
        <v>-5.426297445066679E-44</v>
      </c>
      <c r="G2318" s="2">
        <f t="shared" si="213"/>
        <v>1.7364151824213383E-44</v>
      </c>
      <c r="H2318" s="2" t="str">
        <f t="shared" si="214"/>
        <v>Sell</v>
      </c>
    </row>
    <row r="2319" spans="1:8" ht="13.5" x14ac:dyDescent="0.25">
      <c r="A2319" s="3">
        <f>TITRES_STAT!B2322</f>
        <v>0</v>
      </c>
      <c r="B2319" s="6">
        <f>TITRES_STAT!D2322</f>
        <v>0</v>
      </c>
      <c r="C2319" s="2">
        <f t="shared" ref="C2319:C2382" si="216">$C$4*B2309+C2318*(1-$C$4)</f>
        <v>8.9185644331299062E-96</v>
      </c>
      <c r="D2319" s="2">
        <f t="shared" si="212"/>
        <v>3.4165576505975375E-44</v>
      </c>
      <c r="E2319" s="2">
        <f t="shared" si="211"/>
        <v>-3.4165576505975375E-44</v>
      </c>
      <c r="F2319" s="2">
        <f t="shared" si="215"/>
        <v>-5.0243494861728511E-44</v>
      </c>
      <c r="G2319" s="2">
        <f t="shared" si="213"/>
        <v>1.6077918355753135E-44</v>
      </c>
      <c r="H2319" s="2" t="str">
        <f t="shared" si="214"/>
        <v>Sell</v>
      </c>
    </row>
    <row r="2320" spans="1:8" ht="13.5" x14ac:dyDescent="0.25">
      <c r="A2320" s="3">
        <f>TITRES_STAT!B2323</f>
        <v>0</v>
      </c>
      <c r="B2320" s="6">
        <f>TITRES_STAT!D2323</f>
        <v>0</v>
      </c>
      <c r="C2320" s="2">
        <f t="shared" si="216"/>
        <v>7.5464775972637671E-96</v>
      </c>
      <c r="D2320" s="2">
        <f t="shared" si="212"/>
        <v>3.1634793061088312E-44</v>
      </c>
      <c r="E2320" s="2">
        <f t="shared" si="211"/>
        <v>-3.1634793061088312E-44</v>
      </c>
      <c r="F2320" s="2">
        <f t="shared" si="215"/>
        <v>-4.652175450160047E-44</v>
      </c>
      <c r="G2320" s="2">
        <f t="shared" si="213"/>
        <v>1.4886961440512158E-44</v>
      </c>
      <c r="H2320" s="2" t="str">
        <f t="shared" si="214"/>
        <v>Sell</v>
      </c>
    </row>
    <row r="2321" spans="1:8" ht="13.5" x14ac:dyDescent="0.25">
      <c r="A2321" s="3">
        <f>TITRES_STAT!B2324</f>
        <v>0</v>
      </c>
      <c r="B2321" s="6">
        <f>TITRES_STAT!D2324</f>
        <v>0</v>
      </c>
      <c r="C2321" s="2">
        <f t="shared" si="216"/>
        <v>6.3854810438385719E-96</v>
      </c>
      <c r="D2321" s="2">
        <f t="shared" si="212"/>
        <v>2.9291475056563254E-44</v>
      </c>
      <c r="E2321" s="2">
        <f t="shared" si="211"/>
        <v>-2.9291475056563254E-44</v>
      </c>
      <c r="F2321" s="2">
        <f t="shared" si="215"/>
        <v>-4.307569861259303E-44</v>
      </c>
      <c r="G2321" s="2">
        <f t="shared" si="213"/>
        <v>1.3784223556029776E-44</v>
      </c>
      <c r="H2321" s="2" t="str">
        <f t="shared" si="214"/>
        <v>Sell</v>
      </c>
    </row>
    <row r="2322" spans="1:8" ht="13.5" x14ac:dyDescent="0.25">
      <c r="A2322" s="3">
        <f>TITRES_STAT!B2325</f>
        <v>0</v>
      </c>
      <c r="B2322" s="6">
        <f>TITRES_STAT!D2325</f>
        <v>0</v>
      </c>
      <c r="C2322" s="2">
        <f t="shared" si="216"/>
        <v>5.403099344786484E-96</v>
      </c>
      <c r="D2322" s="2">
        <f t="shared" si="212"/>
        <v>2.7121736163484495E-44</v>
      </c>
      <c r="E2322" s="2">
        <f t="shared" si="211"/>
        <v>-2.7121736163484495E-44</v>
      </c>
      <c r="F2322" s="2">
        <f t="shared" si="215"/>
        <v>-3.9884906122771328E-44</v>
      </c>
      <c r="G2322" s="2">
        <f t="shared" si="213"/>
        <v>1.2763169959286833E-44</v>
      </c>
      <c r="H2322" s="2" t="str">
        <f t="shared" si="214"/>
        <v>Sell</v>
      </c>
    </row>
    <row r="2323" spans="1:8" ht="13.5" x14ac:dyDescent="0.25">
      <c r="A2323" s="3">
        <f>TITRES_STAT!B2326</f>
        <v>0</v>
      </c>
      <c r="B2323" s="6">
        <f>TITRES_STAT!D2326</f>
        <v>0</v>
      </c>
      <c r="C2323" s="2">
        <f t="shared" si="216"/>
        <v>4.5718532917424094E-96</v>
      </c>
      <c r="D2323" s="2">
        <f t="shared" si="212"/>
        <v>2.5112718669893049E-44</v>
      </c>
      <c r="E2323" s="2">
        <f t="shared" si="211"/>
        <v>-2.5112718669893049E-44</v>
      </c>
      <c r="F2323" s="2">
        <f t="shared" si="215"/>
        <v>-3.6930468632195674E-44</v>
      </c>
      <c r="G2323" s="2">
        <f t="shared" si="213"/>
        <v>1.1817749962302625E-44</v>
      </c>
      <c r="H2323" s="2" t="str">
        <f t="shared" si="214"/>
        <v>Sell</v>
      </c>
    </row>
    <row r="2324" spans="1:8" ht="13.5" x14ac:dyDescent="0.25">
      <c r="A2324" s="3">
        <f>TITRES_STAT!B2327</f>
        <v>0</v>
      </c>
      <c r="B2324" s="6">
        <f>TITRES_STAT!D2327</f>
        <v>0</v>
      </c>
      <c r="C2324" s="2">
        <f t="shared" si="216"/>
        <v>3.8684912468589621E-96</v>
      </c>
      <c r="D2324" s="2">
        <f t="shared" si="212"/>
        <v>2.325251728693801E-44</v>
      </c>
      <c r="E2324" s="2">
        <f t="shared" si="211"/>
        <v>-2.325251728693801E-44</v>
      </c>
      <c r="F2324" s="2">
        <f t="shared" si="215"/>
        <v>-3.4194878363144143E-44</v>
      </c>
      <c r="G2324" s="2">
        <f t="shared" si="213"/>
        <v>1.0942361076206133E-44</v>
      </c>
      <c r="H2324" s="2" t="str">
        <f t="shared" si="214"/>
        <v>Sell</v>
      </c>
    </row>
    <row r="2325" spans="1:8" ht="13.5" x14ac:dyDescent="0.25">
      <c r="A2325" s="3">
        <f>TITRES_STAT!B2328</f>
        <v>0</v>
      </c>
      <c r="B2325" s="6">
        <f>TITRES_STAT!D2328</f>
        <v>0</v>
      </c>
      <c r="C2325" s="2">
        <f t="shared" si="216"/>
        <v>3.2733387473421986E-96</v>
      </c>
      <c r="D2325" s="2">
        <f t="shared" si="212"/>
        <v>2.1530108599016677E-44</v>
      </c>
      <c r="E2325" s="2">
        <f t="shared" si="211"/>
        <v>-2.1530108599016677E-44</v>
      </c>
      <c r="F2325" s="2">
        <f t="shared" si="215"/>
        <v>-3.1661924410318653E-44</v>
      </c>
      <c r="G2325" s="2">
        <f t="shared" si="213"/>
        <v>1.0131815811301976E-44</v>
      </c>
      <c r="H2325" s="2" t="str">
        <f t="shared" si="214"/>
        <v>Sell</v>
      </c>
    </row>
    <row r="2326" spans="1:8" ht="13.5" x14ac:dyDescent="0.25">
      <c r="A2326" s="3">
        <f>TITRES_STAT!B2329</f>
        <v>0</v>
      </c>
      <c r="B2326" s="6">
        <f>TITRES_STAT!D2329</f>
        <v>0</v>
      </c>
      <c r="C2326" s="2">
        <f t="shared" si="216"/>
        <v>2.7697481708280141E-96</v>
      </c>
      <c r="D2326" s="2">
        <f t="shared" si="212"/>
        <v>1.9935285739830257E-44</v>
      </c>
      <c r="E2326" s="2">
        <f t="shared" si="211"/>
        <v>-1.9935285739830257E-44</v>
      </c>
      <c r="F2326" s="2">
        <f t="shared" si="215"/>
        <v>-2.9316596676220972E-44</v>
      </c>
      <c r="G2326" s="2">
        <f t="shared" si="213"/>
        <v>9.3813109363907148E-45</v>
      </c>
      <c r="H2326" s="2" t="str">
        <f t="shared" si="214"/>
        <v>Sell</v>
      </c>
    </row>
    <row r="2327" spans="1:8" ht="13.5" x14ac:dyDescent="0.25">
      <c r="A2327" s="3">
        <f>TITRES_STAT!B2330</f>
        <v>0</v>
      </c>
      <c r="B2327" s="6">
        <f>TITRES_STAT!D2330</f>
        <v>0</v>
      </c>
      <c r="C2327" s="2">
        <f t="shared" si="216"/>
        <v>2.3436330676237041E-96</v>
      </c>
      <c r="D2327" s="2">
        <f t="shared" si="212"/>
        <v>1.8458597907250238E-44</v>
      </c>
      <c r="E2327" s="2">
        <f t="shared" si="211"/>
        <v>-1.8458597907250238E-44</v>
      </c>
      <c r="F2327" s="2">
        <f t="shared" si="215"/>
        <v>-2.714499692242683E-44</v>
      </c>
      <c r="G2327" s="2">
        <f t="shared" si="213"/>
        <v>8.686399015176592E-45</v>
      </c>
      <c r="H2327" s="2" t="str">
        <f t="shared" si="214"/>
        <v>Sell</v>
      </c>
    </row>
    <row r="2328" spans="1:8" ht="13.5" x14ac:dyDescent="0.25">
      <c r="A2328" s="3">
        <f>TITRES_STAT!B2331</f>
        <v>0</v>
      </c>
      <c r="B2328" s="6">
        <f>TITRES_STAT!D2331</f>
        <v>0</v>
      </c>
      <c r="C2328" s="2">
        <f t="shared" si="216"/>
        <v>1.983074134143134E-96</v>
      </c>
      <c r="D2328" s="2">
        <f t="shared" si="212"/>
        <v>1.7091294358565036E-44</v>
      </c>
      <c r="E2328" s="2">
        <f t="shared" si="211"/>
        <v>-1.7091294358565036E-44</v>
      </c>
      <c r="F2328" s="2">
        <f t="shared" si="215"/>
        <v>-2.513425640965447E-44</v>
      </c>
      <c r="G2328" s="2">
        <f t="shared" si="213"/>
        <v>8.0429620510894339E-45</v>
      </c>
      <c r="H2328" s="2" t="str">
        <f t="shared" si="214"/>
        <v>Sell</v>
      </c>
    </row>
    <row r="2329" spans="1:8" ht="13.5" x14ac:dyDescent="0.25">
      <c r="A2329" s="3">
        <f>TITRES_STAT!B2332</f>
        <v>0</v>
      </c>
      <c r="B2329" s="6">
        <f>TITRES_STAT!D2332</f>
        <v>0</v>
      </c>
      <c r="C2329" s="2">
        <f t="shared" si="216"/>
        <v>1.6779858058134211E-96</v>
      </c>
      <c r="D2329" s="2">
        <f t="shared" si="212"/>
        <v>1.5825272554226886E-44</v>
      </c>
      <c r="E2329" s="2">
        <f t="shared" si="211"/>
        <v>-1.5825272554226886E-44</v>
      </c>
      <c r="F2329" s="2">
        <f t="shared" si="215"/>
        <v>-2.3272459638568952E-44</v>
      </c>
      <c r="G2329" s="2">
        <f t="shared" si="213"/>
        <v>7.4471870843420662E-45</v>
      </c>
      <c r="H2329" s="2" t="str">
        <f t="shared" si="214"/>
        <v>Sell</v>
      </c>
    </row>
    <row r="2330" spans="1:8" ht="13.5" x14ac:dyDescent="0.25">
      <c r="A2330" s="3">
        <f>TITRES_STAT!B2333</f>
        <v>0</v>
      </c>
      <c r="B2330" s="6">
        <f>TITRES_STAT!D2333</f>
        <v>0</v>
      </c>
      <c r="C2330" s="2">
        <f t="shared" si="216"/>
        <v>1.4198341433805871E-96</v>
      </c>
      <c r="D2330" s="2">
        <f t="shared" si="212"/>
        <v>1.4653030142802673E-44</v>
      </c>
      <c r="E2330" s="2">
        <f t="shared" si="211"/>
        <v>-1.4653030142802673E-44</v>
      </c>
      <c r="F2330" s="2">
        <f t="shared" si="215"/>
        <v>-2.1548573739415696E-44</v>
      </c>
      <c r="G2330" s="2">
        <f t="shared" si="213"/>
        <v>6.8955435966130237E-45</v>
      </c>
      <c r="H2330" s="2" t="str">
        <f t="shared" si="214"/>
        <v>Sell</v>
      </c>
    </row>
    <row r="2331" spans="1:8" ht="13.5" x14ac:dyDescent="0.25">
      <c r="A2331" s="3">
        <f>TITRES_STAT!B2334</f>
        <v>0</v>
      </c>
      <c r="B2331" s="6">
        <f>TITRES_STAT!D2334</f>
        <v>0</v>
      </c>
      <c r="C2331" s="2">
        <f t="shared" si="216"/>
        <v>1.2013981213220352E-96</v>
      </c>
      <c r="D2331" s="2">
        <f t="shared" si="212"/>
        <v>1.3567620502595067E-44</v>
      </c>
      <c r="E2331" s="2">
        <f t="shared" si="211"/>
        <v>-1.3567620502595067E-44</v>
      </c>
      <c r="F2331" s="2">
        <f t="shared" si="215"/>
        <v>-1.9952383092051573E-44</v>
      </c>
      <c r="G2331" s="2">
        <f t="shared" si="213"/>
        <v>6.3847625894565059E-45</v>
      </c>
      <c r="H2331" s="2" t="str">
        <f t="shared" si="214"/>
        <v>Sell</v>
      </c>
    </row>
    <row r="2332" spans="1:8" ht="13.5" x14ac:dyDescent="0.25">
      <c r="A2332" s="3">
        <f>TITRES_STAT!B2335</f>
        <v>0</v>
      </c>
      <c r="B2332" s="6">
        <f>TITRES_STAT!D2335</f>
        <v>0</v>
      </c>
      <c r="C2332" s="2">
        <f t="shared" si="216"/>
        <v>1.0165676411186451E-96</v>
      </c>
      <c r="D2332" s="2">
        <f t="shared" si="212"/>
        <v>1.2562611576476915E-44</v>
      </c>
      <c r="E2332" s="2">
        <f t="shared" ref="E2332:E2395" si="217">C2332-D2332</f>
        <v>-1.2562611576476915E-44</v>
      </c>
      <c r="F2332" s="2">
        <f t="shared" si="215"/>
        <v>-1.8474428788936641E-44</v>
      </c>
      <c r="G2332" s="2">
        <f t="shared" si="213"/>
        <v>5.9118172124597262E-45</v>
      </c>
      <c r="H2332" s="2" t="str">
        <f t="shared" si="214"/>
        <v>Sell</v>
      </c>
    </row>
    <row r="2333" spans="1:8" ht="13.5" x14ac:dyDescent="0.25">
      <c r="A2333" s="3">
        <f>TITRES_STAT!B2336</f>
        <v>0</v>
      </c>
      <c r="B2333" s="6">
        <f>TITRES_STAT!D2336</f>
        <v>0</v>
      </c>
      <c r="C2333" s="2">
        <f t="shared" si="216"/>
        <v>8.6017261940808433E-97</v>
      </c>
      <c r="D2333" s="2">
        <f t="shared" ref="D2333:D2396" si="218">$D$4*B2333+(1-$D$4)*D2332</f>
        <v>1.1632047755997145E-44</v>
      </c>
      <c r="E2333" s="2">
        <f t="shared" si="217"/>
        <v>-1.1632047755997145E-44</v>
      </c>
      <c r="F2333" s="2">
        <f t="shared" si="215"/>
        <v>-1.7105952582348742E-44</v>
      </c>
      <c r="G2333" s="2">
        <f t="shared" si="213"/>
        <v>5.4739048263515976E-45</v>
      </c>
      <c r="H2333" s="2" t="str">
        <f t="shared" si="214"/>
        <v>Sell</v>
      </c>
    </row>
    <row r="2334" spans="1:8" ht="13.5" x14ac:dyDescent="0.25">
      <c r="A2334" s="3">
        <f>TITRES_STAT!B2337</f>
        <v>0</v>
      </c>
      <c r="B2334" s="6">
        <f>TITRES_STAT!D2337</f>
        <v>0</v>
      </c>
      <c r="C2334" s="2">
        <f t="shared" si="216"/>
        <v>7.2783837026837909E-97</v>
      </c>
      <c r="D2334" s="2">
        <f t="shared" si="218"/>
        <v>1.0770414588886245E-44</v>
      </c>
      <c r="E2334" s="2">
        <f t="shared" si="217"/>
        <v>-1.0770414588886245E-44</v>
      </c>
      <c r="F2334" s="2">
        <f t="shared" si="215"/>
        <v>-1.5838844983656244E-44</v>
      </c>
      <c r="G2334" s="2">
        <f t="shared" si="213"/>
        <v>5.0684303947699989E-45</v>
      </c>
      <c r="H2334" s="2" t="str">
        <f t="shared" si="214"/>
        <v>Sell</v>
      </c>
    </row>
    <row r="2335" spans="1:8" ht="13.5" x14ac:dyDescent="0.25">
      <c r="A2335" s="3">
        <f>TITRES_STAT!B2338</f>
        <v>0</v>
      </c>
      <c r="B2335" s="6">
        <f>TITRES_STAT!D2338</f>
        <v>0</v>
      </c>
      <c r="C2335" s="2">
        <f t="shared" si="216"/>
        <v>6.1586323638093619E-97</v>
      </c>
      <c r="D2335" s="2">
        <f t="shared" si="218"/>
        <v>9.9726061008205977E-45</v>
      </c>
      <c r="E2335" s="2">
        <f t="shared" si="217"/>
        <v>-9.9726061008205977E-45</v>
      </c>
      <c r="F2335" s="2">
        <f t="shared" si="215"/>
        <v>-1.4665597207089115E-44</v>
      </c>
      <c r="G2335" s="2">
        <f t="shared" si="213"/>
        <v>4.6929911062685171E-45</v>
      </c>
      <c r="H2335" s="2" t="str">
        <f t="shared" si="214"/>
        <v>Sell</v>
      </c>
    </row>
    <row r="2336" spans="1:8" ht="13.5" x14ac:dyDescent="0.25">
      <c r="A2336" s="3">
        <f>TITRES_STAT!B2339</f>
        <v>0</v>
      </c>
      <c r="B2336" s="6">
        <f>TITRES_STAT!D2339</f>
        <v>0</v>
      </c>
      <c r="C2336" s="2">
        <f t="shared" si="216"/>
        <v>5.2111504616848448E-97</v>
      </c>
      <c r="D2336" s="2">
        <f t="shared" si="218"/>
        <v>9.2338945377968493E-45</v>
      </c>
      <c r="E2336" s="2">
        <f t="shared" si="217"/>
        <v>-9.2338945377968493E-45</v>
      </c>
      <c r="F2336" s="2">
        <f t="shared" si="215"/>
        <v>-1.3579256673230663E-44</v>
      </c>
      <c r="G2336" s="2">
        <f t="shared" si="213"/>
        <v>4.3453621354338136E-45</v>
      </c>
      <c r="H2336" s="2" t="str">
        <f t="shared" si="214"/>
        <v>Sell</v>
      </c>
    </row>
    <row r="2337" spans="1:8" ht="13.5" x14ac:dyDescent="0.25">
      <c r="A2337" s="3">
        <f>TITRES_STAT!B2340</f>
        <v>0</v>
      </c>
      <c r="B2337" s="6">
        <f>TITRES_STAT!D2340</f>
        <v>0</v>
      </c>
      <c r="C2337" s="2">
        <f t="shared" si="216"/>
        <v>4.4094350060410227E-97</v>
      </c>
      <c r="D2337" s="2">
        <f t="shared" si="218"/>
        <v>8.5499023498118976E-45</v>
      </c>
      <c r="E2337" s="2">
        <f t="shared" si="217"/>
        <v>-8.5499023498118976E-45</v>
      </c>
      <c r="F2337" s="2">
        <f t="shared" si="215"/>
        <v>-1.2573385808546911E-44</v>
      </c>
      <c r="G2337" s="2">
        <f t="shared" si="213"/>
        <v>4.0234834587350133E-45</v>
      </c>
      <c r="H2337" s="2" t="str">
        <f t="shared" si="214"/>
        <v>Sell</v>
      </c>
    </row>
    <row r="2338" spans="1:8" ht="13.5" x14ac:dyDescent="0.25">
      <c r="A2338" s="3">
        <f>TITRES_STAT!B2341</f>
        <v>0</v>
      </c>
      <c r="B2338" s="6">
        <f>TITRES_STAT!D2341</f>
        <v>0</v>
      </c>
      <c r="C2338" s="2">
        <f t="shared" si="216"/>
        <v>3.7310603897270193E-97</v>
      </c>
      <c r="D2338" s="2">
        <f t="shared" si="218"/>
        <v>7.9165762498258307E-45</v>
      </c>
      <c r="E2338" s="2">
        <f t="shared" si="217"/>
        <v>-7.9165762498258307E-45</v>
      </c>
      <c r="F2338" s="2">
        <f t="shared" si="215"/>
        <v>-1.1642023896802695E-44</v>
      </c>
      <c r="G2338" s="2">
        <f t="shared" si="213"/>
        <v>3.7254476469768646E-45</v>
      </c>
      <c r="H2338" s="2" t="str">
        <f t="shared" si="214"/>
        <v>Sell</v>
      </c>
    </row>
    <row r="2339" spans="1:8" ht="13.5" x14ac:dyDescent="0.25">
      <c r="A2339" s="3">
        <f>TITRES_STAT!B2342</f>
        <v>0</v>
      </c>
      <c r="B2339" s="6">
        <f>TITRES_STAT!D2342</f>
        <v>0</v>
      </c>
      <c r="C2339" s="2">
        <f t="shared" si="216"/>
        <v>3.1570510989997854E-97</v>
      </c>
      <c r="D2339" s="2">
        <f t="shared" si="218"/>
        <v>7.3301631942831761E-45</v>
      </c>
      <c r="E2339" s="2">
        <f t="shared" si="217"/>
        <v>-7.3301631942831761E-45</v>
      </c>
      <c r="F2339" s="2">
        <f t="shared" si="215"/>
        <v>-1.0779651756298792E-44</v>
      </c>
      <c r="G2339" s="2">
        <f t="shared" si="213"/>
        <v>3.4494885620156156E-45</v>
      </c>
      <c r="H2339" s="2" t="str">
        <f t="shared" si="214"/>
        <v>Sell</v>
      </c>
    </row>
    <row r="2340" spans="1:8" ht="13.5" x14ac:dyDescent="0.25">
      <c r="A2340" s="3">
        <f>TITRES_STAT!B2343</f>
        <v>0</v>
      </c>
      <c r="B2340" s="6">
        <f>TITRES_STAT!D2343</f>
        <v>0</v>
      </c>
      <c r="C2340" s="2">
        <f t="shared" si="216"/>
        <v>2.6713509299228953E-97</v>
      </c>
      <c r="D2340" s="2">
        <f t="shared" si="218"/>
        <v>6.7871881428547921E-45</v>
      </c>
      <c r="E2340" s="2">
        <f t="shared" si="217"/>
        <v>-6.7871881428547921E-45</v>
      </c>
      <c r="F2340" s="2">
        <f t="shared" si="215"/>
        <v>-9.981159033609992E-45</v>
      </c>
      <c r="G2340" s="2">
        <f t="shared" ref="G2340:G2403" si="219">E2340-F2340</f>
        <v>3.1939708907551999E-45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0</v>
      </c>
      <c r="B2341" s="6">
        <f>TITRES_STAT!D2344</f>
        <v>0</v>
      </c>
      <c r="C2341" s="2">
        <f t="shared" si="216"/>
        <v>2.2603738637809115E-97</v>
      </c>
      <c r="D2341" s="2">
        <f t="shared" si="218"/>
        <v>6.2844334656062887E-45</v>
      </c>
      <c r="E2341" s="2">
        <f t="shared" si="217"/>
        <v>-6.2844334656062887E-45</v>
      </c>
      <c r="F2341" s="2">
        <f t="shared" ref="F2341:F2404" si="221">(E2341*(2/(10)))+((1-(2/10))*F2340)</f>
        <v>-9.2418139200092521E-45</v>
      </c>
      <c r="G2341" s="2">
        <f t="shared" si="219"/>
        <v>2.9573804544029634E-45</v>
      </c>
      <c r="H2341" s="2" t="str">
        <f t="shared" si="220"/>
        <v>Sell</v>
      </c>
    </row>
    <row r="2342" spans="1:8" ht="13.5" x14ac:dyDescent="0.25">
      <c r="A2342" s="3">
        <f>TITRES_STAT!B2345</f>
        <v>0</v>
      </c>
      <c r="B2342" s="6">
        <f>TITRES_STAT!D2345</f>
        <v>0</v>
      </c>
      <c r="C2342" s="2">
        <f t="shared" si="216"/>
        <v>1.9126240385838481E-97</v>
      </c>
      <c r="D2342" s="2">
        <f t="shared" si="218"/>
        <v>5.8189198755613781E-45</v>
      </c>
      <c r="E2342" s="2">
        <f t="shared" si="217"/>
        <v>-5.8189198755613781E-45</v>
      </c>
      <c r="F2342" s="2">
        <f t="shared" si="221"/>
        <v>-8.5572351111196776E-45</v>
      </c>
      <c r="G2342" s="2">
        <f t="shared" si="219"/>
        <v>2.7383152355582995E-45</v>
      </c>
      <c r="H2342" s="2" t="str">
        <f t="shared" si="220"/>
        <v>Sell</v>
      </c>
    </row>
    <row r="2343" spans="1:8" ht="13.5" x14ac:dyDescent="0.25">
      <c r="A2343" s="3">
        <f>TITRES_STAT!B2346</f>
        <v>0</v>
      </c>
      <c r="B2343" s="6">
        <f>TITRES_STAT!D2346</f>
        <v>0</v>
      </c>
      <c r="C2343" s="2">
        <f t="shared" si="216"/>
        <v>1.6183741864940253E-97</v>
      </c>
      <c r="D2343" s="2">
        <f t="shared" si="218"/>
        <v>5.3878887736679425E-45</v>
      </c>
      <c r="E2343" s="2">
        <f t="shared" si="217"/>
        <v>-5.3878887736679425E-45</v>
      </c>
      <c r="F2343" s="2">
        <f t="shared" si="221"/>
        <v>-7.9233658436293312E-45</v>
      </c>
      <c r="G2343" s="2">
        <f t="shared" si="219"/>
        <v>2.5354770699613887E-45</v>
      </c>
      <c r="H2343" s="2" t="str">
        <f t="shared" si="220"/>
        <v>Sell</v>
      </c>
    </row>
    <row r="2344" spans="1:8" ht="13.5" x14ac:dyDescent="0.25">
      <c r="A2344" s="3">
        <f>TITRES_STAT!B2347</f>
        <v>0</v>
      </c>
      <c r="B2344" s="6">
        <f>TITRES_STAT!D2347</f>
        <v>0</v>
      </c>
      <c r="C2344" s="2">
        <f t="shared" si="216"/>
        <v>1.3693935424180213E-97</v>
      </c>
      <c r="D2344" s="2">
        <f t="shared" si="218"/>
        <v>4.9887859015443914E-45</v>
      </c>
      <c r="E2344" s="2">
        <f t="shared" si="217"/>
        <v>-4.9887859015443914E-45</v>
      </c>
      <c r="F2344" s="2">
        <f t="shared" si="221"/>
        <v>-7.3364498552123437E-45</v>
      </c>
      <c r="G2344" s="2">
        <f t="shared" si="219"/>
        <v>2.3476639536679523E-45</v>
      </c>
      <c r="H2344" s="2" t="str">
        <f t="shared" si="220"/>
        <v>Sell</v>
      </c>
    </row>
    <row r="2345" spans="1:8" ht="13.5" x14ac:dyDescent="0.25">
      <c r="A2345" s="3">
        <f>TITRES_STAT!B2348</f>
        <v>0</v>
      </c>
      <c r="B2345" s="6">
        <f>TITRES_STAT!D2348</f>
        <v>0</v>
      </c>
      <c r="C2345" s="2">
        <f t="shared" si="216"/>
        <v>1.1587176128152488E-97</v>
      </c>
      <c r="D2345" s="2">
        <f t="shared" si="218"/>
        <v>4.619246205133696E-45</v>
      </c>
      <c r="E2345" s="2">
        <f t="shared" si="217"/>
        <v>-4.619246205133696E-45</v>
      </c>
      <c r="F2345" s="2">
        <f t="shared" si="221"/>
        <v>-6.7930091251966157E-45</v>
      </c>
      <c r="G2345" s="2">
        <f t="shared" si="219"/>
        <v>2.1737629200629197E-45</v>
      </c>
      <c r="H2345" s="2" t="str">
        <f t="shared" si="220"/>
        <v>Sell</v>
      </c>
    </row>
    <row r="2346" spans="1:8" ht="13.5" x14ac:dyDescent="0.25">
      <c r="A2346" s="3">
        <f>TITRES_STAT!B2349</f>
        <v>0</v>
      </c>
      <c r="B2346" s="6">
        <f>TITRES_STAT!D2349</f>
        <v>0</v>
      </c>
      <c r="C2346" s="2">
        <f t="shared" si="216"/>
        <v>9.8045336468982594E-98</v>
      </c>
      <c r="D2346" s="2">
        <f t="shared" si="218"/>
        <v>4.2770798195682371E-45</v>
      </c>
      <c r="E2346" s="2">
        <f t="shared" si="217"/>
        <v>-4.2770798195682371E-45</v>
      </c>
      <c r="F2346" s="2">
        <f t="shared" si="221"/>
        <v>-6.2898232640709407E-45</v>
      </c>
      <c r="G2346" s="2">
        <f t="shared" si="219"/>
        <v>2.0127434445027036E-45</v>
      </c>
      <c r="H2346" s="2" t="str">
        <f t="shared" si="220"/>
        <v>Sell</v>
      </c>
    </row>
    <row r="2347" spans="1:8" ht="13.5" x14ac:dyDescent="0.25">
      <c r="A2347" s="3">
        <f>TITRES_STAT!B2350</f>
        <v>0</v>
      </c>
      <c r="B2347" s="6">
        <f>TITRES_STAT!D2350</f>
        <v>0</v>
      </c>
      <c r="C2347" s="2">
        <f t="shared" si="216"/>
        <v>8.296143855067758E-98</v>
      </c>
      <c r="D2347" s="2">
        <f t="shared" si="218"/>
        <v>3.9602590921928123E-45</v>
      </c>
      <c r="E2347" s="2">
        <f t="shared" si="217"/>
        <v>-3.9602590921928123E-45</v>
      </c>
      <c r="F2347" s="2">
        <f t="shared" si="221"/>
        <v>-5.8239104296953155E-45</v>
      </c>
      <c r="G2347" s="2">
        <f t="shared" si="219"/>
        <v>1.8636513375025033E-45</v>
      </c>
      <c r="H2347" s="2" t="str">
        <f t="shared" si="220"/>
        <v>Sell</v>
      </c>
    </row>
    <row r="2348" spans="1:8" ht="13.5" x14ac:dyDescent="0.25">
      <c r="A2348" s="3">
        <f>TITRES_STAT!B2351</f>
        <v>0</v>
      </c>
      <c r="B2348" s="6">
        <f>TITRES_STAT!D2351</f>
        <v>0</v>
      </c>
      <c r="C2348" s="2">
        <f t="shared" si="216"/>
        <v>7.0198140312111796E-98</v>
      </c>
      <c r="D2348" s="2">
        <f t="shared" si="218"/>
        <v>3.6669065668451968E-45</v>
      </c>
      <c r="E2348" s="2">
        <f t="shared" si="217"/>
        <v>-3.6669065668451968E-45</v>
      </c>
      <c r="F2348" s="2">
        <f t="shared" si="221"/>
        <v>-5.392509657125292E-45</v>
      </c>
      <c r="G2348" s="2">
        <f t="shared" si="219"/>
        <v>1.7256030902800952E-45</v>
      </c>
      <c r="H2348" s="2" t="str">
        <f t="shared" si="220"/>
        <v>Sell</v>
      </c>
    </row>
    <row r="2349" spans="1:8" ht="13.5" x14ac:dyDescent="0.25">
      <c r="A2349" s="3">
        <f>TITRES_STAT!B2352</f>
        <v>0</v>
      </c>
      <c r="B2349" s="6">
        <f>TITRES_STAT!D2352</f>
        <v>0</v>
      </c>
      <c r="C2349" s="2">
        <f t="shared" si="216"/>
        <v>5.9398426417940749E-98</v>
      </c>
      <c r="D2349" s="2">
        <f t="shared" si="218"/>
        <v>3.3952838581899972E-45</v>
      </c>
      <c r="E2349" s="2">
        <f t="shared" si="217"/>
        <v>-3.3952838581899972E-45</v>
      </c>
      <c r="F2349" s="2">
        <f t="shared" si="221"/>
        <v>-4.9930644973382333E-45</v>
      </c>
      <c r="G2349" s="2">
        <f t="shared" si="219"/>
        <v>1.5977806391482361E-45</v>
      </c>
      <c r="H2349" s="2" t="str">
        <f t="shared" si="220"/>
        <v>Sell</v>
      </c>
    </row>
    <row r="2350" spans="1:8" ht="13.5" x14ac:dyDescent="0.25">
      <c r="A2350" s="3">
        <f>TITRES_STAT!B2353</f>
        <v>0</v>
      </c>
      <c r="B2350" s="6">
        <f>TITRES_STAT!D2353</f>
        <v>0</v>
      </c>
      <c r="C2350" s="2">
        <f t="shared" si="216"/>
        <v>5.0260206969026787E-98</v>
      </c>
      <c r="D2350" s="2">
        <f t="shared" si="218"/>
        <v>3.1437813501759233E-45</v>
      </c>
      <c r="E2350" s="2">
        <f t="shared" si="217"/>
        <v>-3.1437813501759233E-45</v>
      </c>
      <c r="F2350" s="2">
        <f t="shared" si="221"/>
        <v>-4.6232078679057717E-45</v>
      </c>
      <c r="G2350" s="2">
        <f t="shared" si="219"/>
        <v>1.4794265177298484E-45</v>
      </c>
      <c r="H2350" s="2" t="str">
        <f t="shared" si="220"/>
        <v>Sell</v>
      </c>
    </row>
    <row r="2351" spans="1:8" ht="13.5" x14ac:dyDescent="0.25">
      <c r="A2351" s="3">
        <f>TITRES_STAT!B2354</f>
        <v>0</v>
      </c>
      <c r="B2351" s="6">
        <f>TITRES_STAT!D2354</f>
        <v>0</v>
      </c>
      <c r="C2351" s="2">
        <f t="shared" si="216"/>
        <v>4.2527867435330361E-98</v>
      </c>
      <c r="D2351" s="2">
        <f t="shared" si="218"/>
        <v>2.9109086575702996E-45</v>
      </c>
      <c r="E2351" s="2">
        <f t="shared" si="217"/>
        <v>-2.9109086575702996E-45</v>
      </c>
      <c r="F2351" s="2">
        <f t="shared" si="221"/>
        <v>-4.2807480258386775E-45</v>
      </c>
      <c r="G2351" s="2">
        <f t="shared" si="219"/>
        <v>1.3698393682683779E-45</v>
      </c>
      <c r="H2351" s="2" t="str">
        <f t="shared" si="220"/>
        <v>Sell</v>
      </c>
    </row>
    <row r="2352" spans="1:8" ht="13.5" x14ac:dyDescent="0.25">
      <c r="A2352" s="3">
        <f>TITRES_STAT!B2355</f>
        <v>0</v>
      </c>
      <c r="B2352" s="6">
        <f>TITRES_STAT!D2355</f>
        <v>0</v>
      </c>
      <c r="C2352" s="2">
        <f t="shared" si="216"/>
        <v>3.5985118599125689E-98</v>
      </c>
      <c r="D2352" s="2">
        <f t="shared" si="218"/>
        <v>2.6952857940465738E-45</v>
      </c>
      <c r="E2352" s="2">
        <f t="shared" si="217"/>
        <v>-2.6952857940465738E-45</v>
      </c>
      <c r="F2352" s="2">
        <f t="shared" si="221"/>
        <v>-3.963655579480257E-45</v>
      </c>
      <c r="G2352" s="2">
        <f t="shared" si="219"/>
        <v>1.2683697854336832E-45</v>
      </c>
      <c r="H2352" s="2" t="str">
        <f t="shared" si="220"/>
        <v>Sell</v>
      </c>
    </row>
    <row r="2353" spans="1:8" ht="13.5" x14ac:dyDescent="0.25">
      <c r="A2353" s="3">
        <f>TITRES_STAT!B2356</f>
        <v>0</v>
      </c>
      <c r="B2353" s="6">
        <f>TITRES_STAT!D2356</f>
        <v>0</v>
      </c>
      <c r="C2353" s="2">
        <f t="shared" si="216"/>
        <v>3.0448946506952506E-98</v>
      </c>
      <c r="D2353" s="2">
        <f t="shared" si="218"/>
        <v>2.4956349944875683E-45</v>
      </c>
      <c r="E2353" s="2">
        <f t="shared" si="217"/>
        <v>-2.4956349944875683E-45</v>
      </c>
      <c r="F2353" s="2">
        <f t="shared" si="221"/>
        <v>-3.6700514624817193E-45</v>
      </c>
      <c r="G2353" s="2">
        <f t="shared" si="219"/>
        <v>1.174416467994151E-45</v>
      </c>
      <c r="H2353" s="2" t="str">
        <f t="shared" si="220"/>
        <v>Sell</v>
      </c>
    </row>
    <row r="2354" spans="1:8" ht="13.5" x14ac:dyDescent="0.25">
      <c r="A2354" s="3">
        <f>TITRES_STAT!B2357</f>
        <v>0</v>
      </c>
      <c r="B2354" s="6">
        <f>TITRES_STAT!D2357</f>
        <v>0</v>
      </c>
      <c r="C2354" s="2">
        <f t="shared" si="216"/>
        <v>2.5764493198190582E-98</v>
      </c>
      <c r="D2354" s="2">
        <f t="shared" si="218"/>
        <v>2.3107731430440446E-45</v>
      </c>
      <c r="E2354" s="2">
        <f t="shared" si="217"/>
        <v>-2.3107731430440446E-45</v>
      </c>
      <c r="F2354" s="2">
        <f t="shared" si="221"/>
        <v>-3.3981957985941842E-45</v>
      </c>
      <c r="G2354" s="2">
        <f t="shared" si="219"/>
        <v>1.0874226555501396E-45</v>
      </c>
      <c r="H2354" s="2" t="str">
        <f t="shared" si="220"/>
        <v>Sell</v>
      </c>
    </row>
    <row r="2355" spans="1:8" ht="13.5" x14ac:dyDescent="0.25">
      <c r="A2355" s="3">
        <f>TITRES_STAT!B2358</f>
        <v>0</v>
      </c>
      <c r="B2355" s="6">
        <f>TITRES_STAT!D2358</f>
        <v>0</v>
      </c>
      <c r="C2355" s="2">
        <f t="shared" si="216"/>
        <v>2.1800725013853568E-98</v>
      </c>
      <c r="D2355" s="2">
        <f t="shared" si="218"/>
        <v>2.1396047620778192E-45</v>
      </c>
      <c r="E2355" s="2">
        <f t="shared" si="217"/>
        <v>-2.1396047620778192E-45</v>
      </c>
      <c r="F2355" s="2">
        <f t="shared" si="221"/>
        <v>-3.1464775912909116E-45</v>
      </c>
      <c r="G2355" s="2">
        <f t="shared" si="219"/>
        <v>1.0068728292130924E-45</v>
      </c>
      <c r="H2355" s="2" t="str">
        <f t="shared" si="220"/>
        <v>Sell</v>
      </c>
    </row>
    <row r="2356" spans="1:8" ht="13.5" x14ac:dyDescent="0.25">
      <c r="A2356" s="3">
        <f>TITRES_STAT!B2359</f>
        <v>0</v>
      </c>
      <c r="B2356" s="6">
        <f>TITRES_STAT!D2359</f>
        <v>0</v>
      </c>
      <c r="C2356" s="2">
        <f t="shared" si="216"/>
        <v>1.8446767319414556E-98</v>
      </c>
      <c r="D2356" s="2">
        <f t="shared" si="218"/>
        <v>1.9811155204424252E-45</v>
      </c>
      <c r="E2356" s="2">
        <f t="shared" si="217"/>
        <v>-1.9811155204424252E-45</v>
      </c>
      <c r="F2356" s="2">
        <f t="shared" si="221"/>
        <v>-2.9134051771212148E-45</v>
      </c>
      <c r="G2356" s="2">
        <f t="shared" si="219"/>
        <v>9.3228965667878951E-46</v>
      </c>
      <c r="H2356" s="2" t="str">
        <f t="shared" si="220"/>
        <v>Sell</v>
      </c>
    </row>
    <row r="2357" spans="1:8" ht="13.5" x14ac:dyDescent="0.25">
      <c r="A2357" s="3">
        <f>TITRES_STAT!B2360</f>
        <v>0</v>
      </c>
      <c r="B2357" s="6">
        <f>TITRES_STAT!D2360</f>
        <v>0</v>
      </c>
      <c r="C2357" s="2">
        <f t="shared" si="216"/>
        <v>1.5608803116427701E-98</v>
      </c>
      <c r="D2357" s="2">
        <f t="shared" si="218"/>
        <v>1.8343662226318752E-45</v>
      </c>
      <c r="E2357" s="2">
        <f t="shared" si="217"/>
        <v>-1.8343662226318752E-45</v>
      </c>
      <c r="F2357" s="2">
        <f t="shared" si="221"/>
        <v>-2.6975973862233471E-45</v>
      </c>
      <c r="G2357" s="2">
        <f t="shared" si="219"/>
        <v>8.63231163591472E-46</v>
      </c>
      <c r="H2357" s="2" t="str">
        <f t="shared" si="220"/>
        <v>Sell</v>
      </c>
    </row>
    <row r="2358" spans="1:8" ht="13.5" x14ac:dyDescent="0.25">
      <c r="A2358" s="3">
        <f>TITRES_STAT!B2361</f>
        <v>0</v>
      </c>
      <c r="B2358" s="6">
        <f>TITRES_STAT!D2361</f>
        <v>0</v>
      </c>
      <c r="C2358" s="2">
        <f t="shared" si="216"/>
        <v>1.3207448790823439E-98</v>
      </c>
      <c r="D2358" s="2">
        <f t="shared" si="218"/>
        <v>1.6984872431776622E-45</v>
      </c>
      <c r="E2358" s="2">
        <f t="shared" si="217"/>
        <v>-1.6984872431776622E-45</v>
      </c>
      <c r="F2358" s="2">
        <f t="shared" si="221"/>
        <v>-2.4977753576142105E-45</v>
      </c>
      <c r="G2358" s="2">
        <f t="shared" si="219"/>
        <v>7.9928811443654834E-46</v>
      </c>
      <c r="H2358" s="2" t="str">
        <f t="shared" si="220"/>
        <v>Sell</v>
      </c>
    </row>
    <row r="2359" spans="1:8" ht="13.5" x14ac:dyDescent="0.25">
      <c r="A2359" s="3">
        <f>TITRES_STAT!B2362</f>
        <v>0</v>
      </c>
      <c r="B2359" s="6">
        <f>TITRES_STAT!D2362</f>
        <v>0</v>
      </c>
      <c r="C2359" s="2">
        <f t="shared" si="216"/>
        <v>1.1175533592235217E-98</v>
      </c>
      <c r="D2359" s="2">
        <f t="shared" si="218"/>
        <v>1.5726733733126502E-45</v>
      </c>
      <c r="E2359" s="2">
        <f t="shared" si="217"/>
        <v>-1.5726733733126502E-45</v>
      </c>
      <c r="F2359" s="2">
        <f t="shared" si="221"/>
        <v>-2.3127549607538988E-45</v>
      </c>
      <c r="G2359" s="2">
        <f t="shared" si="219"/>
        <v>7.4008158744124865E-46</v>
      </c>
      <c r="H2359" s="2" t="str">
        <f t="shared" si="220"/>
        <v>Sell</v>
      </c>
    </row>
    <row r="2360" spans="1:8" ht="13.5" x14ac:dyDescent="0.25">
      <c r="A2360" s="3">
        <f>TITRES_STAT!B2363</f>
        <v>0</v>
      </c>
      <c r="B2360" s="6">
        <f>TITRES_STAT!D2363</f>
        <v>0</v>
      </c>
      <c r="C2360" s="2">
        <f t="shared" si="216"/>
        <v>9.4562207318913383E-99</v>
      </c>
      <c r="D2360" s="2">
        <f t="shared" si="218"/>
        <v>1.4561790493635651E-45</v>
      </c>
      <c r="E2360" s="2">
        <f t="shared" si="217"/>
        <v>-1.4561790493635651E-45</v>
      </c>
      <c r="F2360" s="2">
        <f t="shared" si="221"/>
        <v>-2.1414397784758321E-45</v>
      </c>
      <c r="G2360" s="2">
        <f t="shared" si="219"/>
        <v>6.8526072911226697E-46</v>
      </c>
      <c r="H2360" s="2" t="str">
        <f t="shared" si="220"/>
        <v>Sell</v>
      </c>
    </row>
    <row r="2361" spans="1:8" ht="13.5" x14ac:dyDescent="0.25">
      <c r="A2361" s="3">
        <f>TITRES_STAT!B2364</f>
        <v>0</v>
      </c>
      <c r="B2361" s="6">
        <f>TITRES_STAT!D2364</f>
        <v>0</v>
      </c>
      <c r="C2361" s="2">
        <f t="shared" si="216"/>
        <v>8.0014175423695943E-99</v>
      </c>
      <c r="D2361" s="2">
        <f t="shared" si="218"/>
        <v>1.3483139345958937E-45</v>
      </c>
      <c r="E2361" s="2">
        <f t="shared" si="217"/>
        <v>-1.3483139345958937E-45</v>
      </c>
      <c r="F2361" s="2">
        <f t="shared" si="221"/>
        <v>-1.9828146096998447E-45</v>
      </c>
      <c r="G2361" s="2">
        <f t="shared" si="219"/>
        <v>6.3450067510395099E-46</v>
      </c>
      <c r="H2361" s="2" t="str">
        <f t="shared" si="220"/>
        <v>Sell</v>
      </c>
    </row>
    <row r="2362" spans="1:8" ht="13.5" x14ac:dyDescent="0.25">
      <c r="A2362" s="3">
        <f>TITRES_STAT!B2365</f>
        <v>0</v>
      </c>
      <c r="B2362" s="6">
        <f>TITRES_STAT!D2365</f>
        <v>0</v>
      </c>
      <c r="C2362" s="2">
        <f t="shared" si="216"/>
        <v>6.7704302281588872E-99</v>
      </c>
      <c r="D2362" s="2">
        <f t="shared" si="218"/>
        <v>1.2484388283295312E-45</v>
      </c>
      <c r="E2362" s="2">
        <f t="shared" si="217"/>
        <v>-1.2484388283295312E-45</v>
      </c>
      <c r="F2362" s="2">
        <f t="shared" si="221"/>
        <v>-1.8359394534257822E-45</v>
      </c>
      <c r="G2362" s="2">
        <f t="shared" si="219"/>
        <v>5.8750062509625094E-46</v>
      </c>
      <c r="H2362" s="2" t="str">
        <f t="shared" si="220"/>
        <v>Sell</v>
      </c>
    </row>
    <row r="2363" spans="1:8" ht="13.5" x14ac:dyDescent="0.25">
      <c r="A2363" s="3">
        <f>TITRES_STAT!B2366</f>
        <v>0</v>
      </c>
      <c r="B2363" s="6">
        <f>TITRES_STAT!D2366</f>
        <v>0</v>
      </c>
      <c r="C2363" s="2">
        <f t="shared" si="216"/>
        <v>5.7288255776729048E-99</v>
      </c>
      <c r="D2363" s="2">
        <f t="shared" si="218"/>
        <v>1.1559618780828993E-45</v>
      </c>
      <c r="E2363" s="2">
        <f t="shared" si="217"/>
        <v>-1.1559618780828993E-45</v>
      </c>
      <c r="F2363" s="2">
        <f t="shared" si="221"/>
        <v>-1.6999439383572059E-45</v>
      </c>
      <c r="G2363" s="2">
        <f t="shared" si="219"/>
        <v>5.4398206027430665E-46</v>
      </c>
      <c r="H2363" s="2" t="str">
        <f t="shared" si="220"/>
        <v>Sell</v>
      </c>
    </row>
    <row r="2364" spans="1:8" ht="13.5" x14ac:dyDescent="0.25">
      <c r="A2364" s="3">
        <f>TITRES_STAT!B2367</f>
        <v>0</v>
      </c>
      <c r="B2364" s="6">
        <f>TITRES_STAT!D2367</f>
        <v>0</v>
      </c>
      <c r="C2364" s="2">
        <f t="shared" si="216"/>
        <v>4.8474677964924581E-99</v>
      </c>
      <c r="D2364" s="2">
        <f t="shared" si="218"/>
        <v>1.0703350722989809E-45</v>
      </c>
      <c r="E2364" s="2">
        <f t="shared" si="217"/>
        <v>-1.0703350722989809E-45</v>
      </c>
      <c r="F2364" s="2">
        <f t="shared" si="221"/>
        <v>-1.5740221651455609E-45</v>
      </c>
      <c r="G2364" s="2">
        <f t="shared" si="219"/>
        <v>5.0368709284658002E-46</v>
      </c>
      <c r="H2364" s="2" t="str">
        <f t="shared" si="220"/>
        <v>Sell</v>
      </c>
    </row>
    <row r="2365" spans="1:8" ht="13.5" x14ac:dyDescent="0.25">
      <c r="A2365" s="3">
        <f>TITRES_STAT!B2368</f>
        <v>0</v>
      </c>
      <c r="B2365" s="6">
        <f>TITRES_STAT!D2368</f>
        <v>0</v>
      </c>
      <c r="C2365" s="2">
        <f t="shared" si="216"/>
        <v>4.1017035201090026E-99</v>
      </c>
      <c r="D2365" s="2">
        <f t="shared" si="218"/>
        <v>9.9105099286942666E-46</v>
      </c>
      <c r="E2365" s="2">
        <f t="shared" si="217"/>
        <v>-9.9105099286942666E-46</v>
      </c>
      <c r="F2365" s="2">
        <f t="shared" si="221"/>
        <v>-1.457427930690334E-45</v>
      </c>
      <c r="G2365" s="2">
        <f t="shared" si="219"/>
        <v>4.6637693782090731E-46</v>
      </c>
      <c r="H2365" s="2" t="str">
        <f t="shared" si="220"/>
        <v>Sell</v>
      </c>
    </row>
    <row r="2366" spans="1:8" ht="13.5" x14ac:dyDescent="0.25">
      <c r="A2366" s="3">
        <f>TITRES_STAT!B2369</f>
        <v>0</v>
      </c>
      <c r="B2366" s="6">
        <f>TITRES_STAT!D2369</f>
        <v>0</v>
      </c>
      <c r="C2366" s="2">
        <f t="shared" si="216"/>
        <v>3.4706722093230024E-99</v>
      </c>
      <c r="D2366" s="2">
        <f t="shared" si="218"/>
        <v>9.1763980821243206E-46</v>
      </c>
      <c r="E2366" s="2">
        <f t="shared" si="217"/>
        <v>-9.1763980821243206E-46</v>
      </c>
      <c r="F2366" s="2">
        <f t="shared" si="221"/>
        <v>-1.3494703061947535E-45</v>
      </c>
      <c r="G2366" s="2">
        <f t="shared" si="219"/>
        <v>4.3183049798232146E-46</v>
      </c>
      <c r="H2366" s="2" t="str">
        <f t="shared" si="220"/>
        <v>Sell</v>
      </c>
    </row>
    <row r="2367" spans="1:8" ht="13.5" x14ac:dyDescent="0.25">
      <c r="A2367" s="3">
        <f>TITRES_STAT!B2370</f>
        <v>0</v>
      </c>
      <c r="B2367" s="6">
        <f>TITRES_STAT!D2370</f>
        <v>0</v>
      </c>
      <c r="C2367" s="2">
        <f t="shared" si="216"/>
        <v>2.9367226386579249E-99</v>
      </c>
      <c r="D2367" s="2">
        <f t="shared" si="218"/>
        <v>8.4966648908558521E-46</v>
      </c>
      <c r="E2367" s="2">
        <f t="shared" si="217"/>
        <v>-8.4966648908558521E-46</v>
      </c>
      <c r="F2367" s="2">
        <f t="shared" si="221"/>
        <v>-1.2495095427729199E-45</v>
      </c>
      <c r="G2367" s="2">
        <f t="shared" si="219"/>
        <v>3.9984305368733465E-46</v>
      </c>
      <c r="H2367" s="2" t="str">
        <f t="shared" si="220"/>
        <v>Sell</v>
      </c>
    </row>
    <row r="2368" spans="1:8" ht="13.5" x14ac:dyDescent="0.25">
      <c r="A2368" s="3">
        <f>TITRES_STAT!B2371</f>
        <v>0</v>
      </c>
      <c r="B2368" s="6">
        <f>TITRES_STAT!D2371</f>
        <v>0</v>
      </c>
      <c r="C2368" s="2">
        <f t="shared" si="216"/>
        <v>2.4849191557874749E-99</v>
      </c>
      <c r="D2368" s="2">
        <f t="shared" si="218"/>
        <v>7.8672823063480118E-46</v>
      </c>
      <c r="E2368" s="2">
        <f t="shared" si="217"/>
        <v>-7.8672823063480118E-46</v>
      </c>
      <c r="F2368" s="2">
        <f t="shared" si="221"/>
        <v>-1.1569532803452963E-45</v>
      </c>
      <c r="G2368" s="2">
        <f t="shared" si="219"/>
        <v>3.7022504971049513E-46</v>
      </c>
      <c r="H2368" s="2" t="str">
        <f t="shared" si="220"/>
        <v>Sell</v>
      </c>
    </row>
    <row r="2369" spans="1:8" ht="13.5" x14ac:dyDescent="0.25">
      <c r="A2369" s="3">
        <f>TITRES_STAT!B2372</f>
        <v>0</v>
      </c>
      <c r="B2369" s="6">
        <f>TITRES_STAT!D2372</f>
        <v>0</v>
      </c>
      <c r="C2369" s="2">
        <f t="shared" si="216"/>
        <v>2.1026239010509405E-99</v>
      </c>
      <c r="D2369" s="2">
        <f t="shared" si="218"/>
        <v>7.284520654025937E-46</v>
      </c>
      <c r="E2369" s="2">
        <f t="shared" si="217"/>
        <v>-7.284520654025937E-46</v>
      </c>
      <c r="F2369" s="2">
        <f t="shared" si="221"/>
        <v>-1.0712530373567558E-45</v>
      </c>
      <c r="G2369" s="2">
        <f t="shared" si="219"/>
        <v>3.4280097195416212E-46</v>
      </c>
      <c r="H2369" s="2" t="str">
        <f t="shared" si="220"/>
        <v>Sell</v>
      </c>
    </row>
    <row r="2370" spans="1:8" ht="13.5" x14ac:dyDescent="0.25">
      <c r="A2370" s="3">
        <f>TITRES_STAT!B2373</f>
        <v>0</v>
      </c>
      <c r="B2370" s="6">
        <f>TITRES_STAT!D2373</f>
        <v>0</v>
      </c>
      <c r="C2370" s="2">
        <f t="shared" si="216"/>
        <v>1.7791433008892572E-99</v>
      </c>
      <c r="D2370" s="2">
        <f t="shared" si="218"/>
        <v>6.7449265315054974E-46</v>
      </c>
      <c r="E2370" s="2">
        <f t="shared" si="217"/>
        <v>-6.7449265315054974E-46</v>
      </c>
      <c r="F2370" s="2">
        <f t="shared" si="221"/>
        <v>-9.9190096051551462E-46</v>
      </c>
      <c r="G2370" s="2">
        <f t="shared" si="219"/>
        <v>3.1740830736496488E-46</v>
      </c>
      <c r="H2370" s="2" t="str">
        <f t="shared" si="220"/>
        <v>Sell</v>
      </c>
    </row>
    <row r="2371" spans="1:8" ht="13.5" x14ac:dyDescent="0.25">
      <c r="A2371" s="3">
        <f>TITRES_STAT!B2374</f>
        <v>0</v>
      </c>
      <c r="B2371" s="6">
        <f>TITRES_STAT!D2374</f>
        <v>0</v>
      </c>
      <c r="C2371" s="2">
        <f t="shared" si="216"/>
        <v>1.5054289469062945E-99</v>
      </c>
      <c r="D2371" s="2">
        <f t="shared" si="218"/>
        <v>6.2453023439865714E-46</v>
      </c>
      <c r="E2371" s="2">
        <f t="shared" si="217"/>
        <v>-6.2453023439865714E-46</v>
      </c>
      <c r="F2371" s="2">
        <f t="shared" si="221"/>
        <v>-9.184268152921432E-46</v>
      </c>
      <c r="G2371" s="2">
        <f t="shared" si="219"/>
        <v>2.9389658089348606E-46</v>
      </c>
      <c r="H2371" s="2" t="str">
        <f t="shared" si="220"/>
        <v>Sell</v>
      </c>
    </row>
    <row r="2372" spans="1:8" ht="13.5" x14ac:dyDescent="0.25">
      <c r="A2372" s="3">
        <f>TITRES_STAT!B2375</f>
        <v>0</v>
      </c>
      <c r="B2372" s="6">
        <f>TITRES_STAT!D2375</f>
        <v>0</v>
      </c>
      <c r="C2372" s="2">
        <f t="shared" si="216"/>
        <v>1.2738244935360953E-99</v>
      </c>
      <c r="D2372" s="2">
        <f t="shared" si="218"/>
        <v>5.7826873555431216E-46</v>
      </c>
      <c r="E2372" s="2">
        <f t="shared" si="217"/>
        <v>-5.7826873555431216E-46</v>
      </c>
      <c r="F2372" s="2">
        <f t="shared" si="221"/>
        <v>-8.5039519934457717E-46</v>
      </c>
      <c r="G2372" s="2">
        <f t="shared" si="219"/>
        <v>2.72126463790265E-46</v>
      </c>
      <c r="H2372" s="2" t="str">
        <f t="shared" si="220"/>
        <v>Sell</v>
      </c>
    </row>
    <row r="2373" spans="1:8" ht="13.5" x14ac:dyDescent="0.25">
      <c r="A2373" s="3">
        <f>TITRES_STAT!B2376</f>
        <v>0</v>
      </c>
      <c r="B2373" s="6">
        <f>TITRES_STAT!D2376</f>
        <v>0</v>
      </c>
      <c r="C2373" s="2">
        <f t="shared" si="216"/>
        <v>1.0778514945305422E-99</v>
      </c>
      <c r="D2373" s="2">
        <f t="shared" si="218"/>
        <v>5.3543401440214093E-46</v>
      </c>
      <c r="E2373" s="2">
        <f t="shared" si="217"/>
        <v>-5.3543401440214093E-46</v>
      </c>
      <c r="F2373" s="2">
        <f t="shared" si="221"/>
        <v>-7.8740296235608993E-46</v>
      </c>
      <c r="G2373" s="2">
        <f t="shared" si="219"/>
        <v>2.5196894795394901E-46</v>
      </c>
      <c r="H2373" s="2" t="str">
        <f t="shared" si="220"/>
        <v>Sell</v>
      </c>
    </row>
    <row r="2374" spans="1:8" ht="13.5" x14ac:dyDescent="0.25">
      <c r="A2374" s="3">
        <f>TITRES_STAT!B2377</f>
        <v>0</v>
      </c>
      <c r="B2374" s="6">
        <f>TITRES_STAT!D2377</f>
        <v>0</v>
      </c>
      <c r="C2374" s="2">
        <f t="shared" si="216"/>
        <v>9.1202818767968948E-100</v>
      </c>
      <c r="D2374" s="2">
        <f t="shared" si="218"/>
        <v>4.9577223555753789E-46</v>
      </c>
      <c r="E2374" s="2">
        <f t="shared" si="217"/>
        <v>-4.9577223555753789E-46</v>
      </c>
      <c r="F2374" s="2">
        <f t="shared" si="221"/>
        <v>-7.290768169963796E-46</v>
      </c>
      <c r="G2374" s="2">
        <f t="shared" si="219"/>
        <v>2.3330458143884171E-46</v>
      </c>
      <c r="H2374" s="2" t="str">
        <f t="shared" si="220"/>
        <v>Sell</v>
      </c>
    </row>
    <row r="2375" spans="1:8" ht="13.5" x14ac:dyDescent="0.25">
      <c r="A2375" s="3">
        <f>TITRES_STAT!B2378</f>
        <v>0</v>
      </c>
      <c r="B2375" s="6">
        <f>TITRES_STAT!D2378</f>
        <v>0</v>
      </c>
      <c r="C2375" s="2">
        <f t="shared" si="216"/>
        <v>7.7171615880589112E-100</v>
      </c>
      <c r="D2375" s="2">
        <f t="shared" si="218"/>
        <v>4.5904836625697955E-46</v>
      </c>
      <c r="E2375" s="2">
        <f t="shared" si="217"/>
        <v>-4.5904836625697955E-46</v>
      </c>
      <c r="F2375" s="2">
        <f t="shared" si="221"/>
        <v>-6.7507112684849964E-46</v>
      </c>
      <c r="G2375" s="2">
        <f t="shared" si="219"/>
        <v>2.1602276059152009E-46</v>
      </c>
      <c r="H2375" s="2" t="str">
        <f t="shared" si="220"/>
        <v>Sell</v>
      </c>
    </row>
    <row r="2376" spans="1:8" ht="13.5" x14ac:dyDescent="0.25">
      <c r="A2376" s="3">
        <f>TITRES_STAT!B2379</f>
        <v>0</v>
      </c>
      <c r="B2376" s="6">
        <f>TITRES_STAT!D2379</f>
        <v>0</v>
      </c>
      <c r="C2376" s="2">
        <f t="shared" si="216"/>
        <v>6.5299059591267714E-100</v>
      </c>
      <c r="D2376" s="2">
        <f t="shared" si="218"/>
        <v>4.2504478357127737E-46</v>
      </c>
      <c r="E2376" s="2">
        <f t="shared" si="217"/>
        <v>-4.2504478357127737E-46</v>
      </c>
      <c r="F2376" s="2">
        <f t="shared" si="221"/>
        <v>-6.2506585819305521E-46</v>
      </c>
      <c r="G2376" s="2">
        <f t="shared" si="219"/>
        <v>2.0002107462177785E-46</v>
      </c>
      <c r="H2376" s="2" t="str">
        <f t="shared" si="220"/>
        <v>Sell</v>
      </c>
    </row>
    <row r="2377" spans="1:8" ht="13.5" x14ac:dyDescent="0.25">
      <c r="A2377" s="3">
        <f>TITRES_STAT!B2380</f>
        <v>0</v>
      </c>
      <c r="B2377" s="6">
        <f>TITRES_STAT!D2380</f>
        <v>0</v>
      </c>
      <c r="C2377" s="2">
        <f t="shared" si="216"/>
        <v>5.5253050423380371E-100</v>
      </c>
      <c r="D2377" s="2">
        <f t="shared" si="218"/>
        <v>3.9355998478821979E-46</v>
      </c>
      <c r="E2377" s="2">
        <f t="shared" si="217"/>
        <v>-3.9355998478821979E-46</v>
      </c>
      <c r="F2377" s="2">
        <f t="shared" si="221"/>
        <v>-5.7876468351208821E-46</v>
      </c>
      <c r="G2377" s="2">
        <f t="shared" si="219"/>
        <v>1.8520469872386842E-46</v>
      </c>
      <c r="H2377" s="2" t="str">
        <f t="shared" si="220"/>
        <v>Sell</v>
      </c>
    </row>
    <row r="2378" spans="1:8" ht="13.5" x14ac:dyDescent="0.25">
      <c r="A2378" s="3">
        <f>TITRES_STAT!B2381</f>
        <v>0</v>
      </c>
      <c r="B2378" s="6">
        <f>TITRES_STAT!D2381</f>
        <v>0</v>
      </c>
      <c r="C2378" s="2">
        <f t="shared" si="216"/>
        <v>4.6752581127475702E-100</v>
      </c>
      <c r="D2378" s="2">
        <f t="shared" si="218"/>
        <v>3.6440739332242577E-46</v>
      </c>
      <c r="E2378" s="2">
        <f t="shared" si="217"/>
        <v>-3.6440739332242577E-46</v>
      </c>
      <c r="F2378" s="2">
        <f t="shared" si="221"/>
        <v>-5.3589322547415578E-46</v>
      </c>
      <c r="G2378" s="2">
        <f t="shared" si="219"/>
        <v>1.7148583215173001E-46</v>
      </c>
      <c r="H2378" s="2" t="str">
        <f t="shared" si="220"/>
        <v>Sell</v>
      </c>
    </row>
    <row r="2379" spans="1:8" ht="13.5" x14ac:dyDescent="0.25">
      <c r="A2379" s="3">
        <f>TITRES_STAT!B2382</f>
        <v>0</v>
      </c>
      <c r="B2379" s="6">
        <f>TITRES_STAT!D2382</f>
        <v>0</v>
      </c>
      <c r="C2379" s="2">
        <f t="shared" si="216"/>
        <v>3.9559876338633284E-100</v>
      </c>
      <c r="D2379" s="2">
        <f t="shared" si="218"/>
        <v>3.3741425307632018E-46</v>
      </c>
      <c r="E2379" s="2">
        <f t="shared" si="217"/>
        <v>-3.3741425307632018E-46</v>
      </c>
      <c r="F2379" s="2">
        <f t="shared" si="221"/>
        <v>-4.9619743099458868E-46</v>
      </c>
      <c r="G2379" s="2">
        <f t="shared" si="219"/>
        <v>1.5878317791826851E-46</v>
      </c>
      <c r="H2379" s="2" t="str">
        <f t="shared" si="220"/>
        <v>Sell</v>
      </c>
    </row>
    <row r="2380" spans="1:8" ht="13.5" x14ac:dyDescent="0.25">
      <c r="A2380" s="3">
        <f>TITRES_STAT!B2383</f>
        <v>0</v>
      </c>
      <c r="B2380" s="6">
        <f>TITRES_STAT!D2383</f>
        <v>0</v>
      </c>
      <c r="C2380" s="2">
        <f t="shared" si="216"/>
        <v>3.3473741517305088E-100</v>
      </c>
      <c r="D2380" s="2">
        <f t="shared" si="218"/>
        <v>3.1242060470029646E-46</v>
      </c>
      <c r="E2380" s="2">
        <f t="shared" si="217"/>
        <v>-3.1242060470029646E-46</v>
      </c>
      <c r="F2380" s="2">
        <f t="shared" si="221"/>
        <v>-4.5944206573573029E-46</v>
      </c>
      <c r="G2380" s="2">
        <f t="shared" si="219"/>
        <v>1.4702146103543383E-46</v>
      </c>
      <c r="H2380" s="2" t="str">
        <f t="shared" si="220"/>
        <v>Sell</v>
      </c>
    </row>
    <row r="2381" spans="1:8" ht="13.5" x14ac:dyDescent="0.25">
      <c r="A2381" s="3">
        <f>TITRES_STAT!B2384</f>
        <v>0</v>
      </c>
      <c r="B2381" s="6">
        <f>TITRES_STAT!D2384</f>
        <v>0</v>
      </c>
      <c r="C2381" s="2">
        <f t="shared" si="216"/>
        <v>2.8323935130027383E-100</v>
      </c>
      <c r="D2381" s="2">
        <f t="shared" si="218"/>
        <v>2.892783376854597E-46</v>
      </c>
      <c r="E2381" s="2">
        <f t="shared" si="217"/>
        <v>-2.892783376854597E-46</v>
      </c>
      <c r="F2381" s="2">
        <f t="shared" si="221"/>
        <v>-4.2540932012567615E-46</v>
      </c>
      <c r="G2381" s="2">
        <f t="shared" si="219"/>
        <v>1.3613098244021645E-46</v>
      </c>
      <c r="H2381" s="2" t="str">
        <f t="shared" si="220"/>
        <v>Sell</v>
      </c>
    </row>
    <row r="2382" spans="1:8" ht="13.5" x14ac:dyDescent="0.25">
      <c r="A2382" s="3">
        <f>TITRES_STAT!B2385</f>
        <v>0</v>
      </c>
      <c r="B2382" s="6">
        <f>TITRES_STAT!D2385</f>
        <v>0</v>
      </c>
      <c r="C2382" s="2">
        <f t="shared" si="216"/>
        <v>2.396640664848471E-100</v>
      </c>
      <c r="D2382" s="2">
        <f t="shared" si="218"/>
        <v>2.6785031267172193E-46</v>
      </c>
      <c r="E2382" s="2">
        <f t="shared" si="217"/>
        <v>-2.6785031267172193E-46</v>
      </c>
      <c r="F2382" s="2">
        <f t="shared" si="221"/>
        <v>-3.9389751863488529E-46</v>
      </c>
      <c r="G2382" s="2">
        <f t="shared" si="219"/>
        <v>1.2604720596316337E-46</v>
      </c>
      <c r="H2382" s="2" t="str">
        <f t="shared" si="220"/>
        <v>Sell</v>
      </c>
    </row>
    <row r="2383" spans="1:8" ht="13.5" x14ac:dyDescent="0.25">
      <c r="A2383" s="3">
        <f>TITRES_STAT!B2386</f>
        <v>0</v>
      </c>
      <c r="B2383" s="6">
        <f>TITRES_STAT!D2386</f>
        <v>0</v>
      </c>
      <c r="C2383" s="2">
        <f t="shared" ref="C2383:C2446" si="222">$C$4*B2373+C2382*(1-$C$4)</f>
        <v>2.0279267164102447E-100</v>
      </c>
      <c r="D2383" s="2">
        <f t="shared" si="218"/>
        <v>2.4800954877011289E-46</v>
      </c>
      <c r="E2383" s="2">
        <f t="shared" si="217"/>
        <v>-2.4800954877011289E-46</v>
      </c>
      <c r="F2383" s="2">
        <f t="shared" si="221"/>
        <v>-3.6471992466193081E-46</v>
      </c>
      <c r="G2383" s="2">
        <f t="shared" si="219"/>
        <v>1.1671037589181792E-46</v>
      </c>
      <c r="H2383" s="2" t="str">
        <f t="shared" si="220"/>
        <v>Sell</v>
      </c>
    </row>
    <row r="2384" spans="1:8" ht="13.5" x14ac:dyDescent="0.25">
      <c r="A2384" s="3">
        <f>TITRES_STAT!B2387</f>
        <v>0</v>
      </c>
      <c r="B2384" s="6">
        <f>TITRES_STAT!D2387</f>
        <v>0</v>
      </c>
      <c r="C2384" s="2">
        <f t="shared" si="222"/>
        <v>1.7159379908086685E-100</v>
      </c>
      <c r="D2384" s="2">
        <f t="shared" si="218"/>
        <v>2.2963847108343785E-46</v>
      </c>
      <c r="E2384" s="2">
        <f t="shared" si="217"/>
        <v>-2.2963847108343785E-46</v>
      </c>
      <c r="F2384" s="2">
        <f t="shared" si="221"/>
        <v>-3.3770363394623223E-46</v>
      </c>
      <c r="G2384" s="2">
        <f t="shared" si="219"/>
        <v>1.0806516286279438E-46</v>
      </c>
      <c r="H2384" s="2" t="str">
        <f t="shared" si="220"/>
        <v>Sell</v>
      </c>
    </row>
    <row r="2385" spans="1:8" ht="13.5" x14ac:dyDescent="0.25">
      <c r="A2385" s="3">
        <f>TITRES_STAT!B2388</f>
        <v>0</v>
      </c>
      <c r="B2385" s="6">
        <f>TITRES_STAT!D2388</f>
        <v>0</v>
      </c>
      <c r="C2385" s="2">
        <f t="shared" si="222"/>
        <v>1.4519475306842581E-100</v>
      </c>
      <c r="D2385" s="2">
        <f t="shared" si="218"/>
        <v>2.1262821396614618E-46</v>
      </c>
      <c r="E2385" s="2">
        <f t="shared" si="217"/>
        <v>-2.1262821396614618E-46</v>
      </c>
      <c r="F2385" s="2">
        <f t="shared" si="221"/>
        <v>-3.1268854995021503E-46</v>
      </c>
      <c r="G2385" s="2">
        <f t="shared" si="219"/>
        <v>1.0006033598406885E-46</v>
      </c>
      <c r="H2385" s="2" t="str">
        <f t="shared" si="220"/>
        <v>Sell</v>
      </c>
    </row>
    <row r="2386" spans="1:8" ht="13.5" x14ac:dyDescent="0.25">
      <c r="A2386" s="3">
        <f>TITRES_STAT!B2389</f>
        <v>0</v>
      </c>
      <c r="B2386" s="6">
        <f>TITRES_STAT!D2389</f>
        <v>0</v>
      </c>
      <c r="C2386" s="2">
        <f t="shared" si="222"/>
        <v>1.2285709875020645E-100</v>
      </c>
      <c r="D2386" s="2">
        <f t="shared" si="218"/>
        <v>1.968779758945798E-46</v>
      </c>
      <c r="E2386" s="2">
        <f t="shared" si="217"/>
        <v>-1.968779758945798E-46</v>
      </c>
      <c r="F2386" s="2">
        <f t="shared" si="221"/>
        <v>-2.8952643513908798E-46</v>
      </c>
      <c r="G2386" s="2">
        <f t="shared" si="219"/>
        <v>9.2648459244508185E-47</v>
      </c>
      <c r="H2386" s="2" t="str">
        <f t="shared" si="220"/>
        <v>Sell</v>
      </c>
    </row>
    <row r="2387" spans="1:8" ht="13.5" x14ac:dyDescent="0.25">
      <c r="A2387" s="3">
        <f>TITRES_STAT!B2390</f>
        <v>0</v>
      </c>
      <c r="B2387" s="6">
        <f>TITRES_STAT!D2390</f>
        <v>0</v>
      </c>
      <c r="C2387" s="2">
        <f t="shared" si="222"/>
        <v>1.0395600663479007E-100</v>
      </c>
      <c r="D2387" s="2">
        <f t="shared" si="218"/>
        <v>1.8229442212461091E-46</v>
      </c>
      <c r="E2387" s="2">
        <f t="shared" si="217"/>
        <v>-1.8229442212461091E-46</v>
      </c>
      <c r="F2387" s="2">
        <f t="shared" si="221"/>
        <v>-2.6808003253619256E-46</v>
      </c>
      <c r="G2387" s="2">
        <f t="shared" si="219"/>
        <v>8.5785610411581648E-47</v>
      </c>
      <c r="H2387" s="2" t="str">
        <f t="shared" si="220"/>
        <v>Sell</v>
      </c>
    </row>
    <row r="2388" spans="1:8" ht="13.5" x14ac:dyDescent="0.25">
      <c r="A2388" s="3">
        <f>TITRES_STAT!B2391</f>
        <v>0</v>
      </c>
      <c r="B2388" s="6">
        <f>TITRES_STAT!D2391</f>
        <v>0</v>
      </c>
      <c r="C2388" s="2">
        <f t="shared" si="222"/>
        <v>8.7962774844822371E-101</v>
      </c>
      <c r="D2388" s="2">
        <f t="shared" si="218"/>
        <v>1.6879113159686196E-46</v>
      </c>
      <c r="E2388" s="2">
        <f t="shared" si="217"/>
        <v>-1.6879113159686196E-46</v>
      </c>
      <c r="F2388" s="2">
        <f t="shared" si="221"/>
        <v>-2.4822225234832644E-46</v>
      </c>
      <c r="G2388" s="2">
        <f t="shared" si="219"/>
        <v>7.9431120751464481E-47</v>
      </c>
      <c r="H2388" s="2" t="str">
        <f t="shared" si="220"/>
        <v>Sell</v>
      </c>
    </row>
    <row r="2389" spans="1:8" ht="13.5" x14ac:dyDescent="0.25">
      <c r="A2389" s="3">
        <f>TITRES_STAT!B2392</f>
        <v>0</v>
      </c>
      <c r="B2389" s="6">
        <f>TITRES_STAT!D2392</f>
        <v>0</v>
      </c>
      <c r="C2389" s="2">
        <f t="shared" si="222"/>
        <v>7.443004025331124E-101</v>
      </c>
      <c r="D2389" s="2">
        <f t="shared" si="218"/>
        <v>1.5628808481190923E-46</v>
      </c>
      <c r="E2389" s="2">
        <f t="shared" si="217"/>
        <v>-1.5628808481190923E-46</v>
      </c>
      <c r="F2389" s="2">
        <f t="shared" si="221"/>
        <v>-2.2983541884104299E-46</v>
      </c>
      <c r="G2389" s="2">
        <f t="shared" si="219"/>
        <v>7.3547334029133752E-47</v>
      </c>
      <c r="H2389" s="2" t="str">
        <f t="shared" si="220"/>
        <v>Sell</v>
      </c>
    </row>
    <row r="2390" spans="1:8" ht="13.5" x14ac:dyDescent="0.25">
      <c r="A2390" s="3">
        <f>TITRES_STAT!B2393</f>
        <v>0</v>
      </c>
      <c r="B2390" s="6">
        <f>TITRES_STAT!D2393</f>
        <v>0</v>
      </c>
      <c r="C2390" s="2">
        <f t="shared" si="222"/>
        <v>6.297926482972489E-101</v>
      </c>
      <c r="D2390" s="2">
        <f t="shared" si="218"/>
        <v>1.4471118964065669E-46</v>
      </c>
      <c r="E2390" s="2">
        <f t="shared" si="217"/>
        <v>-1.4471118964065669E-46</v>
      </c>
      <c r="F2390" s="2">
        <f t="shared" si="221"/>
        <v>-2.1281057300096572E-46</v>
      </c>
      <c r="G2390" s="2">
        <f t="shared" si="219"/>
        <v>6.809938336030903E-47</v>
      </c>
      <c r="H2390" s="2" t="str">
        <f t="shared" si="220"/>
        <v>Sell</v>
      </c>
    </row>
    <row r="2391" spans="1:8" ht="13.5" x14ac:dyDescent="0.25">
      <c r="A2391" s="3">
        <f>TITRES_STAT!B2394</f>
        <v>0</v>
      </c>
      <c r="B2391" s="6">
        <f>TITRES_STAT!D2394</f>
        <v>0</v>
      </c>
      <c r="C2391" s="2">
        <f t="shared" si="222"/>
        <v>5.3290147163613365E-101</v>
      </c>
      <c r="D2391" s="2">
        <f t="shared" si="218"/>
        <v>1.339918422598673E-46</v>
      </c>
      <c r="E2391" s="2">
        <f t="shared" si="217"/>
        <v>-1.339918422598673E-46</v>
      </c>
      <c r="F2391" s="2">
        <f t="shared" si="221"/>
        <v>-1.9704682685274605E-46</v>
      </c>
      <c r="G2391" s="2">
        <f t="shared" si="219"/>
        <v>6.3054984592878751E-47</v>
      </c>
      <c r="H2391" s="2" t="str">
        <f t="shared" si="220"/>
        <v>Sell</v>
      </c>
    </row>
    <row r="2392" spans="1:8" ht="13.5" x14ac:dyDescent="0.25">
      <c r="A2392" s="3">
        <f>TITRES_STAT!B2395</f>
        <v>0</v>
      </c>
      <c r="B2392" s="6">
        <f>TITRES_STAT!D2395</f>
        <v>0</v>
      </c>
      <c r="C2392" s="2">
        <f t="shared" si="222"/>
        <v>4.5091662984595926E-101</v>
      </c>
      <c r="D2392" s="2">
        <f t="shared" si="218"/>
        <v>1.2406652061098824E-46</v>
      </c>
      <c r="E2392" s="2">
        <f t="shared" si="217"/>
        <v>-1.2406652061098824E-46</v>
      </c>
      <c r="F2392" s="2">
        <f t="shared" si="221"/>
        <v>-1.8245076560439448E-46</v>
      </c>
      <c r="G2392" s="2">
        <f t="shared" si="219"/>
        <v>5.8384244993406241E-47</v>
      </c>
      <c r="H2392" s="2" t="str">
        <f t="shared" si="220"/>
        <v>Sell</v>
      </c>
    </row>
    <row r="2393" spans="1:8" ht="13.5" x14ac:dyDescent="0.25">
      <c r="A2393" s="3">
        <f>TITRES_STAT!B2396</f>
        <v>0</v>
      </c>
      <c r="B2393" s="6">
        <f>TITRES_STAT!D2396</f>
        <v>0</v>
      </c>
      <c r="C2393" s="2">
        <f t="shared" si="222"/>
        <v>3.8154484063888859E-101</v>
      </c>
      <c r="D2393" s="2">
        <f t="shared" si="218"/>
        <v>1.1487640797313726E-46</v>
      </c>
      <c r="E2393" s="2">
        <f t="shared" si="217"/>
        <v>-1.1487640797313726E-46</v>
      </c>
      <c r="F2393" s="2">
        <f t="shared" si="221"/>
        <v>-1.6893589407814305E-46</v>
      </c>
      <c r="G2393" s="2">
        <f t="shared" si="219"/>
        <v>5.4059486105005789E-47</v>
      </c>
      <c r="H2393" s="2" t="str">
        <f t="shared" si="220"/>
        <v>Sell</v>
      </c>
    </row>
    <row r="2394" spans="1:8" ht="13.5" x14ac:dyDescent="0.25">
      <c r="A2394" s="3">
        <f>TITRES_STAT!B2397</f>
        <v>0</v>
      </c>
      <c r="B2394" s="6">
        <f>TITRES_STAT!D2397</f>
        <v>0</v>
      </c>
      <c r="C2394" s="2">
        <f t="shared" si="222"/>
        <v>3.228456343867519E-101</v>
      </c>
      <c r="D2394" s="2">
        <f t="shared" si="218"/>
        <v>1.0636704441957154E-46</v>
      </c>
      <c r="E2394" s="2">
        <f t="shared" si="217"/>
        <v>-1.0636704441957154E-46</v>
      </c>
      <c r="F2394" s="2">
        <f t="shared" si="221"/>
        <v>-1.5642212414642877E-46</v>
      </c>
      <c r="G2394" s="2">
        <f t="shared" si="219"/>
        <v>5.0055079726857224E-47</v>
      </c>
      <c r="H2394" s="2" t="str">
        <f t="shared" si="220"/>
        <v>Sell</v>
      </c>
    </row>
    <row r="2395" spans="1:8" ht="13.5" x14ac:dyDescent="0.25">
      <c r="A2395" s="3">
        <f>TITRES_STAT!B2398</f>
        <v>0</v>
      </c>
      <c r="B2395" s="6">
        <f>TITRES_STAT!D2398</f>
        <v>0</v>
      </c>
      <c r="C2395" s="2">
        <f t="shared" si="222"/>
        <v>2.7317707525032854E-101</v>
      </c>
      <c r="D2395" s="2">
        <f t="shared" si="218"/>
        <v>9.8488004092195866E-47</v>
      </c>
      <c r="E2395" s="2">
        <f t="shared" si="217"/>
        <v>-9.8488004092195866E-47</v>
      </c>
      <c r="F2395" s="2">
        <f t="shared" si="221"/>
        <v>-1.4483530013558219E-46</v>
      </c>
      <c r="G2395" s="2">
        <f t="shared" si="219"/>
        <v>4.6347296043386323E-47</v>
      </c>
      <c r="H2395" s="2" t="str">
        <f t="shared" si="220"/>
        <v>Sell</v>
      </c>
    </row>
    <row r="2396" spans="1:8" ht="13.5" x14ac:dyDescent="0.25">
      <c r="A2396" s="3">
        <f>TITRES_STAT!B2399</f>
        <v>0</v>
      </c>
      <c r="B2396" s="6">
        <f>TITRES_STAT!D2399</f>
        <v>0</v>
      </c>
      <c r="C2396" s="2">
        <f t="shared" si="222"/>
        <v>2.3114983290412416E-101</v>
      </c>
      <c r="D2396" s="2">
        <f t="shared" si="218"/>
        <v>9.1192596381662835E-47</v>
      </c>
      <c r="E2396" s="2">
        <f t="shared" ref="E2396:E2459" si="223">C2396-D2396</f>
        <v>-9.1192596381662835E-47</v>
      </c>
      <c r="F2396" s="2">
        <f t="shared" si="221"/>
        <v>-1.3410675938479833E-46</v>
      </c>
      <c r="G2396" s="2">
        <f t="shared" si="219"/>
        <v>4.2914163003135491E-47</v>
      </c>
      <c r="H2396" s="2" t="str">
        <f t="shared" si="220"/>
        <v>Sell</v>
      </c>
    </row>
    <row r="2397" spans="1:8" ht="13.5" x14ac:dyDescent="0.25">
      <c r="A2397" s="3">
        <f>TITRES_STAT!B2400</f>
        <v>0</v>
      </c>
      <c r="B2397" s="6">
        <f>TITRES_STAT!D2400</f>
        <v>0</v>
      </c>
      <c r="C2397" s="2">
        <f t="shared" si="222"/>
        <v>1.9558832014964352E-101</v>
      </c>
      <c r="D2397" s="2">
        <f t="shared" ref="D2397:D2460" si="224">$D$4*B2397+(1-$D$4)*D2396</f>
        <v>8.4437589242280405E-47</v>
      </c>
      <c r="E2397" s="2">
        <f t="shared" si="223"/>
        <v>-8.4437589242280405E-47</v>
      </c>
      <c r="F2397" s="2">
        <f t="shared" si="221"/>
        <v>-1.2417292535629475E-46</v>
      </c>
      <c r="G2397" s="2">
        <f t="shared" si="219"/>
        <v>3.9735336114014348E-47</v>
      </c>
      <c r="H2397" s="2" t="str">
        <f t="shared" si="220"/>
        <v>Sell</v>
      </c>
    </row>
    <row r="2398" spans="1:8" ht="13.5" x14ac:dyDescent="0.25">
      <c r="A2398" s="3">
        <f>TITRES_STAT!B2401</f>
        <v>0</v>
      </c>
      <c r="B2398" s="6">
        <f>TITRES_STAT!D2401</f>
        <v>0</v>
      </c>
      <c r="C2398" s="2">
        <f t="shared" si="222"/>
        <v>1.6549780935739069E-101</v>
      </c>
      <c r="D2398" s="2">
        <f t="shared" si="224"/>
        <v>7.8182953002111483E-47</v>
      </c>
      <c r="E2398" s="2">
        <f t="shared" si="223"/>
        <v>-7.8182953002111483E-47</v>
      </c>
      <c r="F2398" s="2">
        <f t="shared" si="221"/>
        <v>-1.1497493088545811E-46</v>
      </c>
      <c r="G2398" s="2">
        <f t="shared" si="219"/>
        <v>3.6791977883346623E-47</v>
      </c>
      <c r="H2398" s="2" t="str">
        <f t="shared" si="220"/>
        <v>Sell</v>
      </c>
    </row>
    <row r="2399" spans="1:8" ht="13.5" x14ac:dyDescent="0.25">
      <c r="A2399" s="3">
        <f>TITRES_STAT!B2402</f>
        <v>0</v>
      </c>
      <c r="B2399" s="6">
        <f>TITRES_STAT!D2402</f>
        <v>0</v>
      </c>
      <c r="C2399" s="2">
        <f t="shared" si="222"/>
        <v>1.4003660791779212E-101</v>
      </c>
      <c r="D2399" s="2">
        <f t="shared" si="224"/>
        <v>7.2391623150103223E-47</v>
      </c>
      <c r="E2399" s="2">
        <f t="shared" si="223"/>
        <v>-7.2391623150103223E-47</v>
      </c>
      <c r="F2399" s="2">
        <f t="shared" si="221"/>
        <v>-1.0645826933838714E-46</v>
      </c>
      <c r="G2399" s="2">
        <f t="shared" si="219"/>
        <v>3.4066646188283913E-47</v>
      </c>
      <c r="H2399" s="2" t="str">
        <f t="shared" si="220"/>
        <v>Sell</v>
      </c>
    </row>
    <row r="2400" spans="1:8" ht="13.5" x14ac:dyDescent="0.25">
      <c r="A2400" s="3">
        <f>TITRES_STAT!B2403</f>
        <v>0</v>
      </c>
      <c r="B2400" s="6">
        <f>TITRES_STAT!D2403</f>
        <v>0</v>
      </c>
      <c r="C2400" s="2">
        <f t="shared" si="222"/>
        <v>1.1849251439197794E-101</v>
      </c>
      <c r="D2400" s="2">
        <f t="shared" si="224"/>
        <v>6.7029280694540019E-47</v>
      </c>
      <c r="E2400" s="2">
        <f t="shared" si="223"/>
        <v>-6.7029280694540019E-47</v>
      </c>
      <c r="F2400" s="2">
        <f t="shared" si="221"/>
        <v>-9.8572471609617717E-47</v>
      </c>
      <c r="G2400" s="2">
        <f t="shared" si="219"/>
        <v>3.1543190915077698E-47</v>
      </c>
      <c r="H2400" s="2" t="str">
        <f t="shared" si="220"/>
        <v>Sell</v>
      </c>
    </row>
    <row r="2401" spans="1:8" ht="13.5" x14ac:dyDescent="0.25">
      <c r="A2401" s="3">
        <f>TITRES_STAT!B2404</f>
        <v>0</v>
      </c>
      <c r="B2401" s="6">
        <f>TITRES_STAT!D2404</f>
        <v>0</v>
      </c>
      <c r="C2401" s="2">
        <f t="shared" si="222"/>
        <v>1.0026289679321211E-101</v>
      </c>
      <c r="D2401" s="2">
        <f t="shared" si="224"/>
        <v>6.2064148791240763E-47</v>
      </c>
      <c r="E2401" s="2">
        <f t="shared" si="223"/>
        <v>-6.2064148791240763E-47</v>
      </c>
      <c r="F2401" s="2">
        <f t="shared" si="221"/>
        <v>-9.1270807045942338E-47</v>
      </c>
      <c r="G2401" s="2">
        <f t="shared" si="219"/>
        <v>2.9206658254701575E-47</v>
      </c>
      <c r="H2401" s="2" t="str">
        <f t="shared" si="220"/>
        <v>Sell</v>
      </c>
    </row>
    <row r="2402" spans="1:8" ht="13.5" x14ac:dyDescent="0.25">
      <c r="A2402" s="3">
        <f>TITRES_STAT!B2405</f>
        <v>0</v>
      </c>
      <c r="B2402" s="6">
        <f>TITRES_STAT!D2405</f>
        <v>0</v>
      </c>
      <c r="C2402" s="2">
        <f t="shared" si="222"/>
        <v>8.483783574810255E-102</v>
      </c>
      <c r="D2402" s="2">
        <f t="shared" si="224"/>
        <v>5.7466804436334038E-47</v>
      </c>
      <c r="E2402" s="2">
        <f t="shared" si="223"/>
        <v>-5.7466804436334038E-47</v>
      </c>
      <c r="F2402" s="2">
        <f t="shared" si="221"/>
        <v>-8.4510006524020678E-47</v>
      </c>
      <c r="G2402" s="2">
        <f t="shared" si="219"/>
        <v>2.704320208768664E-47</v>
      </c>
      <c r="H2402" s="2" t="str">
        <f t="shared" si="220"/>
        <v>Sell</v>
      </c>
    </row>
    <row r="2403" spans="1:8" ht="13.5" x14ac:dyDescent="0.25">
      <c r="A2403" s="3">
        <f>TITRES_STAT!B2406</f>
        <v>0</v>
      </c>
      <c r="B2403" s="6">
        <f>TITRES_STAT!D2406</f>
        <v>0</v>
      </c>
      <c r="C2403" s="2">
        <f t="shared" si="222"/>
        <v>7.1785861017625237E-102</v>
      </c>
      <c r="D2403" s="2">
        <f t="shared" si="224"/>
        <v>5.3210004107716698E-47</v>
      </c>
      <c r="E2403" s="2">
        <f t="shared" si="223"/>
        <v>-5.3210004107716698E-47</v>
      </c>
      <c r="F2403" s="2">
        <f t="shared" si="221"/>
        <v>-7.8250006040759882E-47</v>
      </c>
      <c r="G2403" s="2">
        <f t="shared" si="219"/>
        <v>2.5040001933043184E-47</v>
      </c>
      <c r="H2403" s="2" t="str">
        <f t="shared" si="220"/>
        <v>Sell</v>
      </c>
    </row>
    <row r="2404" spans="1:8" ht="13.5" x14ac:dyDescent="0.25">
      <c r="A2404" s="3">
        <f>TITRES_STAT!B2407</f>
        <v>0</v>
      </c>
      <c r="B2404" s="6">
        <f>TITRES_STAT!D2407</f>
        <v>0</v>
      </c>
      <c r="C2404" s="2">
        <f t="shared" si="222"/>
        <v>6.0741882399529043E-102</v>
      </c>
      <c r="D2404" s="2">
        <f t="shared" si="224"/>
        <v>4.9268522321959905E-47</v>
      </c>
      <c r="E2404" s="2">
        <f t="shared" si="223"/>
        <v>-4.9268522321959905E-47</v>
      </c>
      <c r="F2404" s="2">
        <f t="shared" si="221"/>
        <v>-7.2453709296999898E-47</v>
      </c>
      <c r="G2404" s="2">
        <f t="shared" ref="G2404:G2467" si="225">E2404-F2404</f>
        <v>2.3185186975039993E-47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0</v>
      </c>
      <c r="B2405" s="6">
        <f>TITRES_STAT!D2408</f>
        <v>0</v>
      </c>
      <c r="C2405" s="2">
        <f t="shared" si="222"/>
        <v>5.1396977414986115E-102</v>
      </c>
      <c r="D2405" s="2">
        <f t="shared" si="224"/>
        <v>4.5619002149962875E-47</v>
      </c>
      <c r="E2405" s="2">
        <f t="shared" si="223"/>
        <v>-4.5619002149962875E-47</v>
      </c>
      <c r="F2405" s="2">
        <f t="shared" ref="F2405:F2468" si="227">(E2405*(2/(10)))+((1-(2/10))*F2404)</f>
        <v>-6.7086767867592503E-47</v>
      </c>
      <c r="G2405" s="2">
        <f t="shared" si="225"/>
        <v>2.1467765717629628E-47</v>
      </c>
      <c r="H2405" s="2" t="str">
        <f t="shared" si="226"/>
        <v>Sell</v>
      </c>
    </row>
    <row r="2406" spans="1:8" ht="13.5" x14ac:dyDescent="0.25">
      <c r="A2406" s="3">
        <f>TITRES_STAT!B2409</f>
        <v>0</v>
      </c>
      <c r="B2406" s="6">
        <f>TITRES_STAT!D2409</f>
        <v>0</v>
      </c>
      <c r="C2406" s="2">
        <f t="shared" si="222"/>
        <v>4.3489750120372862E-102</v>
      </c>
      <c r="D2406" s="2">
        <f t="shared" si="224"/>
        <v>4.2239816805521179E-47</v>
      </c>
      <c r="E2406" s="2">
        <f t="shared" si="223"/>
        <v>-4.2239816805521179E-47</v>
      </c>
      <c r="F2406" s="2">
        <f t="shared" si="227"/>
        <v>-6.2117377655178246E-47</v>
      </c>
      <c r="G2406" s="2">
        <f t="shared" si="225"/>
        <v>1.9877560849657067E-47</v>
      </c>
      <c r="H2406" s="2" t="str">
        <f t="shared" si="226"/>
        <v>Sell</v>
      </c>
    </row>
    <row r="2407" spans="1:8" ht="13.5" x14ac:dyDescent="0.25">
      <c r="A2407" s="3">
        <f>TITRES_STAT!B2410</f>
        <v>0</v>
      </c>
      <c r="B2407" s="6">
        <f>TITRES_STAT!D2410</f>
        <v>0</v>
      </c>
      <c r="C2407" s="2">
        <f t="shared" si="222"/>
        <v>3.6799019332623187E-102</v>
      </c>
      <c r="D2407" s="2">
        <f t="shared" si="224"/>
        <v>3.9110941486593686E-47</v>
      </c>
      <c r="E2407" s="2">
        <f t="shared" si="223"/>
        <v>-3.9110941486593686E-47</v>
      </c>
      <c r="F2407" s="2">
        <f t="shared" si="227"/>
        <v>-5.7516090421461339E-47</v>
      </c>
      <c r="G2407" s="2">
        <f t="shared" si="225"/>
        <v>1.8405148934867653E-47</v>
      </c>
      <c r="H2407" s="2" t="str">
        <f t="shared" si="226"/>
        <v>Sell</v>
      </c>
    </row>
    <row r="2408" spans="1:8" ht="13.5" x14ac:dyDescent="0.25">
      <c r="A2408" s="3">
        <f>TITRES_STAT!B2411</f>
        <v>0</v>
      </c>
      <c r="B2408" s="6">
        <f>TITRES_STAT!D2411</f>
        <v>0</v>
      </c>
      <c r="C2408" s="2">
        <f t="shared" si="222"/>
        <v>3.113763174298885E-102</v>
      </c>
      <c r="D2408" s="2">
        <f t="shared" si="224"/>
        <v>3.621383470980897E-47</v>
      </c>
      <c r="E2408" s="2">
        <f t="shared" si="223"/>
        <v>-3.621383470980897E-47</v>
      </c>
      <c r="F2408" s="2">
        <f t="shared" si="227"/>
        <v>-5.3255639279130863E-47</v>
      </c>
      <c r="G2408" s="2">
        <f t="shared" si="225"/>
        <v>1.7041804569321893E-47</v>
      </c>
      <c r="H2408" s="2" t="str">
        <f t="shared" si="226"/>
        <v>Sell</v>
      </c>
    </row>
    <row r="2409" spans="1:8" ht="13.5" x14ac:dyDescent="0.25">
      <c r="A2409" s="3">
        <f>TITRES_STAT!B2412</f>
        <v>0</v>
      </c>
      <c r="B2409" s="6">
        <f>TITRES_STAT!D2412</f>
        <v>0</v>
      </c>
      <c r="C2409" s="2">
        <f t="shared" si="222"/>
        <v>2.6347226859452103E-102</v>
      </c>
      <c r="D2409" s="2">
        <f t="shared" si="224"/>
        <v>3.3531328435008307E-47</v>
      </c>
      <c r="E2409" s="2">
        <f t="shared" si="223"/>
        <v>-3.3531328435008307E-47</v>
      </c>
      <c r="F2409" s="2">
        <f t="shared" si="227"/>
        <v>-4.9310777110306361E-47</v>
      </c>
      <c r="G2409" s="2">
        <f t="shared" si="225"/>
        <v>1.5779448675298054E-47</v>
      </c>
      <c r="H2409" s="2" t="str">
        <f t="shared" si="226"/>
        <v>Sell</v>
      </c>
    </row>
    <row r="2410" spans="1:8" ht="13.5" x14ac:dyDescent="0.25">
      <c r="A2410" s="3">
        <f>TITRES_STAT!B2413</f>
        <v>0</v>
      </c>
      <c r="B2410" s="6">
        <f>TITRES_STAT!D2413</f>
        <v>0</v>
      </c>
      <c r="C2410" s="2">
        <f t="shared" si="222"/>
        <v>2.2293807342613318E-102</v>
      </c>
      <c r="D2410" s="2">
        <f t="shared" si="224"/>
        <v>3.1047526328711397E-47</v>
      </c>
      <c r="E2410" s="2">
        <f t="shared" si="223"/>
        <v>-3.1047526328711397E-47</v>
      </c>
      <c r="F2410" s="2">
        <f t="shared" si="227"/>
        <v>-4.5658126953987372E-47</v>
      </c>
      <c r="G2410" s="2">
        <f t="shared" si="225"/>
        <v>1.4610600625275975E-47</v>
      </c>
      <c r="H2410" s="2" t="str">
        <f t="shared" si="226"/>
        <v>Sell</v>
      </c>
    </row>
    <row r="2411" spans="1:8" ht="13.5" x14ac:dyDescent="0.25">
      <c r="A2411" s="3">
        <f>TITRES_STAT!B2414</f>
        <v>0</v>
      </c>
      <c r="B2411" s="6">
        <f>TITRES_STAT!D2414</f>
        <v>0</v>
      </c>
      <c r="C2411" s="2">
        <f t="shared" si="222"/>
        <v>1.8863990828365116E-102</v>
      </c>
      <c r="D2411" s="2">
        <f t="shared" si="224"/>
        <v>2.8747709563621662E-47</v>
      </c>
      <c r="E2411" s="2">
        <f t="shared" si="223"/>
        <v>-2.8747709563621662E-47</v>
      </c>
      <c r="F2411" s="2">
        <f t="shared" si="227"/>
        <v>-4.2276043475914234E-47</v>
      </c>
      <c r="G2411" s="2">
        <f t="shared" si="225"/>
        <v>1.3528333912292572E-47</v>
      </c>
      <c r="H2411" s="2" t="str">
        <f t="shared" si="226"/>
        <v>Sell</v>
      </c>
    </row>
    <row r="2412" spans="1:8" ht="13.5" x14ac:dyDescent="0.25">
      <c r="A2412" s="3">
        <f>TITRES_STAT!B2415</f>
        <v>0</v>
      </c>
      <c r="B2412" s="6">
        <f>TITRES_STAT!D2415</f>
        <v>0</v>
      </c>
      <c r="C2412" s="2">
        <f t="shared" si="222"/>
        <v>1.5961838393232021E-102</v>
      </c>
      <c r="D2412" s="2">
        <f t="shared" si="224"/>
        <v>2.6618249595945982E-47</v>
      </c>
      <c r="E2412" s="2">
        <f t="shared" si="223"/>
        <v>-2.6618249595945982E-47</v>
      </c>
      <c r="F2412" s="2">
        <f t="shared" si="227"/>
        <v>-3.9144484699920589E-47</v>
      </c>
      <c r="G2412" s="2">
        <f t="shared" si="225"/>
        <v>1.2526235103974608E-47</v>
      </c>
      <c r="H2412" s="2" t="str">
        <f t="shared" si="226"/>
        <v>Sell</v>
      </c>
    </row>
    <row r="2413" spans="1:8" ht="13.5" x14ac:dyDescent="0.25">
      <c r="A2413" s="3">
        <f>TITRES_STAT!B2416</f>
        <v>0</v>
      </c>
      <c r="B2413" s="6">
        <f>TITRES_STAT!D2416</f>
        <v>0</v>
      </c>
      <c r="C2413" s="2">
        <f t="shared" si="222"/>
        <v>1.3506170948119401E-102</v>
      </c>
      <c r="D2413" s="2">
        <f t="shared" si="224"/>
        <v>2.4646527403653688E-47</v>
      </c>
      <c r="E2413" s="2">
        <f t="shared" si="223"/>
        <v>-2.4646527403653688E-47</v>
      </c>
      <c r="F2413" s="2">
        <f t="shared" si="227"/>
        <v>-3.6244893240667216E-47</v>
      </c>
      <c r="G2413" s="2">
        <f t="shared" si="225"/>
        <v>1.1598365837013528E-47</v>
      </c>
      <c r="H2413" s="2" t="str">
        <f t="shared" si="226"/>
        <v>Sell</v>
      </c>
    </row>
    <row r="2414" spans="1:8" ht="13.5" x14ac:dyDescent="0.25">
      <c r="A2414" s="3">
        <f>TITRES_STAT!B2417</f>
        <v>0</v>
      </c>
      <c r="B2414" s="6">
        <f>TITRES_STAT!D2417</f>
        <v>0</v>
      </c>
      <c r="C2414" s="2">
        <f t="shared" si="222"/>
        <v>1.142829849456257E-102</v>
      </c>
      <c r="D2414" s="2">
        <f t="shared" si="224"/>
        <v>2.2820858707086747E-47</v>
      </c>
      <c r="E2414" s="2">
        <f t="shared" si="223"/>
        <v>-2.2820858707086747E-47</v>
      </c>
      <c r="F2414" s="2">
        <f t="shared" si="227"/>
        <v>-3.3560086333951121E-47</v>
      </c>
      <c r="G2414" s="2">
        <f t="shared" si="225"/>
        <v>1.0739227626864374E-47</v>
      </c>
      <c r="H2414" s="2" t="str">
        <f t="shared" si="226"/>
        <v>Sell</v>
      </c>
    </row>
    <row r="2415" spans="1:8" ht="13.5" x14ac:dyDescent="0.25">
      <c r="A2415" s="3">
        <f>TITRES_STAT!B2418</f>
        <v>0</v>
      </c>
      <c r="B2415" s="6">
        <f>TITRES_STAT!D2418</f>
        <v>0</v>
      </c>
      <c r="C2415" s="2">
        <f t="shared" si="222"/>
        <v>9.670098726168329E-103</v>
      </c>
      <c r="D2415" s="2">
        <f t="shared" si="224"/>
        <v>2.1130424728784026E-47</v>
      </c>
      <c r="E2415" s="2">
        <f t="shared" si="223"/>
        <v>-2.1130424728784026E-47</v>
      </c>
      <c r="F2415" s="2">
        <f t="shared" si="227"/>
        <v>-3.1074154012917706E-47</v>
      </c>
      <c r="G2415" s="2">
        <f t="shared" si="225"/>
        <v>9.9437292841336799E-48</v>
      </c>
      <c r="H2415" s="2" t="str">
        <f t="shared" si="226"/>
        <v>Sell</v>
      </c>
    </row>
    <row r="2416" spans="1:8" ht="13.5" x14ac:dyDescent="0.25">
      <c r="A2416" s="3">
        <f>TITRES_STAT!B2419</f>
        <v>0</v>
      </c>
      <c r="B2416" s="6">
        <f>TITRES_STAT!D2419</f>
        <v>0</v>
      </c>
      <c r="C2416" s="2">
        <f t="shared" si="222"/>
        <v>8.1823912298347399E-103</v>
      </c>
      <c r="D2416" s="2">
        <f t="shared" si="224"/>
        <v>1.9565208082207433E-47</v>
      </c>
      <c r="E2416" s="2">
        <f t="shared" si="223"/>
        <v>-1.9565208082207433E-47</v>
      </c>
      <c r="F2416" s="2">
        <f t="shared" si="227"/>
        <v>-2.8772364826775654E-47</v>
      </c>
      <c r="G2416" s="2">
        <f t="shared" si="225"/>
        <v>9.2071567445682216E-48</v>
      </c>
      <c r="H2416" s="2" t="str">
        <f t="shared" si="226"/>
        <v>Sell</v>
      </c>
    </row>
    <row r="2417" spans="1:8" ht="13.5" x14ac:dyDescent="0.25">
      <c r="A2417" s="3">
        <f>TITRES_STAT!B2420</f>
        <v>0</v>
      </c>
      <c r="B2417" s="6">
        <f>TITRES_STAT!D2420</f>
        <v>0</v>
      </c>
      <c r="C2417" s="2">
        <f t="shared" si="222"/>
        <v>6.9235618098601649E-103</v>
      </c>
      <c r="D2417" s="2">
        <f t="shared" si="224"/>
        <v>1.8115933409451327E-47</v>
      </c>
      <c r="E2417" s="2">
        <f t="shared" si="223"/>
        <v>-1.8115933409451327E-47</v>
      </c>
      <c r="F2417" s="2">
        <f t="shared" si="227"/>
        <v>-2.6641078543310786E-47</v>
      </c>
      <c r="G2417" s="2">
        <f t="shared" si="225"/>
        <v>8.5251451338594597E-48</v>
      </c>
      <c r="H2417" s="2" t="str">
        <f t="shared" si="226"/>
        <v>Sell</v>
      </c>
    </row>
    <row r="2418" spans="1:8" ht="13.5" x14ac:dyDescent="0.25">
      <c r="A2418" s="3">
        <f>TITRES_STAT!B2421</f>
        <v>0</v>
      </c>
      <c r="B2418" s="6">
        <f>TITRES_STAT!D2421</f>
        <v>0</v>
      </c>
      <c r="C2418" s="2">
        <f t="shared" si="222"/>
        <v>5.8583984544970624E-103</v>
      </c>
      <c r="D2418" s="2">
        <f t="shared" si="224"/>
        <v>1.6774012416158635E-47</v>
      </c>
      <c r="E2418" s="2">
        <f t="shared" si="223"/>
        <v>-1.6774012416158635E-47</v>
      </c>
      <c r="F2418" s="2">
        <f t="shared" si="227"/>
        <v>-2.4667665317880357E-47</v>
      </c>
      <c r="G2418" s="2">
        <f t="shared" si="225"/>
        <v>7.8936529017217222E-48</v>
      </c>
      <c r="H2418" s="2" t="str">
        <f t="shared" si="226"/>
        <v>Sell</v>
      </c>
    </row>
    <row r="2419" spans="1:8" ht="13.5" x14ac:dyDescent="0.25">
      <c r="A2419" s="3">
        <f>TITRES_STAT!B2422</f>
        <v>0</v>
      </c>
      <c r="B2419" s="6">
        <f>TITRES_STAT!D2422</f>
        <v>0</v>
      </c>
      <c r="C2419" s="2">
        <f t="shared" si="222"/>
        <v>4.9571063845744378E-103</v>
      </c>
      <c r="D2419" s="2">
        <f t="shared" si="224"/>
        <v>1.5531492977924661E-47</v>
      </c>
      <c r="E2419" s="2">
        <f t="shared" si="223"/>
        <v>-1.5531492977924661E-47</v>
      </c>
      <c r="F2419" s="2">
        <f t="shared" si="227"/>
        <v>-2.2840430849889218E-47</v>
      </c>
      <c r="G2419" s="2">
        <f t="shared" si="225"/>
        <v>7.3089378719645569E-48</v>
      </c>
      <c r="H2419" s="2" t="str">
        <f t="shared" si="226"/>
        <v>Sell</v>
      </c>
    </row>
    <row r="2420" spans="1:8" ht="13.5" x14ac:dyDescent="0.25">
      <c r="A2420" s="3">
        <f>TITRES_STAT!B2423</f>
        <v>0</v>
      </c>
      <c r="B2420" s="6">
        <f>TITRES_STAT!D2423</f>
        <v>0</v>
      </c>
      <c r="C2420" s="2">
        <f t="shared" si="222"/>
        <v>4.1944746331014475E-103</v>
      </c>
      <c r="D2420" s="2">
        <f t="shared" si="224"/>
        <v>1.4381012016596908E-47</v>
      </c>
      <c r="E2420" s="2">
        <f t="shared" si="223"/>
        <v>-1.4381012016596908E-47</v>
      </c>
      <c r="F2420" s="2">
        <f t="shared" si="227"/>
        <v>-2.1148547083230758E-47</v>
      </c>
      <c r="G2420" s="2">
        <f t="shared" si="225"/>
        <v>6.76753506663385E-48</v>
      </c>
      <c r="H2420" s="2" t="str">
        <f t="shared" si="226"/>
        <v>Sell</v>
      </c>
    </row>
    <row r="2421" spans="1:8" ht="13.5" x14ac:dyDescent="0.25">
      <c r="A2421" s="3">
        <f>TITRES_STAT!B2424</f>
        <v>0</v>
      </c>
      <c r="B2421" s="6">
        <f>TITRES_STAT!D2424</f>
        <v>0</v>
      </c>
      <c r="C2421" s="2">
        <f t="shared" si="222"/>
        <v>3.5491708433935326E-103</v>
      </c>
      <c r="D2421" s="2">
        <f t="shared" si="224"/>
        <v>1.331575186721936E-47</v>
      </c>
      <c r="E2421" s="2">
        <f t="shared" si="223"/>
        <v>-1.331575186721936E-47</v>
      </c>
      <c r="F2421" s="2">
        <f t="shared" si="227"/>
        <v>-1.9581988040028481E-47</v>
      </c>
      <c r="G2421" s="2">
        <f t="shared" si="225"/>
        <v>6.2662361728091204E-48</v>
      </c>
      <c r="H2421" s="2" t="str">
        <f t="shared" si="226"/>
        <v>Sell</v>
      </c>
    </row>
    <row r="2422" spans="1:8" ht="13.5" x14ac:dyDescent="0.25">
      <c r="A2422" s="3">
        <f>TITRES_STAT!B2425</f>
        <v>0</v>
      </c>
      <c r="B2422" s="6">
        <f>TITRES_STAT!D2425</f>
        <v>0</v>
      </c>
      <c r="C2422" s="2">
        <f t="shared" si="222"/>
        <v>3.0031445597945275E-103</v>
      </c>
      <c r="D2422" s="2">
        <f t="shared" si="224"/>
        <v>1.2329399877054964E-47</v>
      </c>
      <c r="E2422" s="2">
        <f t="shared" si="223"/>
        <v>-1.2329399877054964E-47</v>
      </c>
      <c r="F2422" s="2">
        <f t="shared" si="227"/>
        <v>-1.8131470407433779E-47</v>
      </c>
      <c r="G2422" s="2">
        <f t="shared" si="225"/>
        <v>5.8020705303788155E-48</v>
      </c>
      <c r="H2422" s="2" t="str">
        <f t="shared" si="226"/>
        <v>Sell</v>
      </c>
    </row>
    <row r="2423" spans="1:8" ht="13.5" x14ac:dyDescent="0.25">
      <c r="A2423" s="3">
        <f>TITRES_STAT!B2426</f>
        <v>0</v>
      </c>
      <c r="B2423" s="6">
        <f>TITRES_STAT!D2426</f>
        <v>0</v>
      </c>
      <c r="C2423" s="2">
        <f t="shared" si="222"/>
        <v>2.5411223198261384E-103</v>
      </c>
      <c r="D2423" s="2">
        <f t="shared" si="224"/>
        <v>1.1416110997273114E-47</v>
      </c>
      <c r="E2423" s="2">
        <f t="shared" si="223"/>
        <v>-1.1416110997273114E-47</v>
      </c>
      <c r="F2423" s="2">
        <f t="shared" si="227"/>
        <v>-1.6788398525401646E-47</v>
      </c>
      <c r="G2423" s="2">
        <f t="shared" si="225"/>
        <v>5.3722875281285318E-48</v>
      </c>
      <c r="H2423" s="2" t="str">
        <f t="shared" si="226"/>
        <v>Sell</v>
      </c>
    </row>
    <row r="2424" spans="1:8" ht="13.5" x14ac:dyDescent="0.25">
      <c r="A2424" s="3">
        <f>TITRES_STAT!B2427</f>
        <v>0</v>
      </c>
      <c r="B2424" s="6">
        <f>TITRES_STAT!D2427</f>
        <v>0</v>
      </c>
      <c r="C2424" s="2">
        <f t="shared" si="222"/>
        <v>2.1501804244682709E-103</v>
      </c>
      <c r="D2424" s="2">
        <f t="shared" si="224"/>
        <v>1.0570473145623253E-47</v>
      </c>
      <c r="E2424" s="2">
        <f t="shared" si="223"/>
        <v>-1.0570473145623253E-47</v>
      </c>
      <c r="F2424" s="2">
        <f t="shared" si="227"/>
        <v>-1.554481344944597E-47</v>
      </c>
      <c r="G2424" s="2">
        <f t="shared" si="225"/>
        <v>4.9743403038227161E-48</v>
      </c>
      <c r="H2424" s="2" t="str">
        <f t="shared" si="226"/>
        <v>Sell</v>
      </c>
    </row>
    <row r="2425" spans="1:8" ht="13.5" x14ac:dyDescent="0.25">
      <c r="A2425" s="3">
        <f>TITRES_STAT!B2428</f>
        <v>0</v>
      </c>
      <c r="B2425" s="6">
        <f>TITRES_STAT!D2428</f>
        <v>0</v>
      </c>
      <c r="C2425" s="2">
        <f t="shared" si="222"/>
        <v>1.8193834360885368E-103</v>
      </c>
      <c r="D2425" s="2">
        <f t="shared" si="224"/>
        <v>9.7874751348363454E-48</v>
      </c>
      <c r="E2425" s="2">
        <f t="shared" si="223"/>
        <v>-9.7874751348363454E-48</v>
      </c>
      <c r="F2425" s="2">
        <f t="shared" si="227"/>
        <v>-1.4393345786524046E-47</v>
      </c>
      <c r="G2425" s="2">
        <f t="shared" si="225"/>
        <v>4.6058706516877003E-48</v>
      </c>
      <c r="H2425" s="2" t="str">
        <f t="shared" si="226"/>
        <v>Sell</v>
      </c>
    </row>
    <row r="2426" spans="1:8" ht="13.5" x14ac:dyDescent="0.25">
      <c r="A2426" s="3">
        <f>TITRES_STAT!B2429</f>
        <v>0</v>
      </c>
      <c r="B2426" s="6">
        <f>TITRES_STAT!D2429</f>
        <v>0</v>
      </c>
      <c r="C2426" s="2">
        <f t="shared" si="222"/>
        <v>1.5394782920749159E-103</v>
      </c>
      <c r="D2426" s="2">
        <f t="shared" si="224"/>
        <v>9.0624769767003202E-48</v>
      </c>
      <c r="E2426" s="2">
        <f t="shared" si="223"/>
        <v>-9.0624769767003202E-48</v>
      </c>
      <c r="F2426" s="2">
        <f t="shared" si="227"/>
        <v>-1.33271720245593E-47</v>
      </c>
      <c r="G2426" s="2">
        <f t="shared" si="225"/>
        <v>4.2646950478589797E-48</v>
      </c>
      <c r="H2426" s="2" t="str">
        <f t="shared" si="226"/>
        <v>Sell</v>
      </c>
    </row>
    <row r="2427" spans="1:8" ht="13.5" x14ac:dyDescent="0.25">
      <c r="A2427" s="3">
        <f>TITRES_STAT!B2430</f>
        <v>0</v>
      </c>
      <c r="B2427" s="6">
        <f>TITRES_STAT!D2430</f>
        <v>0</v>
      </c>
      <c r="C2427" s="2">
        <f t="shared" si="222"/>
        <v>1.3026354779095443E-103</v>
      </c>
      <c r="D2427" s="2">
        <f t="shared" si="224"/>
        <v>8.3911823858336295E-48</v>
      </c>
      <c r="E2427" s="2">
        <f t="shared" si="223"/>
        <v>-8.3911823858336295E-48</v>
      </c>
      <c r="F2427" s="2">
        <f t="shared" si="227"/>
        <v>-1.2339974096814166E-47</v>
      </c>
      <c r="G2427" s="2">
        <f t="shared" si="225"/>
        <v>3.9487917109805368E-48</v>
      </c>
      <c r="H2427" s="2" t="str">
        <f t="shared" si="226"/>
        <v>Sell</v>
      </c>
    </row>
    <row r="2428" spans="1:8" ht="13.5" x14ac:dyDescent="0.25">
      <c r="A2428" s="3">
        <f>TITRES_STAT!B2431</f>
        <v>0</v>
      </c>
      <c r="B2428" s="6">
        <f>TITRES_STAT!D2431</f>
        <v>0</v>
      </c>
      <c r="C2428" s="2">
        <f t="shared" si="222"/>
        <v>1.1022300197696144E-103</v>
      </c>
      <c r="D2428" s="2">
        <f t="shared" si="224"/>
        <v>7.7696133202163239E-48</v>
      </c>
      <c r="E2428" s="2">
        <f t="shared" si="223"/>
        <v>-7.7696133202163239E-48</v>
      </c>
      <c r="F2428" s="2">
        <f t="shared" si="227"/>
        <v>-1.1425901941494597E-47</v>
      </c>
      <c r="G2428" s="2">
        <f t="shared" si="225"/>
        <v>3.6562886212782734E-48</v>
      </c>
      <c r="H2428" s="2" t="str">
        <f t="shared" si="226"/>
        <v>Sell</v>
      </c>
    </row>
    <row r="2429" spans="1:8" ht="13.5" x14ac:dyDescent="0.25">
      <c r="A2429" s="3">
        <f>TITRES_STAT!B2432</f>
        <v>0</v>
      </c>
      <c r="B2429" s="6">
        <f>TITRES_STAT!D2432</f>
        <v>0</v>
      </c>
      <c r="C2429" s="2">
        <f t="shared" si="222"/>
        <v>9.3265617057428913E-104</v>
      </c>
      <c r="D2429" s="2">
        <f t="shared" si="224"/>
        <v>7.1940864076077074E-48</v>
      </c>
      <c r="E2429" s="2">
        <f t="shared" si="223"/>
        <v>-7.1940864076077074E-48</v>
      </c>
      <c r="F2429" s="2">
        <f t="shared" si="227"/>
        <v>-1.0579538834717221E-47</v>
      </c>
      <c r="G2429" s="2">
        <f t="shared" si="225"/>
        <v>3.3854524271095131E-48</v>
      </c>
      <c r="H2429" s="2" t="str">
        <f t="shared" si="226"/>
        <v>Sell</v>
      </c>
    </row>
    <row r="2430" spans="1:8" ht="13.5" x14ac:dyDescent="0.25">
      <c r="A2430" s="3">
        <f>TITRES_STAT!B2433</f>
        <v>0</v>
      </c>
      <c r="B2430" s="6">
        <f>TITRES_STAT!D2433</f>
        <v>0</v>
      </c>
      <c r="C2430" s="2">
        <f t="shared" si="222"/>
        <v>7.8917060587055229E-104</v>
      </c>
      <c r="D2430" s="2">
        <f t="shared" si="224"/>
        <v>6.6611911181552852E-48</v>
      </c>
      <c r="E2430" s="2">
        <f t="shared" si="223"/>
        <v>-6.6611911181552852E-48</v>
      </c>
      <c r="F2430" s="2">
        <f t="shared" si="227"/>
        <v>-9.7958692914048342E-48</v>
      </c>
      <c r="G2430" s="2">
        <f t="shared" si="225"/>
        <v>3.134678173249549E-48</v>
      </c>
      <c r="H2430" s="2" t="str">
        <f t="shared" si="226"/>
        <v>Sell</v>
      </c>
    </row>
    <row r="2431" spans="1:8" ht="13.5" x14ac:dyDescent="0.25">
      <c r="A2431" s="3">
        <f>TITRES_STAT!B2434</f>
        <v>0</v>
      </c>
      <c r="B2431" s="6">
        <f>TITRES_STAT!D2434</f>
        <v>0</v>
      </c>
      <c r="C2431" s="2">
        <f t="shared" si="222"/>
        <v>6.6775974342892888E-104</v>
      </c>
      <c r="D2431" s="2">
        <f t="shared" si="224"/>
        <v>6.167769553847486E-48</v>
      </c>
      <c r="E2431" s="2">
        <f t="shared" si="223"/>
        <v>-6.167769553847486E-48</v>
      </c>
      <c r="F2431" s="2">
        <f t="shared" si="227"/>
        <v>-9.0702493438933655E-48</v>
      </c>
      <c r="G2431" s="2">
        <f t="shared" si="225"/>
        <v>2.9024797900458795E-48</v>
      </c>
      <c r="H2431" s="2" t="str">
        <f t="shared" si="226"/>
        <v>Sell</v>
      </c>
    </row>
    <row r="2432" spans="1:8" ht="13.5" x14ac:dyDescent="0.25">
      <c r="A2432" s="3">
        <f>TITRES_STAT!B2435</f>
        <v>0</v>
      </c>
      <c r="B2432" s="6">
        <f>TITRES_STAT!D2435</f>
        <v>0</v>
      </c>
      <c r="C2432" s="2">
        <f t="shared" si="222"/>
        <v>5.6502747520909365E-104</v>
      </c>
      <c r="D2432" s="2">
        <f t="shared" si="224"/>
        <v>5.7108977350439687E-48</v>
      </c>
      <c r="E2432" s="2">
        <f t="shared" si="223"/>
        <v>-5.7108977350439687E-48</v>
      </c>
      <c r="F2432" s="2">
        <f t="shared" si="227"/>
        <v>-8.3983790221234871E-48</v>
      </c>
      <c r="G2432" s="2">
        <f t="shared" si="225"/>
        <v>2.6874812870795184E-48</v>
      </c>
      <c r="H2432" s="2" t="str">
        <f t="shared" si="226"/>
        <v>Sell</v>
      </c>
    </row>
    <row r="2433" spans="1:8" ht="13.5" x14ac:dyDescent="0.25">
      <c r="A2433" s="3">
        <f>TITRES_STAT!B2436</f>
        <v>0</v>
      </c>
      <c r="B2433" s="6">
        <f>TITRES_STAT!D2436</f>
        <v>0</v>
      </c>
      <c r="C2433" s="2">
        <f t="shared" si="222"/>
        <v>4.7810017133077153E-104</v>
      </c>
      <c r="D2433" s="2">
        <f t="shared" si="224"/>
        <v>5.2878682731888598E-48</v>
      </c>
      <c r="E2433" s="2">
        <f t="shared" si="223"/>
        <v>-5.2878682731888598E-48</v>
      </c>
      <c r="F2433" s="2">
        <f t="shared" si="227"/>
        <v>-7.7762768723365625E-48</v>
      </c>
      <c r="G2433" s="2">
        <f t="shared" si="225"/>
        <v>2.4884085991477027E-48</v>
      </c>
      <c r="H2433" s="2" t="str">
        <f t="shared" si="226"/>
        <v>Sell</v>
      </c>
    </row>
    <row r="2434" spans="1:8" ht="13.5" x14ac:dyDescent="0.25">
      <c r="A2434" s="3">
        <f>TITRES_STAT!B2437</f>
        <v>0</v>
      </c>
      <c r="B2434" s="6">
        <f>TITRES_STAT!D2437</f>
        <v>0</v>
      </c>
      <c r="C2434" s="2">
        <f t="shared" si="222"/>
        <v>4.0454629881834511E-104</v>
      </c>
      <c r="D2434" s="2">
        <f t="shared" si="224"/>
        <v>4.8961743270267219E-48</v>
      </c>
      <c r="E2434" s="2">
        <f t="shared" si="223"/>
        <v>-4.8961743270267219E-48</v>
      </c>
      <c r="F2434" s="2">
        <f t="shared" si="227"/>
        <v>-7.2002563632745942E-48</v>
      </c>
      <c r="G2434" s="2">
        <f t="shared" si="225"/>
        <v>2.3040820362478722E-48</v>
      </c>
      <c r="H2434" s="2" t="str">
        <f t="shared" si="226"/>
        <v>Sell</v>
      </c>
    </row>
    <row r="2435" spans="1:8" ht="13.5" x14ac:dyDescent="0.25">
      <c r="A2435" s="3">
        <f>TITRES_STAT!B2438</f>
        <v>0</v>
      </c>
      <c r="B2435" s="6">
        <f>TITRES_STAT!D2438</f>
        <v>0</v>
      </c>
      <c r="C2435" s="2">
        <f t="shared" si="222"/>
        <v>3.4230840669244589E-104</v>
      </c>
      <c r="D2435" s="2">
        <f t="shared" si="224"/>
        <v>4.533494747246965E-48</v>
      </c>
      <c r="E2435" s="2">
        <f t="shared" si="223"/>
        <v>-4.533494747246965E-48</v>
      </c>
      <c r="F2435" s="2">
        <f t="shared" si="227"/>
        <v>-6.6669040400690681E-48</v>
      </c>
      <c r="G2435" s="2">
        <f t="shared" si="225"/>
        <v>2.1334092928221031E-48</v>
      </c>
      <c r="H2435" s="2" t="str">
        <f t="shared" si="226"/>
        <v>Sell</v>
      </c>
    </row>
    <row r="2436" spans="1:8" ht="13.5" x14ac:dyDescent="0.25">
      <c r="A2436" s="3">
        <f>TITRES_STAT!B2439</f>
        <v>0</v>
      </c>
      <c r="B2436" s="6">
        <f>TITRES_STAT!D2439</f>
        <v>0</v>
      </c>
      <c r="C2436" s="2">
        <f t="shared" si="222"/>
        <v>2.8964557489360807E-104</v>
      </c>
      <c r="D2436" s="2">
        <f t="shared" si="224"/>
        <v>4.1976803215249678E-48</v>
      </c>
      <c r="E2436" s="2">
        <f t="shared" si="223"/>
        <v>-4.1976803215249678E-48</v>
      </c>
      <c r="F2436" s="2">
        <f t="shared" si="227"/>
        <v>-6.1730592963602483E-48</v>
      </c>
      <c r="G2436" s="2">
        <f t="shared" si="225"/>
        <v>1.9753789748352805E-48</v>
      </c>
      <c r="H2436" s="2" t="str">
        <f t="shared" si="226"/>
        <v>Sell</v>
      </c>
    </row>
    <row r="2437" spans="1:8" ht="13.5" x14ac:dyDescent="0.25">
      <c r="A2437" s="3">
        <f>TITRES_STAT!B2440</f>
        <v>0</v>
      </c>
      <c r="B2437" s="6">
        <f>TITRES_STAT!D2440</f>
        <v>0</v>
      </c>
      <c r="C2437" s="2">
        <f t="shared" si="222"/>
        <v>2.4508471721766838E-104</v>
      </c>
      <c r="D2437" s="2">
        <f t="shared" si="224"/>
        <v>3.8867410384490441E-48</v>
      </c>
      <c r="E2437" s="2">
        <f t="shared" si="223"/>
        <v>-3.8867410384490441E-48</v>
      </c>
      <c r="F2437" s="2">
        <f t="shared" si="227"/>
        <v>-5.7157956447780071E-48</v>
      </c>
      <c r="G2437" s="2">
        <f t="shared" si="225"/>
        <v>1.829054606328963E-48</v>
      </c>
      <c r="H2437" s="2" t="str">
        <f t="shared" si="226"/>
        <v>Sell</v>
      </c>
    </row>
    <row r="2438" spans="1:8" ht="13.5" x14ac:dyDescent="0.25">
      <c r="A2438" s="3">
        <f>TITRES_STAT!B2441</f>
        <v>0</v>
      </c>
      <c r="B2438" s="6">
        <f>TITRES_STAT!D2441</f>
        <v>0</v>
      </c>
      <c r="C2438" s="2">
        <f t="shared" si="222"/>
        <v>2.0737937610725785E-104</v>
      </c>
      <c r="D2438" s="2">
        <f t="shared" si="224"/>
        <v>3.5988342948602261E-48</v>
      </c>
      <c r="E2438" s="2">
        <f t="shared" si="223"/>
        <v>-3.5988342948602261E-48</v>
      </c>
      <c r="F2438" s="2">
        <f t="shared" si="227"/>
        <v>-5.292403374794451E-48</v>
      </c>
      <c r="G2438" s="2">
        <f t="shared" si="225"/>
        <v>1.6935690799342249E-48</v>
      </c>
      <c r="H2438" s="2" t="str">
        <f t="shared" si="226"/>
        <v>Sell</v>
      </c>
    </row>
    <row r="2439" spans="1:8" ht="13.5" x14ac:dyDescent="0.25">
      <c r="A2439" s="3">
        <f>TITRES_STAT!B2442</f>
        <v>0</v>
      </c>
      <c r="B2439" s="6">
        <f>TITRES_STAT!D2442</f>
        <v>0</v>
      </c>
      <c r="C2439" s="2">
        <f t="shared" si="222"/>
        <v>1.7547485670614127E-104</v>
      </c>
      <c r="D2439" s="2">
        <f t="shared" si="224"/>
        <v>3.3322539767224315E-48</v>
      </c>
      <c r="E2439" s="2">
        <f t="shared" si="223"/>
        <v>-3.3322539767224315E-48</v>
      </c>
      <c r="F2439" s="2">
        <f t="shared" si="227"/>
        <v>-4.9003734951800473E-48</v>
      </c>
      <c r="G2439" s="2">
        <f t="shared" si="225"/>
        <v>1.5681195184576159E-48</v>
      </c>
      <c r="H2439" s="2" t="str">
        <f t="shared" si="226"/>
        <v>Sell</v>
      </c>
    </row>
    <row r="2440" spans="1:8" ht="13.5" x14ac:dyDescent="0.25">
      <c r="A2440" s="3">
        <f>TITRES_STAT!B2443</f>
        <v>0</v>
      </c>
      <c r="B2440" s="6">
        <f>TITRES_STAT!D2443</f>
        <v>0</v>
      </c>
      <c r="C2440" s="2">
        <f t="shared" si="222"/>
        <v>1.4847872490519646E-104</v>
      </c>
      <c r="D2440" s="2">
        <f t="shared" si="224"/>
        <v>3.0854203488170664E-48</v>
      </c>
      <c r="E2440" s="2">
        <f t="shared" si="223"/>
        <v>-3.0854203488170664E-48</v>
      </c>
      <c r="F2440" s="2">
        <f t="shared" si="227"/>
        <v>-4.5373828659074514E-48</v>
      </c>
      <c r="G2440" s="2">
        <f t="shared" si="225"/>
        <v>1.451962517090385E-48</v>
      </c>
      <c r="H2440" s="2" t="str">
        <f t="shared" si="226"/>
        <v>Sell</v>
      </c>
    </row>
    <row r="2441" spans="1:8" ht="13.5" x14ac:dyDescent="0.25">
      <c r="A2441" s="3">
        <f>TITRES_STAT!B2444</f>
        <v>0</v>
      </c>
      <c r="B2441" s="6">
        <f>TITRES_STAT!D2444</f>
        <v>0</v>
      </c>
      <c r="C2441" s="2">
        <f t="shared" si="222"/>
        <v>1.2563584415055086E-104</v>
      </c>
      <c r="D2441" s="2">
        <f t="shared" si="224"/>
        <v>2.8568706933491354E-48</v>
      </c>
      <c r="E2441" s="2">
        <f t="shared" si="223"/>
        <v>-2.8568706933491354E-48</v>
      </c>
      <c r="F2441" s="2">
        <f t="shared" si="227"/>
        <v>-4.2012804313957882E-48</v>
      </c>
      <c r="G2441" s="2">
        <f t="shared" si="225"/>
        <v>1.3444097380466528E-48</v>
      </c>
      <c r="H2441" s="2" t="str">
        <f t="shared" si="226"/>
        <v>Sell</v>
      </c>
    </row>
    <row r="2442" spans="1:8" ht="13.5" x14ac:dyDescent="0.25">
      <c r="A2442" s="3">
        <f>TITRES_STAT!B2445</f>
        <v>0</v>
      </c>
      <c r="B2442" s="6">
        <f>TITRES_STAT!D2445</f>
        <v>0</v>
      </c>
      <c r="C2442" s="2">
        <f t="shared" si="222"/>
        <v>1.0630725274277381E-104</v>
      </c>
      <c r="D2442" s="2">
        <f t="shared" si="224"/>
        <v>2.6452506419899401E-48</v>
      </c>
      <c r="E2442" s="2">
        <f t="shared" si="223"/>
        <v>-2.6452506419899401E-48</v>
      </c>
      <c r="F2442" s="2">
        <f t="shared" si="227"/>
        <v>-3.8900744735146185E-48</v>
      </c>
      <c r="G2442" s="2">
        <f t="shared" si="225"/>
        <v>1.2448238315246784E-48</v>
      </c>
      <c r="H2442" s="2" t="str">
        <f t="shared" si="226"/>
        <v>Sell</v>
      </c>
    </row>
    <row r="2443" spans="1:8" ht="13.5" x14ac:dyDescent="0.25">
      <c r="A2443" s="3">
        <f>TITRES_STAT!B2446</f>
        <v>0</v>
      </c>
      <c r="B2443" s="6">
        <f>TITRES_STAT!D2446</f>
        <v>0</v>
      </c>
      <c r="C2443" s="2">
        <f t="shared" si="222"/>
        <v>8.9952290782347073E-105</v>
      </c>
      <c r="D2443" s="2">
        <f t="shared" si="224"/>
        <v>2.4493061499906852E-48</v>
      </c>
      <c r="E2443" s="2">
        <f t="shared" si="223"/>
        <v>-2.4493061499906852E-48</v>
      </c>
      <c r="F2443" s="2">
        <f t="shared" si="227"/>
        <v>-3.601920808809832E-48</v>
      </c>
      <c r="G2443" s="2">
        <f t="shared" si="225"/>
        <v>1.1526146588191467E-48</v>
      </c>
      <c r="H2443" s="2" t="str">
        <f t="shared" si="226"/>
        <v>Sell</v>
      </c>
    </row>
    <row r="2444" spans="1:8" ht="13.5" x14ac:dyDescent="0.25">
      <c r="A2444" s="3">
        <f>TITRES_STAT!B2447</f>
        <v>0</v>
      </c>
      <c r="B2444" s="6">
        <f>TITRES_STAT!D2447</f>
        <v>0</v>
      </c>
      <c r="C2444" s="2">
        <f t="shared" si="222"/>
        <v>7.6113476815832137E-105</v>
      </c>
      <c r="D2444" s="2">
        <f t="shared" si="224"/>
        <v>2.26787606480619E-48</v>
      </c>
      <c r="E2444" s="2">
        <f t="shared" si="223"/>
        <v>-2.26787606480619E-48</v>
      </c>
      <c r="F2444" s="2">
        <f t="shared" si="227"/>
        <v>-3.3351118600091041E-48</v>
      </c>
      <c r="G2444" s="2">
        <f t="shared" si="225"/>
        <v>1.0672357952029141E-48</v>
      </c>
      <c r="H2444" s="2" t="str">
        <f t="shared" si="226"/>
        <v>Sell</v>
      </c>
    </row>
    <row r="2445" spans="1:8" ht="13.5" x14ac:dyDescent="0.25">
      <c r="A2445" s="3">
        <f>TITRES_STAT!B2448</f>
        <v>0</v>
      </c>
      <c r="B2445" s="6">
        <f>TITRES_STAT!D2448</f>
        <v>0</v>
      </c>
      <c r="C2445" s="2">
        <f t="shared" si="222"/>
        <v>6.4403711151857963E-105</v>
      </c>
      <c r="D2445" s="2">
        <f t="shared" si="224"/>
        <v>2.0998852451909166E-48</v>
      </c>
      <c r="E2445" s="2">
        <f t="shared" si="223"/>
        <v>-2.0998852451909166E-48</v>
      </c>
      <c r="F2445" s="2">
        <f t="shared" si="227"/>
        <v>-3.0880665370454665E-48</v>
      </c>
      <c r="G2445" s="2">
        <f t="shared" si="225"/>
        <v>9.8818129185454981E-49</v>
      </c>
      <c r="H2445" s="2" t="str">
        <f t="shared" si="226"/>
        <v>Sell</v>
      </c>
    </row>
    <row r="2446" spans="1:8" ht="13.5" x14ac:dyDescent="0.25">
      <c r="A2446" s="3">
        <f>TITRES_STAT!B2449</f>
        <v>0</v>
      </c>
      <c r="B2446" s="6">
        <f>TITRES_STAT!D2449</f>
        <v>0</v>
      </c>
      <c r="C2446" s="2">
        <f t="shared" si="222"/>
        <v>5.4495447897725968E-105</v>
      </c>
      <c r="D2446" s="2">
        <f t="shared" si="224"/>
        <v>1.9443381899915895E-48</v>
      </c>
      <c r="E2446" s="2">
        <f t="shared" si="223"/>
        <v>-1.9443381899915895E-48</v>
      </c>
      <c r="F2446" s="2">
        <f t="shared" si="227"/>
        <v>-2.859320867634691E-48</v>
      </c>
      <c r="G2446" s="2">
        <f t="shared" si="225"/>
        <v>9.149826776431015E-49</v>
      </c>
      <c r="H2446" s="2" t="str">
        <f t="shared" si="226"/>
        <v>Sell</v>
      </c>
    </row>
    <row r="2447" spans="1:8" ht="13.5" x14ac:dyDescent="0.25">
      <c r="A2447" s="3">
        <f>TITRES_STAT!B2450</f>
        <v>0</v>
      </c>
      <c r="B2447" s="6">
        <f>TITRES_STAT!D2450</f>
        <v>0</v>
      </c>
      <c r="C2447" s="2">
        <f t="shared" ref="C2447:C2510" si="228">$C$4*B2437+C2446*(1-$C$4)</f>
        <v>4.611153283653736E-105</v>
      </c>
      <c r="D2447" s="2">
        <f t="shared" si="224"/>
        <v>1.8003131388811013E-48</v>
      </c>
      <c r="E2447" s="2">
        <f t="shared" si="223"/>
        <v>-1.8003131388811013E-48</v>
      </c>
      <c r="F2447" s="2">
        <f t="shared" si="227"/>
        <v>-2.6475193218839732E-48</v>
      </c>
      <c r="G2447" s="2">
        <f t="shared" si="225"/>
        <v>8.4720618300287196E-49</v>
      </c>
      <c r="H2447" s="2" t="str">
        <f t="shared" si="226"/>
        <v>Sell</v>
      </c>
    </row>
    <row r="2448" spans="1:8" ht="13.5" x14ac:dyDescent="0.25">
      <c r="A2448" s="3">
        <f>TITRES_STAT!B2451</f>
        <v>0</v>
      </c>
      <c r="B2448" s="6">
        <f>TITRES_STAT!D2451</f>
        <v>0</v>
      </c>
      <c r="C2448" s="2">
        <f t="shared" si="228"/>
        <v>3.9017450861685458E-105</v>
      </c>
      <c r="D2448" s="2">
        <f t="shared" si="224"/>
        <v>1.6669566100750938E-48</v>
      </c>
      <c r="E2448" s="2">
        <f t="shared" si="223"/>
        <v>-1.6669566100750938E-48</v>
      </c>
      <c r="F2448" s="2">
        <f t="shared" si="227"/>
        <v>-2.4514067795221975E-48</v>
      </c>
      <c r="G2448" s="2">
        <f t="shared" si="225"/>
        <v>7.8445016944710373E-49</v>
      </c>
      <c r="H2448" s="2" t="str">
        <f t="shared" si="226"/>
        <v>Sell</v>
      </c>
    </row>
    <row r="2449" spans="1:8" ht="13.5" x14ac:dyDescent="0.25">
      <c r="A2449" s="3">
        <f>TITRES_STAT!B2452</f>
        <v>0</v>
      </c>
      <c r="B2449" s="6">
        <f>TITRES_STAT!D2452</f>
        <v>0</v>
      </c>
      <c r="C2449" s="2">
        <f t="shared" si="228"/>
        <v>3.3014766113733848E-105</v>
      </c>
      <c r="D2449" s="2">
        <f t="shared" si="224"/>
        <v>1.5434783426621239E-48</v>
      </c>
      <c r="E2449" s="2">
        <f t="shared" si="223"/>
        <v>-1.5434783426621239E-48</v>
      </c>
      <c r="F2449" s="2">
        <f t="shared" si="227"/>
        <v>-2.2698210921501831E-48</v>
      </c>
      <c r="G2449" s="2">
        <f t="shared" si="225"/>
        <v>7.2634274948805919E-49</v>
      </c>
      <c r="H2449" s="2" t="str">
        <f t="shared" si="226"/>
        <v>Sell</v>
      </c>
    </row>
    <row r="2450" spans="1:8" ht="13.5" x14ac:dyDescent="0.25">
      <c r="A2450" s="3">
        <f>TITRES_STAT!B2453</f>
        <v>0</v>
      </c>
      <c r="B2450" s="6">
        <f>TITRES_STAT!D2453</f>
        <v>0</v>
      </c>
      <c r="C2450" s="2">
        <f t="shared" si="228"/>
        <v>2.7935571327005565E-105</v>
      </c>
      <c r="D2450" s="2">
        <f t="shared" si="224"/>
        <v>1.4291466135760407E-48</v>
      </c>
      <c r="E2450" s="2">
        <f t="shared" si="223"/>
        <v>-1.4291466135760407E-48</v>
      </c>
      <c r="F2450" s="2">
        <f t="shared" si="227"/>
        <v>-2.1016861964353549E-48</v>
      </c>
      <c r="G2450" s="2">
        <f t="shared" si="225"/>
        <v>6.7253958285931427E-49</v>
      </c>
      <c r="H2450" s="2" t="str">
        <f t="shared" si="226"/>
        <v>Sell</v>
      </c>
    </row>
    <row r="2451" spans="1:8" ht="13.5" x14ac:dyDescent="0.25">
      <c r="A2451" s="3">
        <f>TITRES_STAT!B2454</f>
        <v>0</v>
      </c>
      <c r="B2451" s="6">
        <f>TITRES_STAT!D2454</f>
        <v>0</v>
      </c>
      <c r="C2451" s="2">
        <f t="shared" si="228"/>
        <v>2.3637791122850863E-105</v>
      </c>
      <c r="D2451" s="2">
        <f t="shared" si="224"/>
        <v>1.3232839014592969E-48</v>
      </c>
      <c r="E2451" s="2">
        <f t="shared" si="223"/>
        <v>-1.3232839014592969E-48</v>
      </c>
      <c r="F2451" s="2">
        <f t="shared" si="227"/>
        <v>-1.9460057374401432E-48</v>
      </c>
      <c r="G2451" s="2">
        <f t="shared" si="225"/>
        <v>6.2272183598084635E-49</v>
      </c>
      <c r="H2451" s="2" t="str">
        <f t="shared" si="226"/>
        <v>Sell</v>
      </c>
    </row>
    <row r="2452" spans="1:8" ht="13.5" x14ac:dyDescent="0.25">
      <c r="A2452" s="3">
        <f>TITRES_STAT!B2455</f>
        <v>0</v>
      </c>
      <c r="B2452" s="6">
        <f>TITRES_STAT!D2455</f>
        <v>0</v>
      </c>
      <c r="C2452" s="2">
        <f t="shared" si="228"/>
        <v>2.0001207873181498E-105</v>
      </c>
      <c r="D2452" s="2">
        <f t="shared" si="224"/>
        <v>1.2252628717215712E-48</v>
      </c>
      <c r="E2452" s="2">
        <f t="shared" si="223"/>
        <v>-1.2252628717215712E-48</v>
      </c>
      <c r="F2452" s="2">
        <f t="shared" si="227"/>
        <v>-1.801857164296429E-48</v>
      </c>
      <c r="G2452" s="2">
        <f t="shared" si="225"/>
        <v>5.7659429257485774E-49</v>
      </c>
      <c r="H2452" s="2" t="str">
        <f t="shared" si="226"/>
        <v>Sell</v>
      </c>
    </row>
    <row r="2453" spans="1:8" ht="13.5" x14ac:dyDescent="0.25">
      <c r="A2453" s="3">
        <f>TITRES_STAT!B2456</f>
        <v>0</v>
      </c>
      <c r="B2453" s="6">
        <f>TITRES_STAT!D2456</f>
        <v>0</v>
      </c>
      <c r="C2453" s="2">
        <f t="shared" si="228"/>
        <v>1.6924098969615115E-105</v>
      </c>
      <c r="D2453" s="2">
        <f t="shared" si="224"/>
        <v>1.1345026590014549E-48</v>
      </c>
      <c r="E2453" s="2">
        <f t="shared" si="223"/>
        <v>-1.1345026590014549E-48</v>
      </c>
      <c r="F2453" s="2">
        <f t="shared" si="227"/>
        <v>-1.6683862632374343E-48</v>
      </c>
      <c r="G2453" s="2">
        <f t="shared" si="225"/>
        <v>5.338836042359794E-49</v>
      </c>
      <c r="H2453" s="2" t="str">
        <f t="shared" si="226"/>
        <v>Sell</v>
      </c>
    </row>
    <row r="2454" spans="1:8" ht="13.5" x14ac:dyDescent="0.25">
      <c r="A2454" s="3">
        <f>TITRES_STAT!B2457</f>
        <v>0</v>
      </c>
      <c r="B2454" s="6">
        <f>TITRES_STAT!D2457</f>
        <v>0</v>
      </c>
      <c r="C2454" s="2">
        <f t="shared" si="228"/>
        <v>1.4320391435828173E-105</v>
      </c>
      <c r="D2454" s="2">
        <f t="shared" si="224"/>
        <v>1.0504654250013471E-48</v>
      </c>
      <c r="E2454" s="2">
        <f t="shared" si="223"/>
        <v>-1.0504654250013471E-48</v>
      </c>
      <c r="F2454" s="2">
        <f t="shared" si="227"/>
        <v>-1.544802095590217E-48</v>
      </c>
      <c r="G2454" s="2">
        <f t="shared" si="225"/>
        <v>4.9433667058886992E-49</v>
      </c>
      <c r="H2454" s="2" t="str">
        <f t="shared" si="226"/>
        <v>Sell</v>
      </c>
    </row>
    <row r="2455" spans="1:8" ht="13.5" x14ac:dyDescent="0.25">
      <c r="A2455" s="3">
        <f>TITRES_STAT!B2458</f>
        <v>0</v>
      </c>
      <c r="B2455" s="6">
        <f>TITRES_STAT!D2458</f>
        <v>0</v>
      </c>
      <c r="C2455" s="2">
        <f t="shared" si="228"/>
        <v>1.2117254291854607E-105</v>
      </c>
      <c r="D2455" s="2">
        <f t="shared" si="224"/>
        <v>9.7265317129754365E-49</v>
      </c>
      <c r="E2455" s="2">
        <f t="shared" si="223"/>
        <v>-9.7265317129754365E-49</v>
      </c>
      <c r="F2455" s="2">
        <f t="shared" si="227"/>
        <v>-1.4303723107316823E-48</v>
      </c>
      <c r="G2455" s="2">
        <f t="shared" si="225"/>
        <v>4.5771913943413868E-49</v>
      </c>
      <c r="H2455" s="2" t="str">
        <f t="shared" si="226"/>
        <v>Sell</v>
      </c>
    </row>
    <row r="2456" spans="1:8" ht="13.5" x14ac:dyDescent="0.25">
      <c r="A2456" s="3">
        <f>TITRES_STAT!B2459</f>
        <v>0</v>
      </c>
      <c r="B2456" s="6">
        <f>TITRES_STAT!D2459</f>
        <v>0</v>
      </c>
      <c r="C2456" s="2">
        <f t="shared" si="228"/>
        <v>1.0253061323876975E-105</v>
      </c>
      <c r="D2456" s="2">
        <f t="shared" si="224"/>
        <v>9.006047882384663E-49</v>
      </c>
      <c r="E2456" s="2">
        <f t="shared" si="223"/>
        <v>-9.006047882384663E-49</v>
      </c>
      <c r="F2456" s="2">
        <f t="shared" si="227"/>
        <v>-1.3244188062330392E-48</v>
      </c>
      <c r="G2456" s="2">
        <f t="shared" si="225"/>
        <v>4.2381401799457285E-49</v>
      </c>
      <c r="H2456" s="2" t="str">
        <f t="shared" si="226"/>
        <v>Sell</v>
      </c>
    </row>
    <row r="2457" spans="1:8" ht="13.5" x14ac:dyDescent="0.25">
      <c r="A2457" s="3">
        <f>TITRES_STAT!B2460</f>
        <v>0</v>
      </c>
      <c r="B2457" s="6">
        <f>TITRES_STAT!D2460</f>
        <v>0</v>
      </c>
      <c r="C2457" s="2">
        <f t="shared" si="228"/>
        <v>8.6756672740497473E-106</v>
      </c>
      <c r="D2457" s="2">
        <f t="shared" si="224"/>
        <v>8.3389332244302434E-49</v>
      </c>
      <c r="E2457" s="2">
        <f t="shared" si="223"/>
        <v>-8.3389332244302434E-49</v>
      </c>
      <c r="F2457" s="2">
        <f t="shared" si="227"/>
        <v>-1.2263137094750363E-48</v>
      </c>
      <c r="G2457" s="2">
        <f t="shared" si="225"/>
        <v>3.92420387032012E-49</v>
      </c>
      <c r="H2457" s="2" t="str">
        <f t="shared" si="226"/>
        <v>Sell</v>
      </c>
    </row>
    <row r="2458" spans="1:8" ht="13.5" x14ac:dyDescent="0.25">
      <c r="A2458" s="3">
        <f>TITRES_STAT!B2461</f>
        <v>0</v>
      </c>
      <c r="B2458" s="6">
        <f>TITRES_STAT!D2461</f>
        <v>0</v>
      </c>
      <c r="C2458" s="2">
        <f t="shared" si="228"/>
        <v>7.3409492318882476E-106</v>
      </c>
      <c r="D2458" s="2">
        <f t="shared" si="224"/>
        <v>7.7212344670650404E-49</v>
      </c>
      <c r="E2458" s="2">
        <f t="shared" si="223"/>
        <v>-7.7212344670650404E-49</v>
      </c>
      <c r="F2458" s="2">
        <f t="shared" si="227"/>
        <v>-1.13547565692133E-48</v>
      </c>
      <c r="G2458" s="2">
        <f t="shared" si="225"/>
        <v>3.6335221021482597E-49</v>
      </c>
      <c r="H2458" s="2" t="str">
        <f t="shared" si="226"/>
        <v>Sell</v>
      </c>
    </row>
    <row r="2459" spans="1:8" ht="13.5" x14ac:dyDescent="0.25">
      <c r="A2459" s="3">
        <f>TITRES_STAT!B2462</f>
        <v>0</v>
      </c>
      <c r="B2459" s="6">
        <f>TITRES_STAT!D2462</f>
        <v>0</v>
      </c>
      <c r="C2459" s="2">
        <f t="shared" si="228"/>
        <v>6.2115724269823631E-106</v>
      </c>
      <c r="D2459" s="2">
        <f t="shared" si="224"/>
        <v>7.1492911732083702E-49</v>
      </c>
      <c r="E2459" s="2">
        <f t="shared" si="223"/>
        <v>-7.1492911732083702E-49</v>
      </c>
      <c r="F2459" s="2">
        <f t="shared" si="227"/>
        <v>-1.0513663490012315E-48</v>
      </c>
      <c r="G2459" s="2">
        <f t="shared" si="225"/>
        <v>3.3643723168039445E-49</v>
      </c>
      <c r="H2459" s="2" t="str">
        <f t="shared" si="226"/>
        <v>Sell</v>
      </c>
    </row>
    <row r="2460" spans="1:8" ht="13.5" x14ac:dyDescent="0.25">
      <c r="A2460" s="3">
        <f>TITRES_STAT!B2463</f>
        <v>0</v>
      </c>
      <c r="B2460" s="6">
        <f>TITRES_STAT!D2463</f>
        <v>0</v>
      </c>
      <c r="C2460" s="2">
        <f t="shared" si="228"/>
        <v>5.2559458997543075E-106</v>
      </c>
      <c r="D2460" s="2">
        <f t="shared" si="224"/>
        <v>6.6197140492670095E-49</v>
      </c>
      <c r="E2460" s="2">
        <f t="shared" ref="E2460:E2523" si="229">C2460-D2460</f>
        <v>-6.6197140492670095E-49</v>
      </c>
      <c r="F2460" s="2">
        <f t="shared" si="227"/>
        <v>-9.7348736018632535E-49</v>
      </c>
      <c r="G2460" s="2">
        <f t="shared" si="225"/>
        <v>3.115159552596244E-49</v>
      </c>
      <c r="H2460" s="2" t="str">
        <f t="shared" si="226"/>
        <v>Sell</v>
      </c>
    </row>
    <row r="2461" spans="1:8" ht="13.5" x14ac:dyDescent="0.25">
      <c r="A2461" s="3">
        <f>TITRES_STAT!B2464</f>
        <v>0</v>
      </c>
      <c r="B2461" s="6">
        <f>TITRES_STAT!D2464</f>
        <v>0</v>
      </c>
      <c r="C2461" s="2">
        <f t="shared" si="228"/>
        <v>4.4473388382536446E-106</v>
      </c>
      <c r="D2461" s="2">
        <f t="shared" ref="D2461:D2524" si="230">$D$4*B2461+(1-$D$4)*D2460</f>
        <v>6.1293648604324161E-49</v>
      </c>
      <c r="E2461" s="2">
        <f t="shared" si="229"/>
        <v>-6.1293648604324161E-49</v>
      </c>
      <c r="F2461" s="2">
        <f t="shared" si="227"/>
        <v>-9.0137718535770862E-49</v>
      </c>
      <c r="G2461" s="2">
        <f t="shared" si="225"/>
        <v>2.88440699314467E-49</v>
      </c>
      <c r="H2461" s="2" t="str">
        <f t="shared" si="226"/>
        <v>Sell</v>
      </c>
    </row>
    <row r="2462" spans="1:8" ht="13.5" x14ac:dyDescent="0.25">
      <c r="A2462" s="3">
        <f>TITRES_STAT!B2465</f>
        <v>0</v>
      </c>
      <c r="B2462" s="6">
        <f>TITRES_STAT!D2465</f>
        <v>0</v>
      </c>
      <c r="C2462" s="2">
        <f t="shared" si="228"/>
        <v>3.7631328631376995E-106</v>
      </c>
      <c r="D2462" s="2">
        <f t="shared" si="230"/>
        <v>5.6753378337337185E-49</v>
      </c>
      <c r="E2462" s="2">
        <f t="shared" si="229"/>
        <v>-5.6753378337337185E-49</v>
      </c>
      <c r="F2462" s="2">
        <f t="shared" si="227"/>
        <v>-8.3460850496084129E-49</v>
      </c>
      <c r="G2462" s="2">
        <f t="shared" si="225"/>
        <v>2.6707472158746944E-49</v>
      </c>
      <c r="H2462" s="2" t="str">
        <f t="shared" si="226"/>
        <v>Sell</v>
      </c>
    </row>
    <row r="2463" spans="1:8" ht="13.5" x14ac:dyDescent="0.25">
      <c r="A2463" s="3">
        <f>TITRES_STAT!B2466</f>
        <v>0</v>
      </c>
      <c r="B2463" s="6">
        <f>TITRES_STAT!D2466</f>
        <v>0</v>
      </c>
      <c r="C2463" s="2">
        <f t="shared" si="228"/>
        <v>3.1841893457318997E-106</v>
      </c>
      <c r="D2463" s="2">
        <f t="shared" si="230"/>
        <v>5.2549424386423323E-49</v>
      </c>
      <c r="E2463" s="2">
        <f t="shared" si="229"/>
        <v>-5.2549424386423323E-49</v>
      </c>
      <c r="F2463" s="2">
        <f t="shared" si="227"/>
        <v>-7.7278565274151977E-49</v>
      </c>
      <c r="G2463" s="2">
        <f t="shared" si="225"/>
        <v>2.4729140887728654E-49</v>
      </c>
      <c r="H2463" s="2" t="str">
        <f t="shared" si="226"/>
        <v>Sell</v>
      </c>
    </row>
    <row r="2464" spans="1:8" ht="13.5" x14ac:dyDescent="0.25">
      <c r="A2464" s="3">
        <f>TITRES_STAT!B2467</f>
        <v>0</v>
      </c>
      <c r="B2464" s="6">
        <f>TITRES_STAT!D2467</f>
        <v>0</v>
      </c>
      <c r="C2464" s="2">
        <f t="shared" si="228"/>
        <v>2.6943140617731461E-106</v>
      </c>
      <c r="D2464" s="2">
        <f t="shared" si="230"/>
        <v>4.8656874431873447E-49</v>
      </c>
      <c r="E2464" s="2">
        <f t="shared" si="229"/>
        <v>-4.8656874431873447E-49</v>
      </c>
      <c r="F2464" s="2">
        <f t="shared" si="227"/>
        <v>-7.1554227105696265E-49</v>
      </c>
      <c r="G2464" s="2">
        <f t="shared" si="225"/>
        <v>2.2897352673822818E-49</v>
      </c>
      <c r="H2464" s="2" t="str">
        <f t="shared" si="226"/>
        <v>Sell</v>
      </c>
    </row>
    <row r="2465" spans="1:8" ht="13.5" x14ac:dyDescent="0.25">
      <c r="A2465" s="3">
        <f>TITRES_STAT!B2468</f>
        <v>0</v>
      </c>
      <c r="B2465" s="6">
        <f>TITRES_STAT!D2468</f>
        <v>0</v>
      </c>
      <c r="C2465" s="2">
        <f t="shared" si="228"/>
        <v>2.2798042061157391E-106</v>
      </c>
      <c r="D2465" s="2">
        <f t="shared" si="230"/>
        <v>4.5052661510993935E-49</v>
      </c>
      <c r="E2465" s="2">
        <f t="shared" si="229"/>
        <v>-4.5052661510993935E-49</v>
      </c>
      <c r="F2465" s="2">
        <f t="shared" si="227"/>
        <v>-6.6253913986755807E-49</v>
      </c>
      <c r="G2465" s="2">
        <f t="shared" si="225"/>
        <v>2.1201252475761872E-49</v>
      </c>
      <c r="H2465" s="2" t="str">
        <f t="shared" si="226"/>
        <v>Sell</v>
      </c>
    </row>
    <row r="2466" spans="1:8" ht="13.5" x14ac:dyDescent="0.25">
      <c r="A2466" s="3">
        <f>TITRES_STAT!B2469</f>
        <v>0</v>
      </c>
      <c r="B2466" s="6">
        <f>TITRES_STAT!D2469</f>
        <v>0</v>
      </c>
      <c r="C2466" s="2">
        <f t="shared" si="228"/>
        <v>1.9290650974825485E-106</v>
      </c>
      <c r="D2466" s="2">
        <f t="shared" si="230"/>
        <v>4.1715427324994383E-49</v>
      </c>
      <c r="E2466" s="2">
        <f t="shared" si="229"/>
        <v>-4.1715427324994383E-49</v>
      </c>
      <c r="F2466" s="2">
        <f t="shared" si="227"/>
        <v>-6.134621665440352E-49</v>
      </c>
      <c r="G2466" s="2">
        <f t="shared" si="225"/>
        <v>1.9630789329409137E-49</v>
      </c>
      <c r="H2466" s="2" t="str">
        <f t="shared" si="226"/>
        <v>Sell</v>
      </c>
    </row>
    <row r="2467" spans="1:8" ht="13.5" x14ac:dyDescent="0.25">
      <c r="A2467" s="3">
        <f>TITRES_STAT!B2470</f>
        <v>0</v>
      </c>
      <c r="B2467" s="6">
        <f>TITRES_STAT!D2470</f>
        <v>0</v>
      </c>
      <c r="C2467" s="2">
        <f t="shared" si="228"/>
        <v>1.6322858517160025E-106</v>
      </c>
      <c r="D2467" s="2">
        <f t="shared" si="230"/>
        <v>3.8625395671291099E-49</v>
      </c>
      <c r="E2467" s="2">
        <f t="shared" si="229"/>
        <v>-3.8625395671291099E-49</v>
      </c>
      <c r="F2467" s="2">
        <f t="shared" si="227"/>
        <v>-5.6802052457781039E-49</v>
      </c>
      <c r="G2467" s="2">
        <f t="shared" si="225"/>
        <v>1.817665678648994E-49</v>
      </c>
      <c r="H2467" s="2" t="str">
        <f t="shared" si="226"/>
        <v>Sell</v>
      </c>
    </row>
    <row r="2468" spans="1:8" ht="13.5" x14ac:dyDescent="0.25">
      <c r="A2468" s="3">
        <f>TITRES_STAT!B2471</f>
        <v>0</v>
      </c>
      <c r="B2468" s="6">
        <f>TITRES_STAT!D2471</f>
        <v>0</v>
      </c>
      <c r="C2468" s="2">
        <f t="shared" si="228"/>
        <v>1.381164951452002E-106</v>
      </c>
      <c r="D2468" s="2">
        <f t="shared" si="230"/>
        <v>3.5764255251195465E-49</v>
      </c>
      <c r="E2468" s="2">
        <f t="shared" si="229"/>
        <v>-3.5764255251195465E-49</v>
      </c>
      <c r="F2468" s="2">
        <f t="shared" si="227"/>
        <v>-5.2594493016463927E-49</v>
      </c>
      <c r="G2468" s="2">
        <f t="shared" ref="G2468:G2531" si="231">E2468-F2468</f>
        <v>1.6830237765268462E-49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0</v>
      </c>
      <c r="B2469" s="6">
        <f>TITRES_STAT!D2472</f>
        <v>0</v>
      </c>
      <c r="C2469" s="2">
        <f t="shared" si="228"/>
        <v>1.1686780358440017E-106</v>
      </c>
      <c r="D2469" s="2">
        <f t="shared" si="230"/>
        <v>3.3115051158514322E-49</v>
      </c>
      <c r="E2469" s="2">
        <f t="shared" si="229"/>
        <v>-3.3115051158514322E-49</v>
      </c>
      <c r="F2469" s="2">
        <f t="shared" ref="F2469:F2532" si="233">(E2469*(2/(10)))+((1-(2/10))*F2468)</f>
        <v>-4.8698604644874011E-49</v>
      </c>
      <c r="G2469" s="2">
        <f t="shared" si="231"/>
        <v>1.5583553486359689E-49</v>
      </c>
      <c r="H2469" s="2" t="str">
        <f t="shared" si="232"/>
        <v>Sell</v>
      </c>
    </row>
    <row r="2470" spans="1:8" ht="13.5" x14ac:dyDescent="0.25">
      <c r="A2470" s="3">
        <f>TITRES_STAT!B2473</f>
        <v>0</v>
      </c>
      <c r="B2470" s="6">
        <f>TITRES_STAT!D2473</f>
        <v>0</v>
      </c>
      <c r="C2470" s="2">
        <f t="shared" si="228"/>
        <v>9.8888141494492449E-107</v>
      </c>
      <c r="D2470" s="2">
        <f t="shared" si="230"/>
        <v>3.0662084406031778E-49</v>
      </c>
      <c r="E2470" s="2">
        <f t="shared" si="229"/>
        <v>-3.0662084406031778E-49</v>
      </c>
      <c r="F2470" s="2">
        <f t="shared" si="233"/>
        <v>-4.5091300597105564E-49</v>
      </c>
      <c r="G2470" s="2">
        <f t="shared" si="231"/>
        <v>1.4429216191073787E-49</v>
      </c>
      <c r="H2470" s="2" t="str">
        <f t="shared" si="232"/>
        <v>Sell</v>
      </c>
    </row>
    <row r="2471" spans="1:8" ht="13.5" x14ac:dyDescent="0.25">
      <c r="A2471" s="3">
        <f>TITRES_STAT!B2474</f>
        <v>0</v>
      </c>
      <c r="B2471" s="6">
        <f>TITRES_STAT!D2474</f>
        <v>0</v>
      </c>
      <c r="C2471" s="2">
        <f t="shared" si="228"/>
        <v>8.3674581264570529E-107</v>
      </c>
      <c r="D2471" s="2">
        <f t="shared" si="230"/>
        <v>2.8390818894473869E-49</v>
      </c>
      <c r="E2471" s="2">
        <f t="shared" si="229"/>
        <v>-2.8390818894473869E-49</v>
      </c>
      <c r="F2471" s="2">
        <f t="shared" si="233"/>
        <v>-4.1751204256579224E-49</v>
      </c>
      <c r="G2471" s="2">
        <f t="shared" si="231"/>
        <v>1.3360385362105355E-49</v>
      </c>
      <c r="H2471" s="2" t="str">
        <f t="shared" si="232"/>
        <v>Sell</v>
      </c>
    </row>
    <row r="2472" spans="1:8" ht="13.5" x14ac:dyDescent="0.25">
      <c r="A2472" s="3">
        <f>TITRES_STAT!B2475</f>
        <v>0</v>
      </c>
      <c r="B2472" s="6">
        <f>TITRES_STAT!D2475</f>
        <v>0</v>
      </c>
      <c r="C2472" s="2">
        <f t="shared" si="228"/>
        <v>7.0801568762328904E-107</v>
      </c>
      <c r="D2472" s="2">
        <f t="shared" si="230"/>
        <v>2.6287795272660988E-49</v>
      </c>
      <c r="E2472" s="2">
        <f t="shared" si="229"/>
        <v>-2.6287795272660988E-49</v>
      </c>
      <c r="F2472" s="2">
        <f t="shared" si="233"/>
        <v>-3.8658522459795579E-49</v>
      </c>
      <c r="G2472" s="2">
        <f t="shared" si="231"/>
        <v>1.237072718713459E-49</v>
      </c>
      <c r="H2472" s="2" t="str">
        <f t="shared" si="232"/>
        <v>Sell</v>
      </c>
    </row>
    <row r="2473" spans="1:8" ht="13.5" x14ac:dyDescent="0.25">
      <c r="A2473" s="3">
        <f>TITRES_STAT!B2476</f>
        <v>0</v>
      </c>
      <c r="B2473" s="6">
        <f>TITRES_STAT!D2476</f>
        <v>0</v>
      </c>
      <c r="C2473" s="2">
        <f t="shared" si="228"/>
        <v>5.9909019721970611E-107</v>
      </c>
      <c r="D2473" s="2">
        <f t="shared" si="230"/>
        <v>2.4340551178389804E-49</v>
      </c>
      <c r="E2473" s="2">
        <f t="shared" si="229"/>
        <v>-2.4340551178389804E-49</v>
      </c>
      <c r="F2473" s="2">
        <f t="shared" si="233"/>
        <v>-3.5794928203514428E-49</v>
      </c>
      <c r="G2473" s="2">
        <f t="shared" si="231"/>
        <v>1.1454377025124624E-49</v>
      </c>
      <c r="H2473" s="2" t="str">
        <f t="shared" si="232"/>
        <v>Sell</v>
      </c>
    </row>
    <row r="2474" spans="1:8" ht="13.5" x14ac:dyDescent="0.25">
      <c r="A2474" s="3">
        <f>TITRES_STAT!B2477</f>
        <v>0</v>
      </c>
      <c r="B2474" s="6">
        <f>TITRES_STAT!D2477</f>
        <v>0</v>
      </c>
      <c r="C2474" s="2">
        <f t="shared" si="228"/>
        <v>5.0692247457052058E-107</v>
      </c>
      <c r="D2474" s="2">
        <f t="shared" si="230"/>
        <v>2.2537547387397966E-49</v>
      </c>
      <c r="E2474" s="2">
        <f t="shared" si="229"/>
        <v>-2.2537547387397966E-49</v>
      </c>
      <c r="F2474" s="2">
        <f t="shared" si="233"/>
        <v>-3.3143452040291139E-49</v>
      </c>
      <c r="G2474" s="2">
        <f t="shared" si="231"/>
        <v>1.0605904652893173E-49</v>
      </c>
      <c r="H2474" s="2" t="str">
        <f t="shared" si="232"/>
        <v>Sell</v>
      </c>
    </row>
    <row r="2475" spans="1:8" ht="13.5" x14ac:dyDescent="0.25">
      <c r="A2475" s="3">
        <f>TITRES_STAT!B2478</f>
        <v>0</v>
      </c>
      <c r="B2475" s="6">
        <f>TITRES_STAT!D2478</f>
        <v>0</v>
      </c>
      <c r="C2475" s="2">
        <f t="shared" si="228"/>
        <v>4.2893440155967125E-107</v>
      </c>
      <c r="D2475" s="2">
        <f t="shared" si="230"/>
        <v>2.0868099432775893E-49</v>
      </c>
      <c r="E2475" s="2">
        <f t="shared" si="229"/>
        <v>-2.0868099432775893E-49</v>
      </c>
      <c r="F2475" s="2">
        <f t="shared" si="233"/>
        <v>-3.0688381518788093E-49</v>
      </c>
      <c r="G2475" s="2">
        <f t="shared" si="231"/>
        <v>9.8202820860122E-50</v>
      </c>
      <c r="H2475" s="2" t="str">
        <f t="shared" si="232"/>
        <v>Sell</v>
      </c>
    </row>
    <row r="2476" spans="1:8" ht="13.5" x14ac:dyDescent="0.25">
      <c r="A2476" s="3">
        <f>TITRES_STAT!B2479</f>
        <v>0</v>
      </c>
      <c r="B2476" s="6">
        <f>TITRES_STAT!D2479</f>
        <v>0</v>
      </c>
      <c r="C2476" s="2">
        <f t="shared" si="228"/>
        <v>3.629444936274141E-107</v>
      </c>
      <c r="D2476" s="2">
        <f t="shared" si="230"/>
        <v>1.9322314289607308E-49</v>
      </c>
      <c r="E2476" s="2">
        <f t="shared" si="229"/>
        <v>-1.9322314289607308E-49</v>
      </c>
      <c r="F2476" s="2">
        <f t="shared" si="233"/>
        <v>-2.841516807295194E-49</v>
      </c>
      <c r="G2476" s="2">
        <f t="shared" si="231"/>
        <v>9.0928537833446322E-50</v>
      </c>
      <c r="H2476" s="2" t="str">
        <f t="shared" si="232"/>
        <v>Sell</v>
      </c>
    </row>
    <row r="2477" spans="1:8" ht="13.5" x14ac:dyDescent="0.25">
      <c r="A2477" s="3">
        <f>TITRES_STAT!B2480</f>
        <v>0</v>
      </c>
      <c r="B2477" s="6">
        <f>TITRES_STAT!D2480</f>
        <v>0</v>
      </c>
      <c r="C2477" s="2">
        <f t="shared" si="228"/>
        <v>3.0710687922319657E-107</v>
      </c>
      <c r="D2477" s="2">
        <f t="shared" si="230"/>
        <v>1.7891031749636397E-49</v>
      </c>
      <c r="E2477" s="2">
        <f t="shared" si="229"/>
        <v>-1.7891031749636397E-49</v>
      </c>
      <c r="F2477" s="2">
        <f t="shared" si="233"/>
        <v>-2.6310340808288835E-49</v>
      </c>
      <c r="G2477" s="2">
        <f t="shared" si="231"/>
        <v>8.419309058652438E-50</v>
      </c>
      <c r="H2477" s="2" t="str">
        <f t="shared" si="232"/>
        <v>Sell</v>
      </c>
    </row>
    <row r="2478" spans="1:8" ht="13.5" x14ac:dyDescent="0.25">
      <c r="A2478" s="3">
        <f>TITRES_STAT!B2481</f>
        <v>0</v>
      </c>
      <c r="B2478" s="6">
        <f>TITRES_STAT!D2481</f>
        <v>0</v>
      </c>
      <c r="C2478" s="2">
        <f t="shared" si="228"/>
        <v>2.5985966703501248E-107</v>
      </c>
      <c r="D2478" s="2">
        <f t="shared" si="230"/>
        <v>1.656577013855222E-49</v>
      </c>
      <c r="E2478" s="2">
        <f t="shared" si="229"/>
        <v>-1.656577013855222E-49</v>
      </c>
      <c r="F2478" s="2">
        <f t="shared" si="233"/>
        <v>-2.4361426674341512E-49</v>
      </c>
      <c r="G2478" s="2">
        <f t="shared" si="231"/>
        <v>7.7956565357892917E-50</v>
      </c>
      <c r="H2478" s="2" t="str">
        <f t="shared" si="232"/>
        <v>Sell</v>
      </c>
    </row>
    <row r="2479" spans="1:8" ht="13.5" x14ac:dyDescent="0.25">
      <c r="A2479" s="3">
        <f>TITRES_STAT!B2482</f>
        <v>0</v>
      </c>
      <c r="B2479" s="6">
        <f>TITRES_STAT!D2482</f>
        <v>0</v>
      </c>
      <c r="C2479" s="2">
        <f t="shared" si="228"/>
        <v>2.1988125672193363E-107</v>
      </c>
      <c r="D2479" s="2">
        <f t="shared" si="230"/>
        <v>1.5338676054215019E-49</v>
      </c>
      <c r="E2479" s="2">
        <f t="shared" si="229"/>
        <v>-1.5338676054215019E-49</v>
      </c>
      <c r="F2479" s="2">
        <f t="shared" si="233"/>
        <v>-2.2556876550316214E-49</v>
      </c>
      <c r="G2479" s="2">
        <f t="shared" si="231"/>
        <v>7.2182004961011947E-50</v>
      </c>
      <c r="H2479" s="2" t="str">
        <f t="shared" si="232"/>
        <v>Sell</v>
      </c>
    </row>
    <row r="2480" spans="1:8" ht="13.5" x14ac:dyDescent="0.25">
      <c r="A2480" s="3">
        <f>TITRES_STAT!B2483</f>
        <v>0</v>
      </c>
      <c r="B2480" s="6">
        <f>TITRES_STAT!D2483</f>
        <v>0</v>
      </c>
      <c r="C2480" s="2">
        <f t="shared" si="228"/>
        <v>1.8605337107240539E-107</v>
      </c>
      <c r="D2480" s="2">
        <f t="shared" si="230"/>
        <v>1.4202477827976869E-49</v>
      </c>
      <c r="E2480" s="2">
        <f t="shared" si="229"/>
        <v>-1.4202477827976869E-49</v>
      </c>
      <c r="F2480" s="2">
        <f t="shared" si="233"/>
        <v>-2.0885996805848346E-49</v>
      </c>
      <c r="G2480" s="2">
        <f t="shared" si="231"/>
        <v>6.6835189778714771E-50</v>
      </c>
      <c r="H2480" s="2" t="str">
        <f t="shared" si="232"/>
        <v>Sell</v>
      </c>
    </row>
    <row r="2481" spans="1:8" ht="13.5" x14ac:dyDescent="0.25">
      <c r="A2481" s="3">
        <f>TITRES_STAT!B2484</f>
        <v>0</v>
      </c>
      <c r="B2481" s="6">
        <f>TITRES_STAT!D2484</f>
        <v>0</v>
      </c>
      <c r="C2481" s="2">
        <f t="shared" si="228"/>
        <v>1.5742977552280457E-107</v>
      </c>
      <c r="D2481" s="2">
        <f t="shared" si="230"/>
        <v>1.3150442433311916E-49</v>
      </c>
      <c r="E2481" s="2">
        <f t="shared" si="229"/>
        <v>-1.3150442433311916E-49</v>
      </c>
      <c r="F2481" s="2">
        <f t="shared" si="233"/>
        <v>-1.9338885931341063E-49</v>
      </c>
      <c r="G2481" s="2">
        <f t="shared" si="231"/>
        <v>6.1884434980291467E-50</v>
      </c>
      <c r="H2481" s="2" t="str">
        <f t="shared" si="232"/>
        <v>Sell</v>
      </c>
    </row>
    <row r="2482" spans="1:8" ht="13.5" x14ac:dyDescent="0.25">
      <c r="A2482" s="3">
        <f>TITRES_STAT!B2485</f>
        <v>0</v>
      </c>
      <c r="B2482" s="6">
        <f>TITRES_STAT!D2485</f>
        <v>0</v>
      </c>
      <c r="C2482" s="2">
        <f t="shared" si="228"/>
        <v>1.3320981005775772E-107</v>
      </c>
      <c r="D2482" s="2">
        <f t="shared" si="230"/>
        <v>1.2176335586399923E-49</v>
      </c>
      <c r="E2482" s="2">
        <f t="shared" si="229"/>
        <v>-1.2176335586399923E-49</v>
      </c>
      <c r="F2482" s="2">
        <f t="shared" si="233"/>
        <v>-1.7906375862352835E-49</v>
      </c>
      <c r="G2482" s="2">
        <f t="shared" si="231"/>
        <v>5.7300402759529122E-50</v>
      </c>
      <c r="H2482" s="2" t="str">
        <f t="shared" si="232"/>
        <v>Sell</v>
      </c>
    </row>
    <row r="2483" spans="1:8" ht="13.5" x14ac:dyDescent="0.25">
      <c r="A2483" s="3">
        <f>TITRES_STAT!B2486</f>
        <v>0</v>
      </c>
      <c r="B2483" s="6">
        <f>TITRES_STAT!D2486</f>
        <v>0</v>
      </c>
      <c r="C2483" s="2">
        <f t="shared" si="228"/>
        <v>1.1271599312579499E-107</v>
      </c>
      <c r="D2483" s="2">
        <f t="shared" si="230"/>
        <v>1.1274384802222151E-49</v>
      </c>
      <c r="E2483" s="2">
        <f t="shared" si="229"/>
        <v>-1.1274384802222151E-49</v>
      </c>
      <c r="F2483" s="2">
        <f t="shared" si="233"/>
        <v>-1.6579977650326699E-49</v>
      </c>
      <c r="G2483" s="2">
        <f t="shared" si="231"/>
        <v>5.3055928481045481E-50</v>
      </c>
      <c r="H2483" s="2" t="str">
        <f t="shared" si="232"/>
        <v>Sell</v>
      </c>
    </row>
    <row r="2484" spans="1:8" ht="13.5" x14ac:dyDescent="0.25">
      <c r="A2484" s="3">
        <f>TITRES_STAT!B2487</f>
        <v>0</v>
      </c>
      <c r="B2484" s="6">
        <f>TITRES_STAT!D2487</f>
        <v>0</v>
      </c>
      <c r="C2484" s="2">
        <f t="shared" si="228"/>
        <v>9.5375071106441919E-108</v>
      </c>
      <c r="D2484" s="2">
        <f t="shared" si="230"/>
        <v>1.0439245187242733E-49</v>
      </c>
      <c r="E2484" s="2">
        <f t="shared" si="229"/>
        <v>-1.0439245187242733E-49</v>
      </c>
      <c r="F2484" s="2">
        <f t="shared" si="233"/>
        <v>-1.5351831157709908E-49</v>
      </c>
      <c r="G2484" s="2">
        <f t="shared" si="231"/>
        <v>4.912585970467175E-50</v>
      </c>
      <c r="H2484" s="2" t="str">
        <f t="shared" si="232"/>
        <v>Sell</v>
      </c>
    </row>
    <row r="2485" spans="1:8" ht="13.5" x14ac:dyDescent="0.25">
      <c r="A2485" s="3">
        <f>TITRES_STAT!B2488</f>
        <v>0</v>
      </c>
      <c r="B2485" s="6">
        <f>TITRES_STAT!D2488</f>
        <v>0</v>
      </c>
      <c r="C2485" s="2">
        <f t="shared" si="228"/>
        <v>8.0701983243912399E-108</v>
      </c>
      <c r="D2485" s="2">
        <f t="shared" si="230"/>
        <v>9.6659677659654938E-50</v>
      </c>
      <c r="E2485" s="2">
        <f t="shared" si="229"/>
        <v>-9.6659677659654938E-50</v>
      </c>
      <c r="F2485" s="2">
        <f t="shared" si="233"/>
        <v>-1.4214658479361027E-49</v>
      </c>
      <c r="G2485" s="2">
        <f t="shared" si="231"/>
        <v>4.5486907133955327E-50</v>
      </c>
      <c r="H2485" s="2" t="str">
        <f t="shared" si="232"/>
        <v>Sell</v>
      </c>
    </row>
    <row r="2486" spans="1:8" ht="13.5" x14ac:dyDescent="0.25">
      <c r="A2486" s="3">
        <f>TITRES_STAT!B2489</f>
        <v>0</v>
      </c>
      <c r="B2486" s="6">
        <f>TITRES_STAT!D2489</f>
        <v>0</v>
      </c>
      <c r="C2486" s="2">
        <f t="shared" si="228"/>
        <v>6.8286293514079722E-108</v>
      </c>
      <c r="D2486" s="2">
        <f t="shared" si="230"/>
        <v>8.9499701536717545E-50</v>
      </c>
      <c r="E2486" s="2">
        <f t="shared" si="229"/>
        <v>-8.9499701536717545E-50</v>
      </c>
      <c r="F2486" s="2">
        <f t="shared" si="233"/>
        <v>-1.3161720814223173E-49</v>
      </c>
      <c r="G2486" s="2">
        <f t="shared" si="231"/>
        <v>4.2117506605514187E-50</v>
      </c>
      <c r="H2486" s="2" t="str">
        <f t="shared" si="232"/>
        <v>Sell</v>
      </c>
    </row>
    <row r="2487" spans="1:8" ht="13.5" x14ac:dyDescent="0.25">
      <c r="A2487" s="3">
        <f>TITRES_STAT!B2490</f>
        <v>0</v>
      </c>
      <c r="B2487" s="6">
        <f>TITRES_STAT!D2490</f>
        <v>0</v>
      </c>
      <c r="C2487" s="2">
        <f t="shared" si="228"/>
        <v>5.7780709896528995E-108</v>
      </c>
      <c r="D2487" s="2">
        <f t="shared" si="230"/>
        <v>8.287009401547921E-50</v>
      </c>
      <c r="E2487" s="2">
        <f t="shared" si="229"/>
        <v>-8.287009401547921E-50</v>
      </c>
      <c r="F2487" s="2">
        <f t="shared" si="233"/>
        <v>-1.2186778531688124E-49</v>
      </c>
      <c r="G2487" s="2">
        <f t="shared" si="231"/>
        <v>3.8997691301402029E-50</v>
      </c>
      <c r="H2487" s="2" t="str">
        <f t="shared" si="232"/>
        <v>Sell</v>
      </c>
    </row>
    <row r="2488" spans="1:8" ht="13.5" x14ac:dyDescent="0.25">
      <c r="A2488" s="3">
        <f>TITRES_STAT!B2491</f>
        <v>0</v>
      </c>
      <c r="B2488" s="6">
        <f>TITRES_STAT!D2491</f>
        <v>0</v>
      </c>
      <c r="C2488" s="2">
        <f t="shared" si="228"/>
        <v>4.8891369912447608E-108</v>
      </c>
      <c r="D2488" s="2">
        <f t="shared" si="230"/>
        <v>7.6731568532851122E-50</v>
      </c>
      <c r="E2488" s="2">
        <f t="shared" si="229"/>
        <v>-7.6731568532851122E-50</v>
      </c>
      <c r="F2488" s="2">
        <f t="shared" si="233"/>
        <v>-1.1284054196007521E-49</v>
      </c>
      <c r="G2488" s="2">
        <f t="shared" si="231"/>
        <v>3.6108973427224086E-50</v>
      </c>
      <c r="H2488" s="2" t="str">
        <f t="shared" si="232"/>
        <v>Sell</v>
      </c>
    </row>
    <row r="2489" spans="1:8" ht="13.5" x14ac:dyDescent="0.25">
      <c r="A2489" s="3">
        <f>TITRES_STAT!B2492</f>
        <v>0</v>
      </c>
      <c r="B2489" s="6">
        <f>TITRES_STAT!D2492</f>
        <v>0</v>
      </c>
      <c r="C2489" s="2">
        <f t="shared" si="228"/>
        <v>4.1369620695147972E-108</v>
      </c>
      <c r="D2489" s="2">
        <f t="shared" si="230"/>
        <v>7.1047748641528813E-50</v>
      </c>
      <c r="E2489" s="2">
        <f t="shared" si="229"/>
        <v>-7.1047748641528813E-50</v>
      </c>
      <c r="F2489" s="2">
        <f t="shared" si="233"/>
        <v>-1.0448198329636594E-49</v>
      </c>
      <c r="G2489" s="2">
        <f t="shared" si="231"/>
        <v>3.3434234654837128E-50</v>
      </c>
      <c r="H2489" s="2" t="str">
        <f t="shared" si="232"/>
        <v>Sell</v>
      </c>
    </row>
    <row r="2490" spans="1:8" ht="13.5" x14ac:dyDescent="0.25">
      <c r="A2490" s="3">
        <f>TITRES_STAT!B2493</f>
        <v>0</v>
      </c>
      <c r="B2490" s="6">
        <f>TITRES_STAT!D2493</f>
        <v>0</v>
      </c>
      <c r="C2490" s="2">
        <f t="shared" si="228"/>
        <v>3.5005063665125208E-108</v>
      </c>
      <c r="D2490" s="2">
        <f t="shared" si="230"/>
        <v>6.5784952445860011E-50</v>
      </c>
      <c r="E2490" s="2">
        <f t="shared" si="229"/>
        <v>-6.5784952445860011E-50</v>
      </c>
      <c r="F2490" s="2">
        <f t="shared" si="233"/>
        <v>-9.6742577126264766E-50</v>
      </c>
      <c r="G2490" s="2">
        <f t="shared" si="231"/>
        <v>3.0957624680404755E-50</v>
      </c>
      <c r="H2490" s="2" t="str">
        <f t="shared" si="232"/>
        <v>Sell</v>
      </c>
    </row>
    <row r="2491" spans="1:8" ht="13.5" x14ac:dyDescent="0.25">
      <c r="A2491" s="3">
        <f>TITRES_STAT!B2494</f>
        <v>0</v>
      </c>
      <c r="B2491" s="6">
        <f>TITRES_STAT!D2494</f>
        <v>0</v>
      </c>
      <c r="C2491" s="2">
        <f t="shared" si="228"/>
        <v>2.9619669255105946E-108</v>
      </c>
      <c r="D2491" s="2">
        <f t="shared" si="230"/>
        <v>6.0911993005425941E-50</v>
      </c>
      <c r="E2491" s="2">
        <f t="shared" si="229"/>
        <v>-6.0911993005425941E-50</v>
      </c>
      <c r="F2491" s="2">
        <f t="shared" si="233"/>
        <v>-8.9576460302097005E-50</v>
      </c>
      <c r="G2491" s="2">
        <f t="shared" si="231"/>
        <v>2.8664467296671064E-50</v>
      </c>
      <c r="H2491" s="2" t="str">
        <f t="shared" si="232"/>
        <v>Sell</v>
      </c>
    </row>
    <row r="2492" spans="1:8" ht="13.5" x14ac:dyDescent="0.25">
      <c r="A2492" s="3">
        <f>TITRES_STAT!B2495</f>
        <v>0</v>
      </c>
      <c r="B2492" s="6">
        <f>TITRES_STAT!D2495</f>
        <v>0</v>
      </c>
      <c r="C2492" s="2">
        <f t="shared" si="228"/>
        <v>2.5062797062012724E-108</v>
      </c>
      <c r="D2492" s="2">
        <f t="shared" si="230"/>
        <v>5.6399993523542537E-50</v>
      </c>
      <c r="E2492" s="2">
        <f t="shared" si="229"/>
        <v>-5.6399993523542537E-50</v>
      </c>
      <c r="F2492" s="2">
        <f t="shared" si="233"/>
        <v>-8.2941166946386123E-50</v>
      </c>
      <c r="G2492" s="2">
        <f t="shared" si="231"/>
        <v>2.6541173422843586E-50</v>
      </c>
      <c r="H2492" s="2" t="str">
        <f t="shared" si="232"/>
        <v>Sell</v>
      </c>
    </row>
    <row r="2493" spans="1:8" ht="13.5" x14ac:dyDescent="0.25">
      <c r="A2493" s="3">
        <f>TITRES_STAT!B2496</f>
        <v>0</v>
      </c>
      <c r="B2493" s="6">
        <f>TITRES_STAT!D2496</f>
        <v>0</v>
      </c>
      <c r="C2493" s="2">
        <f t="shared" si="228"/>
        <v>2.1206982129395381E-108</v>
      </c>
      <c r="D2493" s="2">
        <f t="shared" si="230"/>
        <v>5.2222216225502349E-50</v>
      </c>
      <c r="E2493" s="2">
        <f t="shared" si="229"/>
        <v>-5.2222216225502349E-50</v>
      </c>
      <c r="F2493" s="2">
        <f t="shared" si="233"/>
        <v>-7.6797376802209372E-50</v>
      </c>
      <c r="G2493" s="2">
        <f t="shared" si="231"/>
        <v>2.4575160576707023E-50</v>
      </c>
      <c r="H2493" s="2" t="str">
        <f t="shared" si="232"/>
        <v>Sell</v>
      </c>
    </row>
    <row r="2494" spans="1:8" ht="13.5" x14ac:dyDescent="0.25">
      <c r="A2494" s="3">
        <f>TITRES_STAT!B2497</f>
        <v>0</v>
      </c>
      <c r="B2494" s="6">
        <f>TITRES_STAT!D2497</f>
        <v>0</v>
      </c>
      <c r="C2494" s="2">
        <f t="shared" si="228"/>
        <v>1.7944369494103784E-108</v>
      </c>
      <c r="D2494" s="2">
        <f t="shared" si="230"/>
        <v>4.8353903912502179E-50</v>
      </c>
      <c r="E2494" s="2">
        <f t="shared" si="229"/>
        <v>-4.8353903912502179E-50</v>
      </c>
      <c r="F2494" s="2">
        <f t="shared" si="233"/>
        <v>-7.1108682224267939E-50</v>
      </c>
      <c r="G2494" s="2">
        <f t="shared" si="231"/>
        <v>2.275477831176576E-50</v>
      </c>
      <c r="H2494" s="2" t="str">
        <f t="shared" si="232"/>
        <v>Sell</v>
      </c>
    </row>
    <row r="2495" spans="1:8" ht="13.5" x14ac:dyDescent="0.25">
      <c r="A2495" s="3">
        <f>TITRES_STAT!B2498</f>
        <v>0</v>
      </c>
      <c r="B2495" s="6">
        <f>TITRES_STAT!D2498</f>
        <v>0</v>
      </c>
      <c r="C2495" s="2">
        <f t="shared" si="228"/>
        <v>1.5183697264241663E-108</v>
      </c>
      <c r="D2495" s="2">
        <f t="shared" si="230"/>
        <v>4.4772133252316831E-50</v>
      </c>
      <c r="E2495" s="2">
        <f t="shared" si="229"/>
        <v>-4.4772133252316831E-50</v>
      </c>
      <c r="F2495" s="2">
        <f t="shared" si="233"/>
        <v>-6.5841372429877727E-50</v>
      </c>
      <c r="G2495" s="2">
        <f t="shared" si="231"/>
        <v>2.1069239177560896E-50</v>
      </c>
      <c r="H2495" s="2" t="str">
        <f t="shared" si="232"/>
        <v>Sell</v>
      </c>
    </row>
    <row r="2496" spans="1:8" ht="13.5" x14ac:dyDescent="0.25">
      <c r="A2496" s="3">
        <f>TITRES_STAT!B2499</f>
        <v>0</v>
      </c>
      <c r="B2496" s="6">
        <f>TITRES_STAT!D2499</f>
        <v>0</v>
      </c>
      <c r="C2496" s="2">
        <f t="shared" si="228"/>
        <v>1.2847743838973714E-108</v>
      </c>
      <c r="D2496" s="2">
        <f t="shared" si="230"/>
        <v>4.1455678937330401E-50</v>
      </c>
      <c r="E2496" s="2">
        <f t="shared" si="229"/>
        <v>-4.1455678937330401E-50</v>
      </c>
      <c r="F2496" s="2">
        <f t="shared" si="233"/>
        <v>-6.0964233731368273E-50</v>
      </c>
      <c r="G2496" s="2">
        <f t="shared" si="231"/>
        <v>1.9508554794037872E-50</v>
      </c>
      <c r="H2496" s="2" t="str">
        <f t="shared" si="232"/>
        <v>Sell</v>
      </c>
    </row>
    <row r="2497" spans="1:8" ht="13.5" x14ac:dyDescent="0.25">
      <c r="A2497" s="3">
        <f>TITRES_STAT!B2500</f>
        <v>0</v>
      </c>
      <c r="B2497" s="6">
        <f>TITRES_STAT!D2500</f>
        <v>0</v>
      </c>
      <c r="C2497" s="2">
        <f t="shared" si="228"/>
        <v>1.0871167863746988E-108</v>
      </c>
      <c r="D2497" s="2">
        <f t="shared" si="230"/>
        <v>3.8384887904935558E-50</v>
      </c>
      <c r="E2497" s="2">
        <f t="shared" si="229"/>
        <v>-3.8384887904935558E-50</v>
      </c>
      <c r="F2497" s="2">
        <f t="shared" si="233"/>
        <v>-5.6448364566081733E-50</v>
      </c>
      <c r="G2497" s="2">
        <f t="shared" si="231"/>
        <v>1.8063476661146175E-50</v>
      </c>
      <c r="H2497" s="2" t="str">
        <f t="shared" si="232"/>
        <v>Sell</v>
      </c>
    </row>
    <row r="2498" spans="1:8" ht="13.5" x14ac:dyDescent="0.25">
      <c r="A2498" s="3">
        <f>TITRES_STAT!B2501</f>
        <v>0</v>
      </c>
      <c r="B2498" s="6">
        <f>TITRES_STAT!D2501</f>
        <v>0</v>
      </c>
      <c r="C2498" s="2">
        <f t="shared" si="228"/>
        <v>9.1986805000936046E-109</v>
      </c>
      <c r="D2498" s="2">
        <f t="shared" si="230"/>
        <v>3.5541562874940331E-50</v>
      </c>
      <c r="E2498" s="2">
        <f t="shared" si="229"/>
        <v>-3.5541562874940331E-50</v>
      </c>
      <c r="F2498" s="2">
        <f t="shared" si="233"/>
        <v>-5.2267004227853458E-50</v>
      </c>
      <c r="G2498" s="2">
        <f t="shared" si="231"/>
        <v>1.6725441352913128E-50</v>
      </c>
      <c r="H2498" s="2" t="str">
        <f t="shared" si="232"/>
        <v>Sell</v>
      </c>
    </row>
    <row r="2499" spans="1:8" ht="13.5" x14ac:dyDescent="0.25">
      <c r="A2499" s="3">
        <f>TITRES_STAT!B2502</f>
        <v>0</v>
      </c>
      <c r="B2499" s="6">
        <f>TITRES_STAT!D2502</f>
        <v>0</v>
      </c>
      <c r="C2499" s="2">
        <f t="shared" si="228"/>
        <v>7.7834988846945884E-109</v>
      </c>
      <c r="D2499" s="2">
        <f t="shared" si="230"/>
        <v>3.290885451383364E-50</v>
      </c>
      <c r="E2499" s="2">
        <f t="shared" si="229"/>
        <v>-3.290885451383364E-50</v>
      </c>
      <c r="F2499" s="2">
        <f t="shared" si="233"/>
        <v>-4.8395374285049498E-50</v>
      </c>
      <c r="G2499" s="2">
        <f t="shared" si="231"/>
        <v>1.5486519771215858E-50</v>
      </c>
      <c r="H2499" s="2" t="str">
        <f t="shared" si="232"/>
        <v>Sell</v>
      </c>
    </row>
    <row r="2500" spans="1:8" ht="13.5" x14ac:dyDescent="0.25">
      <c r="A2500" s="3">
        <f>TITRES_STAT!B2503</f>
        <v>0</v>
      </c>
      <c r="B2500" s="6">
        <f>TITRES_STAT!D2503</f>
        <v>0</v>
      </c>
      <c r="C2500" s="2">
        <f t="shared" si="228"/>
        <v>6.5860375178184978E-109</v>
      </c>
      <c r="D2500" s="2">
        <f t="shared" si="230"/>
        <v>3.0471161586883001E-50</v>
      </c>
      <c r="E2500" s="2">
        <f t="shared" si="229"/>
        <v>-3.0471161586883001E-50</v>
      </c>
      <c r="F2500" s="2">
        <f t="shared" si="233"/>
        <v>-4.4810531745416202E-50</v>
      </c>
      <c r="G2500" s="2">
        <f t="shared" si="231"/>
        <v>1.43393701585332E-50</v>
      </c>
      <c r="H2500" s="2" t="str">
        <f t="shared" si="232"/>
        <v>Sell</v>
      </c>
    </row>
    <row r="2501" spans="1:8" ht="13.5" x14ac:dyDescent="0.25">
      <c r="A2501" s="3">
        <f>TITRES_STAT!B2504</f>
        <v>0</v>
      </c>
      <c r="B2501" s="6">
        <f>TITRES_STAT!D2504</f>
        <v>0</v>
      </c>
      <c r="C2501" s="2">
        <f t="shared" si="228"/>
        <v>5.5728009766156516E-109</v>
      </c>
      <c r="D2501" s="2">
        <f t="shared" si="230"/>
        <v>2.8214038506373148E-50</v>
      </c>
      <c r="E2501" s="2">
        <f t="shared" si="229"/>
        <v>-2.8214038506373148E-50</v>
      </c>
      <c r="F2501" s="2">
        <f t="shared" si="233"/>
        <v>-4.1491233097607595E-50</v>
      </c>
      <c r="G2501" s="2">
        <f t="shared" si="231"/>
        <v>1.3277194591234447E-50</v>
      </c>
      <c r="H2501" s="2" t="str">
        <f t="shared" si="232"/>
        <v>Sell</v>
      </c>
    </row>
    <row r="2502" spans="1:8" ht="13.5" x14ac:dyDescent="0.25">
      <c r="A2502" s="3">
        <f>TITRES_STAT!B2505</f>
        <v>0</v>
      </c>
      <c r="B2502" s="6">
        <f>TITRES_STAT!D2505</f>
        <v>0</v>
      </c>
      <c r="C2502" s="2">
        <f t="shared" si="228"/>
        <v>4.7154469802132438E-109</v>
      </c>
      <c r="D2502" s="2">
        <f t="shared" si="230"/>
        <v>2.6124109728123284E-50</v>
      </c>
      <c r="E2502" s="2">
        <f t="shared" si="229"/>
        <v>-2.6124109728123284E-50</v>
      </c>
      <c r="F2502" s="2">
        <f t="shared" si="233"/>
        <v>-3.8417808423710738E-50</v>
      </c>
      <c r="G2502" s="2">
        <f t="shared" si="231"/>
        <v>1.2293698695587454E-50</v>
      </c>
      <c r="H2502" s="2" t="str">
        <f t="shared" si="232"/>
        <v>Sell</v>
      </c>
    </row>
    <row r="2503" spans="1:8" ht="13.5" x14ac:dyDescent="0.25">
      <c r="A2503" s="3">
        <f>TITRES_STAT!B2506</f>
        <v>0</v>
      </c>
      <c r="B2503" s="6">
        <f>TITRES_STAT!D2506</f>
        <v>0</v>
      </c>
      <c r="C2503" s="2">
        <f t="shared" si="228"/>
        <v>3.9899935986419757E-109</v>
      </c>
      <c r="D2503" s="2">
        <f t="shared" si="230"/>
        <v>2.4188990489003041E-50</v>
      </c>
      <c r="E2503" s="2">
        <f t="shared" si="229"/>
        <v>-2.4188990489003041E-50</v>
      </c>
      <c r="F2503" s="2">
        <f t="shared" si="233"/>
        <v>-3.5572044836769203E-50</v>
      </c>
      <c r="G2503" s="2">
        <f t="shared" si="231"/>
        <v>1.1383054347766162E-50</v>
      </c>
      <c r="H2503" s="2" t="str">
        <f t="shared" si="232"/>
        <v>Sell</v>
      </c>
    </row>
    <row r="2504" spans="1:8" ht="13.5" x14ac:dyDescent="0.25">
      <c r="A2504" s="3">
        <f>TITRES_STAT!B2507</f>
        <v>0</v>
      </c>
      <c r="B2504" s="6">
        <f>TITRES_STAT!D2507</f>
        <v>0</v>
      </c>
      <c r="C2504" s="2">
        <f t="shared" si="228"/>
        <v>3.3761484296201334E-109</v>
      </c>
      <c r="D2504" s="2">
        <f t="shared" si="230"/>
        <v>2.2397213415743558E-50</v>
      </c>
      <c r="E2504" s="2">
        <f t="shared" si="229"/>
        <v>-2.2397213415743558E-50</v>
      </c>
      <c r="F2504" s="2">
        <f t="shared" si="233"/>
        <v>-3.2937078552564077E-50</v>
      </c>
      <c r="G2504" s="2">
        <f t="shared" si="231"/>
        <v>1.053986513682052E-50</v>
      </c>
      <c r="H2504" s="2" t="str">
        <f t="shared" si="232"/>
        <v>Sell</v>
      </c>
    </row>
    <row r="2505" spans="1:8" ht="13.5" x14ac:dyDescent="0.25">
      <c r="A2505" s="3">
        <f>TITRES_STAT!B2508</f>
        <v>0</v>
      </c>
      <c r="B2505" s="6">
        <f>TITRES_STAT!D2508</f>
        <v>0</v>
      </c>
      <c r="C2505" s="2">
        <f t="shared" si="228"/>
        <v>2.8567409789093438E-109</v>
      </c>
      <c r="D2505" s="2">
        <f t="shared" si="230"/>
        <v>2.0738160570132925E-50</v>
      </c>
      <c r="E2505" s="2">
        <f t="shared" si="229"/>
        <v>-2.0738160570132925E-50</v>
      </c>
      <c r="F2505" s="2">
        <f t="shared" si="233"/>
        <v>-3.0497294956077845E-50</v>
      </c>
      <c r="G2505" s="2">
        <f t="shared" si="231"/>
        <v>9.7591343859449209E-51</v>
      </c>
      <c r="H2505" s="2" t="str">
        <f t="shared" si="232"/>
        <v>Sell</v>
      </c>
    </row>
    <row r="2506" spans="1:8" ht="13.5" x14ac:dyDescent="0.25">
      <c r="A2506" s="3">
        <f>TITRES_STAT!B2509</f>
        <v>0</v>
      </c>
      <c r="B2506" s="6">
        <f>TITRES_STAT!D2509</f>
        <v>0</v>
      </c>
      <c r="C2506" s="2">
        <f t="shared" si="228"/>
        <v>2.4172423667694448E-109</v>
      </c>
      <c r="D2506" s="2">
        <f t="shared" si="230"/>
        <v>1.9202000527900856E-50</v>
      </c>
      <c r="E2506" s="2">
        <f t="shared" si="229"/>
        <v>-1.9202000527900856E-50</v>
      </c>
      <c r="F2506" s="2">
        <f t="shared" si="233"/>
        <v>-2.823823607044245E-50</v>
      </c>
      <c r="G2506" s="2">
        <f t="shared" si="231"/>
        <v>9.0362355425415946E-51</v>
      </c>
      <c r="H2506" s="2" t="str">
        <f t="shared" si="232"/>
        <v>Sell</v>
      </c>
    </row>
    <row r="2507" spans="1:8" ht="13.5" x14ac:dyDescent="0.25">
      <c r="A2507" s="3">
        <f>TITRES_STAT!B2510</f>
        <v>0</v>
      </c>
      <c r="B2507" s="6">
        <f>TITRES_STAT!D2510</f>
        <v>0</v>
      </c>
      <c r="C2507" s="2">
        <f t="shared" si="228"/>
        <v>2.0453589257279917E-109</v>
      </c>
      <c r="D2507" s="2">
        <f t="shared" si="230"/>
        <v>1.7779630118426718E-50</v>
      </c>
      <c r="E2507" s="2">
        <f t="shared" si="229"/>
        <v>-1.7779630118426718E-50</v>
      </c>
      <c r="F2507" s="2">
        <f t="shared" si="233"/>
        <v>-2.6146514880039307E-50</v>
      </c>
      <c r="G2507" s="2">
        <f t="shared" si="231"/>
        <v>8.3668847616125886E-51</v>
      </c>
      <c r="H2507" s="2" t="str">
        <f t="shared" si="232"/>
        <v>Sell</v>
      </c>
    </row>
    <row r="2508" spans="1:8" ht="13.5" x14ac:dyDescent="0.25">
      <c r="A2508" s="3">
        <f>TITRES_STAT!B2511</f>
        <v>0</v>
      </c>
      <c r="B2508" s="6">
        <f>TITRES_STAT!D2511</f>
        <v>0</v>
      </c>
      <c r="C2508" s="2">
        <f t="shared" si="228"/>
        <v>1.7306883217698391E-109</v>
      </c>
      <c r="D2508" s="2">
        <f t="shared" si="230"/>
        <v>1.6462620480024739E-50</v>
      </c>
      <c r="E2508" s="2">
        <f t="shared" si="229"/>
        <v>-1.6462620480024739E-50</v>
      </c>
      <c r="F2508" s="2">
        <f t="shared" si="233"/>
        <v>-2.4209736000036392E-50</v>
      </c>
      <c r="G2508" s="2">
        <f t="shared" si="231"/>
        <v>7.7471155200116527E-51</v>
      </c>
      <c r="H2508" s="2" t="str">
        <f t="shared" si="232"/>
        <v>Sell</v>
      </c>
    </row>
    <row r="2509" spans="1:8" ht="13.5" x14ac:dyDescent="0.25">
      <c r="A2509" s="3">
        <f>TITRES_STAT!B2512</f>
        <v>0</v>
      </c>
      <c r="B2509" s="6">
        <f>TITRES_STAT!D2512</f>
        <v>0</v>
      </c>
      <c r="C2509" s="2">
        <f t="shared" si="228"/>
        <v>1.4644285799590946E-109</v>
      </c>
      <c r="D2509" s="2">
        <f t="shared" si="230"/>
        <v>1.5243167111134018E-50</v>
      </c>
      <c r="E2509" s="2">
        <f t="shared" si="229"/>
        <v>-1.5243167111134018E-50</v>
      </c>
      <c r="F2509" s="2">
        <f t="shared" si="233"/>
        <v>-2.2416422222255917E-50</v>
      </c>
      <c r="G2509" s="2">
        <f t="shared" si="231"/>
        <v>7.1732551111218988E-51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6">
        <f>TITRES_STAT!D2513</f>
        <v>0</v>
      </c>
      <c r="C2510" s="2">
        <f t="shared" si="228"/>
        <v>1.2391318753500032E-109</v>
      </c>
      <c r="D2510" s="2">
        <f t="shared" si="230"/>
        <v>1.4114043621420388E-50</v>
      </c>
      <c r="E2510" s="2">
        <f t="shared" si="229"/>
        <v>-1.4114043621420388E-50</v>
      </c>
      <c r="F2510" s="2">
        <f t="shared" si="233"/>
        <v>-2.0755946502088814E-50</v>
      </c>
      <c r="G2510" s="2">
        <f t="shared" si="231"/>
        <v>6.6419028806684264E-51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6">
        <f>TITRES_STAT!D2514</f>
        <v>0</v>
      </c>
      <c r="C2511" s="2">
        <f t="shared" ref="C2511:C2574" si="234">$C$4*B2501+C2510*(1-$C$4)</f>
        <v>1.0484962022192335E-109</v>
      </c>
      <c r="D2511" s="2">
        <f t="shared" si="230"/>
        <v>1.3068558908722582E-50</v>
      </c>
      <c r="E2511" s="2">
        <f t="shared" si="229"/>
        <v>-1.3068558908722582E-50</v>
      </c>
      <c r="F2511" s="2">
        <f t="shared" si="233"/>
        <v>-1.9218468983415568E-50</v>
      </c>
      <c r="G2511" s="2">
        <f t="shared" si="231"/>
        <v>6.1499100746929855E-51</v>
      </c>
      <c r="H2511" s="2" t="str">
        <f t="shared" si="232"/>
        <v>Sell</v>
      </c>
    </row>
    <row r="2512" spans="1:8" ht="13.5" x14ac:dyDescent="0.25">
      <c r="A2512" s="3">
        <f>TITRES_STAT!B2515</f>
        <v>0</v>
      </c>
      <c r="B2512" s="6">
        <f>TITRES_STAT!D2515</f>
        <v>0</v>
      </c>
      <c r="C2512" s="2">
        <f t="shared" si="234"/>
        <v>8.8718909418550522E-110</v>
      </c>
      <c r="D2512" s="2">
        <f t="shared" si="230"/>
        <v>1.2100517508076465E-50</v>
      </c>
      <c r="E2512" s="2">
        <f t="shared" si="229"/>
        <v>-1.2100517508076465E-50</v>
      </c>
      <c r="F2512" s="2">
        <f t="shared" si="233"/>
        <v>-1.7794878688347747E-50</v>
      </c>
      <c r="G2512" s="2">
        <f t="shared" si="231"/>
        <v>5.6943611802712815E-51</v>
      </c>
      <c r="H2512" s="2" t="str">
        <f t="shared" si="232"/>
        <v>Sell</v>
      </c>
    </row>
    <row r="2513" spans="1:8" ht="13.5" x14ac:dyDescent="0.25">
      <c r="A2513" s="3">
        <f>TITRES_STAT!B2516</f>
        <v>0</v>
      </c>
      <c r="B2513" s="6">
        <f>TITRES_STAT!D2516</f>
        <v>0</v>
      </c>
      <c r="C2513" s="2">
        <f t="shared" si="234"/>
        <v>7.5069846431081214E-110</v>
      </c>
      <c r="D2513" s="2">
        <f t="shared" si="230"/>
        <v>1.1204182877848579E-50</v>
      </c>
      <c r="E2513" s="2">
        <f t="shared" si="229"/>
        <v>-1.1204182877848579E-50</v>
      </c>
      <c r="F2513" s="2">
        <f t="shared" si="233"/>
        <v>-1.6476739526247913E-50</v>
      </c>
      <c r="G2513" s="2">
        <f t="shared" si="231"/>
        <v>5.2725566483993341E-51</v>
      </c>
      <c r="H2513" s="2" t="str">
        <f t="shared" si="232"/>
        <v>Sell</v>
      </c>
    </row>
    <row r="2514" spans="1:8" ht="13.5" x14ac:dyDescent="0.25">
      <c r="A2514" s="3">
        <f>TITRES_STAT!B2517</f>
        <v>0</v>
      </c>
      <c r="B2514" s="6">
        <f>TITRES_STAT!D2517</f>
        <v>0</v>
      </c>
      <c r="C2514" s="2">
        <f t="shared" si="234"/>
        <v>6.3520639287837947E-110</v>
      </c>
      <c r="D2514" s="2">
        <f t="shared" si="230"/>
        <v>1.0374243405415351E-50</v>
      </c>
      <c r="E2514" s="2">
        <f t="shared" si="229"/>
        <v>-1.0374243405415351E-50</v>
      </c>
      <c r="F2514" s="2">
        <f t="shared" si="233"/>
        <v>-1.5256240302081401E-50</v>
      </c>
      <c r="G2514" s="2">
        <f t="shared" si="231"/>
        <v>4.8819968966660503E-51</v>
      </c>
      <c r="H2514" s="2" t="str">
        <f t="shared" si="232"/>
        <v>Sell</v>
      </c>
    </row>
    <row r="2515" spans="1:8" ht="13.5" x14ac:dyDescent="0.25">
      <c r="A2515" s="3">
        <f>TITRES_STAT!B2518</f>
        <v>0</v>
      </c>
      <c r="B2515" s="6">
        <f>TITRES_STAT!D2518</f>
        <v>0</v>
      </c>
      <c r="C2515" s="2">
        <f t="shared" si="234"/>
        <v>5.3748233243555183E-110</v>
      </c>
      <c r="D2515" s="2">
        <f t="shared" si="230"/>
        <v>9.6057809309401395E-51</v>
      </c>
      <c r="E2515" s="2">
        <f t="shared" si="229"/>
        <v>-9.6057809309401395E-51</v>
      </c>
      <c r="F2515" s="2">
        <f t="shared" si="233"/>
        <v>-1.4126148427853148E-50</v>
      </c>
      <c r="G2515" s="2">
        <f t="shared" si="231"/>
        <v>4.5203674969130082E-51</v>
      </c>
      <c r="H2515" s="2" t="str">
        <f t="shared" si="232"/>
        <v>Sell</v>
      </c>
    </row>
    <row r="2516" spans="1:8" ht="13.5" x14ac:dyDescent="0.25">
      <c r="A2516" s="3">
        <f>TITRES_STAT!B2519</f>
        <v>0</v>
      </c>
      <c r="B2516" s="6">
        <f>TITRES_STAT!D2519</f>
        <v>0</v>
      </c>
      <c r="C2516" s="2">
        <f t="shared" si="234"/>
        <v>4.5479274283008232E-110</v>
      </c>
      <c r="D2516" s="2">
        <f t="shared" si="230"/>
        <v>8.8942416027223509E-51</v>
      </c>
      <c r="E2516" s="2">
        <f t="shared" si="229"/>
        <v>-8.8942416027223509E-51</v>
      </c>
      <c r="F2516" s="2">
        <f t="shared" si="233"/>
        <v>-1.307976706282699E-50</v>
      </c>
      <c r="G2516" s="2">
        <f t="shared" si="231"/>
        <v>4.1855254601046389E-51</v>
      </c>
      <c r="H2516" s="2" t="str">
        <f t="shared" si="232"/>
        <v>Sell</v>
      </c>
    </row>
    <row r="2517" spans="1:8" ht="13.5" x14ac:dyDescent="0.25">
      <c r="A2517" s="3">
        <f>TITRES_STAT!B2520</f>
        <v>0</v>
      </c>
      <c r="B2517" s="6">
        <f>TITRES_STAT!D2520</f>
        <v>0</v>
      </c>
      <c r="C2517" s="2">
        <f t="shared" si="234"/>
        <v>3.8482462854853118E-110</v>
      </c>
      <c r="D2517" s="2">
        <f t="shared" si="230"/>
        <v>8.2354088914095846E-51</v>
      </c>
      <c r="E2517" s="2">
        <f t="shared" si="229"/>
        <v>-8.2354088914095846E-51</v>
      </c>
      <c r="F2517" s="2">
        <f t="shared" si="233"/>
        <v>-1.211089542854351E-50</v>
      </c>
      <c r="G2517" s="2">
        <f t="shared" si="231"/>
        <v>3.8754865371339253E-51</v>
      </c>
      <c r="H2517" s="2" t="str">
        <f t="shared" si="232"/>
        <v>Sell</v>
      </c>
    </row>
    <row r="2518" spans="1:8" ht="13.5" x14ac:dyDescent="0.25">
      <c r="A2518" s="3">
        <f>TITRES_STAT!B2521</f>
        <v>0</v>
      </c>
      <c r="B2518" s="6">
        <f>TITRES_STAT!D2521</f>
        <v>0</v>
      </c>
      <c r="C2518" s="2">
        <f t="shared" si="234"/>
        <v>3.2562083954106482E-110</v>
      </c>
      <c r="D2518" s="2">
        <f t="shared" si="230"/>
        <v>7.6253786031570233E-51</v>
      </c>
      <c r="E2518" s="2">
        <f t="shared" si="229"/>
        <v>-7.6253786031570233E-51</v>
      </c>
      <c r="F2518" s="2">
        <f t="shared" si="233"/>
        <v>-1.1213792063466212E-50</v>
      </c>
      <c r="G2518" s="2">
        <f t="shared" si="231"/>
        <v>3.5884134603091891E-51</v>
      </c>
      <c r="H2518" s="2" t="str">
        <f t="shared" si="232"/>
        <v>Sell</v>
      </c>
    </row>
    <row r="2519" spans="1:8" ht="13.5" x14ac:dyDescent="0.25">
      <c r="A2519" s="3">
        <f>TITRES_STAT!B2522</f>
        <v>0</v>
      </c>
      <c r="B2519" s="6">
        <f>TITRES_STAT!D2522</f>
        <v>0</v>
      </c>
      <c r="C2519" s="2">
        <f t="shared" si="234"/>
        <v>2.7552532576551637E-110</v>
      </c>
      <c r="D2519" s="2">
        <f t="shared" si="230"/>
        <v>7.0605357436639111E-51</v>
      </c>
      <c r="E2519" s="2">
        <f t="shared" si="229"/>
        <v>-7.0605357436639111E-51</v>
      </c>
      <c r="F2519" s="2">
        <f t="shared" si="233"/>
        <v>-1.0383140799505754E-50</v>
      </c>
      <c r="G2519" s="2">
        <f t="shared" si="231"/>
        <v>3.3226050558418427E-51</v>
      </c>
      <c r="H2519" s="2" t="str">
        <f t="shared" si="232"/>
        <v>Sell</v>
      </c>
    </row>
    <row r="2520" spans="1:8" ht="13.5" x14ac:dyDescent="0.25">
      <c r="A2520" s="3">
        <f>TITRES_STAT!B2523</f>
        <v>0</v>
      </c>
      <c r="B2520" s="6">
        <f>TITRES_STAT!D2523</f>
        <v>0</v>
      </c>
      <c r="C2520" s="2">
        <f t="shared" si="234"/>
        <v>2.3313681410928307E-110</v>
      </c>
      <c r="D2520" s="2">
        <f t="shared" si="230"/>
        <v>6.5375330959851034E-51</v>
      </c>
      <c r="E2520" s="2">
        <f t="shared" si="229"/>
        <v>-6.5375330959851034E-51</v>
      </c>
      <c r="F2520" s="2">
        <f t="shared" si="233"/>
        <v>-9.6140192588016242E-51</v>
      </c>
      <c r="G2520" s="2">
        <f t="shared" si="231"/>
        <v>3.0764861628165208E-51</v>
      </c>
      <c r="H2520" s="2" t="str">
        <f t="shared" si="232"/>
        <v>Sell</v>
      </c>
    </row>
    <row r="2521" spans="1:8" ht="13.5" x14ac:dyDescent="0.25">
      <c r="A2521" s="3">
        <f>TITRES_STAT!B2524</f>
        <v>0</v>
      </c>
      <c r="B2521" s="6">
        <f>TITRES_STAT!D2524</f>
        <v>0</v>
      </c>
      <c r="C2521" s="2">
        <f t="shared" si="234"/>
        <v>1.9726961193862414E-110</v>
      </c>
      <c r="D2521" s="2">
        <f t="shared" si="230"/>
        <v>6.0532713851713926E-51</v>
      </c>
      <c r="E2521" s="2">
        <f t="shared" si="229"/>
        <v>-6.0532713851713926E-51</v>
      </c>
      <c r="F2521" s="2">
        <f t="shared" si="233"/>
        <v>-8.9018696840755776E-51</v>
      </c>
      <c r="G2521" s="2">
        <f t="shared" si="231"/>
        <v>2.848598298904185E-51</v>
      </c>
      <c r="H2521" s="2" t="str">
        <f t="shared" si="232"/>
        <v>Sell</v>
      </c>
    </row>
    <row r="2522" spans="1:8" ht="13.5" x14ac:dyDescent="0.25">
      <c r="A2522" s="3">
        <f>TITRES_STAT!B2525</f>
        <v>0</v>
      </c>
      <c r="B2522" s="6">
        <f>TITRES_STAT!D2525</f>
        <v>0</v>
      </c>
      <c r="C2522" s="2">
        <f t="shared" si="234"/>
        <v>1.6692044087114351E-110</v>
      </c>
      <c r="D2522" s="2">
        <f t="shared" si="230"/>
        <v>5.604880912195734E-51</v>
      </c>
      <c r="E2522" s="2">
        <f t="shared" si="229"/>
        <v>-5.604880912195734E-51</v>
      </c>
      <c r="F2522" s="2">
        <f t="shared" si="233"/>
        <v>-8.2424719296996103E-51</v>
      </c>
      <c r="G2522" s="2">
        <f t="shared" si="231"/>
        <v>2.6375910175038763E-51</v>
      </c>
      <c r="H2522" s="2" t="str">
        <f t="shared" si="232"/>
        <v>Sell</v>
      </c>
    </row>
    <row r="2523" spans="1:8" ht="13.5" x14ac:dyDescent="0.25">
      <c r="A2523" s="3">
        <f>TITRES_STAT!B2526</f>
        <v>0</v>
      </c>
      <c r="B2523" s="6">
        <f>TITRES_STAT!D2526</f>
        <v>0</v>
      </c>
      <c r="C2523" s="2">
        <f t="shared" si="234"/>
        <v>1.4124037304481372E-110</v>
      </c>
      <c r="D2523" s="2">
        <f t="shared" si="230"/>
        <v>5.1897045483293835E-51</v>
      </c>
      <c r="E2523" s="2">
        <f t="shared" si="229"/>
        <v>-5.1897045483293835E-51</v>
      </c>
      <c r="F2523" s="2">
        <f t="shared" si="233"/>
        <v>-7.6319184534255652E-51</v>
      </c>
      <c r="G2523" s="2">
        <f t="shared" si="231"/>
        <v>2.4422139050961817E-51</v>
      </c>
      <c r="H2523" s="2" t="str">
        <f t="shared" si="232"/>
        <v>Sell</v>
      </c>
    </row>
    <row r="2524" spans="1:8" ht="13.5" x14ac:dyDescent="0.25">
      <c r="A2524" s="3">
        <f>TITRES_STAT!B2527</f>
        <v>0</v>
      </c>
      <c r="B2524" s="6">
        <f>TITRES_STAT!D2527</f>
        <v>0</v>
      </c>
      <c r="C2524" s="2">
        <f t="shared" si="234"/>
        <v>1.1951108488407315E-110</v>
      </c>
      <c r="D2524" s="2">
        <f t="shared" si="230"/>
        <v>4.8052819891938736E-51</v>
      </c>
      <c r="E2524" s="2">
        <f t="shared" ref="E2524:E2587" si="235">C2524-D2524</f>
        <v>-4.8052819891938736E-51</v>
      </c>
      <c r="F2524" s="2">
        <f t="shared" si="233"/>
        <v>-7.0665911605792273E-51</v>
      </c>
      <c r="G2524" s="2">
        <f t="shared" si="231"/>
        <v>2.2613091713853538E-51</v>
      </c>
      <c r="H2524" s="2" t="str">
        <f t="shared" si="232"/>
        <v>Sell</v>
      </c>
    </row>
    <row r="2525" spans="1:8" ht="13.5" x14ac:dyDescent="0.25">
      <c r="A2525" s="3">
        <f>TITRES_STAT!B2528</f>
        <v>0</v>
      </c>
      <c r="B2525" s="6">
        <f>TITRES_STAT!D2528</f>
        <v>0</v>
      </c>
      <c r="C2525" s="2">
        <f t="shared" si="234"/>
        <v>1.0112476413267728E-110</v>
      </c>
      <c r="D2525" s="2">
        <f t="shared" ref="D2525:D2588" si="236">$D$4*B2525+(1-$D$4)*D2524</f>
        <v>4.4493351751795126E-51</v>
      </c>
      <c r="E2525" s="2">
        <f t="shared" si="235"/>
        <v>-4.4493351751795126E-51</v>
      </c>
      <c r="F2525" s="2">
        <f t="shared" si="233"/>
        <v>-6.5431399634992843E-51</v>
      </c>
      <c r="G2525" s="2">
        <f t="shared" si="231"/>
        <v>2.0938047883197717E-51</v>
      </c>
      <c r="H2525" s="2" t="str">
        <f t="shared" si="232"/>
        <v>Sell</v>
      </c>
    </row>
    <row r="2526" spans="1:8" ht="13.5" x14ac:dyDescent="0.25">
      <c r="A2526" s="3">
        <f>TITRES_STAT!B2529</f>
        <v>0</v>
      </c>
      <c r="B2526" s="6">
        <f>TITRES_STAT!D2529</f>
        <v>0</v>
      </c>
      <c r="C2526" s="2">
        <f t="shared" si="234"/>
        <v>8.5567108112265387E-111</v>
      </c>
      <c r="D2526" s="2">
        <f t="shared" si="236"/>
        <v>4.119754791832882E-51</v>
      </c>
      <c r="E2526" s="2">
        <f t="shared" si="235"/>
        <v>-4.119754791832882E-51</v>
      </c>
      <c r="F2526" s="2">
        <f t="shared" si="233"/>
        <v>-6.0584629291660037E-51</v>
      </c>
      <c r="G2526" s="2">
        <f t="shared" si="231"/>
        <v>1.9387081373331217E-51</v>
      </c>
      <c r="H2526" s="2" t="str">
        <f t="shared" si="232"/>
        <v>Sell</v>
      </c>
    </row>
    <row r="2527" spans="1:8" ht="13.5" x14ac:dyDescent="0.25">
      <c r="A2527" s="3">
        <f>TITRES_STAT!B2530</f>
        <v>0</v>
      </c>
      <c r="B2527" s="6">
        <f>TITRES_STAT!D2530</f>
        <v>0</v>
      </c>
      <c r="C2527" s="2">
        <f t="shared" si="234"/>
        <v>7.2402937633455326E-111</v>
      </c>
      <c r="D2527" s="2">
        <f t="shared" si="236"/>
        <v>3.8145877702156318E-51</v>
      </c>
      <c r="E2527" s="2">
        <f t="shared" si="235"/>
        <v>-3.8145877702156318E-51</v>
      </c>
      <c r="F2527" s="2">
        <f t="shared" si="233"/>
        <v>-5.6096878973759301E-51</v>
      </c>
      <c r="G2527" s="2">
        <f t="shared" si="231"/>
        <v>1.7951001271602984E-51</v>
      </c>
      <c r="H2527" s="2" t="str">
        <f t="shared" si="232"/>
        <v>Sell</v>
      </c>
    </row>
    <row r="2528" spans="1:8" ht="13.5" x14ac:dyDescent="0.25">
      <c r="A2528" s="3">
        <f>TITRES_STAT!B2531</f>
        <v>0</v>
      </c>
      <c r="B2528" s="6">
        <f>TITRES_STAT!D2531</f>
        <v>0</v>
      </c>
      <c r="C2528" s="2">
        <f t="shared" si="234"/>
        <v>6.1264024151385272E-111</v>
      </c>
      <c r="D2528" s="2">
        <f t="shared" si="236"/>
        <v>3.532025713162622E-51</v>
      </c>
      <c r="E2528" s="2">
        <f t="shared" si="235"/>
        <v>-3.532025713162622E-51</v>
      </c>
      <c r="F2528" s="2">
        <f t="shared" si="233"/>
        <v>-5.1941554605332692E-51</v>
      </c>
      <c r="G2528" s="2">
        <f t="shared" si="231"/>
        <v>1.6621297473706472E-51</v>
      </c>
      <c r="H2528" s="2" t="str">
        <f t="shared" si="232"/>
        <v>Sell</v>
      </c>
    </row>
    <row r="2529" spans="1:8" ht="13.5" x14ac:dyDescent="0.25">
      <c r="A2529" s="3">
        <f>TITRES_STAT!B2532</f>
        <v>0</v>
      </c>
      <c r="B2529" s="6">
        <f>TITRES_STAT!D2532</f>
        <v>0</v>
      </c>
      <c r="C2529" s="2">
        <f t="shared" si="234"/>
        <v>5.1838789666556771E-111</v>
      </c>
      <c r="D2529" s="2">
        <f t="shared" si="236"/>
        <v>3.2703941788542799E-51</v>
      </c>
      <c r="E2529" s="2">
        <f t="shared" si="235"/>
        <v>-3.2703941788542799E-51</v>
      </c>
      <c r="F2529" s="2">
        <f t="shared" si="233"/>
        <v>-4.8094032041974716E-51</v>
      </c>
      <c r="G2529" s="2">
        <f t="shared" si="231"/>
        <v>1.5390090253431917E-51</v>
      </c>
      <c r="H2529" s="2" t="str">
        <f t="shared" si="232"/>
        <v>Sell</v>
      </c>
    </row>
    <row r="2530" spans="1:8" ht="13.5" x14ac:dyDescent="0.25">
      <c r="A2530" s="3">
        <f>TITRES_STAT!B2533</f>
        <v>0</v>
      </c>
      <c r="B2530" s="6">
        <f>TITRES_STAT!D2533</f>
        <v>0</v>
      </c>
      <c r="C2530" s="2">
        <f t="shared" si="234"/>
        <v>4.3863591256317265E-111</v>
      </c>
      <c r="D2530" s="2">
        <f t="shared" si="236"/>
        <v>3.0281427581984076E-51</v>
      </c>
      <c r="E2530" s="2">
        <f t="shared" si="235"/>
        <v>-3.0281427581984076E-51</v>
      </c>
      <c r="F2530" s="2">
        <f t="shared" si="233"/>
        <v>-4.4531511149976591E-51</v>
      </c>
      <c r="G2530" s="2">
        <f t="shared" si="231"/>
        <v>1.4250083567992516E-51</v>
      </c>
      <c r="H2530" s="2" t="str">
        <f t="shared" si="232"/>
        <v>Sell</v>
      </c>
    </row>
    <row r="2531" spans="1:8" ht="13.5" x14ac:dyDescent="0.25">
      <c r="A2531" s="3">
        <f>TITRES_STAT!B2534</f>
        <v>0</v>
      </c>
      <c r="B2531" s="6">
        <f>TITRES_STAT!D2534</f>
        <v>0</v>
      </c>
      <c r="C2531" s="2">
        <f t="shared" si="234"/>
        <v>3.7115346447653072E-111</v>
      </c>
      <c r="D2531" s="2">
        <f t="shared" si="236"/>
        <v>2.8038358872207476E-51</v>
      </c>
      <c r="E2531" s="2">
        <f t="shared" si="235"/>
        <v>-2.8038358872207476E-51</v>
      </c>
      <c r="F2531" s="2">
        <f t="shared" si="233"/>
        <v>-4.1232880694422767E-51</v>
      </c>
      <c r="G2531" s="2">
        <f t="shared" si="231"/>
        <v>1.3194521822215291E-51</v>
      </c>
      <c r="H2531" s="2" t="str">
        <f t="shared" si="232"/>
        <v>Sell</v>
      </c>
    </row>
    <row r="2532" spans="1:8" ht="13.5" x14ac:dyDescent="0.25">
      <c r="A2532" s="3">
        <f>TITRES_STAT!B2535</f>
        <v>0</v>
      </c>
      <c r="B2532" s="6">
        <f>TITRES_STAT!D2535</f>
        <v>0</v>
      </c>
      <c r="C2532" s="2">
        <f t="shared" si="234"/>
        <v>3.1405293148014137E-111</v>
      </c>
      <c r="D2532" s="2">
        <f t="shared" si="236"/>
        <v>2.5961443400192108E-51</v>
      </c>
      <c r="E2532" s="2">
        <f t="shared" si="235"/>
        <v>-2.5961443400192108E-51</v>
      </c>
      <c r="F2532" s="2">
        <f t="shared" si="233"/>
        <v>-3.8178593235576637E-51</v>
      </c>
      <c r="G2532" s="2">
        <f t="shared" ref="G2532:G2595" si="237">E2532-F2532</f>
        <v>1.2217149835384529E-51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0</v>
      </c>
      <c r="B2533" s="6">
        <f>TITRES_STAT!D2536</f>
        <v>0</v>
      </c>
      <c r="C2533" s="2">
        <f t="shared" si="234"/>
        <v>2.6573709586781194E-111</v>
      </c>
      <c r="D2533" s="2">
        <f t="shared" si="236"/>
        <v>2.4038373518696397E-51</v>
      </c>
      <c r="E2533" s="2">
        <f t="shared" si="235"/>
        <v>-2.4038373518696397E-51</v>
      </c>
      <c r="F2533" s="2">
        <f t="shared" ref="F2533:F2596" si="239">(E2533*(2/(10)))+((1-(2/10))*F2532)</f>
        <v>-3.5350549292200589E-51</v>
      </c>
      <c r="G2533" s="2">
        <f t="shared" si="237"/>
        <v>1.1312175773504192E-51</v>
      </c>
      <c r="H2533" s="2" t="str">
        <f t="shared" si="238"/>
        <v>Sell</v>
      </c>
    </row>
    <row r="2534" spans="1:8" ht="13.5" x14ac:dyDescent="0.25">
      <c r="A2534" s="3">
        <f>TITRES_STAT!B2537</f>
        <v>0</v>
      </c>
      <c r="B2534" s="6">
        <f>TITRES_STAT!D2537</f>
        <v>0</v>
      </c>
      <c r="C2534" s="2">
        <f t="shared" si="234"/>
        <v>2.248544657343024E-111</v>
      </c>
      <c r="D2534" s="2">
        <f t="shared" si="236"/>
        <v>2.225775325805222E-51</v>
      </c>
      <c r="E2534" s="2">
        <f t="shared" si="235"/>
        <v>-2.225775325805222E-51</v>
      </c>
      <c r="F2534" s="2">
        <f t="shared" si="239"/>
        <v>-3.273199008537092E-51</v>
      </c>
      <c r="G2534" s="2">
        <f t="shared" si="237"/>
        <v>1.04742368273187E-51</v>
      </c>
      <c r="H2534" s="2" t="str">
        <f t="shared" si="238"/>
        <v>Sell</v>
      </c>
    </row>
    <row r="2535" spans="1:8" ht="13.5" x14ac:dyDescent="0.25">
      <c r="A2535" s="3">
        <f>TITRES_STAT!B2538</f>
        <v>0</v>
      </c>
      <c r="B2535" s="6">
        <f>TITRES_STAT!D2538</f>
        <v>0</v>
      </c>
      <c r="C2535" s="2">
        <f t="shared" si="234"/>
        <v>1.9026147100594819E-111</v>
      </c>
      <c r="D2535" s="2">
        <f t="shared" si="236"/>
        <v>2.0609030794492796E-51</v>
      </c>
      <c r="E2535" s="2">
        <f t="shared" si="235"/>
        <v>-2.0609030794492796E-51</v>
      </c>
      <c r="F2535" s="2">
        <f t="shared" si="239"/>
        <v>-3.0307398227195299E-51</v>
      </c>
      <c r="G2535" s="2">
        <f t="shared" si="237"/>
        <v>9.6983674327025033E-52</v>
      </c>
      <c r="H2535" s="2" t="str">
        <f t="shared" si="238"/>
        <v>Sell</v>
      </c>
    </row>
    <row r="2536" spans="1:8" ht="13.5" x14ac:dyDescent="0.25">
      <c r="A2536" s="3">
        <f>TITRES_STAT!B2539</f>
        <v>0</v>
      </c>
      <c r="B2536" s="6">
        <f>TITRES_STAT!D2539</f>
        <v>0</v>
      </c>
      <c r="C2536" s="2">
        <f t="shared" si="234"/>
        <v>1.6099047546657155E-111</v>
      </c>
      <c r="D2536" s="2">
        <f t="shared" si="236"/>
        <v>1.9082435920826664E-51</v>
      </c>
      <c r="E2536" s="2">
        <f t="shared" si="235"/>
        <v>-1.9082435920826664E-51</v>
      </c>
      <c r="F2536" s="2">
        <f t="shared" si="239"/>
        <v>-2.8062405765921574E-51</v>
      </c>
      <c r="G2536" s="2">
        <f t="shared" si="237"/>
        <v>8.9799698450949098E-52</v>
      </c>
      <c r="H2536" s="2" t="str">
        <f t="shared" si="238"/>
        <v>Sell</v>
      </c>
    </row>
    <row r="2537" spans="1:8" ht="13.5" x14ac:dyDescent="0.25">
      <c r="A2537" s="3">
        <f>TITRES_STAT!B2540</f>
        <v>0</v>
      </c>
      <c r="B2537" s="6">
        <f>TITRES_STAT!D2540</f>
        <v>0</v>
      </c>
      <c r="C2537" s="2">
        <f t="shared" si="234"/>
        <v>1.3622271001017592E-111</v>
      </c>
      <c r="D2537" s="2">
        <f t="shared" si="236"/>
        <v>1.7668922148913577E-51</v>
      </c>
      <c r="E2537" s="2">
        <f t="shared" si="235"/>
        <v>-1.7668922148913577E-51</v>
      </c>
      <c r="F2537" s="2">
        <f t="shared" si="239"/>
        <v>-2.5983709042519977E-51</v>
      </c>
      <c r="G2537" s="2">
        <f t="shared" si="237"/>
        <v>8.3147868936063998E-52</v>
      </c>
      <c r="H2537" s="2" t="str">
        <f t="shared" si="238"/>
        <v>Sell</v>
      </c>
    </row>
    <row r="2538" spans="1:8" ht="13.5" x14ac:dyDescent="0.25">
      <c r="A2538" s="3">
        <f>TITRES_STAT!B2541</f>
        <v>0</v>
      </c>
      <c r="B2538" s="6">
        <f>TITRES_STAT!D2541</f>
        <v>0</v>
      </c>
      <c r="C2538" s="2">
        <f t="shared" si="234"/>
        <v>1.152653700086104E-111</v>
      </c>
      <c r="D2538" s="2">
        <f t="shared" si="236"/>
        <v>1.6360113100845905E-51</v>
      </c>
      <c r="E2538" s="2">
        <f t="shared" si="235"/>
        <v>-1.6360113100845905E-51</v>
      </c>
      <c r="F2538" s="2">
        <f t="shared" si="239"/>
        <v>-2.4058989854185162E-51</v>
      </c>
      <c r="G2538" s="2">
        <f t="shared" si="237"/>
        <v>7.698876753339257E-52</v>
      </c>
      <c r="H2538" s="2" t="str">
        <f t="shared" si="238"/>
        <v>Sell</v>
      </c>
    </row>
    <row r="2539" spans="1:8" ht="13.5" x14ac:dyDescent="0.25">
      <c r="A2539" s="3">
        <f>TITRES_STAT!B2542</f>
        <v>0</v>
      </c>
      <c r="B2539" s="6">
        <f>TITRES_STAT!D2542</f>
        <v>0</v>
      </c>
      <c r="C2539" s="2">
        <f t="shared" si="234"/>
        <v>9.7532236161131866E-112</v>
      </c>
      <c r="D2539" s="2">
        <f t="shared" si="236"/>
        <v>1.5148252871153616E-51</v>
      </c>
      <c r="E2539" s="2">
        <f t="shared" si="235"/>
        <v>-1.5148252871153616E-51</v>
      </c>
      <c r="F2539" s="2">
        <f t="shared" si="239"/>
        <v>-2.2276842457578856E-51</v>
      </c>
      <c r="G2539" s="2">
        <f t="shared" si="237"/>
        <v>7.1285895864252405E-52</v>
      </c>
      <c r="H2539" s="2" t="str">
        <f t="shared" si="238"/>
        <v>Sell</v>
      </c>
    </row>
    <row r="2540" spans="1:8" ht="13.5" x14ac:dyDescent="0.25">
      <c r="A2540" s="3">
        <f>TITRES_STAT!B2543</f>
        <v>0</v>
      </c>
      <c r="B2540" s="6">
        <f>TITRES_STAT!D2543</f>
        <v>0</v>
      </c>
      <c r="C2540" s="2">
        <f t="shared" si="234"/>
        <v>8.2527276751726959E-112</v>
      </c>
      <c r="D2540" s="2">
        <f t="shared" si="236"/>
        <v>1.4026160065882978E-51</v>
      </c>
      <c r="E2540" s="2">
        <f t="shared" si="235"/>
        <v>-1.4026160065882978E-51</v>
      </c>
      <c r="F2540" s="2">
        <f t="shared" si="239"/>
        <v>-2.0626705979239682E-51</v>
      </c>
      <c r="G2540" s="2">
        <f t="shared" si="237"/>
        <v>6.6005459133567037E-52</v>
      </c>
      <c r="H2540" s="2" t="str">
        <f t="shared" si="238"/>
        <v>Sell</v>
      </c>
    </row>
    <row r="2541" spans="1:8" ht="13.5" x14ac:dyDescent="0.25">
      <c r="A2541" s="3">
        <f>TITRES_STAT!B2544</f>
        <v>0</v>
      </c>
      <c r="B2541" s="6">
        <f>TITRES_STAT!D2544</f>
        <v>0</v>
      </c>
      <c r="C2541" s="2">
        <f t="shared" si="234"/>
        <v>6.983077263607666E-112</v>
      </c>
      <c r="D2541" s="2">
        <f t="shared" si="236"/>
        <v>1.2987185246187943E-51</v>
      </c>
      <c r="E2541" s="2">
        <f t="shared" si="235"/>
        <v>-1.2987185246187943E-51</v>
      </c>
      <c r="F2541" s="2">
        <f t="shared" si="239"/>
        <v>-1.9098801832629335E-51</v>
      </c>
      <c r="G2541" s="2">
        <f t="shared" si="237"/>
        <v>6.1116165864413914E-52</v>
      </c>
      <c r="H2541" s="2" t="str">
        <f t="shared" si="238"/>
        <v>Sell</v>
      </c>
    </row>
    <row r="2542" spans="1:8" ht="13.5" x14ac:dyDescent="0.25">
      <c r="A2542" s="3">
        <f>TITRES_STAT!B2545</f>
        <v>0</v>
      </c>
      <c r="B2542" s="6">
        <f>TITRES_STAT!D2545</f>
        <v>0</v>
      </c>
      <c r="C2542" s="2">
        <f t="shared" si="234"/>
        <v>5.9087576845911015E-112</v>
      </c>
      <c r="D2542" s="2">
        <f t="shared" si="236"/>
        <v>1.2025171524248096E-51</v>
      </c>
      <c r="E2542" s="2">
        <f t="shared" si="235"/>
        <v>-1.2025171524248096E-51</v>
      </c>
      <c r="F2542" s="2">
        <f t="shared" si="239"/>
        <v>-1.7684075770953088E-51</v>
      </c>
      <c r="G2542" s="2">
        <f t="shared" si="237"/>
        <v>5.6589042467049916E-52</v>
      </c>
      <c r="H2542" s="2" t="str">
        <f t="shared" si="238"/>
        <v>Sell</v>
      </c>
    </row>
    <row r="2543" spans="1:8" ht="13.5" x14ac:dyDescent="0.25">
      <c r="A2543" s="3">
        <f>TITRES_STAT!B2546</f>
        <v>0</v>
      </c>
      <c r="B2543" s="6">
        <f>TITRES_STAT!D2546</f>
        <v>0</v>
      </c>
      <c r="C2543" s="2">
        <f t="shared" si="234"/>
        <v>4.9997180408078547E-112</v>
      </c>
      <c r="D2543" s="2">
        <f t="shared" si="236"/>
        <v>1.1134418078007497E-51</v>
      </c>
      <c r="E2543" s="2">
        <f t="shared" si="235"/>
        <v>-1.1134418078007497E-51</v>
      </c>
      <c r="F2543" s="2">
        <f t="shared" si="239"/>
        <v>-1.637414423236397E-51</v>
      </c>
      <c r="G2543" s="2">
        <f t="shared" si="237"/>
        <v>5.2397261543564733E-52</v>
      </c>
      <c r="H2543" s="2" t="str">
        <f t="shared" si="238"/>
        <v>Sell</v>
      </c>
    </row>
    <row r="2544" spans="1:8" ht="13.5" x14ac:dyDescent="0.25">
      <c r="A2544" s="3">
        <f>TITRES_STAT!B2547</f>
        <v>0</v>
      </c>
      <c r="B2544" s="6">
        <f>TITRES_STAT!D2547</f>
        <v>0</v>
      </c>
      <c r="C2544" s="2">
        <f t="shared" si="234"/>
        <v>4.2305306499143386E-112</v>
      </c>
      <c r="D2544" s="2">
        <f t="shared" si="236"/>
        <v>1.030964636852546E-51</v>
      </c>
      <c r="E2544" s="2">
        <f t="shared" si="235"/>
        <v>-1.030964636852546E-51</v>
      </c>
      <c r="F2544" s="2">
        <f t="shared" si="239"/>
        <v>-1.5161244659596268E-51</v>
      </c>
      <c r="G2544" s="2">
        <f t="shared" si="237"/>
        <v>4.8515982910708076E-52</v>
      </c>
      <c r="H2544" s="2" t="str">
        <f t="shared" si="238"/>
        <v>Sell</v>
      </c>
    </row>
    <row r="2545" spans="1:8" ht="13.5" x14ac:dyDescent="0.25">
      <c r="A2545" s="3">
        <f>TITRES_STAT!B2548</f>
        <v>0</v>
      </c>
      <c r="B2545" s="6">
        <f>TITRES_STAT!D2548</f>
        <v>0</v>
      </c>
      <c r="C2545" s="2">
        <f t="shared" si="234"/>
        <v>3.5796797806967482E-112</v>
      </c>
      <c r="D2545" s="2">
        <f t="shared" si="236"/>
        <v>9.5459688597457965E-52</v>
      </c>
      <c r="E2545" s="2">
        <f t="shared" si="235"/>
        <v>-9.5459688597457965E-52</v>
      </c>
      <c r="F2545" s="2">
        <f t="shared" si="239"/>
        <v>-1.4038189499626173E-51</v>
      </c>
      <c r="G2545" s="2">
        <f t="shared" si="237"/>
        <v>4.4922206398803768E-52</v>
      </c>
      <c r="H2545" s="2" t="str">
        <f t="shared" si="238"/>
        <v>Sell</v>
      </c>
    </row>
    <row r="2546" spans="1:8" ht="13.5" x14ac:dyDescent="0.25">
      <c r="A2546" s="3">
        <f>TITRES_STAT!B2549</f>
        <v>0</v>
      </c>
      <c r="B2546" s="6">
        <f>TITRES_STAT!D2549</f>
        <v>0</v>
      </c>
      <c r="C2546" s="2">
        <f t="shared" si="234"/>
        <v>3.0289598144357101E-112</v>
      </c>
      <c r="D2546" s="2">
        <f t="shared" si="236"/>
        <v>8.8388600553201827E-52</v>
      </c>
      <c r="E2546" s="2">
        <f t="shared" si="235"/>
        <v>-8.8388600553201827E-52</v>
      </c>
      <c r="F2546" s="2">
        <f t="shared" si="239"/>
        <v>-1.2998323610764977E-51</v>
      </c>
      <c r="G2546" s="2">
        <f t="shared" si="237"/>
        <v>4.1594635554447946E-52</v>
      </c>
      <c r="H2546" s="2" t="str">
        <f t="shared" si="238"/>
        <v>Sell</v>
      </c>
    </row>
    <row r="2547" spans="1:8" ht="13.5" x14ac:dyDescent="0.25">
      <c r="A2547" s="3">
        <f>TITRES_STAT!B2550</f>
        <v>0</v>
      </c>
      <c r="B2547" s="6">
        <f>TITRES_STAT!D2550</f>
        <v>0</v>
      </c>
      <c r="C2547" s="2">
        <f t="shared" si="234"/>
        <v>2.5629659968302163E-112</v>
      </c>
      <c r="D2547" s="2">
        <f t="shared" si="236"/>
        <v>8.1841296808520213E-52</v>
      </c>
      <c r="E2547" s="2">
        <f t="shared" si="235"/>
        <v>-8.1841296808520213E-52</v>
      </c>
      <c r="F2547" s="2">
        <f t="shared" si="239"/>
        <v>-1.2035484824782386E-51</v>
      </c>
      <c r="G2547" s="2">
        <f t="shared" si="237"/>
        <v>3.8513551439303651E-52</v>
      </c>
      <c r="H2547" s="2" t="str">
        <f t="shared" si="238"/>
        <v>Sell</v>
      </c>
    </row>
    <row r="2548" spans="1:8" ht="13.5" x14ac:dyDescent="0.25">
      <c r="A2548" s="3">
        <f>TITRES_STAT!B2551</f>
        <v>0</v>
      </c>
      <c r="B2548" s="6">
        <f>TITRES_STAT!D2551</f>
        <v>0</v>
      </c>
      <c r="C2548" s="2">
        <f t="shared" si="234"/>
        <v>2.1686635357794139E-112</v>
      </c>
      <c r="D2548" s="2">
        <f t="shared" si="236"/>
        <v>7.5778978526407612E-52</v>
      </c>
      <c r="E2548" s="2">
        <f t="shared" si="235"/>
        <v>-7.5778978526407612E-52</v>
      </c>
      <c r="F2548" s="2">
        <f t="shared" si="239"/>
        <v>-1.1143967430354062E-51</v>
      </c>
      <c r="G2548" s="2">
        <f t="shared" si="237"/>
        <v>3.566069577713301E-52</v>
      </c>
      <c r="H2548" s="2" t="str">
        <f t="shared" si="238"/>
        <v>Sell</v>
      </c>
    </row>
    <row r="2549" spans="1:8" ht="13.5" x14ac:dyDescent="0.25">
      <c r="A2549" s="3">
        <f>TITRES_STAT!B2552</f>
        <v>0</v>
      </c>
      <c r="B2549" s="6">
        <f>TITRES_STAT!D2552</f>
        <v>0</v>
      </c>
      <c r="C2549" s="2">
        <f t="shared" si="234"/>
        <v>1.8350229918133502E-112</v>
      </c>
      <c r="D2549" s="2">
        <f t="shared" si="236"/>
        <v>7.016572085778482E-52</v>
      </c>
      <c r="E2549" s="2">
        <f t="shared" si="235"/>
        <v>-7.016572085778482E-52</v>
      </c>
      <c r="F2549" s="2">
        <f t="shared" si="239"/>
        <v>-1.0318488361438947E-51</v>
      </c>
      <c r="G2549" s="2">
        <f t="shared" si="237"/>
        <v>3.3019162756604648E-52</v>
      </c>
      <c r="H2549" s="2" t="str">
        <f t="shared" si="238"/>
        <v>Sell</v>
      </c>
    </row>
    <row r="2550" spans="1:8" ht="13.5" x14ac:dyDescent="0.25">
      <c r="A2550" s="3">
        <f>TITRES_STAT!B2553</f>
        <v>0</v>
      </c>
      <c r="B2550" s="6">
        <f>TITRES_STAT!D2553</f>
        <v>0</v>
      </c>
      <c r="C2550" s="2">
        <f t="shared" si="234"/>
        <v>1.5527117623036041E-112</v>
      </c>
      <c r="D2550" s="2">
        <f t="shared" si="236"/>
        <v>6.4968260053504467E-52</v>
      </c>
      <c r="E2550" s="2">
        <f t="shared" si="235"/>
        <v>-6.4968260053504467E-52</v>
      </c>
      <c r="F2550" s="2">
        <f t="shared" si="239"/>
        <v>-9.5541558902212469E-52</v>
      </c>
      <c r="G2550" s="2">
        <f t="shared" si="237"/>
        <v>3.0573298848708002E-52</v>
      </c>
      <c r="H2550" s="2" t="str">
        <f t="shared" si="238"/>
        <v>Sell</v>
      </c>
    </row>
    <row r="2551" spans="1:8" ht="13.5" x14ac:dyDescent="0.25">
      <c r="A2551" s="3">
        <f>TITRES_STAT!B2554</f>
        <v>0</v>
      </c>
      <c r="B2551" s="6">
        <f>TITRES_STAT!D2554</f>
        <v>0</v>
      </c>
      <c r="C2551" s="2">
        <f t="shared" si="234"/>
        <v>1.3138330296415111E-112</v>
      </c>
      <c r="D2551" s="2">
        <f t="shared" si="236"/>
        <v>6.0155796345837472E-52</v>
      </c>
      <c r="E2551" s="2">
        <f t="shared" si="235"/>
        <v>-6.0155796345837472E-52</v>
      </c>
      <c r="F2551" s="2">
        <f t="shared" si="239"/>
        <v>-8.846440639093747E-52</v>
      </c>
      <c r="G2551" s="2">
        <f t="shared" si="237"/>
        <v>2.8308610045099997E-52</v>
      </c>
      <c r="H2551" s="2" t="str">
        <f t="shared" si="238"/>
        <v>Sell</v>
      </c>
    </row>
    <row r="2552" spans="1:8" ht="13.5" x14ac:dyDescent="0.25">
      <c r="A2552" s="3">
        <f>TITRES_STAT!B2555</f>
        <v>0</v>
      </c>
      <c r="B2552" s="6">
        <f>TITRES_STAT!D2555</f>
        <v>0</v>
      </c>
      <c r="C2552" s="2">
        <f t="shared" si="234"/>
        <v>1.1117048712351248E-112</v>
      </c>
      <c r="D2552" s="2">
        <f t="shared" si="236"/>
        <v>5.5699811431330996E-52</v>
      </c>
      <c r="E2552" s="2">
        <f t="shared" si="235"/>
        <v>-5.5699811431330996E-52</v>
      </c>
      <c r="F2552" s="2">
        <f t="shared" si="239"/>
        <v>-8.1911487399016184E-52</v>
      </c>
      <c r="G2552" s="2">
        <f t="shared" si="237"/>
        <v>2.6211675967685188E-52</v>
      </c>
      <c r="H2552" s="2" t="str">
        <f t="shared" si="238"/>
        <v>Sell</v>
      </c>
    </row>
    <row r="2553" spans="1:8" ht="13.5" x14ac:dyDescent="0.25">
      <c r="A2553" s="3">
        <f>TITRES_STAT!B2556</f>
        <v>0</v>
      </c>
      <c r="B2553" s="6">
        <f>TITRES_STAT!D2556</f>
        <v>0</v>
      </c>
      <c r="C2553" s="2">
        <f t="shared" si="234"/>
        <v>9.4067335258356706E-113</v>
      </c>
      <c r="D2553" s="2">
        <f t="shared" si="236"/>
        <v>5.1573899473454627E-52</v>
      </c>
      <c r="E2553" s="2">
        <f t="shared" si="235"/>
        <v>-5.1573899473454627E-52</v>
      </c>
      <c r="F2553" s="2">
        <f t="shared" si="239"/>
        <v>-7.5843969813903879E-52</v>
      </c>
      <c r="G2553" s="2">
        <f t="shared" si="237"/>
        <v>2.4270070340449252E-52</v>
      </c>
      <c r="H2553" s="2" t="str">
        <f t="shared" si="238"/>
        <v>Sell</v>
      </c>
    </row>
    <row r="2554" spans="1:8" ht="13.5" x14ac:dyDescent="0.25">
      <c r="A2554" s="3">
        <f>TITRES_STAT!B2557</f>
        <v>0</v>
      </c>
      <c r="B2554" s="6">
        <f>TITRES_STAT!D2557</f>
        <v>0</v>
      </c>
      <c r="C2554" s="2">
        <f t="shared" si="234"/>
        <v>7.9595437526301826E-113</v>
      </c>
      <c r="D2554" s="2">
        <f t="shared" si="236"/>
        <v>4.7753610623569102E-52</v>
      </c>
      <c r="E2554" s="2">
        <f t="shared" si="235"/>
        <v>-4.7753610623569102E-52</v>
      </c>
      <c r="F2554" s="2">
        <f t="shared" si="239"/>
        <v>-7.0225897975836926E-52</v>
      </c>
      <c r="G2554" s="2">
        <f t="shared" si="237"/>
        <v>2.2472287352267824E-52</v>
      </c>
      <c r="H2554" s="2" t="str">
        <f t="shared" si="238"/>
        <v>Sell</v>
      </c>
    </row>
    <row r="2555" spans="1:8" ht="13.5" x14ac:dyDescent="0.25">
      <c r="A2555" s="3">
        <f>TITRES_STAT!B2558</f>
        <v>0</v>
      </c>
      <c r="B2555" s="6">
        <f>TITRES_STAT!D2558</f>
        <v>0</v>
      </c>
      <c r="C2555" s="2">
        <f t="shared" si="234"/>
        <v>6.7349985599178471E-113</v>
      </c>
      <c r="D2555" s="2">
        <f t="shared" si="236"/>
        <v>4.4216306132934357E-52</v>
      </c>
      <c r="E2555" s="2">
        <f t="shared" si="235"/>
        <v>-4.4216306132934357E-52</v>
      </c>
      <c r="F2555" s="2">
        <f t="shared" si="239"/>
        <v>-6.5023979607256417E-52</v>
      </c>
      <c r="G2555" s="2">
        <f t="shared" si="237"/>
        <v>2.080767347432206E-52</v>
      </c>
      <c r="H2555" s="2" t="str">
        <f t="shared" si="238"/>
        <v>Sell</v>
      </c>
    </row>
    <row r="2556" spans="1:8" ht="13.5" x14ac:dyDescent="0.25">
      <c r="A2556" s="3">
        <f>TITRES_STAT!B2559</f>
        <v>0</v>
      </c>
      <c r="B2556" s="6">
        <f>TITRES_STAT!D2559</f>
        <v>0</v>
      </c>
      <c r="C2556" s="2">
        <f t="shared" si="234"/>
        <v>5.6988449353151013E-113</v>
      </c>
      <c r="D2556" s="2">
        <f t="shared" si="236"/>
        <v>4.0941024197161445E-52</v>
      </c>
      <c r="E2556" s="2">
        <f t="shared" si="235"/>
        <v>-4.0941024197161445E-52</v>
      </c>
      <c r="F2556" s="2">
        <f t="shared" si="239"/>
        <v>-6.0207388525237425E-52</v>
      </c>
      <c r="G2556" s="2">
        <f t="shared" si="237"/>
        <v>1.926636432807598E-52</v>
      </c>
      <c r="H2556" s="2" t="str">
        <f t="shared" si="238"/>
        <v>Sell</v>
      </c>
    </row>
    <row r="2557" spans="1:8" ht="13.5" x14ac:dyDescent="0.25">
      <c r="A2557" s="3">
        <f>TITRES_STAT!B2560</f>
        <v>0</v>
      </c>
      <c r="B2557" s="6">
        <f>TITRES_STAT!D2560</f>
        <v>0</v>
      </c>
      <c r="C2557" s="2">
        <f t="shared" si="234"/>
        <v>4.8220995606512392E-113</v>
      </c>
      <c r="D2557" s="2">
        <f t="shared" si="236"/>
        <v>3.7908355738112451E-52</v>
      </c>
      <c r="E2557" s="2">
        <f t="shared" si="235"/>
        <v>-3.7908355738112451E-52</v>
      </c>
      <c r="F2557" s="2">
        <f t="shared" si="239"/>
        <v>-5.5747581967812436E-52</v>
      </c>
      <c r="G2557" s="2">
        <f t="shared" si="237"/>
        <v>1.7839226229699986E-52</v>
      </c>
      <c r="H2557" s="2" t="str">
        <f t="shared" si="238"/>
        <v>Sell</v>
      </c>
    </row>
    <row r="2558" spans="1:8" ht="13.5" x14ac:dyDescent="0.25">
      <c r="A2558" s="3">
        <f>TITRES_STAT!B2561</f>
        <v>0</v>
      </c>
      <c r="B2558" s="6">
        <f>TITRES_STAT!D2561</f>
        <v>0</v>
      </c>
      <c r="C2558" s="2">
        <f t="shared" si="234"/>
        <v>4.080238089781818E-113</v>
      </c>
      <c r="D2558" s="2">
        <f t="shared" si="236"/>
        <v>3.5100329387141161E-52</v>
      </c>
      <c r="E2558" s="2">
        <f t="shared" si="235"/>
        <v>-3.5100329387141161E-52</v>
      </c>
      <c r="F2558" s="2">
        <f t="shared" si="239"/>
        <v>-5.1618131451678181E-52</v>
      </c>
      <c r="G2558" s="2">
        <f t="shared" si="237"/>
        <v>1.651780206453702E-52</v>
      </c>
      <c r="H2558" s="2" t="str">
        <f t="shared" si="238"/>
        <v>Sell</v>
      </c>
    </row>
    <row r="2559" spans="1:8" ht="13.5" x14ac:dyDescent="0.25">
      <c r="A2559" s="3">
        <f>TITRES_STAT!B2562</f>
        <v>0</v>
      </c>
      <c r="B2559" s="6">
        <f>TITRES_STAT!D2562</f>
        <v>0</v>
      </c>
      <c r="C2559" s="2">
        <f t="shared" si="234"/>
        <v>3.4525091528923073E-113</v>
      </c>
      <c r="D2559" s="2">
        <f t="shared" si="236"/>
        <v>3.2500304988093668E-52</v>
      </c>
      <c r="E2559" s="2">
        <f t="shared" si="235"/>
        <v>-3.2500304988093668E-52</v>
      </c>
      <c r="F2559" s="2">
        <f t="shared" si="239"/>
        <v>-4.7794566158961283E-52</v>
      </c>
      <c r="G2559" s="2">
        <f t="shared" si="237"/>
        <v>1.5294261170867615E-52</v>
      </c>
      <c r="H2559" s="2" t="str">
        <f t="shared" si="238"/>
        <v>Sell</v>
      </c>
    </row>
    <row r="2560" spans="1:8" ht="13.5" x14ac:dyDescent="0.25">
      <c r="A2560" s="3">
        <f>TITRES_STAT!B2563</f>
        <v>0</v>
      </c>
      <c r="B2560" s="6">
        <f>TITRES_STAT!D2563</f>
        <v>0</v>
      </c>
      <c r="C2560" s="2">
        <f t="shared" si="234"/>
        <v>2.921353898601183E-113</v>
      </c>
      <c r="D2560" s="2">
        <f t="shared" si="236"/>
        <v>3.009287498897562E-52</v>
      </c>
      <c r="E2560" s="2">
        <f t="shared" si="235"/>
        <v>-3.009287498897562E-52</v>
      </c>
      <c r="F2560" s="2">
        <f t="shared" si="239"/>
        <v>-4.425422792496415E-52</v>
      </c>
      <c r="G2560" s="2">
        <f t="shared" si="237"/>
        <v>1.416135293598853E-52</v>
      </c>
      <c r="H2560" s="2" t="str">
        <f t="shared" si="238"/>
        <v>Sell</v>
      </c>
    </row>
    <row r="2561" spans="1:8" ht="13.5" x14ac:dyDescent="0.25">
      <c r="A2561" s="3">
        <f>TITRES_STAT!B2564</f>
        <v>0</v>
      </c>
      <c r="B2561" s="6">
        <f>TITRES_STAT!D2564</f>
        <v>0</v>
      </c>
      <c r="C2561" s="2">
        <f t="shared" si="234"/>
        <v>2.4719148372779241E-113</v>
      </c>
      <c r="D2561" s="2">
        <f t="shared" si="236"/>
        <v>2.7863773137940388E-52</v>
      </c>
      <c r="E2561" s="2">
        <f t="shared" si="235"/>
        <v>-2.7863773137940388E-52</v>
      </c>
      <c r="F2561" s="2">
        <f t="shared" si="239"/>
        <v>-4.0976136967559401E-52</v>
      </c>
      <c r="G2561" s="2">
        <f t="shared" si="237"/>
        <v>1.3112363829619013E-52</v>
      </c>
      <c r="H2561" s="2" t="str">
        <f t="shared" si="238"/>
        <v>Sell</v>
      </c>
    </row>
    <row r="2562" spans="1:8" ht="13.5" x14ac:dyDescent="0.25">
      <c r="A2562" s="3">
        <f>TITRES_STAT!B2565</f>
        <v>0</v>
      </c>
      <c r="B2562" s="6">
        <f>TITRES_STAT!D2565</f>
        <v>0</v>
      </c>
      <c r="C2562" s="2">
        <f t="shared" si="234"/>
        <v>2.0916202469274742E-113</v>
      </c>
      <c r="D2562" s="2">
        <f t="shared" si="236"/>
        <v>2.5799789942537397E-52</v>
      </c>
      <c r="E2562" s="2">
        <f t="shared" si="235"/>
        <v>-2.5799789942537397E-52</v>
      </c>
      <c r="F2562" s="2">
        <f t="shared" si="239"/>
        <v>-3.7940867562555004E-52</v>
      </c>
      <c r="G2562" s="2">
        <f t="shared" si="237"/>
        <v>1.2141077620017607E-52</v>
      </c>
      <c r="H2562" s="2" t="str">
        <f t="shared" si="238"/>
        <v>Sell</v>
      </c>
    </row>
    <row r="2563" spans="1:8" ht="13.5" x14ac:dyDescent="0.25">
      <c r="A2563" s="3">
        <f>TITRES_STAT!B2566</f>
        <v>0</v>
      </c>
      <c r="B2563" s="6">
        <f>TITRES_STAT!D2566</f>
        <v>0</v>
      </c>
      <c r="C2563" s="2">
        <f t="shared" si="234"/>
        <v>1.7698325166309396E-113</v>
      </c>
      <c r="D2563" s="2">
        <f t="shared" si="236"/>
        <v>2.388869439123833E-52</v>
      </c>
      <c r="E2563" s="2">
        <f t="shared" si="235"/>
        <v>-2.388869439123833E-52</v>
      </c>
      <c r="F2563" s="2">
        <f t="shared" si="239"/>
        <v>-3.5130432928291666E-52</v>
      </c>
      <c r="G2563" s="2">
        <f t="shared" si="237"/>
        <v>1.1241738537053336E-52</v>
      </c>
      <c r="H2563" s="2" t="str">
        <f t="shared" si="238"/>
        <v>Sell</v>
      </c>
    </row>
    <row r="2564" spans="1:8" ht="13.5" x14ac:dyDescent="0.25">
      <c r="A2564" s="3">
        <f>TITRES_STAT!B2567</f>
        <v>0</v>
      </c>
      <c r="B2564" s="6">
        <f>TITRES_STAT!D2567</f>
        <v>0</v>
      </c>
      <c r="C2564" s="2">
        <f t="shared" si="234"/>
        <v>1.4975505909954105E-113</v>
      </c>
      <c r="D2564" s="2">
        <f t="shared" si="236"/>
        <v>2.2119161473368825E-52</v>
      </c>
      <c r="E2564" s="2">
        <f t="shared" si="235"/>
        <v>-2.2119161473368825E-52</v>
      </c>
      <c r="F2564" s="2">
        <f t="shared" si="239"/>
        <v>-3.25281786373071E-52</v>
      </c>
      <c r="G2564" s="2">
        <f t="shared" si="237"/>
        <v>1.0409017163938275E-52</v>
      </c>
      <c r="H2564" s="2" t="str">
        <f t="shared" si="238"/>
        <v>Sell</v>
      </c>
    </row>
    <row r="2565" spans="1:8" ht="13.5" x14ac:dyDescent="0.25">
      <c r="A2565" s="3">
        <f>TITRES_STAT!B2568</f>
        <v>0</v>
      </c>
      <c r="B2565" s="6">
        <f>TITRES_STAT!D2568</f>
        <v>0</v>
      </c>
      <c r="C2565" s="2">
        <f t="shared" si="234"/>
        <v>1.267158192380732E-113</v>
      </c>
      <c r="D2565" s="2">
        <f t="shared" si="236"/>
        <v>2.0480705067934098E-52</v>
      </c>
      <c r="E2565" s="2">
        <f t="shared" si="235"/>
        <v>-2.0480705067934098E-52</v>
      </c>
      <c r="F2565" s="2">
        <f t="shared" si="239"/>
        <v>-3.0118683923432501E-52</v>
      </c>
      <c r="G2565" s="2">
        <f t="shared" si="237"/>
        <v>9.6379788554984027E-53</v>
      </c>
      <c r="H2565" s="2" t="str">
        <f t="shared" si="238"/>
        <v>Sell</v>
      </c>
    </row>
    <row r="2566" spans="1:8" ht="13.5" x14ac:dyDescent="0.25">
      <c r="A2566" s="3">
        <f>TITRES_STAT!B2569</f>
        <v>0</v>
      </c>
      <c r="B2566" s="6">
        <f>TITRES_STAT!D2569</f>
        <v>0</v>
      </c>
      <c r="C2566" s="2">
        <f t="shared" si="234"/>
        <v>1.0722107781683117E-113</v>
      </c>
      <c r="D2566" s="2">
        <f t="shared" si="236"/>
        <v>1.8963615803642685E-52</v>
      </c>
      <c r="E2566" s="2">
        <f t="shared" si="235"/>
        <v>-1.8963615803642685E-52</v>
      </c>
      <c r="F2566" s="2">
        <f t="shared" si="239"/>
        <v>-2.788767029947454E-52</v>
      </c>
      <c r="G2566" s="2">
        <f t="shared" si="237"/>
        <v>8.9240544958318549E-53</v>
      </c>
      <c r="H2566" s="2" t="str">
        <f t="shared" si="238"/>
        <v>Sell</v>
      </c>
    </row>
    <row r="2567" spans="1:8" ht="13.5" x14ac:dyDescent="0.25">
      <c r="A2567" s="3">
        <f>TITRES_STAT!B2570</f>
        <v>0</v>
      </c>
      <c r="B2567" s="6">
        <f>TITRES_STAT!D2570</f>
        <v>0</v>
      </c>
      <c r="C2567" s="2">
        <f t="shared" si="234"/>
        <v>9.0725527383472518E-114</v>
      </c>
      <c r="D2567" s="2">
        <f t="shared" si="236"/>
        <v>1.7558903521891375E-52</v>
      </c>
      <c r="E2567" s="2">
        <f t="shared" si="235"/>
        <v>-1.7558903521891375E-52</v>
      </c>
      <c r="F2567" s="2">
        <f t="shared" si="239"/>
        <v>-2.5821916943957907E-52</v>
      </c>
      <c r="G2567" s="2">
        <f t="shared" si="237"/>
        <v>8.2630134220665319E-53</v>
      </c>
      <c r="H2567" s="2" t="str">
        <f t="shared" si="238"/>
        <v>Sell</v>
      </c>
    </row>
    <row r="2568" spans="1:8" ht="13.5" x14ac:dyDescent="0.25">
      <c r="A2568" s="3">
        <f>TITRES_STAT!B2571</f>
        <v>0</v>
      </c>
      <c r="B2568" s="6">
        <f>TITRES_STAT!D2571</f>
        <v>0</v>
      </c>
      <c r="C2568" s="2">
        <f t="shared" si="234"/>
        <v>7.6767753939861354E-114</v>
      </c>
      <c r="D2568" s="2">
        <f t="shared" si="236"/>
        <v>1.6258244001751273E-52</v>
      </c>
      <c r="E2568" s="2">
        <f t="shared" si="235"/>
        <v>-1.6258244001751273E-52</v>
      </c>
      <c r="F2568" s="2">
        <f t="shared" si="239"/>
        <v>-2.390918235551658E-52</v>
      </c>
      <c r="G2568" s="2">
        <f t="shared" si="237"/>
        <v>7.6509383537653073E-53</v>
      </c>
      <c r="H2568" s="2" t="str">
        <f t="shared" si="238"/>
        <v>Sell</v>
      </c>
    </row>
    <row r="2569" spans="1:8" ht="13.5" x14ac:dyDescent="0.25">
      <c r="A2569" s="3">
        <f>TITRES_STAT!B2572</f>
        <v>0</v>
      </c>
      <c r="B2569" s="6">
        <f>TITRES_STAT!D2572</f>
        <v>0</v>
      </c>
      <c r="C2569" s="2">
        <f t="shared" si="234"/>
        <v>6.495733025680576E-114</v>
      </c>
      <c r="D2569" s="2">
        <f t="shared" si="236"/>
        <v>1.5053929631251178E-52</v>
      </c>
      <c r="E2569" s="2">
        <f t="shared" si="235"/>
        <v>-1.5053929631251178E-52</v>
      </c>
      <c r="F2569" s="2">
        <f t="shared" si="239"/>
        <v>-2.2138131810663501E-52</v>
      </c>
      <c r="G2569" s="2">
        <f t="shared" si="237"/>
        <v>7.0842021794123228E-53</v>
      </c>
      <c r="H2569" s="2" t="str">
        <f t="shared" si="238"/>
        <v>Sell</v>
      </c>
    </row>
    <row r="2570" spans="1:8" ht="13.5" x14ac:dyDescent="0.25">
      <c r="A2570" s="3">
        <f>TITRES_STAT!B2573</f>
        <v>0</v>
      </c>
      <c r="B2570" s="6">
        <f>TITRES_STAT!D2573</f>
        <v>0</v>
      </c>
      <c r="C2570" s="2">
        <f t="shared" si="234"/>
        <v>5.4963894832681799E-114</v>
      </c>
      <c r="D2570" s="2">
        <f t="shared" si="236"/>
        <v>1.3938823732639979E-52</v>
      </c>
      <c r="E2570" s="2">
        <f t="shared" si="235"/>
        <v>-1.3938823732639979E-52</v>
      </c>
      <c r="F2570" s="2">
        <f t="shared" si="239"/>
        <v>-2.0498270195058797E-52</v>
      </c>
      <c r="G2570" s="2">
        <f t="shared" si="237"/>
        <v>6.5594464624188174E-53</v>
      </c>
      <c r="H2570" s="2" t="str">
        <f t="shared" si="238"/>
        <v>Sell</v>
      </c>
    </row>
    <row r="2571" spans="1:8" ht="13.5" x14ac:dyDescent="0.25">
      <c r="A2571" s="3">
        <f>TITRES_STAT!B2574</f>
        <v>0</v>
      </c>
      <c r="B2571" s="6">
        <f>TITRES_STAT!D2574</f>
        <v>0</v>
      </c>
      <c r="C2571" s="2">
        <f t="shared" si="234"/>
        <v>4.6507911012269215E-114</v>
      </c>
      <c r="D2571" s="2">
        <f t="shared" si="236"/>
        <v>1.2906318270962945E-52</v>
      </c>
      <c r="E2571" s="2">
        <f t="shared" si="235"/>
        <v>-1.2906318270962945E-52</v>
      </c>
      <c r="F2571" s="2">
        <f t="shared" si="239"/>
        <v>-1.8979879810239629E-52</v>
      </c>
      <c r="G2571" s="2">
        <f t="shared" si="237"/>
        <v>6.0735615392766841E-53</v>
      </c>
      <c r="H2571" s="2" t="str">
        <f t="shared" si="238"/>
        <v>Sell</v>
      </c>
    </row>
    <row r="2572" spans="1:8" ht="13.5" x14ac:dyDescent="0.25">
      <c r="A2572" s="3">
        <f>TITRES_STAT!B2575</f>
        <v>0</v>
      </c>
      <c r="B2572" s="6">
        <f>TITRES_STAT!D2575</f>
        <v>0</v>
      </c>
      <c r="C2572" s="2">
        <f t="shared" si="234"/>
        <v>3.9352847779612414E-114</v>
      </c>
      <c r="D2572" s="2">
        <f t="shared" si="236"/>
        <v>1.1950294695336061E-52</v>
      </c>
      <c r="E2572" s="2">
        <f t="shared" si="235"/>
        <v>-1.1950294695336061E-52</v>
      </c>
      <c r="F2572" s="2">
        <f t="shared" si="239"/>
        <v>-1.7573962787258917E-52</v>
      </c>
      <c r="G2572" s="2">
        <f t="shared" si="237"/>
        <v>5.623668091922856E-53</v>
      </c>
      <c r="H2572" s="2" t="str">
        <f t="shared" si="238"/>
        <v>Sell</v>
      </c>
    </row>
    <row r="2573" spans="1:8" ht="13.5" x14ac:dyDescent="0.25">
      <c r="A2573" s="3">
        <f>TITRES_STAT!B2576</f>
        <v>0</v>
      </c>
      <c r="B2573" s="6">
        <f>TITRES_STAT!D2576</f>
        <v>0</v>
      </c>
      <c r="C2573" s="2">
        <f t="shared" si="234"/>
        <v>3.329856350582589E-114</v>
      </c>
      <c r="D2573" s="2">
        <f t="shared" si="236"/>
        <v>1.1065087680866723E-52</v>
      </c>
      <c r="E2573" s="2">
        <f t="shared" si="235"/>
        <v>-1.1065087680866723E-52</v>
      </c>
      <c r="F2573" s="2">
        <f t="shared" si="239"/>
        <v>-1.627218776598048E-52</v>
      </c>
      <c r="G2573" s="2">
        <f t="shared" si="237"/>
        <v>5.2071000851137572E-53</v>
      </c>
      <c r="H2573" s="2" t="str">
        <f t="shared" si="238"/>
        <v>Sell</v>
      </c>
    </row>
    <row r="2574" spans="1:8" ht="13.5" x14ac:dyDescent="0.25">
      <c r="A2574" s="3">
        <f>TITRES_STAT!B2577</f>
        <v>0</v>
      </c>
      <c r="B2574" s="6">
        <f>TITRES_STAT!D2577</f>
        <v>0</v>
      </c>
      <c r="C2574" s="2">
        <f t="shared" si="234"/>
        <v>2.8175707581852675E-114</v>
      </c>
      <c r="D2574" s="2">
        <f t="shared" si="236"/>
        <v>1.0245451556358076E-52</v>
      </c>
      <c r="E2574" s="2">
        <f t="shared" si="235"/>
        <v>-1.0245451556358076E-52</v>
      </c>
      <c r="F2574" s="2">
        <f t="shared" si="239"/>
        <v>-1.5066840524056E-52</v>
      </c>
      <c r="G2574" s="2">
        <f t="shared" si="237"/>
        <v>4.8213889676979236E-53</v>
      </c>
      <c r="H2574" s="2" t="str">
        <f t="shared" si="238"/>
        <v>Sell</v>
      </c>
    </row>
    <row r="2575" spans="1:8" ht="13.5" x14ac:dyDescent="0.25">
      <c r="A2575" s="3">
        <f>TITRES_STAT!B2578</f>
        <v>0</v>
      </c>
      <c r="B2575" s="6">
        <f>TITRES_STAT!D2578</f>
        <v>0</v>
      </c>
      <c r="C2575" s="2">
        <f t="shared" ref="C2575:C2638" si="240">$C$4*B2565+C2574*(1-$C$4)</f>
        <v>2.3840983338490724E-114</v>
      </c>
      <c r="D2575" s="2">
        <f t="shared" si="236"/>
        <v>9.4865292188500697E-53</v>
      </c>
      <c r="E2575" s="2">
        <f t="shared" si="235"/>
        <v>-9.4865292188500697E-53</v>
      </c>
      <c r="F2575" s="2">
        <f t="shared" si="239"/>
        <v>-1.3950778263014813E-52</v>
      </c>
      <c r="G2575" s="2">
        <f t="shared" si="237"/>
        <v>4.4642490441647433E-53</v>
      </c>
      <c r="H2575" s="2" t="str">
        <f t="shared" si="238"/>
        <v>Sell</v>
      </c>
    </row>
    <row r="2576" spans="1:8" ht="13.5" x14ac:dyDescent="0.25">
      <c r="A2576" s="3">
        <f>TITRES_STAT!B2579</f>
        <v>0</v>
      </c>
      <c r="B2576" s="6">
        <f>TITRES_STAT!D2579</f>
        <v>0</v>
      </c>
      <c r="C2576" s="2">
        <f t="shared" si="240"/>
        <v>2.017313974795369E-114</v>
      </c>
      <c r="D2576" s="2">
        <f t="shared" si="236"/>
        <v>8.7838233507871022E-53</v>
      </c>
      <c r="E2576" s="2">
        <f t="shared" si="235"/>
        <v>-8.7838233507871022E-53</v>
      </c>
      <c r="F2576" s="2">
        <f t="shared" si="239"/>
        <v>-1.2917387280569272E-52</v>
      </c>
      <c r="G2576" s="2">
        <f t="shared" si="237"/>
        <v>4.1335639297821694E-53</v>
      </c>
      <c r="H2576" s="2" t="str">
        <f t="shared" si="238"/>
        <v>Sell</v>
      </c>
    </row>
    <row r="2577" spans="1:8" ht="13.5" x14ac:dyDescent="0.25">
      <c r="A2577" s="3">
        <f>TITRES_STAT!B2580</f>
        <v>0</v>
      </c>
      <c r="B2577" s="6">
        <f>TITRES_STAT!D2580</f>
        <v>0</v>
      </c>
      <c r="C2577" s="2">
        <f t="shared" si="240"/>
        <v>1.7069579786730046E-114</v>
      </c>
      <c r="D2577" s="2">
        <f t="shared" si="236"/>
        <v>8.1331697692473173E-53</v>
      </c>
      <c r="E2577" s="2">
        <f t="shared" si="235"/>
        <v>-8.1331697692473173E-53</v>
      </c>
      <c r="F2577" s="2">
        <f t="shared" si="239"/>
        <v>-1.1960543778304881E-52</v>
      </c>
      <c r="G2577" s="2">
        <f t="shared" si="237"/>
        <v>3.8273740090575638E-53</v>
      </c>
      <c r="H2577" s="2" t="str">
        <f t="shared" si="238"/>
        <v>Sell</v>
      </c>
    </row>
    <row r="2578" spans="1:8" ht="13.5" x14ac:dyDescent="0.25">
      <c r="A2578" s="3">
        <f>TITRES_STAT!B2581</f>
        <v>0</v>
      </c>
      <c r="B2578" s="6">
        <f>TITRES_STAT!D2581</f>
        <v>0</v>
      </c>
      <c r="C2578" s="2">
        <f t="shared" si="240"/>
        <v>1.4443490588771576E-114</v>
      </c>
      <c r="D2578" s="2">
        <f t="shared" si="236"/>
        <v>7.5307127493030715E-53</v>
      </c>
      <c r="E2578" s="2">
        <f t="shared" si="235"/>
        <v>-7.5307127493030715E-53</v>
      </c>
      <c r="F2578" s="2">
        <f t="shared" si="239"/>
        <v>-1.107457757250452E-52</v>
      </c>
      <c r="G2578" s="2">
        <f t="shared" si="237"/>
        <v>3.5438648232014482E-53</v>
      </c>
      <c r="H2578" s="2" t="str">
        <f t="shared" si="238"/>
        <v>Sell</v>
      </c>
    </row>
    <row r="2579" spans="1:8" ht="13.5" x14ac:dyDescent="0.25">
      <c r="A2579" s="3">
        <f>TITRES_STAT!B2582</f>
        <v>0</v>
      </c>
      <c r="B2579" s="6">
        <f>TITRES_STAT!D2582</f>
        <v>0</v>
      </c>
      <c r="C2579" s="2">
        <f t="shared" si="240"/>
        <v>1.2221415113575949E-114</v>
      </c>
      <c r="D2579" s="2">
        <f t="shared" si="236"/>
        <v>6.9728821752806217E-53</v>
      </c>
      <c r="E2579" s="2">
        <f t="shared" si="235"/>
        <v>-6.9728821752806217E-53</v>
      </c>
      <c r="F2579" s="2">
        <f t="shared" si="239"/>
        <v>-1.0254238493059741E-52</v>
      </c>
      <c r="G2579" s="2">
        <f t="shared" si="237"/>
        <v>3.2813563177791188E-53</v>
      </c>
      <c r="H2579" s="2" t="str">
        <f t="shared" si="238"/>
        <v>Sell</v>
      </c>
    </row>
    <row r="2580" spans="1:8" ht="13.5" x14ac:dyDescent="0.25">
      <c r="A2580" s="3">
        <f>TITRES_STAT!B2583</f>
        <v>0</v>
      </c>
      <c r="B2580" s="6">
        <f>TITRES_STAT!D2583</f>
        <v>0</v>
      </c>
      <c r="C2580" s="2">
        <f t="shared" si="240"/>
        <v>1.0341197403795033E-114</v>
      </c>
      <c r="D2580" s="2">
        <f t="shared" si="236"/>
        <v>6.4563723845190939E-53</v>
      </c>
      <c r="E2580" s="2">
        <f t="shared" si="235"/>
        <v>-6.4563723845190939E-53</v>
      </c>
      <c r="F2580" s="2">
        <f t="shared" si="239"/>
        <v>-9.4946652713516114E-53</v>
      </c>
      <c r="G2580" s="2">
        <f t="shared" si="237"/>
        <v>3.0382928868325175E-53</v>
      </c>
      <c r="H2580" s="2" t="str">
        <f t="shared" si="238"/>
        <v>Sell</v>
      </c>
    </row>
    <row r="2581" spans="1:8" ht="13.5" x14ac:dyDescent="0.25">
      <c r="A2581" s="3">
        <f>TITRES_STAT!B2584</f>
        <v>0</v>
      </c>
      <c r="B2581" s="6">
        <f>TITRES_STAT!D2584</f>
        <v>0</v>
      </c>
      <c r="C2581" s="2">
        <f t="shared" si="240"/>
        <v>8.7502439570573351E-115</v>
      </c>
      <c r="D2581" s="2">
        <f t="shared" si="236"/>
        <v>5.9781225782584207E-53</v>
      </c>
      <c r="E2581" s="2">
        <f t="shared" si="235"/>
        <v>-5.9781225782584207E-53</v>
      </c>
      <c r="F2581" s="2">
        <f t="shared" si="239"/>
        <v>-8.7913567327329729E-53</v>
      </c>
      <c r="G2581" s="2">
        <f t="shared" si="237"/>
        <v>2.8132341544745521E-53</v>
      </c>
      <c r="H2581" s="2" t="str">
        <f t="shared" si="238"/>
        <v>Sell</v>
      </c>
    </row>
    <row r="2582" spans="1:8" ht="13.5" x14ac:dyDescent="0.25">
      <c r="A2582" s="3">
        <f>TITRES_STAT!B2585</f>
        <v>0</v>
      </c>
      <c r="B2582" s="6">
        <f>TITRES_STAT!D2585</f>
        <v>0</v>
      </c>
      <c r="C2582" s="2">
        <f t="shared" si="240"/>
        <v>7.4040525790485145E-115</v>
      </c>
      <c r="D2582" s="2">
        <f t="shared" si="236"/>
        <v>5.5352986835726115E-53</v>
      </c>
      <c r="E2582" s="2">
        <f t="shared" si="235"/>
        <v>-5.5352986835726115E-53</v>
      </c>
      <c r="F2582" s="2">
        <f t="shared" si="239"/>
        <v>-8.1401451229009008E-53</v>
      </c>
      <c r="G2582" s="2">
        <f t="shared" si="237"/>
        <v>2.6048464393282893E-53</v>
      </c>
      <c r="H2582" s="2" t="str">
        <f t="shared" si="238"/>
        <v>Sell</v>
      </c>
    </row>
    <row r="2583" spans="1:8" ht="13.5" x14ac:dyDescent="0.25">
      <c r="A2583" s="3">
        <f>TITRES_STAT!B2586</f>
        <v>0</v>
      </c>
      <c r="B2583" s="6">
        <f>TITRES_STAT!D2586</f>
        <v>0</v>
      </c>
      <c r="C2583" s="2">
        <f t="shared" si="240"/>
        <v>6.2649675668872041E-115</v>
      </c>
      <c r="D2583" s="2">
        <f t="shared" si="236"/>
        <v>5.1252765588635291E-53</v>
      </c>
      <c r="E2583" s="2">
        <f t="shared" si="235"/>
        <v>-5.1252765588635291E-53</v>
      </c>
      <c r="F2583" s="2">
        <f t="shared" si="239"/>
        <v>-7.537171410093427E-53</v>
      </c>
      <c r="G2583" s="2">
        <f t="shared" si="237"/>
        <v>2.4118948512298979E-53</v>
      </c>
      <c r="H2583" s="2" t="str">
        <f t="shared" si="238"/>
        <v>Sell</v>
      </c>
    </row>
    <row r="2584" spans="1:8" ht="13.5" x14ac:dyDescent="0.25">
      <c r="A2584" s="3">
        <f>TITRES_STAT!B2587</f>
        <v>0</v>
      </c>
      <c r="B2584" s="6">
        <f>TITRES_STAT!D2587</f>
        <v>0</v>
      </c>
      <c r="C2584" s="2">
        <f t="shared" si="240"/>
        <v>5.3011264027507112E-115</v>
      </c>
      <c r="D2584" s="2">
        <f t="shared" si="236"/>
        <v>4.7456264433921569E-53</v>
      </c>
      <c r="E2584" s="2">
        <f t="shared" si="235"/>
        <v>-4.7456264433921569E-53</v>
      </c>
      <c r="F2584" s="2">
        <f t="shared" si="239"/>
        <v>-6.9788624167531733E-53</v>
      </c>
      <c r="G2584" s="2">
        <f t="shared" si="237"/>
        <v>2.2332359733610164E-53</v>
      </c>
      <c r="H2584" s="2" t="str">
        <f t="shared" si="238"/>
        <v>Sell</v>
      </c>
    </row>
    <row r="2585" spans="1:8" ht="13.5" x14ac:dyDescent="0.25">
      <c r="A2585" s="3">
        <f>TITRES_STAT!B2588</f>
        <v>0</v>
      </c>
      <c r="B2585" s="6">
        <f>TITRES_STAT!D2588</f>
        <v>0</v>
      </c>
      <c r="C2585" s="2">
        <f t="shared" si="240"/>
        <v>4.4855684946352175E-115</v>
      </c>
      <c r="D2585" s="2">
        <f t="shared" si="236"/>
        <v>4.3940985586964412E-53</v>
      </c>
      <c r="E2585" s="2">
        <f t="shared" si="235"/>
        <v>-4.3940985586964412E-53</v>
      </c>
      <c r="F2585" s="2">
        <f t="shared" si="239"/>
        <v>-6.461909645141828E-53</v>
      </c>
      <c r="G2585" s="2">
        <f t="shared" si="237"/>
        <v>2.0678110864453868E-53</v>
      </c>
      <c r="H2585" s="2" t="str">
        <f t="shared" si="238"/>
        <v>Sell</v>
      </c>
    </row>
    <row r="2586" spans="1:8" ht="13.5" x14ac:dyDescent="0.25">
      <c r="A2586" s="3">
        <f>TITRES_STAT!B2589</f>
        <v>0</v>
      </c>
      <c r="B2586" s="6">
        <f>TITRES_STAT!D2589</f>
        <v>0</v>
      </c>
      <c r="C2586" s="2">
        <f t="shared" si="240"/>
        <v>3.795481033922107E-115</v>
      </c>
      <c r="D2586" s="2">
        <f t="shared" si="236"/>
        <v>4.0686097765707787E-53</v>
      </c>
      <c r="E2586" s="2">
        <f t="shared" si="235"/>
        <v>-4.0686097765707787E-53</v>
      </c>
      <c r="F2586" s="2">
        <f t="shared" si="239"/>
        <v>-5.9832496714276182E-53</v>
      </c>
      <c r="G2586" s="2">
        <f t="shared" si="237"/>
        <v>1.9146398948568394E-53</v>
      </c>
      <c r="H2586" s="2" t="str">
        <f t="shared" si="238"/>
        <v>Sell</v>
      </c>
    </row>
    <row r="2587" spans="1:8" ht="13.5" x14ac:dyDescent="0.25">
      <c r="A2587" s="3">
        <f>TITRES_STAT!B2590</f>
        <v>0</v>
      </c>
      <c r="B2587" s="6">
        <f>TITRES_STAT!D2590</f>
        <v>0</v>
      </c>
      <c r="C2587" s="2">
        <f t="shared" si="240"/>
        <v>3.2115608748571673E-115</v>
      </c>
      <c r="D2587" s="2">
        <f t="shared" si="236"/>
        <v>3.7672312746025727E-53</v>
      </c>
      <c r="E2587" s="2">
        <f t="shared" si="235"/>
        <v>-3.7672312746025727E-53</v>
      </c>
      <c r="F2587" s="2">
        <f t="shared" si="239"/>
        <v>-5.5400459920626092E-53</v>
      </c>
      <c r="G2587" s="2">
        <f t="shared" si="237"/>
        <v>1.7728147174600364E-53</v>
      </c>
      <c r="H2587" s="2" t="str">
        <f t="shared" si="238"/>
        <v>Sell</v>
      </c>
    </row>
    <row r="2588" spans="1:8" ht="13.5" x14ac:dyDescent="0.25">
      <c r="A2588" s="3">
        <f>TITRES_STAT!B2591</f>
        <v>0</v>
      </c>
      <c r="B2588" s="6">
        <f>TITRES_STAT!D2591</f>
        <v>0</v>
      </c>
      <c r="C2588" s="2">
        <f t="shared" si="240"/>
        <v>2.7174745864176032E-115</v>
      </c>
      <c r="D2588" s="2">
        <f t="shared" si="236"/>
        <v>3.4881771061134933E-53</v>
      </c>
      <c r="E2588" s="2">
        <f t="shared" ref="E2588:E2651" si="241">C2588-D2588</f>
        <v>-3.4881771061134933E-53</v>
      </c>
      <c r="F2588" s="2">
        <f t="shared" si="239"/>
        <v>-5.1296722148727857E-53</v>
      </c>
      <c r="G2588" s="2">
        <f t="shared" si="237"/>
        <v>1.6414951087592924E-53</v>
      </c>
      <c r="H2588" s="2" t="str">
        <f t="shared" si="238"/>
        <v>Sell</v>
      </c>
    </row>
    <row r="2589" spans="1:8" ht="13.5" x14ac:dyDescent="0.25">
      <c r="A2589" s="3">
        <f>TITRES_STAT!B2592</f>
        <v>0</v>
      </c>
      <c r="B2589" s="6">
        <f>TITRES_STAT!D2592</f>
        <v>0</v>
      </c>
      <c r="C2589" s="2">
        <f t="shared" si="240"/>
        <v>2.2994015731225874E-115</v>
      </c>
      <c r="D2589" s="2">
        <f t="shared" ref="D2589:D2652" si="242">$D$4*B2589+(1-$D$4)*D2588</f>
        <v>3.2297936167717532E-53</v>
      </c>
      <c r="E2589" s="2">
        <f t="shared" si="241"/>
        <v>-3.2297936167717532E-53</v>
      </c>
      <c r="F2589" s="2">
        <f t="shared" si="239"/>
        <v>-4.7496964952525793E-53</v>
      </c>
      <c r="G2589" s="2">
        <f t="shared" si="237"/>
        <v>1.5199028784808261E-53</v>
      </c>
      <c r="H2589" s="2" t="str">
        <f t="shared" si="238"/>
        <v>Sell</v>
      </c>
    </row>
    <row r="2590" spans="1:8" ht="13.5" x14ac:dyDescent="0.25">
      <c r="A2590" s="3">
        <f>TITRES_STAT!B2593</f>
        <v>0</v>
      </c>
      <c r="B2590" s="6">
        <f>TITRES_STAT!D2593</f>
        <v>0</v>
      </c>
      <c r="C2590" s="2">
        <f t="shared" si="240"/>
        <v>1.9456474849498817E-115</v>
      </c>
      <c r="D2590" s="2">
        <f t="shared" si="242"/>
        <v>2.9905496451590307E-53</v>
      </c>
      <c r="E2590" s="2">
        <f t="shared" si="241"/>
        <v>-2.9905496451590307E-53</v>
      </c>
      <c r="F2590" s="2">
        <f t="shared" si="239"/>
        <v>-4.3978671252338695E-53</v>
      </c>
      <c r="G2590" s="2">
        <f t="shared" si="237"/>
        <v>1.4073174800748388E-53</v>
      </c>
      <c r="H2590" s="2" t="str">
        <f t="shared" si="238"/>
        <v>Sell</v>
      </c>
    </row>
    <row r="2591" spans="1:8" ht="13.5" x14ac:dyDescent="0.25">
      <c r="A2591" s="3">
        <f>TITRES_STAT!B2594</f>
        <v>0</v>
      </c>
      <c r="B2591" s="6">
        <f>TITRES_STAT!D2594</f>
        <v>0</v>
      </c>
      <c r="C2591" s="2">
        <f t="shared" si="240"/>
        <v>1.6463171026499E-115</v>
      </c>
      <c r="D2591" s="2">
        <f t="shared" si="242"/>
        <v>2.7690274492213246E-53</v>
      </c>
      <c r="E2591" s="2">
        <f t="shared" si="241"/>
        <v>-2.7690274492213246E-53</v>
      </c>
      <c r="F2591" s="2">
        <f t="shared" si="239"/>
        <v>-4.0720991900313606E-53</v>
      </c>
      <c r="G2591" s="2">
        <f t="shared" si="237"/>
        <v>1.303071740810036E-53</v>
      </c>
      <c r="H2591" s="2" t="str">
        <f t="shared" si="238"/>
        <v>Sell</v>
      </c>
    </row>
    <row r="2592" spans="1:8" ht="13.5" x14ac:dyDescent="0.25">
      <c r="A2592" s="3">
        <f>TITRES_STAT!B2595</f>
        <v>0</v>
      </c>
      <c r="B2592" s="6">
        <f>TITRES_STAT!D2595</f>
        <v>0</v>
      </c>
      <c r="C2592" s="2">
        <f t="shared" si="240"/>
        <v>1.3930375483960691E-115</v>
      </c>
      <c r="D2592" s="2">
        <f t="shared" si="242"/>
        <v>2.5639143048345597E-53</v>
      </c>
      <c r="E2592" s="2">
        <f t="shared" si="241"/>
        <v>-2.5639143048345597E-53</v>
      </c>
      <c r="F2592" s="2">
        <f t="shared" si="239"/>
        <v>-3.7704622129920011E-53</v>
      </c>
      <c r="G2592" s="2">
        <f t="shared" si="237"/>
        <v>1.2065479081574414E-53</v>
      </c>
      <c r="H2592" s="2" t="str">
        <f t="shared" si="238"/>
        <v>Sell</v>
      </c>
    </row>
    <row r="2593" spans="1:8" ht="13.5" x14ac:dyDescent="0.25">
      <c r="A2593" s="3">
        <f>TITRES_STAT!B2596</f>
        <v>0</v>
      </c>
      <c r="B2593" s="6">
        <f>TITRES_STAT!D2596</f>
        <v>0</v>
      </c>
      <c r="C2593" s="2">
        <f t="shared" si="240"/>
        <v>1.1787240794120585E-115</v>
      </c>
      <c r="D2593" s="2">
        <f t="shared" si="242"/>
        <v>2.3739947266986662E-53</v>
      </c>
      <c r="E2593" s="2">
        <f t="shared" si="241"/>
        <v>-2.3739947266986662E-53</v>
      </c>
      <c r="F2593" s="2">
        <f t="shared" si="239"/>
        <v>-3.4911687157333339E-53</v>
      </c>
      <c r="G2593" s="2">
        <f t="shared" si="237"/>
        <v>1.1171739890346677E-53</v>
      </c>
      <c r="H2593" s="2" t="str">
        <f t="shared" si="238"/>
        <v>Sell</v>
      </c>
    </row>
    <row r="2594" spans="1:8" ht="13.5" x14ac:dyDescent="0.25">
      <c r="A2594" s="3">
        <f>TITRES_STAT!B2597</f>
        <v>0</v>
      </c>
      <c r="B2594" s="6">
        <f>TITRES_STAT!D2597</f>
        <v>0</v>
      </c>
      <c r="C2594" s="2">
        <f t="shared" si="240"/>
        <v>9.9738191334866484E-116</v>
      </c>
      <c r="D2594" s="2">
        <f t="shared" si="242"/>
        <v>2.198143265461728E-53</v>
      </c>
      <c r="E2594" s="2">
        <f t="shared" si="241"/>
        <v>-2.198143265461728E-53</v>
      </c>
      <c r="F2594" s="2">
        <f t="shared" si="239"/>
        <v>-3.2325636256790132E-53</v>
      </c>
      <c r="G2594" s="2">
        <f t="shared" si="237"/>
        <v>1.0344203602172852E-53</v>
      </c>
      <c r="H2594" s="2" t="str">
        <f t="shared" si="238"/>
        <v>Sell</v>
      </c>
    </row>
    <row r="2595" spans="1:8" ht="13.5" x14ac:dyDescent="0.25">
      <c r="A2595" s="3">
        <f>TITRES_STAT!B2598</f>
        <v>0</v>
      </c>
      <c r="B2595" s="6">
        <f>TITRES_STAT!D2598</f>
        <v>0</v>
      </c>
      <c r="C2595" s="2">
        <f t="shared" si="240"/>
        <v>8.4393854206425489E-116</v>
      </c>
      <c r="D2595" s="2">
        <f t="shared" si="242"/>
        <v>2.0353178383904889E-53</v>
      </c>
      <c r="E2595" s="2">
        <f t="shared" si="241"/>
        <v>-2.0353178383904889E-53</v>
      </c>
      <c r="F2595" s="2">
        <f t="shared" si="239"/>
        <v>-2.9931144682213085E-53</v>
      </c>
      <c r="G2595" s="2">
        <f t="shared" si="237"/>
        <v>9.5779662983081956E-54</v>
      </c>
      <c r="H2595" s="2" t="str">
        <f t="shared" si="238"/>
        <v>Sell</v>
      </c>
    </row>
    <row r="2596" spans="1:8" ht="13.5" x14ac:dyDescent="0.25">
      <c r="A2596" s="3">
        <f>TITRES_STAT!B2599</f>
        <v>0</v>
      </c>
      <c r="B2596" s="6">
        <f>TITRES_STAT!D2599</f>
        <v>0</v>
      </c>
      <c r="C2596" s="2">
        <f t="shared" si="240"/>
        <v>7.1410184328513871E-116</v>
      </c>
      <c r="D2596" s="2">
        <f t="shared" si="242"/>
        <v>1.8845535540652674E-53</v>
      </c>
      <c r="E2596" s="2">
        <f t="shared" si="241"/>
        <v>-1.8845535540652674E-53</v>
      </c>
      <c r="F2596" s="2">
        <f t="shared" si="239"/>
        <v>-2.7714022853901003E-53</v>
      </c>
      <c r="G2596" s="2">
        <f t="shared" ref="G2596:G2659" si="243">E2596-F2596</f>
        <v>8.8684873132483283E-54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0</v>
      </c>
      <c r="B2597" s="6">
        <f>TITRES_STAT!D2600</f>
        <v>0</v>
      </c>
      <c r="C2597" s="2">
        <f t="shared" si="240"/>
        <v>6.0424002124127117E-116</v>
      </c>
      <c r="D2597" s="2">
        <f t="shared" si="242"/>
        <v>1.7449569945048772E-53</v>
      </c>
      <c r="E2597" s="2">
        <f t="shared" si="241"/>
        <v>-1.7449569945048772E-53</v>
      </c>
      <c r="F2597" s="2">
        <f t="shared" ref="F2597:F2660" si="245">(E2597*(2/(10)))+((1-(2/10))*F2596)</f>
        <v>-2.5661132272130559E-53</v>
      </c>
      <c r="G2597" s="2">
        <f t="shared" si="243"/>
        <v>8.211562327081787E-54</v>
      </c>
      <c r="H2597" s="2" t="str">
        <f t="shared" si="244"/>
        <v>Sell</v>
      </c>
    </row>
    <row r="2598" spans="1:8" ht="13.5" x14ac:dyDescent="0.25">
      <c r="A2598" s="3">
        <f>TITRES_STAT!B2601</f>
        <v>0</v>
      </c>
      <c r="B2598" s="6">
        <f>TITRES_STAT!D2601</f>
        <v>0</v>
      </c>
      <c r="C2598" s="2">
        <f t="shared" si="240"/>
        <v>5.1128001797338327E-116</v>
      </c>
      <c r="D2598" s="2">
        <f t="shared" si="242"/>
        <v>1.6157009208378493E-53</v>
      </c>
      <c r="E2598" s="2">
        <f t="shared" si="241"/>
        <v>-1.6157009208378493E-53</v>
      </c>
      <c r="F2598" s="2">
        <f t="shared" si="245"/>
        <v>-2.3760307659380147E-53</v>
      </c>
      <c r="G2598" s="2">
        <f t="shared" si="243"/>
        <v>7.6032984510016549E-54</v>
      </c>
      <c r="H2598" s="2" t="str">
        <f t="shared" si="244"/>
        <v>Sell</v>
      </c>
    </row>
    <row r="2599" spans="1:8" ht="13.5" x14ac:dyDescent="0.25">
      <c r="A2599" s="3">
        <f>TITRES_STAT!B2602</f>
        <v>0</v>
      </c>
      <c r="B2599" s="6">
        <f>TITRES_STAT!D2602</f>
        <v>0</v>
      </c>
      <c r="C2599" s="2">
        <f t="shared" si="240"/>
        <v>4.3262155366978581E-116</v>
      </c>
      <c r="D2599" s="2">
        <f t="shared" si="242"/>
        <v>1.4960193711461568E-53</v>
      </c>
      <c r="E2599" s="2">
        <f t="shared" si="241"/>
        <v>-1.4960193711461568E-53</v>
      </c>
      <c r="F2599" s="2">
        <f t="shared" si="245"/>
        <v>-2.2000284869796433E-53</v>
      </c>
      <c r="G2599" s="2">
        <f t="shared" si="243"/>
        <v>7.0400911583348657E-54</v>
      </c>
      <c r="H2599" s="2" t="str">
        <f t="shared" si="244"/>
        <v>Sell</v>
      </c>
    </row>
    <row r="2600" spans="1:8" ht="13.5" x14ac:dyDescent="0.25">
      <c r="A2600" s="3">
        <f>TITRES_STAT!B2603</f>
        <v>0</v>
      </c>
      <c r="B2600" s="6">
        <f>TITRES_STAT!D2603</f>
        <v>0</v>
      </c>
      <c r="C2600" s="2">
        <f t="shared" si="240"/>
        <v>3.6606439156674185E-116</v>
      </c>
      <c r="D2600" s="2">
        <f t="shared" si="242"/>
        <v>1.3852031214316266E-53</v>
      </c>
      <c r="E2600" s="2">
        <f t="shared" si="241"/>
        <v>-1.3852031214316266E-53</v>
      </c>
      <c r="F2600" s="2">
        <f t="shared" si="245"/>
        <v>-2.0370634138700402E-53</v>
      </c>
      <c r="G2600" s="2">
        <f t="shared" si="243"/>
        <v>6.5186029243841359E-54</v>
      </c>
      <c r="H2600" s="2" t="str">
        <f t="shared" si="244"/>
        <v>Sell</v>
      </c>
    </row>
    <row r="2601" spans="1:8" ht="13.5" x14ac:dyDescent="0.25">
      <c r="A2601" s="3">
        <f>TITRES_STAT!B2604</f>
        <v>0</v>
      </c>
      <c r="B2601" s="6">
        <f>TITRES_STAT!D2604</f>
        <v>0</v>
      </c>
      <c r="C2601" s="2">
        <f t="shared" si="240"/>
        <v>3.097467928641662E-116</v>
      </c>
      <c r="D2601" s="2">
        <f t="shared" si="242"/>
        <v>1.2825954828070616E-53</v>
      </c>
      <c r="E2601" s="2">
        <f t="shared" si="241"/>
        <v>-1.2825954828070616E-53</v>
      </c>
      <c r="F2601" s="2">
        <f t="shared" si="245"/>
        <v>-1.8861698276574445E-53</v>
      </c>
      <c r="G2601" s="2">
        <f t="shared" si="243"/>
        <v>6.0357434485038294E-54</v>
      </c>
      <c r="H2601" s="2" t="str">
        <f t="shared" si="244"/>
        <v>Sell</v>
      </c>
    </row>
    <row r="2602" spans="1:8" ht="13.5" x14ac:dyDescent="0.25">
      <c r="A2602" s="3">
        <f>TITRES_STAT!B2605</f>
        <v>0</v>
      </c>
      <c r="B2602" s="6">
        <f>TITRES_STAT!D2605</f>
        <v>0</v>
      </c>
      <c r="C2602" s="2">
        <f t="shared" si="240"/>
        <v>2.6209344011583293E-116</v>
      </c>
      <c r="D2602" s="2">
        <f t="shared" si="242"/>
        <v>1.1875884100065385E-53</v>
      </c>
      <c r="E2602" s="2">
        <f t="shared" si="241"/>
        <v>-1.1875884100065385E-53</v>
      </c>
      <c r="F2602" s="2">
        <f t="shared" si="245"/>
        <v>-1.7464535441272634E-53</v>
      </c>
      <c r="G2602" s="2">
        <f t="shared" si="243"/>
        <v>5.5886513412072485E-54</v>
      </c>
      <c r="H2602" s="2" t="str">
        <f t="shared" si="244"/>
        <v>Sell</v>
      </c>
    </row>
    <row r="2603" spans="1:8" ht="13.5" x14ac:dyDescent="0.25">
      <c r="A2603" s="3">
        <f>TITRES_STAT!B2606</f>
        <v>0</v>
      </c>
      <c r="B2603" s="6">
        <f>TITRES_STAT!D2606</f>
        <v>0</v>
      </c>
      <c r="C2603" s="2">
        <f t="shared" si="240"/>
        <v>2.2177137240570479E-116</v>
      </c>
      <c r="D2603" s="2">
        <f t="shared" si="242"/>
        <v>1.0996188981542022E-53</v>
      </c>
      <c r="E2603" s="2">
        <f t="shared" si="241"/>
        <v>-1.0996188981542022E-53</v>
      </c>
      <c r="F2603" s="2">
        <f t="shared" si="245"/>
        <v>-1.6170866149326513E-53</v>
      </c>
      <c r="G2603" s="2">
        <f t="shared" si="243"/>
        <v>5.174677167784491E-54</v>
      </c>
      <c r="H2603" s="2" t="str">
        <f t="shared" si="244"/>
        <v>Sell</v>
      </c>
    </row>
    <row r="2604" spans="1:8" ht="13.5" x14ac:dyDescent="0.25">
      <c r="A2604" s="3">
        <f>TITRES_STAT!B2607</f>
        <v>0</v>
      </c>
      <c r="B2604" s="6">
        <f>TITRES_STAT!D2607</f>
        <v>0</v>
      </c>
      <c r="C2604" s="2">
        <f t="shared" si="240"/>
        <v>1.8765269972790404E-116</v>
      </c>
      <c r="D2604" s="2">
        <f t="shared" si="242"/>
        <v>1.0181656464390761E-53</v>
      </c>
      <c r="E2604" s="2">
        <f t="shared" si="241"/>
        <v>-1.0181656464390761E-53</v>
      </c>
      <c r="F2604" s="2">
        <f t="shared" si="245"/>
        <v>-1.4973024212339363E-53</v>
      </c>
      <c r="G2604" s="2">
        <f t="shared" si="243"/>
        <v>4.7913677479486016E-54</v>
      </c>
      <c r="H2604" s="2" t="str">
        <f t="shared" si="244"/>
        <v>Sell</v>
      </c>
    </row>
    <row r="2605" spans="1:8" ht="13.5" x14ac:dyDescent="0.25">
      <c r="A2605" s="3">
        <f>TITRES_STAT!B2608</f>
        <v>0</v>
      </c>
      <c r="B2605" s="6">
        <f>TITRES_STAT!D2608</f>
        <v>0</v>
      </c>
      <c r="C2605" s="2">
        <f t="shared" si="240"/>
        <v>1.587830536159188E-116</v>
      </c>
      <c r="D2605" s="2">
        <f t="shared" si="242"/>
        <v>9.4274596892507043E-54</v>
      </c>
      <c r="E2605" s="2">
        <f t="shared" si="241"/>
        <v>-9.4274596892507043E-54</v>
      </c>
      <c r="F2605" s="2">
        <f t="shared" si="245"/>
        <v>-1.3863911307721632E-53</v>
      </c>
      <c r="G2605" s="2">
        <f t="shared" si="243"/>
        <v>4.4364516184709275E-54</v>
      </c>
      <c r="H2605" s="2" t="str">
        <f t="shared" si="244"/>
        <v>Sell</v>
      </c>
    </row>
    <row r="2606" spans="1:8" ht="13.5" x14ac:dyDescent="0.25">
      <c r="A2606" s="3">
        <f>TITRES_STAT!B2609</f>
        <v>0</v>
      </c>
      <c r="B2606" s="6">
        <f>TITRES_STAT!D2609</f>
        <v>0</v>
      </c>
      <c r="C2606" s="2">
        <f t="shared" si="240"/>
        <v>1.3435489152116204E-116</v>
      </c>
      <c r="D2606" s="2">
        <f t="shared" si="242"/>
        <v>8.7291293418987998E-54</v>
      </c>
      <c r="E2606" s="2">
        <f t="shared" si="241"/>
        <v>-8.7291293418987998E-54</v>
      </c>
      <c r="F2606" s="2">
        <f t="shared" si="245"/>
        <v>-1.2836954914557064E-53</v>
      </c>
      <c r="G2606" s="2">
        <f t="shared" si="243"/>
        <v>4.1078255726582644E-54</v>
      </c>
      <c r="H2606" s="2" t="str">
        <f t="shared" si="244"/>
        <v>Sell</v>
      </c>
    </row>
    <row r="2607" spans="1:8" ht="13.5" x14ac:dyDescent="0.25">
      <c r="A2607" s="3">
        <f>TITRES_STAT!B2610</f>
        <v>0</v>
      </c>
      <c r="B2607" s="6">
        <f>TITRES_STAT!D2610</f>
        <v>0</v>
      </c>
      <c r="C2607" s="2">
        <f t="shared" si="240"/>
        <v>1.1368490821021404E-116</v>
      </c>
      <c r="D2607" s="2">
        <f t="shared" si="242"/>
        <v>8.0825271684248152E-54</v>
      </c>
      <c r="E2607" s="2">
        <f t="shared" si="241"/>
        <v>-8.0825271684248152E-54</v>
      </c>
      <c r="F2607" s="2">
        <f t="shared" si="245"/>
        <v>-1.1886069365330615E-53</v>
      </c>
      <c r="G2607" s="2">
        <f t="shared" si="243"/>
        <v>3.8035421969057999E-54</v>
      </c>
      <c r="H2607" s="2" t="str">
        <f t="shared" si="244"/>
        <v>Sell</v>
      </c>
    </row>
    <row r="2608" spans="1:8" ht="13.5" x14ac:dyDescent="0.25">
      <c r="A2608" s="3">
        <f>TITRES_STAT!B2611</f>
        <v>0</v>
      </c>
      <c r="B2608" s="6">
        <f>TITRES_STAT!D2611</f>
        <v>0</v>
      </c>
      <c r="C2608" s="2">
        <f t="shared" si="240"/>
        <v>9.6194922331719574E-117</v>
      </c>
      <c r="D2608" s="2">
        <f t="shared" si="242"/>
        <v>7.4838214522451987E-54</v>
      </c>
      <c r="E2608" s="2">
        <f t="shared" si="241"/>
        <v>-7.4838214522451987E-54</v>
      </c>
      <c r="F2608" s="2">
        <f t="shared" si="245"/>
        <v>-1.1005619782713531E-53</v>
      </c>
      <c r="G2608" s="2">
        <f t="shared" si="243"/>
        <v>3.5217983304683324E-54</v>
      </c>
      <c r="H2608" s="2" t="str">
        <f t="shared" si="244"/>
        <v>Sell</v>
      </c>
    </row>
    <row r="2609" spans="1:8" ht="13.5" x14ac:dyDescent="0.25">
      <c r="A2609" s="3">
        <f>TITRES_STAT!B2612</f>
        <v>0</v>
      </c>
      <c r="B2609" s="6">
        <f>TITRES_STAT!D2612</f>
        <v>0</v>
      </c>
      <c r="C2609" s="2">
        <f t="shared" si="240"/>
        <v>8.1395703511455022E-117</v>
      </c>
      <c r="D2609" s="2">
        <f t="shared" si="242"/>
        <v>6.9294643076344435E-54</v>
      </c>
      <c r="E2609" s="2">
        <f t="shared" si="241"/>
        <v>-6.9294643076344435E-54</v>
      </c>
      <c r="F2609" s="2">
        <f t="shared" si="245"/>
        <v>-1.0190388687697715E-53</v>
      </c>
      <c r="G2609" s="2">
        <f t="shared" si="243"/>
        <v>3.2609243800632715E-54</v>
      </c>
      <c r="H2609" s="2" t="str">
        <f t="shared" si="244"/>
        <v>Sell</v>
      </c>
    </row>
    <row r="2610" spans="1:8" ht="13.5" x14ac:dyDescent="0.25">
      <c r="A2610" s="3">
        <f>TITRES_STAT!B2613</f>
        <v>0</v>
      </c>
      <c r="B2610" s="6">
        <f>TITRES_STAT!D2613</f>
        <v>0</v>
      </c>
      <c r="C2610" s="2">
        <f t="shared" si="240"/>
        <v>6.8873287586615789E-117</v>
      </c>
      <c r="D2610" s="2">
        <f t="shared" si="242"/>
        <v>6.4161706552170771E-54</v>
      </c>
      <c r="E2610" s="2">
        <f t="shared" si="241"/>
        <v>-6.4161706552170771E-54</v>
      </c>
      <c r="F2610" s="2">
        <f t="shared" si="245"/>
        <v>-9.4355450812015884E-54</v>
      </c>
      <c r="G2610" s="2">
        <f t="shared" si="243"/>
        <v>3.0193744259845112E-54</v>
      </c>
      <c r="H2610" s="2" t="str">
        <f t="shared" si="244"/>
        <v>Sell</v>
      </c>
    </row>
    <row r="2611" spans="1:8" ht="13.5" x14ac:dyDescent="0.25">
      <c r="A2611" s="3">
        <f>TITRES_STAT!B2614</f>
        <v>0</v>
      </c>
      <c r="B2611" s="6">
        <f>TITRES_STAT!D2614</f>
        <v>0</v>
      </c>
      <c r="C2611" s="2">
        <f t="shared" si="240"/>
        <v>5.8277397188674899E-117</v>
      </c>
      <c r="D2611" s="2">
        <f t="shared" si="242"/>
        <v>5.9408987548306268E-54</v>
      </c>
      <c r="E2611" s="2">
        <f t="shared" si="241"/>
        <v>-5.9408987548306268E-54</v>
      </c>
      <c r="F2611" s="2">
        <f t="shared" si="245"/>
        <v>-8.7366158159273963E-54</v>
      </c>
      <c r="G2611" s="2">
        <f t="shared" si="243"/>
        <v>2.7957170610967695E-54</v>
      </c>
      <c r="H2611" s="2" t="str">
        <f t="shared" si="244"/>
        <v>Sell</v>
      </c>
    </row>
    <row r="2612" spans="1:8" ht="13.5" x14ac:dyDescent="0.25">
      <c r="A2612" s="3">
        <f>TITRES_STAT!B2615</f>
        <v>0</v>
      </c>
      <c r="B2612" s="6">
        <f>TITRES_STAT!D2615</f>
        <v>0</v>
      </c>
      <c r="C2612" s="2">
        <f t="shared" si="240"/>
        <v>4.9311643775032605E-117</v>
      </c>
      <c r="D2612" s="2">
        <f t="shared" si="242"/>
        <v>5.5008321803987285E-54</v>
      </c>
      <c r="E2612" s="2">
        <f t="shared" si="241"/>
        <v>-5.5008321803987285E-54</v>
      </c>
      <c r="F2612" s="2">
        <f t="shared" si="245"/>
        <v>-8.0894590888216637E-54</v>
      </c>
      <c r="G2612" s="2">
        <f t="shared" si="243"/>
        <v>2.5886269084229352E-54</v>
      </c>
      <c r="H2612" s="2" t="str">
        <f t="shared" si="244"/>
        <v>Sell</v>
      </c>
    </row>
    <row r="2613" spans="1:8" ht="13.5" x14ac:dyDescent="0.25">
      <c r="A2613" s="3">
        <f>TITRES_STAT!B2616</f>
        <v>0</v>
      </c>
      <c r="B2613" s="6">
        <f>TITRES_STAT!D2616</f>
        <v>0</v>
      </c>
      <c r="C2613" s="2">
        <f t="shared" si="240"/>
        <v>4.1725237040412205E-117</v>
      </c>
      <c r="D2613" s="2">
        <f t="shared" si="242"/>
        <v>5.093363129998823E-54</v>
      </c>
      <c r="E2613" s="2">
        <f t="shared" si="241"/>
        <v>-5.093363129998823E-54</v>
      </c>
      <c r="F2613" s="2">
        <f t="shared" si="245"/>
        <v>-7.4902398970570953E-54</v>
      </c>
      <c r="G2613" s="2">
        <f t="shared" si="243"/>
        <v>2.3968767670582723E-54</v>
      </c>
      <c r="H2613" s="2" t="str">
        <f t="shared" si="244"/>
        <v>Sell</v>
      </c>
    </row>
    <row r="2614" spans="1:8" ht="13.5" x14ac:dyDescent="0.25">
      <c r="A2614" s="3">
        <f>TITRES_STAT!B2617</f>
        <v>0</v>
      </c>
      <c r="B2614" s="6">
        <f>TITRES_STAT!D2617</f>
        <v>0</v>
      </c>
      <c r="C2614" s="2">
        <f t="shared" si="240"/>
        <v>3.5305969803425709E-117</v>
      </c>
      <c r="D2614" s="2">
        <f t="shared" si="242"/>
        <v>4.7160769722211324E-54</v>
      </c>
      <c r="E2614" s="2">
        <f t="shared" si="241"/>
        <v>-4.7160769722211324E-54</v>
      </c>
      <c r="F2614" s="2">
        <f t="shared" si="245"/>
        <v>-6.9354073120899036E-54</v>
      </c>
      <c r="G2614" s="2">
        <f t="shared" si="243"/>
        <v>2.2193303398687712E-54</v>
      </c>
      <c r="H2614" s="2" t="str">
        <f t="shared" si="244"/>
        <v>Sell</v>
      </c>
    </row>
    <row r="2615" spans="1:8" ht="13.5" x14ac:dyDescent="0.25">
      <c r="A2615" s="3">
        <f>TITRES_STAT!B2618</f>
        <v>0</v>
      </c>
      <c r="B2615" s="6">
        <f>TITRES_STAT!D2618</f>
        <v>0</v>
      </c>
      <c r="C2615" s="2">
        <f t="shared" si="240"/>
        <v>2.9874282141360215E-117</v>
      </c>
      <c r="D2615" s="2">
        <f t="shared" si="242"/>
        <v>4.3667379372417891E-54</v>
      </c>
      <c r="E2615" s="2">
        <f t="shared" si="241"/>
        <v>-4.3667379372417891E-54</v>
      </c>
      <c r="F2615" s="2">
        <f t="shared" si="245"/>
        <v>-6.4216734371202812E-54</v>
      </c>
      <c r="G2615" s="2">
        <f t="shared" si="243"/>
        <v>2.0549354998784921E-54</v>
      </c>
      <c r="H2615" s="2" t="str">
        <f t="shared" si="244"/>
        <v>Sell</v>
      </c>
    </row>
    <row r="2616" spans="1:8" ht="13.5" x14ac:dyDescent="0.25">
      <c r="A2616" s="3">
        <f>TITRES_STAT!B2619</f>
        <v>0</v>
      </c>
      <c r="B2616" s="6">
        <f>TITRES_STAT!D2619</f>
        <v>0</v>
      </c>
      <c r="C2616" s="2">
        <f t="shared" si="240"/>
        <v>2.5278238734997104E-117</v>
      </c>
      <c r="D2616" s="2">
        <f t="shared" si="242"/>
        <v>4.0432758678164711E-54</v>
      </c>
      <c r="E2616" s="2">
        <f t="shared" si="241"/>
        <v>-4.0432758678164711E-54</v>
      </c>
      <c r="F2616" s="2">
        <f t="shared" si="245"/>
        <v>-5.9459939232595194E-54</v>
      </c>
      <c r="G2616" s="2">
        <f t="shared" si="243"/>
        <v>1.9027180554430483E-54</v>
      </c>
      <c r="H2616" s="2" t="str">
        <f t="shared" si="244"/>
        <v>Sell</v>
      </c>
    </row>
    <row r="2617" spans="1:8" ht="13.5" x14ac:dyDescent="0.25">
      <c r="A2617" s="3">
        <f>TITRES_STAT!B2620</f>
        <v>0</v>
      </c>
      <c r="B2617" s="6">
        <f>TITRES_STAT!D2620</f>
        <v>0</v>
      </c>
      <c r="C2617" s="2">
        <f t="shared" si="240"/>
        <v>2.1389278929612935E-117</v>
      </c>
      <c r="D2617" s="2">
        <f t="shared" si="242"/>
        <v>3.7437739516819177E-54</v>
      </c>
      <c r="E2617" s="2">
        <f t="shared" si="241"/>
        <v>-3.7437739516819177E-54</v>
      </c>
      <c r="F2617" s="2">
        <f t="shared" si="245"/>
        <v>-5.5055499289439994E-54</v>
      </c>
      <c r="G2617" s="2">
        <f t="shared" si="243"/>
        <v>1.7617759772620817E-54</v>
      </c>
      <c r="H2617" s="2" t="str">
        <f t="shared" si="244"/>
        <v>Sell</v>
      </c>
    </row>
    <row r="2618" spans="1:8" ht="13.5" x14ac:dyDescent="0.25">
      <c r="A2618" s="3">
        <f>TITRES_STAT!B2621</f>
        <v>0</v>
      </c>
      <c r="B2618" s="6">
        <f>TITRES_STAT!D2621</f>
        <v>0</v>
      </c>
      <c r="C2618" s="2">
        <f t="shared" si="240"/>
        <v>1.8098620632749406E-117</v>
      </c>
      <c r="D2618" s="2">
        <f t="shared" si="242"/>
        <v>3.4664573626684426E-54</v>
      </c>
      <c r="E2618" s="2">
        <f t="shared" si="241"/>
        <v>-3.4664573626684426E-54</v>
      </c>
      <c r="F2618" s="2">
        <f t="shared" si="245"/>
        <v>-5.0977314156888886E-54</v>
      </c>
      <c r="G2618" s="2">
        <f t="shared" si="243"/>
        <v>1.6312740530204461E-54</v>
      </c>
      <c r="H2618" s="2" t="str">
        <f t="shared" si="244"/>
        <v>Sell</v>
      </c>
    </row>
    <row r="2619" spans="1:8" ht="13.5" x14ac:dyDescent="0.25">
      <c r="A2619" s="3">
        <f>TITRES_STAT!B2622</f>
        <v>0</v>
      </c>
      <c r="B2619" s="6">
        <f>TITRES_STAT!D2622</f>
        <v>0</v>
      </c>
      <c r="C2619" s="2">
        <f t="shared" si="240"/>
        <v>1.5314217458480267E-117</v>
      </c>
      <c r="D2619" s="2">
        <f t="shared" si="242"/>
        <v>3.2096827432115207E-54</v>
      </c>
      <c r="E2619" s="2">
        <f t="shared" si="241"/>
        <v>-3.2096827432115207E-54</v>
      </c>
      <c r="F2619" s="2">
        <f t="shared" si="245"/>
        <v>-4.7201216811934158E-54</v>
      </c>
      <c r="G2619" s="2">
        <f t="shared" si="243"/>
        <v>1.5104389379818952E-54</v>
      </c>
      <c r="H2619" s="2" t="str">
        <f t="shared" si="244"/>
        <v>Sell</v>
      </c>
    </row>
    <row r="2620" spans="1:8" ht="13.5" x14ac:dyDescent="0.25">
      <c r="A2620" s="3">
        <f>TITRES_STAT!B2623</f>
        <v>0</v>
      </c>
      <c r="B2620" s="6">
        <f>TITRES_STAT!D2623</f>
        <v>0</v>
      </c>
      <c r="C2620" s="2">
        <f t="shared" si="240"/>
        <v>1.2958184003329456E-117</v>
      </c>
      <c r="D2620" s="2">
        <f t="shared" si="242"/>
        <v>2.9719284659365934E-54</v>
      </c>
      <c r="E2620" s="2">
        <f t="shared" si="241"/>
        <v>-2.9719284659365934E-54</v>
      </c>
      <c r="F2620" s="2">
        <f t="shared" si="245"/>
        <v>-4.3704830381420521E-54</v>
      </c>
      <c r="G2620" s="2">
        <f t="shared" si="243"/>
        <v>1.3985545722054587E-54</v>
      </c>
      <c r="H2620" s="2" t="str">
        <f t="shared" si="244"/>
        <v>Sell</v>
      </c>
    </row>
    <row r="2621" spans="1:8" ht="13.5" x14ac:dyDescent="0.25">
      <c r="A2621" s="3">
        <f>TITRES_STAT!B2624</f>
        <v>0</v>
      </c>
      <c r="B2621" s="6">
        <f>TITRES_STAT!D2624</f>
        <v>0</v>
      </c>
      <c r="C2621" s="2">
        <f t="shared" si="240"/>
        <v>1.0964617233586464E-117</v>
      </c>
      <c r="D2621" s="2">
        <f t="shared" si="242"/>
        <v>2.7517856166079567E-54</v>
      </c>
      <c r="E2621" s="2">
        <f t="shared" si="241"/>
        <v>-2.7517856166079567E-54</v>
      </c>
      <c r="F2621" s="2">
        <f t="shared" si="245"/>
        <v>-4.0467435538352332E-54</v>
      </c>
      <c r="G2621" s="2">
        <f t="shared" si="243"/>
        <v>1.2949579372272765E-54</v>
      </c>
      <c r="H2621" s="2" t="str">
        <f t="shared" si="244"/>
        <v>Sell</v>
      </c>
    </row>
    <row r="2622" spans="1:8" ht="13.5" x14ac:dyDescent="0.25">
      <c r="A2622" s="3">
        <f>TITRES_STAT!B2625</f>
        <v>0</v>
      </c>
      <c r="B2622" s="6">
        <f>TITRES_STAT!D2625</f>
        <v>0</v>
      </c>
      <c r="C2622" s="2">
        <f t="shared" si="240"/>
        <v>9.2777530438039311E-118</v>
      </c>
      <c r="D2622" s="2">
        <f t="shared" si="242"/>
        <v>2.5479496450073674E-54</v>
      </c>
      <c r="E2622" s="2">
        <f t="shared" si="241"/>
        <v>-2.5479496450073674E-54</v>
      </c>
      <c r="F2622" s="2">
        <f t="shared" si="245"/>
        <v>-3.7469847720696604E-54</v>
      </c>
      <c r="G2622" s="2">
        <f t="shared" si="243"/>
        <v>1.199035127062293E-54</v>
      </c>
      <c r="H2622" s="2" t="str">
        <f t="shared" si="244"/>
        <v>Sell</v>
      </c>
    </row>
    <row r="2623" spans="1:8" ht="13.5" x14ac:dyDescent="0.25">
      <c r="A2623" s="3">
        <f>TITRES_STAT!B2626</f>
        <v>0</v>
      </c>
      <c r="B2623" s="6">
        <f>TITRES_STAT!D2626</f>
        <v>0</v>
      </c>
      <c r="C2623" s="2">
        <f t="shared" si="240"/>
        <v>7.8504064216802494E-118</v>
      </c>
      <c r="D2623" s="2">
        <f t="shared" si="242"/>
        <v>2.3592126342660809E-54</v>
      </c>
      <c r="E2623" s="2">
        <f t="shared" si="241"/>
        <v>-2.3592126342660809E-54</v>
      </c>
      <c r="F2623" s="2">
        <f t="shared" si="245"/>
        <v>-3.4694303445089447E-54</v>
      </c>
      <c r="G2623" s="2">
        <f t="shared" si="243"/>
        <v>1.1102177102428638E-54</v>
      </c>
      <c r="H2623" s="2" t="str">
        <f t="shared" si="244"/>
        <v>Sell</v>
      </c>
    </row>
    <row r="2624" spans="1:8" ht="13.5" x14ac:dyDescent="0.25">
      <c r="A2624" s="3">
        <f>TITRES_STAT!B2627</f>
        <v>0</v>
      </c>
      <c r="B2624" s="6">
        <f>TITRES_STAT!D2627</f>
        <v>0</v>
      </c>
      <c r="C2624" s="2">
        <f t="shared" si="240"/>
        <v>6.6426515875755958E-118</v>
      </c>
      <c r="D2624" s="2">
        <f t="shared" si="242"/>
        <v>2.1844561428389637E-54</v>
      </c>
      <c r="E2624" s="2">
        <f t="shared" si="241"/>
        <v>-2.1844561428389637E-54</v>
      </c>
      <c r="F2624" s="2">
        <f t="shared" si="245"/>
        <v>-3.2124355041749482E-54</v>
      </c>
      <c r="G2624" s="2">
        <f t="shared" si="243"/>
        <v>1.0279793613359845E-54</v>
      </c>
      <c r="H2624" s="2" t="str">
        <f t="shared" si="244"/>
        <v>Sell</v>
      </c>
    </row>
    <row r="2625" spans="1:8" ht="13.5" x14ac:dyDescent="0.25">
      <c r="A2625" s="3">
        <f>TITRES_STAT!B2628</f>
        <v>0</v>
      </c>
      <c r="B2625" s="6">
        <f>TITRES_STAT!D2628</f>
        <v>0</v>
      </c>
      <c r="C2625" s="2">
        <f t="shared" si="240"/>
        <v>5.6207051894870427E-118</v>
      </c>
      <c r="D2625" s="2">
        <f t="shared" si="242"/>
        <v>2.0226445767027443E-54</v>
      </c>
      <c r="E2625" s="2">
        <f t="shared" si="241"/>
        <v>-2.0226445767027443E-54</v>
      </c>
      <c r="F2625" s="2">
        <f t="shared" si="245"/>
        <v>-2.9744773186805075E-54</v>
      </c>
      <c r="G2625" s="2">
        <f t="shared" si="243"/>
        <v>9.5183274197776313E-55</v>
      </c>
      <c r="H2625" s="2" t="str">
        <f t="shared" si="244"/>
        <v>Sell</v>
      </c>
    </row>
    <row r="2626" spans="1:8" ht="13.5" x14ac:dyDescent="0.25">
      <c r="A2626" s="3">
        <f>TITRES_STAT!B2629</f>
        <v>0</v>
      </c>
      <c r="B2626" s="6">
        <f>TITRES_STAT!D2629</f>
        <v>0</v>
      </c>
      <c r="C2626" s="2">
        <f t="shared" si="240"/>
        <v>4.755981314181344E-118</v>
      </c>
      <c r="D2626" s="2">
        <f t="shared" si="242"/>
        <v>1.8728190525025411E-54</v>
      </c>
      <c r="E2626" s="2">
        <f t="shared" si="241"/>
        <v>-1.8728190525025411E-54</v>
      </c>
      <c r="F2626" s="2">
        <f t="shared" si="245"/>
        <v>-2.7541456654449144E-54</v>
      </c>
      <c r="G2626" s="2">
        <f t="shared" si="243"/>
        <v>8.8132661294237328E-55</v>
      </c>
      <c r="H2626" s="2" t="str">
        <f t="shared" si="244"/>
        <v>Sell</v>
      </c>
    </row>
    <row r="2627" spans="1:8" ht="13.5" x14ac:dyDescent="0.25">
      <c r="A2627" s="3">
        <f>TITRES_STAT!B2630</f>
        <v>0</v>
      </c>
      <c r="B2627" s="6">
        <f>TITRES_STAT!D2630</f>
        <v>0</v>
      </c>
      <c r="C2627" s="2">
        <f t="shared" si="240"/>
        <v>4.0242918812303676E-118</v>
      </c>
      <c r="D2627" s="2">
        <f t="shared" si="242"/>
        <v>1.7340917152801306E-54</v>
      </c>
      <c r="E2627" s="2">
        <f t="shared" si="241"/>
        <v>-1.7340917152801306E-54</v>
      </c>
      <c r="F2627" s="2">
        <f t="shared" si="245"/>
        <v>-2.5501348754119576E-54</v>
      </c>
      <c r="G2627" s="2">
        <f t="shared" si="243"/>
        <v>8.1604316013182699E-55</v>
      </c>
      <c r="H2627" s="2" t="str">
        <f t="shared" si="244"/>
        <v>Sell</v>
      </c>
    </row>
    <row r="2628" spans="1:8" ht="13.5" x14ac:dyDescent="0.25">
      <c r="A2628" s="3">
        <f>TITRES_STAT!B2631</f>
        <v>0</v>
      </c>
      <c r="B2628" s="6">
        <f>TITRES_STAT!D2631</f>
        <v>0</v>
      </c>
      <c r="C2628" s="2">
        <f t="shared" si="240"/>
        <v>3.4051700533487727E-118</v>
      </c>
      <c r="D2628" s="2">
        <f t="shared" si="242"/>
        <v>1.6056404771112321E-54</v>
      </c>
      <c r="E2628" s="2">
        <f t="shared" si="241"/>
        <v>-1.6056404771112321E-54</v>
      </c>
      <c r="F2628" s="2">
        <f t="shared" si="245"/>
        <v>-2.3612359957518126E-54</v>
      </c>
      <c r="G2628" s="2">
        <f t="shared" si="243"/>
        <v>7.5559551864058053E-55</v>
      </c>
      <c r="H2628" s="2" t="str">
        <f t="shared" si="244"/>
        <v>Sell</v>
      </c>
    </row>
    <row r="2629" spans="1:8" ht="13.5" x14ac:dyDescent="0.25">
      <c r="A2629" s="3">
        <f>TITRES_STAT!B2632</f>
        <v>0</v>
      </c>
      <c r="B2629" s="6">
        <f>TITRES_STAT!D2632</f>
        <v>0</v>
      </c>
      <c r="C2629" s="2">
        <f t="shared" si="240"/>
        <v>2.8812977374489616E-118</v>
      </c>
      <c r="D2629" s="2">
        <f t="shared" si="242"/>
        <v>1.486704145473363E-54</v>
      </c>
      <c r="E2629" s="2">
        <f t="shared" si="241"/>
        <v>-1.486704145473363E-54</v>
      </c>
      <c r="F2629" s="2">
        <f t="shared" si="245"/>
        <v>-2.1863296256961228E-54</v>
      </c>
      <c r="G2629" s="2">
        <f t="shared" si="243"/>
        <v>6.9962548022275976E-55</v>
      </c>
      <c r="H2629" s="2" t="str">
        <f t="shared" si="244"/>
        <v>Sell</v>
      </c>
    </row>
    <row r="2630" spans="1:8" ht="13.5" x14ac:dyDescent="0.25">
      <c r="A2630" s="3">
        <f>TITRES_STAT!B2633</f>
        <v>0</v>
      </c>
      <c r="B2630" s="6">
        <f>TITRES_STAT!D2633</f>
        <v>0</v>
      </c>
      <c r="C2630" s="2">
        <f t="shared" si="240"/>
        <v>2.4380211624568135E-118</v>
      </c>
      <c r="D2630" s="2">
        <f t="shared" si="242"/>
        <v>1.3765779124753362E-54</v>
      </c>
      <c r="E2630" s="2">
        <f t="shared" si="241"/>
        <v>-1.3765779124753362E-54</v>
      </c>
      <c r="F2630" s="2">
        <f t="shared" si="245"/>
        <v>-2.0243792830519656E-54</v>
      </c>
      <c r="G2630" s="2">
        <f t="shared" si="243"/>
        <v>6.4780137057662937E-55</v>
      </c>
      <c r="H2630" s="2" t="str">
        <f t="shared" si="244"/>
        <v>Sell</v>
      </c>
    </row>
    <row r="2631" spans="1:8" ht="13.5" x14ac:dyDescent="0.25">
      <c r="A2631" s="3">
        <f>TITRES_STAT!B2634</f>
        <v>0</v>
      </c>
      <c r="B2631" s="6">
        <f>TITRES_STAT!D2634</f>
        <v>0</v>
      </c>
      <c r="C2631" s="2">
        <f t="shared" si="240"/>
        <v>2.0629409836173036E-118</v>
      </c>
      <c r="D2631" s="2">
        <f t="shared" si="242"/>
        <v>1.2746091782179039E-54</v>
      </c>
      <c r="E2631" s="2">
        <f t="shared" si="241"/>
        <v>-1.2746091782179039E-54</v>
      </c>
      <c r="F2631" s="2">
        <f t="shared" si="245"/>
        <v>-1.8744252620851533E-54</v>
      </c>
      <c r="G2631" s="2">
        <f t="shared" si="243"/>
        <v>5.998160838672494E-55</v>
      </c>
      <c r="H2631" s="2" t="str">
        <f t="shared" si="244"/>
        <v>Sell</v>
      </c>
    </row>
    <row r="2632" spans="1:8" ht="13.5" x14ac:dyDescent="0.25">
      <c r="A2632" s="3">
        <f>TITRES_STAT!B2635</f>
        <v>0</v>
      </c>
      <c r="B2632" s="6">
        <f>TITRES_STAT!D2635</f>
        <v>0</v>
      </c>
      <c r="C2632" s="2">
        <f t="shared" si="240"/>
        <v>1.74556544767618E-118</v>
      </c>
      <c r="D2632" s="2">
        <f t="shared" si="242"/>
        <v>1.1801936835350962E-54</v>
      </c>
      <c r="E2632" s="2">
        <f t="shared" si="241"/>
        <v>-1.1801936835350962E-54</v>
      </c>
      <c r="F2632" s="2">
        <f t="shared" si="245"/>
        <v>-1.735578946375142E-54</v>
      </c>
      <c r="G2632" s="2">
        <f t="shared" si="243"/>
        <v>5.5538526284004578E-55</v>
      </c>
      <c r="H2632" s="2" t="str">
        <f t="shared" si="244"/>
        <v>Sell</v>
      </c>
    </row>
    <row r="2633" spans="1:8" ht="13.5" x14ac:dyDescent="0.25">
      <c r="A2633" s="3">
        <f>TITRES_STAT!B2636</f>
        <v>0</v>
      </c>
      <c r="B2633" s="6">
        <f>TITRES_STAT!D2636</f>
        <v>0</v>
      </c>
      <c r="C2633" s="2">
        <f t="shared" si="240"/>
        <v>1.47701691726446E-118</v>
      </c>
      <c r="D2633" s="2">
        <f t="shared" si="242"/>
        <v>1.0927719291991632E-54</v>
      </c>
      <c r="E2633" s="2">
        <f t="shared" si="241"/>
        <v>-1.0927719291991632E-54</v>
      </c>
      <c r="F2633" s="2">
        <f t="shared" si="245"/>
        <v>-1.6070175429399462E-54</v>
      </c>
      <c r="G2633" s="2">
        <f t="shared" si="243"/>
        <v>5.1424561374078308E-55</v>
      </c>
      <c r="H2633" s="2" t="str">
        <f t="shared" si="244"/>
        <v>Sell</v>
      </c>
    </row>
    <row r="2634" spans="1:8" ht="13.5" x14ac:dyDescent="0.25">
      <c r="A2634" s="3">
        <f>TITRES_STAT!B2637</f>
        <v>0</v>
      </c>
      <c r="B2634" s="6">
        <f>TITRES_STAT!D2637</f>
        <v>0</v>
      </c>
      <c r="C2634" s="2">
        <f t="shared" si="240"/>
        <v>1.24978354537762E-118</v>
      </c>
      <c r="D2634" s="2">
        <f t="shared" si="242"/>
        <v>1.0118258603695955E-54</v>
      </c>
      <c r="E2634" s="2">
        <f t="shared" si="241"/>
        <v>-1.0118258603695955E-54</v>
      </c>
      <c r="F2634" s="2">
        <f t="shared" si="245"/>
        <v>-1.487979206425876E-54</v>
      </c>
      <c r="G2634" s="2">
        <f t="shared" si="243"/>
        <v>4.7615334605628049E-55</v>
      </c>
      <c r="H2634" s="2" t="str">
        <f t="shared" si="244"/>
        <v>Sell</v>
      </c>
    </row>
    <row r="2635" spans="1:8" ht="13.5" x14ac:dyDescent="0.25">
      <c r="A2635" s="3">
        <f>TITRES_STAT!B2638</f>
        <v>0</v>
      </c>
      <c r="B2635" s="6">
        <f>TITRES_STAT!D2638</f>
        <v>0</v>
      </c>
      <c r="C2635" s="2">
        <f t="shared" si="240"/>
        <v>1.0575091537810632E-118</v>
      </c>
      <c r="D2635" s="2">
        <f t="shared" si="242"/>
        <v>9.3687579663851441E-55</v>
      </c>
      <c r="E2635" s="2">
        <f t="shared" si="241"/>
        <v>-9.3687579663851441E-55</v>
      </c>
      <c r="F2635" s="2">
        <f t="shared" si="245"/>
        <v>-1.3777585244684039E-54</v>
      </c>
      <c r="G2635" s="2">
        <f t="shared" si="243"/>
        <v>4.4088272782988946E-55</v>
      </c>
      <c r="H2635" s="2" t="str">
        <f t="shared" si="244"/>
        <v>Sell</v>
      </c>
    </row>
    <row r="2636" spans="1:8" ht="13.5" x14ac:dyDescent="0.25">
      <c r="A2636" s="3">
        <f>TITRES_STAT!B2639</f>
        <v>0</v>
      </c>
      <c r="B2636" s="6">
        <f>TITRES_STAT!D2639</f>
        <v>0</v>
      </c>
      <c r="C2636" s="2">
        <f t="shared" si="240"/>
        <v>8.948154378147457E-119</v>
      </c>
      <c r="D2636" s="2">
        <f t="shared" si="242"/>
        <v>8.67477589480106E-55</v>
      </c>
      <c r="E2636" s="2">
        <f t="shared" si="241"/>
        <v>-8.67477589480106E-55</v>
      </c>
      <c r="F2636" s="2">
        <f t="shared" si="245"/>
        <v>-1.2757023374707444E-54</v>
      </c>
      <c r="G2636" s="2">
        <f t="shared" si="243"/>
        <v>4.0822474799063838E-55</v>
      </c>
      <c r="H2636" s="2" t="str">
        <f t="shared" si="244"/>
        <v>Sell</v>
      </c>
    </row>
    <row r="2637" spans="1:8" ht="13.5" x14ac:dyDescent="0.25">
      <c r="A2637" s="3">
        <f>TITRES_STAT!B2640</f>
        <v>0</v>
      </c>
      <c r="B2637" s="6">
        <f>TITRES_STAT!D2640</f>
        <v>0</v>
      </c>
      <c r="C2637" s="2">
        <f t="shared" si="240"/>
        <v>7.5715152430478483E-119</v>
      </c>
      <c r="D2637" s="2">
        <f t="shared" si="242"/>
        <v>8.0321999025935738E-55</v>
      </c>
      <c r="E2637" s="2">
        <f t="shared" si="241"/>
        <v>-8.0321999025935738E-55</v>
      </c>
      <c r="F2637" s="2">
        <f t="shared" si="245"/>
        <v>-1.1812058680284672E-54</v>
      </c>
      <c r="G2637" s="2">
        <f t="shared" si="243"/>
        <v>3.7798587776910978E-55</v>
      </c>
      <c r="H2637" s="2" t="str">
        <f t="shared" si="244"/>
        <v>Sell</v>
      </c>
    </row>
    <row r="2638" spans="1:8" ht="13.5" x14ac:dyDescent="0.25">
      <c r="A2638" s="3">
        <f>TITRES_STAT!B2641</f>
        <v>0</v>
      </c>
      <c r="B2638" s="6">
        <f>TITRES_STAT!D2641</f>
        <v>0</v>
      </c>
      <c r="C2638" s="2">
        <f t="shared" si="240"/>
        <v>6.4066667441174105E-119</v>
      </c>
      <c r="D2638" s="2">
        <f t="shared" si="242"/>
        <v>7.4372221320310866E-55</v>
      </c>
      <c r="E2638" s="2">
        <f t="shared" si="241"/>
        <v>-7.4372221320310866E-55</v>
      </c>
      <c r="F2638" s="2">
        <f t="shared" si="245"/>
        <v>-1.0937091370633955E-54</v>
      </c>
      <c r="G2638" s="2">
        <f t="shared" si="243"/>
        <v>3.4998692386028685E-55</v>
      </c>
      <c r="H2638" s="2" t="str">
        <f t="shared" si="244"/>
        <v>Sell</v>
      </c>
    </row>
    <row r="2639" spans="1:8" ht="13.5" x14ac:dyDescent="0.25">
      <c r="A2639" s="3">
        <f>TITRES_STAT!B2642</f>
        <v>0</v>
      </c>
      <c r="B2639" s="6">
        <f>TITRES_STAT!D2642</f>
        <v>0</v>
      </c>
      <c r="C2639" s="2">
        <f t="shared" ref="C2639:C2693" si="246">$C$4*B2629+C2638*(1-$C$4)</f>
        <v>5.4210257065608852E-119</v>
      </c>
      <c r="D2639" s="2">
        <f t="shared" si="242"/>
        <v>6.8863167889176722E-55</v>
      </c>
      <c r="E2639" s="2">
        <f t="shared" si="241"/>
        <v>-6.8863167889176722E-55</v>
      </c>
      <c r="F2639" s="2">
        <f t="shared" si="245"/>
        <v>-1.0126936454290699E-54</v>
      </c>
      <c r="G2639" s="2">
        <f t="shared" si="243"/>
        <v>3.2406196653730272E-55</v>
      </c>
      <c r="H2639" s="2" t="str">
        <f t="shared" si="244"/>
        <v>Sell</v>
      </c>
    </row>
    <row r="2640" spans="1:8" ht="13.5" x14ac:dyDescent="0.25">
      <c r="A2640" s="3">
        <f>TITRES_STAT!B2643</f>
        <v>0</v>
      </c>
      <c r="B2640" s="6">
        <f>TITRES_STAT!D2643</f>
        <v>0</v>
      </c>
      <c r="C2640" s="2">
        <f t="shared" si="246"/>
        <v>4.5870217517053645E-119</v>
      </c>
      <c r="D2640" s="2">
        <f t="shared" si="242"/>
        <v>6.3762192489978444E-55</v>
      </c>
      <c r="E2640" s="2">
        <f t="shared" si="241"/>
        <v>-6.3762192489978444E-55</v>
      </c>
      <c r="F2640" s="2">
        <f t="shared" si="245"/>
        <v>-9.3767930132321291E-55</v>
      </c>
      <c r="G2640" s="2">
        <f t="shared" si="243"/>
        <v>3.0005737642342847E-55</v>
      </c>
      <c r="H2640" s="2" t="str">
        <f t="shared" si="244"/>
        <v>Sell</v>
      </c>
    </row>
    <row r="2641" spans="1:8" ht="13.5" x14ac:dyDescent="0.25">
      <c r="A2641" s="3">
        <f>TITRES_STAT!B2644</f>
        <v>0</v>
      </c>
      <c r="B2641" s="6">
        <f>TITRES_STAT!D2644</f>
        <v>0</v>
      </c>
      <c r="C2641" s="2">
        <f t="shared" si="246"/>
        <v>3.8813260975968469E-119</v>
      </c>
      <c r="D2641" s="2">
        <f t="shared" si="242"/>
        <v>5.9039067120350412E-55</v>
      </c>
      <c r="E2641" s="2">
        <f t="shared" si="241"/>
        <v>-5.9039067120350412E-55</v>
      </c>
      <c r="F2641" s="2">
        <f t="shared" si="245"/>
        <v>-8.6822157529927129E-55</v>
      </c>
      <c r="G2641" s="2">
        <f t="shared" si="243"/>
        <v>2.7783090409576716E-55</v>
      </c>
      <c r="H2641" s="2" t="str">
        <f t="shared" si="244"/>
        <v>Sell</v>
      </c>
    </row>
    <row r="2642" spans="1:8" ht="13.5" x14ac:dyDescent="0.25">
      <c r="A2642" s="3">
        <f>TITRES_STAT!B2645</f>
        <v>0</v>
      </c>
      <c r="B2642" s="6">
        <f>TITRES_STAT!D2645</f>
        <v>0</v>
      </c>
      <c r="C2642" s="2">
        <f t="shared" si="246"/>
        <v>3.2841990056588704E-119</v>
      </c>
      <c r="D2642" s="2">
        <f t="shared" si="242"/>
        <v>5.4665802889213345E-55</v>
      </c>
      <c r="E2642" s="2">
        <f t="shared" si="241"/>
        <v>-5.4665802889213345E-55</v>
      </c>
      <c r="F2642" s="2">
        <f t="shared" si="245"/>
        <v>-8.0390886601784376E-55</v>
      </c>
      <c r="G2642" s="2">
        <f t="shared" si="243"/>
        <v>2.5725083712571031E-55</v>
      </c>
      <c r="H2642" s="2" t="str">
        <f t="shared" si="244"/>
        <v>Sell</v>
      </c>
    </row>
    <row r="2643" spans="1:8" ht="13.5" x14ac:dyDescent="0.25">
      <c r="A2643" s="3">
        <f>TITRES_STAT!B2646</f>
        <v>0</v>
      </c>
      <c r="B2643" s="6">
        <f>TITRES_STAT!D2646</f>
        <v>0</v>
      </c>
      <c r="C2643" s="2">
        <f t="shared" si="246"/>
        <v>2.7789376201728901E-119</v>
      </c>
      <c r="D2643" s="2">
        <f t="shared" si="242"/>
        <v>5.0616484156679023E-55</v>
      </c>
      <c r="E2643" s="2">
        <f t="shared" si="241"/>
        <v>-5.0616484156679023E-55</v>
      </c>
      <c r="F2643" s="2">
        <f t="shared" si="245"/>
        <v>-7.4436006112763303E-55</v>
      </c>
      <c r="G2643" s="2">
        <f t="shared" si="243"/>
        <v>2.381952195608428E-55</v>
      </c>
      <c r="H2643" s="2" t="str">
        <f t="shared" si="244"/>
        <v>Sell</v>
      </c>
    </row>
    <row r="2644" spans="1:8" ht="13.5" x14ac:dyDescent="0.25">
      <c r="A2644" s="3">
        <f>TITRES_STAT!B2647</f>
        <v>0</v>
      </c>
      <c r="B2644" s="6">
        <f>TITRES_STAT!D2647</f>
        <v>0</v>
      </c>
      <c r="C2644" s="2">
        <f t="shared" si="246"/>
        <v>2.351408755530907E-119</v>
      </c>
      <c r="D2644" s="2">
        <f t="shared" si="242"/>
        <v>4.6867114959887988E-55</v>
      </c>
      <c r="E2644" s="2">
        <f t="shared" si="241"/>
        <v>-4.6867114959887988E-55</v>
      </c>
      <c r="F2644" s="2">
        <f t="shared" si="245"/>
        <v>-6.8922227882188251E-55</v>
      </c>
      <c r="G2644" s="2">
        <f t="shared" si="243"/>
        <v>2.2055112922300264E-55</v>
      </c>
      <c r="H2644" s="2" t="str">
        <f t="shared" si="244"/>
        <v>Sell</v>
      </c>
    </row>
    <row r="2645" spans="1:8" ht="13.5" x14ac:dyDescent="0.25">
      <c r="A2645" s="3">
        <f>TITRES_STAT!B2648</f>
        <v>0</v>
      </c>
      <c r="B2645" s="6">
        <f>TITRES_STAT!D2648</f>
        <v>0</v>
      </c>
      <c r="C2645" s="2">
        <f t="shared" si="246"/>
        <v>1.989653562372306E-119</v>
      </c>
      <c r="D2645" s="2">
        <f t="shared" si="242"/>
        <v>4.3395476814711101E-55</v>
      </c>
      <c r="E2645" s="2">
        <f t="shared" si="241"/>
        <v>-4.3395476814711101E-55</v>
      </c>
      <c r="F2645" s="2">
        <f t="shared" si="245"/>
        <v>-6.3816877668692823E-55</v>
      </c>
      <c r="G2645" s="2">
        <f t="shared" si="243"/>
        <v>2.0421400853981722E-55</v>
      </c>
      <c r="H2645" s="2" t="str">
        <f t="shared" si="244"/>
        <v>Sell</v>
      </c>
    </row>
    <row r="2646" spans="1:8" ht="13.5" x14ac:dyDescent="0.25">
      <c r="A2646" s="3">
        <f>TITRES_STAT!B2649</f>
        <v>0</v>
      </c>
      <c r="B2646" s="6">
        <f>TITRES_STAT!D2649</f>
        <v>0</v>
      </c>
      <c r="C2646" s="2">
        <f t="shared" si="246"/>
        <v>1.6835530143150281E-119</v>
      </c>
      <c r="D2646" s="2">
        <f t="shared" si="242"/>
        <v>4.0180997050658425E-55</v>
      </c>
      <c r="E2646" s="2">
        <f t="shared" si="241"/>
        <v>-4.0180997050658425E-55</v>
      </c>
      <c r="F2646" s="2">
        <f t="shared" si="245"/>
        <v>-5.9089701545085945E-55</v>
      </c>
      <c r="G2646" s="2">
        <f t="shared" si="243"/>
        <v>1.890870449442752E-55</v>
      </c>
      <c r="H2646" s="2" t="str">
        <f t="shared" si="244"/>
        <v>Sell</v>
      </c>
    </row>
    <row r="2647" spans="1:8" ht="13.5" x14ac:dyDescent="0.25">
      <c r="A2647" s="3">
        <f>TITRES_STAT!B2650</f>
        <v>0</v>
      </c>
      <c r="B2647" s="6">
        <f>TITRES_STAT!D2650</f>
        <v>0</v>
      </c>
      <c r="C2647" s="2">
        <f t="shared" si="246"/>
        <v>1.4245448582665622E-119</v>
      </c>
      <c r="D2647" s="2">
        <f t="shared" si="242"/>
        <v>3.7204626898757802E-55</v>
      </c>
      <c r="E2647" s="2">
        <f t="shared" si="241"/>
        <v>-3.7204626898757802E-55</v>
      </c>
      <c r="F2647" s="2">
        <f t="shared" si="245"/>
        <v>-5.4712686615820325E-55</v>
      </c>
      <c r="G2647" s="2">
        <f t="shared" si="243"/>
        <v>1.7508059717062523E-55</v>
      </c>
      <c r="H2647" s="2" t="str">
        <f t="shared" si="244"/>
        <v>Sell</v>
      </c>
    </row>
    <row r="2648" spans="1:8" ht="13.5" x14ac:dyDescent="0.25">
      <c r="A2648" s="3">
        <f>TITRES_STAT!B2651</f>
        <v>0</v>
      </c>
      <c r="B2648" s="6">
        <f>TITRES_STAT!D2651</f>
        <v>0</v>
      </c>
      <c r="C2648" s="2">
        <f t="shared" si="246"/>
        <v>1.2053841108409372E-119</v>
      </c>
      <c r="D2648" s="2">
        <f t="shared" si="242"/>
        <v>3.4448728609960926E-55</v>
      </c>
      <c r="E2648" s="2">
        <f t="shared" si="241"/>
        <v>-3.4448728609960926E-55</v>
      </c>
      <c r="F2648" s="2">
        <f t="shared" si="245"/>
        <v>-5.0659895014648452E-55</v>
      </c>
      <c r="G2648" s="2">
        <f t="shared" si="243"/>
        <v>1.6211166404687526E-55</v>
      </c>
      <c r="H2648" s="2" t="str">
        <f t="shared" si="244"/>
        <v>Sell</v>
      </c>
    </row>
    <row r="2649" spans="1:8" ht="13.5" x14ac:dyDescent="0.25">
      <c r="A2649" s="3">
        <f>TITRES_STAT!B2652</f>
        <v>0</v>
      </c>
      <c r="B2649" s="6">
        <f>TITRES_STAT!D2652</f>
        <v>0</v>
      </c>
      <c r="C2649" s="2">
        <f t="shared" si="246"/>
        <v>1.019940401480793E-119</v>
      </c>
      <c r="D2649" s="2">
        <f t="shared" si="242"/>
        <v>3.1896970935149007E-55</v>
      </c>
      <c r="E2649" s="2">
        <f t="shared" si="241"/>
        <v>-3.1896970935149007E-55</v>
      </c>
      <c r="F2649" s="2">
        <f t="shared" si="245"/>
        <v>-4.690731019874857E-55</v>
      </c>
      <c r="G2649" s="2">
        <f t="shared" si="243"/>
        <v>1.5010339263599564E-55</v>
      </c>
      <c r="H2649" s="2" t="str">
        <f t="shared" si="244"/>
        <v>Sell</v>
      </c>
    </row>
    <row r="2650" spans="1:8" ht="13.5" x14ac:dyDescent="0.25">
      <c r="A2650" s="3">
        <f>TITRES_STAT!B2653</f>
        <v>0</v>
      </c>
      <c r="B2650" s="6">
        <f>TITRES_STAT!D2653</f>
        <v>0</v>
      </c>
      <c r="C2650" s="2">
        <f t="shared" si="246"/>
        <v>8.6302649356067099E-120</v>
      </c>
      <c r="D2650" s="2">
        <f t="shared" si="242"/>
        <v>2.9534232347360192E-55</v>
      </c>
      <c r="E2650" s="2">
        <f t="shared" si="241"/>
        <v>-2.9534232347360192E-55</v>
      </c>
      <c r="F2650" s="2">
        <f t="shared" si="245"/>
        <v>-4.3432694628470896E-55</v>
      </c>
      <c r="G2650" s="2">
        <f t="shared" si="243"/>
        <v>1.3898462281110704E-55</v>
      </c>
      <c r="H2650" s="2" t="str">
        <f t="shared" si="244"/>
        <v>Sell</v>
      </c>
    </row>
    <row r="2651" spans="1:8" ht="13.5" x14ac:dyDescent="0.25">
      <c r="A2651" s="3">
        <f>TITRES_STAT!B2654</f>
        <v>0</v>
      </c>
      <c r="B2651" s="6">
        <f>TITRES_STAT!D2654</f>
        <v>0</v>
      </c>
      <c r="C2651" s="2">
        <f t="shared" si="246"/>
        <v>7.302531868590293E-120</v>
      </c>
      <c r="D2651" s="2">
        <f t="shared" si="242"/>
        <v>2.7346511432740919E-55</v>
      </c>
      <c r="E2651" s="2">
        <f t="shared" si="241"/>
        <v>-2.7346511432740919E-55</v>
      </c>
      <c r="F2651" s="2">
        <f t="shared" si="245"/>
        <v>-4.0215457989324904E-55</v>
      </c>
      <c r="G2651" s="2">
        <f t="shared" si="243"/>
        <v>1.2868946556583985E-55</v>
      </c>
      <c r="H2651" s="2" t="str">
        <f t="shared" si="244"/>
        <v>Sell</v>
      </c>
    </row>
    <row r="2652" spans="1:8" ht="13.5" x14ac:dyDescent="0.25">
      <c r="A2652" s="3">
        <f>TITRES_STAT!B2655</f>
        <v>0</v>
      </c>
      <c r="B2652" s="6">
        <f>TITRES_STAT!D2655</f>
        <v>0</v>
      </c>
      <c r="C2652" s="2">
        <f t="shared" si="246"/>
        <v>6.1790654272687096E-120</v>
      </c>
      <c r="D2652" s="2">
        <f t="shared" si="242"/>
        <v>2.5320843919204555E-55</v>
      </c>
      <c r="E2652" s="2">
        <f t="shared" ref="E2652:E2693" si="247">C2652-D2652</f>
        <v>-2.5320843919204555E-55</v>
      </c>
      <c r="F2652" s="2">
        <f t="shared" si="245"/>
        <v>-3.723653517530084E-55</v>
      </c>
      <c r="G2652" s="2">
        <f t="shared" si="243"/>
        <v>1.1915691256096285E-55</v>
      </c>
      <c r="H2652" s="2" t="str">
        <f t="shared" si="244"/>
        <v>Sell</v>
      </c>
    </row>
    <row r="2653" spans="1:8" ht="13.5" x14ac:dyDescent="0.25">
      <c r="A2653" s="3">
        <f>TITRES_STAT!B2656</f>
        <v>0</v>
      </c>
      <c r="B2653" s="6">
        <f>TITRES_STAT!D2656</f>
        <v>0</v>
      </c>
      <c r="C2653" s="2">
        <f t="shared" si="246"/>
        <v>5.2284399769196772E-120</v>
      </c>
      <c r="D2653" s="2">
        <f t="shared" ref="D2653:D2693" si="248">$D$4*B2653+(1-$D$4)*D2652</f>
        <v>2.3445225851115328E-55</v>
      </c>
      <c r="E2653" s="2">
        <f t="shared" si="247"/>
        <v>-2.3445225851115328E-55</v>
      </c>
      <c r="F2653" s="2">
        <f t="shared" si="245"/>
        <v>-3.4478273310463738E-55</v>
      </c>
      <c r="G2653" s="2">
        <f t="shared" si="243"/>
        <v>1.103304745934841E-55</v>
      </c>
      <c r="H2653" s="2" t="str">
        <f t="shared" si="244"/>
        <v>Sell</v>
      </c>
    </row>
    <row r="2654" spans="1:8" ht="13.5" x14ac:dyDescent="0.25">
      <c r="A2654" s="3">
        <f>TITRES_STAT!B2657</f>
        <v>0</v>
      </c>
      <c r="B2654" s="6">
        <f>TITRES_STAT!D2657</f>
        <v>0</v>
      </c>
      <c r="C2654" s="2">
        <f t="shared" si="246"/>
        <v>4.4240645958551116E-120</v>
      </c>
      <c r="D2654" s="2">
        <f t="shared" si="248"/>
        <v>2.1708542454736414E-55</v>
      </c>
      <c r="E2654" s="2">
        <f t="shared" si="247"/>
        <v>-2.1708542454736414E-55</v>
      </c>
      <c r="F2654" s="2">
        <f t="shared" si="245"/>
        <v>-3.1924327139318274E-55</v>
      </c>
      <c r="G2654" s="2">
        <f t="shared" si="243"/>
        <v>1.0215784684581861E-55</v>
      </c>
      <c r="H2654" s="2" t="str">
        <f t="shared" si="244"/>
        <v>Sell</v>
      </c>
    </row>
    <row r="2655" spans="1:8" ht="13.5" x14ac:dyDescent="0.25">
      <c r="A2655" s="3">
        <f>TITRES_STAT!B2658</f>
        <v>0</v>
      </c>
      <c r="B2655" s="6">
        <f>TITRES_STAT!D2658</f>
        <v>0</v>
      </c>
      <c r="C2655" s="2">
        <f t="shared" si="246"/>
        <v>3.7434392734158638E-120</v>
      </c>
      <c r="D2655" s="2">
        <f t="shared" si="248"/>
        <v>2.0100502272904086E-55</v>
      </c>
      <c r="E2655" s="2">
        <f t="shared" si="247"/>
        <v>-2.0100502272904086E-55</v>
      </c>
      <c r="F2655" s="2">
        <f t="shared" si="245"/>
        <v>-2.9559562166035438E-55</v>
      </c>
      <c r="G2655" s="2">
        <f t="shared" si="243"/>
        <v>9.4590598931313521E-56</v>
      </c>
      <c r="H2655" s="2" t="str">
        <f t="shared" si="244"/>
        <v>Sell</v>
      </c>
    </row>
    <row r="2656" spans="1:8" ht="13.5" x14ac:dyDescent="0.25">
      <c r="A2656" s="3">
        <f>TITRES_STAT!B2659</f>
        <v>0</v>
      </c>
      <c r="B2656" s="6">
        <f>TITRES_STAT!D2659</f>
        <v>0</v>
      </c>
      <c r="C2656" s="2">
        <f t="shared" si="246"/>
        <v>3.1675255390441926E-120</v>
      </c>
      <c r="D2656" s="2">
        <f t="shared" si="248"/>
        <v>1.8611576178614894E-55</v>
      </c>
      <c r="E2656" s="2">
        <f t="shared" si="247"/>
        <v>-1.8611576178614894E-55</v>
      </c>
      <c r="F2656" s="2">
        <f t="shared" si="245"/>
        <v>-2.736996496855133E-55</v>
      </c>
      <c r="G2656" s="2">
        <f t="shared" si="243"/>
        <v>8.7583887899364362E-56</v>
      </c>
      <c r="H2656" s="2" t="str">
        <f t="shared" si="244"/>
        <v>Sell</v>
      </c>
    </row>
    <row r="2657" spans="1:8" ht="13.5" x14ac:dyDescent="0.25">
      <c r="A2657" s="3">
        <f>TITRES_STAT!B2660</f>
        <v>0</v>
      </c>
      <c r="B2657" s="6">
        <f>TITRES_STAT!D2660</f>
        <v>0</v>
      </c>
      <c r="C2657" s="2">
        <f t="shared" si="246"/>
        <v>2.6802139176527784E-120</v>
      </c>
      <c r="D2657" s="2">
        <f t="shared" si="248"/>
        <v>1.72329409061249E-55</v>
      </c>
      <c r="E2657" s="2">
        <f t="shared" si="247"/>
        <v>-1.72329409061249E-55</v>
      </c>
      <c r="F2657" s="2">
        <f t="shared" si="245"/>
        <v>-2.5342560156066048E-55</v>
      </c>
      <c r="G2657" s="2">
        <f t="shared" si="243"/>
        <v>8.109619249941148E-56</v>
      </c>
      <c r="H2657" s="2" t="str">
        <f t="shared" si="244"/>
        <v>Sell</v>
      </c>
    </row>
    <row r="2658" spans="1:8" ht="13.5" x14ac:dyDescent="0.25">
      <c r="A2658" s="3">
        <f>TITRES_STAT!B2661</f>
        <v>0</v>
      </c>
      <c r="B2658" s="6">
        <f>TITRES_STAT!D2661</f>
        <v>0</v>
      </c>
      <c r="C2658" s="2">
        <f t="shared" si="246"/>
        <v>2.2678733149369664E-120</v>
      </c>
      <c r="D2658" s="2">
        <f t="shared" si="248"/>
        <v>1.5956426764930463E-55</v>
      </c>
      <c r="E2658" s="2">
        <f t="shared" si="247"/>
        <v>-1.5956426764930463E-55</v>
      </c>
      <c r="F2658" s="2">
        <f t="shared" si="245"/>
        <v>-2.3465333477838934E-55</v>
      </c>
      <c r="G2658" s="2">
        <f t="shared" si="243"/>
        <v>7.5089067129084702E-56</v>
      </c>
      <c r="H2658" s="2" t="str">
        <f t="shared" si="244"/>
        <v>Sell</v>
      </c>
    </row>
    <row r="2659" spans="1:8" ht="13.5" x14ac:dyDescent="0.25">
      <c r="A2659" s="3">
        <f>TITRES_STAT!B2662</f>
        <v>0</v>
      </c>
      <c r="B2659" s="6">
        <f>TITRES_STAT!D2662</f>
        <v>0</v>
      </c>
      <c r="C2659" s="2">
        <f t="shared" si="246"/>
        <v>1.9189697280235867E-120</v>
      </c>
      <c r="D2659" s="2">
        <f t="shared" si="248"/>
        <v>1.4774469226787466E-55</v>
      </c>
      <c r="E2659" s="2">
        <f t="shared" si="247"/>
        <v>-1.4774469226787466E-55</v>
      </c>
      <c r="F2659" s="2">
        <f t="shared" si="245"/>
        <v>-2.1727160627628642E-55</v>
      </c>
      <c r="G2659" s="2">
        <f t="shared" si="243"/>
        <v>6.9526914008411754E-56</v>
      </c>
      <c r="H2659" s="2" t="str">
        <f t="shared" si="244"/>
        <v>Sell</v>
      </c>
    </row>
    <row r="2660" spans="1:8" ht="13.5" x14ac:dyDescent="0.25">
      <c r="A2660" s="3">
        <f>TITRES_STAT!B2663</f>
        <v>0</v>
      </c>
      <c r="B2660" s="6">
        <f>TITRES_STAT!D2663</f>
        <v>0</v>
      </c>
      <c r="C2660" s="2">
        <f t="shared" si="246"/>
        <v>1.623743616019958E-120</v>
      </c>
      <c r="D2660" s="2">
        <f t="shared" si="248"/>
        <v>1.3680064098877284E-55</v>
      </c>
      <c r="E2660" s="2">
        <f t="shared" si="247"/>
        <v>-1.3680064098877284E-55</v>
      </c>
      <c r="F2660" s="2">
        <f t="shared" si="245"/>
        <v>-2.0117741321878369E-55</v>
      </c>
      <c r="G2660" s="2">
        <f t="shared" ref="G2660:G2693" si="249">E2660-F2660</f>
        <v>6.4376772230010854E-56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0</v>
      </c>
      <c r="B2661" s="6">
        <f>TITRES_STAT!D2664</f>
        <v>0</v>
      </c>
      <c r="C2661" s="2">
        <f t="shared" si="246"/>
        <v>1.3739369058630413E-120</v>
      </c>
      <c r="D2661" s="2">
        <f t="shared" si="248"/>
        <v>1.2666726017478966E-55</v>
      </c>
      <c r="E2661" s="2">
        <f t="shared" si="247"/>
        <v>-1.2666726017478966E-55</v>
      </c>
      <c r="F2661" s="2">
        <f t="shared" ref="F2661:F2706" si="251">(E2661*(2/(10)))+((1-(2/10))*F2660)</f>
        <v>-1.8627538260998489E-55</v>
      </c>
      <c r="G2661" s="2">
        <f t="shared" si="249"/>
        <v>5.9608122435195237E-56</v>
      </c>
      <c r="H2661" s="2" t="str">
        <f t="shared" si="250"/>
        <v>Sell</v>
      </c>
    </row>
    <row r="2662" spans="1:8" ht="13.5" x14ac:dyDescent="0.25">
      <c r="A2662" s="3">
        <f>TITRES_STAT!B2665</f>
        <v>0</v>
      </c>
      <c r="B2662" s="6">
        <f>TITRES_STAT!D2665</f>
        <v>0</v>
      </c>
      <c r="C2662" s="2">
        <f t="shared" si="246"/>
        <v>1.1625619972687272E-120</v>
      </c>
      <c r="D2662" s="2">
        <f t="shared" si="248"/>
        <v>1.1728450016184228E-55</v>
      </c>
      <c r="E2662" s="2">
        <f t="shared" si="247"/>
        <v>-1.1728450016184228E-55</v>
      </c>
      <c r="F2662" s="2">
        <f t="shared" si="251"/>
        <v>-1.7247720612035639E-55</v>
      </c>
      <c r="G2662" s="2">
        <f t="shared" si="249"/>
        <v>5.5192705958514104E-56</v>
      </c>
      <c r="H2662" s="2" t="str">
        <f t="shared" si="250"/>
        <v>Sell</v>
      </c>
    </row>
    <row r="2663" spans="1:8" ht="13.5" x14ac:dyDescent="0.25">
      <c r="A2663" s="3">
        <f>TITRES_STAT!B2666</f>
        <v>0</v>
      </c>
      <c r="B2663" s="6">
        <f>TITRES_STAT!D2666</f>
        <v>0</v>
      </c>
      <c r="C2663" s="2">
        <f t="shared" si="246"/>
        <v>9.8370630538123064E-121</v>
      </c>
      <c r="D2663" s="2">
        <f t="shared" si="248"/>
        <v>1.0859675940911323E-55</v>
      </c>
      <c r="E2663" s="2">
        <f t="shared" si="247"/>
        <v>-1.0859675940911323E-55</v>
      </c>
      <c r="F2663" s="2">
        <f t="shared" si="251"/>
        <v>-1.5970111677810777E-55</v>
      </c>
      <c r="G2663" s="2">
        <f t="shared" si="249"/>
        <v>5.1104357368994541E-56</v>
      </c>
      <c r="H2663" s="2" t="str">
        <f t="shared" si="250"/>
        <v>Sell</v>
      </c>
    </row>
    <row r="2664" spans="1:8" ht="13.5" x14ac:dyDescent="0.25">
      <c r="A2664" s="3">
        <f>TITRES_STAT!B2667</f>
        <v>0</v>
      </c>
      <c r="B2664" s="6">
        <f>TITRES_STAT!D2667</f>
        <v>0</v>
      </c>
      <c r="C2664" s="2">
        <f t="shared" si="246"/>
        <v>8.3236687378411816E-121</v>
      </c>
      <c r="D2664" s="2">
        <f t="shared" si="248"/>
        <v>1.0055255500843817E-55</v>
      </c>
      <c r="E2664" s="2">
        <f t="shared" si="247"/>
        <v>-1.0055255500843817E-55</v>
      </c>
      <c r="F2664" s="2">
        <f t="shared" si="251"/>
        <v>-1.4787140442417387E-55</v>
      </c>
      <c r="G2664" s="2">
        <f t="shared" si="249"/>
        <v>4.7318849415735693E-56</v>
      </c>
      <c r="H2664" s="2" t="str">
        <f t="shared" si="250"/>
        <v>Sell</v>
      </c>
    </row>
    <row r="2665" spans="1:8" ht="13.5" x14ac:dyDescent="0.25">
      <c r="A2665" s="3">
        <f>TITRES_STAT!B2668</f>
        <v>0</v>
      </c>
      <c r="B2665" s="6">
        <f>TITRES_STAT!D2668</f>
        <v>0</v>
      </c>
      <c r="C2665" s="2">
        <f t="shared" si="246"/>
        <v>7.0431043166348462E-121</v>
      </c>
      <c r="D2665" s="2">
        <f t="shared" si="248"/>
        <v>9.3104217600405718E-56</v>
      </c>
      <c r="E2665" s="2">
        <f t="shared" si="247"/>
        <v>-9.3104217600405718E-56</v>
      </c>
      <c r="F2665" s="2">
        <f t="shared" si="251"/>
        <v>-1.3691796705942024E-55</v>
      </c>
      <c r="G2665" s="2">
        <f t="shared" si="249"/>
        <v>4.3813749459014519E-56</v>
      </c>
      <c r="H2665" s="2" t="str">
        <f t="shared" si="250"/>
        <v>Sell</v>
      </c>
    </row>
    <row r="2666" spans="1:8" ht="13.5" x14ac:dyDescent="0.25">
      <c r="A2666" s="3">
        <f>TITRES_STAT!B2669</f>
        <v>0</v>
      </c>
      <c r="B2666" s="6">
        <f>TITRES_STAT!D2669</f>
        <v>0</v>
      </c>
      <c r="C2666" s="2">
        <f t="shared" si="246"/>
        <v>5.9595498063833317E-121</v>
      </c>
      <c r="D2666" s="2">
        <f t="shared" si="248"/>
        <v>8.6207608889264555E-56</v>
      </c>
      <c r="E2666" s="2">
        <f t="shared" si="247"/>
        <v>-8.6207608889264555E-56</v>
      </c>
      <c r="F2666" s="2">
        <f t="shared" si="251"/>
        <v>-1.267758954253891E-55</v>
      </c>
      <c r="G2666" s="2">
        <f t="shared" si="249"/>
        <v>4.0568286536124542E-56</v>
      </c>
      <c r="H2666" s="2" t="str">
        <f t="shared" si="250"/>
        <v>Sell</v>
      </c>
    </row>
    <row r="2667" spans="1:8" ht="13.5" x14ac:dyDescent="0.25">
      <c r="A2667" s="3">
        <f>TITRES_STAT!B2670</f>
        <v>0</v>
      </c>
      <c r="B2667" s="6">
        <f>TITRES_STAT!D2670</f>
        <v>0</v>
      </c>
      <c r="C2667" s="2">
        <f t="shared" si="246"/>
        <v>5.0426959900166656E-121</v>
      </c>
      <c r="D2667" s="2">
        <f t="shared" si="248"/>
        <v>7.9821860082652366E-56</v>
      </c>
      <c r="E2667" s="2">
        <f t="shared" si="247"/>
        <v>-7.9821860082652366E-56</v>
      </c>
      <c r="F2667" s="2">
        <f t="shared" si="251"/>
        <v>-1.1738508835684177E-55</v>
      </c>
      <c r="G2667" s="2">
        <f t="shared" si="249"/>
        <v>3.7563228274189406E-56</v>
      </c>
      <c r="H2667" s="2" t="str">
        <f t="shared" si="250"/>
        <v>Sell</v>
      </c>
    </row>
    <row r="2668" spans="1:8" ht="13.5" x14ac:dyDescent="0.25">
      <c r="A2668" s="3">
        <f>TITRES_STAT!B2671</f>
        <v>0</v>
      </c>
      <c r="B2668" s="6">
        <f>TITRES_STAT!D2671</f>
        <v>0</v>
      </c>
      <c r="C2668" s="2">
        <f t="shared" si="246"/>
        <v>4.2668966069371786E-121</v>
      </c>
      <c r="D2668" s="2">
        <f t="shared" si="248"/>
        <v>7.3909129706159598E-56</v>
      </c>
      <c r="E2668" s="2">
        <f t="shared" si="247"/>
        <v>-7.3909129706159598E-56</v>
      </c>
      <c r="F2668" s="2">
        <f t="shared" si="251"/>
        <v>-1.0868989662670534E-55</v>
      </c>
      <c r="G2668" s="2">
        <f t="shared" si="249"/>
        <v>3.4780766920545746E-56</v>
      </c>
      <c r="H2668" s="2" t="str">
        <f t="shared" si="250"/>
        <v>Sell</v>
      </c>
    </row>
    <row r="2669" spans="1:8" ht="13.5" x14ac:dyDescent="0.25">
      <c r="A2669" s="3">
        <f>TITRES_STAT!B2672</f>
        <v>0</v>
      </c>
      <c r="B2669" s="6">
        <f>TITRES_STAT!D2672</f>
        <v>0</v>
      </c>
      <c r="C2669" s="2">
        <f t="shared" si="246"/>
        <v>3.6104509751006898E-121</v>
      </c>
      <c r="D2669" s="2">
        <f t="shared" si="248"/>
        <v>6.8434379357555184E-56</v>
      </c>
      <c r="E2669" s="2">
        <f t="shared" si="247"/>
        <v>-6.8434379357555184E-56</v>
      </c>
      <c r="F2669" s="2">
        <f t="shared" si="251"/>
        <v>-1.0063879317287532E-55</v>
      </c>
      <c r="G2669" s="2">
        <f t="shared" si="249"/>
        <v>3.2204413815320136E-56</v>
      </c>
      <c r="H2669" s="2" t="str">
        <f t="shared" si="250"/>
        <v>Sell</v>
      </c>
    </row>
    <row r="2670" spans="1:8" ht="13.5" x14ac:dyDescent="0.25">
      <c r="A2670" s="3">
        <f>TITRES_STAT!B2673</f>
        <v>0</v>
      </c>
      <c r="B2670" s="6">
        <f>TITRES_STAT!D2673</f>
        <v>0</v>
      </c>
      <c r="C2670" s="2">
        <f t="shared" si="246"/>
        <v>3.0549969789313528E-121</v>
      </c>
      <c r="D2670" s="2">
        <f t="shared" si="248"/>
        <v>6.3365166071810355E-56</v>
      </c>
      <c r="E2670" s="2">
        <f t="shared" si="247"/>
        <v>-6.3365166071810355E-56</v>
      </c>
      <c r="F2670" s="2">
        <f t="shared" si="251"/>
        <v>-9.3184067752662331E-56</v>
      </c>
      <c r="G2670" s="2">
        <f t="shared" si="249"/>
        <v>2.9818901680851976E-56</v>
      </c>
      <c r="H2670" s="2" t="str">
        <f t="shared" si="250"/>
        <v>Sell</v>
      </c>
    </row>
    <row r="2671" spans="1:8" ht="13.5" x14ac:dyDescent="0.25">
      <c r="A2671" s="3">
        <f>TITRES_STAT!B2674</f>
        <v>0</v>
      </c>
      <c r="B2671" s="6">
        <f>TITRES_STAT!D2674</f>
        <v>0</v>
      </c>
      <c r="C2671" s="2">
        <f t="shared" si="246"/>
        <v>2.5849974437111445E-121</v>
      </c>
      <c r="D2671" s="2">
        <f t="shared" si="248"/>
        <v>5.8671450066491074E-56</v>
      </c>
      <c r="E2671" s="2">
        <f t="shared" si="247"/>
        <v>-5.8671450066491074E-56</v>
      </c>
      <c r="F2671" s="2">
        <f t="shared" si="251"/>
        <v>-8.628154421542808E-56</v>
      </c>
      <c r="G2671" s="2">
        <f t="shared" si="249"/>
        <v>2.7610094148937006E-56</v>
      </c>
      <c r="H2671" s="2" t="str">
        <f t="shared" si="250"/>
        <v>Sell</v>
      </c>
    </row>
    <row r="2672" spans="1:8" ht="13.5" x14ac:dyDescent="0.25">
      <c r="A2672" s="3">
        <f>TITRES_STAT!B2675</f>
        <v>0</v>
      </c>
      <c r="B2672" s="6">
        <f>TITRES_STAT!D2675</f>
        <v>0</v>
      </c>
      <c r="C2672" s="2">
        <f t="shared" si="246"/>
        <v>2.1873055292940451E-121</v>
      </c>
      <c r="D2672" s="2">
        <f t="shared" si="248"/>
        <v>5.432541672823248E-56</v>
      </c>
      <c r="E2672" s="2">
        <f t="shared" si="247"/>
        <v>-5.432541672823248E-56</v>
      </c>
      <c r="F2672" s="2">
        <f t="shared" si="251"/>
        <v>-7.9890318717988963E-56</v>
      </c>
      <c r="G2672" s="2">
        <f t="shared" si="249"/>
        <v>2.5564901989756483E-56</v>
      </c>
      <c r="H2672" s="2" t="str">
        <f t="shared" si="250"/>
        <v>Sell</v>
      </c>
    </row>
    <row r="2673" spans="1:8" ht="13.5" x14ac:dyDescent="0.25">
      <c r="A2673" s="3">
        <f>TITRES_STAT!B2676</f>
        <v>0</v>
      </c>
      <c r="B2673" s="6">
        <f>TITRES_STAT!D2676</f>
        <v>0</v>
      </c>
      <c r="C2673" s="2">
        <f t="shared" si="246"/>
        <v>1.8507969863257304E-121</v>
      </c>
      <c r="D2673" s="2">
        <f t="shared" si="248"/>
        <v>5.0301311785400441E-56</v>
      </c>
      <c r="E2673" s="2">
        <f t="shared" si="247"/>
        <v>-5.0301311785400441E-56</v>
      </c>
      <c r="F2673" s="2">
        <f t="shared" si="251"/>
        <v>-7.3972517331471261E-56</v>
      </c>
      <c r="G2673" s="2">
        <f t="shared" si="249"/>
        <v>2.367120554607082E-56</v>
      </c>
      <c r="H2673" s="2" t="str">
        <f t="shared" si="250"/>
        <v>Sell</v>
      </c>
    </row>
    <row r="2674" spans="1:8" ht="13.5" x14ac:dyDescent="0.25">
      <c r="A2674" s="3">
        <f>TITRES_STAT!B2677</f>
        <v>0</v>
      </c>
      <c r="B2674" s="6">
        <f>TITRES_STAT!D2677</f>
        <v>0</v>
      </c>
      <c r="C2674" s="2">
        <f t="shared" si="246"/>
        <v>1.5660589884294641E-121</v>
      </c>
      <c r="D2674" s="2">
        <f t="shared" si="248"/>
        <v>4.6575288690185598E-56</v>
      </c>
      <c r="E2674" s="2">
        <f t="shared" si="247"/>
        <v>-4.6575288690185598E-56</v>
      </c>
      <c r="F2674" s="2">
        <f t="shared" si="251"/>
        <v>-6.849307160321413E-56</v>
      </c>
      <c r="G2674" s="2">
        <f t="shared" si="249"/>
        <v>2.1917782913028532E-56</v>
      </c>
      <c r="H2674" s="2" t="str">
        <f t="shared" si="250"/>
        <v>Sell</v>
      </c>
    </row>
    <row r="2675" spans="1:8" ht="13.5" x14ac:dyDescent="0.25">
      <c r="A2675" s="3">
        <f>TITRES_STAT!B2678</f>
        <v>0</v>
      </c>
      <c r="B2675" s="6">
        <f>TITRES_STAT!D2678</f>
        <v>0</v>
      </c>
      <c r="C2675" s="2">
        <f t="shared" si="246"/>
        <v>1.3251268363633926E-121</v>
      </c>
      <c r="D2675" s="2">
        <f t="shared" si="248"/>
        <v>4.3125267305727409E-56</v>
      </c>
      <c r="E2675" s="2">
        <f t="shared" si="247"/>
        <v>-4.3125267305727409E-56</v>
      </c>
      <c r="F2675" s="2">
        <f t="shared" si="251"/>
        <v>-6.3419510743716788E-56</v>
      </c>
      <c r="G2675" s="2">
        <f t="shared" si="249"/>
        <v>2.0294243437989378E-56</v>
      </c>
      <c r="H2675" s="2" t="str">
        <f t="shared" si="250"/>
        <v>Sell</v>
      </c>
    </row>
    <row r="2676" spans="1:8" ht="13.5" x14ac:dyDescent="0.25">
      <c r="A2676" s="3">
        <f>TITRES_STAT!B2679</f>
        <v>0</v>
      </c>
      <c r="B2676" s="6">
        <f>TITRES_STAT!D2679</f>
        <v>0</v>
      </c>
      <c r="C2676" s="2">
        <f t="shared" si="246"/>
        <v>1.121261169230563E-121</v>
      </c>
      <c r="D2676" s="2">
        <f t="shared" si="248"/>
        <v>3.9930803060858714E-56</v>
      </c>
      <c r="E2676" s="2">
        <f t="shared" si="247"/>
        <v>-3.9930803060858714E-56</v>
      </c>
      <c r="F2676" s="2">
        <f t="shared" si="251"/>
        <v>-5.8721769207145172E-56</v>
      </c>
      <c r="G2676" s="2">
        <f t="shared" si="249"/>
        <v>1.8790966146286458E-56</v>
      </c>
      <c r="H2676" s="2" t="str">
        <f t="shared" si="250"/>
        <v>Sell</v>
      </c>
    </row>
    <row r="2677" spans="1:8" ht="13.5" x14ac:dyDescent="0.25">
      <c r="A2677" s="3">
        <f>TITRES_STAT!B2680</f>
        <v>0</v>
      </c>
      <c r="B2677" s="6">
        <f>TITRES_STAT!D2680</f>
        <v>0</v>
      </c>
      <c r="C2677" s="2">
        <f t="shared" si="246"/>
        <v>9.4875945088739942E-122</v>
      </c>
      <c r="D2677" s="2">
        <f t="shared" si="248"/>
        <v>3.6972965797091404E-56</v>
      </c>
      <c r="E2677" s="2">
        <f t="shared" si="247"/>
        <v>-3.6972965797091404E-56</v>
      </c>
      <c r="F2677" s="2">
        <f t="shared" si="251"/>
        <v>-5.437200852513442E-56</v>
      </c>
      <c r="G2677" s="2">
        <f t="shared" si="249"/>
        <v>1.7399042728043016E-56</v>
      </c>
      <c r="H2677" s="2" t="str">
        <f t="shared" si="250"/>
        <v>Sell</v>
      </c>
    </row>
    <row r="2678" spans="1:8" ht="13.5" x14ac:dyDescent="0.25">
      <c r="A2678" s="3">
        <f>TITRES_STAT!B2681</f>
        <v>0</v>
      </c>
      <c r="B2678" s="6">
        <f>TITRES_STAT!D2681</f>
        <v>0</v>
      </c>
      <c r="C2678" s="2">
        <f t="shared" si="246"/>
        <v>8.0279645844318415E-122</v>
      </c>
      <c r="D2678" s="2">
        <f t="shared" si="248"/>
        <v>3.4234227589899449E-56</v>
      </c>
      <c r="E2678" s="2">
        <f t="shared" si="247"/>
        <v>-3.4234227589899449E-56</v>
      </c>
      <c r="F2678" s="2">
        <f t="shared" si="251"/>
        <v>-5.0344452338087428E-56</v>
      </c>
      <c r="G2678" s="2">
        <f t="shared" si="249"/>
        <v>1.6110224748187979E-56</v>
      </c>
      <c r="H2678" s="2" t="str">
        <f t="shared" si="250"/>
        <v>Sell</v>
      </c>
    </row>
    <row r="2679" spans="1:8" ht="13.5" x14ac:dyDescent="0.25">
      <c r="A2679" s="3">
        <f>TITRES_STAT!B2682</f>
        <v>0</v>
      </c>
      <c r="B2679" s="6">
        <f>TITRES_STAT!D2682</f>
        <v>0</v>
      </c>
      <c r="C2679" s="2">
        <f t="shared" si="246"/>
        <v>6.792893109903866E-122</v>
      </c>
      <c r="D2679" s="2">
        <f t="shared" si="248"/>
        <v>3.1698358879536529E-56</v>
      </c>
      <c r="E2679" s="2">
        <f t="shared" si="247"/>
        <v>-3.1698358879536529E-56</v>
      </c>
      <c r="F2679" s="2">
        <f t="shared" si="251"/>
        <v>-4.6615233646377249E-56</v>
      </c>
      <c r="G2679" s="2">
        <f t="shared" si="249"/>
        <v>1.491687476684072E-56</v>
      </c>
      <c r="H2679" s="2" t="str">
        <f t="shared" si="250"/>
        <v>Sell</v>
      </c>
    </row>
    <row r="2680" spans="1:8" ht="13.5" x14ac:dyDescent="0.25">
      <c r="A2680" s="3">
        <f>TITRES_STAT!B2683</f>
        <v>0</v>
      </c>
      <c r="B2680" s="6">
        <f>TITRES_STAT!D2683</f>
        <v>0</v>
      </c>
      <c r="C2680" s="2">
        <f t="shared" si="246"/>
        <v>5.7478326314571173E-122</v>
      </c>
      <c r="D2680" s="2">
        <f t="shared" si="248"/>
        <v>2.9350332295867157E-56</v>
      </c>
      <c r="E2680" s="2">
        <f t="shared" si="247"/>
        <v>-2.9350332295867157E-56</v>
      </c>
      <c r="F2680" s="2">
        <f t="shared" si="251"/>
        <v>-4.3162253376275231E-56</v>
      </c>
      <c r="G2680" s="2">
        <f t="shared" si="249"/>
        <v>1.3811921080408074E-56</v>
      </c>
      <c r="H2680" s="2" t="str">
        <f t="shared" si="250"/>
        <v>Sell</v>
      </c>
    </row>
    <row r="2681" spans="1:8" ht="13.5" x14ac:dyDescent="0.25">
      <c r="A2681" s="3">
        <f>TITRES_STAT!B2684</f>
        <v>0</v>
      </c>
      <c r="B2681" s="6">
        <f>TITRES_STAT!D2684</f>
        <v>0</v>
      </c>
      <c r="C2681" s="2">
        <f t="shared" si="246"/>
        <v>4.8635506881560227E-122</v>
      </c>
      <c r="D2681" s="2">
        <f t="shared" si="248"/>
        <v>2.7176233607284406E-56</v>
      </c>
      <c r="E2681" s="2">
        <f t="shared" si="247"/>
        <v>-2.7176233607284406E-56</v>
      </c>
      <c r="F2681" s="2">
        <f t="shared" si="251"/>
        <v>-3.9965049422477068E-56</v>
      </c>
      <c r="G2681" s="2">
        <f t="shared" si="249"/>
        <v>1.2788815815192662E-56</v>
      </c>
      <c r="H2681" s="2" t="str">
        <f t="shared" si="250"/>
        <v>Sell</v>
      </c>
    </row>
    <row r="2682" spans="1:8" ht="13.5" x14ac:dyDescent="0.25">
      <c r="A2682" s="3">
        <f>TITRES_STAT!B2685</f>
        <v>0</v>
      </c>
      <c r="B2682" s="6">
        <f>TITRES_STAT!D2685</f>
        <v>0</v>
      </c>
      <c r="C2682" s="2">
        <f t="shared" si="246"/>
        <v>4.1153121207474036E-122</v>
      </c>
      <c r="D2682" s="2">
        <f t="shared" si="248"/>
        <v>2.516317926600408E-56</v>
      </c>
      <c r="E2682" s="2">
        <f t="shared" si="247"/>
        <v>-2.516317926600408E-56</v>
      </c>
      <c r="F2682" s="2">
        <f t="shared" si="251"/>
        <v>-3.7004675391182473E-56</v>
      </c>
      <c r="G2682" s="2">
        <f t="shared" si="249"/>
        <v>1.1841496125178393E-56</v>
      </c>
      <c r="H2682" s="2" t="str">
        <f t="shared" si="250"/>
        <v>Sell</v>
      </c>
    </row>
    <row r="2683" spans="1:8" ht="13.5" x14ac:dyDescent="0.25">
      <c r="A2683" s="3">
        <f>TITRES_STAT!B2686</f>
        <v>0</v>
      </c>
      <c r="B2683" s="6">
        <f>TITRES_STAT!D2686</f>
        <v>0</v>
      </c>
      <c r="C2683" s="2">
        <f t="shared" si="246"/>
        <v>3.4821871790939568E-122</v>
      </c>
      <c r="D2683" s="2">
        <f t="shared" si="248"/>
        <v>2.3299240061114888E-56</v>
      </c>
      <c r="E2683" s="2">
        <f t="shared" si="247"/>
        <v>-2.3299240061114888E-56</v>
      </c>
      <c r="F2683" s="2">
        <f t="shared" si="251"/>
        <v>-3.4263588325168961E-56</v>
      </c>
      <c r="G2683" s="2">
        <f t="shared" si="249"/>
        <v>1.0964348264054073E-56</v>
      </c>
      <c r="H2683" s="2" t="str">
        <f t="shared" si="250"/>
        <v>Sell</v>
      </c>
    </row>
    <row r="2684" spans="1:8" ht="13.5" x14ac:dyDescent="0.25">
      <c r="A2684" s="3">
        <f>TITRES_STAT!B2687</f>
        <v>0</v>
      </c>
      <c r="B2684" s="6">
        <f>TITRES_STAT!D2687</f>
        <v>0</v>
      </c>
      <c r="C2684" s="2">
        <f t="shared" si="246"/>
        <v>2.9464660746179635E-122</v>
      </c>
      <c r="D2684" s="2">
        <f t="shared" si="248"/>
        <v>2.1573370426958232E-56</v>
      </c>
      <c r="E2684" s="2">
        <f t="shared" si="247"/>
        <v>-2.1573370426958232E-56</v>
      </c>
      <c r="F2684" s="2">
        <f t="shared" si="251"/>
        <v>-3.1725544745526818E-56</v>
      </c>
      <c r="G2684" s="2">
        <f t="shared" si="249"/>
        <v>1.0152174318568586E-56</v>
      </c>
      <c r="H2684" s="2" t="str">
        <f t="shared" si="250"/>
        <v>Sell</v>
      </c>
    </row>
    <row r="2685" spans="1:8" ht="13.5" x14ac:dyDescent="0.25">
      <c r="A2685" s="3">
        <f>TITRES_STAT!B2688</f>
        <v>0</v>
      </c>
      <c r="B2685" s="6">
        <f>TITRES_STAT!D2688</f>
        <v>0</v>
      </c>
      <c r="C2685" s="2">
        <f t="shared" si="246"/>
        <v>2.4931636015998152E-122</v>
      </c>
      <c r="D2685" s="2">
        <f t="shared" si="248"/>
        <v>1.9975342987924289E-56</v>
      </c>
      <c r="E2685" s="2">
        <f t="shared" si="247"/>
        <v>-1.9975342987924289E-56</v>
      </c>
      <c r="F2685" s="2">
        <f t="shared" si="251"/>
        <v>-2.9375504394006317E-56</v>
      </c>
      <c r="G2685" s="2">
        <f t="shared" si="249"/>
        <v>9.4001614060820273E-57</v>
      </c>
      <c r="H2685" s="2" t="str">
        <f t="shared" si="250"/>
        <v>Sell</v>
      </c>
    </row>
    <row r="2686" spans="1:8" ht="13.5" x14ac:dyDescent="0.25">
      <c r="A2686" s="3">
        <f>TITRES_STAT!B2689</f>
        <v>0</v>
      </c>
      <c r="B2686" s="6">
        <f>TITRES_STAT!D2689</f>
        <v>0</v>
      </c>
      <c r="C2686" s="2">
        <f t="shared" si="246"/>
        <v>2.109599970584459E-122</v>
      </c>
      <c r="D2686" s="2">
        <f t="shared" si="248"/>
        <v>1.849568795178175E-56</v>
      </c>
      <c r="E2686" s="2">
        <f t="shared" si="247"/>
        <v>-1.849568795178175E-56</v>
      </c>
      <c r="F2686" s="2">
        <f t="shared" si="251"/>
        <v>-2.7199541105561403E-56</v>
      </c>
      <c r="G2686" s="2">
        <f t="shared" si="249"/>
        <v>8.7038531537796534E-57</v>
      </c>
      <c r="H2686" s="2" t="str">
        <f t="shared" si="250"/>
        <v>Sell</v>
      </c>
    </row>
    <row r="2687" spans="1:8" ht="13.5" x14ac:dyDescent="0.25">
      <c r="A2687" s="3">
        <f>TITRES_STAT!B2690</f>
        <v>0</v>
      </c>
      <c r="B2687" s="6">
        <f>TITRES_STAT!D2690</f>
        <v>0</v>
      </c>
      <c r="C2687" s="2">
        <f t="shared" si="246"/>
        <v>1.7850461289560806E-122</v>
      </c>
      <c r="D2687" s="2">
        <f t="shared" si="248"/>
        <v>1.7125636992390509E-56</v>
      </c>
      <c r="E2687" s="2">
        <f t="shared" si="247"/>
        <v>-1.7125636992390509E-56</v>
      </c>
      <c r="F2687" s="2">
        <f t="shared" si="251"/>
        <v>-2.5184760282927225E-56</v>
      </c>
      <c r="G2687" s="2">
        <f t="shared" si="249"/>
        <v>8.0591232905367166E-57</v>
      </c>
      <c r="H2687" s="2" t="str">
        <f t="shared" si="250"/>
        <v>Sell</v>
      </c>
    </row>
    <row r="2688" spans="1:8" ht="13.5" x14ac:dyDescent="0.25">
      <c r="A2688" s="3">
        <f>TITRES_STAT!B2691</f>
        <v>0</v>
      </c>
      <c r="B2688" s="6">
        <f>TITRES_STAT!D2691</f>
        <v>0</v>
      </c>
      <c r="C2688" s="2">
        <f t="shared" si="246"/>
        <v>1.5104236475782221E-122</v>
      </c>
      <c r="D2688" s="2">
        <f t="shared" si="248"/>
        <v>1.585707128925047E-56</v>
      </c>
      <c r="E2688" s="2">
        <f t="shared" si="247"/>
        <v>-1.585707128925047E-56</v>
      </c>
      <c r="F2688" s="2">
        <f t="shared" si="251"/>
        <v>-2.3319222484191876E-56</v>
      </c>
      <c r="G2688" s="2">
        <f t="shared" si="249"/>
        <v>7.4621511949414058E-57</v>
      </c>
      <c r="H2688" s="2" t="str">
        <f t="shared" si="250"/>
        <v>Sell</v>
      </c>
    </row>
    <row r="2689" spans="1:8" ht="13.5" x14ac:dyDescent="0.25">
      <c r="A2689" s="3">
        <f>TITRES_STAT!B2692</f>
        <v>0</v>
      </c>
      <c r="B2689" s="6">
        <f>TITRES_STAT!D2692</f>
        <v>0</v>
      </c>
      <c r="C2689" s="2">
        <f t="shared" si="246"/>
        <v>1.2780507787200341E-122</v>
      </c>
      <c r="D2689" s="2">
        <f t="shared" si="248"/>
        <v>1.4682473415972658E-56</v>
      </c>
      <c r="E2689" s="2">
        <f t="shared" si="247"/>
        <v>-1.4682473415972658E-56</v>
      </c>
      <c r="F2689" s="2">
        <f t="shared" si="251"/>
        <v>-2.1591872670548034E-56</v>
      </c>
      <c r="G2689" s="2">
        <f t="shared" si="249"/>
        <v>6.9093992545753761E-57</v>
      </c>
      <c r="H2689" s="2" t="str">
        <f t="shared" si="250"/>
        <v>Sell</v>
      </c>
    </row>
    <row r="2690" spans="1:8" ht="13.5" x14ac:dyDescent="0.25">
      <c r="A2690" s="3">
        <f>TITRES_STAT!B2693</f>
        <v>0</v>
      </c>
      <c r="B2690" s="6">
        <f>TITRES_STAT!D2693</f>
        <v>0</v>
      </c>
      <c r="C2690" s="2">
        <f t="shared" si="246"/>
        <v>1.081427581993875E-122</v>
      </c>
      <c r="D2690" s="2">
        <f t="shared" si="248"/>
        <v>1.3594882792567276E-56</v>
      </c>
      <c r="E2690" s="2">
        <f t="shared" si="247"/>
        <v>-1.3594882792567276E-56</v>
      </c>
      <c r="F2690" s="2">
        <f t="shared" si="251"/>
        <v>-1.9992474694951884E-56</v>
      </c>
      <c r="G2690" s="2">
        <f t="shared" si="249"/>
        <v>6.3975919023846077E-57</v>
      </c>
      <c r="H2690" s="2" t="str">
        <f t="shared" si="250"/>
        <v>Sell</v>
      </c>
    </row>
    <row r="2691" spans="1:8" ht="13.5" x14ac:dyDescent="0.25">
      <c r="A2691" s="3">
        <f>TITRES_STAT!B2694</f>
        <v>0</v>
      </c>
      <c r="B2691" s="6">
        <f>TITRES_STAT!D2694</f>
        <v>0</v>
      </c>
      <c r="C2691" s="2">
        <f t="shared" si="246"/>
        <v>9.1505410784097111E-123</v>
      </c>
      <c r="D2691" s="2">
        <f t="shared" si="248"/>
        <v>1.2587854437562292E-56</v>
      </c>
      <c r="E2691" s="2">
        <f t="shared" si="247"/>
        <v>-1.2587854437562292E-56</v>
      </c>
      <c r="F2691" s="2">
        <f t="shared" si="251"/>
        <v>-1.8511550643473966E-56</v>
      </c>
      <c r="G2691" s="2">
        <f t="shared" si="249"/>
        <v>5.9236962059116735E-57</v>
      </c>
      <c r="H2691" s="2" t="str">
        <f t="shared" si="250"/>
        <v>Sell</v>
      </c>
    </row>
    <row r="2692" spans="1:8" ht="13.5" x14ac:dyDescent="0.25">
      <c r="A2692" s="3">
        <f>TITRES_STAT!B2695</f>
        <v>0</v>
      </c>
      <c r="B2692" s="6">
        <f>TITRES_STAT!D2695</f>
        <v>0</v>
      </c>
      <c r="C2692" s="2">
        <f t="shared" si="246"/>
        <v>7.7427655278851396E-123</v>
      </c>
      <c r="D2692" s="2">
        <f t="shared" si="248"/>
        <v>1.1655420775520641E-56</v>
      </c>
      <c r="E2692" s="2">
        <f t="shared" si="247"/>
        <v>-1.1655420775520641E-56</v>
      </c>
      <c r="F2692" s="2">
        <f t="shared" si="251"/>
        <v>-1.7140324669883301E-56</v>
      </c>
      <c r="G2692" s="2">
        <f t="shared" si="249"/>
        <v>5.4849038943626604E-57</v>
      </c>
      <c r="H2692" s="2" t="str">
        <f t="shared" si="250"/>
        <v>Sell</v>
      </c>
    </row>
    <row r="2693" spans="1:8" ht="13.5" x14ac:dyDescent="0.25">
      <c r="A2693" s="3">
        <f>TITRES_STAT!B2696</f>
        <v>0</v>
      </c>
      <c r="B2693" s="6">
        <f>TITRES_STAT!D2696</f>
        <v>0</v>
      </c>
      <c r="C2693" s="2">
        <f t="shared" si="246"/>
        <v>6.5515708312874263E-123</v>
      </c>
      <c r="D2693" s="2">
        <f t="shared" si="248"/>
        <v>1.0792056273630223E-56</v>
      </c>
      <c r="E2693" s="2">
        <f t="shared" si="247"/>
        <v>-1.0792056273630223E-56</v>
      </c>
      <c r="F2693" s="2">
        <f t="shared" si="251"/>
        <v>-1.5870670990632687E-56</v>
      </c>
      <c r="G2693" s="2">
        <f t="shared" si="249"/>
        <v>5.0786147170024637E-57</v>
      </c>
      <c r="H2693" s="2" t="str">
        <f t="shared" si="250"/>
        <v>Sell</v>
      </c>
    </row>
    <row r="2694" spans="1:8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252">$C$4*B2684+C2693*(1-$C$4)</f>
        <v>5.5436368572432067E-123</v>
      </c>
      <c r="D2694" s="2">
        <f t="shared" ref="D2694:D2706" si="253">$D$4*B2694+(1-$D$4)*D2693</f>
        <v>9.9926446978057621E-57</v>
      </c>
      <c r="E2694" s="2">
        <f t="shared" ref="E2694:E2706" si="254">C2694-D2694</f>
        <v>-9.9926446978057621E-57</v>
      </c>
      <c r="F2694" s="2">
        <f t="shared" si="251"/>
        <v>-1.4695065732067304E-56</v>
      </c>
      <c r="G2694" s="2">
        <f t="shared" ref="G2694:G2706" si="255">E2694-F2694</f>
        <v>4.7024210342615421E-57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0</v>
      </c>
      <c r="B2695" s="6">
        <f>TITRES_STAT!D2698</f>
        <v>0</v>
      </c>
      <c r="C2695" s="2">
        <f t="shared" si="252"/>
        <v>4.6907696484365593E-123</v>
      </c>
      <c r="D2695" s="2">
        <f t="shared" si="253"/>
        <v>9.2524487942645945E-57</v>
      </c>
      <c r="E2695" s="2">
        <f t="shared" si="254"/>
        <v>-9.2524487942645945E-57</v>
      </c>
      <c r="F2695" s="2">
        <f t="shared" si="251"/>
        <v>-1.3606542344506762E-56</v>
      </c>
      <c r="G2695" s="2">
        <f t="shared" si="255"/>
        <v>4.3540935502421673E-57</v>
      </c>
      <c r="H2695" s="2" t="str">
        <f t="shared" si="256"/>
        <v>Sell</v>
      </c>
    </row>
    <row r="2696" spans="1:8" ht="13.5" x14ac:dyDescent="0.25">
      <c r="A2696" s="3">
        <f>TITRES_STAT!B2699</f>
        <v>0</v>
      </c>
      <c r="B2696" s="6">
        <f>TITRES_STAT!D2699</f>
        <v>0</v>
      </c>
      <c r="C2696" s="2">
        <f t="shared" si="252"/>
        <v>3.9691127794463194E-123</v>
      </c>
      <c r="D2696" s="2">
        <f t="shared" si="253"/>
        <v>8.5670822169116622E-57</v>
      </c>
      <c r="E2696" s="2">
        <f t="shared" si="254"/>
        <v>-8.5670822169116622E-57</v>
      </c>
      <c r="F2696" s="2">
        <f t="shared" si="251"/>
        <v>-1.2598650318987742E-56</v>
      </c>
      <c r="G2696" s="2">
        <f t="shared" si="255"/>
        <v>4.0315681020760802E-57</v>
      </c>
      <c r="H2696" s="2" t="str">
        <f t="shared" si="256"/>
        <v>Sell</v>
      </c>
    </row>
    <row r="2697" spans="1:8" ht="13.5" x14ac:dyDescent="0.25">
      <c r="A2697" s="3">
        <f>TITRES_STAT!B2700</f>
        <v>0</v>
      </c>
      <c r="B2697" s="6">
        <f>TITRES_STAT!D2700</f>
        <v>0</v>
      </c>
      <c r="C2697" s="2">
        <f t="shared" si="252"/>
        <v>3.3584800441468859E-123</v>
      </c>
      <c r="D2697" s="2">
        <f t="shared" si="253"/>
        <v>7.9324835341774647E-57</v>
      </c>
      <c r="E2697" s="2">
        <f t="shared" si="254"/>
        <v>-7.9324835341774647E-57</v>
      </c>
      <c r="F2697" s="2">
        <f t="shared" si="251"/>
        <v>-1.1665416962025688E-56</v>
      </c>
      <c r="G2697" s="2">
        <f t="shared" si="255"/>
        <v>3.7329334278482233E-57</v>
      </c>
      <c r="H2697" s="2" t="str">
        <f t="shared" si="256"/>
        <v>Sell</v>
      </c>
    </row>
    <row r="2698" spans="1:8" ht="13.5" x14ac:dyDescent="0.25">
      <c r="A2698" s="3">
        <f>TITRES_STAT!B2701</f>
        <v>0</v>
      </c>
      <c r="B2698" s="6">
        <f>TITRES_STAT!D2701</f>
        <v>0</v>
      </c>
      <c r="C2698" s="2">
        <f t="shared" si="252"/>
        <v>2.8417908065858266E-123</v>
      </c>
      <c r="D2698" s="2">
        <f t="shared" si="253"/>
        <v>7.3448921612754306E-57</v>
      </c>
      <c r="E2698" s="2">
        <f t="shared" si="254"/>
        <v>-7.3448921612754306E-57</v>
      </c>
      <c r="F2698" s="2">
        <f t="shared" si="251"/>
        <v>-1.0801312001875637E-56</v>
      </c>
      <c r="G2698" s="2">
        <f t="shared" si="255"/>
        <v>3.4564198406002066E-57</v>
      </c>
      <c r="H2698" s="2" t="str">
        <f t="shared" si="256"/>
        <v>Sell</v>
      </c>
    </row>
    <row r="2699" spans="1:8" ht="13.5" x14ac:dyDescent="0.25">
      <c r="A2699" s="3">
        <f>TITRES_STAT!B2702</f>
        <v>0</v>
      </c>
      <c r="B2699" s="6">
        <f>TITRES_STAT!D2702</f>
        <v>0</v>
      </c>
      <c r="C2699" s="2">
        <f t="shared" si="252"/>
        <v>2.4045922209572377E-123</v>
      </c>
      <c r="D2699" s="2">
        <f t="shared" si="253"/>
        <v>6.8008260752550282E-57</v>
      </c>
      <c r="E2699" s="2">
        <f t="shared" si="254"/>
        <v>-6.8008260752550282E-57</v>
      </c>
      <c r="F2699" s="2">
        <f t="shared" si="251"/>
        <v>-1.0001214816551516E-56</v>
      </c>
      <c r="G2699" s="2">
        <f t="shared" si="255"/>
        <v>3.2003887412964881E-57</v>
      </c>
      <c r="H2699" s="2" t="str">
        <f t="shared" si="256"/>
        <v>Sell</v>
      </c>
    </row>
    <row r="2700" spans="1:8" ht="13.5" x14ac:dyDescent="0.25">
      <c r="A2700" s="3">
        <f>TITRES_STAT!B2703</f>
        <v>0</v>
      </c>
      <c r="B2700" s="6">
        <f>TITRES_STAT!D2703</f>
        <v>0</v>
      </c>
      <c r="C2700" s="2">
        <f t="shared" si="252"/>
        <v>2.0346549561945856E-123</v>
      </c>
      <c r="D2700" s="2">
        <f t="shared" si="253"/>
        <v>6.2970611807916932E-57</v>
      </c>
      <c r="E2700" s="2">
        <f t="shared" si="254"/>
        <v>-6.2970611807916932E-57</v>
      </c>
      <c r="F2700" s="2">
        <f t="shared" si="251"/>
        <v>-9.2603840893995521E-57</v>
      </c>
      <c r="G2700" s="2">
        <f t="shared" si="255"/>
        <v>2.9633229086078589E-57</v>
      </c>
      <c r="H2700" s="2" t="str">
        <f t="shared" si="256"/>
        <v>Sell</v>
      </c>
    </row>
    <row r="2701" spans="1:8" ht="13.5" x14ac:dyDescent="0.25">
      <c r="A2701" s="3">
        <f>TITRES_STAT!B2704</f>
        <v>0</v>
      </c>
      <c r="B2701" s="6">
        <f>TITRES_STAT!D2704</f>
        <v>0</v>
      </c>
      <c r="C2701" s="2">
        <f t="shared" si="252"/>
        <v>1.7216311167800341E-123</v>
      </c>
      <c r="D2701" s="2">
        <f t="shared" si="253"/>
        <v>5.830612204436753E-57</v>
      </c>
      <c r="E2701" s="2">
        <f t="shared" si="254"/>
        <v>-5.830612204436753E-57</v>
      </c>
      <c r="F2701" s="2">
        <f t="shared" si="251"/>
        <v>-8.5744297124069921E-57</v>
      </c>
      <c r="G2701" s="2">
        <f t="shared" si="255"/>
        <v>2.743817507970239E-57</v>
      </c>
      <c r="H2701" s="2" t="str">
        <f t="shared" si="256"/>
        <v>Sell</v>
      </c>
    </row>
    <row r="2702" spans="1:8" ht="13.5" x14ac:dyDescent="0.25">
      <c r="A2702" s="3">
        <f>TITRES_STAT!B2705</f>
        <v>0</v>
      </c>
      <c r="B2702" s="6">
        <f>TITRES_STAT!D2705</f>
        <v>0</v>
      </c>
      <c r="C2702" s="2">
        <f t="shared" si="252"/>
        <v>1.4567647911215674E-123</v>
      </c>
      <c r="D2702" s="2">
        <f t="shared" si="253"/>
        <v>5.3987150041081048E-57</v>
      </c>
      <c r="E2702" s="2">
        <f t="shared" si="254"/>
        <v>-5.3987150041081048E-57</v>
      </c>
      <c r="F2702" s="2">
        <f t="shared" si="251"/>
        <v>-7.9392867707472148E-57</v>
      </c>
      <c r="G2702" s="2">
        <f t="shared" si="255"/>
        <v>2.5405717666391101E-57</v>
      </c>
      <c r="H2702" s="2" t="str">
        <f t="shared" si="256"/>
        <v>Sell</v>
      </c>
    </row>
    <row r="2703" spans="1:8" ht="13.5" x14ac:dyDescent="0.25">
      <c r="A2703" s="3">
        <f>TITRES_STAT!B2706</f>
        <v>0</v>
      </c>
      <c r="B2703" s="6">
        <f>TITRES_STAT!D2706</f>
        <v>0</v>
      </c>
      <c r="C2703" s="2">
        <f t="shared" si="252"/>
        <v>1.2326471309490185E-123</v>
      </c>
      <c r="D2703" s="2">
        <f t="shared" si="253"/>
        <v>4.9988101889889857E-57</v>
      </c>
      <c r="E2703" s="2">
        <f t="shared" si="254"/>
        <v>-4.9988101889889857E-57</v>
      </c>
      <c r="F2703" s="2">
        <f t="shared" si="251"/>
        <v>-7.3511914543955694E-57</v>
      </c>
      <c r="G2703" s="2">
        <f t="shared" si="255"/>
        <v>2.3523812654065838E-57</v>
      </c>
      <c r="H2703" s="2" t="str">
        <f t="shared" si="256"/>
        <v>Sell</v>
      </c>
    </row>
    <row r="2704" spans="1:8" ht="13.5" x14ac:dyDescent="0.25">
      <c r="A2704" s="3">
        <f>TITRES_STAT!B2707</f>
        <v>0</v>
      </c>
      <c r="B2704" s="6">
        <f>TITRES_STAT!D2707</f>
        <v>0</v>
      </c>
      <c r="C2704" s="2">
        <f t="shared" si="252"/>
        <v>1.0430091108030156E-123</v>
      </c>
      <c r="D2704" s="2">
        <f t="shared" si="253"/>
        <v>4.6285279527675794E-57</v>
      </c>
      <c r="E2704" s="2">
        <f t="shared" si="254"/>
        <v>-4.6285279527675794E-57</v>
      </c>
      <c r="F2704" s="2">
        <f t="shared" si="251"/>
        <v>-6.8066587540699717E-57</v>
      </c>
      <c r="G2704" s="2">
        <f t="shared" si="255"/>
        <v>2.1781308013023922E-57</v>
      </c>
      <c r="H2704" s="2" t="str">
        <f t="shared" si="256"/>
        <v>Sell</v>
      </c>
    </row>
    <row r="2705" spans="1:8" ht="13.5" x14ac:dyDescent="0.25">
      <c r="A2705" s="3">
        <f>TITRES_STAT!B2708</f>
        <v>0</v>
      </c>
      <c r="B2705" s="6">
        <f>TITRES_STAT!D2708</f>
        <v>0</v>
      </c>
      <c r="C2705" s="2">
        <f t="shared" si="252"/>
        <v>8.825461706794747E-124</v>
      </c>
      <c r="D2705" s="2">
        <f t="shared" si="253"/>
        <v>4.2856740303403512E-57</v>
      </c>
      <c r="E2705" s="2">
        <f t="shared" si="254"/>
        <v>-4.2856740303403512E-57</v>
      </c>
      <c r="F2705" s="2">
        <f t="shared" si="251"/>
        <v>-6.3024618093240483E-57</v>
      </c>
      <c r="G2705" s="2">
        <f t="shared" si="255"/>
        <v>2.016787778983697E-57</v>
      </c>
      <c r="H2705" s="2" t="str">
        <f t="shared" si="256"/>
        <v>Sell</v>
      </c>
    </row>
    <row r="2706" spans="1:8" ht="13.5" x14ac:dyDescent="0.25">
      <c r="A2706" s="3">
        <f>TITRES_STAT!B2709</f>
        <v>0</v>
      </c>
      <c r="B2706" s="6">
        <f>TITRES_STAT!D2709</f>
        <v>0</v>
      </c>
      <c r="C2706" s="2">
        <f t="shared" si="252"/>
        <v>7.4676983672878626E-124</v>
      </c>
      <c r="D2706" s="2">
        <f t="shared" si="253"/>
        <v>3.9682166947595846E-57</v>
      </c>
      <c r="E2706" s="2">
        <f t="shared" si="254"/>
        <v>-3.9682166947595846E-57</v>
      </c>
      <c r="F2706" s="2">
        <f t="shared" si="251"/>
        <v>-5.8356127864111562E-57</v>
      </c>
      <c r="G2706" s="2">
        <f t="shared" si="255"/>
        <v>1.8673960916515716E-57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44539</v>
      </c>
      <c r="B2" s="6">
        <f>TITRES_STAT!C5</f>
        <v>25.5</v>
      </c>
      <c r="C2" s="6">
        <f>TITRES_STAT!D5</f>
        <v>13.6843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44540</v>
      </c>
      <c r="B3" s="6">
        <f>TITRES_STAT!C6</f>
        <v>25.5</v>
      </c>
      <c r="C3" s="6">
        <f>TITRES_STAT!D6</f>
        <v>13.6843</v>
      </c>
      <c r="D3" s="6">
        <f>TITRES_STAT!E6</f>
        <v>0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44543</v>
      </c>
      <c r="B4" s="6">
        <f>TITRES_STAT!C7</f>
        <v>25.5</v>
      </c>
      <c r="C4" s="6">
        <f>TITRES_STAT!D7</f>
        <v>13.6843</v>
      </c>
      <c r="D4" s="6">
        <f>TITRES_STAT!E7</f>
        <v>0</v>
      </c>
      <c r="E4" s="2">
        <f t="shared" ref="E4:E67" si="0">IF(B4&gt;B3, E3+D4, IF(B4&lt;B3, E3-D4, E3))</f>
        <v>0</v>
      </c>
      <c r="F4" s="6"/>
      <c r="G4" s="6"/>
      <c r="H4" s="6"/>
    </row>
    <row r="5" spans="1:8" ht="13.5" x14ac:dyDescent="0.25">
      <c r="A5" s="3">
        <f>TITRES_STAT!B8</f>
        <v>44544</v>
      </c>
      <c r="B5" s="6">
        <f>TITRES_STAT!C8</f>
        <v>25.5</v>
      </c>
      <c r="C5" s="6">
        <f>TITRES_STAT!D8</f>
        <v>13.6843</v>
      </c>
      <c r="D5" s="6">
        <f>TITRES_STAT!E8</f>
        <v>0</v>
      </c>
      <c r="E5" s="2">
        <f t="shared" si="0"/>
        <v>0</v>
      </c>
      <c r="F5" s="6"/>
      <c r="G5" s="6"/>
      <c r="H5" s="6"/>
    </row>
    <row r="6" spans="1:8" ht="13.5" x14ac:dyDescent="0.25">
      <c r="A6" s="3">
        <f>TITRES_STAT!B9</f>
        <v>44545</v>
      </c>
      <c r="B6" s="6">
        <f>TITRES_STAT!C9</f>
        <v>25.5</v>
      </c>
      <c r="C6" s="6">
        <f>TITRES_STAT!D9</f>
        <v>13.6843</v>
      </c>
      <c r="D6" s="6">
        <f>TITRES_STAT!E9</f>
        <v>0</v>
      </c>
      <c r="E6" s="2">
        <f t="shared" si="0"/>
        <v>0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44546</v>
      </c>
      <c r="B7" s="6">
        <f>TITRES_STAT!C10</f>
        <v>25.5</v>
      </c>
      <c r="C7" s="6">
        <f>TITRES_STAT!D10</f>
        <v>13.6843</v>
      </c>
      <c r="D7" s="6">
        <f>TITRES_STAT!E10</f>
        <v>0</v>
      </c>
      <c r="E7" s="2">
        <f t="shared" si="0"/>
        <v>0</v>
      </c>
      <c r="F7" s="6" t="str">
        <f>IF(E7&gt;E2,"BULLISH",IF(E7&lt;E2,"BEARISH","NEUTRAL"))</f>
        <v>NEUTRAL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NEUTRAL</v>
      </c>
    </row>
    <row r="8" spans="1:8" ht="13.5" x14ac:dyDescent="0.25">
      <c r="A8" s="3">
        <f>TITRES_STAT!B11</f>
        <v>44550</v>
      </c>
      <c r="B8" s="6">
        <f>TITRES_STAT!C11</f>
        <v>25.5</v>
      </c>
      <c r="C8" s="6">
        <f>TITRES_STAT!D11</f>
        <v>13.6843</v>
      </c>
      <c r="D8" s="6">
        <f>TITRES_STAT!E11</f>
        <v>0</v>
      </c>
      <c r="E8" s="2">
        <f t="shared" si="0"/>
        <v>0</v>
      </c>
      <c r="F8" s="6" t="str">
        <f t="shared" ref="F8:F71" si="3">IF(E8&gt;E3,"BULLISH",IF(E8&lt;E3,"BEARISH","NEUTRAL"))</f>
        <v>NEUTRAL</v>
      </c>
      <c r="G8" s="6" t="e">
        <f t="shared" si="2"/>
        <v>#DIV/0!</v>
      </c>
      <c r="H8" s="6" t="str">
        <f t="shared" si="1"/>
        <v>NEUTRAL</v>
      </c>
    </row>
    <row r="9" spans="1:8" ht="13.5" x14ac:dyDescent="0.25">
      <c r="A9" s="3">
        <f>TITRES_STAT!B12</f>
        <v>44551</v>
      </c>
      <c r="B9" s="6">
        <f>TITRES_STAT!C12</f>
        <v>25.5</v>
      </c>
      <c r="C9" s="6">
        <f>TITRES_STAT!D12</f>
        <v>13.6843</v>
      </c>
      <c r="D9" s="6">
        <f>TITRES_STAT!E12</f>
        <v>0</v>
      </c>
      <c r="E9" s="2">
        <f t="shared" si="0"/>
        <v>0</v>
      </c>
      <c r="F9" s="6" t="str">
        <f t="shared" si="3"/>
        <v>NEUTRAL</v>
      </c>
      <c r="G9" s="6" t="e">
        <f t="shared" si="2"/>
        <v>#DIV/0!</v>
      </c>
      <c r="H9" s="6" t="str">
        <f t="shared" si="1"/>
        <v>NEUTRAL</v>
      </c>
    </row>
    <row r="10" spans="1:8" ht="13.5" x14ac:dyDescent="0.25">
      <c r="A10" s="3">
        <f>TITRES_STAT!B13</f>
        <v>44552</v>
      </c>
      <c r="B10" s="6">
        <f>TITRES_STAT!C13</f>
        <v>25.5</v>
      </c>
      <c r="C10" s="6">
        <f>TITRES_STAT!D13</f>
        <v>13.6843</v>
      </c>
      <c r="D10" s="6">
        <f>TITRES_STAT!E13</f>
        <v>0</v>
      </c>
      <c r="E10" s="2">
        <f t="shared" si="0"/>
        <v>0</v>
      </c>
      <c r="F10" s="6" t="str">
        <f t="shared" si="3"/>
        <v>NEUTRAL</v>
      </c>
      <c r="G10" s="6" t="e">
        <f>IF((E10-E5)/E5 &gt; 0.02, "STRONG",
 IF((E10-E5)/E5 &lt; -0.02, "WEAK", "NEUTRAL"))</f>
        <v>#DIV/0!</v>
      </c>
      <c r="H10" s="6" t="str">
        <f t="shared" si="1"/>
        <v>NEUTRAL</v>
      </c>
    </row>
    <row r="11" spans="1:8" ht="13.5" x14ac:dyDescent="0.25">
      <c r="A11" s="3">
        <f>TITRES_STAT!B14</f>
        <v>44553</v>
      </c>
      <c r="B11" s="6">
        <f>TITRES_STAT!C14</f>
        <v>25.5</v>
      </c>
      <c r="C11" s="6">
        <f>TITRES_STAT!D14</f>
        <v>13.6843</v>
      </c>
      <c r="D11" s="6">
        <f>TITRES_STAT!E14</f>
        <v>0</v>
      </c>
      <c r="E11" s="2">
        <f t="shared" si="0"/>
        <v>0</v>
      </c>
      <c r="F11" s="6" t="str">
        <f t="shared" si="3"/>
        <v>NEUTRAL</v>
      </c>
      <c r="G11" s="6" t="e">
        <f t="shared" si="2"/>
        <v>#DIV/0!</v>
      </c>
      <c r="H11" s="6" t="str">
        <f t="shared" si="1"/>
        <v>NEUTRAL</v>
      </c>
    </row>
    <row r="12" spans="1:8" ht="13.5" x14ac:dyDescent="0.25">
      <c r="A12" s="3">
        <f>TITRES_STAT!B15</f>
        <v>44554</v>
      </c>
      <c r="B12" s="6">
        <f>TITRES_STAT!C15</f>
        <v>25.5</v>
      </c>
      <c r="C12" s="6">
        <f>TITRES_STAT!D15</f>
        <v>13.6843</v>
      </c>
      <c r="D12" s="6">
        <f>TITRES_STAT!E15</f>
        <v>0</v>
      </c>
      <c r="E12" s="2">
        <f t="shared" si="0"/>
        <v>0</v>
      </c>
      <c r="F12" s="6" t="str">
        <f t="shared" si="3"/>
        <v>NEUTRAL</v>
      </c>
      <c r="G12" s="6" t="e">
        <f t="shared" si="2"/>
        <v>#DIV/0!</v>
      </c>
      <c r="H12" s="6" t="str">
        <f t="shared" si="1"/>
        <v>NEUTRAL</v>
      </c>
    </row>
    <row r="13" spans="1:8" ht="13.5" x14ac:dyDescent="0.25">
      <c r="A13" s="3">
        <f>TITRES_STAT!B16</f>
        <v>44557</v>
      </c>
      <c r="B13" s="6">
        <f>TITRES_STAT!C16</f>
        <v>25.5</v>
      </c>
      <c r="C13" s="6">
        <f>TITRES_STAT!D16</f>
        <v>13.6843</v>
      </c>
      <c r="D13" s="6">
        <f>TITRES_STAT!E16</f>
        <v>0</v>
      </c>
      <c r="E13" s="2">
        <f t="shared" si="0"/>
        <v>0</v>
      </c>
      <c r="F13" s="6" t="str">
        <f t="shared" si="3"/>
        <v>NEUTRAL</v>
      </c>
      <c r="G13" s="6" t="e">
        <f t="shared" si="2"/>
        <v>#DIV/0!</v>
      </c>
      <c r="H13" s="6" t="str">
        <f t="shared" si="1"/>
        <v>NEUTRAL</v>
      </c>
    </row>
    <row r="14" spans="1:8" ht="13.5" x14ac:dyDescent="0.25">
      <c r="A14" s="3">
        <f>TITRES_STAT!B17</f>
        <v>44558</v>
      </c>
      <c r="B14" s="6">
        <f>TITRES_STAT!C17</f>
        <v>25.5</v>
      </c>
      <c r="C14" s="6">
        <f>TITRES_STAT!D17</f>
        <v>13.6843</v>
      </c>
      <c r="D14" s="6">
        <f>TITRES_STAT!E17</f>
        <v>0</v>
      </c>
      <c r="E14" s="2">
        <f t="shared" si="0"/>
        <v>0</v>
      </c>
      <c r="F14" s="6" t="str">
        <f t="shared" si="3"/>
        <v>NEUTRAL</v>
      </c>
      <c r="G14" s="6" t="e">
        <f t="shared" si="2"/>
        <v>#DIV/0!</v>
      </c>
      <c r="H14" s="6" t="str">
        <f t="shared" si="1"/>
        <v>NEUTRAL</v>
      </c>
    </row>
    <row r="15" spans="1:8" ht="13.5" x14ac:dyDescent="0.25">
      <c r="A15" s="3">
        <f>TITRES_STAT!B18</f>
        <v>44559</v>
      </c>
      <c r="B15" s="6">
        <f>TITRES_STAT!C18</f>
        <v>25.5</v>
      </c>
      <c r="C15" s="6">
        <f>TITRES_STAT!D18</f>
        <v>13.6843</v>
      </c>
      <c r="D15" s="6">
        <f>TITRES_STAT!E18</f>
        <v>0</v>
      </c>
      <c r="E15" s="2">
        <f t="shared" si="0"/>
        <v>0</v>
      </c>
      <c r="F15" s="6" t="str">
        <f t="shared" si="3"/>
        <v>NEUTRAL</v>
      </c>
      <c r="G15" s="6" t="e">
        <f t="shared" si="2"/>
        <v>#DIV/0!</v>
      </c>
      <c r="H15" s="6" t="str">
        <f t="shared" si="1"/>
        <v>NEUTRAL</v>
      </c>
    </row>
    <row r="16" spans="1:8" ht="13.5" x14ac:dyDescent="0.25">
      <c r="A16" s="3">
        <f>TITRES_STAT!B19</f>
        <v>44560</v>
      </c>
      <c r="B16" s="6">
        <f>TITRES_STAT!C19</f>
        <v>27</v>
      </c>
      <c r="C16" s="6">
        <f>TITRES_STAT!D19</f>
        <v>14.4893</v>
      </c>
      <c r="D16" s="6">
        <f>TITRES_STAT!E19</f>
        <v>115190</v>
      </c>
      <c r="E16" s="2">
        <f t="shared" si="0"/>
        <v>115190</v>
      </c>
      <c r="F16" s="6" t="str">
        <f t="shared" si="3"/>
        <v>BULLISH</v>
      </c>
      <c r="G16" s="6" t="e">
        <f t="shared" si="2"/>
        <v>#DIV/0!</v>
      </c>
      <c r="H16" s="6" t="str">
        <f t="shared" si="1"/>
        <v>CONFIRMED BULLISH</v>
      </c>
    </row>
    <row r="17" spans="1:8" ht="13.5" x14ac:dyDescent="0.25">
      <c r="A17" s="3">
        <f>TITRES_STAT!B20</f>
        <v>44561</v>
      </c>
      <c r="B17" s="6">
        <f>TITRES_STAT!C20</f>
        <v>27.1</v>
      </c>
      <c r="C17" s="6">
        <f>TITRES_STAT!D20</f>
        <v>14.542999999999999</v>
      </c>
      <c r="D17" s="6">
        <f>TITRES_STAT!E20</f>
        <v>81446</v>
      </c>
      <c r="E17" s="2">
        <f t="shared" si="0"/>
        <v>196636</v>
      </c>
      <c r="F17" s="6" t="str">
        <f t="shared" si="3"/>
        <v>BULLISH</v>
      </c>
      <c r="G17" s="6" t="e">
        <f t="shared" si="2"/>
        <v>#DIV/0!</v>
      </c>
      <c r="H17" s="6" t="str">
        <f t="shared" si="1"/>
        <v>CONFIRMED BULLISH</v>
      </c>
    </row>
    <row r="18" spans="1:8" ht="13.5" x14ac:dyDescent="0.25">
      <c r="A18" s="3">
        <f>TITRES_STAT!B21</f>
        <v>44564</v>
      </c>
      <c r="B18" s="6">
        <f>TITRES_STAT!C21</f>
        <v>27</v>
      </c>
      <c r="C18" s="6">
        <f>TITRES_STAT!D21</f>
        <v>14.4893</v>
      </c>
      <c r="D18" s="6">
        <f>TITRES_STAT!E21</f>
        <v>13649</v>
      </c>
      <c r="E18" s="2">
        <f t="shared" si="0"/>
        <v>182987</v>
      </c>
      <c r="F18" s="6" t="str">
        <f t="shared" si="3"/>
        <v>BULLISH</v>
      </c>
      <c r="G18" s="6" t="e">
        <f t="shared" si="2"/>
        <v>#DIV/0!</v>
      </c>
      <c r="H18" s="6" t="str">
        <f t="shared" si="1"/>
        <v>CONFIRMED BULLISH</v>
      </c>
    </row>
    <row r="19" spans="1:8" ht="13.5" x14ac:dyDescent="0.25">
      <c r="A19" s="3">
        <f>TITRES_STAT!B22</f>
        <v>44565</v>
      </c>
      <c r="B19" s="6">
        <f>TITRES_STAT!C22</f>
        <v>26.01</v>
      </c>
      <c r="C19" s="6">
        <f>TITRES_STAT!D22</f>
        <v>13.958</v>
      </c>
      <c r="D19" s="6">
        <f>TITRES_STAT!E22</f>
        <v>1396</v>
      </c>
      <c r="E19" s="2">
        <f t="shared" si="0"/>
        <v>181591</v>
      </c>
      <c r="F19" s="6" t="str">
        <f t="shared" si="3"/>
        <v>BULLISH</v>
      </c>
      <c r="G19" s="6" t="e">
        <f t="shared" si="2"/>
        <v>#DIV/0!</v>
      </c>
      <c r="H19" s="6" t="str">
        <f t="shared" si="1"/>
        <v>CONFIRMED BULLISH</v>
      </c>
    </row>
    <row r="20" spans="1:8" ht="13.5" x14ac:dyDescent="0.25">
      <c r="A20" s="3">
        <f>TITRES_STAT!B23</f>
        <v>44566</v>
      </c>
      <c r="B20" s="6">
        <f>TITRES_STAT!C23</f>
        <v>26.87</v>
      </c>
      <c r="C20" s="6">
        <f>TITRES_STAT!D23</f>
        <v>14.419499999999999</v>
      </c>
      <c r="D20" s="6">
        <f>TITRES_STAT!E23</f>
        <v>4393</v>
      </c>
      <c r="E20" s="2">
        <f t="shared" si="0"/>
        <v>185984</v>
      </c>
      <c r="F20" s="6" t="str">
        <f t="shared" si="3"/>
        <v>BULLISH</v>
      </c>
      <c r="G20" s="6" t="e">
        <f t="shared" si="2"/>
        <v>#DIV/0!</v>
      </c>
      <c r="H20" s="6" t="str">
        <f t="shared" si="1"/>
        <v>CONFIRMED BULLISH</v>
      </c>
    </row>
    <row r="21" spans="1:8" ht="13.5" x14ac:dyDescent="0.25">
      <c r="A21" s="3">
        <f>TITRES_STAT!B24</f>
        <v>44567</v>
      </c>
      <c r="B21" s="6">
        <f>TITRES_STAT!C24</f>
        <v>26.77</v>
      </c>
      <c r="C21" s="6">
        <f>TITRES_STAT!D24</f>
        <v>14.3659</v>
      </c>
      <c r="D21" s="6">
        <f>TITRES_STAT!E24</f>
        <v>6265</v>
      </c>
      <c r="E21" s="2">
        <f t="shared" si="0"/>
        <v>179719</v>
      </c>
      <c r="F21" s="6" t="str">
        <f t="shared" si="3"/>
        <v>BULLISH</v>
      </c>
      <c r="G21" s="6" t="str">
        <f t="shared" si="2"/>
        <v>STRONG</v>
      </c>
      <c r="H21" s="6" t="str">
        <f t="shared" si="1"/>
        <v>BULLISH DIVERGENCE</v>
      </c>
    </row>
    <row r="22" spans="1:8" ht="13.5" x14ac:dyDescent="0.25">
      <c r="A22" s="3">
        <f>TITRES_STAT!B25</f>
        <v>44568</v>
      </c>
      <c r="B22" s="6">
        <f>TITRES_STAT!C25</f>
        <v>26.7</v>
      </c>
      <c r="C22" s="6">
        <f>TITRES_STAT!D25</f>
        <v>14.3283</v>
      </c>
      <c r="D22" s="6">
        <f>TITRES_STAT!E25</f>
        <v>5212</v>
      </c>
      <c r="E22" s="2">
        <f t="shared" si="0"/>
        <v>174507</v>
      </c>
      <c r="F22" s="6" t="str">
        <f t="shared" si="3"/>
        <v>BEARISH</v>
      </c>
      <c r="G22" s="6" t="str">
        <f t="shared" si="2"/>
        <v>WEAK</v>
      </c>
      <c r="H22" s="6" t="str">
        <f t="shared" si="1"/>
        <v>CONFIRMED BEARISH</v>
      </c>
    </row>
    <row r="23" spans="1:8" ht="13.5" x14ac:dyDescent="0.25">
      <c r="A23" s="3">
        <f>TITRES_STAT!B26</f>
        <v>44571</v>
      </c>
      <c r="B23" s="6">
        <f>TITRES_STAT!C26</f>
        <v>26.7</v>
      </c>
      <c r="C23" s="6">
        <f>TITRES_STAT!D26</f>
        <v>14.3283</v>
      </c>
      <c r="D23" s="6">
        <f>TITRES_STAT!E26</f>
        <v>4211</v>
      </c>
      <c r="E23" s="2">
        <f t="shared" si="0"/>
        <v>174507</v>
      </c>
      <c r="F23" s="6" t="str">
        <f t="shared" si="3"/>
        <v>BEARISH</v>
      </c>
      <c r="G23" s="6" t="str">
        <f t="shared" si="2"/>
        <v>WEAK</v>
      </c>
      <c r="H23" s="6" t="str">
        <f t="shared" si="1"/>
        <v>CONFIRMED BEARISH</v>
      </c>
    </row>
    <row r="24" spans="1:8" ht="13.5" x14ac:dyDescent="0.25">
      <c r="A24" s="3">
        <f>TITRES_STAT!B27</f>
        <v>44572</v>
      </c>
      <c r="B24" s="6">
        <f>TITRES_STAT!C27</f>
        <v>26.4</v>
      </c>
      <c r="C24" s="6">
        <f>TITRES_STAT!D27</f>
        <v>14.167299999999999</v>
      </c>
      <c r="D24" s="6">
        <f>TITRES_STAT!E27</f>
        <v>822</v>
      </c>
      <c r="E24" s="2">
        <f t="shared" si="0"/>
        <v>173685</v>
      </c>
      <c r="F24" s="6" t="str">
        <f t="shared" si="3"/>
        <v>BEARISH</v>
      </c>
      <c r="G24" s="6" t="str">
        <f t="shared" si="2"/>
        <v>WEAK</v>
      </c>
      <c r="H24" s="6" t="str">
        <f t="shared" si="1"/>
        <v>BEARISH DIVERGENCE</v>
      </c>
    </row>
    <row r="25" spans="1:8" ht="13.5" x14ac:dyDescent="0.25">
      <c r="A25" s="3">
        <f>TITRES_STAT!B28</f>
        <v>44573</v>
      </c>
      <c r="B25" s="6">
        <f>TITRES_STAT!C28</f>
        <v>26.4</v>
      </c>
      <c r="C25" s="6">
        <f>TITRES_STAT!D28</f>
        <v>14.167299999999999</v>
      </c>
      <c r="D25" s="6">
        <f>TITRES_STAT!E28</f>
        <v>8103</v>
      </c>
      <c r="E25" s="2">
        <f t="shared" si="0"/>
        <v>173685</v>
      </c>
      <c r="F25" s="6" t="str">
        <f t="shared" si="3"/>
        <v>BEARISH</v>
      </c>
      <c r="G25" s="6" t="str">
        <f t="shared" si="2"/>
        <v>WEAK</v>
      </c>
      <c r="H25" s="6" t="str">
        <f t="shared" si="1"/>
        <v>CONFIRMED BEARISH</v>
      </c>
    </row>
    <row r="26" spans="1:8" ht="13.5" x14ac:dyDescent="0.25">
      <c r="A26" s="3">
        <f>TITRES_STAT!B29</f>
        <v>44574</v>
      </c>
      <c r="B26" s="6">
        <f>TITRES_STAT!C29</f>
        <v>26.4</v>
      </c>
      <c r="C26" s="6">
        <f>TITRES_STAT!D29</f>
        <v>14.167299999999999</v>
      </c>
      <c r="D26" s="6">
        <f>TITRES_STAT!E29</f>
        <v>1508</v>
      </c>
      <c r="E26" s="2">
        <f t="shared" si="0"/>
        <v>173685</v>
      </c>
      <c r="F26" s="6" t="str">
        <f t="shared" si="3"/>
        <v>BEARISH</v>
      </c>
      <c r="G26" s="6" t="str">
        <f t="shared" si="2"/>
        <v>WEAK</v>
      </c>
      <c r="H26" s="6" t="str">
        <f t="shared" si="1"/>
        <v>CONFIRMED BEARISH</v>
      </c>
    </row>
    <row r="27" spans="1:8" ht="13.5" x14ac:dyDescent="0.25">
      <c r="A27" s="3">
        <f>TITRES_STAT!B30</f>
        <v>44575</v>
      </c>
      <c r="B27" s="6">
        <f>TITRES_STAT!C30</f>
        <v>26.6</v>
      </c>
      <c r="C27" s="6">
        <f>TITRES_STAT!D30</f>
        <v>14.2746</v>
      </c>
      <c r="D27" s="6">
        <f>TITRES_STAT!E30</f>
        <v>7011</v>
      </c>
      <c r="E27" s="2">
        <f t="shared" si="0"/>
        <v>180696</v>
      </c>
      <c r="F27" s="6" t="str">
        <f t="shared" si="3"/>
        <v>BULLISH</v>
      </c>
      <c r="G27" s="6" t="str">
        <f t="shared" si="2"/>
        <v>STRONG</v>
      </c>
      <c r="H27" s="6" t="str">
        <f t="shared" si="1"/>
        <v>BULLISH DIVERGENCE</v>
      </c>
    </row>
    <row r="28" spans="1:8" ht="13.5" x14ac:dyDescent="0.25">
      <c r="A28" s="3">
        <f>TITRES_STAT!B31</f>
        <v>44578</v>
      </c>
      <c r="B28" s="6">
        <f>TITRES_STAT!C31</f>
        <v>26.59</v>
      </c>
      <c r="C28" s="6">
        <f>TITRES_STAT!D31</f>
        <v>14.269299999999999</v>
      </c>
      <c r="D28" s="6">
        <f>TITRES_STAT!E31</f>
        <v>2293</v>
      </c>
      <c r="E28" s="2">
        <f t="shared" si="0"/>
        <v>178403</v>
      </c>
      <c r="F28" s="6" t="str">
        <f t="shared" si="3"/>
        <v>BULLISH</v>
      </c>
      <c r="G28" s="6" t="str">
        <f t="shared" si="2"/>
        <v>STRONG</v>
      </c>
      <c r="H28" s="6" t="str">
        <f t="shared" si="1"/>
        <v>BULLISH DIVERGENCE</v>
      </c>
    </row>
    <row r="29" spans="1:8" ht="13.5" x14ac:dyDescent="0.25">
      <c r="A29" s="3">
        <f>TITRES_STAT!B32</f>
        <v>44579</v>
      </c>
      <c r="B29" s="6">
        <f>TITRES_STAT!C32</f>
        <v>26.5</v>
      </c>
      <c r="C29" s="6">
        <f>TITRES_STAT!D32</f>
        <v>14.221</v>
      </c>
      <c r="D29" s="6">
        <f>TITRES_STAT!E32</f>
        <v>5042</v>
      </c>
      <c r="E29" s="2">
        <f t="shared" si="0"/>
        <v>173361</v>
      </c>
      <c r="F29" s="6" t="str">
        <f t="shared" si="3"/>
        <v>BEARISH</v>
      </c>
      <c r="G29" s="6" t="str">
        <f t="shared" si="2"/>
        <v>NEUTRAL</v>
      </c>
      <c r="H29" s="6" t="str">
        <f t="shared" si="1"/>
        <v>BEARISH DIVERGENCE</v>
      </c>
    </row>
    <row r="30" spans="1:8" ht="13.5" x14ac:dyDescent="0.25">
      <c r="A30" s="3">
        <f>TITRES_STAT!B33</f>
        <v>44580</v>
      </c>
      <c r="B30" s="6">
        <f>TITRES_STAT!C33</f>
        <v>26.5</v>
      </c>
      <c r="C30" s="6">
        <f>TITRES_STAT!D33</f>
        <v>14.221</v>
      </c>
      <c r="D30" s="6">
        <f>TITRES_STAT!E33</f>
        <v>5743</v>
      </c>
      <c r="E30" s="2">
        <f t="shared" si="0"/>
        <v>173361</v>
      </c>
      <c r="F30" s="6" t="str">
        <f t="shared" si="3"/>
        <v>BEARISH</v>
      </c>
      <c r="G30" s="6" t="str">
        <f t="shared" si="2"/>
        <v>NEUTRAL</v>
      </c>
      <c r="H30" s="6" t="str">
        <f t="shared" si="1"/>
        <v>BEARISH DIVERGENCE</v>
      </c>
    </row>
    <row r="31" spans="1:8" ht="13.5" x14ac:dyDescent="0.25">
      <c r="A31" s="3">
        <f>TITRES_STAT!B34</f>
        <v>44581</v>
      </c>
      <c r="B31" s="6">
        <f>TITRES_STAT!C34</f>
        <v>26.5</v>
      </c>
      <c r="C31" s="6">
        <f>TITRES_STAT!D34</f>
        <v>14.221</v>
      </c>
      <c r="D31" s="6">
        <f>TITRES_STAT!E34</f>
        <v>692</v>
      </c>
      <c r="E31" s="2">
        <f t="shared" si="0"/>
        <v>173361</v>
      </c>
      <c r="F31" s="6" t="str">
        <f t="shared" si="3"/>
        <v>BEARISH</v>
      </c>
      <c r="G31" s="6" t="str">
        <f t="shared" si="2"/>
        <v>NEUTRAL</v>
      </c>
      <c r="H31" s="6" t="str">
        <f t="shared" si="1"/>
        <v>BEARISH DIVERGENCE</v>
      </c>
    </row>
    <row r="32" spans="1:8" ht="13.5" x14ac:dyDescent="0.25">
      <c r="A32" s="3">
        <f>TITRES_STAT!B35</f>
        <v>44582</v>
      </c>
      <c r="B32" s="6">
        <f>TITRES_STAT!C35</f>
        <v>26.5</v>
      </c>
      <c r="C32" s="6">
        <f>TITRES_STAT!D35</f>
        <v>14.221</v>
      </c>
      <c r="D32" s="6">
        <f>TITRES_STAT!E35</f>
        <v>3462</v>
      </c>
      <c r="E32" s="2">
        <f t="shared" si="0"/>
        <v>173361</v>
      </c>
      <c r="F32" s="6" t="str">
        <f t="shared" si="3"/>
        <v>BEARISH</v>
      </c>
      <c r="G32" s="6" t="str">
        <f t="shared" si="2"/>
        <v>WEAK</v>
      </c>
      <c r="H32" s="6" t="str">
        <f t="shared" si="1"/>
        <v>CONFIRMED BEARISH</v>
      </c>
    </row>
    <row r="33" spans="1:8" ht="13.5" x14ac:dyDescent="0.25">
      <c r="A33" s="3">
        <f>TITRES_STAT!B36</f>
        <v>44585</v>
      </c>
      <c r="B33" s="6">
        <f>TITRES_STAT!C36</f>
        <v>26.2</v>
      </c>
      <c r="C33" s="6">
        <f>TITRES_STAT!D36</f>
        <v>14.06</v>
      </c>
      <c r="D33" s="6">
        <f>TITRES_STAT!E36</f>
        <v>7983</v>
      </c>
      <c r="E33" s="2">
        <f t="shared" si="0"/>
        <v>165378</v>
      </c>
      <c r="F33" s="6" t="str">
        <f t="shared" si="3"/>
        <v>BEARISH</v>
      </c>
      <c r="G33" s="6" t="str">
        <f t="shared" si="2"/>
        <v>WEAK</v>
      </c>
      <c r="H33" s="6" t="str">
        <f t="shared" si="1"/>
        <v>CONFIRMED BEARISH</v>
      </c>
    </row>
    <row r="34" spans="1:8" ht="13.5" x14ac:dyDescent="0.25">
      <c r="A34" s="3">
        <f>TITRES_STAT!B37</f>
        <v>44586</v>
      </c>
      <c r="B34" s="6">
        <f>TITRES_STAT!C37</f>
        <v>26.1</v>
      </c>
      <c r="C34" s="6">
        <f>TITRES_STAT!D37</f>
        <v>14.0063</v>
      </c>
      <c r="D34" s="6">
        <f>TITRES_STAT!E37</f>
        <v>6601</v>
      </c>
      <c r="E34" s="2">
        <f t="shared" si="0"/>
        <v>158777</v>
      </c>
      <c r="F34" s="6" t="str">
        <f t="shared" si="3"/>
        <v>BEARISH</v>
      </c>
      <c r="G34" s="6" t="str">
        <f t="shared" si="2"/>
        <v>WEAK</v>
      </c>
      <c r="H34" s="6" t="str">
        <f t="shared" si="1"/>
        <v>CONFIRMED BEARISH</v>
      </c>
    </row>
    <row r="35" spans="1:8" ht="13.5" x14ac:dyDescent="0.25">
      <c r="A35" s="3">
        <f>TITRES_STAT!B38</f>
        <v>44587</v>
      </c>
      <c r="B35" s="6">
        <f>TITRES_STAT!C38</f>
        <v>26</v>
      </c>
      <c r="C35" s="6">
        <f>TITRES_STAT!D38</f>
        <v>13.9527</v>
      </c>
      <c r="D35" s="6">
        <f>TITRES_STAT!E38</f>
        <v>3343</v>
      </c>
      <c r="E35" s="2">
        <f t="shared" si="0"/>
        <v>155434</v>
      </c>
      <c r="F35" s="6" t="str">
        <f t="shared" si="3"/>
        <v>BEARISH</v>
      </c>
      <c r="G35" s="6" t="str">
        <f t="shared" si="2"/>
        <v>WEAK</v>
      </c>
      <c r="H35" s="6" t="str">
        <f t="shared" si="1"/>
        <v>CONFIRMED BEARISH</v>
      </c>
    </row>
    <row r="36" spans="1:8" ht="13.5" x14ac:dyDescent="0.25">
      <c r="A36" s="3">
        <f>TITRES_STAT!B39</f>
        <v>44588</v>
      </c>
      <c r="B36" s="6">
        <f>TITRES_STAT!C39</f>
        <v>25.89</v>
      </c>
      <c r="C36" s="6">
        <f>TITRES_STAT!D39</f>
        <v>13.893599999999999</v>
      </c>
      <c r="D36" s="6">
        <f>TITRES_STAT!E39</f>
        <v>3319</v>
      </c>
      <c r="E36" s="2">
        <f t="shared" si="0"/>
        <v>152115</v>
      </c>
      <c r="F36" s="6" t="str">
        <f t="shared" si="3"/>
        <v>BEARISH</v>
      </c>
      <c r="G36" s="6" t="str">
        <f t="shared" si="2"/>
        <v>WEAK</v>
      </c>
      <c r="H36" s="6" t="str">
        <f t="shared" si="1"/>
        <v>CONFIRMED BEARISH</v>
      </c>
    </row>
    <row r="37" spans="1:8" ht="13.5" x14ac:dyDescent="0.25">
      <c r="A37" s="3">
        <f>TITRES_STAT!B40</f>
        <v>44589</v>
      </c>
      <c r="B37" s="6">
        <f>TITRES_STAT!C40</f>
        <v>26</v>
      </c>
      <c r="C37" s="6">
        <f>TITRES_STAT!D40</f>
        <v>13.9527</v>
      </c>
      <c r="D37" s="6">
        <f>TITRES_STAT!E40</f>
        <v>13679</v>
      </c>
      <c r="E37" s="2">
        <f t="shared" si="0"/>
        <v>165794</v>
      </c>
      <c r="F37" s="6" t="str">
        <f t="shared" si="3"/>
        <v>BEARISH</v>
      </c>
      <c r="G37" s="6" t="str">
        <f t="shared" si="2"/>
        <v>WEAK</v>
      </c>
      <c r="H37" s="6" t="str">
        <f t="shared" si="1"/>
        <v>CONFIRMED BEARISH</v>
      </c>
    </row>
    <row r="38" spans="1:8" ht="13.5" x14ac:dyDescent="0.25">
      <c r="A38" s="3">
        <f>TITRES_STAT!B41</f>
        <v>44592</v>
      </c>
      <c r="B38" s="6">
        <f>TITRES_STAT!C41</f>
        <v>25.7</v>
      </c>
      <c r="C38" s="6">
        <f>TITRES_STAT!D41</f>
        <v>13.791700000000001</v>
      </c>
      <c r="D38" s="6">
        <f>TITRES_STAT!E41</f>
        <v>1282</v>
      </c>
      <c r="E38" s="2">
        <f t="shared" si="0"/>
        <v>164512</v>
      </c>
      <c r="F38" s="6" t="str">
        <f t="shared" si="3"/>
        <v>BEARISH</v>
      </c>
      <c r="G38" s="6" t="str">
        <f t="shared" si="2"/>
        <v>NEUTRAL</v>
      </c>
      <c r="H38" s="6" t="str">
        <f t="shared" si="1"/>
        <v>CONFIRMED BEARISH</v>
      </c>
    </row>
    <row r="39" spans="1:8" ht="13.5" x14ac:dyDescent="0.25">
      <c r="A39" s="3">
        <f>TITRES_STAT!B42</f>
        <v>44593</v>
      </c>
      <c r="B39" s="6">
        <f>TITRES_STAT!C42</f>
        <v>25.9</v>
      </c>
      <c r="C39" s="6">
        <f>TITRES_STAT!D42</f>
        <v>13.898999999999999</v>
      </c>
      <c r="D39" s="6">
        <f>TITRES_STAT!E42</f>
        <v>7529</v>
      </c>
      <c r="E39" s="2">
        <f t="shared" si="0"/>
        <v>172041</v>
      </c>
      <c r="F39" s="6" t="str">
        <f t="shared" si="3"/>
        <v>BULLISH</v>
      </c>
      <c r="G39" s="6" t="str">
        <f t="shared" si="2"/>
        <v>STRONG</v>
      </c>
      <c r="H39" s="6" t="str">
        <f t="shared" si="1"/>
        <v>BULLISH DIVERGENCE</v>
      </c>
    </row>
    <row r="40" spans="1:8" ht="13.5" x14ac:dyDescent="0.25">
      <c r="A40" s="3">
        <f>TITRES_STAT!B43</f>
        <v>44594</v>
      </c>
      <c r="B40" s="6">
        <f>TITRES_STAT!C43</f>
        <v>25.8</v>
      </c>
      <c r="C40" s="6">
        <f>TITRES_STAT!D43</f>
        <v>13.8453</v>
      </c>
      <c r="D40" s="6">
        <f>TITRES_STAT!E43</f>
        <v>80</v>
      </c>
      <c r="E40" s="2">
        <f t="shared" si="0"/>
        <v>171961</v>
      </c>
      <c r="F40" s="6" t="str">
        <f t="shared" si="3"/>
        <v>BULLISH</v>
      </c>
      <c r="G40" s="6" t="str">
        <f t="shared" si="2"/>
        <v>STRONG</v>
      </c>
      <c r="H40" s="6" t="str">
        <f t="shared" si="1"/>
        <v>BULLISH DIVERGENCE</v>
      </c>
    </row>
    <row r="41" spans="1:8" ht="13.5" x14ac:dyDescent="0.25">
      <c r="A41" s="3">
        <f>TITRES_STAT!B44</f>
        <v>44595</v>
      </c>
      <c r="B41" s="6">
        <f>TITRES_STAT!C44</f>
        <v>25.65</v>
      </c>
      <c r="C41" s="6">
        <f>TITRES_STAT!D44</f>
        <v>13.764799999999999</v>
      </c>
      <c r="D41" s="6">
        <f>TITRES_STAT!E44</f>
        <v>564</v>
      </c>
      <c r="E41" s="2">
        <f t="shared" si="0"/>
        <v>171397</v>
      </c>
      <c r="F41" s="6" t="str">
        <f t="shared" si="3"/>
        <v>BULLISH</v>
      </c>
      <c r="G41" s="6" t="str">
        <f t="shared" si="2"/>
        <v>STRONG</v>
      </c>
      <c r="H41" s="6" t="str">
        <f t="shared" si="1"/>
        <v>BULLISH DIVERGENCE</v>
      </c>
    </row>
    <row r="42" spans="1:8" ht="13.5" x14ac:dyDescent="0.25">
      <c r="A42" s="3">
        <f>TITRES_STAT!B45</f>
        <v>44596</v>
      </c>
      <c r="B42" s="6">
        <f>TITRES_STAT!C45</f>
        <v>26.48</v>
      </c>
      <c r="C42" s="6">
        <f>TITRES_STAT!D45</f>
        <v>14.2102</v>
      </c>
      <c r="D42" s="6">
        <f>TITRES_STAT!E45</f>
        <v>15754</v>
      </c>
      <c r="E42" s="2">
        <f t="shared" si="0"/>
        <v>187151</v>
      </c>
      <c r="F42" s="6" t="str">
        <f t="shared" si="3"/>
        <v>BULLISH</v>
      </c>
      <c r="G42" s="6" t="str">
        <f t="shared" si="2"/>
        <v>STRONG</v>
      </c>
      <c r="H42" s="6" t="str">
        <f t="shared" si="1"/>
        <v>CONFIRMED BULLISH</v>
      </c>
    </row>
    <row r="43" spans="1:8" ht="13.5" x14ac:dyDescent="0.25">
      <c r="A43" s="3">
        <f>TITRES_STAT!B46</f>
        <v>44599</v>
      </c>
      <c r="B43" s="6">
        <f>TITRES_STAT!C46</f>
        <v>26</v>
      </c>
      <c r="C43" s="6">
        <f>TITRES_STAT!D46</f>
        <v>13.9527</v>
      </c>
      <c r="D43" s="6">
        <f>TITRES_STAT!E46</f>
        <v>317</v>
      </c>
      <c r="E43" s="2">
        <f t="shared" si="0"/>
        <v>186834</v>
      </c>
      <c r="F43" s="6" t="str">
        <f t="shared" si="3"/>
        <v>BULLISH</v>
      </c>
      <c r="G43" s="6" t="str">
        <f t="shared" si="2"/>
        <v>STRONG</v>
      </c>
      <c r="H43" s="6" t="str">
        <f t="shared" si="1"/>
        <v>CONFIRMED BULLISH</v>
      </c>
    </row>
    <row r="44" spans="1:8" ht="13.5" x14ac:dyDescent="0.25">
      <c r="A44" s="3">
        <f>TITRES_STAT!B47</f>
        <v>44600</v>
      </c>
      <c r="B44" s="6">
        <f>TITRES_STAT!C47</f>
        <v>26</v>
      </c>
      <c r="C44" s="6">
        <f>TITRES_STAT!D47</f>
        <v>13.9527</v>
      </c>
      <c r="D44" s="6">
        <f>TITRES_STAT!E47</f>
        <v>42</v>
      </c>
      <c r="E44" s="2">
        <f t="shared" si="0"/>
        <v>186834</v>
      </c>
      <c r="F44" s="6" t="str">
        <f t="shared" si="3"/>
        <v>BULLISH</v>
      </c>
      <c r="G44" s="6" t="str">
        <f t="shared" si="2"/>
        <v>STRONG</v>
      </c>
      <c r="H44" s="6" t="str">
        <f t="shared" si="1"/>
        <v>CONFIRMED BULLISH</v>
      </c>
    </row>
    <row r="45" spans="1:8" ht="13.5" x14ac:dyDescent="0.25">
      <c r="A45" s="3">
        <f>TITRES_STAT!B48</f>
        <v>44601</v>
      </c>
      <c r="B45" s="6">
        <f>TITRES_STAT!C48</f>
        <v>25.97</v>
      </c>
      <c r="C45" s="6">
        <f>TITRES_STAT!D48</f>
        <v>13.9366</v>
      </c>
      <c r="D45" s="6">
        <f>TITRES_STAT!E48</f>
        <v>7438</v>
      </c>
      <c r="E45" s="2">
        <f t="shared" si="0"/>
        <v>179396</v>
      </c>
      <c r="F45" s="6" t="str">
        <f t="shared" si="3"/>
        <v>BULLISH</v>
      </c>
      <c r="G45" s="6" t="str">
        <f t="shared" si="2"/>
        <v>STRONG</v>
      </c>
      <c r="H45" s="6" t="str">
        <f t="shared" si="1"/>
        <v>CONFIRMED BULLISH</v>
      </c>
    </row>
    <row r="46" spans="1:8" ht="13.5" x14ac:dyDescent="0.25">
      <c r="A46" s="3">
        <f>TITRES_STAT!B49</f>
        <v>44602</v>
      </c>
      <c r="B46" s="6">
        <f>TITRES_STAT!C49</f>
        <v>25.98</v>
      </c>
      <c r="C46" s="6">
        <f>TITRES_STAT!D49</f>
        <v>13.9419</v>
      </c>
      <c r="D46" s="6">
        <f>TITRES_STAT!E49</f>
        <v>1500</v>
      </c>
      <c r="E46" s="2">
        <f t="shared" si="0"/>
        <v>180896</v>
      </c>
      <c r="F46" s="6" t="str">
        <f t="shared" si="3"/>
        <v>BULLISH</v>
      </c>
      <c r="G46" s="6" t="str">
        <f t="shared" si="2"/>
        <v>STRONG</v>
      </c>
      <c r="H46" s="6" t="str">
        <f t="shared" si="1"/>
        <v>CONFIRMED BULLISH</v>
      </c>
    </row>
    <row r="47" spans="1:8" ht="13.5" x14ac:dyDescent="0.25">
      <c r="A47" s="3">
        <f>TITRES_STAT!B50</f>
        <v>44603</v>
      </c>
      <c r="B47" s="6">
        <f>TITRES_STAT!C50</f>
        <v>25.98</v>
      </c>
      <c r="C47" s="6">
        <f>TITRES_STAT!D50</f>
        <v>13.9419</v>
      </c>
      <c r="D47" s="6">
        <f>TITRES_STAT!E50</f>
        <v>0</v>
      </c>
      <c r="E47" s="2">
        <f t="shared" si="0"/>
        <v>180896</v>
      </c>
      <c r="F47" s="6" t="str">
        <f t="shared" si="3"/>
        <v>BEARISH</v>
      </c>
      <c r="G47" s="6" t="str">
        <f t="shared" si="2"/>
        <v>WEAK</v>
      </c>
      <c r="H47" s="6" t="str">
        <f t="shared" si="1"/>
        <v>CONFIRMED BEARISH</v>
      </c>
    </row>
    <row r="48" spans="1:8" ht="13.5" x14ac:dyDescent="0.25">
      <c r="A48" s="3">
        <f>TITRES_STAT!B51</f>
        <v>44606</v>
      </c>
      <c r="B48" s="6">
        <f>TITRES_STAT!C51</f>
        <v>25.98</v>
      </c>
      <c r="C48" s="6">
        <f>TITRES_STAT!D51</f>
        <v>13.9419</v>
      </c>
      <c r="D48" s="6">
        <f>TITRES_STAT!E51</f>
        <v>0</v>
      </c>
      <c r="E48" s="2">
        <f t="shared" si="0"/>
        <v>180896</v>
      </c>
      <c r="F48" s="6" t="str">
        <f t="shared" si="3"/>
        <v>BEARISH</v>
      </c>
      <c r="G48" s="6" t="str">
        <f t="shared" si="2"/>
        <v>WEAK</v>
      </c>
      <c r="H48" s="6" t="str">
        <f t="shared" si="1"/>
        <v>CONFIRMED BEARISH</v>
      </c>
    </row>
    <row r="49" spans="1:8" ht="13.5" x14ac:dyDescent="0.25">
      <c r="A49" s="3">
        <f>TITRES_STAT!B52</f>
        <v>44607</v>
      </c>
      <c r="B49" s="6">
        <f>TITRES_STAT!C52</f>
        <v>25.95</v>
      </c>
      <c r="C49" s="6">
        <f>TITRES_STAT!D52</f>
        <v>13.925800000000001</v>
      </c>
      <c r="D49" s="6">
        <f>TITRES_STAT!E52</f>
        <v>5906</v>
      </c>
      <c r="E49" s="2">
        <f t="shared" si="0"/>
        <v>174990</v>
      </c>
      <c r="F49" s="6" t="str">
        <f t="shared" si="3"/>
        <v>BEARISH</v>
      </c>
      <c r="G49" s="6" t="str">
        <f t="shared" si="2"/>
        <v>WEAK</v>
      </c>
      <c r="H49" s="6" t="str">
        <f t="shared" si="1"/>
        <v>CONFIRMED BEARISH</v>
      </c>
    </row>
    <row r="50" spans="1:8" ht="13.5" x14ac:dyDescent="0.25">
      <c r="A50" s="3">
        <f>TITRES_STAT!B53</f>
        <v>44608</v>
      </c>
      <c r="B50" s="6">
        <f>TITRES_STAT!C53</f>
        <v>25.88</v>
      </c>
      <c r="C50" s="6">
        <f>TITRES_STAT!D53</f>
        <v>13.888299999999999</v>
      </c>
      <c r="D50" s="6">
        <f>TITRES_STAT!E53</f>
        <v>835</v>
      </c>
      <c r="E50" s="2">
        <f t="shared" si="0"/>
        <v>174155</v>
      </c>
      <c r="F50" s="6" t="str">
        <f t="shared" si="3"/>
        <v>BEARISH</v>
      </c>
      <c r="G50" s="6" t="str">
        <f t="shared" si="2"/>
        <v>WEAK</v>
      </c>
      <c r="H50" s="6" t="str">
        <f t="shared" si="1"/>
        <v>CONFIRMED BEARISH</v>
      </c>
    </row>
    <row r="51" spans="1:8" ht="13.5" x14ac:dyDescent="0.25">
      <c r="A51" s="3">
        <f>TITRES_STAT!B54</f>
        <v>44609</v>
      </c>
      <c r="B51" s="6">
        <f>TITRES_STAT!C54</f>
        <v>25.8</v>
      </c>
      <c r="C51" s="6">
        <f>TITRES_STAT!D54</f>
        <v>13.8453</v>
      </c>
      <c r="D51" s="6">
        <f>TITRES_STAT!E54</f>
        <v>5628</v>
      </c>
      <c r="E51" s="2">
        <f t="shared" si="0"/>
        <v>168527</v>
      </c>
      <c r="F51" s="6" t="str">
        <f t="shared" si="3"/>
        <v>BEARISH</v>
      </c>
      <c r="G51" s="6" t="str">
        <f t="shared" si="2"/>
        <v>WEAK</v>
      </c>
      <c r="H51" s="6" t="str">
        <f t="shared" si="1"/>
        <v>CONFIRMED BEARISH</v>
      </c>
    </row>
    <row r="52" spans="1:8" ht="13.5" x14ac:dyDescent="0.25">
      <c r="A52" s="3">
        <f>TITRES_STAT!B55</f>
        <v>44610</v>
      </c>
      <c r="B52" s="6">
        <f>TITRES_STAT!C55</f>
        <v>25.8</v>
      </c>
      <c r="C52" s="6">
        <f>TITRES_STAT!D55</f>
        <v>13.8453</v>
      </c>
      <c r="D52" s="6">
        <f>TITRES_STAT!E55</f>
        <v>0</v>
      </c>
      <c r="E52" s="2">
        <f t="shared" si="0"/>
        <v>168527</v>
      </c>
      <c r="F52" s="6" t="str">
        <f t="shared" si="3"/>
        <v>BEARISH</v>
      </c>
      <c r="G52" s="6" t="str">
        <f t="shared" si="2"/>
        <v>WEAK</v>
      </c>
      <c r="H52" s="6" t="str">
        <f t="shared" si="1"/>
        <v>CONFIRMED BEARISH</v>
      </c>
    </row>
    <row r="53" spans="1:8" ht="13.5" x14ac:dyDescent="0.25">
      <c r="A53" s="3">
        <f>TITRES_STAT!B56</f>
        <v>44613</v>
      </c>
      <c r="B53" s="6">
        <f>TITRES_STAT!C56</f>
        <v>25.49</v>
      </c>
      <c r="C53" s="6">
        <f>TITRES_STAT!D56</f>
        <v>13.679</v>
      </c>
      <c r="D53" s="6">
        <f>TITRES_STAT!E56</f>
        <v>424</v>
      </c>
      <c r="E53" s="2">
        <f t="shared" si="0"/>
        <v>168103</v>
      </c>
      <c r="F53" s="6" t="str">
        <f t="shared" si="3"/>
        <v>BEARISH</v>
      </c>
      <c r="G53" s="6" t="str">
        <f t="shared" si="2"/>
        <v>WEAK</v>
      </c>
      <c r="H53" s="6" t="str">
        <f t="shared" si="1"/>
        <v>CONFIRMED BEARISH</v>
      </c>
    </row>
    <row r="54" spans="1:8" ht="13.5" x14ac:dyDescent="0.25">
      <c r="A54" s="3">
        <f>TITRES_STAT!B57</f>
        <v>44614</v>
      </c>
      <c r="B54" s="6">
        <f>TITRES_STAT!C57</f>
        <v>25.6</v>
      </c>
      <c r="C54" s="6">
        <f>TITRES_STAT!D57</f>
        <v>13.738</v>
      </c>
      <c r="D54" s="6">
        <f>TITRES_STAT!E57</f>
        <v>507</v>
      </c>
      <c r="E54" s="2">
        <f t="shared" si="0"/>
        <v>168610</v>
      </c>
      <c r="F54" s="6" t="str">
        <f t="shared" si="3"/>
        <v>BEARISH</v>
      </c>
      <c r="G54" s="6" t="str">
        <f t="shared" si="2"/>
        <v>WEAK</v>
      </c>
      <c r="H54" s="6" t="str">
        <f t="shared" si="1"/>
        <v>CONFIRMED BEARISH</v>
      </c>
    </row>
    <row r="55" spans="1:8" ht="13.5" x14ac:dyDescent="0.25">
      <c r="A55" s="3">
        <f>TITRES_STAT!B58</f>
        <v>44615</v>
      </c>
      <c r="B55" s="6">
        <f>TITRES_STAT!C58</f>
        <v>25.5</v>
      </c>
      <c r="C55" s="6">
        <f>TITRES_STAT!D58</f>
        <v>13.6843</v>
      </c>
      <c r="D55" s="6">
        <f>TITRES_STAT!E58</f>
        <v>34</v>
      </c>
      <c r="E55" s="2">
        <f t="shared" si="0"/>
        <v>168576</v>
      </c>
      <c r="F55" s="6" t="str">
        <f t="shared" si="3"/>
        <v>BEARISH</v>
      </c>
      <c r="G55" s="6" t="str">
        <f t="shared" si="2"/>
        <v>WEAK</v>
      </c>
      <c r="H55" s="6" t="str">
        <f t="shared" si="1"/>
        <v>CONFIRMED BEARISH</v>
      </c>
    </row>
    <row r="56" spans="1:8" ht="13.5" x14ac:dyDescent="0.25">
      <c r="A56" s="3">
        <f>TITRES_STAT!B59</f>
        <v>44616</v>
      </c>
      <c r="B56" s="6">
        <f>TITRES_STAT!C59</f>
        <v>25.6</v>
      </c>
      <c r="C56" s="6">
        <f>TITRES_STAT!D59</f>
        <v>13.738</v>
      </c>
      <c r="D56" s="6">
        <f>TITRES_STAT!E59</f>
        <v>958</v>
      </c>
      <c r="E56" s="2">
        <f t="shared" si="0"/>
        <v>169534</v>
      </c>
      <c r="F56" s="6" t="str">
        <f t="shared" si="3"/>
        <v>BULLISH</v>
      </c>
      <c r="G56" s="6" t="str">
        <f t="shared" si="2"/>
        <v>NEUTRAL</v>
      </c>
      <c r="H56" s="6" t="str">
        <f t="shared" si="1"/>
        <v>BULLISH DIVERGENCE</v>
      </c>
    </row>
    <row r="57" spans="1:8" ht="13.5" x14ac:dyDescent="0.25">
      <c r="A57" s="3">
        <f>TITRES_STAT!B60</f>
        <v>44617</v>
      </c>
      <c r="B57" s="6">
        <f>TITRES_STAT!C60</f>
        <v>25.6</v>
      </c>
      <c r="C57" s="6">
        <f>TITRES_STAT!D60</f>
        <v>13.738</v>
      </c>
      <c r="D57" s="6">
        <f>TITRES_STAT!E60</f>
        <v>0</v>
      </c>
      <c r="E57" s="2">
        <f t="shared" si="0"/>
        <v>169534</v>
      </c>
      <c r="F57" s="6" t="str">
        <f t="shared" si="3"/>
        <v>BULLISH</v>
      </c>
      <c r="G57" s="6" t="str">
        <f t="shared" si="2"/>
        <v>NEUTRAL</v>
      </c>
      <c r="H57" s="6" t="str">
        <f t="shared" si="1"/>
        <v>BULLISH DIVERGENCE</v>
      </c>
    </row>
    <row r="58" spans="1:8" ht="13.5" x14ac:dyDescent="0.25">
      <c r="A58" s="3">
        <f>TITRES_STAT!B61</f>
        <v>44620</v>
      </c>
      <c r="B58" s="6">
        <f>TITRES_STAT!C61</f>
        <v>25.5</v>
      </c>
      <c r="C58" s="6">
        <f>TITRES_STAT!D61</f>
        <v>13.6843</v>
      </c>
      <c r="D58" s="6">
        <f>TITRES_STAT!E61</f>
        <v>1442</v>
      </c>
      <c r="E58" s="2">
        <f t="shared" si="0"/>
        <v>168092</v>
      </c>
      <c r="F58" s="6" t="str">
        <f t="shared" si="3"/>
        <v>BEARISH</v>
      </c>
      <c r="G58" s="6" t="str">
        <f t="shared" si="2"/>
        <v>NEUTRAL</v>
      </c>
      <c r="H58" s="6" t="str">
        <f t="shared" si="1"/>
        <v>BEARISH DIVERGENCE</v>
      </c>
    </row>
    <row r="59" spans="1:8" ht="13.5" x14ac:dyDescent="0.25">
      <c r="A59" s="3">
        <f>TITRES_STAT!B62</f>
        <v>44621</v>
      </c>
      <c r="B59" s="6">
        <f>TITRES_STAT!C62</f>
        <v>25.5</v>
      </c>
      <c r="C59" s="6">
        <f>TITRES_STAT!D62</f>
        <v>13.6843</v>
      </c>
      <c r="D59" s="6">
        <f>TITRES_STAT!E62</f>
        <v>250</v>
      </c>
      <c r="E59" s="2">
        <f t="shared" si="0"/>
        <v>168092</v>
      </c>
      <c r="F59" s="6" t="str">
        <f t="shared" si="3"/>
        <v>BEARISH</v>
      </c>
      <c r="G59" s="6" t="str">
        <f t="shared" si="2"/>
        <v>NEUTRAL</v>
      </c>
      <c r="H59" s="6" t="str">
        <f t="shared" si="1"/>
        <v>CONFIRMED BEARISH</v>
      </c>
    </row>
    <row r="60" spans="1:8" ht="13.5" x14ac:dyDescent="0.25">
      <c r="A60" s="3">
        <f>TITRES_STAT!B63</f>
        <v>44622</v>
      </c>
      <c r="B60" s="6">
        <f>TITRES_STAT!C63</f>
        <v>25.5</v>
      </c>
      <c r="C60" s="6">
        <f>TITRES_STAT!D63</f>
        <v>13.6843</v>
      </c>
      <c r="D60" s="6">
        <f>TITRES_STAT!E63</f>
        <v>7365</v>
      </c>
      <c r="E60" s="2">
        <f t="shared" si="0"/>
        <v>168092</v>
      </c>
      <c r="F60" s="6" t="str">
        <f t="shared" si="3"/>
        <v>BEARISH</v>
      </c>
      <c r="G60" s="6" t="str">
        <f t="shared" si="2"/>
        <v>NEUTRAL</v>
      </c>
      <c r="H60" s="6" t="str">
        <f t="shared" si="1"/>
        <v>NEUTRAL</v>
      </c>
    </row>
    <row r="61" spans="1:8" ht="13.5" x14ac:dyDescent="0.25">
      <c r="A61" s="3">
        <f>TITRES_STAT!B64</f>
        <v>44623</v>
      </c>
      <c r="B61" s="6">
        <f>TITRES_STAT!C64</f>
        <v>25.49</v>
      </c>
      <c r="C61" s="6">
        <f>TITRES_STAT!D64</f>
        <v>13.679</v>
      </c>
      <c r="D61" s="6">
        <f>TITRES_STAT!E64</f>
        <v>3127</v>
      </c>
      <c r="E61" s="2">
        <f t="shared" si="0"/>
        <v>164965</v>
      </c>
      <c r="F61" s="6" t="str">
        <f t="shared" si="3"/>
        <v>BEARISH</v>
      </c>
      <c r="G61" s="6" t="str">
        <f t="shared" si="2"/>
        <v>WEAK</v>
      </c>
      <c r="H61" s="6" t="str">
        <f t="shared" si="1"/>
        <v>CONFIRMED BEARISH</v>
      </c>
    </row>
    <row r="62" spans="1:8" ht="13.5" x14ac:dyDescent="0.25">
      <c r="A62" s="3">
        <f>TITRES_STAT!B65</f>
        <v>44624</v>
      </c>
      <c r="B62" s="6">
        <f>TITRES_STAT!C65</f>
        <v>25.49</v>
      </c>
      <c r="C62" s="6">
        <f>TITRES_STAT!D65</f>
        <v>13.679</v>
      </c>
      <c r="D62" s="6">
        <f>TITRES_STAT!E65</f>
        <v>515</v>
      </c>
      <c r="E62" s="2">
        <f t="shared" si="0"/>
        <v>164965</v>
      </c>
      <c r="F62" s="6" t="str">
        <f t="shared" si="3"/>
        <v>BEARISH</v>
      </c>
      <c r="G62" s="6" t="str">
        <f t="shared" si="2"/>
        <v>WEAK</v>
      </c>
      <c r="H62" s="6" t="str">
        <f t="shared" si="1"/>
        <v>CONFIRMED BEARISH</v>
      </c>
    </row>
    <row r="63" spans="1:8" ht="13.5" x14ac:dyDescent="0.25">
      <c r="A63" s="3">
        <f>TITRES_STAT!B66</f>
        <v>44627</v>
      </c>
      <c r="B63" s="6">
        <f>TITRES_STAT!C66</f>
        <v>25.49</v>
      </c>
      <c r="C63" s="6">
        <f>TITRES_STAT!D66</f>
        <v>13.679</v>
      </c>
      <c r="D63" s="6">
        <f>TITRES_STAT!E66</f>
        <v>18</v>
      </c>
      <c r="E63" s="2">
        <f t="shared" si="0"/>
        <v>164965</v>
      </c>
      <c r="F63" s="6" t="str">
        <f t="shared" si="3"/>
        <v>BEARISH</v>
      </c>
      <c r="G63" s="6" t="str">
        <f t="shared" si="2"/>
        <v>NEUTRAL</v>
      </c>
      <c r="H63" s="6" t="str">
        <f t="shared" si="1"/>
        <v>CONFIRMED BEARISH</v>
      </c>
    </row>
    <row r="64" spans="1:8" ht="13.5" x14ac:dyDescent="0.25">
      <c r="A64" s="3">
        <f>TITRES_STAT!B67</f>
        <v>44628</v>
      </c>
      <c r="B64" s="6">
        <f>TITRES_STAT!C67</f>
        <v>25.48</v>
      </c>
      <c r="C64" s="6">
        <f>TITRES_STAT!D67</f>
        <v>13.6736</v>
      </c>
      <c r="D64" s="6">
        <f>TITRES_STAT!E67</f>
        <v>10</v>
      </c>
      <c r="E64" s="2">
        <f t="shared" si="0"/>
        <v>164955</v>
      </c>
      <c r="F64" s="6" t="str">
        <f t="shared" si="3"/>
        <v>BEARISH</v>
      </c>
      <c r="G64" s="6" t="str">
        <f t="shared" si="2"/>
        <v>NEUTRAL</v>
      </c>
      <c r="H64" s="6" t="str">
        <f t="shared" si="1"/>
        <v>CONFIRMED BEARISH</v>
      </c>
    </row>
    <row r="65" spans="1:8" ht="13.5" x14ac:dyDescent="0.25">
      <c r="A65" s="3">
        <f>TITRES_STAT!B68</f>
        <v>44629</v>
      </c>
      <c r="B65" s="6">
        <f>TITRES_STAT!C68</f>
        <v>25.45</v>
      </c>
      <c r="C65" s="6">
        <f>TITRES_STAT!D68</f>
        <v>13.657500000000001</v>
      </c>
      <c r="D65" s="6">
        <f>TITRES_STAT!E68</f>
        <v>71</v>
      </c>
      <c r="E65" s="2">
        <f t="shared" si="0"/>
        <v>164884</v>
      </c>
      <c r="F65" s="6" t="str">
        <f t="shared" si="3"/>
        <v>BEARISH</v>
      </c>
      <c r="G65" s="6" t="str">
        <f t="shared" si="2"/>
        <v>NEUTRAL</v>
      </c>
      <c r="H65" s="6" t="str">
        <f t="shared" si="1"/>
        <v>CONFIRMED BEARISH</v>
      </c>
    </row>
    <row r="66" spans="1:8" ht="13.5" x14ac:dyDescent="0.25">
      <c r="A66" s="3">
        <f>TITRES_STAT!B69</f>
        <v>44630</v>
      </c>
      <c r="B66" s="6">
        <f>TITRES_STAT!C69</f>
        <v>25.6</v>
      </c>
      <c r="C66" s="6">
        <f>TITRES_STAT!D69</f>
        <v>13.738</v>
      </c>
      <c r="D66" s="6">
        <f>TITRES_STAT!E69</f>
        <v>4795</v>
      </c>
      <c r="E66" s="2">
        <f t="shared" si="0"/>
        <v>169679</v>
      </c>
      <c r="F66" s="6" t="str">
        <f t="shared" si="3"/>
        <v>BULLISH</v>
      </c>
      <c r="G66" s="6" t="str">
        <f t="shared" si="2"/>
        <v>STRONG</v>
      </c>
      <c r="H66" s="6" t="str">
        <f t="shared" si="1"/>
        <v>CONFIRMED BULLISH</v>
      </c>
    </row>
    <row r="67" spans="1:8" ht="13.5" x14ac:dyDescent="0.25">
      <c r="A67" s="3">
        <f>TITRES_STAT!B70</f>
        <v>44631</v>
      </c>
      <c r="B67" s="6">
        <f>TITRES_STAT!C70</f>
        <v>25.59</v>
      </c>
      <c r="C67" s="6">
        <f>TITRES_STAT!D70</f>
        <v>13.7326</v>
      </c>
      <c r="D67" s="6">
        <f>TITRES_STAT!E70</f>
        <v>2115</v>
      </c>
      <c r="E67" s="2">
        <f t="shared" si="0"/>
        <v>167564</v>
      </c>
      <c r="F67" s="6" t="str">
        <f t="shared" si="3"/>
        <v>BULLISH</v>
      </c>
      <c r="G67" s="6" t="str">
        <f t="shared" si="2"/>
        <v>NEUTRAL</v>
      </c>
      <c r="H67" s="6" t="str">
        <f t="shared" si="1"/>
        <v>CONFIRMED BULLISH</v>
      </c>
    </row>
    <row r="68" spans="1:8" ht="13.5" x14ac:dyDescent="0.25">
      <c r="A68" s="3">
        <f>TITRES_STAT!B71</f>
        <v>44634</v>
      </c>
      <c r="B68" s="6">
        <f>TITRES_STAT!C71</f>
        <v>25.59</v>
      </c>
      <c r="C68" s="6">
        <f>TITRES_STAT!D71</f>
        <v>13.7326</v>
      </c>
      <c r="D68" s="6">
        <f>TITRES_STAT!E71</f>
        <v>0</v>
      </c>
      <c r="E68" s="2">
        <f t="shared" ref="E68:E131" si="4">IF(B68&gt;B67, E67+D68, IF(B68&lt;B67, E67-D68, E67))</f>
        <v>167564</v>
      </c>
      <c r="F68" s="6" t="str">
        <f t="shared" si="3"/>
        <v>BULLISH</v>
      </c>
      <c r="G68" s="6" t="str">
        <f t="shared" si="2"/>
        <v>NEUTRAL</v>
      </c>
      <c r="H68" s="6" t="str">
        <f t="shared" si="1"/>
        <v>CONFIRMED BULLISH</v>
      </c>
    </row>
    <row r="69" spans="1:8" ht="13.5" x14ac:dyDescent="0.25">
      <c r="A69" s="3">
        <f>TITRES_STAT!B72</f>
        <v>44635</v>
      </c>
      <c r="B69" s="6">
        <f>TITRES_STAT!C72</f>
        <v>25.59</v>
      </c>
      <c r="C69" s="6">
        <f>TITRES_STAT!D72</f>
        <v>13.7326</v>
      </c>
      <c r="D69" s="6">
        <f>TITRES_STAT!E72</f>
        <v>0</v>
      </c>
      <c r="E69" s="2">
        <f t="shared" si="4"/>
        <v>167564</v>
      </c>
      <c r="F69" s="6" t="str">
        <f t="shared" si="3"/>
        <v>BULLISH</v>
      </c>
      <c r="G69" s="6" t="str">
        <f t="shared" si="2"/>
        <v>NEUTRAL</v>
      </c>
      <c r="H69" s="6" t="str">
        <f t="shared" si="1"/>
        <v>CONFIRMED BULLISH</v>
      </c>
    </row>
    <row r="70" spans="1:8" ht="13.5" x14ac:dyDescent="0.25">
      <c r="A70" s="3">
        <f>TITRES_STAT!B73</f>
        <v>44636</v>
      </c>
      <c r="B70" s="6">
        <f>TITRES_STAT!C73</f>
        <v>25.59</v>
      </c>
      <c r="C70" s="6">
        <f>TITRES_STAT!D73</f>
        <v>13.7326</v>
      </c>
      <c r="D70" s="6">
        <f>TITRES_STAT!E73</f>
        <v>0</v>
      </c>
      <c r="E70" s="2">
        <f t="shared" si="4"/>
        <v>167564</v>
      </c>
      <c r="F70" s="6" t="str">
        <f t="shared" si="3"/>
        <v>BULLISH</v>
      </c>
      <c r="G70" s="6" t="str">
        <f t="shared" si="2"/>
        <v>NEUTRAL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44637</v>
      </c>
      <c r="B71" s="6">
        <f>TITRES_STAT!C74</f>
        <v>25.59</v>
      </c>
      <c r="C71" s="6">
        <f>TITRES_STAT!D74</f>
        <v>13.7326</v>
      </c>
      <c r="D71" s="6">
        <f>TITRES_STAT!E74</f>
        <v>0</v>
      </c>
      <c r="E71" s="2">
        <f t="shared" si="4"/>
        <v>167564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NEUTRAL</v>
      </c>
      <c r="H71" s="6" t="str">
        <f t="shared" si="5"/>
        <v>CONFIRMED BEARISH</v>
      </c>
    </row>
    <row r="72" spans="1:8" ht="13.5" x14ac:dyDescent="0.25">
      <c r="A72" s="3">
        <f>TITRES_STAT!B75</f>
        <v>44638</v>
      </c>
      <c r="B72" s="6">
        <f>TITRES_STAT!C75</f>
        <v>25.56</v>
      </c>
      <c r="C72" s="6">
        <f>TITRES_STAT!D75</f>
        <v>13.7165</v>
      </c>
      <c r="D72" s="6">
        <f>TITRES_STAT!E75</f>
        <v>951</v>
      </c>
      <c r="E72" s="2">
        <f t="shared" si="4"/>
        <v>166613</v>
      </c>
      <c r="F72" s="6" t="str">
        <f t="shared" ref="F72:F135" si="7">IF(E72&gt;E67,"BULLISH",IF(E72&lt;E67,"BEARISH","NEUTRAL"))</f>
        <v>BEARISH</v>
      </c>
      <c r="G72" s="6" t="str">
        <f t="shared" si="6"/>
        <v>NEUTRAL</v>
      </c>
      <c r="H72" s="6" t="str">
        <f t="shared" si="5"/>
        <v>CONFIRMED BEARISH</v>
      </c>
    </row>
    <row r="73" spans="1:8" ht="13.5" x14ac:dyDescent="0.25">
      <c r="A73" s="3">
        <f>TITRES_STAT!B76</f>
        <v>44641</v>
      </c>
      <c r="B73" s="6">
        <f>TITRES_STAT!C76</f>
        <v>25.56</v>
      </c>
      <c r="C73" s="6">
        <f>TITRES_STAT!D76</f>
        <v>13.7165</v>
      </c>
      <c r="D73" s="6">
        <f>TITRES_STAT!E76</f>
        <v>0</v>
      </c>
      <c r="E73" s="2">
        <f t="shared" si="4"/>
        <v>166613</v>
      </c>
      <c r="F73" s="6" t="str">
        <f t="shared" si="7"/>
        <v>BEARISH</v>
      </c>
      <c r="G73" s="6" t="str">
        <f t="shared" si="6"/>
        <v>NEUTRAL</v>
      </c>
      <c r="H73" s="6" t="str">
        <f t="shared" si="5"/>
        <v>CONFIRMED BEARISH</v>
      </c>
    </row>
    <row r="74" spans="1:8" ht="13.5" x14ac:dyDescent="0.25">
      <c r="A74" s="3">
        <f>TITRES_STAT!B77</f>
        <v>44642</v>
      </c>
      <c r="B74" s="6">
        <f>TITRES_STAT!C77</f>
        <v>25.56</v>
      </c>
      <c r="C74" s="6">
        <f>TITRES_STAT!D77</f>
        <v>13.7165</v>
      </c>
      <c r="D74" s="6">
        <f>TITRES_STAT!E77</f>
        <v>0</v>
      </c>
      <c r="E74" s="2">
        <f t="shared" si="4"/>
        <v>166613</v>
      </c>
      <c r="F74" s="6" t="str">
        <f t="shared" si="7"/>
        <v>BEARISH</v>
      </c>
      <c r="G74" s="6" t="str">
        <f t="shared" si="6"/>
        <v>NEUTRAL</v>
      </c>
      <c r="H74" s="6" t="str">
        <f t="shared" si="5"/>
        <v>CONFIRMED BEARISH</v>
      </c>
    </row>
    <row r="75" spans="1:8" ht="13.5" x14ac:dyDescent="0.25">
      <c r="A75" s="3">
        <f>TITRES_STAT!B78</f>
        <v>44643</v>
      </c>
      <c r="B75" s="6">
        <f>TITRES_STAT!C78</f>
        <v>25.56</v>
      </c>
      <c r="C75" s="6">
        <f>TITRES_STAT!D78</f>
        <v>13.7165</v>
      </c>
      <c r="D75" s="6">
        <f>TITRES_STAT!E78</f>
        <v>0</v>
      </c>
      <c r="E75" s="2">
        <f t="shared" si="4"/>
        <v>166613</v>
      </c>
      <c r="F75" s="6" t="str">
        <f t="shared" si="7"/>
        <v>BEARISH</v>
      </c>
      <c r="G75" s="6" t="str">
        <f t="shared" si="6"/>
        <v>NEUTRAL</v>
      </c>
      <c r="H75" s="6" t="str">
        <f t="shared" si="5"/>
        <v>CONFIRMED BEARISH</v>
      </c>
    </row>
    <row r="76" spans="1:8" ht="13.5" x14ac:dyDescent="0.25">
      <c r="A76" s="3">
        <f>TITRES_STAT!B79</f>
        <v>44644</v>
      </c>
      <c r="B76" s="6">
        <f>TITRES_STAT!C79</f>
        <v>25.4</v>
      </c>
      <c r="C76" s="6">
        <f>TITRES_STAT!D79</f>
        <v>13.630699999999999</v>
      </c>
      <c r="D76" s="6">
        <f>TITRES_STAT!E79</f>
        <v>292</v>
      </c>
      <c r="E76" s="2">
        <f t="shared" si="4"/>
        <v>166321</v>
      </c>
      <c r="F76" s="6" t="str">
        <f t="shared" si="7"/>
        <v>BEARISH</v>
      </c>
      <c r="G76" s="6" t="str">
        <f t="shared" si="6"/>
        <v>NEUTRAL</v>
      </c>
      <c r="H76" s="6" t="str">
        <f t="shared" si="5"/>
        <v>CONFIRMED BEARISH</v>
      </c>
    </row>
    <row r="77" spans="1:8" ht="13.5" x14ac:dyDescent="0.25">
      <c r="A77" s="3">
        <f>TITRES_STAT!B80</f>
        <v>44645</v>
      </c>
      <c r="B77" s="6">
        <f>TITRES_STAT!C80</f>
        <v>25.4</v>
      </c>
      <c r="C77" s="6">
        <f>TITRES_STAT!D80</f>
        <v>13.630699999999999</v>
      </c>
      <c r="D77" s="6">
        <f>TITRES_STAT!E80</f>
        <v>59607</v>
      </c>
      <c r="E77" s="2">
        <f t="shared" si="4"/>
        <v>166321</v>
      </c>
      <c r="F77" s="6" t="str">
        <f t="shared" si="7"/>
        <v>BEARISH</v>
      </c>
      <c r="G77" s="6" t="str">
        <f t="shared" si="6"/>
        <v>NEUTRAL</v>
      </c>
      <c r="H77" s="6" t="str">
        <f t="shared" si="5"/>
        <v>CONFIRMED BEARISH</v>
      </c>
    </row>
    <row r="78" spans="1:8" ht="13.5" x14ac:dyDescent="0.25">
      <c r="A78" s="3">
        <f>TITRES_STAT!B81</f>
        <v>44648</v>
      </c>
      <c r="B78" s="6">
        <f>TITRES_STAT!C81</f>
        <v>25.52</v>
      </c>
      <c r="C78" s="6">
        <f>TITRES_STAT!D81</f>
        <v>13.6951</v>
      </c>
      <c r="D78" s="6">
        <f>TITRES_STAT!E81</f>
        <v>398</v>
      </c>
      <c r="E78" s="2">
        <f t="shared" si="4"/>
        <v>166719</v>
      </c>
      <c r="F78" s="6" t="str">
        <f t="shared" si="7"/>
        <v>BULLISH</v>
      </c>
      <c r="G78" s="6" t="str">
        <f t="shared" si="6"/>
        <v>NEUTRAL</v>
      </c>
      <c r="H78" s="6" t="str">
        <f t="shared" si="5"/>
        <v>BULLISH DIVERGENCE</v>
      </c>
    </row>
    <row r="79" spans="1:8" ht="13.5" x14ac:dyDescent="0.25">
      <c r="A79" s="3">
        <f>TITRES_STAT!B82</f>
        <v>44649</v>
      </c>
      <c r="B79" s="6">
        <f>TITRES_STAT!C82</f>
        <v>25.52</v>
      </c>
      <c r="C79" s="6">
        <f>TITRES_STAT!D82</f>
        <v>13.6951</v>
      </c>
      <c r="D79" s="6">
        <f>TITRES_STAT!E82</f>
        <v>0</v>
      </c>
      <c r="E79" s="2">
        <f t="shared" si="4"/>
        <v>166719</v>
      </c>
      <c r="F79" s="6" t="str">
        <f t="shared" si="7"/>
        <v>BULLISH</v>
      </c>
      <c r="G79" s="6" t="str">
        <f t="shared" si="6"/>
        <v>NEUTRAL</v>
      </c>
      <c r="H79" s="6" t="str">
        <f t="shared" si="5"/>
        <v>BULLISH DIVERGENCE</v>
      </c>
    </row>
    <row r="80" spans="1:8" ht="13.5" x14ac:dyDescent="0.25">
      <c r="A80" s="3">
        <f>TITRES_STAT!B83</f>
        <v>44650</v>
      </c>
      <c r="B80" s="6">
        <f>TITRES_STAT!C83</f>
        <v>25.38</v>
      </c>
      <c r="C80" s="6">
        <f>TITRES_STAT!D83</f>
        <v>13.619899999999999</v>
      </c>
      <c r="D80" s="6">
        <f>TITRES_STAT!E83</f>
        <v>470</v>
      </c>
      <c r="E80" s="2">
        <f t="shared" si="4"/>
        <v>166249</v>
      </c>
      <c r="F80" s="6" t="str">
        <f t="shared" si="7"/>
        <v>BEARISH</v>
      </c>
      <c r="G80" s="6" t="str">
        <f t="shared" si="6"/>
        <v>NEUTRAL</v>
      </c>
      <c r="H80" s="6" t="str">
        <f t="shared" si="5"/>
        <v>CONFIRMED BEARISH</v>
      </c>
    </row>
    <row r="81" spans="1:8" ht="13.5" x14ac:dyDescent="0.25">
      <c r="A81" s="3">
        <f>TITRES_STAT!B84</f>
        <v>44651</v>
      </c>
      <c r="B81" s="6">
        <f>TITRES_STAT!C84</f>
        <v>25.38</v>
      </c>
      <c r="C81" s="6">
        <f>TITRES_STAT!D84</f>
        <v>13.619899999999999</v>
      </c>
      <c r="D81" s="6">
        <f>TITRES_STAT!E84</f>
        <v>0</v>
      </c>
      <c r="E81" s="2">
        <f t="shared" si="4"/>
        <v>166249</v>
      </c>
      <c r="F81" s="6" t="str">
        <f t="shared" si="7"/>
        <v>BEARISH</v>
      </c>
      <c r="G81" s="6" t="str">
        <f t="shared" si="6"/>
        <v>NEUTRAL</v>
      </c>
      <c r="H81" s="6" t="str">
        <f t="shared" si="5"/>
        <v>CONFIRMED BEARISH</v>
      </c>
    </row>
    <row r="82" spans="1:8" ht="13.5" x14ac:dyDescent="0.25">
      <c r="A82" s="3">
        <f>TITRES_STAT!B85</f>
        <v>44652</v>
      </c>
      <c r="B82" s="6">
        <f>TITRES_STAT!C85</f>
        <v>25.38</v>
      </c>
      <c r="C82" s="6">
        <f>TITRES_STAT!D85</f>
        <v>13.619899999999999</v>
      </c>
      <c r="D82" s="6">
        <f>TITRES_STAT!E85</f>
        <v>0</v>
      </c>
      <c r="E82" s="2">
        <f t="shared" si="4"/>
        <v>166249</v>
      </c>
      <c r="F82" s="6" t="str">
        <f t="shared" si="7"/>
        <v>BEARISH</v>
      </c>
      <c r="G82" s="6" t="str">
        <f t="shared" si="6"/>
        <v>NEUTRAL</v>
      </c>
      <c r="H82" s="6" t="str">
        <f t="shared" si="5"/>
        <v>CONFIRMED BEARISH</v>
      </c>
    </row>
    <row r="83" spans="1:8" ht="13.5" x14ac:dyDescent="0.25">
      <c r="A83" s="3">
        <f>TITRES_STAT!B86</f>
        <v>44655</v>
      </c>
      <c r="B83" s="6">
        <f>TITRES_STAT!C86</f>
        <v>25.38</v>
      </c>
      <c r="C83" s="6">
        <f>TITRES_STAT!D86</f>
        <v>13.619899999999999</v>
      </c>
      <c r="D83" s="6">
        <f>TITRES_STAT!E86</f>
        <v>0</v>
      </c>
      <c r="E83" s="2">
        <f t="shared" si="4"/>
        <v>166249</v>
      </c>
      <c r="F83" s="6" t="str">
        <f t="shared" si="7"/>
        <v>BEARISH</v>
      </c>
      <c r="G83" s="6" t="str">
        <f t="shared" si="6"/>
        <v>NEUTRAL</v>
      </c>
      <c r="H83" s="6" t="str">
        <f t="shared" si="5"/>
        <v>CONFIRMED BEARISH</v>
      </c>
    </row>
    <row r="84" spans="1:8" ht="13.5" x14ac:dyDescent="0.25">
      <c r="A84" s="3">
        <f>TITRES_STAT!B87</f>
        <v>44656</v>
      </c>
      <c r="B84" s="6">
        <f>TITRES_STAT!C87</f>
        <v>25.37</v>
      </c>
      <c r="C84" s="6">
        <f>TITRES_STAT!D87</f>
        <v>13.614599999999999</v>
      </c>
      <c r="D84" s="6">
        <f>TITRES_STAT!E87</f>
        <v>940</v>
      </c>
      <c r="E84" s="2">
        <f t="shared" si="4"/>
        <v>165309</v>
      </c>
      <c r="F84" s="6" t="str">
        <f t="shared" si="7"/>
        <v>BEARISH</v>
      </c>
      <c r="G84" s="6" t="str">
        <f t="shared" si="6"/>
        <v>NEUTRAL</v>
      </c>
      <c r="H84" s="6" t="str">
        <f t="shared" si="5"/>
        <v>CONFIRMED BEARISH</v>
      </c>
    </row>
    <row r="85" spans="1:8" ht="13.5" x14ac:dyDescent="0.25">
      <c r="A85" s="3">
        <f>TITRES_STAT!B88</f>
        <v>44657</v>
      </c>
      <c r="B85" s="6">
        <f>TITRES_STAT!C88</f>
        <v>25.3</v>
      </c>
      <c r="C85" s="6">
        <f>TITRES_STAT!D88</f>
        <v>13.577</v>
      </c>
      <c r="D85" s="6">
        <f>TITRES_STAT!E88</f>
        <v>100</v>
      </c>
      <c r="E85" s="2">
        <f t="shared" si="4"/>
        <v>165209</v>
      </c>
      <c r="F85" s="6" t="str">
        <f t="shared" si="7"/>
        <v>BEARISH</v>
      </c>
      <c r="G85" s="6" t="str">
        <f t="shared" si="6"/>
        <v>NEUTRAL</v>
      </c>
      <c r="H85" s="6" t="str">
        <f t="shared" si="5"/>
        <v>CONFIRMED BEARISH</v>
      </c>
    </row>
    <row r="86" spans="1:8" ht="13.5" x14ac:dyDescent="0.25">
      <c r="A86" s="3">
        <f>TITRES_STAT!B89</f>
        <v>44658</v>
      </c>
      <c r="B86" s="6">
        <f>TITRES_STAT!C89</f>
        <v>25.3</v>
      </c>
      <c r="C86" s="6">
        <f>TITRES_STAT!D89</f>
        <v>13.577</v>
      </c>
      <c r="D86" s="6">
        <f>TITRES_STAT!E89</f>
        <v>0</v>
      </c>
      <c r="E86" s="2">
        <f t="shared" si="4"/>
        <v>165209</v>
      </c>
      <c r="F86" s="6" t="str">
        <f t="shared" si="7"/>
        <v>BEARISH</v>
      </c>
      <c r="G86" s="6" t="str">
        <f t="shared" si="6"/>
        <v>NEUTRAL</v>
      </c>
      <c r="H86" s="6" t="str">
        <f t="shared" si="5"/>
        <v>CONFIRMED BEARISH</v>
      </c>
    </row>
    <row r="87" spans="1:8" ht="13.5" x14ac:dyDescent="0.25">
      <c r="A87" s="3">
        <f>TITRES_STAT!B90</f>
        <v>44659</v>
      </c>
      <c r="B87" s="6">
        <f>TITRES_STAT!C90</f>
        <v>25.25</v>
      </c>
      <c r="C87" s="6">
        <f>TITRES_STAT!D90</f>
        <v>13.5502</v>
      </c>
      <c r="D87" s="6">
        <f>TITRES_STAT!E90</f>
        <v>771</v>
      </c>
      <c r="E87" s="2">
        <f t="shared" si="4"/>
        <v>164438</v>
      </c>
      <c r="F87" s="6" t="str">
        <f t="shared" si="7"/>
        <v>BEARISH</v>
      </c>
      <c r="G87" s="6" t="str">
        <f t="shared" si="6"/>
        <v>NEUTRAL</v>
      </c>
      <c r="H87" s="6" t="str">
        <f t="shared" si="5"/>
        <v>CONFIRMED BEARISH</v>
      </c>
    </row>
    <row r="88" spans="1:8" ht="13.5" x14ac:dyDescent="0.25">
      <c r="A88" s="3">
        <f>TITRES_STAT!B91</f>
        <v>44662</v>
      </c>
      <c r="B88" s="6">
        <f>TITRES_STAT!C91</f>
        <v>25.25</v>
      </c>
      <c r="C88" s="6">
        <f>TITRES_STAT!D91</f>
        <v>13.5502</v>
      </c>
      <c r="D88" s="6">
        <f>TITRES_STAT!E91</f>
        <v>102</v>
      </c>
      <c r="E88" s="2">
        <f t="shared" si="4"/>
        <v>164438</v>
      </c>
      <c r="F88" s="6" t="str">
        <f t="shared" si="7"/>
        <v>BEARISH</v>
      </c>
      <c r="G88" s="6" t="str">
        <f t="shared" si="6"/>
        <v>NEUTRAL</v>
      </c>
      <c r="H88" s="6" t="str">
        <f t="shared" si="5"/>
        <v>CONFIRMED BEARISH</v>
      </c>
    </row>
    <row r="89" spans="1:8" ht="13.5" x14ac:dyDescent="0.25">
      <c r="A89" s="3">
        <f>TITRES_STAT!B92</f>
        <v>44663</v>
      </c>
      <c r="B89" s="6">
        <f>TITRES_STAT!C92</f>
        <v>25.25</v>
      </c>
      <c r="C89" s="6">
        <f>TITRES_STAT!D92</f>
        <v>13.5502</v>
      </c>
      <c r="D89" s="6">
        <f>TITRES_STAT!E92</f>
        <v>3625</v>
      </c>
      <c r="E89" s="2">
        <f t="shared" si="4"/>
        <v>164438</v>
      </c>
      <c r="F89" s="6" t="str">
        <f t="shared" si="7"/>
        <v>BEARISH</v>
      </c>
      <c r="G89" s="6" t="str">
        <f t="shared" si="6"/>
        <v>NEUTRAL</v>
      </c>
      <c r="H89" s="6" t="str">
        <f t="shared" si="5"/>
        <v>CONFIRMED BEARISH</v>
      </c>
    </row>
    <row r="90" spans="1:8" ht="13.5" x14ac:dyDescent="0.25">
      <c r="A90" s="3">
        <f>TITRES_STAT!B93</f>
        <v>44664</v>
      </c>
      <c r="B90" s="6">
        <f>TITRES_STAT!C93</f>
        <v>25.58</v>
      </c>
      <c r="C90" s="6">
        <f>TITRES_STAT!D93</f>
        <v>13.7273</v>
      </c>
      <c r="D90" s="6">
        <f>TITRES_STAT!E93</f>
        <v>10551</v>
      </c>
      <c r="E90" s="2">
        <f t="shared" si="4"/>
        <v>174989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CONFIRMED BULLISH</v>
      </c>
    </row>
    <row r="91" spans="1:8" ht="13.5" x14ac:dyDescent="0.25">
      <c r="A91" s="3">
        <f>TITRES_STAT!B94</f>
        <v>44665</v>
      </c>
      <c r="B91" s="6">
        <f>TITRES_STAT!C94</f>
        <v>25.6</v>
      </c>
      <c r="C91" s="6">
        <f>TITRES_STAT!D94</f>
        <v>13.738</v>
      </c>
      <c r="D91" s="6">
        <f>TITRES_STAT!E94</f>
        <v>2296</v>
      </c>
      <c r="E91" s="2">
        <f t="shared" si="4"/>
        <v>177285</v>
      </c>
      <c r="F91" s="6" t="str">
        <f t="shared" si="7"/>
        <v>BULLISH</v>
      </c>
      <c r="G91" s="6" t="str">
        <f t="shared" si="6"/>
        <v>STRONG</v>
      </c>
      <c r="H91" s="6" t="str">
        <f t="shared" si="5"/>
        <v>CONFIRMED BULLISH</v>
      </c>
    </row>
    <row r="92" spans="1:8" ht="13.5" x14ac:dyDescent="0.25">
      <c r="A92" s="3">
        <f>TITRES_STAT!B95</f>
        <v>44666</v>
      </c>
      <c r="B92" s="6">
        <f>TITRES_STAT!C95</f>
        <v>25.75</v>
      </c>
      <c r="C92" s="6">
        <f>TITRES_STAT!D95</f>
        <v>13.8185</v>
      </c>
      <c r="D92" s="6">
        <f>TITRES_STAT!E95</f>
        <v>7249</v>
      </c>
      <c r="E92" s="2">
        <f t="shared" si="4"/>
        <v>184534</v>
      </c>
      <c r="F92" s="6" t="str">
        <f t="shared" si="7"/>
        <v>BULLISH</v>
      </c>
      <c r="G92" s="6" t="str">
        <f t="shared" si="6"/>
        <v>STRONG</v>
      </c>
      <c r="H92" s="6" t="str">
        <f t="shared" si="5"/>
        <v>CONFIRMED BULLISH</v>
      </c>
    </row>
    <row r="93" spans="1:8" ht="13.5" x14ac:dyDescent="0.25">
      <c r="A93" s="3">
        <f>TITRES_STAT!B96</f>
        <v>44669</v>
      </c>
      <c r="B93" s="6">
        <f>TITRES_STAT!C96</f>
        <v>25.6</v>
      </c>
      <c r="C93" s="6">
        <f>TITRES_STAT!D96</f>
        <v>13.738</v>
      </c>
      <c r="D93" s="6">
        <f>TITRES_STAT!E96</f>
        <v>2742</v>
      </c>
      <c r="E93" s="2">
        <f t="shared" si="4"/>
        <v>181792</v>
      </c>
      <c r="F93" s="6" t="str">
        <f t="shared" si="7"/>
        <v>BULLISH</v>
      </c>
      <c r="G93" s="6" t="str">
        <f t="shared" si="6"/>
        <v>STRONG</v>
      </c>
      <c r="H93" s="6" t="str">
        <f t="shared" si="5"/>
        <v>CONFIRMED BULLISH</v>
      </c>
    </row>
    <row r="94" spans="1:8" ht="13.5" x14ac:dyDescent="0.25">
      <c r="A94" s="3">
        <f>TITRES_STAT!B97</f>
        <v>44670</v>
      </c>
      <c r="B94" s="6">
        <f>TITRES_STAT!C97</f>
        <v>25.59</v>
      </c>
      <c r="C94" s="6">
        <f>TITRES_STAT!D97</f>
        <v>13.7326</v>
      </c>
      <c r="D94" s="6">
        <f>TITRES_STAT!E97</f>
        <v>117</v>
      </c>
      <c r="E94" s="2">
        <f t="shared" si="4"/>
        <v>181675</v>
      </c>
      <c r="F94" s="6" t="str">
        <f t="shared" si="7"/>
        <v>BULLISH</v>
      </c>
      <c r="G94" s="6" t="str">
        <f t="shared" si="6"/>
        <v>STRONG</v>
      </c>
      <c r="H94" s="6" t="str">
        <f t="shared" si="5"/>
        <v>CONFIRMED BULLISH</v>
      </c>
    </row>
    <row r="95" spans="1:8" ht="13.5" x14ac:dyDescent="0.25">
      <c r="A95" s="3">
        <f>TITRES_STAT!B98</f>
        <v>44671</v>
      </c>
      <c r="B95" s="6">
        <f>TITRES_STAT!C98</f>
        <v>25.59</v>
      </c>
      <c r="C95" s="6">
        <f>TITRES_STAT!D98</f>
        <v>13.7326</v>
      </c>
      <c r="D95" s="6">
        <f>TITRES_STAT!E98</f>
        <v>839</v>
      </c>
      <c r="E95" s="2">
        <f t="shared" si="4"/>
        <v>181675</v>
      </c>
      <c r="F95" s="6" t="str">
        <f t="shared" si="7"/>
        <v>BULLISH</v>
      </c>
      <c r="G95" s="6" t="str">
        <f t="shared" si="6"/>
        <v>STRONG</v>
      </c>
      <c r="H95" s="6" t="str">
        <f t="shared" si="5"/>
        <v>CONFIRMED BULLISH</v>
      </c>
    </row>
    <row r="96" spans="1:8" ht="13.5" x14ac:dyDescent="0.25">
      <c r="A96" s="3">
        <f>TITRES_STAT!B99</f>
        <v>44672</v>
      </c>
      <c r="B96" s="6">
        <f>TITRES_STAT!C99</f>
        <v>25.55</v>
      </c>
      <c r="C96" s="6">
        <f>TITRES_STAT!D99</f>
        <v>13.7112</v>
      </c>
      <c r="D96" s="6">
        <f>TITRES_STAT!E99</f>
        <v>70</v>
      </c>
      <c r="E96" s="2">
        <f t="shared" si="4"/>
        <v>181605</v>
      </c>
      <c r="F96" s="6" t="str">
        <f t="shared" si="7"/>
        <v>BULLISH</v>
      </c>
      <c r="G96" s="6" t="str">
        <f t="shared" si="6"/>
        <v>STRONG</v>
      </c>
      <c r="H96" s="6" t="str">
        <f t="shared" si="5"/>
        <v>BULLISH DIVERGENCE</v>
      </c>
    </row>
    <row r="97" spans="1:8" ht="13.5" x14ac:dyDescent="0.25">
      <c r="A97" s="3">
        <f>TITRES_STAT!B100</f>
        <v>44673</v>
      </c>
      <c r="B97" s="6">
        <f>TITRES_STAT!C100</f>
        <v>25.54</v>
      </c>
      <c r="C97" s="6">
        <f>TITRES_STAT!D100</f>
        <v>13.7058</v>
      </c>
      <c r="D97" s="6">
        <f>TITRES_STAT!E100</f>
        <v>103</v>
      </c>
      <c r="E97" s="2">
        <f t="shared" si="4"/>
        <v>181502</v>
      </c>
      <c r="F97" s="6" t="str">
        <f t="shared" si="7"/>
        <v>BEARISH</v>
      </c>
      <c r="G97" s="6" t="str">
        <f t="shared" si="6"/>
        <v>NEUTRAL</v>
      </c>
      <c r="H97" s="6" t="str">
        <f t="shared" si="5"/>
        <v>CONFIRMED BEARISH</v>
      </c>
    </row>
    <row r="98" spans="1:8" ht="13.5" x14ac:dyDescent="0.25">
      <c r="A98" s="3">
        <f>TITRES_STAT!B101</f>
        <v>44676</v>
      </c>
      <c r="B98" s="6">
        <f>TITRES_STAT!C101</f>
        <v>25.54</v>
      </c>
      <c r="C98" s="6">
        <f>TITRES_STAT!D101</f>
        <v>13.7058</v>
      </c>
      <c r="D98" s="6">
        <f>TITRES_STAT!E101</f>
        <v>257</v>
      </c>
      <c r="E98" s="2">
        <f t="shared" si="4"/>
        <v>181502</v>
      </c>
      <c r="F98" s="6" t="str">
        <f t="shared" si="7"/>
        <v>BEARISH</v>
      </c>
      <c r="G98" s="6" t="str">
        <f t="shared" si="6"/>
        <v>NEUTRAL</v>
      </c>
      <c r="H98" s="6" t="str">
        <f t="shared" si="5"/>
        <v>CONFIRMED BEARISH</v>
      </c>
    </row>
    <row r="99" spans="1:8" ht="13.5" x14ac:dyDescent="0.25">
      <c r="A99" s="3">
        <f>TITRES_STAT!B102</f>
        <v>44677</v>
      </c>
      <c r="B99" s="6">
        <f>TITRES_STAT!C102</f>
        <v>25.5</v>
      </c>
      <c r="C99" s="6">
        <f>TITRES_STAT!D102</f>
        <v>13.6843</v>
      </c>
      <c r="D99" s="6">
        <f>TITRES_STAT!E102</f>
        <v>79</v>
      </c>
      <c r="E99" s="2">
        <f t="shared" si="4"/>
        <v>181423</v>
      </c>
      <c r="F99" s="6" t="str">
        <f t="shared" si="7"/>
        <v>BEARISH</v>
      </c>
      <c r="G99" s="6" t="str">
        <f t="shared" si="6"/>
        <v>NEUTRAL</v>
      </c>
      <c r="H99" s="6" t="str">
        <f t="shared" si="5"/>
        <v>CONFIRMED BEARISH</v>
      </c>
    </row>
    <row r="100" spans="1:8" ht="13.5" x14ac:dyDescent="0.25">
      <c r="A100" s="3">
        <f>TITRES_STAT!B103</f>
        <v>44678</v>
      </c>
      <c r="B100" s="6">
        <f>TITRES_STAT!C103</f>
        <v>24.76</v>
      </c>
      <c r="C100" s="6">
        <f>TITRES_STAT!D103</f>
        <v>13.2872</v>
      </c>
      <c r="D100" s="6">
        <f>TITRES_STAT!E103</f>
        <v>60</v>
      </c>
      <c r="E100" s="2">
        <f t="shared" si="4"/>
        <v>181363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CONFIRMED BEARISH</v>
      </c>
    </row>
    <row r="101" spans="1:8" ht="13.5" x14ac:dyDescent="0.25">
      <c r="A101" s="3">
        <f>TITRES_STAT!B104</f>
        <v>44679</v>
      </c>
      <c r="B101" s="6">
        <f>TITRES_STAT!C104</f>
        <v>25</v>
      </c>
      <c r="C101" s="6">
        <f>TITRES_STAT!D104</f>
        <v>13.416</v>
      </c>
      <c r="D101" s="6">
        <f>TITRES_STAT!E104</f>
        <v>160</v>
      </c>
      <c r="E101" s="2">
        <f t="shared" si="4"/>
        <v>181523</v>
      </c>
      <c r="F101" s="6" t="str">
        <f t="shared" si="7"/>
        <v>BEARISH</v>
      </c>
      <c r="G101" s="6" t="str">
        <f t="shared" si="6"/>
        <v>NEUTRAL</v>
      </c>
      <c r="H101" s="6" t="str">
        <f t="shared" si="5"/>
        <v>CONFIRMED BEARISH</v>
      </c>
    </row>
    <row r="102" spans="1:8" ht="13.5" x14ac:dyDescent="0.25">
      <c r="A102" s="3">
        <f>TITRES_STAT!B105</f>
        <v>44680</v>
      </c>
      <c r="B102" s="6">
        <f>TITRES_STAT!C105</f>
        <v>25.54</v>
      </c>
      <c r="C102" s="6">
        <f>TITRES_STAT!D105</f>
        <v>13.7058</v>
      </c>
      <c r="D102" s="6">
        <f>TITRES_STAT!E105</f>
        <v>10</v>
      </c>
      <c r="E102" s="2">
        <f t="shared" si="4"/>
        <v>181533</v>
      </c>
      <c r="F102" s="6" t="str">
        <f t="shared" si="7"/>
        <v>BULLISH</v>
      </c>
      <c r="G102" s="6" t="str">
        <f t="shared" si="6"/>
        <v>NEUTRAL</v>
      </c>
      <c r="H102" s="6" t="str">
        <f t="shared" si="5"/>
        <v>NEUTRAL</v>
      </c>
    </row>
    <row r="103" spans="1:8" ht="13.5" x14ac:dyDescent="0.25">
      <c r="A103" s="3">
        <f>TITRES_STAT!B106</f>
        <v>44685</v>
      </c>
      <c r="B103" s="6">
        <f>TITRES_STAT!C106</f>
        <v>25.55</v>
      </c>
      <c r="C103" s="6">
        <f>TITRES_STAT!D106</f>
        <v>13.7112</v>
      </c>
      <c r="D103" s="6">
        <f>TITRES_STAT!E106</f>
        <v>22</v>
      </c>
      <c r="E103" s="2">
        <f t="shared" si="4"/>
        <v>181555</v>
      </c>
      <c r="F103" s="6" t="str">
        <f t="shared" si="7"/>
        <v>BULLISH</v>
      </c>
      <c r="G103" s="6" t="str">
        <f t="shared" si="6"/>
        <v>NEUTRAL</v>
      </c>
      <c r="H103" s="6" t="str">
        <f t="shared" si="5"/>
        <v>CONFIRMED BULLISH</v>
      </c>
    </row>
    <row r="104" spans="1:8" ht="13.5" x14ac:dyDescent="0.25">
      <c r="A104" s="3">
        <f>TITRES_STAT!B107</f>
        <v>44686</v>
      </c>
      <c r="B104" s="6">
        <f>TITRES_STAT!C107</f>
        <v>25.55</v>
      </c>
      <c r="C104" s="6">
        <f>TITRES_STAT!D107</f>
        <v>13.7112</v>
      </c>
      <c r="D104" s="6">
        <f>TITRES_STAT!E107</f>
        <v>143</v>
      </c>
      <c r="E104" s="2">
        <f t="shared" si="4"/>
        <v>181555</v>
      </c>
      <c r="F104" s="6" t="str">
        <f t="shared" si="7"/>
        <v>BULLISH</v>
      </c>
      <c r="G104" s="6" t="str">
        <f t="shared" si="6"/>
        <v>NEUTRAL</v>
      </c>
      <c r="H104" s="6" t="str">
        <f t="shared" si="5"/>
        <v>CONFIRMED BULLISH</v>
      </c>
    </row>
    <row r="105" spans="1:8" ht="13.5" x14ac:dyDescent="0.25">
      <c r="A105" s="3">
        <f>TITRES_STAT!B108</f>
        <v>44687</v>
      </c>
      <c r="B105" s="6">
        <f>TITRES_STAT!C108</f>
        <v>25.55</v>
      </c>
      <c r="C105" s="6">
        <f>TITRES_STAT!D108</f>
        <v>13.7112</v>
      </c>
      <c r="D105" s="6">
        <f>TITRES_STAT!E108</f>
        <v>1957</v>
      </c>
      <c r="E105" s="2">
        <f t="shared" si="4"/>
        <v>181555</v>
      </c>
      <c r="F105" s="6" t="str">
        <f t="shared" si="7"/>
        <v>BULLISH</v>
      </c>
      <c r="G105" s="6" t="str">
        <f t="shared" si="6"/>
        <v>NEUTRAL</v>
      </c>
      <c r="H105" s="6" t="str">
        <f t="shared" si="5"/>
        <v>CONFIRMED BULLISH</v>
      </c>
    </row>
    <row r="106" spans="1:8" ht="13.5" x14ac:dyDescent="0.25">
      <c r="A106" s="3">
        <f>TITRES_STAT!B109</f>
        <v>44690</v>
      </c>
      <c r="B106" s="6">
        <f>TITRES_STAT!C109</f>
        <v>25.5</v>
      </c>
      <c r="C106" s="6">
        <f>TITRES_STAT!D109</f>
        <v>13.6843</v>
      </c>
      <c r="D106" s="6">
        <f>TITRES_STAT!E109</f>
        <v>518</v>
      </c>
      <c r="E106" s="2">
        <f t="shared" si="4"/>
        <v>181037</v>
      </c>
      <c r="F106" s="6" t="str">
        <f t="shared" si="7"/>
        <v>BEARISH</v>
      </c>
      <c r="G106" s="6" t="str">
        <f t="shared" si="6"/>
        <v>NEUTRAL</v>
      </c>
      <c r="H106" s="6" t="str">
        <f t="shared" si="5"/>
        <v>BEARISH DIVERGENCE</v>
      </c>
    </row>
    <row r="107" spans="1:8" ht="13.5" x14ac:dyDescent="0.25">
      <c r="A107" s="3">
        <f>TITRES_STAT!B110</f>
        <v>44691</v>
      </c>
      <c r="B107" s="6">
        <f>TITRES_STAT!C110</f>
        <v>25.55</v>
      </c>
      <c r="C107" s="6">
        <f>TITRES_STAT!D110</f>
        <v>13.7112</v>
      </c>
      <c r="D107" s="6">
        <f>TITRES_STAT!E110</f>
        <v>1045</v>
      </c>
      <c r="E107" s="2">
        <f t="shared" si="4"/>
        <v>182082</v>
      </c>
      <c r="F107" s="6" t="str">
        <f t="shared" si="7"/>
        <v>BULLISH</v>
      </c>
      <c r="G107" s="6" t="str">
        <f t="shared" si="6"/>
        <v>NEUTRAL</v>
      </c>
      <c r="H107" s="6" t="str">
        <f t="shared" si="5"/>
        <v>CONFIRMED BULLISH</v>
      </c>
    </row>
    <row r="108" spans="1:8" ht="13.5" x14ac:dyDescent="0.25">
      <c r="A108" s="3">
        <f>TITRES_STAT!B111</f>
        <v>44692</v>
      </c>
      <c r="B108" s="6">
        <f>TITRES_STAT!C111</f>
        <v>25.5</v>
      </c>
      <c r="C108" s="6">
        <f>TITRES_STAT!D111</f>
        <v>13.6843</v>
      </c>
      <c r="D108" s="6">
        <f>TITRES_STAT!E111</f>
        <v>177</v>
      </c>
      <c r="E108" s="2">
        <f t="shared" si="4"/>
        <v>181905</v>
      </c>
      <c r="F108" s="6" t="str">
        <f t="shared" si="7"/>
        <v>BULLISH</v>
      </c>
      <c r="G108" s="6" t="str">
        <f t="shared" si="6"/>
        <v>NEUTRAL</v>
      </c>
      <c r="H108" s="6" t="str">
        <f t="shared" si="5"/>
        <v>BULLISH DIVERGENCE</v>
      </c>
    </row>
    <row r="109" spans="1:8" ht="13.5" x14ac:dyDescent="0.25">
      <c r="A109" s="3">
        <f>TITRES_STAT!B112</f>
        <v>44693</v>
      </c>
      <c r="B109" s="6">
        <f>TITRES_STAT!C112</f>
        <v>25.5</v>
      </c>
      <c r="C109" s="6">
        <f>TITRES_STAT!D112</f>
        <v>13.6843</v>
      </c>
      <c r="D109" s="6">
        <f>TITRES_STAT!E112</f>
        <v>0</v>
      </c>
      <c r="E109" s="2">
        <f t="shared" si="4"/>
        <v>181905</v>
      </c>
      <c r="F109" s="6" t="str">
        <f t="shared" si="7"/>
        <v>BULLISH</v>
      </c>
      <c r="G109" s="6" t="str">
        <f t="shared" si="6"/>
        <v>NEUTRAL</v>
      </c>
      <c r="H109" s="6" t="str">
        <f t="shared" si="5"/>
        <v>BULLISH DIVERGENCE</v>
      </c>
    </row>
    <row r="110" spans="1:8" ht="13.5" x14ac:dyDescent="0.25">
      <c r="A110" s="3">
        <f>TITRES_STAT!B113</f>
        <v>44694</v>
      </c>
      <c r="B110" s="6">
        <f>TITRES_STAT!C113</f>
        <v>25.55</v>
      </c>
      <c r="C110" s="6">
        <f>TITRES_STAT!D113</f>
        <v>13.7112</v>
      </c>
      <c r="D110" s="6">
        <f>TITRES_STAT!E113</f>
        <v>4990</v>
      </c>
      <c r="E110" s="2">
        <f t="shared" si="4"/>
        <v>186895</v>
      </c>
      <c r="F110" s="6" t="str">
        <f t="shared" si="7"/>
        <v>BULLISH</v>
      </c>
      <c r="G110" s="6" t="str">
        <f t="shared" si="6"/>
        <v>STRONG</v>
      </c>
      <c r="H110" s="6" t="str">
        <f t="shared" si="5"/>
        <v>NEUTRAL</v>
      </c>
    </row>
    <row r="111" spans="1:8" ht="13.5" x14ac:dyDescent="0.25">
      <c r="A111" s="3">
        <f>TITRES_STAT!B114</f>
        <v>44697</v>
      </c>
      <c r="B111" s="6">
        <f>TITRES_STAT!C114</f>
        <v>25.55</v>
      </c>
      <c r="C111" s="6">
        <f>TITRES_STAT!D114</f>
        <v>13.7112</v>
      </c>
      <c r="D111" s="6">
        <f>TITRES_STAT!E114</f>
        <v>416</v>
      </c>
      <c r="E111" s="2">
        <f t="shared" si="4"/>
        <v>186895</v>
      </c>
      <c r="F111" s="6" t="str">
        <f t="shared" si="7"/>
        <v>BULLISH</v>
      </c>
      <c r="G111" s="6" t="str">
        <f t="shared" si="6"/>
        <v>STRONG</v>
      </c>
      <c r="H111" s="6" t="str">
        <f t="shared" si="5"/>
        <v>CONFIRMED BULLISH</v>
      </c>
    </row>
    <row r="112" spans="1:8" ht="13.5" x14ac:dyDescent="0.25">
      <c r="A112" s="3">
        <f>TITRES_STAT!B115</f>
        <v>44698</v>
      </c>
      <c r="B112" s="6">
        <f>TITRES_STAT!C115</f>
        <v>25.55</v>
      </c>
      <c r="C112" s="6">
        <f>TITRES_STAT!D115</f>
        <v>13.7112</v>
      </c>
      <c r="D112" s="6">
        <f>TITRES_STAT!E115</f>
        <v>9</v>
      </c>
      <c r="E112" s="2">
        <f t="shared" si="4"/>
        <v>186895</v>
      </c>
      <c r="F112" s="6" t="str">
        <f t="shared" si="7"/>
        <v>BULLISH</v>
      </c>
      <c r="G112" s="6" t="str">
        <f t="shared" si="6"/>
        <v>STRONG</v>
      </c>
      <c r="H112" s="6" t="str">
        <f t="shared" si="5"/>
        <v>NEUTRAL</v>
      </c>
    </row>
    <row r="113" spans="1:8" ht="13.5" x14ac:dyDescent="0.25">
      <c r="A113" s="3">
        <f>TITRES_STAT!B116</f>
        <v>44699</v>
      </c>
      <c r="B113" s="6">
        <f>TITRES_STAT!C116</f>
        <v>25.5</v>
      </c>
      <c r="C113" s="6">
        <f>TITRES_STAT!D116</f>
        <v>13.6843</v>
      </c>
      <c r="D113" s="6">
        <f>TITRES_STAT!E116</f>
        <v>1573</v>
      </c>
      <c r="E113" s="2">
        <f t="shared" si="4"/>
        <v>185322</v>
      </c>
      <c r="F113" s="6" t="str">
        <f t="shared" si="7"/>
        <v>BULLISH</v>
      </c>
      <c r="G113" s="6" t="str">
        <f t="shared" si="6"/>
        <v>NEUTRAL</v>
      </c>
      <c r="H113" s="6" t="str">
        <f t="shared" si="5"/>
        <v>NEUTRAL</v>
      </c>
    </row>
    <row r="114" spans="1:8" ht="13.5" x14ac:dyDescent="0.25">
      <c r="A114" s="3">
        <f>TITRES_STAT!B117</f>
        <v>44700</v>
      </c>
      <c r="B114" s="6">
        <f>TITRES_STAT!C117</f>
        <v>25.5</v>
      </c>
      <c r="C114" s="6">
        <f>TITRES_STAT!D117</f>
        <v>13.6843</v>
      </c>
      <c r="D114" s="6">
        <f>TITRES_STAT!E117</f>
        <v>750</v>
      </c>
      <c r="E114" s="2">
        <f t="shared" si="4"/>
        <v>185322</v>
      </c>
      <c r="F114" s="6" t="str">
        <f t="shared" si="7"/>
        <v>BULLISH</v>
      </c>
      <c r="G114" s="6" t="str">
        <f t="shared" si="6"/>
        <v>NEUTRAL</v>
      </c>
      <c r="H114" s="6" t="str">
        <f t="shared" si="5"/>
        <v>NEUTRAL</v>
      </c>
    </row>
    <row r="115" spans="1:8" ht="13.5" x14ac:dyDescent="0.25">
      <c r="A115" s="3">
        <f>TITRES_STAT!B118</f>
        <v>44701</v>
      </c>
      <c r="B115" s="6">
        <f>TITRES_STAT!C118</f>
        <v>25.5</v>
      </c>
      <c r="C115" s="6">
        <f>TITRES_STAT!D118</f>
        <v>13.6843</v>
      </c>
      <c r="D115" s="6">
        <f>TITRES_STAT!E118</f>
        <v>0</v>
      </c>
      <c r="E115" s="2">
        <f t="shared" si="4"/>
        <v>185322</v>
      </c>
      <c r="F115" s="6" t="str">
        <f t="shared" si="7"/>
        <v>BEARISH</v>
      </c>
      <c r="G115" s="6" t="str">
        <f t="shared" si="6"/>
        <v>NEUTRAL</v>
      </c>
      <c r="H115" s="6" t="str">
        <f t="shared" si="5"/>
        <v>CONFIRMED BEARISH</v>
      </c>
    </row>
    <row r="116" spans="1:8" ht="13.5" x14ac:dyDescent="0.25">
      <c r="A116" s="3">
        <f>TITRES_STAT!B119</f>
        <v>44704</v>
      </c>
      <c r="B116" s="6">
        <f>TITRES_STAT!C119</f>
        <v>25.5</v>
      </c>
      <c r="C116" s="6">
        <f>TITRES_STAT!D119</f>
        <v>13.6843</v>
      </c>
      <c r="D116" s="6">
        <f>TITRES_STAT!E119</f>
        <v>1270</v>
      </c>
      <c r="E116" s="2">
        <f t="shared" si="4"/>
        <v>185322</v>
      </c>
      <c r="F116" s="6" t="str">
        <f t="shared" si="7"/>
        <v>BEARISH</v>
      </c>
      <c r="G116" s="6" t="str">
        <f t="shared" si="6"/>
        <v>NEUTRAL</v>
      </c>
      <c r="H116" s="6" t="str">
        <f t="shared" si="5"/>
        <v>CONFIRMED BEARISH</v>
      </c>
    </row>
    <row r="117" spans="1:8" ht="13.5" x14ac:dyDescent="0.25">
      <c r="A117" s="3">
        <f>TITRES_STAT!B120</f>
        <v>44705</v>
      </c>
      <c r="B117" s="6">
        <f>TITRES_STAT!C120</f>
        <v>25.5</v>
      </c>
      <c r="C117" s="6">
        <f>TITRES_STAT!D120</f>
        <v>13.6843</v>
      </c>
      <c r="D117" s="6">
        <f>TITRES_STAT!E120</f>
        <v>784</v>
      </c>
      <c r="E117" s="2">
        <f t="shared" si="4"/>
        <v>185322</v>
      </c>
      <c r="F117" s="6" t="str">
        <f t="shared" si="7"/>
        <v>BEARISH</v>
      </c>
      <c r="G117" s="6" t="str">
        <f t="shared" si="6"/>
        <v>NEUTRAL</v>
      </c>
      <c r="H117" s="6" t="str">
        <f t="shared" si="5"/>
        <v>CONFIRMED BEARISH</v>
      </c>
    </row>
    <row r="118" spans="1:8" ht="13.5" x14ac:dyDescent="0.25">
      <c r="A118" s="3">
        <f>TITRES_STAT!B121</f>
        <v>44706</v>
      </c>
      <c r="B118" s="6">
        <f>TITRES_STAT!C121</f>
        <v>25.5</v>
      </c>
      <c r="C118" s="6">
        <f>TITRES_STAT!D121</f>
        <v>13.6843</v>
      </c>
      <c r="D118" s="6">
        <f>TITRES_STAT!E121</f>
        <v>550</v>
      </c>
      <c r="E118" s="2">
        <f t="shared" si="4"/>
        <v>185322</v>
      </c>
      <c r="F118" s="6" t="str">
        <f t="shared" si="7"/>
        <v>NEUTRAL</v>
      </c>
      <c r="G118" s="6" t="str">
        <f t="shared" si="6"/>
        <v>NEUTRAL</v>
      </c>
      <c r="H118" s="6" t="str">
        <f t="shared" si="5"/>
        <v>NEUTRAL</v>
      </c>
    </row>
    <row r="119" spans="1:8" ht="13.5" x14ac:dyDescent="0.25">
      <c r="A119" s="3">
        <f>TITRES_STAT!B122</f>
        <v>44707</v>
      </c>
      <c r="B119" s="6">
        <f>TITRES_STAT!C122</f>
        <v>25.5</v>
      </c>
      <c r="C119" s="6">
        <f>TITRES_STAT!D122</f>
        <v>13.6843</v>
      </c>
      <c r="D119" s="6">
        <f>TITRES_STAT!E122</f>
        <v>0</v>
      </c>
      <c r="E119" s="2">
        <f t="shared" si="4"/>
        <v>185322</v>
      </c>
      <c r="F119" s="6" t="str">
        <f t="shared" si="7"/>
        <v>NEUTRAL</v>
      </c>
      <c r="G119" s="6" t="str">
        <f t="shared" si="6"/>
        <v>NEUTRAL</v>
      </c>
      <c r="H119" s="6" t="str">
        <f t="shared" si="5"/>
        <v>NEUTRAL</v>
      </c>
    </row>
    <row r="120" spans="1:8" ht="13.5" x14ac:dyDescent="0.25">
      <c r="A120" s="3">
        <f>TITRES_STAT!B123</f>
        <v>44708</v>
      </c>
      <c r="B120" s="6">
        <f>TITRES_STAT!C123</f>
        <v>25.4</v>
      </c>
      <c r="C120" s="6">
        <f>TITRES_STAT!D123</f>
        <v>13.630699999999999</v>
      </c>
      <c r="D120" s="6">
        <f>TITRES_STAT!E123</f>
        <v>1018</v>
      </c>
      <c r="E120" s="2">
        <f t="shared" si="4"/>
        <v>184304</v>
      </c>
      <c r="F120" s="6" t="str">
        <f t="shared" si="7"/>
        <v>BEARISH</v>
      </c>
      <c r="G120" s="6" t="str">
        <f t="shared" si="6"/>
        <v>NEUTRAL</v>
      </c>
      <c r="H120" s="6" t="str">
        <f t="shared" si="5"/>
        <v>CONFIRMED BEARISH</v>
      </c>
    </row>
    <row r="121" spans="1:8" ht="13.5" x14ac:dyDescent="0.25">
      <c r="A121" s="3">
        <f>TITRES_STAT!B124</f>
        <v>44711</v>
      </c>
      <c r="B121" s="6">
        <f>TITRES_STAT!C124</f>
        <v>25.5</v>
      </c>
      <c r="C121" s="6">
        <f>TITRES_STAT!D124</f>
        <v>13.6843</v>
      </c>
      <c r="D121" s="6">
        <f>TITRES_STAT!E124</f>
        <v>450</v>
      </c>
      <c r="E121" s="2">
        <f t="shared" si="4"/>
        <v>184754</v>
      </c>
      <c r="F121" s="6" t="str">
        <f t="shared" si="7"/>
        <v>BEARISH</v>
      </c>
      <c r="G121" s="6" t="str">
        <f t="shared" si="6"/>
        <v>NEUTRAL</v>
      </c>
      <c r="H121" s="6" t="str">
        <f t="shared" si="5"/>
        <v>NEUTRAL</v>
      </c>
    </row>
    <row r="122" spans="1:8" ht="13.5" x14ac:dyDescent="0.25">
      <c r="A122" s="3">
        <f>TITRES_STAT!B125</f>
        <v>44712</v>
      </c>
      <c r="B122" s="6">
        <f>TITRES_STAT!C125</f>
        <v>25.5</v>
      </c>
      <c r="C122" s="6">
        <f>TITRES_STAT!D125</f>
        <v>13.6843</v>
      </c>
      <c r="D122" s="6">
        <f>TITRES_STAT!E125</f>
        <v>551</v>
      </c>
      <c r="E122" s="2">
        <f t="shared" si="4"/>
        <v>184754</v>
      </c>
      <c r="F122" s="6" t="str">
        <f t="shared" si="7"/>
        <v>BEARISH</v>
      </c>
      <c r="G122" s="6" t="str">
        <f t="shared" si="6"/>
        <v>NEUTRAL</v>
      </c>
      <c r="H122" s="6" t="str">
        <f t="shared" si="5"/>
        <v>NEUTRAL</v>
      </c>
    </row>
    <row r="123" spans="1:8" ht="13.5" x14ac:dyDescent="0.25">
      <c r="A123" s="3">
        <f>TITRES_STAT!B126</f>
        <v>44713</v>
      </c>
      <c r="B123" s="6">
        <f>TITRES_STAT!C126</f>
        <v>25.49</v>
      </c>
      <c r="C123" s="6">
        <f>TITRES_STAT!D126</f>
        <v>13.679</v>
      </c>
      <c r="D123" s="6">
        <f>TITRES_STAT!E126</f>
        <v>1183</v>
      </c>
      <c r="E123" s="2">
        <f t="shared" si="4"/>
        <v>183571</v>
      </c>
      <c r="F123" s="6" t="str">
        <f t="shared" si="7"/>
        <v>BEARISH</v>
      </c>
      <c r="G123" s="6" t="str">
        <f t="shared" si="6"/>
        <v>NEUTRAL</v>
      </c>
      <c r="H123" s="6" t="str">
        <f t="shared" si="5"/>
        <v>CONFIRMED BEARISH</v>
      </c>
    </row>
    <row r="124" spans="1:8" ht="13.5" x14ac:dyDescent="0.25">
      <c r="A124" s="3">
        <f>TITRES_STAT!B127</f>
        <v>44714</v>
      </c>
      <c r="B124" s="6">
        <f>TITRES_STAT!C127</f>
        <v>25.45</v>
      </c>
      <c r="C124" s="6">
        <f>TITRES_STAT!D127</f>
        <v>13.657500000000001</v>
      </c>
      <c r="D124" s="6">
        <f>TITRES_STAT!E127</f>
        <v>761</v>
      </c>
      <c r="E124" s="2">
        <f t="shared" si="4"/>
        <v>182810</v>
      </c>
      <c r="F124" s="6" t="str">
        <f t="shared" si="7"/>
        <v>BEARISH</v>
      </c>
      <c r="G124" s="6" t="str">
        <f t="shared" si="6"/>
        <v>NEUTRAL</v>
      </c>
      <c r="H124" s="6" t="str">
        <f t="shared" si="5"/>
        <v>CONFIRMED BEARISH</v>
      </c>
    </row>
    <row r="125" spans="1:8" ht="13.5" x14ac:dyDescent="0.25">
      <c r="A125" s="3">
        <f>TITRES_STAT!B128</f>
        <v>44715</v>
      </c>
      <c r="B125" s="6">
        <f>TITRES_STAT!C128</f>
        <v>25.45</v>
      </c>
      <c r="C125" s="6">
        <f>TITRES_STAT!D128</f>
        <v>13.657500000000001</v>
      </c>
      <c r="D125" s="6">
        <f>TITRES_STAT!E128</f>
        <v>730</v>
      </c>
      <c r="E125" s="2">
        <f t="shared" si="4"/>
        <v>182810</v>
      </c>
      <c r="F125" s="6" t="str">
        <f t="shared" si="7"/>
        <v>BEARISH</v>
      </c>
      <c r="G125" s="6" t="str">
        <f t="shared" si="6"/>
        <v>NEUTRAL</v>
      </c>
      <c r="H125" s="6" t="str">
        <f t="shared" si="5"/>
        <v>BEARISH DIVERGENCE</v>
      </c>
    </row>
    <row r="126" spans="1:8" ht="13.5" x14ac:dyDescent="0.25">
      <c r="A126" s="3">
        <f>TITRES_STAT!B129</f>
        <v>44718</v>
      </c>
      <c r="B126" s="6">
        <f>TITRES_STAT!C129</f>
        <v>25.45</v>
      </c>
      <c r="C126" s="6">
        <f>TITRES_STAT!D129</f>
        <v>13.657500000000001</v>
      </c>
      <c r="D126" s="6">
        <f>TITRES_STAT!E129</f>
        <v>556</v>
      </c>
      <c r="E126" s="2">
        <f t="shared" si="4"/>
        <v>182810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CONFIRMED BEARISH</v>
      </c>
    </row>
    <row r="127" spans="1:8" ht="13.5" x14ac:dyDescent="0.25">
      <c r="A127" s="3">
        <f>TITRES_STAT!B130</f>
        <v>44719</v>
      </c>
      <c r="B127" s="6">
        <f>TITRES_STAT!C130</f>
        <v>22.68</v>
      </c>
      <c r="C127" s="6">
        <f>TITRES_STAT!D130</f>
        <v>13.3527</v>
      </c>
      <c r="D127" s="6">
        <f>TITRES_STAT!E130</f>
        <v>208</v>
      </c>
      <c r="E127" s="2">
        <f t="shared" si="4"/>
        <v>182602</v>
      </c>
      <c r="F127" s="6" t="str">
        <f t="shared" si="7"/>
        <v>BEARISH</v>
      </c>
      <c r="G127" s="6" t="str">
        <f t="shared" si="6"/>
        <v>NEUTRAL</v>
      </c>
      <c r="H127" s="6" t="str">
        <f t="shared" si="5"/>
        <v>CONFIRMED BEARISH</v>
      </c>
    </row>
    <row r="128" spans="1:8" ht="13.5" x14ac:dyDescent="0.25">
      <c r="A128" s="3">
        <f>TITRES_STAT!B131</f>
        <v>44720</v>
      </c>
      <c r="B128" s="6">
        <f>TITRES_STAT!C131</f>
        <v>23.69</v>
      </c>
      <c r="C128" s="6">
        <f>TITRES_STAT!D131</f>
        <v>13.9474</v>
      </c>
      <c r="D128" s="6">
        <f>TITRES_STAT!E131</f>
        <v>4784</v>
      </c>
      <c r="E128" s="2">
        <f t="shared" si="4"/>
        <v>187386</v>
      </c>
      <c r="F128" s="6" t="str">
        <f t="shared" si="7"/>
        <v>BULLISH</v>
      </c>
      <c r="G128" s="6" t="str">
        <f t="shared" si="6"/>
        <v>STRONG</v>
      </c>
      <c r="H128" s="6" t="str">
        <f t="shared" si="5"/>
        <v>BULLISH DIVERGENCE</v>
      </c>
    </row>
    <row r="129" spans="1:8" ht="13.5" x14ac:dyDescent="0.25">
      <c r="A129" s="3">
        <f>TITRES_STAT!B132</f>
        <v>44721</v>
      </c>
      <c r="B129" s="6">
        <f>TITRES_STAT!C132</f>
        <v>23.6</v>
      </c>
      <c r="C129" s="6">
        <f>TITRES_STAT!D132</f>
        <v>13.894399999999999</v>
      </c>
      <c r="D129" s="6">
        <f>TITRES_STAT!E132</f>
        <v>2038</v>
      </c>
      <c r="E129" s="2">
        <f t="shared" si="4"/>
        <v>185348</v>
      </c>
      <c r="F129" s="6" t="str">
        <f t="shared" si="7"/>
        <v>BULLISH</v>
      </c>
      <c r="G129" s="6" t="str">
        <f t="shared" si="6"/>
        <v>NEUTRAL</v>
      </c>
      <c r="H129" s="6" t="str">
        <f t="shared" si="5"/>
        <v>BULLISH DIVERGENCE</v>
      </c>
    </row>
    <row r="130" spans="1:8" ht="13.5" x14ac:dyDescent="0.25">
      <c r="A130" s="3">
        <f>TITRES_STAT!B133</f>
        <v>44722</v>
      </c>
      <c r="B130" s="6">
        <f>TITRES_STAT!C133</f>
        <v>23.6</v>
      </c>
      <c r="C130" s="6">
        <f>TITRES_STAT!D133</f>
        <v>13.894399999999999</v>
      </c>
      <c r="D130" s="6">
        <f>TITRES_STAT!E133</f>
        <v>3581</v>
      </c>
      <c r="E130" s="2">
        <f t="shared" si="4"/>
        <v>185348</v>
      </c>
      <c r="F130" s="6" t="str">
        <f t="shared" si="7"/>
        <v>BULLISH</v>
      </c>
      <c r="G130" s="6" t="str">
        <f t="shared" si="6"/>
        <v>NEUTRAL</v>
      </c>
      <c r="H130" s="6" t="str">
        <f t="shared" si="5"/>
        <v>BULLISH DIVERGENCE</v>
      </c>
    </row>
    <row r="131" spans="1:8" ht="13.5" x14ac:dyDescent="0.25">
      <c r="A131" s="3">
        <f>TITRES_STAT!B134</f>
        <v>44725</v>
      </c>
      <c r="B131" s="6">
        <f>TITRES_STAT!C134</f>
        <v>23.9</v>
      </c>
      <c r="C131" s="6">
        <f>TITRES_STAT!D134</f>
        <v>14.071</v>
      </c>
      <c r="D131" s="6">
        <f>TITRES_STAT!E134</f>
        <v>10938</v>
      </c>
      <c r="E131" s="2">
        <f t="shared" si="4"/>
        <v>196286</v>
      </c>
      <c r="F131" s="6" t="str">
        <f t="shared" si="7"/>
        <v>BULLISH</v>
      </c>
      <c r="G131" s="6" t="str">
        <f t="shared" si="6"/>
        <v>STRONG</v>
      </c>
      <c r="H131" s="6" t="str">
        <f t="shared" si="5"/>
        <v>BULLISH DIVERGENCE</v>
      </c>
    </row>
    <row r="132" spans="1:8" ht="13.5" x14ac:dyDescent="0.25">
      <c r="A132" s="3">
        <f>TITRES_STAT!B135</f>
        <v>44726</v>
      </c>
      <c r="B132" s="6">
        <f>TITRES_STAT!C135</f>
        <v>23.8</v>
      </c>
      <c r="C132" s="6">
        <f>TITRES_STAT!D135</f>
        <v>14.0121</v>
      </c>
      <c r="D132" s="6">
        <f>TITRES_STAT!E135</f>
        <v>3125</v>
      </c>
      <c r="E132" s="2">
        <f t="shared" ref="E132:E195" si="8">IF(B132&gt;B131, E131+D132, IF(B132&lt;B131, E131-D132, E131))</f>
        <v>193161</v>
      </c>
      <c r="F132" s="6" t="str">
        <f t="shared" si="7"/>
        <v>BULLISH</v>
      </c>
      <c r="G132" s="6" t="str">
        <f t="shared" si="6"/>
        <v>STRONG</v>
      </c>
      <c r="H132" s="6" t="str">
        <f t="shared" si="5"/>
        <v>CONFIRMED BULLISH</v>
      </c>
    </row>
    <row r="133" spans="1:8" ht="13.5" x14ac:dyDescent="0.25">
      <c r="A133" s="3">
        <f>TITRES_STAT!B136</f>
        <v>44727</v>
      </c>
      <c r="B133" s="6">
        <f>TITRES_STAT!C136</f>
        <v>23.8</v>
      </c>
      <c r="C133" s="6">
        <f>TITRES_STAT!D136</f>
        <v>14.0121</v>
      </c>
      <c r="D133" s="6">
        <f>TITRES_STAT!E136</f>
        <v>395</v>
      </c>
      <c r="E133" s="2">
        <f t="shared" si="8"/>
        <v>193161</v>
      </c>
      <c r="F133" s="6" t="str">
        <f t="shared" si="7"/>
        <v>BULLISH</v>
      </c>
      <c r="G133" s="6" t="str">
        <f t="shared" si="6"/>
        <v>STRONG</v>
      </c>
      <c r="H133" s="6" t="str">
        <f t="shared" si="5"/>
        <v>CONFIRMED BULLISH</v>
      </c>
    </row>
    <row r="134" spans="1:8" ht="13.5" x14ac:dyDescent="0.25">
      <c r="A134" s="3">
        <f>TITRES_STAT!B137</f>
        <v>44728</v>
      </c>
      <c r="B134" s="6">
        <f>TITRES_STAT!C137</f>
        <v>23.8</v>
      </c>
      <c r="C134" s="6">
        <f>TITRES_STAT!D137</f>
        <v>14.0121</v>
      </c>
      <c r="D134" s="6">
        <f>TITRES_STAT!E137</f>
        <v>1812</v>
      </c>
      <c r="E134" s="2">
        <f t="shared" si="8"/>
        <v>193161</v>
      </c>
      <c r="F134" s="6" t="str">
        <f t="shared" si="7"/>
        <v>BULLISH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44729</v>
      </c>
      <c r="B135" s="6">
        <f>TITRES_STAT!C138</f>
        <v>23.8</v>
      </c>
      <c r="C135" s="6">
        <f>TITRES_STAT!D138</f>
        <v>14.0121</v>
      </c>
      <c r="D135" s="6">
        <f>TITRES_STAT!E138</f>
        <v>0</v>
      </c>
      <c r="E135" s="2">
        <f t="shared" si="8"/>
        <v>193161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CONFIRMED BULLISH</v>
      </c>
    </row>
    <row r="136" spans="1:8" ht="13.5" x14ac:dyDescent="0.25">
      <c r="A136" s="3">
        <f>TITRES_STAT!B139</f>
        <v>44732</v>
      </c>
      <c r="B136" s="6">
        <f>TITRES_STAT!C139</f>
        <v>23.8</v>
      </c>
      <c r="C136" s="6">
        <f>TITRES_STAT!D139</f>
        <v>14.0121</v>
      </c>
      <c r="D136" s="6">
        <f>TITRES_STAT!E139</f>
        <v>26</v>
      </c>
      <c r="E136" s="2">
        <f t="shared" si="8"/>
        <v>193161</v>
      </c>
      <c r="F136" s="6" t="str">
        <f t="shared" ref="F136:F199" si="11">IF(E136&gt;E131,"BULLISH",IF(E136&lt;E131,"BEARISH","NEUTRAL"))</f>
        <v>BEARISH</v>
      </c>
      <c r="G136" s="6" t="str">
        <f t="shared" si="10"/>
        <v>NEUTRAL</v>
      </c>
      <c r="H136" s="6" t="str">
        <f t="shared" si="9"/>
        <v>CONFIRMED BEARISH</v>
      </c>
    </row>
    <row r="137" spans="1:8" ht="13.5" x14ac:dyDescent="0.25">
      <c r="A137" s="3">
        <f>TITRES_STAT!B140</f>
        <v>44733</v>
      </c>
      <c r="B137" s="6">
        <f>TITRES_STAT!C140</f>
        <v>23.7</v>
      </c>
      <c r="C137" s="6">
        <f>TITRES_STAT!D140</f>
        <v>13.9533</v>
      </c>
      <c r="D137" s="6">
        <f>TITRES_STAT!E140</f>
        <v>55</v>
      </c>
      <c r="E137" s="2">
        <f t="shared" si="8"/>
        <v>193106</v>
      </c>
      <c r="F137" s="6" t="str">
        <f t="shared" si="11"/>
        <v>BEARISH</v>
      </c>
      <c r="G137" s="6" t="str">
        <f t="shared" si="10"/>
        <v>NEUTRAL</v>
      </c>
      <c r="H137" s="6" t="str">
        <f t="shared" si="9"/>
        <v>CONFIRMED BEARISH</v>
      </c>
    </row>
    <row r="138" spans="1:8" ht="13.5" x14ac:dyDescent="0.25">
      <c r="A138" s="3">
        <f>TITRES_STAT!B141</f>
        <v>44734</v>
      </c>
      <c r="B138" s="6">
        <f>TITRES_STAT!C141</f>
        <v>23.7</v>
      </c>
      <c r="C138" s="6">
        <f>TITRES_STAT!D141</f>
        <v>13.9533</v>
      </c>
      <c r="D138" s="6">
        <f>TITRES_STAT!E141</f>
        <v>6</v>
      </c>
      <c r="E138" s="2">
        <f t="shared" si="8"/>
        <v>193106</v>
      </c>
      <c r="F138" s="6" t="str">
        <f t="shared" si="11"/>
        <v>BEARISH</v>
      </c>
      <c r="G138" s="6" t="str">
        <f t="shared" si="10"/>
        <v>NEUTRAL</v>
      </c>
      <c r="H138" s="6" t="str">
        <f t="shared" si="9"/>
        <v>CONFIRMED BEARISH</v>
      </c>
    </row>
    <row r="139" spans="1:8" ht="13.5" x14ac:dyDescent="0.25">
      <c r="A139" s="3">
        <f>TITRES_STAT!B142</f>
        <v>44735</v>
      </c>
      <c r="B139" s="6">
        <f>TITRES_STAT!C142</f>
        <v>23.7</v>
      </c>
      <c r="C139" s="6">
        <f>TITRES_STAT!D142</f>
        <v>13.9533</v>
      </c>
      <c r="D139" s="6">
        <f>TITRES_STAT!E142</f>
        <v>52</v>
      </c>
      <c r="E139" s="2">
        <f t="shared" si="8"/>
        <v>193106</v>
      </c>
      <c r="F139" s="6" t="str">
        <f t="shared" si="11"/>
        <v>BEARISH</v>
      </c>
      <c r="G139" s="6" t="str">
        <f t="shared" si="10"/>
        <v>NEUTRAL</v>
      </c>
      <c r="H139" s="6" t="str">
        <f t="shared" si="9"/>
        <v>CONFIRMED BEARISH</v>
      </c>
    </row>
    <row r="140" spans="1:8" ht="13.5" x14ac:dyDescent="0.25">
      <c r="A140" s="3">
        <f>TITRES_STAT!B143</f>
        <v>44736</v>
      </c>
      <c r="B140" s="6">
        <f>TITRES_STAT!C143</f>
        <v>23.7</v>
      </c>
      <c r="C140" s="6">
        <f>TITRES_STAT!D143</f>
        <v>13.9533</v>
      </c>
      <c r="D140" s="6">
        <f>TITRES_STAT!E143</f>
        <v>2000</v>
      </c>
      <c r="E140" s="2">
        <f t="shared" si="8"/>
        <v>193106</v>
      </c>
      <c r="F140" s="6" t="str">
        <f t="shared" si="11"/>
        <v>BEARISH</v>
      </c>
      <c r="G140" s="6" t="str">
        <f t="shared" si="10"/>
        <v>NEUTRAL</v>
      </c>
      <c r="H140" s="6" t="str">
        <f t="shared" si="9"/>
        <v>CONFIRMED BEARISH</v>
      </c>
    </row>
    <row r="141" spans="1:8" ht="13.5" x14ac:dyDescent="0.25">
      <c r="A141" s="3">
        <f>TITRES_STAT!B144</f>
        <v>44739</v>
      </c>
      <c r="B141" s="6">
        <f>TITRES_STAT!C144</f>
        <v>22.56</v>
      </c>
      <c r="C141" s="6">
        <f>TITRES_STAT!D144</f>
        <v>13.2821</v>
      </c>
      <c r="D141" s="6">
        <f>TITRES_STAT!E144</f>
        <v>100</v>
      </c>
      <c r="E141" s="2">
        <f t="shared" si="8"/>
        <v>193006</v>
      </c>
      <c r="F141" s="6" t="str">
        <f t="shared" si="11"/>
        <v>BEARISH</v>
      </c>
      <c r="G141" s="6" t="str">
        <f t="shared" si="10"/>
        <v>NEUTRAL</v>
      </c>
      <c r="H141" s="6" t="str">
        <f t="shared" si="9"/>
        <v>CONFIRMED BEARISH</v>
      </c>
    </row>
    <row r="142" spans="1:8" ht="13.5" x14ac:dyDescent="0.25">
      <c r="A142" s="3">
        <f>TITRES_STAT!B145</f>
        <v>44740</v>
      </c>
      <c r="B142" s="6">
        <f>TITRES_STAT!C145</f>
        <v>23.5</v>
      </c>
      <c r="C142" s="6">
        <f>TITRES_STAT!D145</f>
        <v>13.8355</v>
      </c>
      <c r="D142" s="6">
        <f>TITRES_STAT!E145</f>
        <v>11</v>
      </c>
      <c r="E142" s="2">
        <f t="shared" si="8"/>
        <v>193017</v>
      </c>
      <c r="F142" s="6" t="str">
        <f t="shared" si="11"/>
        <v>BEARISH</v>
      </c>
      <c r="G142" s="6" t="str">
        <f t="shared" si="10"/>
        <v>NEUTRAL</v>
      </c>
      <c r="H142" s="6" t="str">
        <f t="shared" si="9"/>
        <v>CONFIRMED BEARISH</v>
      </c>
    </row>
    <row r="143" spans="1:8" ht="13.5" x14ac:dyDescent="0.25">
      <c r="A143" s="3">
        <f>TITRES_STAT!B146</f>
        <v>44741</v>
      </c>
      <c r="B143" s="6">
        <f>TITRES_STAT!C146</f>
        <v>23.5</v>
      </c>
      <c r="C143" s="6">
        <f>TITRES_STAT!D146</f>
        <v>13.8355</v>
      </c>
      <c r="D143" s="6">
        <f>TITRES_STAT!E146</f>
        <v>30</v>
      </c>
      <c r="E143" s="2">
        <f t="shared" si="8"/>
        <v>193017</v>
      </c>
      <c r="F143" s="6" t="str">
        <f t="shared" si="11"/>
        <v>BEARISH</v>
      </c>
      <c r="G143" s="6" t="str">
        <f t="shared" si="10"/>
        <v>NEUTRAL</v>
      </c>
      <c r="H143" s="6" t="str">
        <f t="shared" si="9"/>
        <v>CONFIRMED BEARISH</v>
      </c>
    </row>
    <row r="144" spans="1:8" ht="13.5" x14ac:dyDescent="0.25">
      <c r="A144" s="3">
        <f>TITRES_STAT!B147</f>
        <v>44742</v>
      </c>
      <c r="B144" s="6">
        <f>TITRES_STAT!C147</f>
        <v>23.5</v>
      </c>
      <c r="C144" s="6">
        <f>TITRES_STAT!D147</f>
        <v>13.8355</v>
      </c>
      <c r="D144" s="6">
        <f>TITRES_STAT!E147</f>
        <v>153</v>
      </c>
      <c r="E144" s="2">
        <f t="shared" si="8"/>
        <v>193017</v>
      </c>
      <c r="F144" s="6" t="str">
        <f t="shared" si="11"/>
        <v>BEARISH</v>
      </c>
      <c r="G144" s="6" t="str">
        <f t="shared" si="10"/>
        <v>NEUTRAL</v>
      </c>
      <c r="H144" s="6" t="str">
        <f t="shared" si="9"/>
        <v>CONFIRMED BEARISH</v>
      </c>
    </row>
    <row r="145" spans="1:8" ht="13.5" x14ac:dyDescent="0.25">
      <c r="A145" s="3">
        <f>TITRES_STAT!B148</f>
        <v>44743</v>
      </c>
      <c r="B145" s="6">
        <f>TITRES_STAT!C148</f>
        <v>23.5</v>
      </c>
      <c r="C145" s="6">
        <f>TITRES_STAT!D148</f>
        <v>13.8355</v>
      </c>
      <c r="D145" s="6">
        <f>TITRES_STAT!E148</f>
        <v>0</v>
      </c>
      <c r="E145" s="2">
        <f t="shared" si="8"/>
        <v>193017</v>
      </c>
      <c r="F145" s="6" t="str">
        <f t="shared" si="11"/>
        <v>BEARISH</v>
      </c>
      <c r="G145" s="6" t="str">
        <f t="shared" si="10"/>
        <v>NEUTRAL</v>
      </c>
      <c r="H145" s="6" t="str">
        <f t="shared" si="9"/>
        <v>CONFIRMED BEARISH</v>
      </c>
    </row>
    <row r="146" spans="1:8" ht="13.5" x14ac:dyDescent="0.25">
      <c r="A146" s="3">
        <f>TITRES_STAT!B149</f>
        <v>44746</v>
      </c>
      <c r="B146" s="6">
        <f>TITRES_STAT!C149</f>
        <v>23.3</v>
      </c>
      <c r="C146" s="6">
        <f>TITRES_STAT!D149</f>
        <v>13.7178</v>
      </c>
      <c r="D146" s="6">
        <f>TITRES_STAT!E149</f>
        <v>270</v>
      </c>
      <c r="E146" s="2">
        <f t="shared" si="8"/>
        <v>192747</v>
      </c>
      <c r="F146" s="6" t="str">
        <f t="shared" si="11"/>
        <v>BEARISH</v>
      </c>
      <c r="G146" s="6" t="str">
        <f t="shared" si="10"/>
        <v>NEUTRAL</v>
      </c>
      <c r="H146" s="6" t="str">
        <f t="shared" si="9"/>
        <v>BEARISH DIVERGENCE</v>
      </c>
    </row>
    <row r="147" spans="1:8" ht="13.5" x14ac:dyDescent="0.25">
      <c r="A147" s="3">
        <f>TITRES_STAT!B150</f>
        <v>44747</v>
      </c>
      <c r="B147" s="6">
        <f>TITRES_STAT!C150</f>
        <v>23.27</v>
      </c>
      <c r="C147" s="6">
        <f>TITRES_STAT!D150</f>
        <v>13.700100000000001</v>
      </c>
      <c r="D147" s="6">
        <f>TITRES_STAT!E150</f>
        <v>512</v>
      </c>
      <c r="E147" s="2">
        <f t="shared" si="8"/>
        <v>192235</v>
      </c>
      <c r="F147" s="6" t="str">
        <f t="shared" si="11"/>
        <v>BEARISH</v>
      </c>
      <c r="G147" s="6" t="str">
        <f t="shared" si="10"/>
        <v>NEUTRAL</v>
      </c>
      <c r="H147" s="6" t="str">
        <f t="shared" si="9"/>
        <v>CONFIRMED BEARISH</v>
      </c>
    </row>
    <row r="148" spans="1:8" ht="13.5" x14ac:dyDescent="0.25">
      <c r="A148" s="3">
        <f>TITRES_STAT!B151</f>
        <v>44748</v>
      </c>
      <c r="B148" s="6">
        <f>TITRES_STAT!C151</f>
        <v>23.2</v>
      </c>
      <c r="C148" s="6">
        <f>TITRES_STAT!D151</f>
        <v>13.658899999999999</v>
      </c>
      <c r="D148" s="6">
        <f>TITRES_STAT!E151</f>
        <v>572</v>
      </c>
      <c r="E148" s="2">
        <f t="shared" si="8"/>
        <v>191663</v>
      </c>
      <c r="F148" s="6" t="str">
        <f t="shared" si="11"/>
        <v>BEARISH</v>
      </c>
      <c r="G148" s="6" t="str">
        <f t="shared" si="10"/>
        <v>NEUTRAL</v>
      </c>
      <c r="H148" s="6" t="str">
        <f t="shared" si="9"/>
        <v>CONFIRMED BEARISH</v>
      </c>
    </row>
    <row r="149" spans="1:8" ht="13.5" x14ac:dyDescent="0.25">
      <c r="A149" s="3">
        <f>TITRES_STAT!B152</f>
        <v>44749</v>
      </c>
      <c r="B149" s="6">
        <f>TITRES_STAT!C152</f>
        <v>23.5</v>
      </c>
      <c r="C149" s="6">
        <f>TITRES_STAT!D152</f>
        <v>13.8355</v>
      </c>
      <c r="D149" s="6">
        <f>TITRES_STAT!E152</f>
        <v>1500</v>
      </c>
      <c r="E149" s="2">
        <f t="shared" si="8"/>
        <v>193163</v>
      </c>
      <c r="F149" s="6" t="str">
        <f t="shared" si="11"/>
        <v>BULLISH</v>
      </c>
      <c r="G149" s="6" t="str">
        <f t="shared" si="10"/>
        <v>NEUTRAL</v>
      </c>
      <c r="H149" s="6" t="str">
        <f t="shared" si="9"/>
        <v>NEUTRAL</v>
      </c>
    </row>
    <row r="150" spans="1:8" ht="13.5" x14ac:dyDescent="0.25">
      <c r="A150" s="3">
        <f>TITRES_STAT!B153</f>
        <v>44750</v>
      </c>
      <c r="B150" s="6">
        <f>TITRES_STAT!C153</f>
        <v>23.5</v>
      </c>
      <c r="C150" s="6">
        <f>TITRES_STAT!D153</f>
        <v>13.8355</v>
      </c>
      <c r="D150" s="6">
        <f>TITRES_STAT!E153</f>
        <v>318</v>
      </c>
      <c r="E150" s="2">
        <f t="shared" si="8"/>
        <v>193163</v>
      </c>
      <c r="F150" s="6" t="str">
        <f t="shared" si="11"/>
        <v>BULLISH</v>
      </c>
      <c r="G150" s="6" t="str">
        <f t="shared" si="10"/>
        <v>NEUTRAL</v>
      </c>
      <c r="H150" s="6" t="str">
        <f t="shared" si="9"/>
        <v>NEUTRAL</v>
      </c>
    </row>
    <row r="151" spans="1:8" ht="13.5" x14ac:dyDescent="0.25">
      <c r="A151" s="3">
        <f>TITRES_STAT!B154</f>
        <v>44753</v>
      </c>
      <c r="B151" s="6">
        <f>TITRES_STAT!C154</f>
        <v>23.5</v>
      </c>
      <c r="C151" s="6">
        <f>TITRES_STAT!D154</f>
        <v>13.8355</v>
      </c>
      <c r="D151" s="6">
        <f>TITRES_STAT!E154</f>
        <v>0</v>
      </c>
      <c r="E151" s="2">
        <f t="shared" si="8"/>
        <v>193163</v>
      </c>
      <c r="F151" s="6" t="str">
        <f t="shared" si="11"/>
        <v>BULLISH</v>
      </c>
      <c r="G151" s="6" t="str">
        <f t="shared" si="10"/>
        <v>NEUTRAL</v>
      </c>
      <c r="H151" s="6" t="str">
        <f t="shared" si="9"/>
        <v>CONFIRMED BULLISH</v>
      </c>
    </row>
    <row r="152" spans="1:8" ht="13.5" x14ac:dyDescent="0.25">
      <c r="A152" s="3">
        <f>TITRES_STAT!B155</f>
        <v>44754</v>
      </c>
      <c r="B152" s="6">
        <f>TITRES_STAT!C155</f>
        <v>23.5</v>
      </c>
      <c r="C152" s="6">
        <f>TITRES_STAT!D155</f>
        <v>13.8355</v>
      </c>
      <c r="D152" s="6">
        <f>TITRES_STAT!E155</f>
        <v>0</v>
      </c>
      <c r="E152" s="2">
        <f t="shared" si="8"/>
        <v>193163</v>
      </c>
      <c r="F152" s="6" t="str">
        <f t="shared" si="11"/>
        <v>BULLISH</v>
      </c>
      <c r="G152" s="6" t="str">
        <f t="shared" si="10"/>
        <v>NEUTRAL</v>
      </c>
      <c r="H152" s="6" t="str">
        <f t="shared" si="9"/>
        <v>CONFIRMED BULLISH</v>
      </c>
    </row>
    <row r="153" spans="1:8" ht="13.5" x14ac:dyDescent="0.25">
      <c r="A153" s="3">
        <f>TITRES_STAT!B156</f>
        <v>44755</v>
      </c>
      <c r="B153" s="6">
        <f>TITRES_STAT!C156</f>
        <v>23.5</v>
      </c>
      <c r="C153" s="6">
        <f>TITRES_STAT!D156</f>
        <v>13.8355</v>
      </c>
      <c r="D153" s="6">
        <f>TITRES_STAT!E156</f>
        <v>0</v>
      </c>
      <c r="E153" s="2">
        <f t="shared" si="8"/>
        <v>193163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CONFIRMED BULLISH</v>
      </c>
    </row>
    <row r="154" spans="1:8" ht="13.5" x14ac:dyDescent="0.25">
      <c r="A154" s="3">
        <f>TITRES_STAT!B157</f>
        <v>44756</v>
      </c>
      <c r="B154" s="6">
        <f>TITRES_STAT!C157</f>
        <v>23</v>
      </c>
      <c r="C154" s="6">
        <f>TITRES_STAT!D157</f>
        <v>13.5411</v>
      </c>
      <c r="D154" s="6">
        <f>TITRES_STAT!E157</f>
        <v>84</v>
      </c>
      <c r="E154" s="2">
        <f t="shared" si="8"/>
        <v>193079</v>
      </c>
      <c r="F154" s="6" t="str">
        <f t="shared" si="11"/>
        <v>BEARISH</v>
      </c>
      <c r="G154" s="6" t="str">
        <f t="shared" si="10"/>
        <v>NEUTRAL</v>
      </c>
      <c r="H154" s="6" t="str">
        <f t="shared" si="9"/>
        <v>CONFIRMED BEARISH</v>
      </c>
    </row>
    <row r="155" spans="1:8" ht="13.5" x14ac:dyDescent="0.25">
      <c r="A155" s="3">
        <f>TITRES_STAT!B158</f>
        <v>44757</v>
      </c>
      <c r="B155" s="6">
        <f>TITRES_STAT!C158</f>
        <v>23.4</v>
      </c>
      <c r="C155" s="6">
        <f>TITRES_STAT!D158</f>
        <v>13.7766</v>
      </c>
      <c r="D155" s="6">
        <f>TITRES_STAT!E158</f>
        <v>1114</v>
      </c>
      <c r="E155" s="2">
        <f t="shared" si="8"/>
        <v>194193</v>
      </c>
      <c r="F155" s="6" t="str">
        <f t="shared" si="11"/>
        <v>BULLISH</v>
      </c>
      <c r="G155" s="6" t="str">
        <f t="shared" si="10"/>
        <v>NEUTRAL</v>
      </c>
      <c r="H155" s="6" t="str">
        <f t="shared" si="9"/>
        <v>BULLISH DIVERGENCE</v>
      </c>
    </row>
    <row r="156" spans="1:8" ht="13.5" x14ac:dyDescent="0.25">
      <c r="A156" s="3">
        <f>TITRES_STAT!B159</f>
        <v>44760</v>
      </c>
      <c r="B156" s="6">
        <f>TITRES_STAT!C159</f>
        <v>23</v>
      </c>
      <c r="C156" s="6">
        <f>TITRES_STAT!D159</f>
        <v>13.5411</v>
      </c>
      <c r="D156" s="6">
        <f>TITRES_STAT!E159</f>
        <v>322</v>
      </c>
      <c r="E156" s="2">
        <f t="shared" si="8"/>
        <v>193871</v>
      </c>
      <c r="F156" s="6" t="str">
        <f t="shared" si="11"/>
        <v>BULLISH</v>
      </c>
      <c r="G156" s="6" t="str">
        <f t="shared" si="10"/>
        <v>NEUTRAL</v>
      </c>
      <c r="H156" s="6" t="str">
        <f t="shared" si="9"/>
        <v>BULLISH DIVERGENCE</v>
      </c>
    </row>
    <row r="157" spans="1:8" ht="13.5" x14ac:dyDescent="0.25">
      <c r="A157" s="3">
        <f>TITRES_STAT!B160</f>
        <v>44761</v>
      </c>
      <c r="B157" s="6">
        <f>TITRES_STAT!C160</f>
        <v>22.8</v>
      </c>
      <c r="C157" s="6">
        <f>TITRES_STAT!D160</f>
        <v>13.423400000000001</v>
      </c>
      <c r="D157" s="6">
        <f>TITRES_STAT!E160</f>
        <v>416</v>
      </c>
      <c r="E157" s="2">
        <f t="shared" si="8"/>
        <v>193455</v>
      </c>
      <c r="F157" s="6" t="str">
        <f t="shared" si="11"/>
        <v>BULLISH</v>
      </c>
      <c r="G157" s="6" t="str">
        <f t="shared" si="10"/>
        <v>NEUTRAL</v>
      </c>
      <c r="H157" s="6" t="str">
        <f t="shared" si="9"/>
        <v>BULLISH DIVERGENCE</v>
      </c>
    </row>
    <row r="158" spans="1:8" ht="13.5" x14ac:dyDescent="0.25">
      <c r="A158" s="3">
        <f>TITRES_STAT!B161</f>
        <v>44762</v>
      </c>
      <c r="B158" s="6">
        <f>TITRES_STAT!C161</f>
        <v>22.8</v>
      </c>
      <c r="C158" s="6">
        <f>TITRES_STAT!D161</f>
        <v>13.423400000000001</v>
      </c>
      <c r="D158" s="6">
        <f>TITRES_STAT!E161</f>
        <v>2022</v>
      </c>
      <c r="E158" s="2">
        <f t="shared" si="8"/>
        <v>193455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BULLISH DIVERGENCE</v>
      </c>
    </row>
    <row r="159" spans="1:8" ht="13.5" x14ac:dyDescent="0.25">
      <c r="A159" s="3">
        <f>TITRES_STAT!B162</f>
        <v>44763</v>
      </c>
      <c r="B159" s="6">
        <f>TITRES_STAT!C162</f>
        <v>22.7</v>
      </c>
      <c r="C159" s="6">
        <f>TITRES_STAT!D162</f>
        <v>13.3645</v>
      </c>
      <c r="D159" s="6">
        <f>TITRES_STAT!E162</f>
        <v>448</v>
      </c>
      <c r="E159" s="2">
        <f t="shared" si="8"/>
        <v>193007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44764</v>
      </c>
      <c r="B160" s="6">
        <f>TITRES_STAT!C163</f>
        <v>22.61</v>
      </c>
      <c r="C160" s="6">
        <f>TITRES_STAT!D163</f>
        <v>13.311500000000001</v>
      </c>
      <c r="D160" s="6">
        <f>TITRES_STAT!E163</f>
        <v>3280</v>
      </c>
      <c r="E160" s="2">
        <f t="shared" si="8"/>
        <v>189727</v>
      </c>
      <c r="F160" s="6" t="str">
        <f t="shared" si="11"/>
        <v>BEARISH</v>
      </c>
      <c r="G160" s="6" t="str">
        <f t="shared" si="10"/>
        <v>WEAK</v>
      </c>
      <c r="H160" s="6" t="str">
        <f t="shared" si="9"/>
        <v>CONFIRMED BEARISH</v>
      </c>
    </row>
    <row r="161" spans="1:8" ht="13.5" x14ac:dyDescent="0.25">
      <c r="A161" s="3">
        <f>TITRES_STAT!B164</f>
        <v>44768</v>
      </c>
      <c r="B161" s="6">
        <f>TITRES_STAT!C164</f>
        <v>22.61</v>
      </c>
      <c r="C161" s="6">
        <f>TITRES_STAT!D164</f>
        <v>13.311500000000001</v>
      </c>
      <c r="D161" s="6">
        <f>TITRES_STAT!E164</f>
        <v>372</v>
      </c>
      <c r="E161" s="2">
        <f t="shared" si="8"/>
        <v>189727</v>
      </c>
      <c r="F161" s="6" t="str">
        <f t="shared" si="11"/>
        <v>BEARISH</v>
      </c>
      <c r="G161" s="6" t="str">
        <f t="shared" si="10"/>
        <v>WEAK</v>
      </c>
      <c r="H161" s="6" t="str">
        <f t="shared" si="9"/>
        <v>CONFIRMED BEARISH</v>
      </c>
    </row>
    <row r="162" spans="1:8" ht="13.5" x14ac:dyDescent="0.25">
      <c r="A162" s="3">
        <f>TITRES_STAT!B165</f>
        <v>44769</v>
      </c>
      <c r="B162" s="6">
        <f>TITRES_STAT!C165</f>
        <v>22.7</v>
      </c>
      <c r="C162" s="6">
        <f>TITRES_STAT!D165</f>
        <v>13.3645</v>
      </c>
      <c r="D162" s="6">
        <f>TITRES_STAT!E165</f>
        <v>201</v>
      </c>
      <c r="E162" s="2">
        <f t="shared" si="8"/>
        <v>189928</v>
      </c>
      <c r="F162" s="6" t="str">
        <f t="shared" si="11"/>
        <v>BEARISH</v>
      </c>
      <c r="G162" s="6" t="str">
        <f t="shared" si="10"/>
        <v>NEUTRAL</v>
      </c>
      <c r="H162" s="6" t="str">
        <f t="shared" si="9"/>
        <v>CONFIRMED BEARISH</v>
      </c>
    </row>
    <row r="163" spans="1:8" ht="13.5" x14ac:dyDescent="0.25">
      <c r="A163" s="3">
        <f>TITRES_STAT!B166</f>
        <v>44770</v>
      </c>
      <c r="B163" s="6">
        <f>TITRES_STAT!C166</f>
        <v>22.6</v>
      </c>
      <c r="C163" s="6">
        <f>TITRES_STAT!D166</f>
        <v>13.3056</v>
      </c>
      <c r="D163" s="6">
        <f>TITRES_STAT!E166</f>
        <v>129</v>
      </c>
      <c r="E163" s="2">
        <f t="shared" si="8"/>
        <v>189799</v>
      </c>
      <c r="F163" s="6" t="str">
        <f t="shared" si="11"/>
        <v>BEARISH</v>
      </c>
      <c r="G163" s="6" t="str">
        <f t="shared" si="10"/>
        <v>NEUTRAL</v>
      </c>
      <c r="H163" s="6" t="str">
        <f t="shared" si="9"/>
        <v>CONFIRMED BEARISH</v>
      </c>
    </row>
    <row r="164" spans="1:8" ht="13.5" x14ac:dyDescent="0.25">
      <c r="A164" s="3">
        <f>TITRES_STAT!B167</f>
        <v>44771</v>
      </c>
      <c r="B164" s="6">
        <f>TITRES_STAT!C167</f>
        <v>22.69</v>
      </c>
      <c r="C164" s="6">
        <f>TITRES_STAT!D167</f>
        <v>13.358599999999999</v>
      </c>
      <c r="D164" s="6">
        <f>TITRES_STAT!E167</f>
        <v>20</v>
      </c>
      <c r="E164" s="2">
        <f t="shared" si="8"/>
        <v>189819</v>
      </c>
      <c r="F164" s="6" t="str">
        <f t="shared" si="11"/>
        <v>BEARISH</v>
      </c>
      <c r="G164" s="6" t="str">
        <f t="shared" si="10"/>
        <v>NEUTRAL</v>
      </c>
      <c r="H164" s="6" t="str">
        <f t="shared" si="9"/>
        <v>CONFIRMED BEARISH</v>
      </c>
    </row>
    <row r="165" spans="1:8" ht="13.5" x14ac:dyDescent="0.25">
      <c r="A165" s="3">
        <f>TITRES_STAT!B168</f>
        <v>44774</v>
      </c>
      <c r="B165" s="6">
        <f>TITRES_STAT!C168</f>
        <v>22.69</v>
      </c>
      <c r="C165" s="6">
        <f>TITRES_STAT!D168</f>
        <v>13.358599999999999</v>
      </c>
      <c r="D165" s="6">
        <f>TITRES_STAT!E168</f>
        <v>953</v>
      </c>
      <c r="E165" s="2">
        <f t="shared" si="8"/>
        <v>189819</v>
      </c>
      <c r="F165" s="6" t="str">
        <f t="shared" si="11"/>
        <v>BULLISH</v>
      </c>
      <c r="G165" s="6" t="str">
        <f t="shared" si="10"/>
        <v>NEUTRAL</v>
      </c>
      <c r="H165" s="6" t="str">
        <f t="shared" si="9"/>
        <v>CONFIRMED BULLISH</v>
      </c>
    </row>
    <row r="166" spans="1:8" ht="13.5" x14ac:dyDescent="0.25">
      <c r="A166" s="3">
        <f>TITRES_STAT!B169</f>
        <v>44775</v>
      </c>
      <c r="B166" s="6">
        <f>TITRES_STAT!C169</f>
        <v>22.69</v>
      </c>
      <c r="C166" s="6">
        <f>TITRES_STAT!D169</f>
        <v>13.358599999999999</v>
      </c>
      <c r="D166" s="6">
        <f>TITRES_STAT!E169</f>
        <v>137</v>
      </c>
      <c r="E166" s="2">
        <f t="shared" si="8"/>
        <v>189819</v>
      </c>
      <c r="F166" s="6" t="str">
        <f t="shared" si="11"/>
        <v>BULLISH</v>
      </c>
      <c r="G166" s="6" t="str">
        <f t="shared" si="10"/>
        <v>NEUTRAL</v>
      </c>
      <c r="H166" s="6" t="str">
        <f t="shared" si="9"/>
        <v>CONFIRMED BULLISH</v>
      </c>
    </row>
    <row r="167" spans="1:8" ht="13.5" x14ac:dyDescent="0.25">
      <c r="A167" s="3">
        <f>TITRES_STAT!B170</f>
        <v>44776</v>
      </c>
      <c r="B167" s="6">
        <f>TITRES_STAT!C170</f>
        <v>22.3</v>
      </c>
      <c r="C167" s="6">
        <f>TITRES_STAT!D170</f>
        <v>13.129</v>
      </c>
      <c r="D167" s="6">
        <f>TITRES_STAT!E170</f>
        <v>157</v>
      </c>
      <c r="E167" s="2">
        <f t="shared" si="8"/>
        <v>189662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44777</v>
      </c>
      <c r="B168" s="6">
        <f>TITRES_STAT!C171</f>
        <v>22.69</v>
      </c>
      <c r="C168" s="6">
        <f>TITRES_STAT!D171</f>
        <v>13.358599999999999</v>
      </c>
      <c r="D168" s="6">
        <f>TITRES_STAT!E171</f>
        <v>115</v>
      </c>
      <c r="E168" s="2">
        <f t="shared" si="8"/>
        <v>189777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BEARISH DIVERGENCE</v>
      </c>
    </row>
    <row r="169" spans="1:8" ht="13.5" x14ac:dyDescent="0.25">
      <c r="A169" s="3">
        <f>TITRES_STAT!B172</f>
        <v>44778</v>
      </c>
      <c r="B169" s="6">
        <f>TITRES_STAT!C172</f>
        <v>22.69</v>
      </c>
      <c r="C169" s="6">
        <f>TITRES_STAT!D172</f>
        <v>13.358599999999999</v>
      </c>
      <c r="D169" s="6">
        <f>TITRES_STAT!E172</f>
        <v>0</v>
      </c>
      <c r="E169" s="2">
        <f t="shared" si="8"/>
        <v>189777</v>
      </c>
      <c r="F169" s="6" t="str">
        <f t="shared" si="11"/>
        <v>BEARISH</v>
      </c>
      <c r="G169" s="6" t="str">
        <f t="shared" si="10"/>
        <v>NEUTRAL</v>
      </c>
      <c r="H169" s="6" t="str">
        <f t="shared" si="9"/>
        <v>NEUTRAL</v>
      </c>
    </row>
    <row r="170" spans="1:8" ht="13.5" x14ac:dyDescent="0.25">
      <c r="A170" s="3">
        <f>TITRES_STAT!B173</f>
        <v>44781</v>
      </c>
      <c r="B170" s="6">
        <f>TITRES_STAT!C173</f>
        <v>22.69</v>
      </c>
      <c r="C170" s="6">
        <f>TITRES_STAT!D173</f>
        <v>13.358599999999999</v>
      </c>
      <c r="D170" s="6">
        <f>TITRES_STAT!E173</f>
        <v>0</v>
      </c>
      <c r="E170" s="2">
        <f t="shared" si="8"/>
        <v>189777</v>
      </c>
      <c r="F170" s="6" t="str">
        <f t="shared" si="11"/>
        <v>BEARISH</v>
      </c>
      <c r="G170" s="6" t="str">
        <f t="shared" si="10"/>
        <v>NEUTRAL</v>
      </c>
      <c r="H170" s="6" t="str">
        <f t="shared" si="9"/>
        <v>NEUTRAL</v>
      </c>
    </row>
    <row r="171" spans="1:8" ht="13.5" x14ac:dyDescent="0.25">
      <c r="A171" s="3">
        <f>TITRES_STAT!B174</f>
        <v>44782</v>
      </c>
      <c r="B171" s="6">
        <f>TITRES_STAT!C174</f>
        <v>22.65</v>
      </c>
      <c r="C171" s="6">
        <f>TITRES_STAT!D174</f>
        <v>13.335100000000001</v>
      </c>
      <c r="D171" s="6">
        <f>TITRES_STAT!E174</f>
        <v>76</v>
      </c>
      <c r="E171" s="2">
        <f t="shared" si="8"/>
        <v>189701</v>
      </c>
      <c r="F171" s="6" t="str">
        <f t="shared" si="11"/>
        <v>BEARISH</v>
      </c>
      <c r="G171" s="6" t="str">
        <f t="shared" si="10"/>
        <v>NEUTRAL</v>
      </c>
      <c r="H171" s="6" t="str">
        <f t="shared" si="9"/>
        <v>CONFIRMED BEARISH</v>
      </c>
    </row>
    <row r="172" spans="1:8" ht="13.5" x14ac:dyDescent="0.25">
      <c r="A172" s="3">
        <f>TITRES_STAT!B175</f>
        <v>44783</v>
      </c>
      <c r="B172" s="6">
        <f>TITRES_STAT!C175</f>
        <v>22.64</v>
      </c>
      <c r="C172" s="6">
        <f>TITRES_STAT!D175</f>
        <v>13.3292</v>
      </c>
      <c r="D172" s="6">
        <f>TITRES_STAT!E175</f>
        <v>624</v>
      </c>
      <c r="E172" s="2">
        <f t="shared" si="8"/>
        <v>189077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BEARISH DIVERGENCE</v>
      </c>
    </row>
    <row r="173" spans="1:8" ht="13.5" x14ac:dyDescent="0.25">
      <c r="A173" s="3">
        <f>TITRES_STAT!B176</f>
        <v>44784</v>
      </c>
      <c r="B173" s="6">
        <f>TITRES_STAT!C176</f>
        <v>22.64</v>
      </c>
      <c r="C173" s="6">
        <f>TITRES_STAT!D176</f>
        <v>13.3292</v>
      </c>
      <c r="D173" s="6">
        <f>TITRES_STAT!E176</f>
        <v>0</v>
      </c>
      <c r="E173" s="2">
        <f t="shared" si="8"/>
        <v>189077</v>
      </c>
      <c r="F173" s="6" t="str">
        <f t="shared" si="11"/>
        <v>BEARISH</v>
      </c>
      <c r="G173" s="6" t="str">
        <f t="shared" si="10"/>
        <v>NEUTRAL</v>
      </c>
      <c r="H173" s="6" t="str">
        <f t="shared" si="9"/>
        <v>CONFIRMED BEARISH</v>
      </c>
    </row>
    <row r="174" spans="1:8" ht="13.5" x14ac:dyDescent="0.25">
      <c r="A174" s="3">
        <f>TITRES_STAT!B177</f>
        <v>44785</v>
      </c>
      <c r="B174" s="6">
        <f>TITRES_STAT!C177</f>
        <v>22.55</v>
      </c>
      <c r="C174" s="6">
        <f>TITRES_STAT!D177</f>
        <v>13.276199999999999</v>
      </c>
      <c r="D174" s="6">
        <f>TITRES_STAT!E177</f>
        <v>180</v>
      </c>
      <c r="E174" s="2">
        <f t="shared" si="8"/>
        <v>188897</v>
      </c>
      <c r="F174" s="6" t="str">
        <f t="shared" si="11"/>
        <v>BEARISH</v>
      </c>
      <c r="G174" s="6" t="str">
        <f t="shared" si="10"/>
        <v>NEUTRAL</v>
      </c>
      <c r="H174" s="6" t="str">
        <f t="shared" si="9"/>
        <v>CONFIRMED BEARISH</v>
      </c>
    </row>
    <row r="175" spans="1:8" ht="13.5" x14ac:dyDescent="0.25">
      <c r="A175" s="3">
        <f>TITRES_STAT!B178</f>
        <v>44788</v>
      </c>
      <c r="B175" s="6">
        <f>TITRES_STAT!C178</f>
        <v>22.55</v>
      </c>
      <c r="C175" s="6">
        <f>TITRES_STAT!D178</f>
        <v>13.276199999999999</v>
      </c>
      <c r="D175" s="6">
        <f>TITRES_STAT!E178</f>
        <v>0</v>
      </c>
      <c r="E175" s="2">
        <f t="shared" si="8"/>
        <v>188897</v>
      </c>
      <c r="F175" s="6" t="str">
        <f t="shared" si="11"/>
        <v>BEARISH</v>
      </c>
      <c r="G175" s="6" t="str">
        <f t="shared" si="10"/>
        <v>NEUTRAL</v>
      </c>
      <c r="H175" s="6" t="str">
        <f t="shared" si="9"/>
        <v>CONFIRMED BEARISH</v>
      </c>
    </row>
    <row r="176" spans="1:8" ht="13.5" x14ac:dyDescent="0.25">
      <c r="A176" s="3">
        <f>TITRES_STAT!B179</f>
        <v>44789</v>
      </c>
      <c r="B176" s="6">
        <f>TITRES_STAT!C179</f>
        <v>22.55</v>
      </c>
      <c r="C176" s="6">
        <f>TITRES_STAT!D179</f>
        <v>13.276199999999999</v>
      </c>
      <c r="D176" s="6">
        <f>TITRES_STAT!E179</f>
        <v>2605</v>
      </c>
      <c r="E176" s="2">
        <f t="shared" si="8"/>
        <v>188897</v>
      </c>
      <c r="F176" s="6" t="str">
        <f t="shared" si="11"/>
        <v>BEARISH</v>
      </c>
      <c r="G176" s="6" t="str">
        <f t="shared" si="10"/>
        <v>NEUTRAL</v>
      </c>
      <c r="H176" s="6" t="str">
        <f t="shared" si="9"/>
        <v>CONFIRMED BEARISH</v>
      </c>
    </row>
    <row r="177" spans="1:8" ht="13.5" x14ac:dyDescent="0.25">
      <c r="A177" s="3">
        <f>TITRES_STAT!B180</f>
        <v>44790</v>
      </c>
      <c r="B177" s="6">
        <f>TITRES_STAT!C180</f>
        <v>22.53</v>
      </c>
      <c r="C177" s="6">
        <f>TITRES_STAT!D180</f>
        <v>13.2644</v>
      </c>
      <c r="D177" s="6">
        <f>TITRES_STAT!E180</f>
        <v>88</v>
      </c>
      <c r="E177" s="2">
        <f t="shared" si="8"/>
        <v>188809</v>
      </c>
      <c r="F177" s="6" t="str">
        <f t="shared" si="11"/>
        <v>BEARISH</v>
      </c>
      <c r="G177" s="6" t="str">
        <f t="shared" si="10"/>
        <v>NEUTRAL</v>
      </c>
      <c r="H177" s="6" t="str">
        <f t="shared" si="9"/>
        <v>CONFIRMED BEARISH</v>
      </c>
    </row>
    <row r="178" spans="1:8" ht="13.5" x14ac:dyDescent="0.25">
      <c r="A178" s="3">
        <f>TITRES_STAT!B181</f>
        <v>44791</v>
      </c>
      <c r="B178" s="6">
        <f>TITRES_STAT!C181</f>
        <v>22.5</v>
      </c>
      <c r="C178" s="6">
        <f>TITRES_STAT!D181</f>
        <v>13.2468</v>
      </c>
      <c r="D178" s="6">
        <f>TITRES_STAT!E181</f>
        <v>898</v>
      </c>
      <c r="E178" s="2">
        <f t="shared" si="8"/>
        <v>187911</v>
      </c>
      <c r="F178" s="6" t="str">
        <f t="shared" si="11"/>
        <v>BEARISH</v>
      </c>
      <c r="G178" s="6" t="str">
        <f t="shared" si="10"/>
        <v>NEUTRAL</v>
      </c>
      <c r="H178" s="6" t="str">
        <f t="shared" si="9"/>
        <v>CONFIRMED BEARISH</v>
      </c>
    </row>
    <row r="179" spans="1:8" ht="13.5" x14ac:dyDescent="0.25">
      <c r="A179" s="3">
        <f>TITRES_STAT!B182</f>
        <v>44792</v>
      </c>
      <c r="B179" s="6">
        <f>TITRES_STAT!C182</f>
        <v>22.5</v>
      </c>
      <c r="C179" s="6">
        <f>TITRES_STAT!D182</f>
        <v>13.2468</v>
      </c>
      <c r="D179" s="6">
        <f>TITRES_STAT!E182</f>
        <v>437</v>
      </c>
      <c r="E179" s="2">
        <f t="shared" si="8"/>
        <v>187911</v>
      </c>
      <c r="F179" s="6" t="str">
        <f t="shared" si="11"/>
        <v>BEARISH</v>
      </c>
      <c r="G179" s="6" t="str">
        <f t="shared" si="10"/>
        <v>NEUTRAL</v>
      </c>
      <c r="H179" s="6" t="str">
        <f t="shared" si="9"/>
        <v>CONFIRMED BEARISH</v>
      </c>
    </row>
    <row r="180" spans="1:8" ht="13.5" x14ac:dyDescent="0.25">
      <c r="A180" s="3">
        <f>TITRES_STAT!B183</f>
        <v>44795</v>
      </c>
      <c r="B180" s="6">
        <f>TITRES_STAT!C183</f>
        <v>22.5</v>
      </c>
      <c r="C180" s="6">
        <f>TITRES_STAT!D183</f>
        <v>13.2468</v>
      </c>
      <c r="D180" s="6">
        <f>TITRES_STAT!E183</f>
        <v>0</v>
      </c>
      <c r="E180" s="2">
        <f t="shared" si="8"/>
        <v>187911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CONFIRMED BEARISH</v>
      </c>
    </row>
    <row r="181" spans="1:8" ht="13.5" x14ac:dyDescent="0.25">
      <c r="A181" s="3">
        <f>TITRES_STAT!B184</f>
        <v>44796</v>
      </c>
      <c r="B181" s="6">
        <f>TITRES_STAT!C184</f>
        <v>22.5</v>
      </c>
      <c r="C181" s="6">
        <f>TITRES_STAT!D184</f>
        <v>13.2468</v>
      </c>
      <c r="D181" s="6">
        <f>TITRES_STAT!E184</f>
        <v>0</v>
      </c>
      <c r="E181" s="2">
        <f t="shared" si="8"/>
        <v>187911</v>
      </c>
      <c r="F181" s="6" t="str">
        <f t="shared" si="11"/>
        <v>BEARISH</v>
      </c>
      <c r="G181" s="6" t="str">
        <f t="shared" si="10"/>
        <v>NEUTRAL</v>
      </c>
      <c r="H181" s="6" t="str">
        <f t="shared" si="9"/>
        <v>CONFIRMED BEARISH</v>
      </c>
    </row>
    <row r="182" spans="1:8" ht="13.5" x14ac:dyDescent="0.25">
      <c r="A182" s="3">
        <f>TITRES_STAT!B185</f>
        <v>44797</v>
      </c>
      <c r="B182" s="6">
        <f>TITRES_STAT!C185</f>
        <v>22.28</v>
      </c>
      <c r="C182" s="6">
        <f>TITRES_STAT!D185</f>
        <v>13.1172</v>
      </c>
      <c r="D182" s="6">
        <f>TITRES_STAT!E185</f>
        <v>253</v>
      </c>
      <c r="E182" s="2">
        <f t="shared" si="8"/>
        <v>187658</v>
      </c>
      <c r="F182" s="6" t="str">
        <f t="shared" si="11"/>
        <v>BEARISH</v>
      </c>
      <c r="G182" s="6" t="str">
        <f t="shared" si="10"/>
        <v>NEUTRAL</v>
      </c>
      <c r="H182" s="6" t="str">
        <f t="shared" si="9"/>
        <v>CONFIRMED BEARISH</v>
      </c>
    </row>
    <row r="183" spans="1:8" ht="13.5" x14ac:dyDescent="0.25">
      <c r="A183" s="3">
        <f>TITRES_STAT!B186</f>
        <v>44798</v>
      </c>
      <c r="B183" s="6">
        <f>TITRES_STAT!C186</f>
        <v>22</v>
      </c>
      <c r="C183" s="6">
        <f>TITRES_STAT!D186</f>
        <v>12.952400000000001</v>
      </c>
      <c r="D183" s="6">
        <f>TITRES_STAT!E186</f>
        <v>2457</v>
      </c>
      <c r="E183" s="2">
        <f t="shared" si="8"/>
        <v>185201</v>
      </c>
      <c r="F183" s="6" t="str">
        <f t="shared" si="11"/>
        <v>BEARISH</v>
      </c>
      <c r="G183" s="6" t="str">
        <f t="shared" si="10"/>
        <v>NEUTRAL</v>
      </c>
      <c r="H183" s="6" t="str">
        <f t="shared" si="9"/>
        <v>CONFIRMED BEARISH</v>
      </c>
    </row>
    <row r="184" spans="1:8" ht="13.5" x14ac:dyDescent="0.25">
      <c r="A184" s="3">
        <f>TITRES_STAT!B187</f>
        <v>44799</v>
      </c>
      <c r="B184" s="6">
        <f>TITRES_STAT!C187</f>
        <v>22.4</v>
      </c>
      <c r="C184" s="6">
        <f>TITRES_STAT!D187</f>
        <v>13.187900000000001</v>
      </c>
      <c r="D184" s="6">
        <f>TITRES_STAT!E187</f>
        <v>3791</v>
      </c>
      <c r="E184" s="2">
        <f t="shared" si="8"/>
        <v>188992</v>
      </c>
      <c r="F184" s="6" t="str">
        <f t="shared" si="11"/>
        <v>BULLISH</v>
      </c>
      <c r="G184" s="6" t="str">
        <f t="shared" si="10"/>
        <v>NEUTRAL</v>
      </c>
      <c r="H184" s="6" t="str">
        <f t="shared" si="9"/>
        <v>BULLISH DIVERGENCE</v>
      </c>
    </row>
    <row r="185" spans="1:8" ht="13.5" x14ac:dyDescent="0.25">
      <c r="A185" s="3">
        <f>TITRES_STAT!B188</f>
        <v>44802</v>
      </c>
      <c r="B185" s="6">
        <f>TITRES_STAT!C188</f>
        <v>22.4</v>
      </c>
      <c r="C185" s="6">
        <f>TITRES_STAT!D188</f>
        <v>13.187900000000001</v>
      </c>
      <c r="D185" s="6">
        <f>TITRES_STAT!E188</f>
        <v>1765</v>
      </c>
      <c r="E185" s="2">
        <f t="shared" si="8"/>
        <v>188992</v>
      </c>
      <c r="F185" s="6" t="str">
        <f t="shared" si="11"/>
        <v>BULLISH</v>
      </c>
      <c r="G185" s="6" t="str">
        <f t="shared" si="10"/>
        <v>NEUTRAL</v>
      </c>
      <c r="H185" s="6" t="str">
        <f t="shared" si="9"/>
        <v>BULLISH DIVERGENCE</v>
      </c>
    </row>
    <row r="186" spans="1:8" ht="13.5" x14ac:dyDescent="0.25">
      <c r="A186" s="3">
        <f>TITRES_STAT!B189</f>
        <v>44803</v>
      </c>
      <c r="B186" s="6">
        <f>TITRES_STAT!C189</f>
        <v>22.4</v>
      </c>
      <c r="C186" s="6">
        <f>TITRES_STAT!D189</f>
        <v>13.187900000000001</v>
      </c>
      <c r="D186" s="6">
        <f>TITRES_STAT!E189</f>
        <v>764</v>
      </c>
      <c r="E186" s="2">
        <f t="shared" si="8"/>
        <v>188992</v>
      </c>
      <c r="F186" s="6" t="str">
        <f t="shared" si="11"/>
        <v>BULLISH</v>
      </c>
      <c r="G186" s="6" t="str">
        <f t="shared" si="10"/>
        <v>NEUTRAL</v>
      </c>
      <c r="H186" s="6" t="str">
        <f t="shared" si="9"/>
        <v>BULLISH DIVERGENCE</v>
      </c>
    </row>
    <row r="187" spans="1:8" ht="13.5" x14ac:dyDescent="0.25">
      <c r="A187" s="3">
        <f>TITRES_STAT!B190</f>
        <v>44804</v>
      </c>
      <c r="B187" s="6">
        <f>TITRES_STAT!C190</f>
        <v>22.4</v>
      </c>
      <c r="C187" s="6">
        <f>TITRES_STAT!D190</f>
        <v>13.187900000000001</v>
      </c>
      <c r="D187" s="6">
        <f>TITRES_STAT!E190</f>
        <v>0</v>
      </c>
      <c r="E187" s="2">
        <f t="shared" si="8"/>
        <v>188992</v>
      </c>
      <c r="F187" s="6" t="str">
        <f t="shared" si="11"/>
        <v>BULLISH</v>
      </c>
      <c r="G187" s="6" t="str">
        <f t="shared" si="10"/>
        <v>NEUTRAL</v>
      </c>
      <c r="H187" s="6" t="str">
        <f t="shared" si="9"/>
        <v>CONFIRMED BULLISH</v>
      </c>
    </row>
    <row r="188" spans="1:8" ht="13.5" x14ac:dyDescent="0.25">
      <c r="A188" s="3">
        <f>TITRES_STAT!B191</f>
        <v>44805</v>
      </c>
      <c r="B188" s="6">
        <f>TITRES_STAT!C191</f>
        <v>22</v>
      </c>
      <c r="C188" s="6">
        <f>TITRES_STAT!D191</f>
        <v>12.952400000000001</v>
      </c>
      <c r="D188" s="6">
        <f>TITRES_STAT!E191</f>
        <v>1732</v>
      </c>
      <c r="E188" s="2">
        <f t="shared" si="8"/>
        <v>187260</v>
      </c>
      <c r="F188" s="6" t="str">
        <f t="shared" si="11"/>
        <v>BULLISH</v>
      </c>
      <c r="G188" s="6" t="str">
        <f t="shared" si="10"/>
        <v>NEUTRAL</v>
      </c>
      <c r="H188" s="6" t="str">
        <f t="shared" si="9"/>
        <v>NEUTRAL</v>
      </c>
    </row>
    <row r="189" spans="1:8" ht="13.5" x14ac:dyDescent="0.25">
      <c r="A189" s="3">
        <f>TITRES_STAT!B192</f>
        <v>44806</v>
      </c>
      <c r="B189" s="6">
        <f>TITRES_STAT!C192</f>
        <v>22.38</v>
      </c>
      <c r="C189" s="6">
        <f>TITRES_STAT!D192</f>
        <v>13.1761</v>
      </c>
      <c r="D189" s="6">
        <f>TITRES_STAT!E192</f>
        <v>7096</v>
      </c>
      <c r="E189" s="2">
        <f t="shared" si="8"/>
        <v>194356</v>
      </c>
      <c r="F189" s="6" t="str">
        <f t="shared" si="11"/>
        <v>BULLISH</v>
      </c>
      <c r="G189" s="6" t="str">
        <f t="shared" si="10"/>
        <v>STRONG</v>
      </c>
      <c r="H189" s="6" t="str">
        <f t="shared" si="9"/>
        <v>BULLISH DIVERGENCE</v>
      </c>
    </row>
    <row r="190" spans="1:8" ht="13.5" x14ac:dyDescent="0.25">
      <c r="A190" s="3">
        <f>TITRES_STAT!B193</f>
        <v>44809</v>
      </c>
      <c r="B190" s="6">
        <f>TITRES_STAT!C193</f>
        <v>22.39</v>
      </c>
      <c r="C190" s="6">
        <f>TITRES_STAT!D193</f>
        <v>13.182</v>
      </c>
      <c r="D190" s="6">
        <f>TITRES_STAT!E193</f>
        <v>102</v>
      </c>
      <c r="E190" s="2">
        <f t="shared" si="8"/>
        <v>194458</v>
      </c>
      <c r="F190" s="6" t="str">
        <f t="shared" si="11"/>
        <v>BULLISH</v>
      </c>
      <c r="G190" s="6" t="str">
        <f t="shared" si="10"/>
        <v>STRONG</v>
      </c>
      <c r="H190" s="6" t="str">
        <f t="shared" si="9"/>
        <v>BULLISH DIVERGENCE</v>
      </c>
    </row>
    <row r="191" spans="1:8" ht="13.5" x14ac:dyDescent="0.25">
      <c r="A191" s="3">
        <f>TITRES_STAT!B194</f>
        <v>44810</v>
      </c>
      <c r="B191" s="6">
        <f>TITRES_STAT!C194</f>
        <v>22.38</v>
      </c>
      <c r="C191" s="6">
        <f>TITRES_STAT!D194</f>
        <v>13.1761</v>
      </c>
      <c r="D191" s="6">
        <f>TITRES_STAT!E194</f>
        <v>101</v>
      </c>
      <c r="E191" s="2">
        <f t="shared" si="8"/>
        <v>194357</v>
      </c>
      <c r="F191" s="6" t="str">
        <f t="shared" si="11"/>
        <v>BULLISH</v>
      </c>
      <c r="G191" s="6" t="str">
        <f t="shared" si="10"/>
        <v>STRONG</v>
      </c>
      <c r="H191" s="6" t="str">
        <f t="shared" si="9"/>
        <v>BULLISH DIVERGENCE</v>
      </c>
    </row>
    <row r="192" spans="1:8" ht="13.5" x14ac:dyDescent="0.25">
      <c r="A192" s="3">
        <f>TITRES_STAT!B195</f>
        <v>44811</v>
      </c>
      <c r="B192" s="6">
        <f>TITRES_STAT!C195</f>
        <v>22.35</v>
      </c>
      <c r="C192" s="6">
        <f>TITRES_STAT!D195</f>
        <v>13.1584</v>
      </c>
      <c r="D192" s="6">
        <f>TITRES_STAT!E195</f>
        <v>4157</v>
      </c>
      <c r="E192" s="2">
        <f t="shared" si="8"/>
        <v>190200</v>
      </c>
      <c r="F192" s="6" t="str">
        <f t="shared" si="11"/>
        <v>BULLISH</v>
      </c>
      <c r="G192" s="6" t="str">
        <f t="shared" si="10"/>
        <v>NEUTRAL</v>
      </c>
      <c r="H192" s="6" t="str">
        <f t="shared" si="9"/>
        <v>BULLISH DIVERGENCE</v>
      </c>
    </row>
    <row r="193" spans="1:8" ht="13.5" x14ac:dyDescent="0.25">
      <c r="A193" s="3">
        <f>TITRES_STAT!B196</f>
        <v>44812</v>
      </c>
      <c r="B193" s="6">
        <f>TITRES_STAT!C196</f>
        <v>22.17</v>
      </c>
      <c r="C193" s="6">
        <f>TITRES_STAT!D196</f>
        <v>13.0525</v>
      </c>
      <c r="D193" s="6">
        <f>TITRES_STAT!E196</f>
        <v>2191</v>
      </c>
      <c r="E193" s="2">
        <f t="shared" si="8"/>
        <v>188009</v>
      </c>
      <c r="F193" s="6" t="str">
        <f t="shared" si="11"/>
        <v>BULLISH</v>
      </c>
      <c r="G193" s="6" t="str">
        <f t="shared" si="10"/>
        <v>NEUTRAL</v>
      </c>
      <c r="H193" s="6" t="str">
        <f t="shared" si="9"/>
        <v>CONFIRMED BULLISH</v>
      </c>
    </row>
    <row r="194" spans="1:8" ht="13.5" x14ac:dyDescent="0.25">
      <c r="A194" s="3">
        <f>TITRES_STAT!B197</f>
        <v>44813</v>
      </c>
      <c r="B194" s="6">
        <f>TITRES_STAT!C197</f>
        <v>22.19</v>
      </c>
      <c r="C194" s="6">
        <f>TITRES_STAT!D197</f>
        <v>13.0642</v>
      </c>
      <c r="D194" s="6">
        <f>TITRES_STAT!E197</f>
        <v>6147</v>
      </c>
      <c r="E194" s="2">
        <f t="shared" si="8"/>
        <v>194156</v>
      </c>
      <c r="F194" s="6" t="str">
        <f t="shared" si="11"/>
        <v>BEARISH</v>
      </c>
      <c r="G194" s="6" t="str">
        <f t="shared" si="10"/>
        <v>NEUTRAL</v>
      </c>
      <c r="H194" s="6" t="str">
        <f t="shared" si="9"/>
        <v>CONFIRMED BEARISH</v>
      </c>
    </row>
    <row r="195" spans="1:8" ht="13.5" x14ac:dyDescent="0.25">
      <c r="A195" s="3">
        <f>TITRES_STAT!B198</f>
        <v>44816</v>
      </c>
      <c r="B195" s="6">
        <f>TITRES_STAT!C198</f>
        <v>22.19</v>
      </c>
      <c r="C195" s="6">
        <f>TITRES_STAT!D198</f>
        <v>13.0642</v>
      </c>
      <c r="D195" s="6">
        <f>TITRES_STAT!E198</f>
        <v>0</v>
      </c>
      <c r="E195" s="2">
        <f t="shared" si="8"/>
        <v>194156</v>
      </c>
      <c r="F195" s="6" t="str">
        <f t="shared" si="11"/>
        <v>BEARISH</v>
      </c>
      <c r="G195" s="6" t="str">
        <f t="shared" si="10"/>
        <v>NEUTRAL</v>
      </c>
      <c r="H195" s="6" t="str">
        <f t="shared" si="9"/>
        <v>CONFIRMED BEARISH</v>
      </c>
    </row>
    <row r="196" spans="1:8" ht="13.5" x14ac:dyDescent="0.25">
      <c r="A196" s="3">
        <f>TITRES_STAT!B199</f>
        <v>44817</v>
      </c>
      <c r="B196" s="6">
        <f>TITRES_STAT!C199</f>
        <v>22.14</v>
      </c>
      <c r="C196" s="6">
        <f>TITRES_STAT!D199</f>
        <v>13.034800000000001</v>
      </c>
      <c r="D196" s="6">
        <f>TITRES_STAT!E199</f>
        <v>3235</v>
      </c>
      <c r="E196" s="2">
        <f t="shared" ref="E196:E259" si="12">IF(B196&gt;B195, E195+D196, IF(B196&lt;B195, E195-D196, E195))</f>
        <v>190921</v>
      </c>
      <c r="F196" s="6" t="str">
        <f t="shared" si="11"/>
        <v>BEARISH</v>
      </c>
      <c r="G196" s="6" t="str">
        <f t="shared" si="10"/>
        <v>NEUTRAL</v>
      </c>
      <c r="H196" s="6" t="str">
        <f t="shared" si="9"/>
        <v>CONFIRMED BEARISH</v>
      </c>
    </row>
    <row r="197" spans="1:8" ht="13.5" x14ac:dyDescent="0.25">
      <c r="A197" s="3">
        <f>TITRES_STAT!B200</f>
        <v>44818</v>
      </c>
      <c r="B197" s="6">
        <f>TITRES_STAT!C200</f>
        <v>22</v>
      </c>
      <c r="C197" s="6">
        <f>TITRES_STAT!D200</f>
        <v>12.952400000000001</v>
      </c>
      <c r="D197" s="6">
        <f>TITRES_STAT!E200</f>
        <v>230</v>
      </c>
      <c r="E197" s="2">
        <f t="shared" si="12"/>
        <v>190691</v>
      </c>
      <c r="F197" s="6" t="str">
        <f t="shared" si="11"/>
        <v>BULLISH</v>
      </c>
      <c r="G197" s="6" t="str">
        <f t="shared" si="10"/>
        <v>NEUTRAL</v>
      </c>
      <c r="H197" s="6" t="str">
        <f t="shared" si="9"/>
        <v>BULLISH DIVERGENCE</v>
      </c>
    </row>
    <row r="198" spans="1:8" ht="13.5" x14ac:dyDescent="0.25">
      <c r="A198" s="3">
        <f>TITRES_STAT!B201</f>
        <v>44819</v>
      </c>
      <c r="B198" s="6">
        <f>TITRES_STAT!C201</f>
        <v>22</v>
      </c>
      <c r="C198" s="6">
        <f>TITRES_STAT!D201</f>
        <v>12.952400000000001</v>
      </c>
      <c r="D198" s="6">
        <f>TITRES_STAT!E201</f>
        <v>0</v>
      </c>
      <c r="E198" s="2">
        <f t="shared" si="12"/>
        <v>190691</v>
      </c>
      <c r="F198" s="6" t="str">
        <f t="shared" si="11"/>
        <v>BULLISH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44820</v>
      </c>
      <c r="B199" s="6">
        <f>TITRES_STAT!C202</f>
        <v>21.7</v>
      </c>
      <c r="C199" s="6">
        <f>TITRES_STAT!D202</f>
        <v>12.7758</v>
      </c>
      <c r="D199" s="6">
        <f>TITRES_STAT!E202</f>
        <v>4691</v>
      </c>
      <c r="E199" s="2">
        <f t="shared" si="12"/>
        <v>186000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WEAK</v>
      </c>
      <c r="H199" s="6" t="str">
        <f t="shared" si="13"/>
        <v>CONFIRMED BEARISH</v>
      </c>
    </row>
    <row r="200" spans="1:8" ht="13.5" x14ac:dyDescent="0.25">
      <c r="A200" s="3">
        <f>TITRES_STAT!B203</f>
        <v>44823</v>
      </c>
      <c r="B200" s="6">
        <f>TITRES_STAT!C203</f>
        <v>22</v>
      </c>
      <c r="C200" s="6">
        <f>TITRES_STAT!D203</f>
        <v>12.952400000000001</v>
      </c>
      <c r="D200" s="6">
        <f>TITRES_STAT!E203</f>
        <v>5864</v>
      </c>
      <c r="E200" s="2">
        <f t="shared" si="12"/>
        <v>191864</v>
      </c>
      <c r="F200" s="6" t="str">
        <f t="shared" ref="F200:F263" si="15">IF(E200&gt;E195,"BULLISH",IF(E200&lt;E195,"BEARISH","NEUTRAL"))</f>
        <v>BEARISH</v>
      </c>
      <c r="G200" s="6" t="str">
        <f t="shared" si="14"/>
        <v>NEUTRAL</v>
      </c>
      <c r="H200" s="6" t="str">
        <f t="shared" si="13"/>
        <v>CONFIRMED BEARISH</v>
      </c>
    </row>
    <row r="201" spans="1:8" ht="13.5" x14ac:dyDescent="0.25">
      <c r="A201" s="3">
        <f>TITRES_STAT!B204</f>
        <v>44824</v>
      </c>
      <c r="B201" s="6">
        <f>TITRES_STAT!C204</f>
        <v>21.9</v>
      </c>
      <c r="C201" s="6">
        <f>TITRES_STAT!D204</f>
        <v>12.8935</v>
      </c>
      <c r="D201" s="6">
        <f>TITRES_STAT!E204</f>
        <v>11406</v>
      </c>
      <c r="E201" s="2">
        <f t="shared" si="12"/>
        <v>180458</v>
      </c>
      <c r="F201" s="6" t="str">
        <f t="shared" si="15"/>
        <v>BEARISH</v>
      </c>
      <c r="G201" s="6" t="str">
        <f t="shared" si="14"/>
        <v>WEAK</v>
      </c>
      <c r="H201" s="6" t="str">
        <f t="shared" si="13"/>
        <v>CONFIRMED BEARISH</v>
      </c>
    </row>
    <row r="202" spans="1:8" ht="13.5" x14ac:dyDescent="0.25">
      <c r="A202" s="3">
        <f>TITRES_STAT!B205</f>
        <v>44825</v>
      </c>
      <c r="B202" s="6">
        <f>TITRES_STAT!C205</f>
        <v>21.7</v>
      </c>
      <c r="C202" s="6">
        <f>TITRES_STAT!D205</f>
        <v>12.7758</v>
      </c>
      <c r="D202" s="6">
        <f>TITRES_STAT!E205</f>
        <v>539</v>
      </c>
      <c r="E202" s="2">
        <f t="shared" si="12"/>
        <v>179919</v>
      </c>
      <c r="F202" s="6" t="str">
        <f t="shared" si="15"/>
        <v>BEARISH</v>
      </c>
      <c r="G202" s="6" t="str">
        <f t="shared" si="14"/>
        <v>WEAK</v>
      </c>
      <c r="H202" s="6" t="str">
        <f t="shared" si="13"/>
        <v>CONFIRMED BEARISH</v>
      </c>
    </row>
    <row r="203" spans="1:8" ht="13.5" x14ac:dyDescent="0.25">
      <c r="A203" s="3">
        <f>TITRES_STAT!B206</f>
        <v>44826</v>
      </c>
      <c r="B203" s="6">
        <f>TITRES_STAT!C206</f>
        <v>21.7</v>
      </c>
      <c r="C203" s="6">
        <f>TITRES_STAT!D206</f>
        <v>12.7758</v>
      </c>
      <c r="D203" s="6">
        <f>TITRES_STAT!E206</f>
        <v>741</v>
      </c>
      <c r="E203" s="2">
        <f t="shared" si="12"/>
        <v>179919</v>
      </c>
      <c r="F203" s="6" t="str">
        <f t="shared" si="15"/>
        <v>BEARISH</v>
      </c>
      <c r="G203" s="6" t="str">
        <f t="shared" si="14"/>
        <v>WEAK</v>
      </c>
      <c r="H203" s="6" t="str">
        <f t="shared" si="13"/>
        <v>CONFIRMED BEARISH</v>
      </c>
    </row>
    <row r="204" spans="1:8" ht="13.5" x14ac:dyDescent="0.25">
      <c r="A204" s="3">
        <f>TITRES_STAT!B207</f>
        <v>44827</v>
      </c>
      <c r="B204" s="6">
        <f>TITRES_STAT!C207</f>
        <v>21.9</v>
      </c>
      <c r="C204" s="6">
        <f>TITRES_STAT!D207</f>
        <v>12.8935</v>
      </c>
      <c r="D204" s="6">
        <f>TITRES_STAT!E207</f>
        <v>5232</v>
      </c>
      <c r="E204" s="2">
        <f t="shared" si="12"/>
        <v>185151</v>
      </c>
      <c r="F204" s="6" t="str">
        <f t="shared" si="15"/>
        <v>BEARISH</v>
      </c>
      <c r="G204" s="6" t="str">
        <f t="shared" si="14"/>
        <v>NEUTRAL</v>
      </c>
      <c r="H204" s="6" t="str">
        <f t="shared" si="13"/>
        <v>BEARISH DIVERGENCE</v>
      </c>
    </row>
    <row r="205" spans="1:8" ht="13.5" x14ac:dyDescent="0.25">
      <c r="A205" s="3">
        <f>TITRES_STAT!B208</f>
        <v>44830</v>
      </c>
      <c r="B205" s="6">
        <f>TITRES_STAT!C208</f>
        <v>21.9</v>
      </c>
      <c r="C205" s="6">
        <f>TITRES_STAT!D208</f>
        <v>12.8935</v>
      </c>
      <c r="D205" s="6">
        <f>TITRES_STAT!E208</f>
        <v>54</v>
      </c>
      <c r="E205" s="2">
        <f t="shared" si="12"/>
        <v>185151</v>
      </c>
      <c r="F205" s="6" t="str">
        <f t="shared" si="15"/>
        <v>BEARISH</v>
      </c>
      <c r="G205" s="6" t="str">
        <f t="shared" si="14"/>
        <v>WEAK</v>
      </c>
      <c r="H205" s="6" t="str">
        <f t="shared" si="13"/>
        <v>CONFIRMED BEARISH</v>
      </c>
    </row>
    <row r="206" spans="1:8" ht="13.5" x14ac:dyDescent="0.25">
      <c r="A206" s="3">
        <f>TITRES_STAT!B209</f>
        <v>44831</v>
      </c>
      <c r="B206" s="6">
        <f>TITRES_STAT!C209</f>
        <v>21.9</v>
      </c>
      <c r="C206" s="6">
        <f>TITRES_STAT!D209</f>
        <v>12.8935</v>
      </c>
      <c r="D206" s="6">
        <f>TITRES_STAT!E209</f>
        <v>413</v>
      </c>
      <c r="E206" s="2">
        <f t="shared" si="12"/>
        <v>185151</v>
      </c>
      <c r="F206" s="6" t="str">
        <f t="shared" si="15"/>
        <v>BULLISH</v>
      </c>
      <c r="G206" s="6" t="str">
        <f t="shared" si="14"/>
        <v>STRONG</v>
      </c>
      <c r="H206" s="6" t="str">
        <f t="shared" si="13"/>
        <v>NEUTRAL</v>
      </c>
    </row>
    <row r="207" spans="1:8" ht="13.5" x14ac:dyDescent="0.25">
      <c r="A207" s="3">
        <f>TITRES_STAT!B210</f>
        <v>44832</v>
      </c>
      <c r="B207" s="6">
        <f>TITRES_STAT!C210</f>
        <v>21.7</v>
      </c>
      <c r="C207" s="6">
        <f>TITRES_STAT!D210</f>
        <v>12.7758</v>
      </c>
      <c r="D207" s="6">
        <f>TITRES_STAT!E210</f>
        <v>64</v>
      </c>
      <c r="E207" s="2">
        <f t="shared" si="12"/>
        <v>185087</v>
      </c>
      <c r="F207" s="6" t="str">
        <f t="shared" si="15"/>
        <v>BULLISH</v>
      </c>
      <c r="G207" s="6" t="str">
        <f t="shared" si="14"/>
        <v>STRONG</v>
      </c>
      <c r="H207" s="6" t="str">
        <f t="shared" si="13"/>
        <v>NEUTRAL</v>
      </c>
    </row>
    <row r="208" spans="1:8" ht="13.5" x14ac:dyDescent="0.25">
      <c r="A208" s="3">
        <f>TITRES_STAT!B211</f>
        <v>44833</v>
      </c>
      <c r="B208" s="6">
        <f>TITRES_STAT!C211</f>
        <v>21.2</v>
      </c>
      <c r="C208" s="6">
        <f>TITRES_STAT!D211</f>
        <v>12.481400000000001</v>
      </c>
      <c r="D208" s="6">
        <f>TITRES_STAT!E211</f>
        <v>870</v>
      </c>
      <c r="E208" s="2">
        <f t="shared" si="12"/>
        <v>184217</v>
      </c>
      <c r="F208" s="6" t="str">
        <f t="shared" si="15"/>
        <v>BULLISH</v>
      </c>
      <c r="G208" s="6" t="str">
        <f t="shared" si="14"/>
        <v>STRONG</v>
      </c>
      <c r="H208" s="6" t="str">
        <f t="shared" si="13"/>
        <v>BULLISH DIVERGENCE</v>
      </c>
    </row>
    <row r="209" spans="1:8" ht="13.5" x14ac:dyDescent="0.25">
      <c r="A209" s="3">
        <f>TITRES_STAT!B212</f>
        <v>44834</v>
      </c>
      <c r="B209" s="6">
        <f>TITRES_STAT!C212</f>
        <v>21.2</v>
      </c>
      <c r="C209" s="6">
        <f>TITRES_STAT!D212</f>
        <v>12.481400000000001</v>
      </c>
      <c r="D209" s="6">
        <f>TITRES_STAT!E212</f>
        <v>51</v>
      </c>
      <c r="E209" s="2">
        <f t="shared" si="12"/>
        <v>184217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CONFIRMED BEARISH</v>
      </c>
    </row>
    <row r="210" spans="1:8" ht="13.5" x14ac:dyDescent="0.25">
      <c r="A210" s="3">
        <f>TITRES_STAT!B213</f>
        <v>44837</v>
      </c>
      <c r="B210" s="6">
        <f>TITRES_STAT!C213</f>
        <v>21.2</v>
      </c>
      <c r="C210" s="6">
        <f>TITRES_STAT!D213</f>
        <v>12.481400000000001</v>
      </c>
      <c r="D210" s="6">
        <f>TITRES_STAT!E213</f>
        <v>616</v>
      </c>
      <c r="E210" s="2">
        <f t="shared" si="12"/>
        <v>184217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CONFIRMED BEARISH</v>
      </c>
    </row>
    <row r="211" spans="1:8" ht="13.5" x14ac:dyDescent="0.25">
      <c r="A211" s="3">
        <f>TITRES_STAT!B214</f>
        <v>44838</v>
      </c>
      <c r="B211" s="6">
        <f>TITRES_STAT!C214</f>
        <v>21.2</v>
      </c>
      <c r="C211" s="6">
        <f>TITRES_STAT!D214</f>
        <v>12.481400000000001</v>
      </c>
      <c r="D211" s="6">
        <f>TITRES_STAT!E214</f>
        <v>0</v>
      </c>
      <c r="E211" s="2">
        <f t="shared" si="12"/>
        <v>184217</v>
      </c>
      <c r="F211" s="6" t="str">
        <f t="shared" si="15"/>
        <v>BEARISH</v>
      </c>
      <c r="G211" s="6" t="str">
        <f t="shared" si="14"/>
        <v>NEUTRAL</v>
      </c>
      <c r="H211" s="6" t="str">
        <f t="shared" si="13"/>
        <v>CONFIRMED BEARISH</v>
      </c>
    </row>
    <row r="212" spans="1:8" ht="13.5" x14ac:dyDescent="0.25">
      <c r="A212" s="3">
        <f>TITRES_STAT!B215</f>
        <v>44839</v>
      </c>
      <c r="B212" s="6">
        <f>TITRES_STAT!C215</f>
        <v>21.19</v>
      </c>
      <c r="C212" s="6">
        <f>TITRES_STAT!D215</f>
        <v>12.4755</v>
      </c>
      <c r="D212" s="6">
        <f>TITRES_STAT!E215</f>
        <v>145</v>
      </c>
      <c r="E212" s="2">
        <f t="shared" si="12"/>
        <v>184072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44840</v>
      </c>
      <c r="B213" s="6">
        <f>TITRES_STAT!C216</f>
        <v>20.8</v>
      </c>
      <c r="C213" s="6">
        <f>TITRES_STAT!D216</f>
        <v>12.245900000000001</v>
      </c>
      <c r="D213" s="6">
        <f>TITRES_STAT!E216</f>
        <v>971</v>
      </c>
      <c r="E213" s="2">
        <f t="shared" si="12"/>
        <v>183101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44841</v>
      </c>
      <c r="B214" s="6">
        <f>TITRES_STAT!C217</f>
        <v>19.7</v>
      </c>
      <c r="C214" s="6">
        <f>TITRES_STAT!D217</f>
        <v>11.5983</v>
      </c>
      <c r="D214" s="6">
        <f>TITRES_STAT!E217</f>
        <v>694</v>
      </c>
      <c r="E214" s="2">
        <f t="shared" si="12"/>
        <v>182407</v>
      </c>
      <c r="F214" s="6" t="str">
        <f t="shared" si="15"/>
        <v>BEARISH</v>
      </c>
      <c r="G214" s="6" t="str">
        <f t="shared" si="14"/>
        <v>NEUTRAL</v>
      </c>
      <c r="H214" s="6" t="str">
        <f t="shared" si="13"/>
        <v>CONFIRMED BEARISH</v>
      </c>
    </row>
    <row r="215" spans="1:8" ht="13.5" x14ac:dyDescent="0.25">
      <c r="A215" s="3">
        <f>TITRES_STAT!B218</f>
        <v>44844</v>
      </c>
      <c r="B215" s="6">
        <f>TITRES_STAT!C218</f>
        <v>19.989999999999998</v>
      </c>
      <c r="C215" s="6">
        <f>TITRES_STAT!D218</f>
        <v>11.769</v>
      </c>
      <c r="D215" s="6">
        <f>TITRES_STAT!E218</f>
        <v>1490</v>
      </c>
      <c r="E215" s="2">
        <f t="shared" si="12"/>
        <v>183897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CONFIRMED BEARISH</v>
      </c>
    </row>
    <row r="216" spans="1:8" ht="13.5" x14ac:dyDescent="0.25">
      <c r="A216" s="3">
        <f>TITRES_STAT!B219</f>
        <v>44845</v>
      </c>
      <c r="B216" s="6">
        <f>TITRES_STAT!C219</f>
        <v>19.8</v>
      </c>
      <c r="C216" s="6">
        <f>TITRES_STAT!D219</f>
        <v>11.6571</v>
      </c>
      <c r="D216" s="6">
        <f>TITRES_STAT!E219</f>
        <v>976</v>
      </c>
      <c r="E216" s="2">
        <f t="shared" si="12"/>
        <v>182921</v>
      </c>
      <c r="F216" s="6" t="str">
        <f t="shared" si="15"/>
        <v>BEARISH</v>
      </c>
      <c r="G216" s="6" t="str">
        <f t="shared" si="14"/>
        <v>NEUTRAL</v>
      </c>
      <c r="H216" s="6" t="str">
        <f t="shared" si="13"/>
        <v>CONFIRMED BEARISH</v>
      </c>
    </row>
    <row r="217" spans="1:8" ht="13.5" x14ac:dyDescent="0.25">
      <c r="A217" s="3">
        <f>TITRES_STAT!B220</f>
        <v>44846</v>
      </c>
      <c r="B217" s="6">
        <f>TITRES_STAT!C220</f>
        <v>19.7</v>
      </c>
      <c r="C217" s="6">
        <f>TITRES_STAT!D220</f>
        <v>11.5983</v>
      </c>
      <c r="D217" s="6">
        <f>TITRES_STAT!E220</f>
        <v>6440</v>
      </c>
      <c r="E217" s="2">
        <f t="shared" si="12"/>
        <v>176481</v>
      </c>
      <c r="F217" s="6" t="str">
        <f t="shared" si="15"/>
        <v>BEARISH</v>
      </c>
      <c r="G217" s="6" t="str">
        <f t="shared" si="14"/>
        <v>WEAK</v>
      </c>
      <c r="H217" s="6" t="str">
        <f t="shared" si="13"/>
        <v>CONFIRMED BEARISH</v>
      </c>
    </row>
    <row r="218" spans="1:8" ht="13.5" x14ac:dyDescent="0.25">
      <c r="A218" s="3">
        <f>TITRES_STAT!B221</f>
        <v>44847</v>
      </c>
      <c r="B218" s="6">
        <f>TITRES_STAT!C221</f>
        <v>19.7</v>
      </c>
      <c r="C218" s="6">
        <f>TITRES_STAT!D221</f>
        <v>11.5983</v>
      </c>
      <c r="D218" s="6">
        <f>TITRES_STAT!E221</f>
        <v>75</v>
      </c>
      <c r="E218" s="2">
        <f t="shared" si="12"/>
        <v>176481</v>
      </c>
      <c r="F218" s="6" t="str">
        <f t="shared" si="15"/>
        <v>BEARISH</v>
      </c>
      <c r="G218" s="6" t="str">
        <f t="shared" si="14"/>
        <v>WEAK</v>
      </c>
      <c r="H218" s="6" t="str">
        <f t="shared" si="13"/>
        <v>CONFIRMED BEARISH</v>
      </c>
    </row>
    <row r="219" spans="1:8" ht="13.5" x14ac:dyDescent="0.25">
      <c r="A219" s="3">
        <f>TITRES_STAT!B222</f>
        <v>44848</v>
      </c>
      <c r="B219" s="6">
        <f>TITRES_STAT!C222</f>
        <v>20.5</v>
      </c>
      <c r="C219" s="6">
        <f>TITRES_STAT!D222</f>
        <v>12.0693</v>
      </c>
      <c r="D219" s="6">
        <f>TITRES_STAT!E222</f>
        <v>3399</v>
      </c>
      <c r="E219" s="2">
        <f t="shared" si="12"/>
        <v>179880</v>
      </c>
      <c r="F219" s="6" t="str">
        <f t="shared" si="15"/>
        <v>BEARISH</v>
      </c>
      <c r="G219" s="6" t="str">
        <f t="shared" si="14"/>
        <v>NEUTRAL</v>
      </c>
      <c r="H219" s="6" t="str">
        <f t="shared" si="13"/>
        <v>BEARISH DIVERGENCE</v>
      </c>
    </row>
    <row r="220" spans="1:8" ht="13.5" x14ac:dyDescent="0.25">
      <c r="A220" s="3">
        <f>TITRES_STAT!B223</f>
        <v>44851</v>
      </c>
      <c r="B220" s="6">
        <f>TITRES_STAT!C223</f>
        <v>20.399999999999999</v>
      </c>
      <c r="C220" s="6">
        <f>TITRES_STAT!D223</f>
        <v>12.010400000000001</v>
      </c>
      <c r="D220" s="6">
        <f>TITRES_STAT!E223</f>
        <v>356</v>
      </c>
      <c r="E220" s="2">
        <f t="shared" si="12"/>
        <v>179524</v>
      </c>
      <c r="F220" s="6" t="str">
        <f t="shared" si="15"/>
        <v>BEARISH</v>
      </c>
      <c r="G220" s="6" t="str">
        <f t="shared" si="14"/>
        <v>WEAK</v>
      </c>
      <c r="H220" s="6" t="str">
        <f t="shared" si="13"/>
        <v>BEARISH DIVERGENCE</v>
      </c>
    </row>
    <row r="221" spans="1:8" ht="13.5" x14ac:dyDescent="0.25">
      <c r="A221" s="3">
        <f>TITRES_STAT!B224</f>
        <v>44852</v>
      </c>
      <c r="B221" s="6">
        <f>TITRES_STAT!C224</f>
        <v>21.59</v>
      </c>
      <c r="C221" s="6">
        <f>TITRES_STAT!D224</f>
        <v>12.711</v>
      </c>
      <c r="D221" s="6">
        <f>TITRES_STAT!E224</f>
        <v>3470</v>
      </c>
      <c r="E221" s="2">
        <f t="shared" si="12"/>
        <v>182994</v>
      </c>
      <c r="F221" s="6" t="str">
        <f t="shared" si="15"/>
        <v>BULLISH</v>
      </c>
      <c r="G221" s="6" t="str">
        <f t="shared" si="14"/>
        <v>NEUTRAL</v>
      </c>
      <c r="H221" s="6" t="str">
        <f t="shared" si="13"/>
        <v>CONFIRMED BULLISH</v>
      </c>
    </row>
    <row r="222" spans="1:8" ht="13.5" x14ac:dyDescent="0.25">
      <c r="A222" s="3">
        <f>TITRES_STAT!B225</f>
        <v>44853</v>
      </c>
      <c r="B222" s="6">
        <f>TITRES_STAT!C225</f>
        <v>21.67</v>
      </c>
      <c r="C222" s="6">
        <f>TITRES_STAT!D225</f>
        <v>12.758100000000001</v>
      </c>
      <c r="D222" s="6">
        <f>TITRES_STAT!E225</f>
        <v>172</v>
      </c>
      <c r="E222" s="2">
        <f t="shared" si="12"/>
        <v>183166</v>
      </c>
      <c r="F222" s="6" t="str">
        <f t="shared" si="15"/>
        <v>BULLISH</v>
      </c>
      <c r="G222" s="6" t="str">
        <f t="shared" si="14"/>
        <v>STRONG</v>
      </c>
      <c r="H222" s="6" t="str">
        <f t="shared" si="13"/>
        <v>CONFIRMED BULLISH</v>
      </c>
    </row>
    <row r="223" spans="1:8" ht="13.5" x14ac:dyDescent="0.25">
      <c r="A223" s="3">
        <f>TITRES_STAT!B226</f>
        <v>44854</v>
      </c>
      <c r="B223" s="6">
        <f>TITRES_STAT!C226</f>
        <v>21.5</v>
      </c>
      <c r="C223" s="6">
        <f>TITRES_STAT!D226</f>
        <v>12.657999999999999</v>
      </c>
      <c r="D223" s="6">
        <f>TITRES_STAT!E226</f>
        <v>515</v>
      </c>
      <c r="E223" s="2">
        <f t="shared" si="12"/>
        <v>182651</v>
      </c>
      <c r="F223" s="6" t="str">
        <f t="shared" si="15"/>
        <v>BULLISH</v>
      </c>
      <c r="G223" s="6" t="str">
        <f t="shared" si="14"/>
        <v>STRONG</v>
      </c>
      <c r="H223" s="6" t="str">
        <f t="shared" si="13"/>
        <v>CONFIRMED BULLISH</v>
      </c>
    </row>
    <row r="224" spans="1:8" ht="13.5" x14ac:dyDescent="0.25">
      <c r="A224" s="3">
        <f>TITRES_STAT!B227</f>
        <v>44855</v>
      </c>
      <c r="B224" s="6">
        <f>TITRES_STAT!C227</f>
        <v>21.65</v>
      </c>
      <c r="C224" s="6">
        <f>TITRES_STAT!D227</f>
        <v>12.7463</v>
      </c>
      <c r="D224" s="6">
        <f>TITRES_STAT!E227</f>
        <v>740</v>
      </c>
      <c r="E224" s="2">
        <f t="shared" si="12"/>
        <v>183391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CONFIRMED BULLISH</v>
      </c>
    </row>
    <row r="225" spans="1:8" ht="13.5" x14ac:dyDescent="0.25">
      <c r="A225" s="3">
        <f>TITRES_STAT!B228</f>
        <v>44858</v>
      </c>
      <c r="B225" s="6">
        <f>TITRES_STAT!C228</f>
        <v>21.98</v>
      </c>
      <c r="C225" s="6">
        <f>TITRES_STAT!D228</f>
        <v>12.9406</v>
      </c>
      <c r="D225" s="6">
        <f>TITRES_STAT!E228</f>
        <v>419</v>
      </c>
      <c r="E225" s="2">
        <f t="shared" si="12"/>
        <v>183810</v>
      </c>
      <c r="F225" s="6" t="str">
        <f t="shared" si="15"/>
        <v>BULLISH</v>
      </c>
      <c r="G225" s="6" t="str">
        <f t="shared" si="14"/>
        <v>STRONG</v>
      </c>
      <c r="H225" s="6" t="str">
        <f t="shared" si="13"/>
        <v>CONFIRMED BULLISH</v>
      </c>
    </row>
    <row r="226" spans="1:8" ht="13.5" x14ac:dyDescent="0.25">
      <c r="A226" s="3">
        <f>TITRES_STAT!B229</f>
        <v>44859</v>
      </c>
      <c r="B226" s="6">
        <f>TITRES_STAT!C229</f>
        <v>21.98</v>
      </c>
      <c r="C226" s="6">
        <f>TITRES_STAT!D229</f>
        <v>12.9406</v>
      </c>
      <c r="D226" s="6">
        <f>TITRES_STAT!E229</f>
        <v>701</v>
      </c>
      <c r="E226" s="2">
        <f t="shared" si="12"/>
        <v>183810</v>
      </c>
      <c r="F226" s="6" t="str">
        <f t="shared" si="15"/>
        <v>BULLISH</v>
      </c>
      <c r="G226" s="6" t="str">
        <f t="shared" si="14"/>
        <v>NEUTRAL</v>
      </c>
      <c r="H226" s="6" t="str">
        <f t="shared" si="13"/>
        <v>CONFIRMED BULLISH</v>
      </c>
    </row>
    <row r="227" spans="1:8" ht="13.5" x14ac:dyDescent="0.25">
      <c r="A227" s="3">
        <f>TITRES_STAT!B230</f>
        <v>44860</v>
      </c>
      <c r="B227" s="6">
        <f>TITRES_STAT!C230</f>
        <v>21.98</v>
      </c>
      <c r="C227" s="6">
        <f>TITRES_STAT!D230</f>
        <v>12.9406</v>
      </c>
      <c r="D227" s="6">
        <f>TITRES_STAT!E230</f>
        <v>0</v>
      </c>
      <c r="E227" s="2">
        <f t="shared" si="12"/>
        <v>183810</v>
      </c>
      <c r="F227" s="6" t="str">
        <f t="shared" si="15"/>
        <v>BULLISH</v>
      </c>
      <c r="G227" s="6" t="str">
        <f t="shared" si="14"/>
        <v>NEUTRAL</v>
      </c>
      <c r="H227" s="6" t="str">
        <f t="shared" si="13"/>
        <v>CONFIRMED BULLISH</v>
      </c>
    </row>
    <row r="228" spans="1:8" ht="13.5" x14ac:dyDescent="0.25">
      <c r="A228" s="3">
        <f>TITRES_STAT!B231</f>
        <v>44861</v>
      </c>
      <c r="B228" s="6">
        <f>TITRES_STAT!C231</f>
        <v>21.98</v>
      </c>
      <c r="C228" s="6">
        <f>TITRES_STAT!D231</f>
        <v>12.9406</v>
      </c>
      <c r="D228" s="6">
        <f>TITRES_STAT!E231</f>
        <v>0</v>
      </c>
      <c r="E228" s="2">
        <f t="shared" si="12"/>
        <v>183810</v>
      </c>
      <c r="F228" s="6" t="str">
        <f t="shared" si="15"/>
        <v>BULLISH</v>
      </c>
      <c r="G228" s="6" t="str">
        <f t="shared" si="14"/>
        <v>NEUTRAL</v>
      </c>
      <c r="H228" s="6" t="str">
        <f t="shared" si="13"/>
        <v>CONFIRMED BULLISH</v>
      </c>
    </row>
    <row r="229" spans="1:8" ht="13.5" x14ac:dyDescent="0.25">
      <c r="A229" s="3">
        <f>TITRES_STAT!B232</f>
        <v>44862</v>
      </c>
      <c r="B229" s="6">
        <f>TITRES_STAT!C232</f>
        <v>21.12</v>
      </c>
      <c r="C229" s="6">
        <f>TITRES_STAT!D232</f>
        <v>12.4343</v>
      </c>
      <c r="D229" s="6">
        <f>TITRES_STAT!E232</f>
        <v>932</v>
      </c>
      <c r="E229" s="2">
        <f t="shared" si="12"/>
        <v>182878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CONFIRMED BEARISH</v>
      </c>
    </row>
    <row r="230" spans="1:8" ht="13.5" x14ac:dyDescent="0.25">
      <c r="A230" s="3">
        <f>TITRES_STAT!B233</f>
        <v>44865</v>
      </c>
      <c r="B230" s="6">
        <f>TITRES_STAT!C233</f>
        <v>21</v>
      </c>
      <c r="C230" s="6">
        <f>TITRES_STAT!D233</f>
        <v>12.3636</v>
      </c>
      <c r="D230" s="6">
        <f>TITRES_STAT!E233</f>
        <v>1298</v>
      </c>
      <c r="E230" s="2">
        <f t="shared" si="12"/>
        <v>181580</v>
      </c>
      <c r="F230" s="6" t="str">
        <f t="shared" si="15"/>
        <v>BEARISH</v>
      </c>
      <c r="G230" s="6" t="str">
        <f t="shared" si="14"/>
        <v>NEUTRAL</v>
      </c>
      <c r="H230" s="6" t="str">
        <f t="shared" si="13"/>
        <v>CONFIRMED BEARISH</v>
      </c>
    </row>
    <row r="231" spans="1:8" ht="13.5" x14ac:dyDescent="0.25">
      <c r="A231" s="3">
        <f>TITRES_STAT!B234</f>
        <v>44866</v>
      </c>
      <c r="B231" s="6">
        <f>TITRES_STAT!C234</f>
        <v>21</v>
      </c>
      <c r="C231" s="6">
        <f>TITRES_STAT!D234</f>
        <v>12.3636</v>
      </c>
      <c r="D231" s="6">
        <f>TITRES_STAT!E234</f>
        <v>1613</v>
      </c>
      <c r="E231" s="2">
        <f t="shared" si="12"/>
        <v>181580</v>
      </c>
      <c r="F231" s="6" t="str">
        <f t="shared" si="15"/>
        <v>BEARISH</v>
      </c>
      <c r="G231" s="6" t="str">
        <f t="shared" si="14"/>
        <v>NEUTRAL</v>
      </c>
      <c r="H231" s="6" t="str">
        <f t="shared" si="13"/>
        <v>CONFIRMED BEARISH</v>
      </c>
    </row>
    <row r="232" spans="1:8" ht="13.5" x14ac:dyDescent="0.25">
      <c r="A232" s="3">
        <f>TITRES_STAT!B235</f>
        <v>44867</v>
      </c>
      <c r="B232" s="6">
        <f>TITRES_STAT!C235</f>
        <v>20.99</v>
      </c>
      <c r="C232" s="6">
        <f>TITRES_STAT!D235</f>
        <v>12.357799999999999</v>
      </c>
      <c r="D232" s="6">
        <f>TITRES_STAT!E235</f>
        <v>574</v>
      </c>
      <c r="E232" s="2">
        <f t="shared" si="12"/>
        <v>181006</v>
      </c>
      <c r="F232" s="6" t="str">
        <f t="shared" si="15"/>
        <v>BEARISH</v>
      </c>
      <c r="G232" s="6" t="str">
        <f t="shared" si="14"/>
        <v>NEUTRAL</v>
      </c>
      <c r="H232" s="6" t="str">
        <f t="shared" si="13"/>
        <v>CONFIRMED BEARISH</v>
      </c>
    </row>
    <row r="233" spans="1:8" ht="13.5" x14ac:dyDescent="0.25">
      <c r="A233" s="3">
        <f>TITRES_STAT!B236</f>
        <v>44868</v>
      </c>
      <c r="B233" s="6">
        <f>TITRES_STAT!C236</f>
        <v>20.8</v>
      </c>
      <c r="C233" s="6">
        <f>TITRES_STAT!D236</f>
        <v>12.245900000000001</v>
      </c>
      <c r="D233" s="6">
        <f>TITRES_STAT!E236</f>
        <v>80</v>
      </c>
      <c r="E233" s="2">
        <f t="shared" si="12"/>
        <v>180926</v>
      </c>
      <c r="F233" s="6" t="str">
        <f t="shared" si="15"/>
        <v>BEARISH</v>
      </c>
      <c r="G233" s="6" t="str">
        <f t="shared" si="14"/>
        <v>NEUTRAL</v>
      </c>
      <c r="H233" s="6" t="str">
        <f t="shared" si="13"/>
        <v>CONFIRMED BEARISH</v>
      </c>
    </row>
    <row r="234" spans="1:8" ht="13.5" x14ac:dyDescent="0.25">
      <c r="A234" s="3">
        <f>TITRES_STAT!B237</f>
        <v>44869</v>
      </c>
      <c r="B234" s="6">
        <f>TITRES_STAT!C237</f>
        <v>20.9</v>
      </c>
      <c r="C234" s="6">
        <f>TITRES_STAT!D237</f>
        <v>12.3048</v>
      </c>
      <c r="D234" s="6">
        <f>TITRES_STAT!E237</f>
        <v>10</v>
      </c>
      <c r="E234" s="2">
        <f t="shared" si="12"/>
        <v>180936</v>
      </c>
      <c r="F234" s="6" t="str">
        <f t="shared" si="15"/>
        <v>BEARISH</v>
      </c>
      <c r="G234" s="6" t="str">
        <f t="shared" si="14"/>
        <v>NEUTRAL</v>
      </c>
      <c r="H234" s="6" t="str">
        <f t="shared" si="13"/>
        <v>CONFIRMED BEARISH</v>
      </c>
    </row>
    <row r="235" spans="1:8" ht="13.5" x14ac:dyDescent="0.25">
      <c r="A235" s="3">
        <f>TITRES_STAT!B238</f>
        <v>44872</v>
      </c>
      <c r="B235" s="6">
        <f>TITRES_STAT!C238</f>
        <v>20.7</v>
      </c>
      <c r="C235" s="6">
        <f>TITRES_STAT!D238</f>
        <v>12.186999999999999</v>
      </c>
      <c r="D235" s="6">
        <f>TITRES_STAT!E238</f>
        <v>636</v>
      </c>
      <c r="E235" s="2">
        <f t="shared" si="12"/>
        <v>180300</v>
      </c>
      <c r="F235" s="6" t="str">
        <f t="shared" si="15"/>
        <v>BEARISH</v>
      </c>
      <c r="G235" s="6" t="str">
        <f t="shared" si="14"/>
        <v>NEUTRAL</v>
      </c>
      <c r="H235" s="6" t="str">
        <f t="shared" si="13"/>
        <v>CONFIRMED BEARISH</v>
      </c>
    </row>
    <row r="236" spans="1:8" ht="13.5" x14ac:dyDescent="0.25">
      <c r="A236" s="3">
        <f>TITRES_STAT!B239</f>
        <v>44873</v>
      </c>
      <c r="B236" s="6">
        <f>TITRES_STAT!C239</f>
        <v>20.7</v>
      </c>
      <c r="C236" s="6">
        <f>TITRES_STAT!D239</f>
        <v>12.186999999999999</v>
      </c>
      <c r="D236" s="6">
        <f>TITRES_STAT!E239</f>
        <v>439</v>
      </c>
      <c r="E236" s="2">
        <f t="shared" si="12"/>
        <v>180300</v>
      </c>
      <c r="F236" s="6" t="str">
        <f t="shared" si="15"/>
        <v>BEARISH</v>
      </c>
      <c r="G236" s="6" t="str">
        <f t="shared" si="14"/>
        <v>NEUTRAL</v>
      </c>
      <c r="H236" s="6" t="str">
        <f t="shared" si="13"/>
        <v>CONFIRMED BEARISH</v>
      </c>
    </row>
    <row r="237" spans="1:8" ht="13.5" x14ac:dyDescent="0.25">
      <c r="A237" s="3">
        <f>TITRES_STAT!B240</f>
        <v>44874</v>
      </c>
      <c r="B237" s="6">
        <f>TITRES_STAT!C240</f>
        <v>20.7</v>
      </c>
      <c r="C237" s="6">
        <f>TITRES_STAT!D240</f>
        <v>12.186999999999999</v>
      </c>
      <c r="D237" s="6">
        <f>TITRES_STAT!E240</f>
        <v>152</v>
      </c>
      <c r="E237" s="2">
        <f t="shared" si="12"/>
        <v>180300</v>
      </c>
      <c r="F237" s="6" t="str">
        <f t="shared" si="15"/>
        <v>BEARISH</v>
      </c>
      <c r="G237" s="6" t="str">
        <f t="shared" si="14"/>
        <v>NEUTRAL</v>
      </c>
      <c r="H237" s="6" t="str">
        <f t="shared" si="13"/>
        <v>CONFIRMED BEARISH</v>
      </c>
    </row>
    <row r="238" spans="1:8" ht="13.5" x14ac:dyDescent="0.25">
      <c r="A238" s="3">
        <f>TITRES_STAT!B241</f>
        <v>44875</v>
      </c>
      <c r="B238" s="6">
        <f>TITRES_STAT!C241</f>
        <v>20.399999999999999</v>
      </c>
      <c r="C238" s="6">
        <f>TITRES_STAT!D241</f>
        <v>12.010400000000001</v>
      </c>
      <c r="D238" s="6">
        <f>TITRES_STAT!E241</f>
        <v>1546</v>
      </c>
      <c r="E238" s="2">
        <f t="shared" si="12"/>
        <v>178754</v>
      </c>
      <c r="F238" s="6" t="str">
        <f t="shared" si="15"/>
        <v>BEARISH</v>
      </c>
      <c r="G238" s="6" t="str">
        <f t="shared" si="14"/>
        <v>NEUTRAL</v>
      </c>
      <c r="H238" s="6" t="str">
        <f t="shared" si="13"/>
        <v>CONFIRMED BEARISH</v>
      </c>
    </row>
    <row r="239" spans="1:8" ht="13.5" x14ac:dyDescent="0.25">
      <c r="A239" s="3">
        <f>TITRES_STAT!B242</f>
        <v>44876</v>
      </c>
      <c r="B239" s="6">
        <f>TITRES_STAT!C242</f>
        <v>20.69</v>
      </c>
      <c r="C239" s="6">
        <f>TITRES_STAT!D242</f>
        <v>12.181100000000001</v>
      </c>
      <c r="D239" s="6">
        <f>TITRES_STAT!E242</f>
        <v>312</v>
      </c>
      <c r="E239" s="2">
        <f t="shared" si="12"/>
        <v>179066</v>
      </c>
      <c r="F239" s="6" t="str">
        <f t="shared" si="15"/>
        <v>BEARISH</v>
      </c>
      <c r="G239" s="6" t="str">
        <f t="shared" si="14"/>
        <v>NEUTRAL</v>
      </c>
      <c r="H239" s="6" t="str">
        <f t="shared" si="13"/>
        <v>CONFIRMED BEARISH</v>
      </c>
    </row>
    <row r="240" spans="1:8" ht="13.5" x14ac:dyDescent="0.25">
      <c r="A240" s="3">
        <f>TITRES_STAT!B243</f>
        <v>44879</v>
      </c>
      <c r="B240" s="6">
        <f>TITRES_STAT!C243</f>
        <v>20.6</v>
      </c>
      <c r="C240" s="6">
        <f>TITRES_STAT!D243</f>
        <v>12.1281</v>
      </c>
      <c r="D240" s="6">
        <f>TITRES_STAT!E243</f>
        <v>146</v>
      </c>
      <c r="E240" s="2">
        <f t="shared" si="12"/>
        <v>178920</v>
      </c>
      <c r="F240" s="6" t="str">
        <f t="shared" si="15"/>
        <v>BEARISH</v>
      </c>
      <c r="G240" s="6" t="str">
        <f t="shared" si="14"/>
        <v>NEUTRAL</v>
      </c>
      <c r="H240" s="6" t="str">
        <f t="shared" si="13"/>
        <v>CONFIRMED BEARISH</v>
      </c>
    </row>
    <row r="241" spans="1:8" ht="13.5" x14ac:dyDescent="0.25">
      <c r="A241" s="3">
        <f>TITRES_STAT!B244</f>
        <v>44880</v>
      </c>
      <c r="B241" s="6">
        <f>TITRES_STAT!C244</f>
        <v>20.49</v>
      </c>
      <c r="C241" s="6">
        <f>TITRES_STAT!D244</f>
        <v>12.0634</v>
      </c>
      <c r="D241" s="6">
        <f>TITRES_STAT!E244</f>
        <v>463</v>
      </c>
      <c r="E241" s="2">
        <f t="shared" si="12"/>
        <v>178457</v>
      </c>
      <c r="F241" s="6" t="str">
        <f t="shared" si="15"/>
        <v>BEARISH</v>
      </c>
      <c r="G241" s="6" t="str">
        <f t="shared" si="14"/>
        <v>NEUTRAL</v>
      </c>
      <c r="H241" s="6" t="str">
        <f t="shared" si="13"/>
        <v>CONFIRMED BEARISH</v>
      </c>
    </row>
    <row r="242" spans="1:8" ht="13.5" x14ac:dyDescent="0.25">
      <c r="A242" s="3">
        <f>TITRES_STAT!B245</f>
        <v>44881</v>
      </c>
      <c r="B242" s="6">
        <f>TITRES_STAT!C245</f>
        <v>20.47</v>
      </c>
      <c r="C242" s="6">
        <f>TITRES_STAT!D245</f>
        <v>12.051600000000001</v>
      </c>
      <c r="D242" s="6">
        <f>TITRES_STAT!E245</f>
        <v>347</v>
      </c>
      <c r="E242" s="2">
        <f t="shared" si="12"/>
        <v>178110</v>
      </c>
      <c r="F242" s="6" t="str">
        <f t="shared" si="15"/>
        <v>BEARISH</v>
      </c>
      <c r="G242" s="6" t="str">
        <f t="shared" si="14"/>
        <v>NEUTRAL</v>
      </c>
      <c r="H242" s="6" t="str">
        <f t="shared" si="13"/>
        <v>CONFIRMED BEARISH</v>
      </c>
    </row>
    <row r="243" spans="1:8" ht="13.5" x14ac:dyDescent="0.25">
      <c r="A243" s="3">
        <f>TITRES_STAT!B246</f>
        <v>44882</v>
      </c>
      <c r="B243" s="6">
        <f>TITRES_STAT!C246</f>
        <v>20.49</v>
      </c>
      <c r="C243" s="6">
        <f>TITRES_STAT!D246</f>
        <v>12.0634</v>
      </c>
      <c r="D243" s="6">
        <f>TITRES_STAT!E246</f>
        <v>178</v>
      </c>
      <c r="E243" s="2">
        <f t="shared" si="12"/>
        <v>178288</v>
      </c>
      <c r="F243" s="6" t="str">
        <f t="shared" si="15"/>
        <v>BEARISH</v>
      </c>
      <c r="G243" s="6" t="str">
        <f t="shared" si="14"/>
        <v>NEUTRAL</v>
      </c>
      <c r="H243" s="6" t="str">
        <f t="shared" si="13"/>
        <v>BEARISH DIVERGENCE</v>
      </c>
    </row>
    <row r="244" spans="1:8" ht="13.5" x14ac:dyDescent="0.25">
      <c r="A244" s="3">
        <f>TITRES_STAT!B247</f>
        <v>44883</v>
      </c>
      <c r="B244" s="6">
        <f>TITRES_STAT!C247</f>
        <v>20.48</v>
      </c>
      <c r="C244" s="6">
        <f>TITRES_STAT!D247</f>
        <v>12.057499999999999</v>
      </c>
      <c r="D244" s="6">
        <f>TITRES_STAT!E247</f>
        <v>200</v>
      </c>
      <c r="E244" s="2">
        <f t="shared" si="12"/>
        <v>178088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CONFIRMED BEARISH</v>
      </c>
    </row>
    <row r="245" spans="1:8" ht="13.5" x14ac:dyDescent="0.25">
      <c r="A245" s="3">
        <f>TITRES_STAT!B248</f>
        <v>44886</v>
      </c>
      <c r="B245" s="6">
        <f>TITRES_STAT!C248</f>
        <v>19.91</v>
      </c>
      <c r="C245" s="6">
        <f>TITRES_STAT!D248</f>
        <v>11.7219</v>
      </c>
      <c r="D245" s="6">
        <f>TITRES_STAT!E248</f>
        <v>48544</v>
      </c>
      <c r="E245" s="2">
        <f t="shared" si="12"/>
        <v>129544</v>
      </c>
      <c r="F245" s="6" t="str">
        <f t="shared" si="15"/>
        <v>BEARISH</v>
      </c>
      <c r="G245" s="6" t="str">
        <f t="shared" si="14"/>
        <v>WEAK</v>
      </c>
      <c r="H245" s="6" t="str">
        <f t="shared" si="13"/>
        <v>CONFIRMED BEARISH</v>
      </c>
    </row>
    <row r="246" spans="1:8" ht="13.5" x14ac:dyDescent="0.25">
      <c r="A246" s="3">
        <f>TITRES_STAT!B249</f>
        <v>44887</v>
      </c>
      <c r="B246" s="6">
        <f>TITRES_STAT!C249</f>
        <v>20</v>
      </c>
      <c r="C246" s="6">
        <f>TITRES_STAT!D249</f>
        <v>11.774900000000001</v>
      </c>
      <c r="D246" s="6">
        <f>TITRES_STAT!E249</f>
        <v>4</v>
      </c>
      <c r="E246" s="2">
        <f t="shared" si="12"/>
        <v>129548</v>
      </c>
      <c r="F246" s="6" t="str">
        <f t="shared" si="15"/>
        <v>BEARISH</v>
      </c>
      <c r="G246" s="6" t="str">
        <f t="shared" si="14"/>
        <v>WEAK</v>
      </c>
      <c r="H246" s="6" t="str">
        <f t="shared" si="13"/>
        <v>CONFIRMED BEARISH</v>
      </c>
    </row>
    <row r="247" spans="1:8" ht="13.5" x14ac:dyDescent="0.25">
      <c r="A247" s="3">
        <f>TITRES_STAT!B250</f>
        <v>44888</v>
      </c>
      <c r="B247" s="6">
        <f>TITRES_STAT!C250</f>
        <v>20.46</v>
      </c>
      <c r="C247" s="6">
        <f>TITRES_STAT!D250</f>
        <v>12.0457</v>
      </c>
      <c r="D247" s="6">
        <f>TITRES_STAT!E250</f>
        <v>396</v>
      </c>
      <c r="E247" s="2">
        <f t="shared" si="12"/>
        <v>129944</v>
      </c>
      <c r="F247" s="6" t="str">
        <f t="shared" si="15"/>
        <v>BEARISH</v>
      </c>
      <c r="G247" s="6" t="str">
        <f t="shared" si="14"/>
        <v>WEAK</v>
      </c>
      <c r="H247" s="6" t="str">
        <f t="shared" si="13"/>
        <v>CONFIRMED BEARISH</v>
      </c>
    </row>
    <row r="248" spans="1:8" ht="13.5" x14ac:dyDescent="0.25">
      <c r="A248" s="3">
        <f>TITRES_STAT!B251</f>
        <v>44889</v>
      </c>
      <c r="B248" s="6">
        <f>TITRES_STAT!C251</f>
        <v>20.45</v>
      </c>
      <c r="C248" s="6">
        <f>TITRES_STAT!D251</f>
        <v>12.0398</v>
      </c>
      <c r="D248" s="6">
        <f>TITRES_STAT!E251</f>
        <v>695</v>
      </c>
      <c r="E248" s="2">
        <f t="shared" si="12"/>
        <v>129249</v>
      </c>
      <c r="F248" s="6" t="str">
        <f t="shared" si="15"/>
        <v>BEARISH</v>
      </c>
      <c r="G248" s="6" t="str">
        <f t="shared" si="14"/>
        <v>WEAK</v>
      </c>
      <c r="H248" s="6" t="str">
        <f t="shared" si="13"/>
        <v>CONFIRMED BEARISH</v>
      </c>
    </row>
    <row r="249" spans="1:8" ht="13.5" x14ac:dyDescent="0.25">
      <c r="A249" s="3">
        <f>TITRES_STAT!B252</f>
        <v>44890</v>
      </c>
      <c r="B249" s="6">
        <f>TITRES_STAT!C252</f>
        <v>20.46</v>
      </c>
      <c r="C249" s="6">
        <f>TITRES_STAT!D252</f>
        <v>12.0457</v>
      </c>
      <c r="D249" s="6">
        <f>TITRES_STAT!E252</f>
        <v>99</v>
      </c>
      <c r="E249" s="2">
        <f t="shared" si="12"/>
        <v>129348</v>
      </c>
      <c r="F249" s="6" t="str">
        <f t="shared" si="15"/>
        <v>BEARISH</v>
      </c>
      <c r="G249" s="6" t="str">
        <f t="shared" si="14"/>
        <v>WEAK</v>
      </c>
      <c r="H249" s="6" t="str">
        <f t="shared" si="13"/>
        <v>CONFIRMED BEARISH</v>
      </c>
    </row>
    <row r="250" spans="1:8" ht="13.5" x14ac:dyDescent="0.25">
      <c r="A250" s="3">
        <f>TITRES_STAT!B253</f>
        <v>44893</v>
      </c>
      <c r="B250" s="6">
        <f>TITRES_STAT!C253</f>
        <v>20.45</v>
      </c>
      <c r="C250" s="6">
        <f>TITRES_STAT!D253</f>
        <v>12.0398</v>
      </c>
      <c r="D250" s="6">
        <f>TITRES_STAT!E253</f>
        <v>1</v>
      </c>
      <c r="E250" s="2">
        <f t="shared" si="12"/>
        <v>129347</v>
      </c>
      <c r="F250" s="6" t="str">
        <f t="shared" si="15"/>
        <v>BEARISH</v>
      </c>
      <c r="G250" s="6" t="str">
        <f t="shared" si="14"/>
        <v>NEUTRAL</v>
      </c>
      <c r="H250" s="6" t="str">
        <f t="shared" si="13"/>
        <v>BEARISH DIVERGENCE</v>
      </c>
    </row>
    <row r="251" spans="1:8" ht="13.5" x14ac:dyDescent="0.25">
      <c r="A251" s="3">
        <f>TITRES_STAT!B254</f>
        <v>44894</v>
      </c>
      <c r="B251" s="6">
        <f>TITRES_STAT!C254</f>
        <v>20.45</v>
      </c>
      <c r="C251" s="6">
        <f>TITRES_STAT!D254</f>
        <v>12.0398</v>
      </c>
      <c r="D251" s="6">
        <f>TITRES_STAT!E254</f>
        <v>0</v>
      </c>
      <c r="E251" s="2">
        <f t="shared" si="12"/>
        <v>129347</v>
      </c>
      <c r="F251" s="6" t="str">
        <f t="shared" si="15"/>
        <v>BEARISH</v>
      </c>
      <c r="G251" s="6" t="str">
        <f t="shared" si="14"/>
        <v>NEUTRAL</v>
      </c>
      <c r="H251" s="6" t="str">
        <f t="shared" si="13"/>
        <v>BEARISH DIVERGENCE</v>
      </c>
    </row>
    <row r="252" spans="1:8" ht="13.5" x14ac:dyDescent="0.25">
      <c r="A252" s="3">
        <f>TITRES_STAT!B255</f>
        <v>44895</v>
      </c>
      <c r="B252" s="6">
        <f>TITRES_STAT!C255</f>
        <v>20</v>
      </c>
      <c r="C252" s="6">
        <f>TITRES_STAT!D255</f>
        <v>11.774900000000001</v>
      </c>
      <c r="D252" s="6">
        <f>TITRES_STAT!E255</f>
        <v>195</v>
      </c>
      <c r="E252" s="2">
        <f t="shared" si="12"/>
        <v>129152</v>
      </c>
      <c r="F252" s="6" t="str">
        <f t="shared" si="15"/>
        <v>BEARISH</v>
      </c>
      <c r="G252" s="6" t="str">
        <f t="shared" si="14"/>
        <v>NEUTRAL</v>
      </c>
      <c r="H252" s="6" t="str">
        <f t="shared" si="13"/>
        <v>CONFIRMED BEARISH</v>
      </c>
    </row>
    <row r="253" spans="1:8" ht="13.5" x14ac:dyDescent="0.25">
      <c r="A253" s="3">
        <f>TITRES_STAT!B256</f>
        <v>44896</v>
      </c>
      <c r="B253" s="6">
        <f>TITRES_STAT!C256</f>
        <v>20.8</v>
      </c>
      <c r="C253" s="6">
        <f>TITRES_STAT!D256</f>
        <v>12.245900000000001</v>
      </c>
      <c r="D253" s="6">
        <f>TITRES_STAT!E256</f>
        <v>290</v>
      </c>
      <c r="E253" s="2">
        <f t="shared" si="12"/>
        <v>129442</v>
      </c>
      <c r="F253" s="6" t="str">
        <f t="shared" si="15"/>
        <v>BULLISH</v>
      </c>
      <c r="G253" s="6" t="str">
        <f t="shared" si="14"/>
        <v>NEUTRAL</v>
      </c>
      <c r="H253" s="6" t="str">
        <f t="shared" si="13"/>
        <v>CONFIRMED BULLISH</v>
      </c>
    </row>
    <row r="254" spans="1:8" ht="13.5" x14ac:dyDescent="0.25">
      <c r="A254" s="3">
        <f>TITRES_STAT!B257</f>
        <v>44897</v>
      </c>
      <c r="B254" s="6">
        <f>TITRES_STAT!C257</f>
        <v>21.9</v>
      </c>
      <c r="C254" s="6">
        <f>TITRES_STAT!D257</f>
        <v>12.8935</v>
      </c>
      <c r="D254" s="6">
        <f>TITRES_STAT!E257</f>
        <v>417</v>
      </c>
      <c r="E254" s="2">
        <f t="shared" si="12"/>
        <v>129859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44900</v>
      </c>
      <c r="B255" s="6">
        <f>TITRES_STAT!C258</f>
        <v>21.8</v>
      </c>
      <c r="C255" s="6">
        <f>TITRES_STAT!D258</f>
        <v>12.8346</v>
      </c>
      <c r="D255" s="6">
        <f>TITRES_STAT!E258</f>
        <v>203</v>
      </c>
      <c r="E255" s="2">
        <f t="shared" si="12"/>
        <v>129656</v>
      </c>
      <c r="F255" s="6" t="str">
        <f t="shared" si="15"/>
        <v>BULLISH</v>
      </c>
      <c r="G255" s="6" t="str">
        <f t="shared" si="14"/>
        <v>NEUTRAL</v>
      </c>
      <c r="H255" s="6" t="str">
        <f t="shared" si="13"/>
        <v>CONFIRMED BULLISH</v>
      </c>
    </row>
    <row r="256" spans="1:8" ht="13.5" x14ac:dyDescent="0.25">
      <c r="A256" s="3">
        <f>TITRES_STAT!B259</f>
        <v>44901</v>
      </c>
      <c r="B256" s="6">
        <f>TITRES_STAT!C259</f>
        <v>21.8</v>
      </c>
      <c r="C256" s="6">
        <f>TITRES_STAT!D259</f>
        <v>12.8346</v>
      </c>
      <c r="D256" s="6">
        <f>TITRES_STAT!E259</f>
        <v>0</v>
      </c>
      <c r="E256" s="2">
        <f t="shared" si="12"/>
        <v>129656</v>
      </c>
      <c r="F256" s="6" t="str">
        <f t="shared" si="15"/>
        <v>BULLISH</v>
      </c>
      <c r="G256" s="6" t="str">
        <f t="shared" si="14"/>
        <v>NEUTRAL</v>
      </c>
      <c r="H256" s="6" t="str">
        <f t="shared" si="13"/>
        <v>CONFIRMED BULLISH</v>
      </c>
    </row>
    <row r="257" spans="1:8" ht="13.5" x14ac:dyDescent="0.25">
      <c r="A257" s="3">
        <f>TITRES_STAT!B260</f>
        <v>44902</v>
      </c>
      <c r="B257" s="6">
        <f>TITRES_STAT!C260</f>
        <v>21.3</v>
      </c>
      <c r="C257" s="6">
        <f>TITRES_STAT!D260</f>
        <v>12.5403</v>
      </c>
      <c r="D257" s="6">
        <f>TITRES_STAT!E260</f>
        <v>567</v>
      </c>
      <c r="E257" s="2">
        <f t="shared" si="12"/>
        <v>129089</v>
      </c>
      <c r="F257" s="6" t="str">
        <f t="shared" si="15"/>
        <v>BEARISH</v>
      </c>
      <c r="G257" s="6" t="str">
        <f t="shared" si="14"/>
        <v>NEUTRAL</v>
      </c>
      <c r="H257" s="6" t="str">
        <f t="shared" si="13"/>
        <v>BEARISH DIVERGENCE</v>
      </c>
    </row>
    <row r="258" spans="1:8" ht="13.5" x14ac:dyDescent="0.25">
      <c r="A258" s="3">
        <f>TITRES_STAT!B261</f>
        <v>44903</v>
      </c>
      <c r="B258" s="6">
        <f>TITRES_STAT!C261</f>
        <v>20.99</v>
      </c>
      <c r="C258" s="6">
        <f>TITRES_STAT!D261</f>
        <v>12.357799999999999</v>
      </c>
      <c r="D258" s="6">
        <f>TITRES_STAT!E261</f>
        <v>448</v>
      </c>
      <c r="E258" s="2">
        <f t="shared" si="12"/>
        <v>128641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BEARISH DIVERGENCE</v>
      </c>
    </row>
    <row r="259" spans="1:8" ht="13.5" x14ac:dyDescent="0.25">
      <c r="A259" s="3">
        <f>TITRES_STAT!B262</f>
        <v>44904</v>
      </c>
      <c r="B259" s="6">
        <f>TITRES_STAT!C262</f>
        <v>21</v>
      </c>
      <c r="C259" s="6">
        <f>TITRES_STAT!D262</f>
        <v>12.3636</v>
      </c>
      <c r="D259" s="6">
        <f>TITRES_STAT!E262</f>
        <v>77</v>
      </c>
      <c r="E259" s="2">
        <f t="shared" si="12"/>
        <v>128718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44907</v>
      </c>
      <c r="B260" s="6">
        <f>TITRES_STAT!C263</f>
        <v>20.89</v>
      </c>
      <c r="C260" s="6">
        <f>TITRES_STAT!D263</f>
        <v>12.2989</v>
      </c>
      <c r="D260" s="6">
        <f>TITRES_STAT!E263</f>
        <v>84</v>
      </c>
      <c r="E260" s="2">
        <f t="shared" ref="E260:E323" si="16">IF(B260&gt;B259, E259+D260, IF(B260&lt;B259, E259-D260, E259))</f>
        <v>128634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44908</v>
      </c>
      <c r="B261" s="6">
        <f>TITRES_STAT!C264</f>
        <v>20.78</v>
      </c>
      <c r="C261" s="6">
        <f>TITRES_STAT!D264</f>
        <v>12.2341</v>
      </c>
      <c r="D261" s="6">
        <f>TITRES_STAT!E264</f>
        <v>100</v>
      </c>
      <c r="E261" s="2">
        <f t="shared" si="16"/>
        <v>128534</v>
      </c>
      <c r="F261" s="6" t="str">
        <f t="shared" si="15"/>
        <v>BEARISH</v>
      </c>
      <c r="G261" s="6" t="str">
        <f t="shared" si="14"/>
        <v>NEUTRAL</v>
      </c>
      <c r="H261" s="6" t="str">
        <f t="shared" si="13"/>
        <v>CONFIRMED BEARISH</v>
      </c>
    </row>
    <row r="262" spans="1:8" ht="13.5" x14ac:dyDescent="0.25">
      <c r="A262" s="3">
        <f>TITRES_STAT!B265</f>
        <v>44909</v>
      </c>
      <c r="B262" s="6">
        <f>TITRES_STAT!C265</f>
        <v>20.75</v>
      </c>
      <c r="C262" s="6">
        <f>TITRES_STAT!D265</f>
        <v>12.2165</v>
      </c>
      <c r="D262" s="6">
        <f>TITRES_STAT!E265</f>
        <v>1844</v>
      </c>
      <c r="E262" s="2">
        <f t="shared" si="16"/>
        <v>126690</v>
      </c>
      <c r="F262" s="6" t="str">
        <f t="shared" si="15"/>
        <v>BEARISH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44910</v>
      </c>
      <c r="B263" s="6">
        <f>TITRES_STAT!C266</f>
        <v>20.100000000000001</v>
      </c>
      <c r="C263" s="6">
        <f>TITRES_STAT!D266</f>
        <v>11.8338</v>
      </c>
      <c r="D263" s="6">
        <f>TITRES_STAT!E266</f>
        <v>410</v>
      </c>
      <c r="E263" s="2">
        <f t="shared" si="16"/>
        <v>126280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BEARISH</v>
      </c>
    </row>
    <row r="264" spans="1:8" ht="13.5" x14ac:dyDescent="0.25">
      <c r="A264" s="3">
        <f>TITRES_STAT!B267</f>
        <v>44911</v>
      </c>
      <c r="B264" s="6">
        <f>TITRES_STAT!C267</f>
        <v>20.7</v>
      </c>
      <c r="C264" s="6">
        <f>TITRES_STAT!D267</f>
        <v>12.186999999999999</v>
      </c>
      <c r="D264" s="6">
        <f>TITRES_STAT!E267</f>
        <v>1440</v>
      </c>
      <c r="E264" s="2">
        <f t="shared" si="16"/>
        <v>127720</v>
      </c>
      <c r="F264" s="6" t="str">
        <f t="shared" ref="F264:F327" si="19">IF(E264&gt;E259,"BULLISH",IF(E264&lt;E259,"BEARISH","NEUTRAL"))</f>
        <v>BEARISH</v>
      </c>
      <c r="G264" s="6" t="str">
        <f t="shared" si="18"/>
        <v>NEUTRAL</v>
      </c>
      <c r="H264" s="6" t="str">
        <f t="shared" si="17"/>
        <v>CONFIRMED BEARISH</v>
      </c>
    </row>
    <row r="265" spans="1:8" ht="13.5" x14ac:dyDescent="0.25">
      <c r="A265" s="3">
        <f>TITRES_STAT!B268</f>
        <v>44914</v>
      </c>
      <c r="B265" s="6">
        <f>TITRES_STAT!C268</f>
        <v>20.9</v>
      </c>
      <c r="C265" s="6">
        <f>TITRES_STAT!D268</f>
        <v>12.3048</v>
      </c>
      <c r="D265" s="6">
        <f>TITRES_STAT!E268</f>
        <v>313</v>
      </c>
      <c r="E265" s="2">
        <f t="shared" si="16"/>
        <v>128033</v>
      </c>
      <c r="F265" s="6" t="str">
        <f t="shared" si="19"/>
        <v>BEARISH</v>
      </c>
      <c r="G265" s="6" t="str">
        <f t="shared" si="18"/>
        <v>NEUTRAL</v>
      </c>
      <c r="H265" s="6" t="str">
        <f t="shared" si="17"/>
        <v>BEARISH DIVERGENCE</v>
      </c>
    </row>
    <row r="266" spans="1:8" ht="13.5" x14ac:dyDescent="0.25">
      <c r="A266" s="3">
        <f>TITRES_STAT!B269</f>
        <v>44915</v>
      </c>
      <c r="B266" s="6">
        <f>TITRES_STAT!C269</f>
        <v>20.9</v>
      </c>
      <c r="C266" s="6">
        <f>TITRES_STAT!D269</f>
        <v>12.3048</v>
      </c>
      <c r="D266" s="6">
        <f>TITRES_STAT!E269</f>
        <v>4981</v>
      </c>
      <c r="E266" s="2">
        <f t="shared" si="16"/>
        <v>128033</v>
      </c>
      <c r="F266" s="6" t="str">
        <f t="shared" si="19"/>
        <v>BEARISH</v>
      </c>
      <c r="G266" s="6" t="str">
        <f t="shared" si="18"/>
        <v>NEUTRAL</v>
      </c>
      <c r="H266" s="6" t="str">
        <f t="shared" si="17"/>
        <v>BEARISH DIVERGENCE</v>
      </c>
    </row>
    <row r="267" spans="1:8" ht="13.5" x14ac:dyDescent="0.25">
      <c r="A267" s="3">
        <f>TITRES_STAT!B270</f>
        <v>44916</v>
      </c>
      <c r="B267" s="6">
        <f>TITRES_STAT!C270</f>
        <v>20.89</v>
      </c>
      <c r="C267" s="6">
        <f>TITRES_STAT!D270</f>
        <v>12.2989</v>
      </c>
      <c r="D267" s="6">
        <f>TITRES_STAT!E270</f>
        <v>1183</v>
      </c>
      <c r="E267" s="2">
        <f t="shared" si="16"/>
        <v>126850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CONFIRMED BULLISH</v>
      </c>
    </row>
    <row r="268" spans="1:8" ht="13.5" x14ac:dyDescent="0.25">
      <c r="A268" s="3">
        <f>TITRES_STAT!B271</f>
        <v>44917</v>
      </c>
      <c r="B268" s="6">
        <f>TITRES_STAT!C271</f>
        <v>20.89</v>
      </c>
      <c r="C268" s="6">
        <f>TITRES_STAT!D271</f>
        <v>12.2989</v>
      </c>
      <c r="D268" s="6">
        <f>TITRES_STAT!E271</f>
        <v>14561</v>
      </c>
      <c r="E268" s="2">
        <f t="shared" si="16"/>
        <v>126850</v>
      </c>
      <c r="F268" s="6" t="str">
        <f t="shared" si="19"/>
        <v>BULLISH</v>
      </c>
      <c r="G268" s="6" t="str">
        <f t="shared" si="18"/>
        <v>NEUTRAL</v>
      </c>
      <c r="H268" s="6" t="str">
        <f t="shared" si="17"/>
        <v>CONFIRMED BULLISH</v>
      </c>
    </row>
    <row r="269" spans="1:8" ht="13.5" x14ac:dyDescent="0.25">
      <c r="A269" s="3">
        <f>TITRES_STAT!B272</f>
        <v>44918</v>
      </c>
      <c r="B269" s="6">
        <f>TITRES_STAT!C272</f>
        <v>20.9</v>
      </c>
      <c r="C269" s="6">
        <f>TITRES_STAT!D272</f>
        <v>12.3048</v>
      </c>
      <c r="D269" s="6">
        <f>TITRES_STAT!E272</f>
        <v>4343</v>
      </c>
      <c r="E269" s="2">
        <f t="shared" si="16"/>
        <v>131193</v>
      </c>
      <c r="F269" s="6" t="str">
        <f t="shared" si="19"/>
        <v>BULLISH</v>
      </c>
      <c r="G269" s="6" t="str">
        <f t="shared" si="18"/>
        <v>STRONG</v>
      </c>
      <c r="H269" s="6" t="str">
        <f t="shared" si="17"/>
        <v>CONFIRMED BULLISH</v>
      </c>
    </row>
    <row r="270" spans="1:8" ht="13.5" x14ac:dyDescent="0.25">
      <c r="A270" s="3">
        <f>TITRES_STAT!B273</f>
        <v>44921</v>
      </c>
      <c r="B270" s="6">
        <f>TITRES_STAT!C273</f>
        <v>22.15</v>
      </c>
      <c r="C270" s="6">
        <f>TITRES_STAT!D273</f>
        <v>13.040699999999999</v>
      </c>
      <c r="D270" s="6">
        <f>TITRES_STAT!E273</f>
        <v>3018</v>
      </c>
      <c r="E270" s="2">
        <f t="shared" si="16"/>
        <v>134211</v>
      </c>
      <c r="F270" s="6" t="str">
        <f t="shared" si="19"/>
        <v>BULLISH</v>
      </c>
      <c r="G270" s="6" t="str">
        <f t="shared" si="18"/>
        <v>STRONG</v>
      </c>
      <c r="H270" s="6" t="str">
        <f t="shared" si="17"/>
        <v>CONFIRMED BULLISH</v>
      </c>
    </row>
    <row r="271" spans="1:8" ht="13.5" x14ac:dyDescent="0.25">
      <c r="A271" s="3">
        <f>TITRES_STAT!B274</f>
        <v>44922</v>
      </c>
      <c r="B271" s="6">
        <f>TITRES_STAT!C274</f>
        <v>23.2</v>
      </c>
      <c r="C271" s="6">
        <f>TITRES_STAT!D274</f>
        <v>13.658899999999999</v>
      </c>
      <c r="D271" s="6">
        <f>TITRES_STAT!E274</f>
        <v>5086</v>
      </c>
      <c r="E271" s="2">
        <f t="shared" si="16"/>
        <v>139297</v>
      </c>
      <c r="F271" s="6" t="str">
        <f t="shared" si="19"/>
        <v>BULLISH</v>
      </c>
      <c r="G271" s="6" t="str">
        <f t="shared" si="18"/>
        <v>STRONG</v>
      </c>
      <c r="H271" s="6" t="str">
        <f t="shared" si="17"/>
        <v>CONFIRMED BULLISH</v>
      </c>
    </row>
    <row r="272" spans="1:8" ht="13.5" x14ac:dyDescent="0.25">
      <c r="A272" s="3">
        <f>TITRES_STAT!B275</f>
        <v>44923</v>
      </c>
      <c r="B272" s="6">
        <f>TITRES_STAT!C275</f>
        <v>23.9</v>
      </c>
      <c r="C272" s="6">
        <f>TITRES_STAT!D275</f>
        <v>14.071</v>
      </c>
      <c r="D272" s="6">
        <f>TITRES_STAT!E275</f>
        <v>6907</v>
      </c>
      <c r="E272" s="2">
        <f t="shared" si="16"/>
        <v>146204</v>
      </c>
      <c r="F272" s="6" t="str">
        <f t="shared" si="19"/>
        <v>BULLISH</v>
      </c>
      <c r="G272" s="6" t="str">
        <f t="shared" si="18"/>
        <v>STRONG</v>
      </c>
      <c r="H272" s="6" t="str">
        <f t="shared" si="17"/>
        <v>CONFIRMED BULLISH</v>
      </c>
    </row>
    <row r="273" spans="1:8" ht="13.5" x14ac:dyDescent="0.25">
      <c r="A273" s="3">
        <f>TITRES_STAT!B276</f>
        <v>44924</v>
      </c>
      <c r="B273" s="6">
        <f>TITRES_STAT!C276</f>
        <v>24</v>
      </c>
      <c r="C273" s="6">
        <f>TITRES_STAT!D276</f>
        <v>14.129899999999999</v>
      </c>
      <c r="D273" s="6">
        <f>TITRES_STAT!E276</f>
        <v>6995</v>
      </c>
      <c r="E273" s="2">
        <f t="shared" si="16"/>
        <v>153199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CONFIRMED BULLISH</v>
      </c>
    </row>
    <row r="274" spans="1:8" ht="13.5" x14ac:dyDescent="0.25">
      <c r="A274" s="3">
        <f>TITRES_STAT!B277</f>
        <v>44925</v>
      </c>
      <c r="B274" s="6">
        <f>TITRES_STAT!C277</f>
        <v>24.2</v>
      </c>
      <c r="C274" s="6">
        <f>TITRES_STAT!D277</f>
        <v>14.2476</v>
      </c>
      <c r="D274" s="6">
        <f>TITRES_STAT!E277</f>
        <v>7584</v>
      </c>
      <c r="E274" s="2">
        <f t="shared" si="16"/>
        <v>160783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CONFIRMED BULLISH</v>
      </c>
    </row>
    <row r="275" spans="1:8" ht="13.5" x14ac:dyDescent="0.25">
      <c r="A275" s="3">
        <f>TITRES_STAT!B278</f>
        <v>44928</v>
      </c>
      <c r="B275" s="6">
        <f>TITRES_STAT!C278</f>
        <v>23.9</v>
      </c>
      <c r="C275" s="6">
        <f>TITRES_STAT!D278</f>
        <v>14.071</v>
      </c>
      <c r="D275" s="6">
        <f>TITRES_STAT!E278</f>
        <v>1312</v>
      </c>
      <c r="E275" s="2">
        <f t="shared" si="16"/>
        <v>159471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CONFIRMED BULLISH</v>
      </c>
    </row>
    <row r="276" spans="1:8" ht="13.5" x14ac:dyDescent="0.25">
      <c r="A276" s="3">
        <f>TITRES_STAT!B279</f>
        <v>44929</v>
      </c>
      <c r="B276" s="6">
        <f>TITRES_STAT!C279</f>
        <v>23.8</v>
      </c>
      <c r="C276" s="6">
        <f>TITRES_STAT!D279</f>
        <v>14.0121</v>
      </c>
      <c r="D276" s="6">
        <f>TITRES_STAT!E279</f>
        <v>2231</v>
      </c>
      <c r="E276" s="2">
        <f t="shared" si="16"/>
        <v>157240</v>
      </c>
      <c r="F276" s="6" t="str">
        <f t="shared" si="19"/>
        <v>BULLISH</v>
      </c>
      <c r="G276" s="6" t="str">
        <f t="shared" si="18"/>
        <v>STRONG</v>
      </c>
      <c r="H276" s="6" t="str">
        <f t="shared" si="17"/>
        <v>CONFIRMED BULLISH</v>
      </c>
    </row>
    <row r="277" spans="1:8" ht="13.5" x14ac:dyDescent="0.25">
      <c r="A277" s="3">
        <f>TITRES_STAT!B280</f>
        <v>44930</v>
      </c>
      <c r="B277" s="6">
        <f>TITRES_STAT!C280</f>
        <v>23.5</v>
      </c>
      <c r="C277" s="6">
        <f>TITRES_STAT!D280</f>
        <v>13.8355</v>
      </c>
      <c r="D277" s="6">
        <f>TITRES_STAT!E280</f>
        <v>1221</v>
      </c>
      <c r="E277" s="2">
        <f t="shared" si="16"/>
        <v>156019</v>
      </c>
      <c r="F277" s="6" t="str">
        <f t="shared" si="19"/>
        <v>BULLISH</v>
      </c>
      <c r="G277" s="6" t="str">
        <f t="shared" si="18"/>
        <v>STRONG</v>
      </c>
      <c r="H277" s="6" t="str">
        <f t="shared" si="17"/>
        <v>BULLISH DIVERGENCE</v>
      </c>
    </row>
    <row r="278" spans="1:8" ht="13.5" x14ac:dyDescent="0.25">
      <c r="A278" s="3">
        <f>TITRES_STAT!B281</f>
        <v>44931</v>
      </c>
      <c r="B278" s="6">
        <f>TITRES_STAT!C281</f>
        <v>22.52</v>
      </c>
      <c r="C278" s="6">
        <f>TITRES_STAT!D281</f>
        <v>13.2585</v>
      </c>
      <c r="D278" s="6">
        <f>TITRES_STAT!E281</f>
        <v>84</v>
      </c>
      <c r="E278" s="2">
        <f t="shared" si="16"/>
        <v>155935</v>
      </c>
      <c r="F278" s="6" t="str">
        <f t="shared" si="19"/>
        <v>BULLISH</v>
      </c>
      <c r="G278" s="6" t="str">
        <f t="shared" si="18"/>
        <v>NEUTRAL</v>
      </c>
      <c r="H278" s="6" t="str">
        <f t="shared" si="17"/>
        <v>BULLISH DIVERGENCE</v>
      </c>
    </row>
    <row r="279" spans="1:8" ht="13.5" x14ac:dyDescent="0.25">
      <c r="A279" s="3">
        <f>TITRES_STAT!B282</f>
        <v>44932</v>
      </c>
      <c r="B279" s="6">
        <f>TITRES_STAT!C282</f>
        <v>22.52</v>
      </c>
      <c r="C279" s="6">
        <f>TITRES_STAT!D282</f>
        <v>13.2585</v>
      </c>
      <c r="D279" s="6">
        <f>TITRES_STAT!E282</f>
        <v>5712</v>
      </c>
      <c r="E279" s="2">
        <f t="shared" si="16"/>
        <v>155935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CONFIRMED BEARISH</v>
      </c>
    </row>
    <row r="280" spans="1:8" ht="13.5" x14ac:dyDescent="0.25">
      <c r="A280" s="3">
        <f>TITRES_STAT!B283</f>
        <v>44935</v>
      </c>
      <c r="B280" s="6">
        <f>TITRES_STAT!C283</f>
        <v>22.52</v>
      </c>
      <c r="C280" s="6">
        <f>TITRES_STAT!D283</f>
        <v>13.2585</v>
      </c>
      <c r="D280" s="6">
        <f>TITRES_STAT!E283</f>
        <v>2234</v>
      </c>
      <c r="E280" s="2">
        <f t="shared" si="16"/>
        <v>155935</v>
      </c>
      <c r="F280" s="6" t="str">
        <f t="shared" si="19"/>
        <v>BEARISH</v>
      </c>
      <c r="G280" s="6" t="str">
        <f t="shared" si="18"/>
        <v>WEAK</v>
      </c>
      <c r="H280" s="6" t="str">
        <f t="shared" si="17"/>
        <v>CONFIRMED BEARISH</v>
      </c>
    </row>
    <row r="281" spans="1:8" ht="13.5" x14ac:dyDescent="0.25">
      <c r="A281" s="3">
        <f>TITRES_STAT!B284</f>
        <v>44936</v>
      </c>
      <c r="B281" s="6">
        <f>TITRES_STAT!C284</f>
        <v>22.52</v>
      </c>
      <c r="C281" s="6">
        <f>TITRES_STAT!D284</f>
        <v>13.2585</v>
      </c>
      <c r="D281" s="6">
        <f>TITRES_STAT!E284</f>
        <v>1266</v>
      </c>
      <c r="E281" s="2">
        <f t="shared" si="16"/>
        <v>155935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44937</v>
      </c>
      <c r="B282" s="6">
        <f>TITRES_STAT!C285</f>
        <v>22.52</v>
      </c>
      <c r="C282" s="6">
        <f>TITRES_STAT!D285</f>
        <v>13.2585</v>
      </c>
      <c r="D282" s="6">
        <f>TITRES_STAT!E285</f>
        <v>3248</v>
      </c>
      <c r="E282" s="2">
        <f t="shared" si="16"/>
        <v>155935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44938</v>
      </c>
      <c r="B283" s="6">
        <f>TITRES_STAT!C286</f>
        <v>21.9</v>
      </c>
      <c r="C283" s="6">
        <f>TITRES_STAT!D286</f>
        <v>12.8935</v>
      </c>
      <c r="D283" s="6">
        <f>TITRES_STAT!E286</f>
        <v>627</v>
      </c>
      <c r="E283" s="2">
        <f t="shared" si="16"/>
        <v>155308</v>
      </c>
      <c r="F283" s="6" t="str">
        <f t="shared" si="19"/>
        <v>BEARISH</v>
      </c>
      <c r="G283" s="6" t="str">
        <f t="shared" si="18"/>
        <v>NEUTRAL</v>
      </c>
      <c r="H283" s="6" t="str">
        <f t="shared" si="17"/>
        <v>CONFIRMED BEARISH</v>
      </c>
    </row>
    <row r="284" spans="1:8" ht="13.5" x14ac:dyDescent="0.25">
      <c r="A284" s="3">
        <f>TITRES_STAT!B287</f>
        <v>44939</v>
      </c>
      <c r="B284" s="6">
        <f>TITRES_STAT!C287</f>
        <v>22.29</v>
      </c>
      <c r="C284" s="6">
        <f>TITRES_STAT!D287</f>
        <v>13.123100000000001</v>
      </c>
      <c r="D284" s="6">
        <f>TITRES_STAT!E287</f>
        <v>7250</v>
      </c>
      <c r="E284" s="2">
        <f t="shared" si="16"/>
        <v>162558</v>
      </c>
      <c r="F284" s="6" t="str">
        <f t="shared" si="19"/>
        <v>BULLISH</v>
      </c>
      <c r="G284" s="6" t="str">
        <f t="shared" si="18"/>
        <v>STRONG</v>
      </c>
      <c r="H284" s="6" t="str">
        <f t="shared" si="17"/>
        <v>BULLISH DIVERGENCE</v>
      </c>
    </row>
    <row r="285" spans="1:8" ht="13.5" x14ac:dyDescent="0.25">
      <c r="A285" s="3">
        <f>TITRES_STAT!B288</f>
        <v>44942</v>
      </c>
      <c r="B285" s="6">
        <f>TITRES_STAT!C288</f>
        <v>22</v>
      </c>
      <c r="C285" s="6">
        <f>TITRES_STAT!D288</f>
        <v>12.952400000000001</v>
      </c>
      <c r="D285" s="6">
        <f>TITRES_STAT!E288</f>
        <v>856</v>
      </c>
      <c r="E285" s="2">
        <f t="shared" si="16"/>
        <v>161702</v>
      </c>
      <c r="F285" s="6" t="str">
        <f t="shared" si="19"/>
        <v>BULLISH</v>
      </c>
      <c r="G285" s="6" t="str">
        <f t="shared" si="18"/>
        <v>STRONG</v>
      </c>
      <c r="H285" s="6" t="str">
        <f t="shared" si="17"/>
        <v>BULLISH DIVERGENCE</v>
      </c>
    </row>
    <row r="286" spans="1:8" ht="13.5" x14ac:dyDescent="0.25">
      <c r="A286" s="3">
        <f>TITRES_STAT!B289</f>
        <v>44943</v>
      </c>
      <c r="B286" s="6">
        <f>TITRES_STAT!C289</f>
        <v>22</v>
      </c>
      <c r="C286" s="6">
        <f>TITRES_STAT!D289</f>
        <v>12.952400000000001</v>
      </c>
      <c r="D286" s="6">
        <f>TITRES_STAT!E289</f>
        <v>0</v>
      </c>
      <c r="E286" s="2">
        <f t="shared" si="16"/>
        <v>161702</v>
      </c>
      <c r="F286" s="6" t="str">
        <f t="shared" si="19"/>
        <v>BULLISH</v>
      </c>
      <c r="G286" s="6" t="str">
        <f t="shared" si="18"/>
        <v>STRONG</v>
      </c>
      <c r="H286" s="6" t="str">
        <f t="shared" si="17"/>
        <v>BULLISH DIVERGENCE</v>
      </c>
    </row>
    <row r="287" spans="1:8" ht="13.5" x14ac:dyDescent="0.25">
      <c r="A287" s="3">
        <f>TITRES_STAT!B290</f>
        <v>44944</v>
      </c>
      <c r="B287" s="6">
        <f>TITRES_STAT!C290</f>
        <v>21.99</v>
      </c>
      <c r="C287" s="6">
        <f>TITRES_STAT!D290</f>
        <v>12.9465</v>
      </c>
      <c r="D287" s="6">
        <f>TITRES_STAT!E290</f>
        <v>235</v>
      </c>
      <c r="E287" s="2">
        <f t="shared" si="16"/>
        <v>161467</v>
      </c>
      <c r="F287" s="6" t="str">
        <f t="shared" si="19"/>
        <v>BULLISH</v>
      </c>
      <c r="G287" s="6" t="str">
        <f t="shared" si="18"/>
        <v>STRONG</v>
      </c>
      <c r="H287" s="6" t="str">
        <f t="shared" si="17"/>
        <v>BULLISH DIVERGENCE</v>
      </c>
    </row>
    <row r="288" spans="1:8" ht="13.5" x14ac:dyDescent="0.25">
      <c r="A288" s="3">
        <f>TITRES_STAT!B291</f>
        <v>44945</v>
      </c>
      <c r="B288" s="6">
        <f>TITRES_STAT!C291</f>
        <v>22.3</v>
      </c>
      <c r="C288" s="6">
        <f>TITRES_STAT!D291</f>
        <v>13.129</v>
      </c>
      <c r="D288" s="6">
        <f>TITRES_STAT!E291</f>
        <v>3694</v>
      </c>
      <c r="E288" s="2">
        <f t="shared" si="16"/>
        <v>165161</v>
      </c>
      <c r="F288" s="6" t="str">
        <f t="shared" si="19"/>
        <v>BULLISH</v>
      </c>
      <c r="G288" s="6" t="str">
        <f t="shared" si="18"/>
        <v>STRONG</v>
      </c>
      <c r="H288" s="6" t="str">
        <f t="shared" si="17"/>
        <v>CONFIRMED BULLISH</v>
      </c>
    </row>
    <row r="289" spans="1:8" ht="13.5" x14ac:dyDescent="0.25">
      <c r="A289" s="3">
        <f>TITRES_STAT!B292</f>
        <v>44946</v>
      </c>
      <c r="B289" s="6">
        <f>TITRES_STAT!C292</f>
        <v>22</v>
      </c>
      <c r="C289" s="6">
        <f>TITRES_STAT!D292</f>
        <v>12.952400000000001</v>
      </c>
      <c r="D289" s="6">
        <f>TITRES_STAT!E292</f>
        <v>13407</v>
      </c>
      <c r="E289" s="2">
        <f t="shared" si="16"/>
        <v>151754</v>
      </c>
      <c r="F289" s="6" t="str">
        <f t="shared" si="19"/>
        <v>BEARISH</v>
      </c>
      <c r="G289" s="6" t="str">
        <f t="shared" si="18"/>
        <v>WEAK</v>
      </c>
      <c r="H289" s="6" t="str">
        <f t="shared" si="17"/>
        <v>CONFIRMED BEARISH</v>
      </c>
    </row>
    <row r="290" spans="1:8" ht="13.5" x14ac:dyDescent="0.25">
      <c r="A290" s="3">
        <f>TITRES_STAT!B293</f>
        <v>44949</v>
      </c>
      <c r="B290" s="6">
        <f>TITRES_STAT!C293</f>
        <v>22.3</v>
      </c>
      <c r="C290" s="6">
        <f>TITRES_STAT!D293</f>
        <v>13.129</v>
      </c>
      <c r="D290" s="6">
        <f>TITRES_STAT!E293</f>
        <v>623</v>
      </c>
      <c r="E290" s="2">
        <f t="shared" si="16"/>
        <v>152377</v>
      </c>
      <c r="F290" s="6" t="str">
        <f t="shared" si="19"/>
        <v>BEARISH</v>
      </c>
      <c r="G290" s="6" t="str">
        <f t="shared" si="18"/>
        <v>WEAK</v>
      </c>
      <c r="H290" s="6" t="str">
        <f t="shared" si="17"/>
        <v>BEARISH DIVERGENCE</v>
      </c>
    </row>
    <row r="291" spans="1:8" ht="13.5" x14ac:dyDescent="0.25">
      <c r="A291" s="3">
        <f>TITRES_STAT!B294</f>
        <v>44950</v>
      </c>
      <c r="B291" s="6">
        <f>TITRES_STAT!C294</f>
        <v>22.25</v>
      </c>
      <c r="C291" s="6">
        <f>TITRES_STAT!D294</f>
        <v>13.099600000000001</v>
      </c>
      <c r="D291" s="6">
        <f>TITRES_STAT!E294</f>
        <v>57</v>
      </c>
      <c r="E291" s="2">
        <f t="shared" si="16"/>
        <v>152320</v>
      </c>
      <c r="F291" s="6" t="str">
        <f t="shared" si="19"/>
        <v>BEARISH</v>
      </c>
      <c r="G291" s="6" t="str">
        <f t="shared" si="18"/>
        <v>WEAK</v>
      </c>
      <c r="H291" s="6" t="str">
        <f t="shared" si="17"/>
        <v>BEARISH DIVERGENCE</v>
      </c>
    </row>
    <row r="292" spans="1:8" ht="13.5" x14ac:dyDescent="0.25">
      <c r="A292" s="3">
        <f>TITRES_STAT!B295</f>
        <v>44951</v>
      </c>
      <c r="B292" s="6">
        <f>TITRES_STAT!C295</f>
        <v>22.19</v>
      </c>
      <c r="C292" s="6">
        <f>TITRES_STAT!D295</f>
        <v>13.0642</v>
      </c>
      <c r="D292" s="6">
        <f>TITRES_STAT!E295</f>
        <v>281</v>
      </c>
      <c r="E292" s="2">
        <f t="shared" si="16"/>
        <v>152039</v>
      </c>
      <c r="F292" s="6" t="str">
        <f t="shared" si="19"/>
        <v>BEARISH</v>
      </c>
      <c r="G292" s="6" t="str">
        <f t="shared" si="18"/>
        <v>WEAK</v>
      </c>
      <c r="H292" s="6" t="str">
        <f t="shared" si="17"/>
        <v>BEARISH DIVERGENCE</v>
      </c>
    </row>
    <row r="293" spans="1:8" ht="13.5" x14ac:dyDescent="0.25">
      <c r="A293" s="3">
        <f>TITRES_STAT!B296</f>
        <v>44952</v>
      </c>
      <c r="B293" s="6">
        <f>TITRES_STAT!C296</f>
        <v>22.19</v>
      </c>
      <c r="C293" s="6">
        <f>TITRES_STAT!D296</f>
        <v>13.0642</v>
      </c>
      <c r="D293" s="6">
        <f>TITRES_STAT!E296</f>
        <v>0</v>
      </c>
      <c r="E293" s="2">
        <f t="shared" si="16"/>
        <v>152039</v>
      </c>
      <c r="F293" s="6" t="str">
        <f t="shared" si="19"/>
        <v>BEARISH</v>
      </c>
      <c r="G293" s="6" t="str">
        <f t="shared" si="18"/>
        <v>WEAK</v>
      </c>
      <c r="H293" s="6" t="str">
        <f t="shared" si="17"/>
        <v>CONFIRMED BEARISH</v>
      </c>
    </row>
    <row r="294" spans="1:8" ht="13.5" x14ac:dyDescent="0.25">
      <c r="A294" s="3">
        <f>TITRES_STAT!B297</f>
        <v>44953</v>
      </c>
      <c r="B294" s="6">
        <f>TITRES_STAT!C297</f>
        <v>22.18</v>
      </c>
      <c r="C294" s="6">
        <f>TITRES_STAT!D297</f>
        <v>13.058400000000001</v>
      </c>
      <c r="D294" s="6">
        <f>TITRES_STAT!E297</f>
        <v>385</v>
      </c>
      <c r="E294" s="2">
        <f t="shared" si="16"/>
        <v>151654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BEARISH DIVERGENCE</v>
      </c>
    </row>
    <row r="295" spans="1:8" ht="13.5" x14ac:dyDescent="0.25">
      <c r="A295" s="3">
        <f>TITRES_STAT!B298</f>
        <v>44956</v>
      </c>
      <c r="B295" s="6">
        <f>TITRES_STAT!C298</f>
        <v>21.8</v>
      </c>
      <c r="C295" s="6">
        <f>TITRES_STAT!D298</f>
        <v>12.8346</v>
      </c>
      <c r="D295" s="6">
        <f>TITRES_STAT!E298</f>
        <v>1135</v>
      </c>
      <c r="E295" s="2">
        <f t="shared" si="16"/>
        <v>150519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CONFIRMED BEARISH</v>
      </c>
    </row>
    <row r="296" spans="1:8" ht="13.5" x14ac:dyDescent="0.25">
      <c r="A296" s="3">
        <f>TITRES_STAT!B299</f>
        <v>44957</v>
      </c>
      <c r="B296" s="6">
        <f>TITRES_STAT!C299</f>
        <v>21.6</v>
      </c>
      <c r="C296" s="6">
        <f>TITRES_STAT!D299</f>
        <v>12.716900000000001</v>
      </c>
      <c r="D296" s="6">
        <f>TITRES_STAT!E299</f>
        <v>4794</v>
      </c>
      <c r="E296" s="2">
        <f t="shared" si="16"/>
        <v>145725</v>
      </c>
      <c r="F296" s="6" t="str">
        <f t="shared" si="19"/>
        <v>BEARISH</v>
      </c>
      <c r="G296" s="6" t="str">
        <f t="shared" si="18"/>
        <v>WEAK</v>
      </c>
      <c r="H296" s="6" t="str">
        <f t="shared" si="17"/>
        <v>CONFIRMED BEARISH</v>
      </c>
    </row>
    <row r="297" spans="1:8" ht="13.5" x14ac:dyDescent="0.25">
      <c r="A297" s="3">
        <f>TITRES_STAT!B300</f>
        <v>44958</v>
      </c>
      <c r="B297" s="6">
        <f>TITRES_STAT!C300</f>
        <v>21.6</v>
      </c>
      <c r="C297" s="6">
        <f>TITRES_STAT!D300</f>
        <v>12.716900000000001</v>
      </c>
      <c r="D297" s="6">
        <f>TITRES_STAT!E300</f>
        <v>275</v>
      </c>
      <c r="E297" s="2">
        <f t="shared" si="16"/>
        <v>145725</v>
      </c>
      <c r="F297" s="6" t="str">
        <f t="shared" si="19"/>
        <v>BEARISH</v>
      </c>
      <c r="G297" s="6" t="str">
        <f t="shared" si="18"/>
        <v>WEAK</v>
      </c>
      <c r="H297" s="6" t="str">
        <f t="shared" si="17"/>
        <v>CONFIRMED BEARISH</v>
      </c>
    </row>
    <row r="298" spans="1:8" ht="13.5" x14ac:dyDescent="0.25">
      <c r="A298" s="3">
        <f>TITRES_STAT!B301</f>
        <v>44959</v>
      </c>
      <c r="B298" s="6">
        <f>TITRES_STAT!C301</f>
        <v>21.5</v>
      </c>
      <c r="C298" s="6">
        <f>TITRES_STAT!D301</f>
        <v>12.657999999999999</v>
      </c>
      <c r="D298" s="6">
        <f>TITRES_STAT!E301</f>
        <v>202</v>
      </c>
      <c r="E298" s="2">
        <f t="shared" si="16"/>
        <v>145523</v>
      </c>
      <c r="F298" s="6" t="str">
        <f t="shared" si="19"/>
        <v>BEARISH</v>
      </c>
      <c r="G298" s="6" t="str">
        <f t="shared" si="18"/>
        <v>WEAK</v>
      </c>
      <c r="H298" s="6" t="str">
        <f t="shared" si="17"/>
        <v>CONFIRMED BEARISH</v>
      </c>
    </row>
    <row r="299" spans="1:8" ht="13.5" x14ac:dyDescent="0.25">
      <c r="A299" s="3">
        <f>TITRES_STAT!B302</f>
        <v>44960</v>
      </c>
      <c r="B299" s="6">
        <f>TITRES_STAT!C302</f>
        <v>21.5</v>
      </c>
      <c r="C299" s="6">
        <f>TITRES_STAT!D302</f>
        <v>12.657999999999999</v>
      </c>
      <c r="D299" s="6">
        <f>TITRES_STAT!E302</f>
        <v>487</v>
      </c>
      <c r="E299" s="2">
        <f t="shared" si="16"/>
        <v>145523</v>
      </c>
      <c r="F299" s="6" t="str">
        <f t="shared" si="19"/>
        <v>BEARISH</v>
      </c>
      <c r="G299" s="6" t="str">
        <f t="shared" si="18"/>
        <v>WEAK</v>
      </c>
      <c r="H299" s="6" t="str">
        <f t="shared" si="17"/>
        <v>CONFIRMED BEARISH</v>
      </c>
    </row>
    <row r="300" spans="1:8" ht="13.5" x14ac:dyDescent="0.25">
      <c r="A300" s="3">
        <f>TITRES_STAT!B303</f>
        <v>44963</v>
      </c>
      <c r="B300" s="6">
        <f>TITRES_STAT!C303</f>
        <v>21.5</v>
      </c>
      <c r="C300" s="6">
        <f>TITRES_STAT!D303</f>
        <v>12.657999999999999</v>
      </c>
      <c r="D300" s="6">
        <f>TITRES_STAT!E303</f>
        <v>561</v>
      </c>
      <c r="E300" s="2">
        <f t="shared" si="16"/>
        <v>145523</v>
      </c>
      <c r="F300" s="6" t="str">
        <f t="shared" si="19"/>
        <v>BEARISH</v>
      </c>
      <c r="G300" s="6" t="str">
        <f t="shared" si="18"/>
        <v>WEAK</v>
      </c>
      <c r="H300" s="6" t="str">
        <f t="shared" si="17"/>
        <v>CONFIRMED BEARISH</v>
      </c>
    </row>
    <row r="301" spans="1:8" ht="13.5" x14ac:dyDescent="0.25">
      <c r="A301" s="3">
        <f>TITRES_STAT!B304</f>
        <v>44964</v>
      </c>
      <c r="B301" s="6">
        <f>TITRES_STAT!C304</f>
        <v>21.5</v>
      </c>
      <c r="C301" s="6">
        <f>TITRES_STAT!D304</f>
        <v>12.657999999999999</v>
      </c>
      <c r="D301" s="6">
        <f>TITRES_STAT!E304</f>
        <v>232</v>
      </c>
      <c r="E301" s="2">
        <f t="shared" si="16"/>
        <v>145523</v>
      </c>
      <c r="F301" s="6" t="str">
        <f t="shared" si="19"/>
        <v>BEARISH</v>
      </c>
      <c r="G301" s="6" t="str">
        <f t="shared" si="18"/>
        <v>NEUTRAL</v>
      </c>
      <c r="H301" s="6" t="str">
        <f t="shared" si="17"/>
        <v>CONFIRMED BEARISH</v>
      </c>
    </row>
    <row r="302" spans="1:8" ht="13.5" x14ac:dyDescent="0.25">
      <c r="A302" s="3">
        <f>TITRES_STAT!B305</f>
        <v>44965</v>
      </c>
      <c r="B302" s="6">
        <f>TITRES_STAT!C305</f>
        <v>21.2</v>
      </c>
      <c r="C302" s="6">
        <f>TITRES_STAT!D305</f>
        <v>12.481400000000001</v>
      </c>
      <c r="D302" s="6">
        <f>TITRES_STAT!E305</f>
        <v>340</v>
      </c>
      <c r="E302" s="2">
        <f t="shared" si="16"/>
        <v>145183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CONFIRMED BEARISH</v>
      </c>
    </row>
    <row r="303" spans="1:8" ht="13.5" x14ac:dyDescent="0.25">
      <c r="A303" s="3">
        <f>TITRES_STAT!B306</f>
        <v>44966</v>
      </c>
      <c r="B303" s="6">
        <f>TITRES_STAT!C306</f>
        <v>21.2</v>
      </c>
      <c r="C303" s="6">
        <f>TITRES_STAT!D306</f>
        <v>12.481400000000001</v>
      </c>
      <c r="D303" s="6">
        <f>TITRES_STAT!E306</f>
        <v>955</v>
      </c>
      <c r="E303" s="2">
        <f t="shared" si="16"/>
        <v>145183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CONFIRMED BEARISH</v>
      </c>
    </row>
    <row r="304" spans="1:8" ht="13.5" x14ac:dyDescent="0.25">
      <c r="A304" s="3">
        <f>TITRES_STAT!B307</f>
        <v>44967</v>
      </c>
      <c r="B304" s="6">
        <f>TITRES_STAT!C307</f>
        <v>21.5</v>
      </c>
      <c r="C304" s="6">
        <f>TITRES_STAT!D307</f>
        <v>12.657999999999999</v>
      </c>
      <c r="D304" s="6">
        <f>TITRES_STAT!E307</f>
        <v>957</v>
      </c>
      <c r="E304" s="2">
        <f t="shared" si="16"/>
        <v>146140</v>
      </c>
      <c r="F304" s="6" t="str">
        <f t="shared" si="19"/>
        <v>BULLISH</v>
      </c>
      <c r="G304" s="6" t="str">
        <f t="shared" si="18"/>
        <v>NEUTRAL</v>
      </c>
      <c r="H304" s="6" t="str">
        <f t="shared" si="17"/>
        <v>NEUTRAL</v>
      </c>
    </row>
    <row r="305" spans="1:8" ht="13.5" x14ac:dyDescent="0.25">
      <c r="A305" s="3">
        <f>TITRES_STAT!B308</f>
        <v>44970</v>
      </c>
      <c r="B305" s="6">
        <f>TITRES_STAT!C308</f>
        <v>21.5</v>
      </c>
      <c r="C305" s="6">
        <f>TITRES_STAT!D308</f>
        <v>12.657999999999999</v>
      </c>
      <c r="D305" s="6">
        <f>TITRES_STAT!E308</f>
        <v>22</v>
      </c>
      <c r="E305" s="2">
        <f t="shared" si="16"/>
        <v>146140</v>
      </c>
      <c r="F305" s="6" t="str">
        <f t="shared" si="19"/>
        <v>BULLISH</v>
      </c>
      <c r="G305" s="6" t="str">
        <f t="shared" si="18"/>
        <v>NEUTRAL</v>
      </c>
      <c r="H305" s="6" t="str">
        <f t="shared" si="17"/>
        <v>NEUTRAL</v>
      </c>
    </row>
    <row r="306" spans="1:8" ht="13.5" x14ac:dyDescent="0.25">
      <c r="A306" s="3">
        <f>TITRES_STAT!B309</f>
        <v>44971</v>
      </c>
      <c r="B306" s="6">
        <f>TITRES_STAT!C309</f>
        <v>21.5</v>
      </c>
      <c r="C306" s="6">
        <f>TITRES_STAT!D309</f>
        <v>12.657999999999999</v>
      </c>
      <c r="D306" s="6">
        <f>TITRES_STAT!E309</f>
        <v>374</v>
      </c>
      <c r="E306" s="2">
        <f t="shared" si="16"/>
        <v>146140</v>
      </c>
      <c r="F306" s="6" t="str">
        <f t="shared" si="19"/>
        <v>BULLISH</v>
      </c>
      <c r="G306" s="6" t="str">
        <f t="shared" si="18"/>
        <v>NEUTRAL</v>
      </c>
      <c r="H306" s="6" t="str">
        <f t="shared" si="17"/>
        <v>NEUTRAL</v>
      </c>
    </row>
    <row r="307" spans="1:8" ht="13.5" x14ac:dyDescent="0.25">
      <c r="A307" s="3">
        <f>TITRES_STAT!B310</f>
        <v>44972</v>
      </c>
      <c r="B307" s="6">
        <f>TITRES_STAT!C310</f>
        <v>21.6</v>
      </c>
      <c r="C307" s="6">
        <f>TITRES_STAT!D310</f>
        <v>12.716900000000001</v>
      </c>
      <c r="D307" s="6">
        <f>TITRES_STAT!E310</f>
        <v>690</v>
      </c>
      <c r="E307" s="2">
        <f t="shared" si="16"/>
        <v>146830</v>
      </c>
      <c r="F307" s="6" t="str">
        <f t="shared" si="19"/>
        <v>BULLISH</v>
      </c>
      <c r="G307" s="6" t="str">
        <f t="shared" si="18"/>
        <v>NEUTRAL</v>
      </c>
      <c r="H307" s="6" t="str">
        <f t="shared" si="17"/>
        <v>CONFIRMED BULLISH</v>
      </c>
    </row>
    <row r="308" spans="1:8" ht="13.5" x14ac:dyDescent="0.25">
      <c r="A308" s="3">
        <f>TITRES_STAT!B311</f>
        <v>44973</v>
      </c>
      <c r="B308" s="6">
        <f>TITRES_STAT!C311</f>
        <v>21.5</v>
      </c>
      <c r="C308" s="6">
        <f>TITRES_STAT!D311</f>
        <v>12.657999999999999</v>
      </c>
      <c r="D308" s="6">
        <f>TITRES_STAT!E311</f>
        <v>350</v>
      </c>
      <c r="E308" s="2">
        <f t="shared" si="16"/>
        <v>146480</v>
      </c>
      <c r="F308" s="6" t="str">
        <f t="shared" si="19"/>
        <v>BULLISH</v>
      </c>
      <c r="G308" s="6" t="str">
        <f t="shared" si="18"/>
        <v>NEUTRAL</v>
      </c>
      <c r="H308" s="6" t="str">
        <f t="shared" si="17"/>
        <v>CONFIRMED BULLISH</v>
      </c>
    </row>
    <row r="309" spans="1:8" ht="13.5" x14ac:dyDescent="0.25">
      <c r="A309" s="3">
        <f>TITRES_STAT!B312</f>
        <v>44974</v>
      </c>
      <c r="B309" s="6">
        <f>TITRES_STAT!C312</f>
        <v>21.4</v>
      </c>
      <c r="C309" s="6">
        <f>TITRES_STAT!D312</f>
        <v>12.5991</v>
      </c>
      <c r="D309" s="6">
        <f>TITRES_STAT!E312</f>
        <v>1818</v>
      </c>
      <c r="E309" s="2">
        <f t="shared" si="16"/>
        <v>144662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CONFIRMED BEARISH</v>
      </c>
    </row>
    <row r="310" spans="1:8" ht="13.5" x14ac:dyDescent="0.25">
      <c r="A310" s="3">
        <f>TITRES_STAT!B313</f>
        <v>44977</v>
      </c>
      <c r="B310" s="6">
        <f>TITRES_STAT!C313</f>
        <v>21.6</v>
      </c>
      <c r="C310" s="6">
        <f>TITRES_STAT!D313</f>
        <v>12.716900000000001</v>
      </c>
      <c r="D310" s="6">
        <f>TITRES_STAT!E313</f>
        <v>411</v>
      </c>
      <c r="E310" s="2">
        <f t="shared" si="16"/>
        <v>145073</v>
      </c>
      <c r="F310" s="6" t="str">
        <f t="shared" si="19"/>
        <v>BEARISH</v>
      </c>
      <c r="G310" s="6" t="str">
        <f t="shared" si="18"/>
        <v>NEUTRAL</v>
      </c>
      <c r="H310" s="6" t="str">
        <f t="shared" si="17"/>
        <v>BEARISH DIVERGENCE</v>
      </c>
    </row>
    <row r="311" spans="1:8" ht="13.5" x14ac:dyDescent="0.25">
      <c r="A311" s="3">
        <f>TITRES_STAT!B314</f>
        <v>44978</v>
      </c>
      <c r="B311" s="6">
        <f>TITRES_STAT!C314</f>
        <v>21.6</v>
      </c>
      <c r="C311" s="6">
        <f>TITRES_STAT!D314</f>
        <v>12.716900000000001</v>
      </c>
      <c r="D311" s="6">
        <f>TITRES_STAT!E314</f>
        <v>247</v>
      </c>
      <c r="E311" s="2">
        <f t="shared" si="16"/>
        <v>145073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BEARISH DIVERGENCE</v>
      </c>
    </row>
    <row r="312" spans="1:8" ht="13.5" x14ac:dyDescent="0.25">
      <c r="A312" s="3">
        <f>TITRES_STAT!B315</f>
        <v>44979</v>
      </c>
      <c r="B312" s="6">
        <f>TITRES_STAT!C315</f>
        <v>21.6</v>
      </c>
      <c r="C312" s="6">
        <f>TITRES_STAT!D315</f>
        <v>12.716900000000001</v>
      </c>
      <c r="D312" s="6">
        <f>TITRES_STAT!E315</f>
        <v>762</v>
      </c>
      <c r="E312" s="2">
        <f t="shared" si="16"/>
        <v>145073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NEUTRAL</v>
      </c>
    </row>
    <row r="313" spans="1:8" ht="13.5" x14ac:dyDescent="0.25">
      <c r="A313" s="3">
        <f>TITRES_STAT!B316</f>
        <v>44980</v>
      </c>
      <c r="B313" s="6">
        <f>TITRES_STAT!C316</f>
        <v>21.6</v>
      </c>
      <c r="C313" s="6">
        <f>TITRES_STAT!D316</f>
        <v>12.716900000000001</v>
      </c>
      <c r="D313" s="6">
        <f>TITRES_STAT!E316</f>
        <v>6023</v>
      </c>
      <c r="E313" s="2">
        <f t="shared" si="16"/>
        <v>145073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BEARISH DIVERGENCE</v>
      </c>
    </row>
    <row r="314" spans="1:8" ht="13.5" x14ac:dyDescent="0.25">
      <c r="A314" s="3">
        <f>TITRES_STAT!B317</f>
        <v>44981</v>
      </c>
      <c r="B314" s="6">
        <f>TITRES_STAT!C317</f>
        <v>21.6</v>
      </c>
      <c r="C314" s="6">
        <f>TITRES_STAT!D317</f>
        <v>12.716900000000001</v>
      </c>
      <c r="D314" s="6">
        <f>TITRES_STAT!E317</f>
        <v>1375</v>
      </c>
      <c r="E314" s="2">
        <f t="shared" si="16"/>
        <v>145073</v>
      </c>
      <c r="F314" s="6" t="str">
        <f t="shared" si="19"/>
        <v>BULLISH</v>
      </c>
      <c r="G314" s="6" t="str">
        <f t="shared" si="18"/>
        <v>NEUTRAL</v>
      </c>
      <c r="H314" s="6" t="str">
        <f t="shared" si="17"/>
        <v>CONFIRMED BULLISH</v>
      </c>
    </row>
    <row r="315" spans="1:8" ht="13.5" x14ac:dyDescent="0.25">
      <c r="A315" s="3">
        <f>TITRES_STAT!B318</f>
        <v>44984</v>
      </c>
      <c r="B315" s="6">
        <f>TITRES_STAT!C318</f>
        <v>21.6</v>
      </c>
      <c r="C315" s="6">
        <f>TITRES_STAT!D318</f>
        <v>12.716900000000001</v>
      </c>
      <c r="D315" s="6">
        <f>TITRES_STAT!E318</f>
        <v>0</v>
      </c>
      <c r="E315" s="2">
        <f t="shared" si="16"/>
        <v>145073</v>
      </c>
      <c r="F315" s="6" t="str">
        <f t="shared" si="19"/>
        <v>NEUTRAL</v>
      </c>
      <c r="G315" s="6" t="str">
        <f t="shared" si="18"/>
        <v>NEUTRAL</v>
      </c>
      <c r="H315" s="6" t="str">
        <f t="shared" si="17"/>
        <v>NEUTRAL</v>
      </c>
    </row>
    <row r="316" spans="1:8" ht="13.5" x14ac:dyDescent="0.25">
      <c r="A316" s="3">
        <f>TITRES_STAT!B319</f>
        <v>44985</v>
      </c>
      <c r="B316" s="6">
        <f>TITRES_STAT!C319</f>
        <v>21.6</v>
      </c>
      <c r="C316" s="6">
        <f>TITRES_STAT!D319</f>
        <v>12.716900000000001</v>
      </c>
      <c r="D316" s="6">
        <f>TITRES_STAT!E319</f>
        <v>0</v>
      </c>
      <c r="E316" s="2">
        <f t="shared" si="16"/>
        <v>145073</v>
      </c>
      <c r="F316" s="6" t="str">
        <f t="shared" si="19"/>
        <v>NEUTRAL</v>
      </c>
      <c r="G316" s="6" t="str">
        <f t="shared" si="18"/>
        <v>NEUTRAL</v>
      </c>
      <c r="H316" s="6" t="str">
        <f t="shared" si="17"/>
        <v>NEUTRAL</v>
      </c>
    </row>
    <row r="317" spans="1:8" ht="13.5" x14ac:dyDescent="0.25">
      <c r="A317" s="3">
        <f>TITRES_STAT!B320</f>
        <v>44986</v>
      </c>
      <c r="B317" s="6">
        <f>TITRES_STAT!C320</f>
        <v>22</v>
      </c>
      <c r="C317" s="6">
        <f>TITRES_STAT!D320</f>
        <v>12.952400000000001</v>
      </c>
      <c r="D317" s="6">
        <f>TITRES_STAT!E320</f>
        <v>388</v>
      </c>
      <c r="E317" s="2">
        <f t="shared" si="16"/>
        <v>145461</v>
      </c>
      <c r="F317" s="6" t="str">
        <f t="shared" si="19"/>
        <v>BULLISH</v>
      </c>
      <c r="G317" s="6" t="str">
        <f t="shared" si="18"/>
        <v>NEUTRAL</v>
      </c>
      <c r="H317" s="6" t="str">
        <f t="shared" si="17"/>
        <v>CONFIRMED BULLISH</v>
      </c>
    </row>
    <row r="318" spans="1:8" ht="13.5" x14ac:dyDescent="0.25">
      <c r="A318" s="3">
        <f>TITRES_STAT!B321</f>
        <v>44987</v>
      </c>
      <c r="B318" s="6">
        <f>TITRES_STAT!C321</f>
        <v>21.7</v>
      </c>
      <c r="C318" s="6">
        <f>TITRES_STAT!D321</f>
        <v>12.7758</v>
      </c>
      <c r="D318" s="6">
        <f>TITRES_STAT!E321</f>
        <v>1783</v>
      </c>
      <c r="E318" s="2">
        <f t="shared" si="16"/>
        <v>143678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BEARISH DIVERGENCE</v>
      </c>
    </row>
    <row r="319" spans="1:8" ht="13.5" x14ac:dyDescent="0.25">
      <c r="A319" s="3">
        <f>TITRES_STAT!B322</f>
        <v>44988</v>
      </c>
      <c r="B319" s="6">
        <f>TITRES_STAT!C322</f>
        <v>21.9</v>
      </c>
      <c r="C319" s="6">
        <f>TITRES_STAT!D322</f>
        <v>12.8935</v>
      </c>
      <c r="D319" s="6">
        <f>TITRES_STAT!E322</f>
        <v>430</v>
      </c>
      <c r="E319" s="2">
        <f t="shared" si="16"/>
        <v>144108</v>
      </c>
      <c r="F319" s="6" t="str">
        <f t="shared" si="19"/>
        <v>BEARISH</v>
      </c>
      <c r="G319" s="6" t="str">
        <f t="shared" si="18"/>
        <v>NEUTRAL</v>
      </c>
      <c r="H319" s="6" t="str">
        <f t="shared" si="17"/>
        <v>BEARISH DIVERGENCE</v>
      </c>
    </row>
    <row r="320" spans="1:8" ht="13.5" x14ac:dyDescent="0.25">
      <c r="A320" s="3">
        <f>TITRES_STAT!B323</f>
        <v>44991</v>
      </c>
      <c r="B320" s="6">
        <f>TITRES_STAT!C323</f>
        <v>22.1</v>
      </c>
      <c r="C320" s="6">
        <f>TITRES_STAT!D323</f>
        <v>13.0113</v>
      </c>
      <c r="D320" s="6">
        <f>TITRES_STAT!E323</f>
        <v>453</v>
      </c>
      <c r="E320" s="2">
        <f t="shared" si="16"/>
        <v>144561</v>
      </c>
      <c r="F320" s="6" t="str">
        <f t="shared" si="19"/>
        <v>BEARISH</v>
      </c>
      <c r="G320" s="6" t="str">
        <f t="shared" si="18"/>
        <v>NEUTRAL</v>
      </c>
      <c r="H320" s="6" t="str">
        <f t="shared" si="17"/>
        <v>BEARISH DIVERGENCE</v>
      </c>
    </row>
    <row r="321" spans="1:8" ht="13.5" x14ac:dyDescent="0.25">
      <c r="A321" s="3">
        <f>TITRES_STAT!B324</f>
        <v>44992</v>
      </c>
      <c r="B321" s="6">
        <f>TITRES_STAT!C324</f>
        <v>22</v>
      </c>
      <c r="C321" s="6">
        <f>TITRES_STAT!D324</f>
        <v>12.952400000000001</v>
      </c>
      <c r="D321" s="6">
        <f>TITRES_STAT!E324</f>
        <v>253</v>
      </c>
      <c r="E321" s="2">
        <f t="shared" si="16"/>
        <v>144308</v>
      </c>
      <c r="F321" s="6" t="str">
        <f t="shared" si="19"/>
        <v>BEARISH</v>
      </c>
      <c r="G321" s="6" t="str">
        <f t="shared" si="18"/>
        <v>NEUTRAL</v>
      </c>
      <c r="H321" s="6" t="str">
        <f t="shared" si="17"/>
        <v>BEARISH DIVERGENCE</v>
      </c>
    </row>
    <row r="322" spans="1:8" ht="13.5" x14ac:dyDescent="0.25">
      <c r="A322" s="3">
        <f>TITRES_STAT!B325</f>
        <v>44993</v>
      </c>
      <c r="B322" s="6">
        <f>TITRES_STAT!C325</f>
        <v>21.7</v>
      </c>
      <c r="C322" s="6">
        <f>TITRES_STAT!D325</f>
        <v>12.7758</v>
      </c>
      <c r="D322" s="6">
        <f>TITRES_STAT!E325</f>
        <v>318</v>
      </c>
      <c r="E322" s="2">
        <f t="shared" si="16"/>
        <v>143990</v>
      </c>
      <c r="F322" s="6" t="str">
        <f t="shared" si="19"/>
        <v>BEARISH</v>
      </c>
      <c r="G322" s="6" t="str">
        <f t="shared" si="18"/>
        <v>NEUTRAL</v>
      </c>
      <c r="H322" s="6" t="str">
        <f t="shared" si="17"/>
        <v>CONFIRMED BEARISH</v>
      </c>
    </row>
    <row r="323" spans="1:8" ht="13.5" x14ac:dyDescent="0.25">
      <c r="A323" s="3">
        <f>TITRES_STAT!B326</f>
        <v>44994</v>
      </c>
      <c r="B323" s="6">
        <f>TITRES_STAT!C326</f>
        <v>21.99</v>
      </c>
      <c r="C323" s="6">
        <f>TITRES_STAT!D326</f>
        <v>12.9465</v>
      </c>
      <c r="D323" s="6">
        <f>TITRES_STAT!E326</f>
        <v>39</v>
      </c>
      <c r="E323" s="2">
        <f t="shared" si="16"/>
        <v>144029</v>
      </c>
      <c r="F323" s="6" t="str">
        <f t="shared" si="19"/>
        <v>BULLISH</v>
      </c>
      <c r="G323" s="6" t="str">
        <f t="shared" si="18"/>
        <v>NEUTRAL</v>
      </c>
      <c r="H323" s="6" t="str">
        <f t="shared" si="17"/>
        <v>CONFIRMED BULLISH</v>
      </c>
    </row>
    <row r="324" spans="1:8" ht="13.5" x14ac:dyDescent="0.25">
      <c r="A324" s="3">
        <f>TITRES_STAT!B327</f>
        <v>44995</v>
      </c>
      <c r="B324" s="6">
        <f>TITRES_STAT!C327</f>
        <v>21.9</v>
      </c>
      <c r="C324" s="6">
        <f>TITRES_STAT!D327</f>
        <v>12.8935</v>
      </c>
      <c r="D324" s="6">
        <f>TITRES_STAT!E327</f>
        <v>437</v>
      </c>
      <c r="E324" s="2">
        <f t="shared" ref="E324:E387" si="20">IF(B324&gt;B323, E323+D324, IF(B324&lt;B323, E323-D324, E323))</f>
        <v>143592</v>
      </c>
      <c r="F324" s="6" t="str">
        <f t="shared" si="19"/>
        <v>BEARISH</v>
      </c>
      <c r="G324" s="6" t="str">
        <f t="shared" si="18"/>
        <v>NEUTRAL</v>
      </c>
      <c r="H324" s="6" t="str">
        <f t="shared" si="17"/>
        <v>NEUTRAL</v>
      </c>
    </row>
    <row r="325" spans="1:8" ht="13.5" x14ac:dyDescent="0.25">
      <c r="A325" s="3">
        <f>TITRES_STAT!B328</f>
        <v>44998</v>
      </c>
      <c r="B325" s="6">
        <f>TITRES_STAT!C328</f>
        <v>21.97</v>
      </c>
      <c r="C325" s="6">
        <f>TITRES_STAT!D328</f>
        <v>12.934699999999999</v>
      </c>
      <c r="D325" s="6">
        <f>TITRES_STAT!E328</f>
        <v>339</v>
      </c>
      <c r="E325" s="2">
        <f t="shared" si="20"/>
        <v>143931</v>
      </c>
      <c r="F325" s="6" t="str">
        <f t="shared" si="19"/>
        <v>BEARISH</v>
      </c>
      <c r="G325" s="6" t="str">
        <f t="shared" si="18"/>
        <v>NEUTRAL</v>
      </c>
      <c r="H325" s="6" t="str">
        <f t="shared" si="17"/>
        <v>CONFIRMED BEARISH</v>
      </c>
    </row>
    <row r="326" spans="1:8" ht="13.5" x14ac:dyDescent="0.25">
      <c r="A326" s="3">
        <f>TITRES_STAT!B329</f>
        <v>44999</v>
      </c>
      <c r="B326" s="6">
        <f>TITRES_STAT!C329</f>
        <v>21.97</v>
      </c>
      <c r="C326" s="6">
        <f>TITRES_STAT!D329</f>
        <v>12.934699999999999</v>
      </c>
      <c r="D326" s="6">
        <f>TITRES_STAT!E329</f>
        <v>0</v>
      </c>
      <c r="E326" s="2">
        <f t="shared" si="20"/>
        <v>143931</v>
      </c>
      <c r="F326" s="6" t="str">
        <f t="shared" si="19"/>
        <v>BEARISH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45000</v>
      </c>
      <c r="B327" s="6">
        <f>TITRES_STAT!C330</f>
        <v>21.97</v>
      </c>
      <c r="C327" s="6">
        <f>TITRES_STAT!D330</f>
        <v>12.934699999999999</v>
      </c>
      <c r="D327" s="6">
        <f>TITRES_STAT!E330</f>
        <v>0</v>
      </c>
      <c r="E327" s="2">
        <f t="shared" si="20"/>
        <v>143931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BEARISH DIVERGENCE</v>
      </c>
    </row>
    <row r="328" spans="1:8" ht="13.5" x14ac:dyDescent="0.25">
      <c r="A328" s="3">
        <f>TITRES_STAT!B331</f>
        <v>45001</v>
      </c>
      <c r="B328" s="6">
        <f>TITRES_STAT!C331</f>
        <v>21.97</v>
      </c>
      <c r="C328" s="6">
        <f>TITRES_STAT!D331</f>
        <v>12.934699999999999</v>
      </c>
      <c r="D328" s="6">
        <f>TITRES_STAT!E331</f>
        <v>0</v>
      </c>
      <c r="E328" s="2">
        <f t="shared" si="20"/>
        <v>143931</v>
      </c>
      <c r="F328" s="6" t="str">
        <f t="shared" ref="F328:F391" si="23">IF(E328&gt;E323,"BULLISH",IF(E328&lt;E323,"BEARISH","NEUTRAL"))</f>
        <v>BEARISH</v>
      </c>
      <c r="G328" s="6" t="str">
        <f t="shared" si="22"/>
        <v>NEUTRAL</v>
      </c>
      <c r="H328" s="6" t="str">
        <f t="shared" si="21"/>
        <v>CONFIRMED BEARISH</v>
      </c>
    </row>
    <row r="329" spans="1:8" ht="13.5" x14ac:dyDescent="0.25">
      <c r="A329" s="3">
        <f>TITRES_STAT!B332</f>
        <v>45002</v>
      </c>
      <c r="B329" s="6">
        <f>TITRES_STAT!C332</f>
        <v>21.8</v>
      </c>
      <c r="C329" s="6">
        <f>TITRES_STAT!D332</f>
        <v>12.8346</v>
      </c>
      <c r="D329" s="6">
        <f>TITRES_STAT!E332</f>
        <v>338</v>
      </c>
      <c r="E329" s="2">
        <f t="shared" si="20"/>
        <v>143593</v>
      </c>
      <c r="F329" s="6" t="str">
        <f t="shared" si="23"/>
        <v>BULLISH</v>
      </c>
      <c r="G329" s="6" t="str">
        <f t="shared" si="22"/>
        <v>NEUTRAL</v>
      </c>
      <c r="H329" s="6" t="str">
        <f t="shared" si="21"/>
        <v>BULLISH DIVERGENCE</v>
      </c>
    </row>
    <row r="330" spans="1:8" ht="13.5" x14ac:dyDescent="0.25">
      <c r="A330" s="3">
        <f>TITRES_STAT!B333</f>
        <v>45006</v>
      </c>
      <c r="B330" s="6">
        <f>TITRES_STAT!C333</f>
        <v>21.75</v>
      </c>
      <c r="C330" s="6">
        <f>TITRES_STAT!D333</f>
        <v>12.805199999999999</v>
      </c>
      <c r="D330" s="6">
        <f>TITRES_STAT!E333</f>
        <v>77</v>
      </c>
      <c r="E330" s="2">
        <f t="shared" si="20"/>
        <v>143516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45007</v>
      </c>
      <c r="B331" s="6">
        <f>TITRES_STAT!C334</f>
        <v>21.65</v>
      </c>
      <c r="C331" s="6">
        <f>TITRES_STAT!D334</f>
        <v>12.7463</v>
      </c>
      <c r="D331" s="6">
        <f>TITRES_STAT!E334</f>
        <v>598</v>
      </c>
      <c r="E331" s="2">
        <f t="shared" si="20"/>
        <v>142918</v>
      </c>
      <c r="F331" s="6" t="str">
        <f t="shared" si="23"/>
        <v>BEARISH</v>
      </c>
      <c r="G331" s="6" t="str">
        <f t="shared" si="22"/>
        <v>NEUTRAL</v>
      </c>
      <c r="H331" s="6" t="str">
        <f t="shared" si="21"/>
        <v>CONFIRMED BEARISH</v>
      </c>
    </row>
    <row r="332" spans="1:8" ht="13.5" x14ac:dyDescent="0.25">
      <c r="A332" s="3">
        <f>TITRES_STAT!B335</f>
        <v>45008</v>
      </c>
      <c r="B332" s="6">
        <f>TITRES_STAT!C335</f>
        <v>21.5</v>
      </c>
      <c r="C332" s="6">
        <f>TITRES_STAT!D335</f>
        <v>12.657999999999999</v>
      </c>
      <c r="D332" s="6">
        <f>TITRES_STAT!E335</f>
        <v>105</v>
      </c>
      <c r="E332" s="2">
        <f t="shared" si="20"/>
        <v>142813</v>
      </c>
      <c r="F332" s="6" t="str">
        <f t="shared" si="23"/>
        <v>BEARISH</v>
      </c>
      <c r="G332" s="6" t="str">
        <f t="shared" si="22"/>
        <v>NEUTRAL</v>
      </c>
      <c r="H332" s="6" t="str">
        <f t="shared" si="21"/>
        <v>CONFIRMED BEARISH</v>
      </c>
    </row>
    <row r="333" spans="1:8" ht="13.5" x14ac:dyDescent="0.25">
      <c r="A333" s="3">
        <f>TITRES_STAT!B336</f>
        <v>45009</v>
      </c>
      <c r="B333" s="6">
        <f>TITRES_STAT!C336</f>
        <v>21.6</v>
      </c>
      <c r="C333" s="6">
        <f>TITRES_STAT!D336</f>
        <v>12.716900000000001</v>
      </c>
      <c r="D333" s="6">
        <f>TITRES_STAT!E336</f>
        <v>1488</v>
      </c>
      <c r="E333" s="2">
        <f t="shared" si="20"/>
        <v>144301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BULLISH DIVERGENCE</v>
      </c>
    </row>
    <row r="334" spans="1:8" ht="13.5" x14ac:dyDescent="0.25">
      <c r="A334" s="3">
        <f>TITRES_STAT!B337</f>
        <v>45012</v>
      </c>
      <c r="B334" s="6">
        <f>TITRES_STAT!C337</f>
        <v>21.6</v>
      </c>
      <c r="C334" s="6">
        <f>TITRES_STAT!D337</f>
        <v>12.716900000000001</v>
      </c>
      <c r="D334" s="6">
        <f>TITRES_STAT!E337</f>
        <v>110</v>
      </c>
      <c r="E334" s="2">
        <f t="shared" si="20"/>
        <v>144301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BULLISH DIVERGENCE</v>
      </c>
    </row>
    <row r="335" spans="1:8" ht="13.5" x14ac:dyDescent="0.25">
      <c r="A335" s="3">
        <f>TITRES_STAT!B338</f>
        <v>45013</v>
      </c>
      <c r="B335" s="6">
        <f>TITRES_STAT!C338</f>
        <v>21.65</v>
      </c>
      <c r="C335" s="6">
        <f>TITRES_STAT!D338</f>
        <v>12.7463</v>
      </c>
      <c r="D335" s="6">
        <f>TITRES_STAT!E338</f>
        <v>787</v>
      </c>
      <c r="E335" s="2">
        <f t="shared" si="20"/>
        <v>145088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BULLISH DIVERGENCE</v>
      </c>
    </row>
    <row r="336" spans="1:8" ht="13.5" x14ac:dyDescent="0.25">
      <c r="A336" s="3">
        <f>TITRES_STAT!B339</f>
        <v>45014</v>
      </c>
      <c r="B336" s="6">
        <f>TITRES_STAT!C339</f>
        <v>22.94</v>
      </c>
      <c r="C336" s="6">
        <f>TITRES_STAT!D339</f>
        <v>13.505800000000001</v>
      </c>
      <c r="D336" s="6">
        <f>TITRES_STAT!E339</f>
        <v>29057</v>
      </c>
      <c r="E336" s="2">
        <f t="shared" si="20"/>
        <v>174145</v>
      </c>
      <c r="F336" s="6" t="str">
        <f t="shared" si="23"/>
        <v>BULLISH</v>
      </c>
      <c r="G336" s="6" t="str">
        <f t="shared" si="22"/>
        <v>STRONG</v>
      </c>
      <c r="H336" s="6" t="str">
        <f t="shared" si="21"/>
        <v>CONFIRMED BULLISH</v>
      </c>
    </row>
    <row r="337" spans="1:8" ht="13.5" x14ac:dyDescent="0.25">
      <c r="A337" s="3">
        <f>TITRES_STAT!B340</f>
        <v>45015</v>
      </c>
      <c r="B337" s="6">
        <f>TITRES_STAT!C340</f>
        <v>23.47</v>
      </c>
      <c r="C337" s="6">
        <f>TITRES_STAT!D340</f>
        <v>13.8178</v>
      </c>
      <c r="D337" s="6">
        <f>TITRES_STAT!E340</f>
        <v>17509</v>
      </c>
      <c r="E337" s="2">
        <f t="shared" si="20"/>
        <v>191654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CONFIRMED BULLISH</v>
      </c>
    </row>
    <row r="338" spans="1:8" ht="13.5" x14ac:dyDescent="0.25">
      <c r="A338" s="3">
        <f>TITRES_STAT!B341</f>
        <v>45016</v>
      </c>
      <c r="B338" s="6">
        <f>TITRES_STAT!C341</f>
        <v>23.1</v>
      </c>
      <c r="C338" s="6">
        <f>TITRES_STAT!D341</f>
        <v>13.6</v>
      </c>
      <c r="D338" s="6">
        <f>TITRES_STAT!E341</f>
        <v>4775</v>
      </c>
      <c r="E338" s="2">
        <f t="shared" si="20"/>
        <v>186879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CONFIRMED BULLISH</v>
      </c>
    </row>
    <row r="339" spans="1:8" ht="13.5" x14ac:dyDescent="0.25">
      <c r="A339" s="3">
        <f>TITRES_STAT!B342</f>
        <v>45019</v>
      </c>
      <c r="B339" s="6">
        <f>TITRES_STAT!C342</f>
        <v>23.05</v>
      </c>
      <c r="C339" s="6">
        <f>TITRES_STAT!D342</f>
        <v>13.570600000000001</v>
      </c>
      <c r="D339" s="6">
        <f>TITRES_STAT!E342</f>
        <v>1228</v>
      </c>
      <c r="E339" s="2">
        <f t="shared" si="20"/>
        <v>185651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CONFIRMED BULLISH</v>
      </c>
    </row>
    <row r="340" spans="1:8" ht="13.5" x14ac:dyDescent="0.25">
      <c r="A340" s="3">
        <f>TITRES_STAT!B343</f>
        <v>45020</v>
      </c>
      <c r="B340" s="6">
        <f>TITRES_STAT!C343</f>
        <v>22.8</v>
      </c>
      <c r="C340" s="6">
        <f>TITRES_STAT!D343</f>
        <v>13.423400000000001</v>
      </c>
      <c r="D340" s="6">
        <f>TITRES_STAT!E343</f>
        <v>1569</v>
      </c>
      <c r="E340" s="2">
        <f t="shared" si="20"/>
        <v>184082</v>
      </c>
      <c r="F340" s="6" t="str">
        <f t="shared" si="23"/>
        <v>BULLISH</v>
      </c>
      <c r="G340" s="6" t="str">
        <f t="shared" si="22"/>
        <v>STRONG</v>
      </c>
      <c r="H340" s="6" t="str">
        <f t="shared" si="21"/>
        <v>CONFIRMED BULLISH</v>
      </c>
    </row>
    <row r="341" spans="1:8" ht="13.5" x14ac:dyDescent="0.25">
      <c r="A341" s="3">
        <f>TITRES_STAT!B344</f>
        <v>45021</v>
      </c>
      <c r="B341" s="6">
        <f>TITRES_STAT!C344</f>
        <v>22.79</v>
      </c>
      <c r="C341" s="6">
        <f>TITRES_STAT!D344</f>
        <v>13.4175</v>
      </c>
      <c r="D341" s="6">
        <f>TITRES_STAT!E344</f>
        <v>1984</v>
      </c>
      <c r="E341" s="2">
        <f t="shared" si="20"/>
        <v>182098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BULLISH DIVERGENCE</v>
      </c>
    </row>
    <row r="342" spans="1:8" ht="13.5" x14ac:dyDescent="0.25">
      <c r="A342" s="3">
        <f>TITRES_STAT!B345</f>
        <v>45022</v>
      </c>
      <c r="B342" s="6">
        <f>TITRES_STAT!C345</f>
        <v>22.8</v>
      </c>
      <c r="C342" s="6">
        <f>TITRES_STAT!D345</f>
        <v>13.423400000000001</v>
      </c>
      <c r="D342" s="6">
        <f>TITRES_STAT!E345</f>
        <v>1001480</v>
      </c>
      <c r="E342" s="2">
        <f t="shared" si="20"/>
        <v>1183578</v>
      </c>
      <c r="F342" s="6" t="str">
        <f t="shared" si="23"/>
        <v>BULLISH</v>
      </c>
      <c r="G342" s="6" t="str">
        <f t="shared" si="22"/>
        <v>STRONG</v>
      </c>
      <c r="H342" s="6" t="str">
        <f t="shared" si="21"/>
        <v>BULLISH DIVERGENCE</v>
      </c>
    </row>
    <row r="343" spans="1:8" ht="13.5" x14ac:dyDescent="0.25">
      <c r="A343" s="3">
        <f>TITRES_STAT!B346</f>
        <v>45023</v>
      </c>
      <c r="B343" s="6">
        <f>TITRES_STAT!C346</f>
        <v>22.61</v>
      </c>
      <c r="C343" s="6">
        <f>TITRES_STAT!D346</f>
        <v>13.311500000000001</v>
      </c>
      <c r="D343" s="6">
        <f>TITRES_STAT!E346</f>
        <v>1119</v>
      </c>
      <c r="E343" s="2">
        <f t="shared" si="20"/>
        <v>1182459</v>
      </c>
      <c r="F343" s="6" t="str">
        <f t="shared" si="23"/>
        <v>BULLISH</v>
      </c>
      <c r="G343" s="6" t="str">
        <f t="shared" si="22"/>
        <v>STRONG</v>
      </c>
      <c r="H343" s="6" t="str">
        <f t="shared" si="21"/>
        <v>BULLISH DIVERGENCE</v>
      </c>
    </row>
    <row r="344" spans="1:8" ht="13.5" x14ac:dyDescent="0.25">
      <c r="A344" s="3">
        <f>TITRES_STAT!B347</f>
        <v>45026</v>
      </c>
      <c r="B344" s="6">
        <f>TITRES_STAT!C347</f>
        <v>22.5</v>
      </c>
      <c r="C344" s="6">
        <f>TITRES_STAT!D347</f>
        <v>13.2468</v>
      </c>
      <c r="D344" s="6">
        <f>TITRES_STAT!E347</f>
        <v>2600</v>
      </c>
      <c r="E344" s="2">
        <f t="shared" si="20"/>
        <v>1179859</v>
      </c>
      <c r="F344" s="6" t="str">
        <f t="shared" si="23"/>
        <v>BULLISH</v>
      </c>
      <c r="G344" s="6" t="str">
        <f t="shared" si="22"/>
        <v>STRONG</v>
      </c>
      <c r="H344" s="6" t="str">
        <f t="shared" si="21"/>
        <v>BULLISH DIVERGENCE</v>
      </c>
    </row>
    <row r="345" spans="1:8" ht="13.5" x14ac:dyDescent="0.25">
      <c r="A345" s="3">
        <f>TITRES_STAT!B348</f>
        <v>45027</v>
      </c>
      <c r="B345" s="6">
        <f>TITRES_STAT!C348</f>
        <v>22.5</v>
      </c>
      <c r="C345" s="6">
        <f>TITRES_STAT!D348</f>
        <v>13.2468</v>
      </c>
      <c r="D345" s="6">
        <f>TITRES_STAT!E348</f>
        <v>3472</v>
      </c>
      <c r="E345" s="2">
        <f t="shared" si="20"/>
        <v>1179859</v>
      </c>
      <c r="F345" s="6" t="str">
        <f t="shared" si="23"/>
        <v>BULLISH</v>
      </c>
      <c r="G345" s="6" t="str">
        <f t="shared" si="22"/>
        <v>STRONG</v>
      </c>
      <c r="H345" s="6" t="str">
        <f t="shared" si="21"/>
        <v>BULLISH DIVERGENCE</v>
      </c>
    </row>
    <row r="346" spans="1:8" ht="13.5" x14ac:dyDescent="0.25">
      <c r="A346" s="3">
        <f>TITRES_STAT!B349</f>
        <v>45028</v>
      </c>
      <c r="B346" s="6">
        <f>TITRES_STAT!C349</f>
        <v>22.49</v>
      </c>
      <c r="C346" s="6">
        <f>TITRES_STAT!D349</f>
        <v>13.2409</v>
      </c>
      <c r="D346" s="6">
        <f>TITRES_STAT!E349</f>
        <v>653</v>
      </c>
      <c r="E346" s="2">
        <f t="shared" si="20"/>
        <v>1179206</v>
      </c>
      <c r="F346" s="6" t="str">
        <f t="shared" si="23"/>
        <v>BULLISH</v>
      </c>
      <c r="G346" s="6" t="str">
        <f t="shared" si="22"/>
        <v>STRONG</v>
      </c>
      <c r="H346" s="6" t="str">
        <f t="shared" si="21"/>
        <v>BULLISH DIVERGENCE</v>
      </c>
    </row>
    <row r="347" spans="1:8" ht="13.5" x14ac:dyDescent="0.25">
      <c r="A347" s="3">
        <f>TITRES_STAT!B350</f>
        <v>45029</v>
      </c>
      <c r="B347" s="6">
        <f>TITRES_STAT!C350</f>
        <v>22.45</v>
      </c>
      <c r="C347" s="6">
        <f>TITRES_STAT!D350</f>
        <v>13.2173</v>
      </c>
      <c r="D347" s="6">
        <f>TITRES_STAT!E350</f>
        <v>194</v>
      </c>
      <c r="E347" s="2">
        <f t="shared" si="20"/>
        <v>1179012</v>
      </c>
      <c r="F347" s="6" t="str">
        <f t="shared" si="23"/>
        <v>BEARISH</v>
      </c>
      <c r="G347" s="6" t="str">
        <f t="shared" si="22"/>
        <v>NEUTRAL</v>
      </c>
      <c r="H347" s="6" t="str">
        <f t="shared" si="21"/>
        <v>CONFIRMED BEARISH</v>
      </c>
    </row>
    <row r="348" spans="1:8" ht="13.5" x14ac:dyDescent="0.25">
      <c r="A348" s="3">
        <f>TITRES_STAT!B351</f>
        <v>45030</v>
      </c>
      <c r="B348" s="6">
        <f>TITRES_STAT!C351</f>
        <v>22.8</v>
      </c>
      <c r="C348" s="6">
        <f>TITRES_STAT!D351</f>
        <v>13.423400000000001</v>
      </c>
      <c r="D348" s="6">
        <f>TITRES_STAT!E351</f>
        <v>1701</v>
      </c>
      <c r="E348" s="2">
        <f t="shared" si="20"/>
        <v>1180713</v>
      </c>
      <c r="F348" s="6" t="str">
        <f t="shared" si="23"/>
        <v>BEARISH</v>
      </c>
      <c r="G348" s="6" t="str">
        <f t="shared" si="22"/>
        <v>NEUTRAL</v>
      </c>
      <c r="H348" s="6" t="str">
        <f t="shared" si="21"/>
        <v>BEARISH DIVERGENCE</v>
      </c>
    </row>
    <row r="349" spans="1:8" ht="13.5" x14ac:dyDescent="0.25">
      <c r="A349" s="3">
        <f>TITRES_STAT!B352</f>
        <v>45033</v>
      </c>
      <c r="B349" s="6">
        <f>TITRES_STAT!C352</f>
        <v>22.45</v>
      </c>
      <c r="C349" s="6">
        <f>TITRES_STAT!D352</f>
        <v>13.2173</v>
      </c>
      <c r="D349" s="6">
        <f>TITRES_STAT!E352</f>
        <v>644</v>
      </c>
      <c r="E349" s="2">
        <f t="shared" si="20"/>
        <v>1180069</v>
      </c>
      <c r="F349" s="6" t="str">
        <f t="shared" si="23"/>
        <v>BULLISH</v>
      </c>
      <c r="G349" s="6" t="str">
        <f t="shared" si="22"/>
        <v>NEUTRAL</v>
      </c>
      <c r="H349" s="6" t="str">
        <f t="shared" si="21"/>
        <v>BULLISH DIVERGENCE</v>
      </c>
    </row>
    <row r="350" spans="1:8" ht="13.5" x14ac:dyDescent="0.25">
      <c r="A350" s="3">
        <f>TITRES_STAT!B353</f>
        <v>45034</v>
      </c>
      <c r="B350" s="6">
        <f>TITRES_STAT!C353</f>
        <v>22.45</v>
      </c>
      <c r="C350" s="6">
        <f>TITRES_STAT!D353</f>
        <v>13.2173</v>
      </c>
      <c r="D350" s="6">
        <f>TITRES_STAT!E353</f>
        <v>630</v>
      </c>
      <c r="E350" s="2">
        <f t="shared" si="20"/>
        <v>1180069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BULLISH DIVERGENCE</v>
      </c>
    </row>
    <row r="351" spans="1:8" ht="13.5" x14ac:dyDescent="0.25">
      <c r="A351" s="3">
        <f>TITRES_STAT!B354</f>
        <v>45035</v>
      </c>
      <c r="B351" s="6">
        <f>TITRES_STAT!C354</f>
        <v>22.4</v>
      </c>
      <c r="C351" s="6">
        <f>TITRES_STAT!D354</f>
        <v>13.187900000000001</v>
      </c>
      <c r="D351" s="6">
        <f>TITRES_STAT!E354</f>
        <v>909</v>
      </c>
      <c r="E351" s="2">
        <f t="shared" si="20"/>
        <v>1179160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CONFIRMED BEARISH</v>
      </c>
    </row>
    <row r="352" spans="1:8" ht="13.5" x14ac:dyDescent="0.25">
      <c r="A352" s="3">
        <f>TITRES_STAT!B355</f>
        <v>45036</v>
      </c>
      <c r="B352" s="6">
        <f>TITRES_STAT!C355</f>
        <v>22.4</v>
      </c>
      <c r="C352" s="6">
        <f>TITRES_STAT!D355</f>
        <v>13.187900000000001</v>
      </c>
      <c r="D352" s="6">
        <f>TITRES_STAT!E355</f>
        <v>0</v>
      </c>
      <c r="E352" s="2">
        <f t="shared" si="20"/>
        <v>1179160</v>
      </c>
      <c r="F352" s="6" t="str">
        <f t="shared" si="23"/>
        <v>BULLISH</v>
      </c>
      <c r="G352" s="6" t="str">
        <f t="shared" si="22"/>
        <v>NEUTRAL</v>
      </c>
      <c r="H352" s="6" t="str">
        <f t="shared" si="21"/>
        <v>BULLISH DIVERGENCE</v>
      </c>
    </row>
    <row r="353" spans="1:8" ht="13.5" x14ac:dyDescent="0.25">
      <c r="A353" s="3">
        <f>TITRES_STAT!B356</f>
        <v>45040</v>
      </c>
      <c r="B353" s="6">
        <f>TITRES_STAT!C356</f>
        <v>22.5</v>
      </c>
      <c r="C353" s="6">
        <f>TITRES_STAT!D356</f>
        <v>13.2468</v>
      </c>
      <c r="D353" s="6">
        <f>TITRES_STAT!E356</f>
        <v>5057</v>
      </c>
      <c r="E353" s="2">
        <f t="shared" si="20"/>
        <v>1184217</v>
      </c>
      <c r="F353" s="6" t="str">
        <f t="shared" si="23"/>
        <v>BULLISH</v>
      </c>
      <c r="G353" s="6" t="str">
        <f t="shared" si="22"/>
        <v>NEUTRAL</v>
      </c>
      <c r="H353" s="6" t="str">
        <f t="shared" si="21"/>
        <v>BULLISH DIVERGENCE</v>
      </c>
    </row>
    <row r="354" spans="1:8" ht="13.5" x14ac:dyDescent="0.25">
      <c r="A354" s="3">
        <f>TITRES_STAT!B357</f>
        <v>45041</v>
      </c>
      <c r="B354" s="6">
        <f>TITRES_STAT!C357</f>
        <v>22.48</v>
      </c>
      <c r="C354" s="6">
        <f>TITRES_STAT!D357</f>
        <v>13.234999999999999</v>
      </c>
      <c r="D354" s="6">
        <f>TITRES_STAT!E357</f>
        <v>645</v>
      </c>
      <c r="E354" s="2">
        <f t="shared" si="20"/>
        <v>1183572</v>
      </c>
      <c r="F354" s="6" t="str">
        <f t="shared" si="23"/>
        <v>BULLISH</v>
      </c>
      <c r="G354" s="6" t="str">
        <f t="shared" si="22"/>
        <v>NEUTRAL</v>
      </c>
      <c r="H354" s="6" t="str">
        <f t="shared" si="21"/>
        <v>CONFIRMED BULLISH</v>
      </c>
    </row>
    <row r="355" spans="1:8" ht="13.5" x14ac:dyDescent="0.25">
      <c r="A355" s="3">
        <f>TITRES_STAT!B358</f>
        <v>45042</v>
      </c>
      <c r="B355" s="6">
        <f>TITRES_STAT!C358</f>
        <v>22.7</v>
      </c>
      <c r="C355" s="6">
        <f>TITRES_STAT!D358</f>
        <v>13.3645</v>
      </c>
      <c r="D355" s="6">
        <f>TITRES_STAT!E358</f>
        <v>2268</v>
      </c>
      <c r="E355" s="2">
        <f t="shared" si="20"/>
        <v>1185840</v>
      </c>
      <c r="F355" s="6" t="str">
        <f t="shared" si="23"/>
        <v>BULLISH</v>
      </c>
      <c r="G355" s="6" t="str">
        <f t="shared" si="22"/>
        <v>NEUTRAL</v>
      </c>
      <c r="H355" s="6" t="str">
        <f t="shared" si="21"/>
        <v>CONFIRMED BULLISH</v>
      </c>
    </row>
    <row r="356" spans="1:8" ht="13.5" x14ac:dyDescent="0.25">
      <c r="A356" s="3">
        <f>TITRES_STAT!B359</f>
        <v>45043</v>
      </c>
      <c r="B356" s="6">
        <f>TITRES_STAT!C359</f>
        <v>22.55</v>
      </c>
      <c r="C356" s="6">
        <f>TITRES_STAT!D359</f>
        <v>13.276199999999999</v>
      </c>
      <c r="D356" s="6">
        <f>TITRES_STAT!E359</f>
        <v>826</v>
      </c>
      <c r="E356" s="2">
        <f t="shared" si="20"/>
        <v>1185014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CONFIRMED BULLISH</v>
      </c>
    </row>
    <row r="357" spans="1:8" ht="13.5" x14ac:dyDescent="0.25">
      <c r="A357" s="3">
        <f>TITRES_STAT!B360</f>
        <v>45044</v>
      </c>
      <c r="B357" s="6">
        <f>TITRES_STAT!C360</f>
        <v>23</v>
      </c>
      <c r="C357" s="6">
        <f>TITRES_STAT!D360</f>
        <v>13.5411</v>
      </c>
      <c r="D357" s="6">
        <f>TITRES_STAT!E360</f>
        <v>2807</v>
      </c>
      <c r="E357" s="2">
        <f t="shared" si="20"/>
        <v>1187821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45048</v>
      </c>
      <c r="B358" s="6">
        <f>TITRES_STAT!C361</f>
        <v>23.4</v>
      </c>
      <c r="C358" s="6">
        <f>TITRES_STAT!D361</f>
        <v>13.7766</v>
      </c>
      <c r="D358" s="6">
        <f>TITRES_STAT!E361</f>
        <v>753</v>
      </c>
      <c r="E358" s="2">
        <f t="shared" si="20"/>
        <v>1188574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45049</v>
      </c>
      <c r="B359" s="6">
        <f>TITRES_STAT!C362</f>
        <v>23.4</v>
      </c>
      <c r="C359" s="6">
        <f>TITRES_STAT!D362</f>
        <v>13.7766</v>
      </c>
      <c r="D359" s="6">
        <f>TITRES_STAT!E362</f>
        <v>1571</v>
      </c>
      <c r="E359" s="2">
        <f t="shared" si="20"/>
        <v>1188574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CONFIRMED BULLISH</v>
      </c>
    </row>
    <row r="360" spans="1:8" ht="13.5" x14ac:dyDescent="0.25">
      <c r="A360" s="3">
        <f>TITRES_STAT!B363</f>
        <v>45050</v>
      </c>
      <c r="B360" s="6">
        <f>TITRES_STAT!C363</f>
        <v>23.35</v>
      </c>
      <c r="C360" s="6">
        <f>TITRES_STAT!D363</f>
        <v>13.747199999999999</v>
      </c>
      <c r="D360" s="6">
        <f>TITRES_STAT!E363</f>
        <v>1081</v>
      </c>
      <c r="E360" s="2">
        <f t="shared" si="20"/>
        <v>1187493</v>
      </c>
      <c r="F360" s="6" t="str">
        <f t="shared" si="23"/>
        <v>BULLISH</v>
      </c>
      <c r="G360" s="6" t="str">
        <f t="shared" si="22"/>
        <v>NEUTRAL</v>
      </c>
      <c r="H360" s="6" t="str">
        <f t="shared" si="21"/>
        <v>CONFIRMED BULLISH</v>
      </c>
    </row>
    <row r="361" spans="1:8" ht="13.5" x14ac:dyDescent="0.25">
      <c r="A361" s="3">
        <f>TITRES_STAT!B364</f>
        <v>45051</v>
      </c>
      <c r="B361" s="6">
        <f>TITRES_STAT!C364</f>
        <v>23.35</v>
      </c>
      <c r="C361" s="6">
        <f>TITRES_STAT!D364</f>
        <v>13.747199999999999</v>
      </c>
      <c r="D361" s="6">
        <f>TITRES_STAT!E364</f>
        <v>1257</v>
      </c>
      <c r="E361" s="2">
        <f t="shared" si="20"/>
        <v>1187493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CONFIRMED BULLISH</v>
      </c>
    </row>
    <row r="362" spans="1:8" ht="13.5" x14ac:dyDescent="0.25">
      <c r="A362" s="3">
        <f>TITRES_STAT!B365</f>
        <v>45054</v>
      </c>
      <c r="B362" s="6">
        <f>TITRES_STAT!C365</f>
        <v>23.3</v>
      </c>
      <c r="C362" s="6">
        <f>TITRES_STAT!D365</f>
        <v>13.7178</v>
      </c>
      <c r="D362" s="6">
        <f>TITRES_STAT!E365</f>
        <v>549</v>
      </c>
      <c r="E362" s="2">
        <f t="shared" si="20"/>
        <v>1186944</v>
      </c>
      <c r="F362" s="6" t="str">
        <f t="shared" si="23"/>
        <v>BEARISH</v>
      </c>
      <c r="G362" s="6" t="str">
        <f t="shared" si="22"/>
        <v>NEUTRAL</v>
      </c>
      <c r="H362" s="6" t="str">
        <f t="shared" si="21"/>
        <v>BEARISH DIVERGENCE</v>
      </c>
    </row>
    <row r="363" spans="1:8" ht="13.5" x14ac:dyDescent="0.25">
      <c r="A363" s="3">
        <f>TITRES_STAT!B366</f>
        <v>45055</v>
      </c>
      <c r="B363" s="6">
        <f>TITRES_STAT!C366</f>
        <v>23</v>
      </c>
      <c r="C363" s="6">
        <f>TITRES_STAT!D366</f>
        <v>13.5411</v>
      </c>
      <c r="D363" s="6">
        <f>TITRES_STAT!E366</f>
        <v>1699</v>
      </c>
      <c r="E363" s="2">
        <f t="shared" si="20"/>
        <v>1185245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CONFIRMED BEARISH</v>
      </c>
    </row>
    <row r="364" spans="1:8" ht="13.5" x14ac:dyDescent="0.25">
      <c r="A364" s="3">
        <f>TITRES_STAT!B367</f>
        <v>45056</v>
      </c>
      <c r="B364" s="6">
        <f>TITRES_STAT!C367</f>
        <v>22.89</v>
      </c>
      <c r="C364" s="6">
        <f>TITRES_STAT!D367</f>
        <v>13.4764</v>
      </c>
      <c r="D364" s="6">
        <f>TITRES_STAT!E367</f>
        <v>425</v>
      </c>
      <c r="E364" s="2">
        <f t="shared" si="20"/>
        <v>1184820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45057</v>
      </c>
      <c r="B365" s="6">
        <f>TITRES_STAT!C368</f>
        <v>22.9</v>
      </c>
      <c r="C365" s="6">
        <f>TITRES_STAT!D368</f>
        <v>13.4823</v>
      </c>
      <c r="D365" s="6">
        <f>TITRES_STAT!E368</f>
        <v>178</v>
      </c>
      <c r="E365" s="2">
        <f t="shared" si="20"/>
        <v>1184998</v>
      </c>
      <c r="F365" s="6" t="str">
        <f t="shared" si="23"/>
        <v>BEARISH</v>
      </c>
      <c r="G365" s="6" t="str">
        <f t="shared" si="22"/>
        <v>NEUTRAL</v>
      </c>
      <c r="H365" s="6" t="str">
        <f t="shared" si="21"/>
        <v>CONFIRMED BEARISH</v>
      </c>
    </row>
    <row r="366" spans="1:8" ht="13.5" x14ac:dyDescent="0.25">
      <c r="A366" s="3">
        <f>TITRES_STAT!B369</f>
        <v>45058</v>
      </c>
      <c r="B366" s="6">
        <f>TITRES_STAT!C369</f>
        <v>22.85</v>
      </c>
      <c r="C366" s="6">
        <f>TITRES_STAT!D369</f>
        <v>13.4528</v>
      </c>
      <c r="D366" s="6">
        <f>TITRES_STAT!E369</f>
        <v>1129</v>
      </c>
      <c r="E366" s="2">
        <f t="shared" si="20"/>
        <v>1183869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CONFIRMED BEARISH</v>
      </c>
    </row>
    <row r="367" spans="1:8" ht="13.5" x14ac:dyDescent="0.25">
      <c r="A367" s="3">
        <f>TITRES_STAT!B370</f>
        <v>45061</v>
      </c>
      <c r="B367" s="6">
        <f>TITRES_STAT!C370</f>
        <v>22.8</v>
      </c>
      <c r="C367" s="6">
        <f>TITRES_STAT!D370</f>
        <v>13.423400000000001</v>
      </c>
      <c r="D367" s="6">
        <f>TITRES_STAT!E370</f>
        <v>256</v>
      </c>
      <c r="E367" s="2">
        <f t="shared" si="20"/>
        <v>1183613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CONFIRMED BEARISH</v>
      </c>
    </row>
    <row r="368" spans="1:8" ht="13.5" x14ac:dyDescent="0.25">
      <c r="A368" s="3">
        <f>TITRES_STAT!B371</f>
        <v>45062</v>
      </c>
      <c r="B368" s="6">
        <f>TITRES_STAT!C371</f>
        <v>22.66</v>
      </c>
      <c r="C368" s="6">
        <f>TITRES_STAT!D371</f>
        <v>13.340999999999999</v>
      </c>
      <c r="D368" s="6">
        <f>TITRES_STAT!E371</f>
        <v>1324</v>
      </c>
      <c r="E368" s="2">
        <f t="shared" si="20"/>
        <v>1182289</v>
      </c>
      <c r="F368" s="6" t="str">
        <f t="shared" si="23"/>
        <v>BEARISH</v>
      </c>
      <c r="G368" s="6" t="str">
        <f t="shared" si="22"/>
        <v>NEUTRAL</v>
      </c>
      <c r="H368" s="6" t="str">
        <f t="shared" si="21"/>
        <v>CONFIRMED BEARISH</v>
      </c>
    </row>
    <row r="369" spans="1:8" ht="13.5" x14ac:dyDescent="0.25">
      <c r="A369" s="3">
        <f>TITRES_STAT!B372</f>
        <v>45063</v>
      </c>
      <c r="B369" s="6">
        <f>TITRES_STAT!C372</f>
        <v>22.66</v>
      </c>
      <c r="C369" s="6">
        <f>TITRES_STAT!D372</f>
        <v>13.340999999999999</v>
      </c>
      <c r="D369" s="6">
        <f>TITRES_STAT!E372</f>
        <v>406</v>
      </c>
      <c r="E369" s="2">
        <f t="shared" si="20"/>
        <v>1182289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CONFIRMED BEARISH</v>
      </c>
    </row>
    <row r="370" spans="1:8" ht="13.5" x14ac:dyDescent="0.25">
      <c r="A370" s="3">
        <f>TITRES_STAT!B373</f>
        <v>45064</v>
      </c>
      <c r="B370" s="6">
        <f>TITRES_STAT!C373</f>
        <v>22.95</v>
      </c>
      <c r="C370" s="6">
        <f>TITRES_STAT!D373</f>
        <v>13.511699999999999</v>
      </c>
      <c r="D370" s="6">
        <f>TITRES_STAT!E373</f>
        <v>1607</v>
      </c>
      <c r="E370" s="2">
        <f t="shared" si="20"/>
        <v>1183896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BEARISH DIVERGENCE</v>
      </c>
    </row>
    <row r="371" spans="1:8" ht="13.5" x14ac:dyDescent="0.25">
      <c r="A371" s="3">
        <f>TITRES_STAT!B374</f>
        <v>45065</v>
      </c>
      <c r="B371" s="6">
        <f>TITRES_STAT!C374</f>
        <v>22.95</v>
      </c>
      <c r="C371" s="6">
        <f>TITRES_STAT!D374</f>
        <v>13.511699999999999</v>
      </c>
      <c r="D371" s="6">
        <f>TITRES_STAT!E374</f>
        <v>570</v>
      </c>
      <c r="E371" s="2">
        <f t="shared" si="20"/>
        <v>1183896</v>
      </c>
      <c r="F371" s="6" t="str">
        <f t="shared" si="23"/>
        <v>BULLISH</v>
      </c>
      <c r="G371" s="6" t="str">
        <f t="shared" si="22"/>
        <v>NEUTRAL</v>
      </c>
      <c r="H371" s="6" t="str">
        <f t="shared" si="21"/>
        <v>CONFIRMED BULLISH</v>
      </c>
    </row>
    <row r="372" spans="1:8" ht="13.5" x14ac:dyDescent="0.25">
      <c r="A372" s="3">
        <f>TITRES_STAT!B375</f>
        <v>45068</v>
      </c>
      <c r="B372" s="6">
        <f>TITRES_STAT!C375</f>
        <v>22.89</v>
      </c>
      <c r="C372" s="6">
        <f>TITRES_STAT!D375</f>
        <v>13.4764</v>
      </c>
      <c r="D372" s="6">
        <f>TITRES_STAT!E375</f>
        <v>1750</v>
      </c>
      <c r="E372" s="2">
        <f t="shared" si="20"/>
        <v>1182146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BEARISH DIVERGENCE</v>
      </c>
    </row>
    <row r="373" spans="1:8" ht="13.5" x14ac:dyDescent="0.25">
      <c r="A373" s="3">
        <f>TITRES_STAT!B376</f>
        <v>45069</v>
      </c>
      <c r="B373" s="6">
        <f>TITRES_STAT!C376</f>
        <v>22.9</v>
      </c>
      <c r="C373" s="6">
        <f>TITRES_STAT!D376</f>
        <v>13.4823</v>
      </c>
      <c r="D373" s="6">
        <f>TITRES_STAT!E376</f>
        <v>909</v>
      </c>
      <c r="E373" s="2">
        <f t="shared" si="20"/>
        <v>1183055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CONFIRMED BULLISH</v>
      </c>
    </row>
    <row r="374" spans="1:8" ht="13.5" x14ac:dyDescent="0.25">
      <c r="A374" s="3">
        <f>TITRES_STAT!B377</f>
        <v>45070</v>
      </c>
      <c r="B374" s="6">
        <f>TITRES_STAT!C377</f>
        <v>23.45</v>
      </c>
      <c r="C374" s="6">
        <f>TITRES_STAT!D377</f>
        <v>13.806100000000001</v>
      </c>
      <c r="D374" s="6">
        <f>TITRES_STAT!E377</f>
        <v>4997</v>
      </c>
      <c r="E374" s="2">
        <f t="shared" si="20"/>
        <v>1188052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CONFIRMED BULLISH</v>
      </c>
    </row>
    <row r="375" spans="1:8" ht="13.5" x14ac:dyDescent="0.25">
      <c r="A375" s="3">
        <f>TITRES_STAT!B378</f>
        <v>45071</v>
      </c>
      <c r="B375" s="6">
        <f>TITRES_STAT!C378</f>
        <v>23.9</v>
      </c>
      <c r="C375" s="6">
        <f>TITRES_STAT!D378</f>
        <v>14.071</v>
      </c>
      <c r="D375" s="6">
        <f>TITRES_STAT!E378</f>
        <v>6635</v>
      </c>
      <c r="E375" s="2">
        <f t="shared" si="20"/>
        <v>1194687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CONFIRMED BULLISH</v>
      </c>
    </row>
    <row r="376" spans="1:8" ht="13.5" x14ac:dyDescent="0.25">
      <c r="A376" s="3">
        <f>TITRES_STAT!B379</f>
        <v>45072</v>
      </c>
      <c r="B376" s="6">
        <f>TITRES_STAT!C379</f>
        <v>23.9</v>
      </c>
      <c r="C376" s="6">
        <f>TITRES_STAT!D379</f>
        <v>14.071</v>
      </c>
      <c r="D376" s="6">
        <f>TITRES_STAT!E379</f>
        <v>870</v>
      </c>
      <c r="E376" s="2">
        <f t="shared" si="20"/>
        <v>1194687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45075</v>
      </c>
      <c r="B377" s="6">
        <f>TITRES_STAT!C380</f>
        <v>23.85</v>
      </c>
      <c r="C377" s="6">
        <f>TITRES_STAT!D380</f>
        <v>14.041600000000001</v>
      </c>
      <c r="D377" s="6">
        <f>TITRES_STAT!E380</f>
        <v>2522</v>
      </c>
      <c r="E377" s="2">
        <f t="shared" si="20"/>
        <v>1192165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45076</v>
      </c>
      <c r="B378" s="6">
        <f>TITRES_STAT!C381</f>
        <v>23.7</v>
      </c>
      <c r="C378" s="6">
        <f>TITRES_STAT!D381</f>
        <v>13.9533</v>
      </c>
      <c r="D378" s="6">
        <f>TITRES_STAT!E381</f>
        <v>1609</v>
      </c>
      <c r="E378" s="2">
        <f t="shared" si="20"/>
        <v>1190556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CONFIRMED BULLISH</v>
      </c>
    </row>
    <row r="379" spans="1:8" ht="13.5" x14ac:dyDescent="0.25">
      <c r="A379" s="3">
        <f>TITRES_STAT!B382</f>
        <v>45077</v>
      </c>
      <c r="B379" s="6">
        <f>TITRES_STAT!C382</f>
        <v>23.5</v>
      </c>
      <c r="C379" s="6">
        <f>TITRES_STAT!D382</f>
        <v>13.8355</v>
      </c>
      <c r="D379" s="6">
        <f>TITRES_STAT!E382</f>
        <v>5933</v>
      </c>
      <c r="E379" s="2">
        <f t="shared" si="20"/>
        <v>1184623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BEARISH DIVERGENCE</v>
      </c>
    </row>
    <row r="380" spans="1:8" ht="13.5" x14ac:dyDescent="0.25">
      <c r="A380" s="3">
        <f>TITRES_STAT!B383</f>
        <v>45078</v>
      </c>
      <c r="B380" s="6">
        <f>TITRES_STAT!C383</f>
        <v>23.7</v>
      </c>
      <c r="C380" s="6">
        <f>TITRES_STAT!D383</f>
        <v>13.9533</v>
      </c>
      <c r="D380" s="6">
        <f>TITRES_STAT!E383</f>
        <v>813</v>
      </c>
      <c r="E380" s="2">
        <f t="shared" si="20"/>
        <v>1185436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CONFIRMED BEARISH</v>
      </c>
    </row>
    <row r="381" spans="1:8" ht="13.5" x14ac:dyDescent="0.25">
      <c r="A381" s="3">
        <f>TITRES_STAT!B384</f>
        <v>45079</v>
      </c>
      <c r="B381" s="6">
        <f>TITRES_STAT!C384</f>
        <v>23.5</v>
      </c>
      <c r="C381" s="6">
        <f>TITRES_STAT!D384</f>
        <v>13.8355</v>
      </c>
      <c r="D381" s="6">
        <f>TITRES_STAT!E384</f>
        <v>2813</v>
      </c>
      <c r="E381" s="2">
        <f t="shared" si="20"/>
        <v>1182623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CONFIRMED BEARISH</v>
      </c>
    </row>
    <row r="382" spans="1:8" ht="13.5" x14ac:dyDescent="0.25">
      <c r="A382" s="3">
        <f>TITRES_STAT!B385</f>
        <v>45082</v>
      </c>
      <c r="B382" s="6">
        <f>TITRES_STAT!C385</f>
        <v>23.54</v>
      </c>
      <c r="C382" s="6">
        <f>TITRES_STAT!D385</f>
        <v>13.8591</v>
      </c>
      <c r="D382" s="6">
        <f>TITRES_STAT!E385</f>
        <v>1277</v>
      </c>
      <c r="E382" s="2">
        <f t="shared" si="20"/>
        <v>1183900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CONFIRMED BEARISH</v>
      </c>
    </row>
    <row r="383" spans="1:8" ht="13.5" x14ac:dyDescent="0.25">
      <c r="A383" s="3">
        <f>TITRES_STAT!B386</f>
        <v>45083</v>
      </c>
      <c r="B383" s="6">
        <f>TITRES_STAT!C386</f>
        <v>23.53</v>
      </c>
      <c r="C383" s="6">
        <f>TITRES_STAT!D386</f>
        <v>13.853199999999999</v>
      </c>
      <c r="D383" s="6">
        <f>TITRES_STAT!E386</f>
        <v>4451</v>
      </c>
      <c r="E383" s="2">
        <f t="shared" si="20"/>
        <v>1179449</v>
      </c>
      <c r="F383" s="6" t="str">
        <f t="shared" si="23"/>
        <v>BEARISH</v>
      </c>
      <c r="G383" s="6" t="str">
        <f t="shared" si="22"/>
        <v>NEUTRAL</v>
      </c>
      <c r="H383" s="6" t="str">
        <f t="shared" si="21"/>
        <v>CONFIRMED BEARISH</v>
      </c>
    </row>
    <row r="384" spans="1:8" ht="13.5" x14ac:dyDescent="0.25">
      <c r="A384" s="3">
        <f>TITRES_STAT!B387</f>
        <v>45084</v>
      </c>
      <c r="B384" s="6">
        <f>TITRES_STAT!C387</f>
        <v>18.440000000000001</v>
      </c>
      <c r="C384" s="6">
        <f>TITRES_STAT!D387</f>
        <v>13.8443</v>
      </c>
      <c r="D384" s="6">
        <f>TITRES_STAT!E387</f>
        <v>457</v>
      </c>
      <c r="E384" s="2">
        <f t="shared" si="20"/>
        <v>1178992</v>
      </c>
      <c r="F384" s="6" t="str">
        <f t="shared" si="23"/>
        <v>BEARISH</v>
      </c>
      <c r="G384" s="6" t="str">
        <f t="shared" si="22"/>
        <v>NEUTRAL</v>
      </c>
      <c r="H384" s="6" t="str">
        <f t="shared" si="21"/>
        <v>CONFIRMED BEARISH</v>
      </c>
    </row>
    <row r="385" spans="1:8" ht="13.5" x14ac:dyDescent="0.25">
      <c r="A385" s="3">
        <f>TITRES_STAT!B388</f>
        <v>45085</v>
      </c>
      <c r="B385" s="6">
        <f>TITRES_STAT!C388</f>
        <v>18.440000000000001</v>
      </c>
      <c r="C385" s="6">
        <f>TITRES_STAT!D388</f>
        <v>13.8443</v>
      </c>
      <c r="D385" s="6">
        <f>TITRES_STAT!E388</f>
        <v>983</v>
      </c>
      <c r="E385" s="2">
        <f t="shared" si="20"/>
        <v>1178992</v>
      </c>
      <c r="F385" s="6" t="str">
        <f t="shared" si="23"/>
        <v>BEARISH</v>
      </c>
      <c r="G385" s="6" t="str">
        <f t="shared" si="22"/>
        <v>NEUTRAL</v>
      </c>
      <c r="H385" s="6" t="str">
        <f t="shared" si="21"/>
        <v>CONFIRMED BEARISH</v>
      </c>
    </row>
    <row r="386" spans="1:8" ht="13.5" x14ac:dyDescent="0.25">
      <c r="A386" s="3">
        <f>TITRES_STAT!B389</f>
        <v>45086</v>
      </c>
      <c r="B386" s="6">
        <f>TITRES_STAT!C389</f>
        <v>18.39</v>
      </c>
      <c r="C386" s="6">
        <f>TITRES_STAT!D389</f>
        <v>13.806699999999999</v>
      </c>
      <c r="D386" s="6">
        <f>TITRES_STAT!E389</f>
        <v>1548</v>
      </c>
      <c r="E386" s="2">
        <f t="shared" si="20"/>
        <v>1177444</v>
      </c>
      <c r="F386" s="6" t="str">
        <f t="shared" si="23"/>
        <v>BEARISH</v>
      </c>
      <c r="G386" s="6" t="str">
        <f t="shared" si="22"/>
        <v>NEUTRAL</v>
      </c>
      <c r="H386" s="6" t="str">
        <f t="shared" si="21"/>
        <v>CONFIRMED BEARISH</v>
      </c>
    </row>
    <row r="387" spans="1:8" ht="13.5" x14ac:dyDescent="0.25">
      <c r="A387" s="3">
        <f>TITRES_STAT!B390</f>
        <v>45089</v>
      </c>
      <c r="B387" s="6">
        <f>TITRES_STAT!C390</f>
        <v>18.149999999999999</v>
      </c>
      <c r="C387" s="6">
        <f>TITRES_STAT!D390</f>
        <v>13.6265</v>
      </c>
      <c r="D387" s="6">
        <f>TITRES_STAT!E390</f>
        <v>221</v>
      </c>
      <c r="E387" s="2">
        <f t="shared" si="20"/>
        <v>1177223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45090</v>
      </c>
      <c r="B388" s="6">
        <f>TITRES_STAT!C391</f>
        <v>17.690000000000001</v>
      </c>
      <c r="C388" s="6">
        <f>TITRES_STAT!D391</f>
        <v>13.2812</v>
      </c>
      <c r="D388" s="6">
        <f>TITRES_STAT!E391</f>
        <v>2182</v>
      </c>
      <c r="E388" s="2">
        <f t="shared" ref="E388:E451" si="24">IF(B388&gt;B387, E387+D388, IF(B388&lt;B387, E387-D388, E387))</f>
        <v>1175041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45091</v>
      </c>
      <c r="B389" s="6">
        <f>TITRES_STAT!C392</f>
        <v>17.8</v>
      </c>
      <c r="C389" s="6">
        <f>TITRES_STAT!D392</f>
        <v>13.363799999999999</v>
      </c>
      <c r="D389" s="6">
        <f>TITRES_STAT!E392</f>
        <v>2130</v>
      </c>
      <c r="E389" s="2">
        <f t="shared" si="24"/>
        <v>1177171</v>
      </c>
      <c r="F389" s="6" t="str">
        <f t="shared" si="23"/>
        <v>BEARISH</v>
      </c>
      <c r="G389" s="6" t="str">
        <f t="shared" si="22"/>
        <v>NEUTRAL</v>
      </c>
      <c r="H389" s="6" t="str">
        <f t="shared" si="21"/>
        <v>CONFIRMED BEARISH</v>
      </c>
    </row>
    <row r="390" spans="1:8" ht="13.5" x14ac:dyDescent="0.25">
      <c r="A390" s="3">
        <f>TITRES_STAT!B393</f>
        <v>45092</v>
      </c>
      <c r="B390" s="6">
        <f>TITRES_STAT!C393</f>
        <v>17.78</v>
      </c>
      <c r="C390" s="6">
        <f>TITRES_STAT!D393</f>
        <v>13.348699999999999</v>
      </c>
      <c r="D390" s="6">
        <f>TITRES_STAT!E393</f>
        <v>2744</v>
      </c>
      <c r="E390" s="2">
        <f t="shared" si="24"/>
        <v>1174427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45093</v>
      </c>
      <c r="B391" s="6">
        <f>TITRES_STAT!C394</f>
        <v>17.7</v>
      </c>
      <c r="C391" s="6">
        <f>TITRES_STAT!D394</f>
        <v>13.2887</v>
      </c>
      <c r="D391" s="6">
        <f>TITRES_STAT!E394</f>
        <v>391</v>
      </c>
      <c r="E391" s="2">
        <f t="shared" si="24"/>
        <v>1174036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45096</v>
      </c>
      <c r="B392" s="6">
        <f>TITRES_STAT!C395</f>
        <v>17.350000000000001</v>
      </c>
      <c r="C392" s="6">
        <f>TITRES_STAT!D395</f>
        <v>13.0259</v>
      </c>
      <c r="D392" s="6">
        <f>TITRES_STAT!E395</f>
        <v>2925</v>
      </c>
      <c r="E392" s="2">
        <f t="shared" si="24"/>
        <v>1171111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45097</v>
      </c>
      <c r="B393" s="6">
        <f>TITRES_STAT!C396</f>
        <v>17</v>
      </c>
      <c r="C393" s="6">
        <f>TITRES_STAT!D396</f>
        <v>12.7631</v>
      </c>
      <c r="D393" s="6">
        <f>TITRES_STAT!E396</f>
        <v>1165</v>
      </c>
      <c r="E393" s="2">
        <f t="shared" si="24"/>
        <v>1169946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45098</v>
      </c>
      <c r="B394" s="6">
        <f>TITRES_STAT!C397</f>
        <v>17.649999999999999</v>
      </c>
      <c r="C394" s="6">
        <f>TITRES_STAT!D397</f>
        <v>13.251099999999999</v>
      </c>
      <c r="D394" s="6">
        <f>TITRES_STAT!E397</f>
        <v>2599</v>
      </c>
      <c r="E394" s="2">
        <f t="shared" si="24"/>
        <v>1172545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45099</v>
      </c>
      <c r="B395" s="6">
        <f>TITRES_STAT!C398</f>
        <v>17.149999999999999</v>
      </c>
      <c r="C395" s="6">
        <f>TITRES_STAT!D398</f>
        <v>12.8758</v>
      </c>
      <c r="D395" s="6">
        <f>TITRES_STAT!E398</f>
        <v>2876</v>
      </c>
      <c r="E395" s="2">
        <f t="shared" si="24"/>
        <v>1169669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45100</v>
      </c>
      <c r="B396" s="6">
        <f>TITRES_STAT!C399</f>
        <v>17.489999999999998</v>
      </c>
      <c r="C396" s="6">
        <f>TITRES_STAT!D399</f>
        <v>13.131</v>
      </c>
      <c r="D396" s="6">
        <f>TITRES_STAT!E399</f>
        <v>2616</v>
      </c>
      <c r="E396" s="2">
        <f t="shared" si="24"/>
        <v>1172285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45103</v>
      </c>
      <c r="B397" s="6">
        <f>TITRES_STAT!C400</f>
        <v>17.600000000000001</v>
      </c>
      <c r="C397" s="6">
        <f>TITRES_STAT!D400</f>
        <v>13.2136</v>
      </c>
      <c r="D397" s="6">
        <f>TITRES_STAT!E400</f>
        <v>510</v>
      </c>
      <c r="E397" s="2">
        <f t="shared" si="24"/>
        <v>1172795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CONFIRMED BULLISH</v>
      </c>
    </row>
    <row r="398" spans="1:8" ht="13.5" x14ac:dyDescent="0.25">
      <c r="A398" s="3">
        <f>TITRES_STAT!B401</f>
        <v>45104</v>
      </c>
      <c r="B398" s="6">
        <f>TITRES_STAT!C401</f>
        <v>17.5</v>
      </c>
      <c r="C398" s="6">
        <f>TITRES_STAT!D401</f>
        <v>13.138500000000001</v>
      </c>
      <c r="D398" s="6">
        <f>TITRES_STAT!E401</f>
        <v>1127</v>
      </c>
      <c r="E398" s="2">
        <f t="shared" si="24"/>
        <v>1171668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45107</v>
      </c>
      <c r="B399" s="6">
        <f>TITRES_STAT!C402</f>
        <v>17.5</v>
      </c>
      <c r="C399" s="6">
        <f>TITRES_STAT!D402</f>
        <v>13.138500000000001</v>
      </c>
      <c r="D399" s="6">
        <f>TITRES_STAT!E402</f>
        <v>1225</v>
      </c>
      <c r="E399" s="2">
        <f t="shared" si="24"/>
        <v>1171668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CONFIRMED BEARISH</v>
      </c>
    </row>
    <row r="400" spans="1:8" ht="13.5" x14ac:dyDescent="0.25">
      <c r="A400" s="3">
        <f>TITRES_STAT!B403</f>
        <v>45110</v>
      </c>
      <c r="B400" s="6">
        <f>TITRES_STAT!C403</f>
        <v>17.5</v>
      </c>
      <c r="C400" s="6">
        <f>TITRES_STAT!D403</f>
        <v>13.138500000000001</v>
      </c>
      <c r="D400" s="6">
        <f>TITRES_STAT!E403</f>
        <v>49</v>
      </c>
      <c r="E400" s="2">
        <f t="shared" si="24"/>
        <v>1171668</v>
      </c>
      <c r="F400" s="6" t="str">
        <f t="shared" si="27"/>
        <v>BULLISH</v>
      </c>
      <c r="G400" s="6" t="str">
        <f t="shared" si="26"/>
        <v>NEUTRAL</v>
      </c>
      <c r="H400" s="6" t="str">
        <f t="shared" si="25"/>
        <v>CONFIRMED BULLISH</v>
      </c>
    </row>
    <row r="401" spans="1:8" ht="13.5" x14ac:dyDescent="0.25">
      <c r="A401" s="3">
        <f>TITRES_STAT!B404</f>
        <v>45111</v>
      </c>
      <c r="B401" s="6">
        <f>TITRES_STAT!C404</f>
        <v>17.5</v>
      </c>
      <c r="C401" s="6">
        <f>TITRES_STAT!D404</f>
        <v>13.138500000000001</v>
      </c>
      <c r="D401" s="6">
        <f>TITRES_STAT!E404</f>
        <v>625</v>
      </c>
      <c r="E401" s="2">
        <f t="shared" si="24"/>
        <v>1171668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BEARISH DIVERGENCE</v>
      </c>
    </row>
    <row r="402" spans="1:8" ht="13.5" x14ac:dyDescent="0.25">
      <c r="A402" s="3">
        <f>TITRES_STAT!B405</f>
        <v>45112</v>
      </c>
      <c r="B402" s="6">
        <f>TITRES_STAT!C405</f>
        <v>17.5</v>
      </c>
      <c r="C402" s="6">
        <f>TITRES_STAT!D405</f>
        <v>13.138500000000001</v>
      </c>
      <c r="D402" s="6">
        <f>TITRES_STAT!E405</f>
        <v>140</v>
      </c>
      <c r="E402" s="2">
        <f t="shared" si="24"/>
        <v>1171668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CONFIRMED BEARISH</v>
      </c>
    </row>
    <row r="403" spans="1:8" ht="13.5" x14ac:dyDescent="0.25">
      <c r="A403" s="3">
        <f>TITRES_STAT!B406</f>
        <v>45113</v>
      </c>
      <c r="B403" s="6">
        <f>TITRES_STAT!C406</f>
        <v>17.5</v>
      </c>
      <c r="C403" s="6">
        <f>TITRES_STAT!D406</f>
        <v>13.138500000000001</v>
      </c>
      <c r="D403" s="6">
        <f>TITRES_STAT!E406</f>
        <v>0</v>
      </c>
      <c r="E403" s="2">
        <f t="shared" si="24"/>
        <v>1171668</v>
      </c>
      <c r="F403" s="6" t="str">
        <f t="shared" si="27"/>
        <v>NEUTRAL</v>
      </c>
      <c r="G403" s="6" t="str">
        <f t="shared" si="26"/>
        <v>NEUTRAL</v>
      </c>
      <c r="H403" s="6" t="str">
        <f t="shared" si="25"/>
        <v>NEUTRAL</v>
      </c>
    </row>
    <row r="404" spans="1:8" ht="13.5" x14ac:dyDescent="0.25">
      <c r="A404" s="3">
        <f>TITRES_STAT!B407</f>
        <v>45114</v>
      </c>
      <c r="B404" s="6">
        <f>TITRES_STAT!C407</f>
        <v>17.5</v>
      </c>
      <c r="C404" s="6">
        <f>TITRES_STAT!D407</f>
        <v>13.138500000000001</v>
      </c>
      <c r="D404" s="6">
        <f>TITRES_STAT!E407</f>
        <v>0</v>
      </c>
      <c r="E404" s="2">
        <f t="shared" si="24"/>
        <v>1171668</v>
      </c>
      <c r="F404" s="6" t="str">
        <f t="shared" si="27"/>
        <v>NEUTRAL</v>
      </c>
      <c r="G404" s="6" t="str">
        <f t="shared" si="26"/>
        <v>NEUTRAL</v>
      </c>
      <c r="H404" s="6" t="str">
        <f t="shared" si="25"/>
        <v>NEUTRAL</v>
      </c>
    </row>
    <row r="405" spans="1:8" ht="13.5" x14ac:dyDescent="0.25">
      <c r="A405" s="3">
        <f>TITRES_STAT!B408</f>
        <v>45117</v>
      </c>
      <c r="B405" s="6">
        <f>TITRES_STAT!C408</f>
        <v>17.47</v>
      </c>
      <c r="C405" s="6">
        <f>TITRES_STAT!D408</f>
        <v>13.116</v>
      </c>
      <c r="D405" s="6">
        <f>TITRES_STAT!E408</f>
        <v>89</v>
      </c>
      <c r="E405" s="2">
        <f t="shared" si="24"/>
        <v>1171579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45118</v>
      </c>
      <c r="B406" s="6">
        <f>TITRES_STAT!C409</f>
        <v>17.489999999999998</v>
      </c>
      <c r="C406" s="6">
        <f>TITRES_STAT!D409</f>
        <v>13.131</v>
      </c>
      <c r="D406" s="6">
        <f>TITRES_STAT!E409</f>
        <v>140</v>
      </c>
      <c r="E406" s="2">
        <f t="shared" si="24"/>
        <v>1171719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BULLISH DIVERGENCE</v>
      </c>
    </row>
    <row r="407" spans="1:8" ht="13.5" x14ac:dyDescent="0.25">
      <c r="A407" s="3">
        <f>TITRES_STAT!B410</f>
        <v>45119</v>
      </c>
      <c r="B407" s="6">
        <f>TITRES_STAT!C410</f>
        <v>17.48</v>
      </c>
      <c r="C407" s="6">
        <f>TITRES_STAT!D410</f>
        <v>13.1235</v>
      </c>
      <c r="D407" s="6">
        <f>TITRES_STAT!E410</f>
        <v>785</v>
      </c>
      <c r="E407" s="2">
        <f t="shared" si="24"/>
        <v>1170934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45120</v>
      </c>
      <c r="B408" s="6">
        <f>TITRES_STAT!C411</f>
        <v>17.2</v>
      </c>
      <c r="C408" s="6">
        <f>TITRES_STAT!D411</f>
        <v>12.9133</v>
      </c>
      <c r="D408" s="6">
        <f>TITRES_STAT!E411</f>
        <v>165</v>
      </c>
      <c r="E408" s="2">
        <f t="shared" si="24"/>
        <v>1170769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45121</v>
      </c>
      <c r="B409" s="6">
        <f>TITRES_STAT!C412</f>
        <v>17.399999999999999</v>
      </c>
      <c r="C409" s="6">
        <f>TITRES_STAT!D412</f>
        <v>13.0634</v>
      </c>
      <c r="D409" s="6">
        <f>TITRES_STAT!E412</f>
        <v>46</v>
      </c>
      <c r="E409" s="2">
        <f t="shared" si="24"/>
        <v>1170815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45124</v>
      </c>
      <c r="B410" s="6">
        <f>TITRES_STAT!C413</f>
        <v>17.25</v>
      </c>
      <c r="C410" s="6">
        <f>TITRES_STAT!D413</f>
        <v>12.950799999999999</v>
      </c>
      <c r="D410" s="6">
        <f>TITRES_STAT!E413</f>
        <v>302</v>
      </c>
      <c r="E410" s="2">
        <f t="shared" si="24"/>
        <v>1170513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45125</v>
      </c>
      <c r="B411" s="6">
        <f>TITRES_STAT!C414</f>
        <v>17.149999999999999</v>
      </c>
      <c r="C411" s="6">
        <f>TITRES_STAT!D414</f>
        <v>12.8758</v>
      </c>
      <c r="D411" s="6">
        <f>TITRES_STAT!E414</f>
        <v>258</v>
      </c>
      <c r="E411" s="2">
        <f t="shared" si="24"/>
        <v>1170255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45127</v>
      </c>
      <c r="B412" s="6">
        <f>TITRES_STAT!C415</f>
        <v>17</v>
      </c>
      <c r="C412" s="6">
        <f>TITRES_STAT!D415</f>
        <v>12.7631</v>
      </c>
      <c r="D412" s="6">
        <f>TITRES_STAT!E415</f>
        <v>2045</v>
      </c>
      <c r="E412" s="2">
        <f t="shared" si="24"/>
        <v>1168210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45128</v>
      </c>
      <c r="B413" s="6">
        <f>TITRES_STAT!C416</f>
        <v>16.75</v>
      </c>
      <c r="C413" s="6">
        <f>TITRES_STAT!D416</f>
        <v>12.5754</v>
      </c>
      <c r="D413" s="6">
        <f>TITRES_STAT!E416</f>
        <v>2859</v>
      </c>
      <c r="E413" s="2">
        <f t="shared" si="24"/>
        <v>1165351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45131</v>
      </c>
      <c r="B414" s="6">
        <f>TITRES_STAT!C417</f>
        <v>16.739999999999998</v>
      </c>
      <c r="C414" s="6">
        <f>TITRES_STAT!D417</f>
        <v>12.5679</v>
      </c>
      <c r="D414" s="6">
        <f>TITRES_STAT!E417</f>
        <v>12</v>
      </c>
      <c r="E414" s="2">
        <f t="shared" si="24"/>
        <v>1165339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45133</v>
      </c>
      <c r="B415" s="6">
        <f>TITRES_STAT!C418</f>
        <v>16.739999999999998</v>
      </c>
      <c r="C415" s="6">
        <f>TITRES_STAT!D418</f>
        <v>12.5679</v>
      </c>
      <c r="D415" s="6">
        <f>TITRES_STAT!E418</f>
        <v>2008</v>
      </c>
      <c r="E415" s="2">
        <f t="shared" si="24"/>
        <v>1165339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45134</v>
      </c>
      <c r="B416" s="6">
        <f>TITRES_STAT!C419</f>
        <v>16.739999999999998</v>
      </c>
      <c r="C416" s="6">
        <f>TITRES_STAT!D419</f>
        <v>12.5679</v>
      </c>
      <c r="D416" s="6">
        <f>TITRES_STAT!E419</f>
        <v>2181</v>
      </c>
      <c r="E416" s="2">
        <f t="shared" si="24"/>
        <v>1165339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45135</v>
      </c>
      <c r="B417" s="6">
        <f>TITRES_STAT!C420</f>
        <v>16.68</v>
      </c>
      <c r="C417" s="6">
        <f>TITRES_STAT!D420</f>
        <v>12.5229</v>
      </c>
      <c r="D417" s="6">
        <f>TITRES_STAT!E420</f>
        <v>20</v>
      </c>
      <c r="E417" s="2">
        <f t="shared" si="24"/>
        <v>1165319</v>
      </c>
      <c r="F417" s="6" t="str">
        <f t="shared" si="27"/>
        <v>BEARISH</v>
      </c>
      <c r="G417" s="6" t="str">
        <f t="shared" si="26"/>
        <v>NEUTRAL</v>
      </c>
      <c r="H417" s="6" t="str">
        <f t="shared" si="25"/>
        <v>CONFIRMED BEARISH</v>
      </c>
    </row>
    <row r="418" spans="1:8" ht="13.5" x14ac:dyDescent="0.25">
      <c r="A418" s="3">
        <f>TITRES_STAT!B421</f>
        <v>45138</v>
      </c>
      <c r="B418" s="6">
        <f>TITRES_STAT!C421</f>
        <v>16.5</v>
      </c>
      <c r="C418" s="6">
        <f>TITRES_STAT!D421</f>
        <v>12.3878</v>
      </c>
      <c r="D418" s="6">
        <f>TITRES_STAT!E421</f>
        <v>1261</v>
      </c>
      <c r="E418" s="2">
        <f t="shared" si="24"/>
        <v>1164058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CONFIRMED BEARISH</v>
      </c>
    </row>
    <row r="419" spans="1:8" ht="13.5" x14ac:dyDescent="0.25">
      <c r="A419" s="3">
        <f>TITRES_STAT!B422</f>
        <v>45139</v>
      </c>
      <c r="B419" s="6">
        <f>TITRES_STAT!C422</f>
        <v>16.2</v>
      </c>
      <c r="C419" s="6">
        <f>TITRES_STAT!D422</f>
        <v>12.1625</v>
      </c>
      <c r="D419" s="6">
        <f>TITRES_STAT!E422</f>
        <v>1196</v>
      </c>
      <c r="E419" s="2">
        <f t="shared" si="24"/>
        <v>1162862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CONFIRMED BEARISH</v>
      </c>
    </row>
    <row r="420" spans="1:8" ht="13.5" x14ac:dyDescent="0.25">
      <c r="A420" s="3">
        <f>TITRES_STAT!B423</f>
        <v>45140</v>
      </c>
      <c r="B420" s="6">
        <f>TITRES_STAT!C423</f>
        <v>16.2</v>
      </c>
      <c r="C420" s="6">
        <f>TITRES_STAT!D423</f>
        <v>12.1625</v>
      </c>
      <c r="D420" s="6">
        <f>TITRES_STAT!E423</f>
        <v>205</v>
      </c>
      <c r="E420" s="2">
        <f t="shared" si="24"/>
        <v>1162862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CONFIRMED BEARISH</v>
      </c>
    </row>
    <row r="421" spans="1:8" ht="13.5" x14ac:dyDescent="0.25">
      <c r="A421" s="3">
        <f>TITRES_STAT!B424</f>
        <v>45141</v>
      </c>
      <c r="B421" s="6">
        <f>TITRES_STAT!C424</f>
        <v>16.2</v>
      </c>
      <c r="C421" s="6">
        <f>TITRES_STAT!D424</f>
        <v>12.1625</v>
      </c>
      <c r="D421" s="6">
        <f>TITRES_STAT!E424</f>
        <v>177</v>
      </c>
      <c r="E421" s="2">
        <f t="shared" si="24"/>
        <v>1162862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CONFIRMED BEARISH</v>
      </c>
    </row>
    <row r="422" spans="1:8" ht="13.5" x14ac:dyDescent="0.25">
      <c r="A422" s="3">
        <f>TITRES_STAT!B425</f>
        <v>45142</v>
      </c>
      <c r="B422" s="6">
        <f>TITRES_STAT!C425</f>
        <v>16.190000000000001</v>
      </c>
      <c r="C422" s="6">
        <f>TITRES_STAT!D425</f>
        <v>12.154999999999999</v>
      </c>
      <c r="D422" s="6">
        <f>TITRES_STAT!E425</f>
        <v>22</v>
      </c>
      <c r="E422" s="2">
        <f t="shared" si="24"/>
        <v>1162840</v>
      </c>
      <c r="F422" s="6" t="str">
        <f t="shared" si="27"/>
        <v>BEARISH</v>
      </c>
      <c r="G422" s="6" t="str">
        <f t="shared" si="26"/>
        <v>NEUTRAL</v>
      </c>
      <c r="H422" s="6" t="str">
        <f t="shared" si="25"/>
        <v>CONFIRMED BEARISH</v>
      </c>
    </row>
    <row r="423" spans="1:8" ht="13.5" x14ac:dyDescent="0.25">
      <c r="A423" s="3">
        <f>TITRES_STAT!B426</f>
        <v>45145</v>
      </c>
      <c r="B423" s="6">
        <f>TITRES_STAT!C426</f>
        <v>16.190000000000001</v>
      </c>
      <c r="C423" s="6">
        <f>TITRES_STAT!D426</f>
        <v>12.154999999999999</v>
      </c>
      <c r="D423" s="6">
        <f>TITRES_STAT!E426</f>
        <v>21</v>
      </c>
      <c r="E423" s="2">
        <f t="shared" si="24"/>
        <v>1162840</v>
      </c>
      <c r="F423" s="6" t="str">
        <f t="shared" si="27"/>
        <v>BEARISH</v>
      </c>
      <c r="G423" s="6" t="str">
        <f t="shared" si="26"/>
        <v>NEUTRAL</v>
      </c>
      <c r="H423" s="6" t="str">
        <f t="shared" si="25"/>
        <v>CONFIRMED BEARISH</v>
      </c>
    </row>
    <row r="424" spans="1:8" ht="13.5" x14ac:dyDescent="0.25">
      <c r="A424" s="3">
        <f>TITRES_STAT!B427</f>
        <v>45146</v>
      </c>
      <c r="B424" s="6">
        <f>TITRES_STAT!C427</f>
        <v>16.100000000000001</v>
      </c>
      <c r="C424" s="6">
        <f>TITRES_STAT!D427</f>
        <v>12.087400000000001</v>
      </c>
      <c r="D424" s="6">
        <f>TITRES_STAT!E427</f>
        <v>1960</v>
      </c>
      <c r="E424" s="2">
        <f t="shared" si="24"/>
        <v>1160880</v>
      </c>
      <c r="F424" s="6" t="str">
        <f t="shared" si="27"/>
        <v>BEARISH</v>
      </c>
      <c r="G424" s="6" t="str">
        <f t="shared" si="26"/>
        <v>NEUTRAL</v>
      </c>
      <c r="H424" s="6" t="str">
        <f t="shared" si="25"/>
        <v>CONFIRMED BEARISH</v>
      </c>
    </row>
    <row r="425" spans="1:8" ht="13.5" x14ac:dyDescent="0.25">
      <c r="A425" s="3">
        <f>TITRES_STAT!B428</f>
        <v>45147</v>
      </c>
      <c r="B425" s="6">
        <f>TITRES_STAT!C428</f>
        <v>16.149999999999999</v>
      </c>
      <c r="C425" s="6">
        <f>TITRES_STAT!D428</f>
        <v>12.125</v>
      </c>
      <c r="D425" s="6">
        <f>TITRES_STAT!E428</f>
        <v>137</v>
      </c>
      <c r="E425" s="2">
        <f t="shared" si="24"/>
        <v>1161017</v>
      </c>
      <c r="F425" s="6" t="str">
        <f t="shared" si="27"/>
        <v>BEARISH</v>
      </c>
      <c r="G425" s="6" t="str">
        <f t="shared" si="26"/>
        <v>NEUTRAL</v>
      </c>
      <c r="H425" s="6" t="str">
        <f t="shared" si="25"/>
        <v>CONFIRMED BEARISH</v>
      </c>
    </row>
    <row r="426" spans="1:8" ht="13.5" x14ac:dyDescent="0.25">
      <c r="A426" s="3">
        <f>TITRES_STAT!B429</f>
        <v>45148</v>
      </c>
      <c r="B426" s="6">
        <f>TITRES_STAT!C429</f>
        <v>16.170000000000002</v>
      </c>
      <c r="C426" s="6">
        <f>TITRES_STAT!D429</f>
        <v>12.14</v>
      </c>
      <c r="D426" s="6">
        <f>TITRES_STAT!E429</f>
        <v>601</v>
      </c>
      <c r="E426" s="2">
        <f t="shared" si="24"/>
        <v>1161618</v>
      </c>
      <c r="F426" s="6" t="str">
        <f t="shared" si="27"/>
        <v>BEARISH</v>
      </c>
      <c r="G426" s="6" t="str">
        <f t="shared" si="26"/>
        <v>NEUTRAL</v>
      </c>
      <c r="H426" s="6" t="str">
        <f t="shared" si="25"/>
        <v>CONFIRMED BEARISH</v>
      </c>
    </row>
    <row r="427" spans="1:8" ht="13.5" x14ac:dyDescent="0.25">
      <c r="A427" s="3">
        <f>TITRES_STAT!B430</f>
        <v>45149</v>
      </c>
      <c r="B427" s="6">
        <f>TITRES_STAT!C430</f>
        <v>16.170000000000002</v>
      </c>
      <c r="C427" s="6">
        <f>TITRES_STAT!D430</f>
        <v>12.14</v>
      </c>
      <c r="D427" s="6">
        <f>TITRES_STAT!E430</f>
        <v>0</v>
      </c>
      <c r="E427" s="2">
        <f t="shared" si="24"/>
        <v>1161618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45152</v>
      </c>
      <c r="B428" s="6">
        <f>TITRES_STAT!C431</f>
        <v>16.170000000000002</v>
      </c>
      <c r="C428" s="6">
        <f>TITRES_STAT!D431</f>
        <v>12.14</v>
      </c>
      <c r="D428" s="6">
        <f>TITRES_STAT!E431</f>
        <v>0</v>
      </c>
      <c r="E428" s="2">
        <f t="shared" si="24"/>
        <v>1161618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45153</v>
      </c>
      <c r="B429" s="6">
        <f>TITRES_STAT!C432</f>
        <v>16.170000000000002</v>
      </c>
      <c r="C429" s="6">
        <f>TITRES_STAT!D432</f>
        <v>12.14</v>
      </c>
      <c r="D429" s="6">
        <f>TITRES_STAT!E432</f>
        <v>0</v>
      </c>
      <c r="E429" s="2">
        <f t="shared" si="24"/>
        <v>1161618</v>
      </c>
      <c r="F429" s="6" t="str">
        <f t="shared" si="27"/>
        <v>BULLISH</v>
      </c>
      <c r="G429" s="6" t="str">
        <f t="shared" si="26"/>
        <v>NEUTRAL</v>
      </c>
      <c r="H429" s="6" t="str">
        <f t="shared" si="25"/>
        <v>CONFIRMED BULLISH</v>
      </c>
    </row>
    <row r="430" spans="1:8" ht="13.5" x14ac:dyDescent="0.25">
      <c r="A430" s="3">
        <f>TITRES_STAT!B433</f>
        <v>45154</v>
      </c>
      <c r="B430" s="6">
        <f>TITRES_STAT!C433</f>
        <v>16.170000000000002</v>
      </c>
      <c r="C430" s="6">
        <f>TITRES_STAT!D433</f>
        <v>12.14</v>
      </c>
      <c r="D430" s="6">
        <f>TITRES_STAT!E433</f>
        <v>0</v>
      </c>
      <c r="E430" s="2">
        <f t="shared" si="24"/>
        <v>1161618</v>
      </c>
      <c r="F430" s="6" t="str">
        <f t="shared" si="27"/>
        <v>BULLISH</v>
      </c>
      <c r="G430" s="6" t="str">
        <f t="shared" si="26"/>
        <v>NEUTRAL</v>
      </c>
      <c r="H430" s="6" t="str">
        <f t="shared" si="25"/>
        <v>CONFIRMED BULLISH</v>
      </c>
    </row>
    <row r="431" spans="1:8" ht="13.5" x14ac:dyDescent="0.25">
      <c r="A431" s="3">
        <f>TITRES_STAT!B434</f>
        <v>45155</v>
      </c>
      <c r="B431" s="6">
        <f>TITRES_STAT!C434</f>
        <v>16</v>
      </c>
      <c r="C431" s="6">
        <f>TITRES_STAT!D434</f>
        <v>12.0124</v>
      </c>
      <c r="D431" s="6">
        <f>TITRES_STAT!E434</f>
        <v>433</v>
      </c>
      <c r="E431" s="2">
        <f t="shared" si="24"/>
        <v>1161185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45156</v>
      </c>
      <c r="B432" s="6">
        <f>TITRES_STAT!C435</f>
        <v>15.87</v>
      </c>
      <c r="C432" s="6">
        <f>TITRES_STAT!D435</f>
        <v>11.9148</v>
      </c>
      <c r="D432" s="6">
        <f>TITRES_STAT!E435</f>
        <v>829</v>
      </c>
      <c r="E432" s="2">
        <f t="shared" si="24"/>
        <v>1160356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45159</v>
      </c>
      <c r="B433" s="6">
        <f>TITRES_STAT!C436</f>
        <v>16.07</v>
      </c>
      <c r="C433" s="6">
        <f>TITRES_STAT!D436</f>
        <v>12.0649</v>
      </c>
      <c r="D433" s="6">
        <f>TITRES_STAT!E436</f>
        <v>770</v>
      </c>
      <c r="E433" s="2">
        <f t="shared" si="24"/>
        <v>1161126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45160</v>
      </c>
      <c r="B434" s="6">
        <f>TITRES_STAT!C437</f>
        <v>15.8</v>
      </c>
      <c r="C434" s="6">
        <f>TITRES_STAT!D437</f>
        <v>11.8622</v>
      </c>
      <c r="D434" s="6">
        <f>TITRES_STAT!E437</f>
        <v>1925</v>
      </c>
      <c r="E434" s="2">
        <f t="shared" si="24"/>
        <v>1159201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CONFIRMED BEARISH</v>
      </c>
    </row>
    <row r="435" spans="1:8" ht="13.5" x14ac:dyDescent="0.25">
      <c r="A435" s="3">
        <f>TITRES_STAT!B438</f>
        <v>45161</v>
      </c>
      <c r="B435" s="6">
        <f>TITRES_STAT!C438</f>
        <v>15.8</v>
      </c>
      <c r="C435" s="6">
        <f>TITRES_STAT!D438</f>
        <v>11.8622</v>
      </c>
      <c r="D435" s="6">
        <f>TITRES_STAT!E438</f>
        <v>155</v>
      </c>
      <c r="E435" s="2">
        <f t="shared" si="24"/>
        <v>1159201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45162</v>
      </c>
      <c r="B436" s="6">
        <f>TITRES_STAT!C439</f>
        <v>15.8</v>
      </c>
      <c r="C436" s="6">
        <f>TITRES_STAT!D439</f>
        <v>11.8622</v>
      </c>
      <c r="D436" s="6">
        <f>TITRES_STAT!E439</f>
        <v>818</v>
      </c>
      <c r="E436" s="2">
        <f t="shared" si="24"/>
        <v>1159201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45163</v>
      </c>
      <c r="B437" s="6">
        <f>TITRES_STAT!C440</f>
        <v>16.07</v>
      </c>
      <c r="C437" s="6">
        <f>TITRES_STAT!D440</f>
        <v>12.0649</v>
      </c>
      <c r="D437" s="6">
        <f>TITRES_STAT!E440</f>
        <v>2951</v>
      </c>
      <c r="E437" s="2">
        <f t="shared" si="24"/>
        <v>1162152</v>
      </c>
      <c r="F437" s="6" t="str">
        <f t="shared" si="27"/>
        <v>BULLISH</v>
      </c>
      <c r="G437" s="6" t="str">
        <f t="shared" si="26"/>
        <v>NEUTRAL</v>
      </c>
      <c r="H437" s="6" t="str">
        <f t="shared" si="25"/>
        <v>CONFIRMED BULLISH</v>
      </c>
    </row>
    <row r="438" spans="1:8" ht="13.5" x14ac:dyDescent="0.25">
      <c r="A438" s="3">
        <f>TITRES_STAT!B441</f>
        <v>45166</v>
      </c>
      <c r="B438" s="6">
        <f>TITRES_STAT!C441</f>
        <v>15.95</v>
      </c>
      <c r="C438" s="6">
        <f>TITRES_STAT!D441</f>
        <v>11.9748</v>
      </c>
      <c r="D438" s="6">
        <f>TITRES_STAT!E441</f>
        <v>49</v>
      </c>
      <c r="E438" s="2">
        <f t="shared" si="24"/>
        <v>1162103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BULLISH DIVERGENCE</v>
      </c>
    </row>
    <row r="439" spans="1:8" ht="13.5" x14ac:dyDescent="0.25">
      <c r="A439" s="3">
        <f>TITRES_STAT!B442</f>
        <v>45167</v>
      </c>
      <c r="B439" s="6">
        <f>TITRES_STAT!C442</f>
        <v>15.72</v>
      </c>
      <c r="C439" s="6">
        <f>TITRES_STAT!D442</f>
        <v>11.802199999999999</v>
      </c>
      <c r="D439" s="6">
        <f>TITRES_STAT!E442</f>
        <v>1593</v>
      </c>
      <c r="E439" s="2">
        <f t="shared" si="24"/>
        <v>1160510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BULLISH DIVERGENCE</v>
      </c>
    </row>
    <row r="440" spans="1:8" ht="13.5" x14ac:dyDescent="0.25">
      <c r="A440" s="3">
        <f>TITRES_STAT!B443</f>
        <v>45168</v>
      </c>
      <c r="B440" s="6">
        <f>TITRES_STAT!C443</f>
        <v>16.059999999999999</v>
      </c>
      <c r="C440" s="6">
        <f>TITRES_STAT!D443</f>
        <v>12.057399999999999</v>
      </c>
      <c r="D440" s="6">
        <f>TITRES_STAT!E443</f>
        <v>990</v>
      </c>
      <c r="E440" s="2">
        <f t="shared" si="24"/>
        <v>1161500</v>
      </c>
      <c r="F440" s="6" t="str">
        <f t="shared" si="27"/>
        <v>BULLISH</v>
      </c>
      <c r="G440" s="6" t="str">
        <f t="shared" si="26"/>
        <v>NEUTRAL</v>
      </c>
      <c r="H440" s="6" t="str">
        <f t="shared" si="25"/>
        <v>CONFIRMED BULLISH</v>
      </c>
    </row>
    <row r="441" spans="1:8" ht="13.5" x14ac:dyDescent="0.25">
      <c r="A441" s="3">
        <f>TITRES_STAT!B444</f>
        <v>45169</v>
      </c>
      <c r="B441" s="6">
        <f>TITRES_STAT!C444</f>
        <v>15.99</v>
      </c>
      <c r="C441" s="6">
        <f>TITRES_STAT!D444</f>
        <v>12.004899999999999</v>
      </c>
      <c r="D441" s="6">
        <f>TITRES_STAT!E444</f>
        <v>1223</v>
      </c>
      <c r="E441" s="2">
        <f t="shared" si="24"/>
        <v>1160277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CONFIRMED BULLISH</v>
      </c>
    </row>
    <row r="442" spans="1:8" ht="13.5" x14ac:dyDescent="0.25">
      <c r="A442" s="3">
        <f>TITRES_STAT!B445</f>
        <v>45170</v>
      </c>
      <c r="B442" s="6">
        <f>TITRES_STAT!C445</f>
        <v>16</v>
      </c>
      <c r="C442" s="6">
        <f>TITRES_STAT!D445</f>
        <v>12.0124</v>
      </c>
      <c r="D442" s="6">
        <f>TITRES_STAT!E445</f>
        <v>275</v>
      </c>
      <c r="E442" s="2">
        <f t="shared" si="24"/>
        <v>1160552</v>
      </c>
      <c r="F442" s="6" t="str">
        <f t="shared" si="27"/>
        <v>BEARISH</v>
      </c>
      <c r="G442" s="6" t="str">
        <f t="shared" si="26"/>
        <v>NEUTRAL</v>
      </c>
      <c r="H442" s="6" t="str">
        <f t="shared" si="25"/>
        <v>CONFIRMED BEARISH</v>
      </c>
    </row>
    <row r="443" spans="1:8" ht="13.5" x14ac:dyDescent="0.25">
      <c r="A443" s="3">
        <f>TITRES_STAT!B446</f>
        <v>45173</v>
      </c>
      <c r="B443" s="6">
        <f>TITRES_STAT!C446</f>
        <v>15.97</v>
      </c>
      <c r="C443" s="6">
        <f>TITRES_STAT!D446</f>
        <v>11.989800000000001</v>
      </c>
      <c r="D443" s="6">
        <f>TITRES_STAT!E446</f>
        <v>1547</v>
      </c>
      <c r="E443" s="2">
        <f t="shared" si="24"/>
        <v>1159005</v>
      </c>
      <c r="F443" s="6" t="str">
        <f t="shared" si="27"/>
        <v>BEARISH</v>
      </c>
      <c r="G443" s="6" t="str">
        <f t="shared" si="26"/>
        <v>NEUTRAL</v>
      </c>
      <c r="H443" s="6" t="str">
        <f t="shared" si="25"/>
        <v>BEARISH DIVERGENCE</v>
      </c>
    </row>
    <row r="444" spans="1:8" ht="13.5" x14ac:dyDescent="0.25">
      <c r="A444" s="3">
        <f>TITRES_STAT!B447</f>
        <v>45174</v>
      </c>
      <c r="B444" s="6">
        <f>TITRES_STAT!C447</f>
        <v>15.88</v>
      </c>
      <c r="C444" s="6">
        <f>TITRES_STAT!D447</f>
        <v>11.9223</v>
      </c>
      <c r="D444" s="6">
        <f>TITRES_STAT!E447</f>
        <v>918</v>
      </c>
      <c r="E444" s="2">
        <f t="shared" si="24"/>
        <v>1158087</v>
      </c>
      <c r="F444" s="6" t="str">
        <f t="shared" si="27"/>
        <v>BEARISH</v>
      </c>
      <c r="G444" s="6" t="str">
        <f t="shared" si="26"/>
        <v>NEUTRAL</v>
      </c>
      <c r="H444" s="6" t="str">
        <f t="shared" si="25"/>
        <v>BEARISH DIVERGENCE</v>
      </c>
    </row>
    <row r="445" spans="1:8" ht="13.5" x14ac:dyDescent="0.25">
      <c r="A445" s="3">
        <f>TITRES_STAT!B448</f>
        <v>45175</v>
      </c>
      <c r="B445" s="6">
        <f>TITRES_STAT!C448</f>
        <v>15.75</v>
      </c>
      <c r="C445" s="6">
        <f>TITRES_STAT!D448</f>
        <v>11.8247</v>
      </c>
      <c r="D445" s="6">
        <f>TITRES_STAT!E448</f>
        <v>13</v>
      </c>
      <c r="E445" s="2">
        <f t="shared" si="24"/>
        <v>1158074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CONFIRMED BEARISH</v>
      </c>
    </row>
    <row r="446" spans="1:8" ht="13.5" x14ac:dyDescent="0.25">
      <c r="A446" s="3">
        <f>TITRES_STAT!B449</f>
        <v>45176</v>
      </c>
      <c r="B446" s="6">
        <f>TITRES_STAT!C449</f>
        <v>15.35</v>
      </c>
      <c r="C446" s="6">
        <f>TITRES_STAT!D449</f>
        <v>11.5244</v>
      </c>
      <c r="D446" s="6">
        <f>TITRES_STAT!E449</f>
        <v>117</v>
      </c>
      <c r="E446" s="2">
        <f t="shared" si="24"/>
        <v>1157957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CONFIRMED BEARISH</v>
      </c>
    </row>
    <row r="447" spans="1:8" ht="13.5" x14ac:dyDescent="0.25">
      <c r="A447" s="3">
        <f>TITRES_STAT!B450</f>
        <v>45177</v>
      </c>
      <c r="B447" s="6">
        <f>TITRES_STAT!C450</f>
        <v>15.59</v>
      </c>
      <c r="C447" s="6">
        <f>TITRES_STAT!D450</f>
        <v>11.704599999999999</v>
      </c>
      <c r="D447" s="6">
        <f>TITRES_STAT!E450</f>
        <v>4</v>
      </c>
      <c r="E447" s="2">
        <f t="shared" si="24"/>
        <v>1157961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CONFIRMED BEARISH</v>
      </c>
    </row>
    <row r="448" spans="1:8" ht="13.5" x14ac:dyDescent="0.25">
      <c r="A448" s="3">
        <f>TITRES_STAT!B451</f>
        <v>45180</v>
      </c>
      <c r="B448" s="6">
        <f>TITRES_STAT!C451</f>
        <v>15.06</v>
      </c>
      <c r="C448" s="6">
        <f>TITRES_STAT!D451</f>
        <v>11.3066</v>
      </c>
      <c r="D448" s="6">
        <f>TITRES_STAT!E451</f>
        <v>358</v>
      </c>
      <c r="E448" s="2">
        <f t="shared" si="24"/>
        <v>1157603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45181</v>
      </c>
      <c r="B449" s="6">
        <f>TITRES_STAT!C452</f>
        <v>15.46</v>
      </c>
      <c r="C449" s="6">
        <f>TITRES_STAT!D452</f>
        <v>11.606999999999999</v>
      </c>
      <c r="D449" s="6">
        <f>TITRES_STAT!E452</f>
        <v>1743</v>
      </c>
      <c r="E449" s="2">
        <f t="shared" si="24"/>
        <v>1159346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BULLISH DIVERGENCE</v>
      </c>
    </row>
    <row r="450" spans="1:8" ht="13.5" x14ac:dyDescent="0.25">
      <c r="A450" s="3">
        <f>TITRES_STAT!B453</f>
        <v>45182</v>
      </c>
      <c r="B450" s="6">
        <f>TITRES_STAT!C453</f>
        <v>15.45</v>
      </c>
      <c r="C450" s="6">
        <f>TITRES_STAT!D453</f>
        <v>11.599399999999999</v>
      </c>
      <c r="D450" s="6">
        <f>TITRES_STAT!E453</f>
        <v>4</v>
      </c>
      <c r="E450" s="2">
        <f t="shared" si="24"/>
        <v>1159342</v>
      </c>
      <c r="F450" s="6" t="str">
        <f t="shared" si="27"/>
        <v>BULLISH</v>
      </c>
      <c r="G450" s="6" t="str">
        <f t="shared" si="26"/>
        <v>NEUTRAL</v>
      </c>
      <c r="H450" s="6" t="str">
        <f t="shared" si="25"/>
        <v>BULLISH DIVERGENCE</v>
      </c>
    </row>
    <row r="451" spans="1:8" ht="13.5" x14ac:dyDescent="0.25">
      <c r="A451" s="3">
        <f>TITRES_STAT!B454</f>
        <v>45183</v>
      </c>
      <c r="B451" s="6">
        <f>TITRES_STAT!C454</f>
        <v>15.44</v>
      </c>
      <c r="C451" s="6">
        <f>TITRES_STAT!D454</f>
        <v>11.591900000000001</v>
      </c>
      <c r="D451" s="6">
        <f>TITRES_STAT!E454</f>
        <v>1002</v>
      </c>
      <c r="E451" s="2">
        <f t="shared" si="24"/>
        <v>1158340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CONFIRMED BULLISH</v>
      </c>
    </row>
    <row r="452" spans="1:8" ht="13.5" x14ac:dyDescent="0.25">
      <c r="A452" s="3">
        <f>TITRES_STAT!B455</f>
        <v>45184</v>
      </c>
      <c r="B452" s="6">
        <f>TITRES_STAT!C455</f>
        <v>15.3</v>
      </c>
      <c r="C452" s="6">
        <f>TITRES_STAT!D455</f>
        <v>11.486800000000001</v>
      </c>
      <c r="D452" s="6">
        <f>TITRES_STAT!E455</f>
        <v>830</v>
      </c>
      <c r="E452" s="2">
        <f t="shared" ref="E452:E515" si="28">IF(B452&gt;B451, E451+D452, IF(B452&lt;B451, E451-D452, E451))</f>
        <v>1157510</v>
      </c>
      <c r="F452" s="6" t="str">
        <f t="shared" si="27"/>
        <v>BEARISH</v>
      </c>
      <c r="G452" s="6" t="str">
        <f t="shared" si="26"/>
        <v>NEUTRAL</v>
      </c>
      <c r="H452" s="6" t="str">
        <f t="shared" si="25"/>
        <v>CONFIRMED BEARISH</v>
      </c>
    </row>
    <row r="453" spans="1:8" ht="13.5" x14ac:dyDescent="0.25">
      <c r="A453" s="3">
        <f>TITRES_STAT!B456</f>
        <v>45187</v>
      </c>
      <c r="B453" s="6">
        <f>TITRES_STAT!C456</f>
        <v>15.19</v>
      </c>
      <c r="C453" s="6">
        <f>TITRES_STAT!D456</f>
        <v>11.404199999999999</v>
      </c>
      <c r="D453" s="6">
        <f>TITRES_STAT!E456</f>
        <v>2813</v>
      </c>
      <c r="E453" s="2">
        <f t="shared" si="28"/>
        <v>1154697</v>
      </c>
      <c r="F453" s="6" t="str">
        <f t="shared" si="27"/>
        <v>BEARISH</v>
      </c>
      <c r="G453" s="6" t="str">
        <f t="shared" si="26"/>
        <v>NEUTRAL</v>
      </c>
      <c r="H453" s="6" t="str">
        <f t="shared" si="25"/>
        <v>BEARISH DIVERGENCE</v>
      </c>
    </row>
    <row r="454" spans="1:8" ht="13.5" x14ac:dyDescent="0.25">
      <c r="A454" s="3">
        <f>TITRES_STAT!B457</f>
        <v>45188</v>
      </c>
      <c r="B454" s="6">
        <f>TITRES_STAT!C457</f>
        <v>15.18</v>
      </c>
      <c r="C454" s="6">
        <f>TITRES_STAT!D457</f>
        <v>11.396699999999999</v>
      </c>
      <c r="D454" s="6">
        <f>TITRES_STAT!E457</f>
        <v>36</v>
      </c>
      <c r="E454" s="2">
        <f t="shared" si="28"/>
        <v>1154661</v>
      </c>
      <c r="F454" s="6" t="str">
        <f t="shared" si="27"/>
        <v>BEARISH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45189</v>
      </c>
      <c r="B455" s="6">
        <f>TITRES_STAT!C458</f>
        <v>15</v>
      </c>
      <c r="C455" s="6">
        <f>TITRES_STAT!D458</f>
        <v>11.2616</v>
      </c>
      <c r="D455" s="6">
        <f>TITRES_STAT!E458</f>
        <v>1695</v>
      </c>
      <c r="E455" s="2">
        <f t="shared" si="28"/>
        <v>1152966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BEARISH</v>
      </c>
    </row>
    <row r="456" spans="1:8" ht="13.5" x14ac:dyDescent="0.25">
      <c r="A456" s="3">
        <f>TITRES_STAT!B459</f>
        <v>45190</v>
      </c>
      <c r="B456" s="6">
        <f>TITRES_STAT!C459</f>
        <v>15</v>
      </c>
      <c r="C456" s="6">
        <f>TITRES_STAT!D459</f>
        <v>11.2616</v>
      </c>
      <c r="D456" s="6">
        <f>TITRES_STAT!E459</f>
        <v>0</v>
      </c>
      <c r="E456" s="2">
        <f t="shared" si="28"/>
        <v>1152966</v>
      </c>
      <c r="F456" s="6" t="str">
        <f t="shared" ref="F456:F519" si="31">IF(E456&gt;E451,"BULLISH",IF(E456&lt;E451,"BEARISH","NEUTRAL"))</f>
        <v>BEARISH</v>
      </c>
      <c r="G456" s="6" t="str">
        <f t="shared" si="30"/>
        <v>NEUTRAL</v>
      </c>
      <c r="H456" s="6" t="str">
        <f t="shared" si="29"/>
        <v>CONFIRMED BEARISH</v>
      </c>
    </row>
    <row r="457" spans="1:8" ht="13.5" x14ac:dyDescent="0.25">
      <c r="A457" s="3">
        <f>TITRES_STAT!B460</f>
        <v>45191</v>
      </c>
      <c r="B457" s="6">
        <f>TITRES_STAT!C460</f>
        <v>15</v>
      </c>
      <c r="C457" s="6">
        <f>TITRES_STAT!D460</f>
        <v>11.2616</v>
      </c>
      <c r="D457" s="6">
        <f>TITRES_STAT!E460</f>
        <v>1771</v>
      </c>
      <c r="E457" s="2">
        <f t="shared" si="28"/>
        <v>1152966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45194</v>
      </c>
      <c r="B458" s="6">
        <f>TITRES_STAT!C461</f>
        <v>15</v>
      </c>
      <c r="C458" s="6">
        <f>TITRES_STAT!D461</f>
        <v>11.2616</v>
      </c>
      <c r="D458" s="6">
        <f>TITRES_STAT!E461</f>
        <v>71</v>
      </c>
      <c r="E458" s="2">
        <f t="shared" si="28"/>
        <v>1152966</v>
      </c>
      <c r="F458" s="6" t="str">
        <f t="shared" si="31"/>
        <v>BEARISH</v>
      </c>
      <c r="G458" s="6" t="str">
        <f t="shared" si="30"/>
        <v>NEUTRAL</v>
      </c>
      <c r="H458" s="6" t="str">
        <f t="shared" si="29"/>
        <v>CONFIRMED BEARISH</v>
      </c>
    </row>
    <row r="459" spans="1:8" ht="13.5" x14ac:dyDescent="0.25">
      <c r="A459" s="3">
        <f>TITRES_STAT!B462</f>
        <v>45195</v>
      </c>
      <c r="B459" s="6">
        <f>TITRES_STAT!C462</f>
        <v>14.8</v>
      </c>
      <c r="C459" s="6">
        <f>TITRES_STAT!D462</f>
        <v>11.1114</v>
      </c>
      <c r="D459" s="6">
        <f>TITRES_STAT!E462</f>
        <v>2455</v>
      </c>
      <c r="E459" s="2">
        <f t="shared" si="28"/>
        <v>1150511</v>
      </c>
      <c r="F459" s="6" t="str">
        <f t="shared" si="31"/>
        <v>BEARISH</v>
      </c>
      <c r="G459" s="6" t="str">
        <f t="shared" si="30"/>
        <v>NEUTRAL</v>
      </c>
      <c r="H459" s="6" t="str">
        <f t="shared" si="29"/>
        <v>CONFIRMED BEARISH</v>
      </c>
    </row>
    <row r="460" spans="1:8" ht="13.5" x14ac:dyDescent="0.25">
      <c r="A460" s="3">
        <f>TITRES_STAT!B463</f>
        <v>45197</v>
      </c>
      <c r="B460" s="6">
        <f>TITRES_STAT!C463</f>
        <v>15</v>
      </c>
      <c r="C460" s="6">
        <f>TITRES_STAT!D463</f>
        <v>11.2616</v>
      </c>
      <c r="D460" s="6">
        <f>TITRES_STAT!E463</f>
        <v>2395</v>
      </c>
      <c r="E460" s="2">
        <f t="shared" si="28"/>
        <v>1152906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NEUTRAL</v>
      </c>
    </row>
    <row r="461" spans="1:8" ht="13.5" x14ac:dyDescent="0.25">
      <c r="A461" s="3">
        <f>TITRES_STAT!B464</f>
        <v>45198</v>
      </c>
      <c r="B461" s="6">
        <f>TITRES_STAT!C464</f>
        <v>15</v>
      </c>
      <c r="C461" s="6">
        <f>TITRES_STAT!D464</f>
        <v>11.2616</v>
      </c>
      <c r="D461" s="6">
        <f>TITRES_STAT!E464</f>
        <v>0</v>
      </c>
      <c r="E461" s="2">
        <f t="shared" si="28"/>
        <v>1152906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NEUTRAL</v>
      </c>
    </row>
    <row r="462" spans="1:8" ht="13.5" x14ac:dyDescent="0.25">
      <c r="A462" s="3">
        <f>TITRES_STAT!B465</f>
        <v>45201</v>
      </c>
      <c r="B462" s="6">
        <f>TITRES_STAT!C465</f>
        <v>15.3</v>
      </c>
      <c r="C462" s="6">
        <f>TITRES_STAT!D465</f>
        <v>11.486800000000001</v>
      </c>
      <c r="D462" s="6">
        <f>TITRES_STAT!E465</f>
        <v>7973</v>
      </c>
      <c r="E462" s="2">
        <f t="shared" si="28"/>
        <v>1160879</v>
      </c>
      <c r="F462" s="6" t="str">
        <f t="shared" si="31"/>
        <v>BULLISH</v>
      </c>
      <c r="G462" s="6" t="str">
        <f t="shared" si="30"/>
        <v>NEUTRAL</v>
      </c>
      <c r="H462" s="6" t="str">
        <f t="shared" si="29"/>
        <v>CONFIRMED BULLISH</v>
      </c>
    </row>
    <row r="463" spans="1:8" ht="13.5" x14ac:dyDescent="0.25">
      <c r="A463" s="3">
        <f>TITRES_STAT!B466</f>
        <v>45202</v>
      </c>
      <c r="B463" s="6">
        <f>TITRES_STAT!C466</f>
        <v>15.3</v>
      </c>
      <c r="C463" s="6">
        <f>TITRES_STAT!D466</f>
        <v>11.486800000000001</v>
      </c>
      <c r="D463" s="6">
        <f>TITRES_STAT!E466</f>
        <v>649</v>
      </c>
      <c r="E463" s="2">
        <f t="shared" si="28"/>
        <v>1160879</v>
      </c>
      <c r="F463" s="6" t="str">
        <f t="shared" si="31"/>
        <v>BULLISH</v>
      </c>
      <c r="G463" s="6" t="str">
        <f t="shared" si="30"/>
        <v>NEUTRAL</v>
      </c>
      <c r="H463" s="6" t="str">
        <f t="shared" si="29"/>
        <v>CONFIRMED BULLISH</v>
      </c>
    </row>
    <row r="464" spans="1:8" ht="13.5" x14ac:dyDescent="0.25">
      <c r="A464" s="3">
        <f>TITRES_STAT!B467</f>
        <v>45203</v>
      </c>
      <c r="B464" s="6">
        <f>TITRES_STAT!C467</f>
        <v>15.21</v>
      </c>
      <c r="C464" s="6">
        <f>TITRES_STAT!D467</f>
        <v>11.4193</v>
      </c>
      <c r="D464" s="6">
        <f>TITRES_STAT!E467</f>
        <v>10</v>
      </c>
      <c r="E464" s="2">
        <f t="shared" si="28"/>
        <v>1160869</v>
      </c>
      <c r="F464" s="6" t="str">
        <f t="shared" si="31"/>
        <v>BULLISH</v>
      </c>
      <c r="G464" s="6" t="str">
        <f t="shared" si="30"/>
        <v>NEUTRAL</v>
      </c>
      <c r="H464" s="6" t="str">
        <f t="shared" si="29"/>
        <v>CONFIRMED BULLISH</v>
      </c>
    </row>
    <row r="465" spans="1:8" ht="13.5" x14ac:dyDescent="0.25">
      <c r="A465" s="3">
        <f>TITRES_STAT!B468</f>
        <v>45204</v>
      </c>
      <c r="B465" s="6">
        <f>TITRES_STAT!C468</f>
        <v>15.21</v>
      </c>
      <c r="C465" s="6">
        <f>TITRES_STAT!D468</f>
        <v>11.4193</v>
      </c>
      <c r="D465" s="6">
        <f>TITRES_STAT!E468</f>
        <v>100</v>
      </c>
      <c r="E465" s="2">
        <f t="shared" si="28"/>
        <v>1160869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CONFIRMED BULLISH</v>
      </c>
    </row>
    <row r="466" spans="1:8" ht="13.5" x14ac:dyDescent="0.25">
      <c r="A466" s="3">
        <f>TITRES_STAT!B469</f>
        <v>45205</v>
      </c>
      <c r="B466" s="6">
        <f>TITRES_STAT!C469</f>
        <v>15.9</v>
      </c>
      <c r="C466" s="6">
        <f>TITRES_STAT!D469</f>
        <v>11.9373</v>
      </c>
      <c r="D466" s="6">
        <f>TITRES_STAT!E469</f>
        <v>152</v>
      </c>
      <c r="E466" s="2">
        <f t="shared" si="28"/>
        <v>1161021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45208</v>
      </c>
      <c r="B467" s="6">
        <f>TITRES_STAT!C470</f>
        <v>15.26</v>
      </c>
      <c r="C467" s="6">
        <f>TITRES_STAT!D470</f>
        <v>11.456799999999999</v>
      </c>
      <c r="D467" s="6">
        <f>TITRES_STAT!E470</f>
        <v>28</v>
      </c>
      <c r="E467" s="2">
        <f t="shared" si="28"/>
        <v>1160993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BULLISH DIVERGENCE</v>
      </c>
    </row>
    <row r="468" spans="1:8" ht="13.5" x14ac:dyDescent="0.25">
      <c r="A468" s="3">
        <f>TITRES_STAT!B471</f>
        <v>45209</v>
      </c>
      <c r="B468" s="6">
        <f>TITRES_STAT!C471</f>
        <v>15.85</v>
      </c>
      <c r="C468" s="6">
        <f>TITRES_STAT!D471</f>
        <v>11.899800000000001</v>
      </c>
      <c r="D468" s="6">
        <f>TITRES_STAT!E471</f>
        <v>322</v>
      </c>
      <c r="E468" s="2">
        <f t="shared" si="28"/>
        <v>1161315</v>
      </c>
      <c r="F468" s="6" t="str">
        <f t="shared" si="31"/>
        <v>BULLISH</v>
      </c>
      <c r="G468" s="6" t="str">
        <f t="shared" si="30"/>
        <v>NEUTRAL</v>
      </c>
      <c r="H468" s="6" t="str">
        <f t="shared" si="29"/>
        <v>CONFIRMED BULLISH</v>
      </c>
    </row>
    <row r="469" spans="1:8" ht="13.5" x14ac:dyDescent="0.25">
      <c r="A469" s="3">
        <f>TITRES_STAT!B472</f>
        <v>45210</v>
      </c>
      <c r="B469" s="6">
        <f>TITRES_STAT!C472</f>
        <v>15.78</v>
      </c>
      <c r="C469" s="6">
        <f>TITRES_STAT!D472</f>
        <v>11.847200000000001</v>
      </c>
      <c r="D469" s="6">
        <f>TITRES_STAT!E472</f>
        <v>53</v>
      </c>
      <c r="E469" s="2">
        <f t="shared" si="28"/>
        <v>1161262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CONFIRMED BULLISH</v>
      </c>
    </row>
    <row r="470" spans="1:8" ht="13.5" x14ac:dyDescent="0.25">
      <c r="A470" s="3">
        <f>TITRES_STAT!B473</f>
        <v>45211</v>
      </c>
      <c r="B470" s="6">
        <f>TITRES_STAT!C473</f>
        <v>15.76</v>
      </c>
      <c r="C470" s="6">
        <f>TITRES_STAT!D473</f>
        <v>11.8322</v>
      </c>
      <c r="D470" s="6">
        <f>TITRES_STAT!E473</f>
        <v>11</v>
      </c>
      <c r="E470" s="2">
        <f t="shared" si="28"/>
        <v>1161251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CONFIRMED BULLISH</v>
      </c>
    </row>
    <row r="471" spans="1:8" ht="13.5" x14ac:dyDescent="0.25">
      <c r="A471" s="3">
        <f>TITRES_STAT!B474</f>
        <v>45212</v>
      </c>
      <c r="B471" s="6">
        <f>TITRES_STAT!C474</f>
        <v>15.5</v>
      </c>
      <c r="C471" s="6">
        <f>TITRES_STAT!D474</f>
        <v>11.637</v>
      </c>
      <c r="D471" s="6">
        <f>TITRES_STAT!E474</f>
        <v>16070</v>
      </c>
      <c r="E471" s="2">
        <f t="shared" si="28"/>
        <v>1145181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CONFIRMED BEARISH</v>
      </c>
    </row>
    <row r="472" spans="1:8" ht="13.5" x14ac:dyDescent="0.25">
      <c r="A472" s="3">
        <f>TITRES_STAT!B475</f>
        <v>45215</v>
      </c>
      <c r="B472" s="6">
        <f>TITRES_STAT!C475</f>
        <v>15.38</v>
      </c>
      <c r="C472" s="6">
        <f>TITRES_STAT!D475</f>
        <v>11.546900000000001</v>
      </c>
      <c r="D472" s="6">
        <f>TITRES_STAT!E475</f>
        <v>202</v>
      </c>
      <c r="E472" s="2">
        <f t="shared" si="28"/>
        <v>1144979</v>
      </c>
      <c r="F472" s="6" t="str">
        <f t="shared" si="31"/>
        <v>BEARISH</v>
      </c>
      <c r="G472" s="6" t="str">
        <f t="shared" si="30"/>
        <v>NEUTRAL</v>
      </c>
      <c r="H472" s="6" t="str">
        <f t="shared" si="29"/>
        <v>BEARISH DIVERGENCE</v>
      </c>
    </row>
    <row r="473" spans="1:8" ht="13.5" x14ac:dyDescent="0.25">
      <c r="A473" s="3">
        <f>TITRES_STAT!B476</f>
        <v>45216</v>
      </c>
      <c r="B473" s="6">
        <f>TITRES_STAT!C476</f>
        <v>15.26</v>
      </c>
      <c r="C473" s="6">
        <f>TITRES_STAT!D476</f>
        <v>11.456799999999999</v>
      </c>
      <c r="D473" s="6">
        <f>TITRES_STAT!E476</f>
        <v>65</v>
      </c>
      <c r="E473" s="2">
        <f t="shared" si="28"/>
        <v>1144914</v>
      </c>
      <c r="F473" s="6" t="str">
        <f t="shared" si="31"/>
        <v>BEARISH</v>
      </c>
      <c r="G473" s="6" t="str">
        <f t="shared" si="30"/>
        <v>NEUTRAL</v>
      </c>
      <c r="H473" s="6" t="str">
        <f t="shared" si="29"/>
        <v>CONFIRMED BEARISH</v>
      </c>
    </row>
    <row r="474" spans="1:8" ht="13.5" x14ac:dyDescent="0.25">
      <c r="A474" s="3">
        <f>TITRES_STAT!B477</f>
        <v>45217</v>
      </c>
      <c r="B474" s="6">
        <f>TITRES_STAT!C477</f>
        <v>15.38</v>
      </c>
      <c r="C474" s="6">
        <f>TITRES_STAT!D477</f>
        <v>11.546900000000001</v>
      </c>
      <c r="D474" s="6">
        <f>TITRES_STAT!E477</f>
        <v>2</v>
      </c>
      <c r="E474" s="2">
        <f t="shared" si="28"/>
        <v>1144916</v>
      </c>
      <c r="F474" s="6" t="str">
        <f t="shared" si="31"/>
        <v>BEARISH</v>
      </c>
      <c r="G474" s="6" t="str">
        <f t="shared" si="30"/>
        <v>NEUTRAL</v>
      </c>
      <c r="H474" s="6" t="str">
        <f t="shared" si="29"/>
        <v>CONFIRMED BEARISH</v>
      </c>
    </row>
    <row r="475" spans="1:8" ht="13.5" x14ac:dyDescent="0.25">
      <c r="A475" s="3">
        <f>TITRES_STAT!B478</f>
        <v>45218</v>
      </c>
      <c r="B475" s="6">
        <f>TITRES_STAT!C478</f>
        <v>15.2</v>
      </c>
      <c r="C475" s="6">
        <f>TITRES_STAT!D478</f>
        <v>11.4117</v>
      </c>
      <c r="D475" s="6">
        <f>TITRES_STAT!E478</f>
        <v>101</v>
      </c>
      <c r="E475" s="2">
        <f t="shared" si="28"/>
        <v>1144815</v>
      </c>
      <c r="F475" s="6" t="str">
        <f t="shared" si="31"/>
        <v>BEARISH</v>
      </c>
      <c r="G475" s="6" t="str">
        <f t="shared" si="30"/>
        <v>NEUTRAL</v>
      </c>
      <c r="H475" s="6" t="str">
        <f t="shared" si="29"/>
        <v>CONFIRMED BEARISH</v>
      </c>
    </row>
    <row r="476" spans="1:8" ht="13.5" x14ac:dyDescent="0.25">
      <c r="A476" s="3">
        <f>TITRES_STAT!B479</f>
        <v>45219</v>
      </c>
      <c r="B476" s="6">
        <f>TITRES_STAT!C479</f>
        <v>15.2</v>
      </c>
      <c r="C476" s="6">
        <f>TITRES_STAT!D479</f>
        <v>11.4117</v>
      </c>
      <c r="D476" s="6">
        <f>TITRES_STAT!E479</f>
        <v>721</v>
      </c>
      <c r="E476" s="2">
        <f t="shared" si="28"/>
        <v>1144815</v>
      </c>
      <c r="F476" s="6" t="str">
        <f t="shared" si="31"/>
        <v>BEARISH</v>
      </c>
      <c r="G476" s="6" t="str">
        <f t="shared" si="30"/>
        <v>NEUTRAL</v>
      </c>
      <c r="H476" s="6" t="str">
        <f t="shared" si="29"/>
        <v>CONFIRMED BEARISH</v>
      </c>
    </row>
    <row r="477" spans="1:8" ht="13.5" x14ac:dyDescent="0.25">
      <c r="A477" s="3">
        <f>TITRES_STAT!B480</f>
        <v>45222</v>
      </c>
      <c r="B477" s="6">
        <f>TITRES_STAT!C480</f>
        <v>14.9</v>
      </c>
      <c r="C477" s="6">
        <f>TITRES_STAT!D480</f>
        <v>11.186500000000001</v>
      </c>
      <c r="D477" s="6">
        <f>TITRES_STAT!E480</f>
        <v>926</v>
      </c>
      <c r="E477" s="2">
        <f t="shared" si="28"/>
        <v>1143889</v>
      </c>
      <c r="F477" s="6" t="str">
        <f t="shared" si="31"/>
        <v>BEARISH</v>
      </c>
      <c r="G477" s="6" t="str">
        <f t="shared" si="30"/>
        <v>NEUTRAL</v>
      </c>
      <c r="H477" s="6" t="str">
        <f t="shared" si="29"/>
        <v>CONFIRMED BEARISH</v>
      </c>
    </row>
    <row r="478" spans="1:8" ht="13.5" x14ac:dyDescent="0.25">
      <c r="A478" s="3">
        <f>TITRES_STAT!B481</f>
        <v>45223</v>
      </c>
      <c r="B478" s="6">
        <f>TITRES_STAT!C481</f>
        <v>14.9</v>
      </c>
      <c r="C478" s="6">
        <f>TITRES_STAT!D481</f>
        <v>11.186500000000001</v>
      </c>
      <c r="D478" s="6">
        <f>TITRES_STAT!E481</f>
        <v>1407</v>
      </c>
      <c r="E478" s="2">
        <f t="shared" si="28"/>
        <v>1143889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CONFIRMED BEARISH</v>
      </c>
    </row>
    <row r="479" spans="1:8" ht="13.5" x14ac:dyDescent="0.25">
      <c r="A479" s="3">
        <f>TITRES_STAT!B482</f>
        <v>45224</v>
      </c>
      <c r="B479" s="6">
        <f>TITRES_STAT!C482</f>
        <v>14.9</v>
      </c>
      <c r="C479" s="6">
        <f>TITRES_STAT!D482</f>
        <v>11.186500000000001</v>
      </c>
      <c r="D479" s="6">
        <f>TITRES_STAT!E482</f>
        <v>865</v>
      </c>
      <c r="E479" s="2">
        <f t="shared" si="28"/>
        <v>1143889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CONFIRMED BEARISH</v>
      </c>
    </row>
    <row r="480" spans="1:8" ht="13.5" x14ac:dyDescent="0.25">
      <c r="A480" s="3">
        <f>TITRES_STAT!B483</f>
        <v>45225</v>
      </c>
      <c r="B480" s="6">
        <f>TITRES_STAT!C483</f>
        <v>14.7</v>
      </c>
      <c r="C480" s="6">
        <f>TITRES_STAT!D483</f>
        <v>11.0364</v>
      </c>
      <c r="D480" s="6">
        <f>TITRES_STAT!E483</f>
        <v>718</v>
      </c>
      <c r="E480" s="2">
        <f t="shared" si="28"/>
        <v>1143171</v>
      </c>
      <c r="F480" s="6" t="str">
        <f t="shared" si="31"/>
        <v>BEARISH</v>
      </c>
      <c r="G480" s="6" t="str">
        <f t="shared" si="30"/>
        <v>NEUTRAL</v>
      </c>
      <c r="H480" s="6" t="str">
        <f t="shared" si="29"/>
        <v>CONFIRMED BEARISH</v>
      </c>
    </row>
    <row r="481" spans="1:8" ht="13.5" x14ac:dyDescent="0.25">
      <c r="A481" s="3">
        <f>TITRES_STAT!B484</f>
        <v>45226</v>
      </c>
      <c r="B481" s="6">
        <f>TITRES_STAT!C484</f>
        <v>14.75</v>
      </c>
      <c r="C481" s="6">
        <f>TITRES_STAT!D484</f>
        <v>11.0739</v>
      </c>
      <c r="D481" s="6">
        <f>TITRES_STAT!E484</f>
        <v>181</v>
      </c>
      <c r="E481" s="2">
        <f t="shared" si="28"/>
        <v>1143352</v>
      </c>
      <c r="F481" s="6" t="str">
        <f t="shared" si="31"/>
        <v>BEARISH</v>
      </c>
      <c r="G481" s="6" t="str">
        <f t="shared" si="30"/>
        <v>NEUTRAL</v>
      </c>
      <c r="H481" s="6" t="str">
        <f t="shared" si="29"/>
        <v>CONFIRMED BEARISH</v>
      </c>
    </row>
    <row r="482" spans="1:8" ht="13.5" x14ac:dyDescent="0.25">
      <c r="A482" s="3">
        <f>TITRES_STAT!B485</f>
        <v>45229</v>
      </c>
      <c r="B482" s="6">
        <f>TITRES_STAT!C485</f>
        <v>14.75</v>
      </c>
      <c r="C482" s="6">
        <f>TITRES_STAT!D485</f>
        <v>11.0739</v>
      </c>
      <c r="D482" s="6">
        <f>TITRES_STAT!E485</f>
        <v>2433</v>
      </c>
      <c r="E482" s="2">
        <f t="shared" si="28"/>
        <v>1143352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45230</v>
      </c>
      <c r="B483" s="6">
        <f>TITRES_STAT!C486</f>
        <v>14.66</v>
      </c>
      <c r="C483" s="6">
        <f>TITRES_STAT!D486</f>
        <v>11.0063</v>
      </c>
      <c r="D483" s="6">
        <f>TITRES_STAT!E486</f>
        <v>68</v>
      </c>
      <c r="E483" s="2">
        <f t="shared" si="28"/>
        <v>1143284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CONFIRMED BEARISH</v>
      </c>
    </row>
    <row r="484" spans="1:8" ht="13.5" x14ac:dyDescent="0.25">
      <c r="A484" s="3">
        <f>TITRES_STAT!B487</f>
        <v>45231</v>
      </c>
      <c r="B484" s="6">
        <f>TITRES_STAT!C487</f>
        <v>14.37</v>
      </c>
      <c r="C484" s="6">
        <f>TITRES_STAT!D487</f>
        <v>10.788600000000001</v>
      </c>
      <c r="D484" s="6">
        <f>TITRES_STAT!E487</f>
        <v>4119</v>
      </c>
      <c r="E484" s="2">
        <f t="shared" si="28"/>
        <v>1139165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45232</v>
      </c>
      <c r="B485" s="6">
        <f>TITRES_STAT!C488</f>
        <v>14.84</v>
      </c>
      <c r="C485" s="6">
        <f>TITRES_STAT!D488</f>
        <v>11.141500000000001</v>
      </c>
      <c r="D485" s="6">
        <f>TITRES_STAT!E488</f>
        <v>2443</v>
      </c>
      <c r="E485" s="2">
        <f t="shared" si="28"/>
        <v>1141608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BEARISH DIVERGENCE</v>
      </c>
    </row>
    <row r="486" spans="1:8" ht="13.5" x14ac:dyDescent="0.25">
      <c r="A486" s="3">
        <f>TITRES_STAT!B489</f>
        <v>45233</v>
      </c>
      <c r="B486" s="6">
        <f>TITRES_STAT!C489</f>
        <v>14.85</v>
      </c>
      <c r="C486" s="6">
        <f>TITRES_STAT!D489</f>
        <v>11.148999999999999</v>
      </c>
      <c r="D486" s="6">
        <f>TITRES_STAT!E489</f>
        <v>695</v>
      </c>
      <c r="E486" s="2">
        <f t="shared" si="28"/>
        <v>1142303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BEARISH DIVERGENCE</v>
      </c>
    </row>
    <row r="487" spans="1:8" ht="13.5" x14ac:dyDescent="0.25">
      <c r="A487" s="3">
        <f>TITRES_STAT!B490</f>
        <v>45236</v>
      </c>
      <c r="B487" s="6">
        <f>TITRES_STAT!C490</f>
        <v>14.37</v>
      </c>
      <c r="C487" s="6">
        <f>TITRES_STAT!D490</f>
        <v>10.788600000000001</v>
      </c>
      <c r="D487" s="6">
        <f>TITRES_STAT!E490</f>
        <v>6669</v>
      </c>
      <c r="E487" s="2">
        <f t="shared" si="28"/>
        <v>1135634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45237</v>
      </c>
      <c r="B488" s="6">
        <f>TITRES_STAT!C491</f>
        <v>14.78</v>
      </c>
      <c r="C488" s="6">
        <f>TITRES_STAT!D491</f>
        <v>11.096399999999999</v>
      </c>
      <c r="D488" s="6">
        <f>TITRES_STAT!E491</f>
        <v>3</v>
      </c>
      <c r="E488" s="2">
        <f t="shared" si="28"/>
        <v>1135637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BEARISH DIVERGENCE</v>
      </c>
    </row>
    <row r="489" spans="1:8" ht="13.5" x14ac:dyDescent="0.25">
      <c r="A489" s="3">
        <f>TITRES_STAT!B492</f>
        <v>45238</v>
      </c>
      <c r="B489" s="6">
        <f>TITRES_STAT!C492</f>
        <v>14.2</v>
      </c>
      <c r="C489" s="6">
        <f>TITRES_STAT!D492</f>
        <v>10.661</v>
      </c>
      <c r="D489" s="6">
        <f>TITRES_STAT!E492</f>
        <v>1559</v>
      </c>
      <c r="E489" s="2">
        <f t="shared" si="28"/>
        <v>1134078</v>
      </c>
      <c r="F489" s="6" t="str">
        <f t="shared" si="31"/>
        <v>BEARISH</v>
      </c>
      <c r="G489" s="6" t="str">
        <f t="shared" si="30"/>
        <v>NEUTRAL</v>
      </c>
      <c r="H489" s="6" t="str">
        <f t="shared" si="29"/>
        <v>CONFIRMED BEARISH</v>
      </c>
    </row>
    <row r="490" spans="1:8" ht="13.5" x14ac:dyDescent="0.25">
      <c r="A490" s="3">
        <f>TITRES_STAT!B493</f>
        <v>45239</v>
      </c>
      <c r="B490" s="6">
        <f>TITRES_STAT!C493</f>
        <v>14.59</v>
      </c>
      <c r="C490" s="6">
        <f>TITRES_STAT!D493</f>
        <v>10.953799999999999</v>
      </c>
      <c r="D490" s="6">
        <f>TITRES_STAT!E493</f>
        <v>785</v>
      </c>
      <c r="E490" s="2">
        <f t="shared" si="28"/>
        <v>1134863</v>
      </c>
      <c r="F490" s="6" t="str">
        <f t="shared" si="31"/>
        <v>BEARISH</v>
      </c>
      <c r="G490" s="6" t="str">
        <f t="shared" si="30"/>
        <v>NEUTRAL</v>
      </c>
      <c r="H490" s="6" t="str">
        <f t="shared" si="29"/>
        <v>CONFIRMED BEARISH</v>
      </c>
    </row>
    <row r="491" spans="1:8" ht="13.5" x14ac:dyDescent="0.25">
      <c r="A491" s="3">
        <f>TITRES_STAT!B494</f>
        <v>45240</v>
      </c>
      <c r="B491" s="6">
        <f>TITRES_STAT!C494</f>
        <v>14.2</v>
      </c>
      <c r="C491" s="6">
        <f>TITRES_STAT!D494</f>
        <v>10.661</v>
      </c>
      <c r="D491" s="6">
        <f>TITRES_STAT!E494</f>
        <v>611</v>
      </c>
      <c r="E491" s="2">
        <f t="shared" si="28"/>
        <v>1134252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45243</v>
      </c>
      <c r="B492" s="6">
        <f>TITRES_STAT!C495</f>
        <v>14.19</v>
      </c>
      <c r="C492" s="6">
        <f>TITRES_STAT!D495</f>
        <v>10.653499999999999</v>
      </c>
      <c r="D492" s="6">
        <f>TITRES_STAT!E495</f>
        <v>360</v>
      </c>
      <c r="E492" s="2">
        <f t="shared" si="28"/>
        <v>1133892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CONFIRMED BEARISH</v>
      </c>
    </row>
    <row r="493" spans="1:8" ht="13.5" x14ac:dyDescent="0.25">
      <c r="A493" s="3">
        <f>TITRES_STAT!B496</f>
        <v>45244</v>
      </c>
      <c r="B493" s="6">
        <f>TITRES_STAT!C496</f>
        <v>14.18</v>
      </c>
      <c r="C493" s="6">
        <f>TITRES_STAT!D496</f>
        <v>10.646000000000001</v>
      </c>
      <c r="D493" s="6">
        <f>TITRES_STAT!E496</f>
        <v>620</v>
      </c>
      <c r="E493" s="2">
        <f t="shared" si="28"/>
        <v>1133272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CONFIRMED BEARISH</v>
      </c>
    </row>
    <row r="494" spans="1:8" ht="13.5" x14ac:dyDescent="0.25">
      <c r="A494" s="3">
        <f>TITRES_STAT!B497</f>
        <v>45245</v>
      </c>
      <c r="B494" s="6">
        <f>TITRES_STAT!C497</f>
        <v>14.18</v>
      </c>
      <c r="C494" s="6">
        <f>TITRES_STAT!D497</f>
        <v>10.646000000000001</v>
      </c>
      <c r="D494" s="6">
        <f>TITRES_STAT!E497</f>
        <v>6436</v>
      </c>
      <c r="E494" s="2">
        <f t="shared" si="28"/>
        <v>1133272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CONFIRMED BEARISH</v>
      </c>
    </row>
    <row r="495" spans="1:8" ht="13.5" x14ac:dyDescent="0.25">
      <c r="A495" s="3">
        <f>TITRES_STAT!B498</f>
        <v>45246</v>
      </c>
      <c r="B495" s="6">
        <f>TITRES_STAT!C498</f>
        <v>14.18</v>
      </c>
      <c r="C495" s="6">
        <f>TITRES_STAT!D498</f>
        <v>10.646000000000001</v>
      </c>
      <c r="D495" s="6">
        <f>TITRES_STAT!E498</f>
        <v>3633</v>
      </c>
      <c r="E495" s="2">
        <f t="shared" si="28"/>
        <v>1133272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CONFIRMED BEARISH</v>
      </c>
    </row>
    <row r="496" spans="1:8" ht="13.5" x14ac:dyDescent="0.25">
      <c r="A496" s="3">
        <f>TITRES_STAT!B499</f>
        <v>45247</v>
      </c>
      <c r="B496" s="6">
        <f>TITRES_STAT!C499</f>
        <v>14.58</v>
      </c>
      <c r="C496" s="6">
        <f>TITRES_STAT!D499</f>
        <v>10.946300000000001</v>
      </c>
      <c r="D496" s="6">
        <f>TITRES_STAT!E499</f>
        <v>3640</v>
      </c>
      <c r="E496" s="2">
        <f t="shared" si="28"/>
        <v>1136912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CONFIRMED BULLISH</v>
      </c>
    </row>
    <row r="497" spans="1:8" ht="13.5" x14ac:dyDescent="0.25">
      <c r="A497" s="3">
        <f>TITRES_STAT!B500</f>
        <v>45250</v>
      </c>
      <c r="B497" s="6">
        <f>TITRES_STAT!C500</f>
        <v>14.58</v>
      </c>
      <c r="C497" s="6">
        <f>TITRES_STAT!D500</f>
        <v>10.946300000000001</v>
      </c>
      <c r="D497" s="6">
        <f>TITRES_STAT!E500</f>
        <v>329</v>
      </c>
      <c r="E497" s="2">
        <f t="shared" si="28"/>
        <v>1136912</v>
      </c>
      <c r="F497" s="6" t="str">
        <f t="shared" si="31"/>
        <v>BULLISH</v>
      </c>
      <c r="G497" s="6" t="str">
        <f t="shared" si="30"/>
        <v>NEUTRAL</v>
      </c>
      <c r="H497" s="6" t="str">
        <f t="shared" si="29"/>
        <v>CONFIRMED BULLISH</v>
      </c>
    </row>
    <row r="498" spans="1:8" ht="13.5" x14ac:dyDescent="0.25">
      <c r="A498" s="3">
        <f>TITRES_STAT!B501</f>
        <v>45251</v>
      </c>
      <c r="B498" s="6">
        <f>TITRES_STAT!C501</f>
        <v>14.3</v>
      </c>
      <c r="C498" s="6">
        <f>TITRES_STAT!D501</f>
        <v>10.7361</v>
      </c>
      <c r="D498" s="6">
        <f>TITRES_STAT!E501</f>
        <v>3362</v>
      </c>
      <c r="E498" s="2">
        <f t="shared" si="28"/>
        <v>1133550</v>
      </c>
      <c r="F498" s="6" t="str">
        <f t="shared" si="31"/>
        <v>BULLISH</v>
      </c>
      <c r="G498" s="6" t="str">
        <f t="shared" si="30"/>
        <v>NEUTRAL</v>
      </c>
      <c r="H498" s="6" t="str">
        <f t="shared" si="29"/>
        <v>CONFIRMED BULLISH</v>
      </c>
    </row>
    <row r="499" spans="1:8" ht="13.5" x14ac:dyDescent="0.25">
      <c r="A499" s="3">
        <f>TITRES_STAT!B502</f>
        <v>45252</v>
      </c>
      <c r="B499" s="6">
        <f>TITRES_STAT!C502</f>
        <v>14.3</v>
      </c>
      <c r="C499" s="6">
        <f>TITRES_STAT!D502</f>
        <v>10.7361</v>
      </c>
      <c r="D499" s="6">
        <f>TITRES_STAT!E502</f>
        <v>634</v>
      </c>
      <c r="E499" s="2">
        <f t="shared" si="28"/>
        <v>1133550</v>
      </c>
      <c r="F499" s="6" t="str">
        <f t="shared" si="31"/>
        <v>BULLISH</v>
      </c>
      <c r="G499" s="6" t="str">
        <f t="shared" si="30"/>
        <v>NEUTRAL</v>
      </c>
      <c r="H499" s="6" t="str">
        <f t="shared" si="29"/>
        <v>CONFIRMED BULLISH</v>
      </c>
    </row>
    <row r="500" spans="1:8" ht="13.5" x14ac:dyDescent="0.25">
      <c r="A500" s="3">
        <f>TITRES_STAT!B503</f>
        <v>45253</v>
      </c>
      <c r="B500" s="6">
        <f>TITRES_STAT!C503</f>
        <v>15.12</v>
      </c>
      <c r="C500" s="6">
        <f>TITRES_STAT!D503</f>
        <v>11.351699999999999</v>
      </c>
      <c r="D500" s="6">
        <f>TITRES_STAT!E503</f>
        <v>10418</v>
      </c>
      <c r="E500" s="2">
        <f t="shared" si="28"/>
        <v>1143968</v>
      </c>
      <c r="F500" s="6" t="str">
        <f t="shared" si="31"/>
        <v>BULLISH</v>
      </c>
      <c r="G500" s="6" t="str">
        <f t="shared" si="30"/>
        <v>NEUTRAL</v>
      </c>
      <c r="H500" s="6" t="str">
        <f t="shared" si="29"/>
        <v>CONFIRMED BULLISH</v>
      </c>
    </row>
    <row r="501" spans="1:8" ht="13.5" x14ac:dyDescent="0.25">
      <c r="A501" s="3">
        <f>TITRES_STAT!B504</f>
        <v>45254</v>
      </c>
      <c r="B501" s="6">
        <f>TITRES_STAT!C504</f>
        <v>15.29</v>
      </c>
      <c r="C501" s="6">
        <f>TITRES_STAT!D504</f>
        <v>11.4793</v>
      </c>
      <c r="D501" s="6">
        <f>TITRES_STAT!E504</f>
        <v>1587</v>
      </c>
      <c r="E501" s="2">
        <f t="shared" si="28"/>
        <v>1145555</v>
      </c>
      <c r="F501" s="6" t="str">
        <f t="shared" si="31"/>
        <v>BULLISH</v>
      </c>
      <c r="G501" s="6" t="str">
        <f t="shared" si="30"/>
        <v>NEUTRAL</v>
      </c>
      <c r="H501" s="6" t="str">
        <f t="shared" si="29"/>
        <v>CONFIRMED BULLISH</v>
      </c>
    </row>
    <row r="502" spans="1:8" ht="13.5" x14ac:dyDescent="0.25">
      <c r="A502" s="3">
        <f>TITRES_STAT!B505</f>
        <v>45257</v>
      </c>
      <c r="B502" s="6">
        <f>TITRES_STAT!C505</f>
        <v>16</v>
      </c>
      <c r="C502" s="6">
        <f>TITRES_STAT!D505</f>
        <v>12.0124</v>
      </c>
      <c r="D502" s="6">
        <f>TITRES_STAT!E505</f>
        <v>4076</v>
      </c>
      <c r="E502" s="2">
        <f t="shared" si="28"/>
        <v>1149631</v>
      </c>
      <c r="F502" s="6" t="str">
        <f t="shared" si="31"/>
        <v>BULLISH</v>
      </c>
      <c r="G502" s="6" t="str">
        <f t="shared" si="30"/>
        <v>NEUTRAL</v>
      </c>
      <c r="H502" s="6" t="str">
        <f t="shared" si="29"/>
        <v>CONFIRMED BULLISH</v>
      </c>
    </row>
    <row r="503" spans="1:8" ht="13.5" x14ac:dyDescent="0.25">
      <c r="A503" s="3">
        <f>TITRES_STAT!B506</f>
        <v>45258</v>
      </c>
      <c r="B503" s="6">
        <f>TITRES_STAT!C506</f>
        <v>16.88</v>
      </c>
      <c r="C503" s="6">
        <f>TITRES_STAT!D506</f>
        <v>12.673</v>
      </c>
      <c r="D503" s="6">
        <f>TITRES_STAT!E506</f>
        <v>4708</v>
      </c>
      <c r="E503" s="2">
        <f t="shared" si="28"/>
        <v>1154339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45259</v>
      </c>
      <c r="B504" s="6">
        <f>TITRES_STAT!C507</f>
        <v>16.96</v>
      </c>
      <c r="C504" s="6">
        <f>TITRES_STAT!D507</f>
        <v>12.7331</v>
      </c>
      <c r="D504" s="6">
        <f>TITRES_STAT!E507</f>
        <v>8302</v>
      </c>
      <c r="E504" s="2">
        <f t="shared" si="28"/>
        <v>1162641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45260</v>
      </c>
      <c r="B505" s="6">
        <f>TITRES_STAT!C508</f>
        <v>16.940000000000001</v>
      </c>
      <c r="C505" s="6">
        <f>TITRES_STAT!D508</f>
        <v>12.7181</v>
      </c>
      <c r="D505" s="6">
        <f>TITRES_STAT!E508</f>
        <v>633</v>
      </c>
      <c r="E505" s="2">
        <f t="shared" si="28"/>
        <v>1162008</v>
      </c>
      <c r="F505" s="6" t="str">
        <f t="shared" si="31"/>
        <v>BULLISH</v>
      </c>
      <c r="G505" s="6" t="str">
        <f t="shared" si="30"/>
        <v>NEUTRAL</v>
      </c>
      <c r="H505" s="6" t="str">
        <f t="shared" si="29"/>
        <v>CONFIRMED BULLISH</v>
      </c>
    </row>
    <row r="506" spans="1:8" ht="13.5" x14ac:dyDescent="0.25">
      <c r="A506" s="3">
        <f>TITRES_STAT!B509</f>
        <v>45261</v>
      </c>
      <c r="B506" s="6">
        <f>TITRES_STAT!C509</f>
        <v>16.75</v>
      </c>
      <c r="C506" s="6">
        <f>TITRES_STAT!D509</f>
        <v>12.5754</v>
      </c>
      <c r="D506" s="6">
        <f>TITRES_STAT!E509</f>
        <v>349</v>
      </c>
      <c r="E506" s="2">
        <f t="shared" si="28"/>
        <v>1161659</v>
      </c>
      <c r="F506" s="6" t="str">
        <f t="shared" si="31"/>
        <v>BULLISH</v>
      </c>
      <c r="G506" s="6" t="str">
        <f t="shared" si="30"/>
        <v>NEUTRAL</v>
      </c>
      <c r="H506" s="6" t="str">
        <f t="shared" si="29"/>
        <v>CONFIRMED BULLISH</v>
      </c>
    </row>
    <row r="507" spans="1:8" ht="13.5" x14ac:dyDescent="0.25">
      <c r="A507" s="3">
        <f>TITRES_STAT!B510</f>
        <v>45264</v>
      </c>
      <c r="B507" s="6">
        <f>TITRES_STAT!C510</f>
        <v>16.63</v>
      </c>
      <c r="C507" s="6">
        <f>TITRES_STAT!D510</f>
        <v>12.4854</v>
      </c>
      <c r="D507" s="6">
        <f>TITRES_STAT!E510</f>
        <v>1076</v>
      </c>
      <c r="E507" s="2">
        <f t="shared" si="28"/>
        <v>1160583</v>
      </c>
      <c r="F507" s="6" t="str">
        <f t="shared" si="31"/>
        <v>BULLISH</v>
      </c>
      <c r="G507" s="6" t="str">
        <f t="shared" si="30"/>
        <v>NEUTRAL</v>
      </c>
      <c r="H507" s="6" t="str">
        <f t="shared" si="29"/>
        <v>CONFIRMED BULLISH</v>
      </c>
    </row>
    <row r="508" spans="1:8" ht="13.5" x14ac:dyDescent="0.25">
      <c r="A508" s="3">
        <f>TITRES_STAT!B511</f>
        <v>45265</v>
      </c>
      <c r="B508" s="6">
        <f>TITRES_STAT!C511</f>
        <v>16.75</v>
      </c>
      <c r="C508" s="6">
        <f>TITRES_STAT!D511</f>
        <v>12.5754</v>
      </c>
      <c r="D508" s="6">
        <f>TITRES_STAT!E511</f>
        <v>1996</v>
      </c>
      <c r="E508" s="2">
        <f t="shared" si="28"/>
        <v>1162579</v>
      </c>
      <c r="F508" s="6" t="str">
        <f t="shared" si="31"/>
        <v>BULLISH</v>
      </c>
      <c r="G508" s="6" t="str">
        <f t="shared" si="30"/>
        <v>NEUTRAL</v>
      </c>
      <c r="H508" s="6" t="str">
        <f t="shared" si="29"/>
        <v>BULLISH DIVERGENCE</v>
      </c>
    </row>
    <row r="509" spans="1:8" ht="13.5" x14ac:dyDescent="0.25">
      <c r="A509" s="3">
        <f>TITRES_STAT!B512</f>
        <v>45266</v>
      </c>
      <c r="B509" s="6">
        <f>TITRES_STAT!C512</f>
        <v>16.84</v>
      </c>
      <c r="C509" s="6">
        <f>TITRES_STAT!D512</f>
        <v>12.643000000000001</v>
      </c>
      <c r="D509" s="6">
        <f>TITRES_STAT!E512</f>
        <v>962</v>
      </c>
      <c r="E509" s="2">
        <f t="shared" si="28"/>
        <v>1163541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BULLISH DIVERGENCE</v>
      </c>
    </row>
    <row r="510" spans="1:8" ht="13.5" x14ac:dyDescent="0.25">
      <c r="A510" s="3">
        <f>TITRES_STAT!B513</f>
        <v>45267</v>
      </c>
      <c r="B510" s="6">
        <f>TITRES_STAT!C513</f>
        <v>16.78</v>
      </c>
      <c r="C510" s="6">
        <f>TITRES_STAT!D513</f>
        <v>12.598000000000001</v>
      </c>
      <c r="D510" s="6">
        <f>TITRES_STAT!E513</f>
        <v>118</v>
      </c>
      <c r="E510" s="2">
        <f t="shared" si="28"/>
        <v>1163423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BULLISH DIVERGENCE</v>
      </c>
    </row>
    <row r="511" spans="1:8" ht="13.5" x14ac:dyDescent="0.25">
      <c r="A511" s="3">
        <f>TITRES_STAT!B514</f>
        <v>45268</v>
      </c>
      <c r="B511" s="6">
        <f>TITRES_STAT!C514</f>
        <v>16.75</v>
      </c>
      <c r="C511" s="6">
        <f>TITRES_STAT!D514</f>
        <v>12.5754</v>
      </c>
      <c r="D511" s="6">
        <f>TITRES_STAT!E514</f>
        <v>200</v>
      </c>
      <c r="E511" s="2">
        <f t="shared" si="28"/>
        <v>1163223</v>
      </c>
      <c r="F511" s="6" t="str">
        <f t="shared" si="31"/>
        <v>BULLISH</v>
      </c>
      <c r="G511" s="6" t="str">
        <f t="shared" si="30"/>
        <v>NEUTRAL</v>
      </c>
      <c r="H511" s="6" t="str">
        <f t="shared" si="29"/>
        <v>NEUTRAL</v>
      </c>
    </row>
    <row r="512" spans="1:8" ht="13.5" x14ac:dyDescent="0.25">
      <c r="A512" s="3">
        <f>TITRES_STAT!B515</f>
        <v>45271</v>
      </c>
      <c r="B512" s="6">
        <f>TITRES_STAT!C515</f>
        <v>16.75</v>
      </c>
      <c r="C512" s="6">
        <f>TITRES_STAT!D515</f>
        <v>12.5754</v>
      </c>
      <c r="D512" s="6">
        <f>TITRES_STAT!E515</f>
        <v>1328</v>
      </c>
      <c r="E512" s="2">
        <f t="shared" si="28"/>
        <v>1163223</v>
      </c>
      <c r="F512" s="6" t="str">
        <f t="shared" si="31"/>
        <v>BULLISH</v>
      </c>
      <c r="G512" s="6" t="str">
        <f t="shared" si="30"/>
        <v>NEUTRAL</v>
      </c>
      <c r="H512" s="6" t="str">
        <f t="shared" si="29"/>
        <v>CONFIRMED BULLISH</v>
      </c>
    </row>
    <row r="513" spans="1:8" ht="13.5" x14ac:dyDescent="0.25">
      <c r="A513" s="3">
        <f>TITRES_STAT!B516</f>
        <v>45272</v>
      </c>
      <c r="B513" s="6">
        <f>TITRES_STAT!C516</f>
        <v>16.75</v>
      </c>
      <c r="C513" s="6">
        <f>TITRES_STAT!D516</f>
        <v>12.5754</v>
      </c>
      <c r="D513" s="6">
        <f>TITRES_STAT!E516</f>
        <v>969</v>
      </c>
      <c r="E513" s="2">
        <f t="shared" si="28"/>
        <v>1163223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NEUTRAL</v>
      </c>
    </row>
    <row r="514" spans="1:8" ht="13.5" x14ac:dyDescent="0.25">
      <c r="A514" s="3">
        <f>TITRES_STAT!B517</f>
        <v>45273</v>
      </c>
      <c r="B514" s="6">
        <f>TITRES_STAT!C517</f>
        <v>16.75</v>
      </c>
      <c r="C514" s="6">
        <f>TITRES_STAT!D517</f>
        <v>12.5754</v>
      </c>
      <c r="D514" s="6">
        <f>TITRES_STAT!E517</f>
        <v>20</v>
      </c>
      <c r="E514" s="2">
        <f t="shared" si="28"/>
        <v>1163223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45274</v>
      </c>
      <c r="B515" s="6">
        <f>TITRES_STAT!C518</f>
        <v>16.739999999999998</v>
      </c>
      <c r="C515" s="6">
        <f>TITRES_STAT!D518</f>
        <v>12.5679</v>
      </c>
      <c r="D515" s="6">
        <f>TITRES_STAT!E518</f>
        <v>507</v>
      </c>
      <c r="E515" s="2">
        <f t="shared" si="28"/>
        <v>1162716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45275</v>
      </c>
      <c r="B516" s="6">
        <f>TITRES_STAT!C519</f>
        <v>16.649999999999999</v>
      </c>
      <c r="C516" s="6">
        <f>TITRES_STAT!D519</f>
        <v>12.500400000000001</v>
      </c>
      <c r="D516" s="6">
        <f>TITRES_STAT!E519</f>
        <v>102</v>
      </c>
      <c r="E516" s="2">
        <f t="shared" ref="E516:E579" si="32">IF(B516&gt;B515, E515+D516, IF(B516&lt;B515, E515-D516, E515))</f>
        <v>1162614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CONFIRMED BEARISH</v>
      </c>
    </row>
    <row r="517" spans="1:8" ht="13.5" x14ac:dyDescent="0.25">
      <c r="A517" s="3">
        <f>TITRES_STAT!B520</f>
        <v>45278</v>
      </c>
      <c r="B517" s="6">
        <f>TITRES_STAT!C520</f>
        <v>16.649999999999999</v>
      </c>
      <c r="C517" s="6">
        <f>TITRES_STAT!D520</f>
        <v>12.500400000000001</v>
      </c>
      <c r="D517" s="6">
        <f>TITRES_STAT!E520</f>
        <v>6500</v>
      </c>
      <c r="E517" s="2">
        <f t="shared" si="32"/>
        <v>1162614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45279</v>
      </c>
      <c r="B518" s="6">
        <f>TITRES_STAT!C521</f>
        <v>16.399999999999999</v>
      </c>
      <c r="C518" s="6">
        <f>TITRES_STAT!D521</f>
        <v>12.3127</v>
      </c>
      <c r="D518" s="6">
        <f>TITRES_STAT!E521</f>
        <v>2272</v>
      </c>
      <c r="E518" s="2">
        <f t="shared" si="32"/>
        <v>1160342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45280</v>
      </c>
      <c r="B519" s="6">
        <f>TITRES_STAT!C522</f>
        <v>16.45</v>
      </c>
      <c r="C519" s="6">
        <f>TITRES_STAT!D522</f>
        <v>12.350199999999999</v>
      </c>
      <c r="D519" s="6">
        <f>TITRES_STAT!E522</f>
        <v>501</v>
      </c>
      <c r="E519" s="2">
        <f t="shared" si="32"/>
        <v>1160843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45281</v>
      </c>
      <c r="B520" s="6">
        <f>TITRES_STAT!C523</f>
        <v>16.36</v>
      </c>
      <c r="C520" s="6">
        <f>TITRES_STAT!D523</f>
        <v>12.2826</v>
      </c>
      <c r="D520" s="6">
        <f>TITRES_STAT!E523</f>
        <v>744</v>
      </c>
      <c r="E520" s="2">
        <f t="shared" si="32"/>
        <v>1160099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45282</v>
      </c>
      <c r="B521" s="6">
        <f>TITRES_STAT!C524</f>
        <v>16.600000000000001</v>
      </c>
      <c r="C521" s="6">
        <f>TITRES_STAT!D524</f>
        <v>12.4628</v>
      </c>
      <c r="D521" s="6">
        <f>TITRES_STAT!E524</f>
        <v>635</v>
      </c>
      <c r="E521" s="2">
        <f t="shared" si="32"/>
        <v>1160734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CONFIRMED BEARISH</v>
      </c>
    </row>
    <row r="522" spans="1:8" ht="13.5" x14ac:dyDescent="0.25">
      <c r="A522" s="3">
        <f>TITRES_STAT!B525</f>
        <v>45285</v>
      </c>
      <c r="B522" s="6">
        <f>TITRES_STAT!C525</f>
        <v>16.600000000000001</v>
      </c>
      <c r="C522" s="6">
        <f>TITRES_STAT!D525</f>
        <v>12.4628</v>
      </c>
      <c r="D522" s="6">
        <f>TITRES_STAT!E525</f>
        <v>0</v>
      </c>
      <c r="E522" s="2">
        <f t="shared" si="32"/>
        <v>1160734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45286</v>
      </c>
      <c r="B523" s="6">
        <f>TITRES_STAT!C526</f>
        <v>16.600000000000001</v>
      </c>
      <c r="C523" s="6">
        <f>TITRES_STAT!D526</f>
        <v>12.4628</v>
      </c>
      <c r="D523" s="6">
        <f>TITRES_STAT!E526</f>
        <v>619</v>
      </c>
      <c r="E523" s="2">
        <f t="shared" si="32"/>
        <v>1160734</v>
      </c>
      <c r="F523" s="6" t="str">
        <f t="shared" si="35"/>
        <v>BULLISH</v>
      </c>
      <c r="G523" s="6" t="str">
        <f t="shared" si="34"/>
        <v>NEUTRAL</v>
      </c>
      <c r="H523" s="6" t="str">
        <f t="shared" si="33"/>
        <v>CONFIRMED BULLISH</v>
      </c>
    </row>
    <row r="524" spans="1:8" ht="13.5" x14ac:dyDescent="0.25">
      <c r="A524" s="3">
        <f>TITRES_STAT!B527</f>
        <v>45287</v>
      </c>
      <c r="B524" s="6">
        <f>TITRES_STAT!C527</f>
        <v>16.579999999999998</v>
      </c>
      <c r="C524" s="6">
        <f>TITRES_STAT!D527</f>
        <v>12.447800000000001</v>
      </c>
      <c r="D524" s="6">
        <f>TITRES_STAT!E527</f>
        <v>404</v>
      </c>
      <c r="E524" s="2">
        <f t="shared" si="32"/>
        <v>1160330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BEARISH DIVERGENCE</v>
      </c>
    </row>
    <row r="525" spans="1:8" ht="13.5" x14ac:dyDescent="0.25">
      <c r="A525" s="3">
        <f>TITRES_STAT!B528</f>
        <v>45288</v>
      </c>
      <c r="B525" s="6">
        <f>TITRES_STAT!C528</f>
        <v>16.55</v>
      </c>
      <c r="C525" s="6">
        <f>TITRES_STAT!D528</f>
        <v>12.4253</v>
      </c>
      <c r="D525" s="6">
        <f>TITRES_STAT!E528</f>
        <v>5442</v>
      </c>
      <c r="E525" s="2">
        <f t="shared" si="32"/>
        <v>1154888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BEARISH DIVERGENCE</v>
      </c>
    </row>
    <row r="526" spans="1:8" ht="13.5" x14ac:dyDescent="0.25">
      <c r="A526" s="3">
        <f>TITRES_STAT!B529</f>
        <v>45289</v>
      </c>
      <c r="B526" s="6">
        <f>TITRES_STAT!C529</f>
        <v>16.53</v>
      </c>
      <c r="C526" s="6">
        <f>TITRES_STAT!D529</f>
        <v>12.410299999999999</v>
      </c>
      <c r="D526" s="6">
        <f>TITRES_STAT!E529</f>
        <v>1338</v>
      </c>
      <c r="E526" s="2">
        <f t="shared" si="32"/>
        <v>1153550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45293</v>
      </c>
      <c r="B527" s="6">
        <f>TITRES_STAT!C530</f>
        <v>16.399999999999999</v>
      </c>
      <c r="C527" s="6">
        <f>TITRES_STAT!D530</f>
        <v>12.3127</v>
      </c>
      <c r="D527" s="6">
        <f>TITRES_STAT!E530</f>
        <v>1197</v>
      </c>
      <c r="E527" s="2">
        <f t="shared" si="32"/>
        <v>1152353</v>
      </c>
      <c r="F527" s="6" t="str">
        <f t="shared" si="35"/>
        <v>BEARISH</v>
      </c>
      <c r="G527" s="6" t="str">
        <f t="shared" si="34"/>
        <v>NEUTRAL</v>
      </c>
      <c r="H527" s="6" t="str">
        <f t="shared" si="33"/>
        <v>CONFIRMED BEARISH</v>
      </c>
    </row>
    <row r="528" spans="1:8" ht="13.5" x14ac:dyDescent="0.25">
      <c r="A528" s="3">
        <f>TITRES_STAT!B531</f>
        <v>45294</v>
      </c>
      <c r="B528" s="6">
        <f>TITRES_STAT!C531</f>
        <v>16.25</v>
      </c>
      <c r="C528" s="6">
        <f>TITRES_STAT!D531</f>
        <v>12.200100000000001</v>
      </c>
      <c r="D528" s="6">
        <f>TITRES_STAT!E531</f>
        <v>5657</v>
      </c>
      <c r="E528" s="2">
        <f t="shared" si="32"/>
        <v>1146696</v>
      </c>
      <c r="F528" s="6" t="str">
        <f t="shared" si="35"/>
        <v>BEARISH</v>
      </c>
      <c r="G528" s="6" t="str">
        <f t="shared" si="34"/>
        <v>NEUTRAL</v>
      </c>
      <c r="H528" s="6" t="str">
        <f t="shared" si="33"/>
        <v>CONFIRMED BEARISH</v>
      </c>
    </row>
    <row r="529" spans="1:8" ht="13.5" x14ac:dyDescent="0.25">
      <c r="A529" s="3">
        <f>TITRES_STAT!B532</f>
        <v>45295</v>
      </c>
      <c r="B529" s="6">
        <f>TITRES_STAT!C532</f>
        <v>16.2</v>
      </c>
      <c r="C529" s="6">
        <f>TITRES_STAT!D532</f>
        <v>12.1625</v>
      </c>
      <c r="D529" s="6">
        <f>TITRES_STAT!E532</f>
        <v>643</v>
      </c>
      <c r="E529" s="2">
        <f t="shared" si="32"/>
        <v>1146053</v>
      </c>
      <c r="F529" s="6" t="str">
        <f t="shared" si="35"/>
        <v>BEARISH</v>
      </c>
      <c r="G529" s="6" t="str">
        <f t="shared" si="34"/>
        <v>NEUTRAL</v>
      </c>
      <c r="H529" s="6" t="str">
        <f t="shared" si="33"/>
        <v>CONFIRMED BEARISH</v>
      </c>
    </row>
    <row r="530" spans="1:8" ht="13.5" x14ac:dyDescent="0.25">
      <c r="A530" s="3">
        <f>TITRES_STAT!B533</f>
        <v>45296</v>
      </c>
      <c r="B530" s="6">
        <f>TITRES_STAT!C533</f>
        <v>16</v>
      </c>
      <c r="C530" s="6">
        <f>TITRES_STAT!D533</f>
        <v>12.0124</v>
      </c>
      <c r="D530" s="6">
        <f>TITRES_STAT!E533</f>
        <v>1465</v>
      </c>
      <c r="E530" s="2">
        <f t="shared" si="32"/>
        <v>1144588</v>
      </c>
      <c r="F530" s="6" t="str">
        <f t="shared" si="35"/>
        <v>BEARISH</v>
      </c>
      <c r="G530" s="6" t="str">
        <f t="shared" si="34"/>
        <v>NEUTRAL</v>
      </c>
      <c r="H530" s="6" t="str">
        <f t="shared" si="33"/>
        <v>CONFIRMED BEARISH</v>
      </c>
    </row>
    <row r="531" spans="1:8" ht="13.5" x14ac:dyDescent="0.25">
      <c r="A531" s="3">
        <f>TITRES_STAT!B534</f>
        <v>45299</v>
      </c>
      <c r="B531" s="6">
        <f>TITRES_STAT!C534</f>
        <v>16</v>
      </c>
      <c r="C531" s="6">
        <f>TITRES_STAT!D534</f>
        <v>12.0124</v>
      </c>
      <c r="D531" s="6">
        <f>TITRES_STAT!E534</f>
        <v>274</v>
      </c>
      <c r="E531" s="2">
        <f t="shared" si="32"/>
        <v>1144588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45300</v>
      </c>
      <c r="B532" s="6">
        <f>TITRES_STAT!C535</f>
        <v>15.8</v>
      </c>
      <c r="C532" s="6">
        <f>TITRES_STAT!D535</f>
        <v>11.8622</v>
      </c>
      <c r="D532" s="6">
        <f>TITRES_STAT!E535</f>
        <v>1229</v>
      </c>
      <c r="E532" s="2">
        <f t="shared" si="32"/>
        <v>1143359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45301</v>
      </c>
      <c r="B533" s="6">
        <f>TITRES_STAT!C536</f>
        <v>15.33</v>
      </c>
      <c r="C533" s="6">
        <f>TITRES_STAT!D536</f>
        <v>11.5093</v>
      </c>
      <c r="D533" s="6">
        <f>TITRES_STAT!E536</f>
        <v>5808</v>
      </c>
      <c r="E533" s="2">
        <f t="shared" si="32"/>
        <v>1137551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45302</v>
      </c>
      <c r="B534" s="6">
        <f>TITRES_STAT!C537</f>
        <v>15.3</v>
      </c>
      <c r="C534" s="6">
        <f>TITRES_STAT!D537</f>
        <v>11.486800000000001</v>
      </c>
      <c r="D534" s="6">
        <f>TITRES_STAT!E537</f>
        <v>1290</v>
      </c>
      <c r="E534" s="2">
        <f t="shared" si="32"/>
        <v>1136261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45303</v>
      </c>
      <c r="B535" s="6">
        <f>TITRES_STAT!C538</f>
        <v>16</v>
      </c>
      <c r="C535" s="6">
        <f>TITRES_STAT!D538</f>
        <v>12.0124</v>
      </c>
      <c r="D535" s="6">
        <f>TITRES_STAT!E538</f>
        <v>2487</v>
      </c>
      <c r="E535" s="2">
        <f t="shared" si="32"/>
        <v>1138748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NEUTRAL</v>
      </c>
    </row>
    <row r="536" spans="1:8" ht="13.5" x14ac:dyDescent="0.25">
      <c r="A536" s="3">
        <f>TITRES_STAT!B539</f>
        <v>45306</v>
      </c>
      <c r="B536" s="6">
        <f>TITRES_STAT!C539</f>
        <v>15.85</v>
      </c>
      <c r="C536" s="6">
        <f>TITRES_STAT!D539</f>
        <v>11.899800000000001</v>
      </c>
      <c r="D536" s="6">
        <f>TITRES_STAT!E539</f>
        <v>8317</v>
      </c>
      <c r="E536" s="2">
        <f t="shared" si="32"/>
        <v>1130431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CONFIRMED BEARISH</v>
      </c>
    </row>
    <row r="537" spans="1:8" ht="13.5" x14ac:dyDescent="0.25">
      <c r="A537" s="3">
        <f>TITRES_STAT!B540</f>
        <v>45307</v>
      </c>
      <c r="B537" s="6">
        <f>TITRES_STAT!C540</f>
        <v>16.09</v>
      </c>
      <c r="C537" s="6">
        <f>TITRES_STAT!D540</f>
        <v>12.0799</v>
      </c>
      <c r="D537" s="6">
        <f>TITRES_STAT!E540</f>
        <v>2201</v>
      </c>
      <c r="E537" s="2">
        <f t="shared" si="32"/>
        <v>1132632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BEARISH DIVERGENCE</v>
      </c>
    </row>
    <row r="538" spans="1:8" ht="13.5" x14ac:dyDescent="0.25">
      <c r="A538" s="3">
        <f>TITRES_STAT!B541</f>
        <v>45308</v>
      </c>
      <c r="B538" s="6">
        <f>TITRES_STAT!C541</f>
        <v>16</v>
      </c>
      <c r="C538" s="6">
        <f>TITRES_STAT!D541</f>
        <v>12.0124</v>
      </c>
      <c r="D538" s="6">
        <f>TITRES_STAT!E541</f>
        <v>50</v>
      </c>
      <c r="E538" s="2">
        <f t="shared" si="32"/>
        <v>1132582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BEARISH DIVERGENCE</v>
      </c>
    </row>
    <row r="539" spans="1:8" ht="13.5" x14ac:dyDescent="0.25">
      <c r="A539" s="3">
        <f>TITRES_STAT!B542</f>
        <v>45309</v>
      </c>
      <c r="B539" s="6">
        <f>TITRES_STAT!C542</f>
        <v>15.7</v>
      </c>
      <c r="C539" s="6">
        <f>TITRES_STAT!D542</f>
        <v>11.787100000000001</v>
      </c>
      <c r="D539" s="6">
        <f>TITRES_STAT!E542</f>
        <v>1797</v>
      </c>
      <c r="E539" s="2">
        <f t="shared" si="32"/>
        <v>1130785</v>
      </c>
      <c r="F539" s="6" t="str">
        <f t="shared" si="35"/>
        <v>BEARISH</v>
      </c>
      <c r="G539" s="6" t="str">
        <f t="shared" si="34"/>
        <v>NEUTRAL</v>
      </c>
      <c r="H539" s="6" t="str">
        <f t="shared" si="33"/>
        <v>BEARISH DIVERGENCE</v>
      </c>
    </row>
    <row r="540" spans="1:8" ht="13.5" x14ac:dyDescent="0.25">
      <c r="A540" s="3">
        <f>TITRES_STAT!B543</f>
        <v>45310</v>
      </c>
      <c r="B540" s="6">
        <f>TITRES_STAT!C543</f>
        <v>15.8</v>
      </c>
      <c r="C540" s="6">
        <f>TITRES_STAT!D543</f>
        <v>11.8622</v>
      </c>
      <c r="D540" s="6">
        <f>TITRES_STAT!E543</f>
        <v>635</v>
      </c>
      <c r="E540" s="2">
        <f t="shared" si="32"/>
        <v>1131420</v>
      </c>
      <c r="F540" s="6" t="str">
        <f t="shared" si="35"/>
        <v>BEARISH</v>
      </c>
      <c r="G540" s="6" t="str">
        <f t="shared" si="34"/>
        <v>NEUTRAL</v>
      </c>
      <c r="H540" s="6" t="str">
        <f t="shared" si="33"/>
        <v>CONFIRMED BEARISH</v>
      </c>
    </row>
    <row r="541" spans="1:8" ht="13.5" x14ac:dyDescent="0.25">
      <c r="A541" s="3">
        <f>TITRES_STAT!B544</f>
        <v>45313</v>
      </c>
      <c r="B541" s="6">
        <f>TITRES_STAT!C544</f>
        <v>15.8</v>
      </c>
      <c r="C541" s="6">
        <f>TITRES_STAT!D544</f>
        <v>11.8622</v>
      </c>
      <c r="D541" s="6">
        <f>TITRES_STAT!E544</f>
        <v>472</v>
      </c>
      <c r="E541" s="2">
        <f t="shared" si="32"/>
        <v>1131420</v>
      </c>
      <c r="F541" s="6" t="str">
        <f t="shared" si="35"/>
        <v>BULLISH</v>
      </c>
      <c r="G541" s="6" t="str">
        <f t="shared" si="34"/>
        <v>NEUTRAL</v>
      </c>
      <c r="H541" s="6" t="str">
        <f t="shared" si="33"/>
        <v>BULLISH DIVERGENCE</v>
      </c>
    </row>
    <row r="542" spans="1:8" ht="13.5" x14ac:dyDescent="0.25">
      <c r="A542" s="3">
        <f>TITRES_STAT!B545</f>
        <v>45314</v>
      </c>
      <c r="B542" s="6">
        <f>TITRES_STAT!C545</f>
        <v>15.72</v>
      </c>
      <c r="C542" s="6">
        <f>TITRES_STAT!D545</f>
        <v>11.802199999999999</v>
      </c>
      <c r="D542" s="6">
        <f>TITRES_STAT!E545</f>
        <v>393</v>
      </c>
      <c r="E542" s="2">
        <f t="shared" si="32"/>
        <v>1131027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45315</v>
      </c>
      <c r="B543" s="6">
        <f>TITRES_STAT!C546</f>
        <v>15.72</v>
      </c>
      <c r="C543" s="6">
        <f>TITRES_STAT!D546</f>
        <v>11.802199999999999</v>
      </c>
      <c r="D543" s="6">
        <f>TITRES_STAT!E546</f>
        <v>919</v>
      </c>
      <c r="E543" s="2">
        <f t="shared" si="32"/>
        <v>1131027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CONFIRMED BEARISH</v>
      </c>
    </row>
    <row r="544" spans="1:8" ht="13.5" x14ac:dyDescent="0.25">
      <c r="A544" s="3">
        <f>TITRES_STAT!B547</f>
        <v>45316</v>
      </c>
      <c r="B544" s="6">
        <f>TITRES_STAT!C547</f>
        <v>15.85</v>
      </c>
      <c r="C544" s="6">
        <f>TITRES_STAT!D547</f>
        <v>11.899800000000001</v>
      </c>
      <c r="D544" s="6">
        <f>TITRES_STAT!E547</f>
        <v>4457</v>
      </c>
      <c r="E544" s="2">
        <f t="shared" si="32"/>
        <v>1135484</v>
      </c>
      <c r="F544" s="6" t="str">
        <f t="shared" si="35"/>
        <v>BULLISH</v>
      </c>
      <c r="G544" s="6" t="str">
        <f t="shared" si="34"/>
        <v>NEUTRAL</v>
      </c>
      <c r="H544" s="6" t="str">
        <f t="shared" si="33"/>
        <v>CONFIRMED BULLISH</v>
      </c>
    </row>
    <row r="545" spans="1:8" ht="13.5" x14ac:dyDescent="0.25">
      <c r="A545" s="3">
        <f>TITRES_STAT!B548</f>
        <v>45317</v>
      </c>
      <c r="B545" s="6">
        <f>TITRES_STAT!C548</f>
        <v>15.85</v>
      </c>
      <c r="C545" s="6">
        <f>TITRES_STAT!D548</f>
        <v>11.899800000000001</v>
      </c>
      <c r="D545" s="6">
        <f>TITRES_STAT!E548</f>
        <v>425</v>
      </c>
      <c r="E545" s="2">
        <f t="shared" si="32"/>
        <v>1135484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CONFIRMED BULLISH</v>
      </c>
    </row>
    <row r="546" spans="1:8" ht="13.5" x14ac:dyDescent="0.25">
      <c r="A546" s="3">
        <f>TITRES_STAT!B549</f>
        <v>45320</v>
      </c>
      <c r="B546" s="6">
        <f>TITRES_STAT!C549</f>
        <v>15.99</v>
      </c>
      <c r="C546" s="6">
        <f>TITRES_STAT!D549</f>
        <v>12.004899999999999</v>
      </c>
      <c r="D546" s="6">
        <f>TITRES_STAT!E549</f>
        <v>760</v>
      </c>
      <c r="E546" s="2">
        <f t="shared" si="32"/>
        <v>1136244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CONFIRMED BULLISH</v>
      </c>
    </row>
    <row r="547" spans="1:8" ht="13.5" x14ac:dyDescent="0.25">
      <c r="A547" s="3">
        <f>TITRES_STAT!B550</f>
        <v>45321</v>
      </c>
      <c r="B547" s="6">
        <f>TITRES_STAT!C550</f>
        <v>15.99</v>
      </c>
      <c r="C547" s="6">
        <f>TITRES_STAT!D550</f>
        <v>12.004899999999999</v>
      </c>
      <c r="D547" s="6">
        <f>TITRES_STAT!E550</f>
        <v>1572</v>
      </c>
      <c r="E547" s="2">
        <f t="shared" si="32"/>
        <v>1136244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CONFIRMED BULLISH</v>
      </c>
    </row>
    <row r="548" spans="1:8" ht="13.5" x14ac:dyDescent="0.25">
      <c r="A548" s="3">
        <f>TITRES_STAT!B551</f>
        <v>45322</v>
      </c>
      <c r="B548" s="6">
        <f>TITRES_STAT!C551</f>
        <v>15.9</v>
      </c>
      <c r="C548" s="6">
        <f>TITRES_STAT!D551</f>
        <v>11.9373</v>
      </c>
      <c r="D548" s="6">
        <f>TITRES_STAT!E551</f>
        <v>113</v>
      </c>
      <c r="E548" s="2">
        <f t="shared" si="32"/>
        <v>1136131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CONFIRMED BULLISH</v>
      </c>
    </row>
    <row r="549" spans="1:8" ht="13.5" x14ac:dyDescent="0.25">
      <c r="A549" s="3">
        <f>TITRES_STAT!B552</f>
        <v>45323</v>
      </c>
      <c r="B549" s="6">
        <f>TITRES_STAT!C552</f>
        <v>15.9</v>
      </c>
      <c r="C549" s="6">
        <f>TITRES_STAT!D552</f>
        <v>11.9373</v>
      </c>
      <c r="D549" s="6">
        <f>TITRES_STAT!E552</f>
        <v>110</v>
      </c>
      <c r="E549" s="2">
        <f t="shared" si="32"/>
        <v>1136131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CONFIRMED BULLISH</v>
      </c>
    </row>
    <row r="550" spans="1:8" ht="13.5" x14ac:dyDescent="0.25">
      <c r="A550" s="3">
        <f>TITRES_STAT!B553</f>
        <v>45324</v>
      </c>
      <c r="B550" s="6">
        <f>TITRES_STAT!C553</f>
        <v>15.9</v>
      </c>
      <c r="C550" s="6">
        <f>TITRES_STAT!D553</f>
        <v>11.9373</v>
      </c>
      <c r="D550" s="6">
        <f>TITRES_STAT!E553</f>
        <v>118</v>
      </c>
      <c r="E550" s="2">
        <f t="shared" si="32"/>
        <v>1136131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45327</v>
      </c>
      <c r="B551" s="6">
        <f>TITRES_STAT!C554</f>
        <v>15.89</v>
      </c>
      <c r="C551" s="6">
        <f>TITRES_STAT!D554</f>
        <v>11.9298</v>
      </c>
      <c r="D551" s="6">
        <f>TITRES_STAT!E554</f>
        <v>87</v>
      </c>
      <c r="E551" s="2">
        <f t="shared" si="32"/>
        <v>1136044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45328</v>
      </c>
      <c r="B552" s="6">
        <f>TITRES_STAT!C555</f>
        <v>15.9</v>
      </c>
      <c r="C552" s="6">
        <f>TITRES_STAT!D555</f>
        <v>11.9373</v>
      </c>
      <c r="D552" s="6">
        <f>TITRES_STAT!E555</f>
        <v>2078</v>
      </c>
      <c r="E552" s="2">
        <f t="shared" si="32"/>
        <v>1138122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BULLISH DIVERGENCE</v>
      </c>
    </row>
    <row r="553" spans="1:8" ht="13.5" x14ac:dyDescent="0.25">
      <c r="A553" s="3">
        <f>TITRES_STAT!B556</f>
        <v>45329</v>
      </c>
      <c r="B553" s="6">
        <f>TITRES_STAT!C556</f>
        <v>15.9</v>
      </c>
      <c r="C553" s="6">
        <f>TITRES_STAT!D556</f>
        <v>11.9373</v>
      </c>
      <c r="D553" s="6">
        <f>TITRES_STAT!E556</f>
        <v>161</v>
      </c>
      <c r="E553" s="2">
        <f t="shared" si="32"/>
        <v>1138122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NEUTRAL</v>
      </c>
    </row>
    <row r="554" spans="1:8" ht="13.5" x14ac:dyDescent="0.25">
      <c r="A554" s="3">
        <f>TITRES_STAT!B557</f>
        <v>45330</v>
      </c>
      <c r="B554" s="6">
        <f>TITRES_STAT!C557</f>
        <v>15.85</v>
      </c>
      <c r="C554" s="6">
        <f>TITRES_STAT!D557</f>
        <v>11.899800000000001</v>
      </c>
      <c r="D554" s="6">
        <f>TITRES_STAT!E557</f>
        <v>1328</v>
      </c>
      <c r="E554" s="2">
        <f t="shared" si="32"/>
        <v>1136794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BULLISH DIVERGENCE</v>
      </c>
    </row>
    <row r="555" spans="1:8" ht="13.5" x14ac:dyDescent="0.25">
      <c r="A555" s="3">
        <f>TITRES_STAT!B558</f>
        <v>45331</v>
      </c>
      <c r="B555" s="6">
        <f>TITRES_STAT!C558</f>
        <v>15.85</v>
      </c>
      <c r="C555" s="6">
        <f>TITRES_STAT!D558</f>
        <v>11.899800000000001</v>
      </c>
      <c r="D555" s="6">
        <f>TITRES_STAT!E558</f>
        <v>1536</v>
      </c>
      <c r="E555" s="2">
        <f t="shared" si="32"/>
        <v>1136794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BULLISH DIVERGENCE</v>
      </c>
    </row>
    <row r="556" spans="1:8" ht="13.5" x14ac:dyDescent="0.25">
      <c r="A556" s="3">
        <f>TITRES_STAT!B559</f>
        <v>45334</v>
      </c>
      <c r="B556" s="6">
        <f>TITRES_STAT!C559</f>
        <v>15.85</v>
      </c>
      <c r="C556" s="6">
        <f>TITRES_STAT!D559</f>
        <v>11.899800000000001</v>
      </c>
      <c r="D556" s="6">
        <f>TITRES_STAT!E559</f>
        <v>810</v>
      </c>
      <c r="E556" s="2">
        <f t="shared" si="32"/>
        <v>1136794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BULLISH DIVERGENCE</v>
      </c>
    </row>
    <row r="557" spans="1:8" ht="13.5" x14ac:dyDescent="0.25">
      <c r="A557" s="3">
        <f>TITRES_STAT!B560</f>
        <v>45335</v>
      </c>
      <c r="B557" s="6">
        <f>TITRES_STAT!C560</f>
        <v>15.85</v>
      </c>
      <c r="C557" s="6">
        <f>TITRES_STAT!D560</f>
        <v>11.899800000000001</v>
      </c>
      <c r="D557" s="6">
        <f>TITRES_STAT!E560</f>
        <v>397</v>
      </c>
      <c r="E557" s="2">
        <f t="shared" si="32"/>
        <v>1136794</v>
      </c>
      <c r="F557" s="6" t="str">
        <f t="shared" si="35"/>
        <v>BEARISH</v>
      </c>
      <c r="G557" s="6" t="str">
        <f t="shared" si="34"/>
        <v>NEUTRAL</v>
      </c>
      <c r="H557" s="6" t="str">
        <f t="shared" si="33"/>
        <v>CONFIRMED BEARISH</v>
      </c>
    </row>
    <row r="558" spans="1:8" ht="13.5" x14ac:dyDescent="0.25">
      <c r="A558" s="3">
        <f>TITRES_STAT!B561</f>
        <v>45336</v>
      </c>
      <c r="B558" s="6">
        <f>TITRES_STAT!C561</f>
        <v>15.75</v>
      </c>
      <c r="C558" s="6">
        <f>TITRES_STAT!D561</f>
        <v>11.8247</v>
      </c>
      <c r="D558" s="6">
        <f>TITRES_STAT!E561</f>
        <v>225</v>
      </c>
      <c r="E558" s="2">
        <f t="shared" si="32"/>
        <v>1136569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45337</v>
      </c>
      <c r="B559" s="6">
        <f>TITRES_STAT!C562</f>
        <v>15.75</v>
      </c>
      <c r="C559" s="6">
        <f>TITRES_STAT!D562</f>
        <v>11.8247</v>
      </c>
      <c r="D559" s="6">
        <f>TITRES_STAT!E562</f>
        <v>142</v>
      </c>
      <c r="E559" s="2">
        <f t="shared" si="32"/>
        <v>1136569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45338</v>
      </c>
      <c r="B560" s="6">
        <f>TITRES_STAT!C563</f>
        <v>15.6</v>
      </c>
      <c r="C560" s="6">
        <f>TITRES_STAT!D563</f>
        <v>11.7121</v>
      </c>
      <c r="D560" s="6">
        <f>TITRES_STAT!E563</f>
        <v>334</v>
      </c>
      <c r="E560" s="2">
        <f t="shared" si="32"/>
        <v>1136235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45341</v>
      </c>
      <c r="B561" s="6">
        <f>TITRES_STAT!C564</f>
        <v>15.75</v>
      </c>
      <c r="C561" s="6">
        <f>TITRES_STAT!D564</f>
        <v>11.8247</v>
      </c>
      <c r="D561" s="6">
        <f>TITRES_STAT!E564</f>
        <v>1764</v>
      </c>
      <c r="E561" s="2">
        <f t="shared" si="32"/>
        <v>1137999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BULLISH DIVERGENCE</v>
      </c>
    </row>
    <row r="562" spans="1:8" ht="13.5" x14ac:dyDescent="0.25">
      <c r="A562" s="3">
        <f>TITRES_STAT!B565</f>
        <v>45342</v>
      </c>
      <c r="B562" s="6">
        <f>TITRES_STAT!C565</f>
        <v>15.75</v>
      </c>
      <c r="C562" s="6">
        <f>TITRES_STAT!D565</f>
        <v>11.8247</v>
      </c>
      <c r="D562" s="6">
        <f>TITRES_STAT!E565</f>
        <v>10</v>
      </c>
      <c r="E562" s="2">
        <f t="shared" si="32"/>
        <v>1137999</v>
      </c>
      <c r="F562" s="6" t="str">
        <f t="shared" si="35"/>
        <v>BULLISH</v>
      </c>
      <c r="G562" s="6" t="str">
        <f t="shared" si="34"/>
        <v>NEUTRAL</v>
      </c>
      <c r="H562" s="6" t="str">
        <f t="shared" si="33"/>
        <v>BULLISH DIVERGENCE</v>
      </c>
    </row>
    <row r="563" spans="1:8" ht="13.5" x14ac:dyDescent="0.25">
      <c r="A563" s="3">
        <f>TITRES_STAT!B566</f>
        <v>45343</v>
      </c>
      <c r="B563" s="6">
        <f>TITRES_STAT!C566</f>
        <v>15.75</v>
      </c>
      <c r="C563" s="6">
        <f>TITRES_STAT!D566</f>
        <v>11.8247</v>
      </c>
      <c r="D563" s="6">
        <f>TITRES_STAT!E566</f>
        <v>779</v>
      </c>
      <c r="E563" s="2">
        <f t="shared" si="32"/>
        <v>1137999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NEUTRAL</v>
      </c>
    </row>
    <row r="564" spans="1:8" ht="13.5" x14ac:dyDescent="0.25">
      <c r="A564" s="3">
        <f>TITRES_STAT!B567</f>
        <v>45344</v>
      </c>
      <c r="B564" s="6">
        <f>TITRES_STAT!C567</f>
        <v>15.7</v>
      </c>
      <c r="C564" s="6">
        <f>TITRES_STAT!D567</f>
        <v>11.787100000000001</v>
      </c>
      <c r="D564" s="6">
        <f>TITRES_STAT!E567</f>
        <v>565</v>
      </c>
      <c r="E564" s="2">
        <f t="shared" si="32"/>
        <v>1137434</v>
      </c>
      <c r="F564" s="6" t="str">
        <f t="shared" si="35"/>
        <v>BULLISH</v>
      </c>
      <c r="G564" s="6" t="str">
        <f t="shared" si="34"/>
        <v>NEUTRAL</v>
      </c>
      <c r="H564" s="6" t="str">
        <f t="shared" si="33"/>
        <v>BULLISH DIVERGENCE</v>
      </c>
    </row>
    <row r="565" spans="1:8" ht="13.5" x14ac:dyDescent="0.25">
      <c r="A565" s="3">
        <f>TITRES_STAT!B568</f>
        <v>45345</v>
      </c>
      <c r="B565" s="6">
        <f>TITRES_STAT!C568</f>
        <v>15.7</v>
      </c>
      <c r="C565" s="6">
        <f>TITRES_STAT!D568</f>
        <v>11.787100000000001</v>
      </c>
      <c r="D565" s="6">
        <f>TITRES_STAT!E568</f>
        <v>441</v>
      </c>
      <c r="E565" s="2">
        <f t="shared" si="32"/>
        <v>1137434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CONFIRMED BULLISH</v>
      </c>
    </row>
    <row r="566" spans="1:8" ht="13.5" x14ac:dyDescent="0.25">
      <c r="A566" s="3">
        <f>TITRES_STAT!B569</f>
        <v>45348</v>
      </c>
      <c r="B566" s="6">
        <f>TITRES_STAT!C569</f>
        <v>15.7</v>
      </c>
      <c r="C566" s="6">
        <f>TITRES_STAT!D569</f>
        <v>11.787100000000001</v>
      </c>
      <c r="D566" s="6">
        <f>TITRES_STAT!E569</f>
        <v>1859</v>
      </c>
      <c r="E566" s="2">
        <f t="shared" si="32"/>
        <v>1137434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CONFIRMED BEARISH</v>
      </c>
    </row>
    <row r="567" spans="1:8" ht="13.5" x14ac:dyDescent="0.25">
      <c r="A567" s="3">
        <f>TITRES_STAT!B570</f>
        <v>45349</v>
      </c>
      <c r="B567" s="6">
        <f>TITRES_STAT!C570</f>
        <v>16</v>
      </c>
      <c r="C567" s="6">
        <f>TITRES_STAT!D570</f>
        <v>12.0124</v>
      </c>
      <c r="D567" s="6">
        <f>TITRES_STAT!E570</f>
        <v>799</v>
      </c>
      <c r="E567" s="2">
        <f t="shared" si="32"/>
        <v>1138233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CONFIRMED BULLISH</v>
      </c>
    </row>
    <row r="568" spans="1:8" ht="13.5" x14ac:dyDescent="0.25">
      <c r="A568" s="3">
        <f>TITRES_STAT!B571</f>
        <v>45350</v>
      </c>
      <c r="B568" s="6">
        <f>TITRES_STAT!C571</f>
        <v>16</v>
      </c>
      <c r="C568" s="6">
        <f>TITRES_STAT!D571</f>
        <v>12.0124</v>
      </c>
      <c r="D568" s="6">
        <f>TITRES_STAT!E571</f>
        <v>98</v>
      </c>
      <c r="E568" s="2">
        <f t="shared" si="32"/>
        <v>1138233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CONFIRMED BULLISH</v>
      </c>
    </row>
    <row r="569" spans="1:8" ht="13.5" x14ac:dyDescent="0.25">
      <c r="A569" s="3">
        <f>TITRES_STAT!B572</f>
        <v>45351</v>
      </c>
      <c r="B569" s="6">
        <f>TITRES_STAT!C572</f>
        <v>16</v>
      </c>
      <c r="C569" s="6">
        <f>TITRES_STAT!D572</f>
        <v>12.0124</v>
      </c>
      <c r="D569" s="6">
        <f>TITRES_STAT!E572</f>
        <v>8</v>
      </c>
      <c r="E569" s="2">
        <f t="shared" si="32"/>
        <v>1138233</v>
      </c>
      <c r="F569" s="6" t="str">
        <f t="shared" si="35"/>
        <v>BULLISH</v>
      </c>
      <c r="G569" s="6" t="str">
        <f t="shared" si="34"/>
        <v>NEUTRAL</v>
      </c>
      <c r="H569" s="6" t="str">
        <f t="shared" si="33"/>
        <v>CONFIRMED BULLISH</v>
      </c>
    </row>
    <row r="570" spans="1:8" ht="13.5" x14ac:dyDescent="0.25">
      <c r="A570" s="3">
        <f>TITRES_STAT!B573</f>
        <v>45352</v>
      </c>
      <c r="B570" s="6">
        <f>TITRES_STAT!C573</f>
        <v>16</v>
      </c>
      <c r="C570" s="6">
        <f>TITRES_STAT!D573</f>
        <v>12.0124</v>
      </c>
      <c r="D570" s="6">
        <f>TITRES_STAT!E573</f>
        <v>630</v>
      </c>
      <c r="E570" s="2">
        <f t="shared" si="32"/>
        <v>1138233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CONFIRMED BULLISH</v>
      </c>
    </row>
    <row r="571" spans="1:8" ht="13.5" x14ac:dyDescent="0.25">
      <c r="A571" s="3">
        <f>TITRES_STAT!B574</f>
        <v>45355</v>
      </c>
      <c r="B571" s="6">
        <f>TITRES_STAT!C574</f>
        <v>16</v>
      </c>
      <c r="C571" s="6">
        <f>TITRES_STAT!D574</f>
        <v>12.0124</v>
      </c>
      <c r="D571" s="6">
        <f>TITRES_STAT!E574</f>
        <v>0</v>
      </c>
      <c r="E571" s="2">
        <f t="shared" si="32"/>
        <v>1138233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CONFIRMED BULLISH</v>
      </c>
    </row>
    <row r="572" spans="1:8" ht="13.5" x14ac:dyDescent="0.25">
      <c r="A572" s="3">
        <f>TITRES_STAT!B575</f>
        <v>45356</v>
      </c>
      <c r="B572" s="6">
        <f>TITRES_STAT!C575</f>
        <v>16</v>
      </c>
      <c r="C572" s="6">
        <f>TITRES_STAT!D575</f>
        <v>12.0124</v>
      </c>
      <c r="D572" s="6">
        <f>TITRES_STAT!E575</f>
        <v>1338</v>
      </c>
      <c r="E572" s="2">
        <f t="shared" si="32"/>
        <v>1138233</v>
      </c>
      <c r="F572" s="6" t="str">
        <f t="shared" si="35"/>
        <v>NEUTRAL</v>
      </c>
      <c r="G572" s="6" t="str">
        <f t="shared" si="34"/>
        <v>NEUTRAL</v>
      </c>
      <c r="H572" s="6" t="str">
        <f t="shared" si="33"/>
        <v>NEUTRAL</v>
      </c>
    </row>
    <row r="573" spans="1:8" ht="13.5" x14ac:dyDescent="0.25">
      <c r="A573" s="3">
        <f>TITRES_STAT!B576</f>
        <v>45357</v>
      </c>
      <c r="B573" s="6">
        <f>TITRES_STAT!C576</f>
        <v>16</v>
      </c>
      <c r="C573" s="6">
        <f>TITRES_STAT!D576</f>
        <v>12.0124</v>
      </c>
      <c r="D573" s="6">
        <f>TITRES_STAT!E576</f>
        <v>515</v>
      </c>
      <c r="E573" s="2">
        <f t="shared" si="32"/>
        <v>1138233</v>
      </c>
      <c r="F573" s="6" t="str">
        <f t="shared" si="35"/>
        <v>NEUTRAL</v>
      </c>
      <c r="G573" s="6" t="str">
        <f t="shared" si="34"/>
        <v>NEUTRAL</v>
      </c>
      <c r="H573" s="6" t="str">
        <f t="shared" si="33"/>
        <v>NEUTRAL</v>
      </c>
    </row>
    <row r="574" spans="1:8" ht="13.5" x14ac:dyDescent="0.25">
      <c r="A574" s="3">
        <f>TITRES_STAT!B577</f>
        <v>45358</v>
      </c>
      <c r="B574" s="6">
        <f>TITRES_STAT!C577</f>
        <v>16.7</v>
      </c>
      <c r="C574" s="6">
        <f>TITRES_STAT!D577</f>
        <v>12.5379</v>
      </c>
      <c r="D574" s="6">
        <f>TITRES_STAT!E577</f>
        <v>1117</v>
      </c>
      <c r="E574" s="2">
        <f t="shared" si="32"/>
        <v>1139350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CONFIRMED BULLISH</v>
      </c>
    </row>
    <row r="575" spans="1:8" ht="13.5" x14ac:dyDescent="0.25">
      <c r="A575" s="3">
        <f>TITRES_STAT!B578</f>
        <v>45359</v>
      </c>
      <c r="B575" s="6">
        <f>TITRES_STAT!C578</f>
        <v>17.600000000000001</v>
      </c>
      <c r="C575" s="6">
        <f>TITRES_STAT!D578</f>
        <v>13.2136</v>
      </c>
      <c r="D575" s="6">
        <f>TITRES_STAT!E578</f>
        <v>21225</v>
      </c>
      <c r="E575" s="2">
        <f t="shared" si="32"/>
        <v>1160575</v>
      </c>
      <c r="F575" s="6" t="str">
        <f t="shared" si="35"/>
        <v>BULLISH</v>
      </c>
      <c r="G575" s="6" t="str">
        <f t="shared" si="34"/>
        <v>NEUTRAL</v>
      </c>
      <c r="H575" s="6" t="str">
        <f t="shared" si="33"/>
        <v>CONFIRMED BULLISH</v>
      </c>
    </row>
    <row r="576" spans="1:8" ht="13.5" x14ac:dyDescent="0.25">
      <c r="A576" s="3">
        <f>TITRES_STAT!B579</f>
        <v>45362</v>
      </c>
      <c r="B576" s="6">
        <f>TITRES_STAT!C579</f>
        <v>17.5</v>
      </c>
      <c r="C576" s="6">
        <f>TITRES_STAT!D579</f>
        <v>13.138500000000001</v>
      </c>
      <c r="D576" s="6">
        <f>TITRES_STAT!E579</f>
        <v>810</v>
      </c>
      <c r="E576" s="2">
        <f t="shared" si="32"/>
        <v>1159765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CONFIRMED BULLISH</v>
      </c>
    </row>
    <row r="577" spans="1:8" ht="13.5" x14ac:dyDescent="0.25">
      <c r="A577" s="3">
        <f>TITRES_STAT!B580</f>
        <v>45363</v>
      </c>
      <c r="B577" s="6">
        <f>TITRES_STAT!C580</f>
        <v>17.600000000000001</v>
      </c>
      <c r="C577" s="6">
        <f>TITRES_STAT!D580</f>
        <v>13.2136</v>
      </c>
      <c r="D577" s="6">
        <f>TITRES_STAT!E580</f>
        <v>33</v>
      </c>
      <c r="E577" s="2">
        <f t="shared" si="32"/>
        <v>1159798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CONFIRMED BULLISH</v>
      </c>
    </row>
    <row r="578" spans="1:8" ht="13.5" x14ac:dyDescent="0.25">
      <c r="A578" s="3">
        <f>TITRES_STAT!B581</f>
        <v>45364</v>
      </c>
      <c r="B578" s="6">
        <f>TITRES_STAT!C581</f>
        <v>17.489999999999998</v>
      </c>
      <c r="C578" s="6">
        <f>TITRES_STAT!D581</f>
        <v>13.131</v>
      </c>
      <c r="D578" s="6">
        <f>TITRES_STAT!E581</f>
        <v>1401</v>
      </c>
      <c r="E578" s="2">
        <f t="shared" si="32"/>
        <v>1158397</v>
      </c>
      <c r="F578" s="6" t="str">
        <f t="shared" si="35"/>
        <v>BULLISH</v>
      </c>
      <c r="G578" s="6" t="str">
        <f t="shared" si="34"/>
        <v>NEUTRAL</v>
      </c>
      <c r="H578" s="6" t="str">
        <f t="shared" si="33"/>
        <v>CONFIRMED BULLISH</v>
      </c>
    </row>
    <row r="579" spans="1:8" ht="13.5" x14ac:dyDescent="0.25">
      <c r="A579" s="3">
        <f>TITRES_STAT!B582</f>
        <v>45365</v>
      </c>
      <c r="B579" s="6">
        <f>TITRES_STAT!C582</f>
        <v>17.39</v>
      </c>
      <c r="C579" s="6">
        <f>TITRES_STAT!D582</f>
        <v>13.055899999999999</v>
      </c>
      <c r="D579" s="6">
        <f>TITRES_STAT!E582</f>
        <v>242</v>
      </c>
      <c r="E579" s="2">
        <f t="shared" si="32"/>
        <v>1158155</v>
      </c>
      <c r="F579" s="6" t="str">
        <f t="shared" si="35"/>
        <v>BULLISH</v>
      </c>
      <c r="G579" s="6" t="str">
        <f t="shared" si="34"/>
        <v>NEUTRAL</v>
      </c>
      <c r="H579" s="6" t="str">
        <f t="shared" si="33"/>
        <v>CONFIRMED BULLISH</v>
      </c>
    </row>
    <row r="580" spans="1:8" ht="13.5" x14ac:dyDescent="0.25">
      <c r="A580" s="3">
        <f>TITRES_STAT!B583</f>
        <v>45366</v>
      </c>
      <c r="B580" s="6">
        <f>TITRES_STAT!C583</f>
        <v>17.25</v>
      </c>
      <c r="C580" s="6">
        <f>TITRES_STAT!D583</f>
        <v>12.950799999999999</v>
      </c>
      <c r="D580" s="6">
        <f>TITRES_STAT!E583</f>
        <v>355</v>
      </c>
      <c r="E580" s="2">
        <f t="shared" ref="E580:E643" si="36">IF(B580&gt;B579, E579+D580, IF(B580&lt;B579, E579-D580, E579))</f>
        <v>1157800</v>
      </c>
      <c r="F580" s="6" t="str">
        <f t="shared" si="35"/>
        <v>BEARISH</v>
      </c>
      <c r="G580" s="6" t="str">
        <f t="shared" si="34"/>
        <v>NEUTRAL</v>
      </c>
      <c r="H580" s="6" t="str">
        <f t="shared" si="33"/>
        <v>CONFIRMED BEARISH</v>
      </c>
    </row>
    <row r="581" spans="1:8" ht="13.5" x14ac:dyDescent="0.25">
      <c r="A581" s="3">
        <f>TITRES_STAT!B584</f>
        <v>45369</v>
      </c>
      <c r="B581" s="6">
        <f>TITRES_STAT!C584</f>
        <v>17.239999999999998</v>
      </c>
      <c r="C581" s="6">
        <f>TITRES_STAT!D584</f>
        <v>12.943300000000001</v>
      </c>
      <c r="D581" s="6">
        <f>TITRES_STAT!E584</f>
        <v>47</v>
      </c>
      <c r="E581" s="2">
        <f t="shared" si="36"/>
        <v>1157753</v>
      </c>
      <c r="F581" s="6" t="str">
        <f t="shared" si="35"/>
        <v>BEARISH</v>
      </c>
      <c r="G581" s="6" t="str">
        <f t="shared" si="34"/>
        <v>NEUTRAL</v>
      </c>
      <c r="H581" s="6" t="str">
        <f t="shared" si="33"/>
        <v>CONFIRMED BEARISH</v>
      </c>
    </row>
    <row r="582" spans="1:8" ht="13.5" x14ac:dyDescent="0.25">
      <c r="A582" s="3">
        <f>TITRES_STAT!B585</f>
        <v>45370</v>
      </c>
      <c r="B582" s="6">
        <f>TITRES_STAT!C585</f>
        <v>17</v>
      </c>
      <c r="C582" s="6">
        <f>TITRES_STAT!D585</f>
        <v>12.7631</v>
      </c>
      <c r="D582" s="6">
        <f>TITRES_STAT!E585</f>
        <v>2116</v>
      </c>
      <c r="E582" s="2">
        <f t="shared" si="36"/>
        <v>1155637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45372</v>
      </c>
      <c r="B583" s="6">
        <f>TITRES_STAT!C586</f>
        <v>17.3</v>
      </c>
      <c r="C583" s="6">
        <f>TITRES_STAT!D586</f>
        <v>12.9884</v>
      </c>
      <c r="D583" s="6">
        <f>TITRES_STAT!E586</f>
        <v>410</v>
      </c>
      <c r="E583" s="2">
        <f t="shared" si="36"/>
        <v>1156047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BEARISH</v>
      </c>
    </row>
    <row r="584" spans="1:8" ht="13.5" x14ac:dyDescent="0.25">
      <c r="A584" s="3">
        <f>TITRES_STAT!B587</f>
        <v>45373</v>
      </c>
      <c r="B584" s="6">
        <f>TITRES_STAT!C587</f>
        <v>17.239999999999998</v>
      </c>
      <c r="C584" s="6">
        <f>TITRES_STAT!D587</f>
        <v>12.943300000000001</v>
      </c>
      <c r="D584" s="6">
        <f>TITRES_STAT!E587</f>
        <v>680</v>
      </c>
      <c r="E584" s="2">
        <f t="shared" si="36"/>
        <v>1155367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CONFIRMED BEARISH</v>
      </c>
    </row>
    <row r="585" spans="1:8" ht="13.5" x14ac:dyDescent="0.25">
      <c r="A585" s="3">
        <f>TITRES_STAT!B588</f>
        <v>45376</v>
      </c>
      <c r="B585" s="6">
        <f>TITRES_STAT!C588</f>
        <v>17.25</v>
      </c>
      <c r="C585" s="6">
        <f>TITRES_STAT!D588</f>
        <v>12.950799999999999</v>
      </c>
      <c r="D585" s="6">
        <f>TITRES_STAT!E588</f>
        <v>35</v>
      </c>
      <c r="E585" s="2">
        <f t="shared" si="36"/>
        <v>1155402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NEUTRAL</v>
      </c>
    </row>
    <row r="586" spans="1:8" ht="13.5" x14ac:dyDescent="0.25">
      <c r="A586" s="3">
        <f>TITRES_STAT!B589</f>
        <v>45377</v>
      </c>
      <c r="B586" s="6">
        <f>TITRES_STAT!C589</f>
        <v>17.190000000000001</v>
      </c>
      <c r="C586" s="6">
        <f>TITRES_STAT!D589</f>
        <v>12.905799999999999</v>
      </c>
      <c r="D586" s="6">
        <f>TITRES_STAT!E589</f>
        <v>1888</v>
      </c>
      <c r="E586" s="2">
        <f t="shared" si="36"/>
        <v>1153514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45378</v>
      </c>
      <c r="B587" s="6">
        <f>TITRES_STAT!C590</f>
        <v>17.190000000000001</v>
      </c>
      <c r="C587" s="6">
        <f>TITRES_STAT!D590</f>
        <v>12.905799999999999</v>
      </c>
      <c r="D587" s="6">
        <f>TITRES_STAT!E590</f>
        <v>398</v>
      </c>
      <c r="E587" s="2">
        <f t="shared" si="36"/>
        <v>1153514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BEARISH DIVERGENCE</v>
      </c>
    </row>
    <row r="588" spans="1:8" ht="13.5" x14ac:dyDescent="0.25">
      <c r="A588" s="3">
        <f>TITRES_STAT!B591</f>
        <v>45379</v>
      </c>
      <c r="B588" s="6">
        <f>TITRES_STAT!C591</f>
        <v>17</v>
      </c>
      <c r="C588" s="6">
        <f>TITRES_STAT!D591</f>
        <v>12.7631</v>
      </c>
      <c r="D588" s="6">
        <f>TITRES_STAT!E591</f>
        <v>1804</v>
      </c>
      <c r="E588" s="2">
        <f t="shared" si="36"/>
        <v>1151710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CONFIRMED BEARISH</v>
      </c>
    </row>
    <row r="589" spans="1:8" ht="13.5" x14ac:dyDescent="0.25">
      <c r="A589" s="3">
        <f>TITRES_STAT!B592</f>
        <v>45380</v>
      </c>
      <c r="B589" s="6">
        <f>TITRES_STAT!C592</f>
        <v>16.989999999999998</v>
      </c>
      <c r="C589" s="6">
        <f>TITRES_STAT!D592</f>
        <v>12.755599999999999</v>
      </c>
      <c r="D589" s="6">
        <f>TITRES_STAT!E592</f>
        <v>701</v>
      </c>
      <c r="E589" s="2">
        <f t="shared" si="36"/>
        <v>1151009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CONFIRMED BEARISH</v>
      </c>
    </row>
    <row r="590" spans="1:8" ht="13.5" x14ac:dyDescent="0.25">
      <c r="A590" s="3">
        <f>TITRES_STAT!B593</f>
        <v>45383</v>
      </c>
      <c r="B590" s="6">
        <f>TITRES_STAT!C593</f>
        <v>16.989999999999998</v>
      </c>
      <c r="C590" s="6">
        <f>TITRES_STAT!D593</f>
        <v>12.755599999999999</v>
      </c>
      <c r="D590" s="6">
        <f>TITRES_STAT!E593</f>
        <v>0</v>
      </c>
      <c r="E590" s="2">
        <f t="shared" si="36"/>
        <v>1151009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CONFIRMED BEARISH</v>
      </c>
    </row>
    <row r="591" spans="1:8" ht="13.5" x14ac:dyDescent="0.25">
      <c r="A591" s="3">
        <f>TITRES_STAT!B594</f>
        <v>45384</v>
      </c>
      <c r="B591" s="6">
        <f>TITRES_STAT!C594</f>
        <v>16.989999999999998</v>
      </c>
      <c r="C591" s="6">
        <f>TITRES_STAT!D594</f>
        <v>12.755599999999999</v>
      </c>
      <c r="D591" s="6">
        <f>TITRES_STAT!E594</f>
        <v>1573</v>
      </c>
      <c r="E591" s="2">
        <f t="shared" si="36"/>
        <v>1151009</v>
      </c>
      <c r="F591" s="6" t="str">
        <f t="shared" si="39"/>
        <v>BEARISH</v>
      </c>
      <c r="G591" s="6" t="str">
        <f t="shared" si="38"/>
        <v>NEUTRAL</v>
      </c>
      <c r="H591" s="6" t="str">
        <f t="shared" si="37"/>
        <v>CONFIRMED BEARISH</v>
      </c>
    </row>
    <row r="592" spans="1:8" ht="13.5" x14ac:dyDescent="0.25">
      <c r="A592" s="3">
        <f>TITRES_STAT!B595</f>
        <v>45385</v>
      </c>
      <c r="B592" s="6">
        <f>TITRES_STAT!C595</f>
        <v>16.96</v>
      </c>
      <c r="C592" s="6">
        <f>TITRES_STAT!D595</f>
        <v>12.7331</v>
      </c>
      <c r="D592" s="6">
        <f>TITRES_STAT!E595</f>
        <v>8774</v>
      </c>
      <c r="E592" s="2">
        <f t="shared" si="36"/>
        <v>1142235</v>
      </c>
      <c r="F592" s="6" t="str">
        <f t="shared" si="39"/>
        <v>BEARISH</v>
      </c>
      <c r="G592" s="6" t="str">
        <f t="shared" si="38"/>
        <v>NEUTRAL</v>
      </c>
      <c r="H592" s="6" t="str">
        <f t="shared" si="37"/>
        <v>CONFIRMED BEARISH</v>
      </c>
    </row>
    <row r="593" spans="1:8" ht="13.5" x14ac:dyDescent="0.25">
      <c r="A593" s="3">
        <f>TITRES_STAT!B596</f>
        <v>45386</v>
      </c>
      <c r="B593" s="6">
        <f>TITRES_STAT!C596</f>
        <v>16.600000000000001</v>
      </c>
      <c r="C593" s="6">
        <f>TITRES_STAT!D596</f>
        <v>12.4628</v>
      </c>
      <c r="D593" s="6">
        <f>TITRES_STAT!E596</f>
        <v>2923</v>
      </c>
      <c r="E593" s="2">
        <f t="shared" si="36"/>
        <v>1139312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CONFIRMED BEARISH</v>
      </c>
    </row>
    <row r="594" spans="1:8" ht="13.5" x14ac:dyDescent="0.25">
      <c r="A594" s="3">
        <f>TITRES_STAT!B597</f>
        <v>45387</v>
      </c>
      <c r="B594" s="6">
        <f>TITRES_STAT!C597</f>
        <v>16.600000000000001</v>
      </c>
      <c r="C594" s="6">
        <f>TITRES_STAT!D597</f>
        <v>12.4628</v>
      </c>
      <c r="D594" s="6">
        <f>TITRES_STAT!E597</f>
        <v>911</v>
      </c>
      <c r="E594" s="2">
        <f t="shared" si="36"/>
        <v>1139312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CONFIRMED BEARISH</v>
      </c>
    </row>
    <row r="595" spans="1:8" ht="13.5" x14ac:dyDescent="0.25">
      <c r="A595" s="3">
        <f>TITRES_STAT!B598</f>
        <v>45390</v>
      </c>
      <c r="B595" s="6">
        <f>TITRES_STAT!C598</f>
        <v>16.57</v>
      </c>
      <c r="C595" s="6">
        <f>TITRES_STAT!D598</f>
        <v>12.440300000000001</v>
      </c>
      <c r="D595" s="6">
        <f>TITRES_STAT!E598</f>
        <v>5054</v>
      </c>
      <c r="E595" s="2">
        <f t="shared" si="36"/>
        <v>1134258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CONFIRMED BEARISH</v>
      </c>
    </row>
    <row r="596" spans="1:8" ht="13.5" x14ac:dyDescent="0.25">
      <c r="A596" s="3">
        <f>TITRES_STAT!B599</f>
        <v>45394</v>
      </c>
      <c r="B596" s="6">
        <f>TITRES_STAT!C599</f>
        <v>15.85</v>
      </c>
      <c r="C596" s="6">
        <f>TITRES_STAT!D599</f>
        <v>11.899800000000001</v>
      </c>
      <c r="D596" s="6">
        <f>TITRES_STAT!E599</f>
        <v>3557</v>
      </c>
      <c r="E596" s="2">
        <f t="shared" si="36"/>
        <v>1130701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CONFIRMED BEARISH</v>
      </c>
    </row>
    <row r="597" spans="1:8" ht="13.5" x14ac:dyDescent="0.25">
      <c r="A597" s="3">
        <f>TITRES_STAT!B600</f>
        <v>45397</v>
      </c>
      <c r="B597" s="6">
        <f>TITRES_STAT!C600</f>
        <v>16.16</v>
      </c>
      <c r="C597" s="6">
        <f>TITRES_STAT!D600</f>
        <v>12.1325</v>
      </c>
      <c r="D597" s="6">
        <f>TITRES_STAT!E600</f>
        <v>799</v>
      </c>
      <c r="E597" s="2">
        <f t="shared" si="36"/>
        <v>1131500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CONFIRMED BEARISH</v>
      </c>
    </row>
    <row r="598" spans="1:8" ht="13.5" x14ac:dyDescent="0.25">
      <c r="A598" s="3">
        <f>TITRES_STAT!B601</f>
        <v>45398</v>
      </c>
      <c r="B598" s="6">
        <f>TITRES_STAT!C601</f>
        <v>16.399999999999999</v>
      </c>
      <c r="C598" s="6">
        <f>TITRES_STAT!D601</f>
        <v>12.3127</v>
      </c>
      <c r="D598" s="6">
        <f>TITRES_STAT!E601</f>
        <v>4513</v>
      </c>
      <c r="E598" s="2">
        <f t="shared" si="36"/>
        <v>1136013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45399</v>
      </c>
      <c r="B599" s="6">
        <f>TITRES_STAT!C602</f>
        <v>16.600000000000001</v>
      </c>
      <c r="C599" s="6">
        <f>TITRES_STAT!D602</f>
        <v>12.4628</v>
      </c>
      <c r="D599" s="6">
        <f>TITRES_STAT!E602</f>
        <v>19091</v>
      </c>
      <c r="E599" s="2">
        <f t="shared" si="36"/>
        <v>1155104</v>
      </c>
      <c r="F599" s="6" t="str">
        <f t="shared" si="39"/>
        <v>BULLISH</v>
      </c>
      <c r="G599" s="6" t="str">
        <f t="shared" si="38"/>
        <v>NEUTRAL</v>
      </c>
      <c r="H599" s="6" t="str">
        <f t="shared" si="37"/>
        <v>NEUTRAL</v>
      </c>
    </row>
    <row r="600" spans="1:8" ht="13.5" x14ac:dyDescent="0.25">
      <c r="A600" s="3">
        <f>TITRES_STAT!B603</f>
        <v>45400</v>
      </c>
      <c r="B600" s="6">
        <f>TITRES_STAT!C603</f>
        <v>16.5</v>
      </c>
      <c r="C600" s="6">
        <f>TITRES_STAT!D603</f>
        <v>12.3878</v>
      </c>
      <c r="D600" s="6">
        <f>TITRES_STAT!E603</f>
        <v>871</v>
      </c>
      <c r="E600" s="2">
        <f t="shared" si="36"/>
        <v>1154233</v>
      </c>
      <c r="F600" s="6" t="str">
        <f t="shared" si="39"/>
        <v>BULLISH</v>
      </c>
      <c r="G600" s="6" t="str">
        <f t="shared" si="38"/>
        <v>NEUTRAL</v>
      </c>
      <c r="H600" s="6" t="str">
        <f t="shared" si="37"/>
        <v>BULLISH DIVERGENCE</v>
      </c>
    </row>
    <row r="601" spans="1:8" ht="13.5" x14ac:dyDescent="0.25">
      <c r="A601" s="3">
        <f>TITRES_STAT!B604</f>
        <v>45401</v>
      </c>
      <c r="B601" s="6">
        <f>TITRES_STAT!C604</f>
        <v>16.5</v>
      </c>
      <c r="C601" s="6">
        <f>TITRES_STAT!D604</f>
        <v>12.3878</v>
      </c>
      <c r="D601" s="6">
        <f>TITRES_STAT!E604</f>
        <v>1103</v>
      </c>
      <c r="E601" s="2">
        <f t="shared" si="36"/>
        <v>1154233</v>
      </c>
      <c r="F601" s="6" t="str">
        <f t="shared" si="39"/>
        <v>BULLISH</v>
      </c>
      <c r="G601" s="6" t="str">
        <f t="shared" si="38"/>
        <v>STRONG</v>
      </c>
      <c r="H601" s="6" t="str">
        <f t="shared" si="37"/>
        <v>CONFIRMED BULLISH</v>
      </c>
    </row>
    <row r="602" spans="1:8" ht="13.5" x14ac:dyDescent="0.25">
      <c r="A602" s="3">
        <f>TITRES_STAT!B605</f>
        <v>45404</v>
      </c>
      <c r="B602" s="6">
        <f>TITRES_STAT!C605</f>
        <v>16.45</v>
      </c>
      <c r="C602" s="6">
        <f>TITRES_STAT!D605</f>
        <v>12.350199999999999</v>
      </c>
      <c r="D602" s="6">
        <f>TITRES_STAT!E605</f>
        <v>514</v>
      </c>
      <c r="E602" s="2">
        <f t="shared" si="36"/>
        <v>1153719</v>
      </c>
      <c r="F602" s="6" t="str">
        <f t="shared" si="39"/>
        <v>BULLISH</v>
      </c>
      <c r="G602" s="6" t="str">
        <f t="shared" si="38"/>
        <v>NEUTRAL</v>
      </c>
      <c r="H602" s="6" t="str">
        <f t="shared" si="37"/>
        <v>CONFIRMED BULLISH</v>
      </c>
    </row>
    <row r="603" spans="1:8" ht="13.5" x14ac:dyDescent="0.25">
      <c r="A603" s="3">
        <f>TITRES_STAT!B606</f>
        <v>45405</v>
      </c>
      <c r="B603" s="6">
        <f>TITRES_STAT!C606</f>
        <v>16.8</v>
      </c>
      <c r="C603" s="6">
        <f>TITRES_STAT!D606</f>
        <v>12.613</v>
      </c>
      <c r="D603" s="6">
        <f>TITRES_STAT!E606</f>
        <v>8191</v>
      </c>
      <c r="E603" s="2">
        <f t="shared" si="36"/>
        <v>1161910</v>
      </c>
      <c r="F603" s="6" t="str">
        <f t="shared" si="39"/>
        <v>BULLISH</v>
      </c>
      <c r="G603" s="6" t="str">
        <f t="shared" si="38"/>
        <v>STRONG</v>
      </c>
      <c r="H603" s="6" t="str">
        <f t="shared" si="37"/>
        <v>CONFIRMED BULLISH</v>
      </c>
    </row>
    <row r="604" spans="1:8" ht="13.5" x14ac:dyDescent="0.25">
      <c r="A604" s="3">
        <f>TITRES_STAT!B607</f>
        <v>45406</v>
      </c>
      <c r="B604" s="6">
        <f>TITRES_STAT!C607</f>
        <v>16.95</v>
      </c>
      <c r="C604" s="6">
        <f>TITRES_STAT!D607</f>
        <v>12.7256</v>
      </c>
      <c r="D604" s="6">
        <f>TITRES_STAT!E607</f>
        <v>12512</v>
      </c>
      <c r="E604" s="2">
        <f t="shared" si="36"/>
        <v>1174422</v>
      </c>
      <c r="F604" s="6" t="str">
        <f t="shared" si="39"/>
        <v>BULLISH</v>
      </c>
      <c r="G604" s="6" t="str">
        <f t="shared" si="38"/>
        <v>NEUTRAL</v>
      </c>
      <c r="H604" s="6" t="str">
        <f t="shared" si="37"/>
        <v>CONFIRMED BULLISH</v>
      </c>
    </row>
    <row r="605" spans="1:8" ht="13.5" x14ac:dyDescent="0.25">
      <c r="A605" s="3">
        <f>TITRES_STAT!B608</f>
        <v>45407</v>
      </c>
      <c r="B605" s="6">
        <f>TITRES_STAT!C608</f>
        <v>17.149999999999999</v>
      </c>
      <c r="C605" s="6">
        <f>TITRES_STAT!D608</f>
        <v>12.8758</v>
      </c>
      <c r="D605" s="6">
        <f>TITRES_STAT!E608</f>
        <v>32249</v>
      </c>
      <c r="E605" s="2">
        <f t="shared" si="36"/>
        <v>1206671</v>
      </c>
      <c r="F605" s="6" t="str">
        <f t="shared" si="39"/>
        <v>BULLISH</v>
      </c>
      <c r="G605" s="6" t="str">
        <f t="shared" si="38"/>
        <v>STRONG</v>
      </c>
      <c r="H605" s="6" t="str">
        <f t="shared" si="37"/>
        <v>CONFIRMED BULLISH</v>
      </c>
    </row>
    <row r="606" spans="1:8" ht="13.5" x14ac:dyDescent="0.25">
      <c r="A606" s="3">
        <f>TITRES_STAT!B609</f>
        <v>45408</v>
      </c>
      <c r="B606" s="6">
        <f>TITRES_STAT!C609</f>
        <v>17.14</v>
      </c>
      <c r="C606" s="6">
        <f>TITRES_STAT!D609</f>
        <v>12.8682</v>
      </c>
      <c r="D606" s="6">
        <f>TITRES_STAT!E609</f>
        <v>1939</v>
      </c>
      <c r="E606" s="2">
        <f t="shared" si="36"/>
        <v>1204732</v>
      </c>
      <c r="F606" s="6" t="str">
        <f t="shared" si="39"/>
        <v>BULLISH</v>
      </c>
      <c r="G606" s="6" t="str">
        <f t="shared" si="38"/>
        <v>STRONG</v>
      </c>
      <c r="H606" s="6" t="str">
        <f t="shared" si="37"/>
        <v>CONFIRMED BULLISH</v>
      </c>
    </row>
    <row r="607" spans="1:8" ht="13.5" x14ac:dyDescent="0.25">
      <c r="A607" s="3">
        <f>TITRES_STAT!B610</f>
        <v>45411</v>
      </c>
      <c r="B607" s="6">
        <f>TITRES_STAT!C610</f>
        <v>17</v>
      </c>
      <c r="C607" s="6">
        <f>TITRES_STAT!D610</f>
        <v>12.7631</v>
      </c>
      <c r="D607" s="6">
        <f>TITRES_STAT!E610</f>
        <v>4791</v>
      </c>
      <c r="E607" s="2">
        <f t="shared" si="36"/>
        <v>1199941</v>
      </c>
      <c r="F607" s="6" t="str">
        <f t="shared" si="39"/>
        <v>BULLISH</v>
      </c>
      <c r="G607" s="6" t="str">
        <f t="shared" si="38"/>
        <v>STRONG</v>
      </c>
      <c r="H607" s="6" t="str">
        <f t="shared" si="37"/>
        <v>CONFIRMED BULLISH</v>
      </c>
    </row>
    <row r="608" spans="1:8" ht="13.5" x14ac:dyDescent="0.25">
      <c r="A608" s="3">
        <f>TITRES_STAT!B611</f>
        <v>45412</v>
      </c>
      <c r="B608" s="6">
        <f>TITRES_STAT!C611</f>
        <v>17</v>
      </c>
      <c r="C608" s="6">
        <f>TITRES_STAT!D611</f>
        <v>12.7631</v>
      </c>
      <c r="D608" s="6">
        <f>TITRES_STAT!E611</f>
        <v>756</v>
      </c>
      <c r="E608" s="2">
        <f t="shared" si="36"/>
        <v>1199941</v>
      </c>
      <c r="F608" s="6" t="str">
        <f t="shared" si="39"/>
        <v>BULLISH</v>
      </c>
      <c r="G608" s="6" t="str">
        <f t="shared" si="38"/>
        <v>STRONG</v>
      </c>
      <c r="H608" s="6" t="str">
        <f t="shared" si="37"/>
        <v>CONFIRMED BULLISH</v>
      </c>
    </row>
    <row r="609" spans="1:8" ht="13.5" x14ac:dyDescent="0.25">
      <c r="A609" s="3">
        <f>TITRES_STAT!B612</f>
        <v>45414</v>
      </c>
      <c r="B609" s="6">
        <f>TITRES_STAT!C612</f>
        <v>16.899999999999999</v>
      </c>
      <c r="C609" s="6">
        <f>TITRES_STAT!D612</f>
        <v>12.6881</v>
      </c>
      <c r="D609" s="6">
        <f>TITRES_STAT!E612</f>
        <v>368</v>
      </c>
      <c r="E609" s="2">
        <f t="shared" si="36"/>
        <v>1199573</v>
      </c>
      <c r="F609" s="6" t="str">
        <f t="shared" si="39"/>
        <v>BULLISH</v>
      </c>
      <c r="G609" s="6" t="str">
        <f t="shared" si="38"/>
        <v>STRONG</v>
      </c>
      <c r="H609" s="6" t="str">
        <f t="shared" si="37"/>
        <v>BULLISH DIVERGENCE</v>
      </c>
    </row>
    <row r="610" spans="1:8" ht="13.5" x14ac:dyDescent="0.25">
      <c r="A610" s="3">
        <f>TITRES_STAT!B613</f>
        <v>45415</v>
      </c>
      <c r="B610" s="6">
        <f>TITRES_STAT!C613</f>
        <v>16.899999999999999</v>
      </c>
      <c r="C610" s="6">
        <f>TITRES_STAT!D613</f>
        <v>12.6881</v>
      </c>
      <c r="D610" s="6">
        <f>TITRES_STAT!E613</f>
        <v>1517</v>
      </c>
      <c r="E610" s="2">
        <f t="shared" si="36"/>
        <v>1199573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45418</v>
      </c>
      <c r="B611" s="6">
        <f>TITRES_STAT!C614</f>
        <v>16.8</v>
      </c>
      <c r="C611" s="6">
        <f>TITRES_STAT!D614</f>
        <v>12.613</v>
      </c>
      <c r="D611" s="6">
        <f>TITRES_STAT!E614</f>
        <v>125</v>
      </c>
      <c r="E611" s="2">
        <f t="shared" si="36"/>
        <v>1199448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45419</v>
      </c>
      <c r="B612" s="6">
        <f>TITRES_STAT!C615</f>
        <v>16.100000000000001</v>
      </c>
      <c r="C612" s="6">
        <f>TITRES_STAT!D615</f>
        <v>12.087400000000001</v>
      </c>
      <c r="D612" s="6">
        <f>TITRES_STAT!E615</f>
        <v>7744</v>
      </c>
      <c r="E612" s="2">
        <f t="shared" si="36"/>
        <v>1191704</v>
      </c>
      <c r="F612" s="6" t="str">
        <f t="shared" si="39"/>
        <v>BEARISH</v>
      </c>
      <c r="G612" s="6" t="str">
        <f t="shared" si="38"/>
        <v>NEUTRAL</v>
      </c>
      <c r="H612" s="6" t="str">
        <f t="shared" si="37"/>
        <v>CONFIRMED BEARISH</v>
      </c>
    </row>
    <row r="613" spans="1:8" ht="13.5" x14ac:dyDescent="0.25">
      <c r="A613" s="3">
        <f>TITRES_STAT!B616</f>
        <v>45420</v>
      </c>
      <c r="B613" s="6">
        <f>TITRES_STAT!C616</f>
        <v>16.690000000000001</v>
      </c>
      <c r="C613" s="6">
        <f>TITRES_STAT!D616</f>
        <v>12.5304</v>
      </c>
      <c r="D613" s="6">
        <f>TITRES_STAT!E616</f>
        <v>6</v>
      </c>
      <c r="E613" s="2">
        <f t="shared" si="36"/>
        <v>1191710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CONFIRMED BEARISH</v>
      </c>
    </row>
    <row r="614" spans="1:8" ht="13.5" x14ac:dyDescent="0.25">
      <c r="A614" s="3">
        <f>TITRES_STAT!B617</f>
        <v>45421</v>
      </c>
      <c r="B614" s="6">
        <f>TITRES_STAT!C617</f>
        <v>16.41</v>
      </c>
      <c r="C614" s="6">
        <f>TITRES_STAT!D617</f>
        <v>12.3202</v>
      </c>
      <c r="D614" s="6">
        <f>TITRES_STAT!E617</f>
        <v>1045</v>
      </c>
      <c r="E614" s="2">
        <f t="shared" si="36"/>
        <v>1190665</v>
      </c>
      <c r="F614" s="6" t="str">
        <f t="shared" si="39"/>
        <v>BEARISH</v>
      </c>
      <c r="G614" s="6" t="str">
        <f t="shared" si="38"/>
        <v>NEUTRAL</v>
      </c>
      <c r="H614" s="6" t="str">
        <f t="shared" si="37"/>
        <v>CONFIRMED BEARISH</v>
      </c>
    </row>
    <row r="615" spans="1:8" ht="13.5" x14ac:dyDescent="0.25">
      <c r="A615" s="3">
        <f>TITRES_STAT!B618</f>
        <v>45422</v>
      </c>
      <c r="B615" s="6">
        <f>TITRES_STAT!C618</f>
        <v>16.41</v>
      </c>
      <c r="C615" s="6">
        <f>TITRES_STAT!D618</f>
        <v>12.3202</v>
      </c>
      <c r="D615" s="6">
        <f>TITRES_STAT!E618</f>
        <v>1756</v>
      </c>
      <c r="E615" s="2">
        <f t="shared" si="36"/>
        <v>1190665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CONFIRMED BEARISH</v>
      </c>
    </row>
    <row r="616" spans="1:8" ht="13.5" x14ac:dyDescent="0.25">
      <c r="A616" s="3">
        <f>TITRES_STAT!B619</f>
        <v>45425</v>
      </c>
      <c r="B616" s="6">
        <f>TITRES_STAT!C619</f>
        <v>16.41</v>
      </c>
      <c r="C616" s="6">
        <f>TITRES_STAT!D619</f>
        <v>12.3202</v>
      </c>
      <c r="D616" s="6">
        <f>TITRES_STAT!E619</f>
        <v>222</v>
      </c>
      <c r="E616" s="2">
        <f t="shared" si="36"/>
        <v>1190665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CONFIRMED BEARISH</v>
      </c>
    </row>
    <row r="617" spans="1:8" ht="13.5" x14ac:dyDescent="0.25">
      <c r="A617" s="3">
        <f>TITRES_STAT!B620</f>
        <v>45426</v>
      </c>
      <c r="B617" s="6">
        <f>TITRES_STAT!C620</f>
        <v>16.39</v>
      </c>
      <c r="C617" s="6">
        <f>TITRES_STAT!D620</f>
        <v>12.305199999999999</v>
      </c>
      <c r="D617" s="6">
        <f>TITRES_STAT!E620</f>
        <v>2304</v>
      </c>
      <c r="E617" s="2">
        <f t="shared" si="36"/>
        <v>1188361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BEARISH DIVERGENCE</v>
      </c>
    </row>
    <row r="618" spans="1:8" ht="13.5" x14ac:dyDescent="0.25">
      <c r="A618" s="3">
        <f>TITRES_STAT!B621</f>
        <v>45427</v>
      </c>
      <c r="B618" s="6">
        <f>TITRES_STAT!C621</f>
        <v>16.600000000000001</v>
      </c>
      <c r="C618" s="6">
        <f>TITRES_STAT!D621</f>
        <v>12.4628</v>
      </c>
      <c r="D618" s="6">
        <f>TITRES_STAT!E621</f>
        <v>978</v>
      </c>
      <c r="E618" s="2">
        <f t="shared" si="36"/>
        <v>1189339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CONFIRMED BEARISH</v>
      </c>
    </row>
    <row r="619" spans="1:8" ht="13.5" x14ac:dyDescent="0.25">
      <c r="A619" s="3">
        <f>TITRES_STAT!B622</f>
        <v>45428</v>
      </c>
      <c r="B619" s="6">
        <f>TITRES_STAT!C622</f>
        <v>16.55</v>
      </c>
      <c r="C619" s="6">
        <f>TITRES_STAT!D622</f>
        <v>12.4253</v>
      </c>
      <c r="D619" s="6">
        <f>TITRES_STAT!E622</f>
        <v>810</v>
      </c>
      <c r="E619" s="2">
        <f t="shared" si="36"/>
        <v>1188529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BEARISH DIVERGENCE</v>
      </c>
    </row>
    <row r="620" spans="1:8" ht="13.5" x14ac:dyDescent="0.25">
      <c r="A620" s="3">
        <f>TITRES_STAT!B623</f>
        <v>45429</v>
      </c>
      <c r="B620" s="6">
        <f>TITRES_STAT!C623</f>
        <v>16.55</v>
      </c>
      <c r="C620" s="6">
        <f>TITRES_STAT!D623</f>
        <v>12.4253</v>
      </c>
      <c r="D620" s="6">
        <f>TITRES_STAT!E623</f>
        <v>0</v>
      </c>
      <c r="E620" s="2">
        <f t="shared" si="36"/>
        <v>1188529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BEARISH DIVERGENCE</v>
      </c>
    </row>
    <row r="621" spans="1:8" ht="13.5" x14ac:dyDescent="0.25">
      <c r="A621" s="3">
        <f>TITRES_STAT!B624</f>
        <v>45432</v>
      </c>
      <c r="B621" s="6">
        <f>TITRES_STAT!C624</f>
        <v>16.48</v>
      </c>
      <c r="C621" s="6">
        <f>TITRES_STAT!D624</f>
        <v>12.3727</v>
      </c>
      <c r="D621" s="6">
        <f>TITRES_STAT!E624</f>
        <v>15</v>
      </c>
      <c r="E621" s="2">
        <f t="shared" si="36"/>
        <v>1188514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BEARISH DIVERGENCE</v>
      </c>
    </row>
    <row r="622" spans="1:8" ht="13.5" x14ac:dyDescent="0.25">
      <c r="A622" s="3">
        <f>TITRES_STAT!B625</f>
        <v>45433</v>
      </c>
      <c r="B622" s="6">
        <f>TITRES_STAT!C625</f>
        <v>16.45</v>
      </c>
      <c r="C622" s="6">
        <f>TITRES_STAT!D625</f>
        <v>12.350199999999999</v>
      </c>
      <c r="D622" s="6">
        <f>TITRES_STAT!E625</f>
        <v>3978</v>
      </c>
      <c r="E622" s="2">
        <f t="shared" si="36"/>
        <v>1184536</v>
      </c>
      <c r="F622" s="6" t="str">
        <f t="shared" si="39"/>
        <v>BEARISH</v>
      </c>
      <c r="G622" s="6" t="str">
        <f t="shared" si="38"/>
        <v>NEUTRAL</v>
      </c>
      <c r="H622" s="6" t="str">
        <f t="shared" si="37"/>
        <v>BEARISH DIVERGENCE</v>
      </c>
    </row>
    <row r="623" spans="1:8" ht="13.5" x14ac:dyDescent="0.25">
      <c r="A623" s="3">
        <f>TITRES_STAT!B626</f>
        <v>45434</v>
      </c>
      <c r="B623" s="6">
        <f>TITRES_STAT!C626</f>
        <v>16.45</v>
      </c>
      <c r="C623" s="6">
        <f>TITRES_STAT!D626</f>
        <v>12.350199999999999</v>
      </c>
      <c r="D623" s="6">
        <f>TITRES_STAT!E626</f>
        <v>858</v>
      </c>
      <c r="E623" s="2">
        <f t="shared" si="36"/>
        <v>1184536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45435</v>
      </c>
      <c r="B624" s="6">
        <f>TITRES_STAT!C627</f>
        <v>16.3</v>
      </c>
      <c r="C624" s="6">
        <f>TITRES_STAT!D627</f>
        <v>12.2376</v>
      </c>
      <c r="D624" s="6">
        <f>TITRES_STAT!E627</f>
        <v>2932</v>
      </c>
      <c r="E624" s="2">
        <f t="shared" si="36"/>
        <v>1181604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45436</v>
      </c>
      <c r="B625" s="6">
        <f>TITRES_STAT!C628</f>
        <v>16.45</v>
      </c>
      <c r="C625" s="6">
        <f>TITRES_STAT!D628</f>
        <v>12.350199999999999</v>
      </c>
      <c r="D625" s="6">
        <f>TITRES_STAT!E628</f>
        <v>768</v>
      </c>
      <c r="E625" s="2">
        <f t="shared" si="36"/>
        <v>1182372</v>
      </c>
      <c r="F625" s="6" t="str">
        <f t="shared" si="39"/>
        <v>BEARISH</v>
      </c>
      <c r="G625" s="6" t="str">
        <f t="shared" si="38"/>
        <v>NEUTRAL</v>
      </c>
      <c r="H625" s="6" t="str">
        <f t="shared" si="37"/>
        <v>CONFIRMED BEARISH</v>
      </c>
    </row>
    <row r="626" spans="1:8" ht="13.5" x14ac:dyDescent="0.25">
      <c r="A626" s="3">
        <f>TITRES_STAT!B629</f>
        <v>45439</v>
      </c>
      <c r="B626" s="6">
        <f>TITRES_STAT!C629</f>
        <v>16.45</v>
      </c>
      <c r="C626" s="6">
        <f>TITRES_STAT!D629</f>
        <v>12.350199999999999</v>
      </c>
      <c r="D626" s="6">
        <f>TITRES_STAT!E629</f>
        <v>511</v>
      </c>
      <c r="E626" s="2">
        <f t="shared" si="36"/>
        <v>1182372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45440</v>
      </c>
      <c r="B627" s="6">
        <f>TITRES_STAT!C630</f>
        <v>16.399999999999999</v>
      </c>
      <c r="C627" s="6">
        <f>TITRES_STAT!D630</f>
        <v>12.3127</v>
      </c>
      <c r="D627" s="6">
        <f>TITRES_STAT!E630</f>
        <v>2191</v>
      </c>
      <c r="E627" s="2">
        <f t="shared" si="36"/>
        <v>1180181</v>
      </c>
      <c r="F627" s="6" t="str">
        <f t="shared" si="39"/>
        <v>BEARISH</v>
      </c>
      <c r="G627" s="6" t="str">
        <f t="shared" si="38"/>
        <v>NEUTRAL</v>
      </c>
      <c r="H627" s="6" t="str">
        <f t="shared" si="37"/>
        <v>CONFIRMED BEARISH</v>
      </c>
    </row>
    <row r="628" spans="1:8" ht="13.5" x14ac:dyDescent="0.25">
      <c r="A628" s="3">
        <f>TITRES_STAT!B631</f>
        <v>45441</v>
      </c>
      <c r="B628" s="6">
        <f>TITRES_STAT!C631</f>
        <v>17</v>
      </c>
      <c r="C628" s="6">
        <f>TITRES_STAT!D631</f>
        <v>12.7631</v>
      </c>
      <c r="D628" s="6">
        <f>TITRES_STAT!E631</f>
        <v>7834</v>
      </c>
      <c r="E628" s="2">
        <f t="shared" si="36"/>
        <v>1188015</v>
      </c>
      <c r="F628" s="6" t="str">
        <f t="shared" si="39"/>
        <v>BULLISH</v>
      </c>
      <c r="G628" s="6" t="str">
        <f t="shared" si="38"/>
        <v>NEUTRAL</v>
      </c>
      <c r="H628" s="6" t="str">
        <f t="shared" si="37"/>
        <v>CONFIRMED BULLISH</v>
      </c>
    </row>
    <row r="629" spans="1:8" ht="13.5" x14ac:dyDescent="0.25">
      <c r="A629" s="3">
        <f>TITRES_STAT!B632</f>
        <v>45442</v>
      </c>
      <c r="B629" s="6">
        <f>TITRES_STAT!C632</f>
        <v>16.989999999999998</v>
      </c>
      <c r="C629" s="6">
        <f>TITRES_STAT!D632</f>
        <v>12.755599999999999</v>
      </c>
      <c r="D629" s="6">
        <f>TITRES_STAT!E632</f>
        <v>3555</v>
      </c>
      <c r="E629" s="2">
        <f t="shared" si="36"/>
        <v>1184460</v>
      </c>
      <c r="F629" s="6" t="str">
        <f t="shared" si="39"/>
        <v>BULLISH</v>
      </c>
      <c r="G629" s="6" t="str">
        <f t="shared" si="38"/>
        <v>NEUTRAL</v>
      </c>
      <c r="H629" s="6" t="str">
        <f t="shared" si="37"/>
        <v>CONFIRMED BULLISH</v>
      </c>
    </row>
    <row r="630" spans="1:8" ht="13.5" x14ac:dyDescent="0.25">
      <c r="A630" s="3">
        <f>TITRES_STAT!B633</f>
        <v>45443</v>
      </c>
      <c r="B630" s="6">
        <f>TITRES_STAT!C633</f>
        <v>17</v>
      </c>
      <c r="C630" s="6">
        <f>TITRES_STAT!D633</f>
        <v>12.7631</v>
      </c>
      <c r="D630" s="6">
        <f>TITRES_STAT!E633</f>
        <v>4035</v>
      </c>
      <c r="E630" s="2">
        <f t="shared" si="36"/>
        <v>1188495</v>
      </c>
      <c r="F630" s="6" t="str">
        <f t="shared" si="39"/>
        <v>BULLISH</v>
      </c>
      <c r="G630" s="6" t="str">
        <f t="shared" si="38"/>
        <v>NEUTRAL</v>
      </c>
      <c r="H630" s="6" t="str">
        <f t="shared" si="37"/>
        <v>CONFIRMED BULLISH</v>
      </c>
    </row>
    <row r="631" spans="1:8" ht="13.5" x14ac:dyDescent="0.25">
      <c r="A631" s="3">
        <f>TITRES_STAT!B634</f>
        <v>45446</v>
      </c>
      <c r="B631" s="6">
        <f>TITRES_STAT!C634</f>
        <v>17.100000000000001</v>
      </c>
      <c r="C631" s="6">
        <f>TITRES_STAT!D634</f>
        <v>12.838200000000001</v>
      </c>
      <c r="D631" s="6">
        <f>TITRES_STAT!E634</f>
        <v>5070</v>
      </c>
      <c r="E631" s="2">
        <f t="shared" si="36"/>
        <v>1193565</v>
      </c>
      <c r="F631" s="6" t="str">
        <f t="shared" si="39"/>
        <v>BULLISH</v>
      </c>
      <c r="G631" s="6" t="str">
        <f t="shared" si="38"/>
        <v>NEUTRAL</v>
      </c>
      <c r="H631" s="6" t="str">
        <f t="shared" si="37"/>
        <v>CONFIRMED BULLISH</v>
      </c>
    </row>
    <row r="632" spans="1:8" ht="13.5" x14ac:dyDescent="0.25">
      <c r="A632" s="3">
        <f>TITRES_STAT!B635</f>
        <v>45447</v>
      </c>
      <c r="B632" s="6">
        <f>TITRES_STAT!C635</f>
        <v>16.649999999999999</v>
      </c>
      <c r="C632" s="6">
        <f>TITRES_STAT!D635</f>
        <v>12.500400000000001</v>
      </c>
      <c r="D632" s="6">
        <f>TITRES_STAT!E635</f>
        <v>500</v>
      </c>
      <c r="E632" s="2">
        <f t="shared" si="36"/>
        <v>1193065</v>
      </c>
      <c r="F632" s="6" t="str">
        <f t="shared" si="39"/>
        <v>BULLISH</v>
      </c>
      <c r="G632" s="6" t="str">
        <f t="shared" si="38"/>
        <v>NEUTRAL</v>
      </c>
      <c r="H632" s="6" t="str">
        <f t="shared" si="37"/>
        <v>CONFIRMED BULLISH</v>
      </c>
    </row>
    <row r="633" spans="1:8" ht="13.5" x14ac:dyDescent="0.25">
      <c r="A633" s="3">
        <f>TITRES_STAT!B636</f>
        <v>45448</v>
      </c>
      <c r="B633" s="6">
        <f>TITRES_STAT!C636</f>
        <v>17</v>
      </c>
      <c r="C633" s="6">
        <f>TITRES_STAT!D636</f>
        <v>12.7631</v>
      </c>
      <c r="D633" s="6">
        <f>TITRES_STAT!E636</f>
        <v>1054</v>
      </c>
      <c r="E633" s="2">
        <f t="shared" si="36"/>
        <v>1194119</v>
      </c>
      <c r="F633" s="6" t="str">
        <f t="shared" si="39"/>
        <v>BULLISH</v>
      </c>
      <c r="G633" s="6" t="str">
        <f t="shared" si="38"/>
        <v>NEUTRAL</v>
      </c>
      <c r="H633" s="6" t="str">
        <f t="shared" si="37"/>
        <v>NEUTRAL</v>
      </c>
    </row>
    <row r="634" spans="1:8" ht="13.5" x14ac:dyDescent="0.25">
      <c r="A634" s="3">
        <f>TITRES_STAT!B637</f>
        <v>45449</v>
      </c>
      <c r="B634" s="6">
        <f>TITRES_STAT!C637</f>
        <v>17.100000000000001</v>
      </c>
      <c r="C634" s="6">
        <f>TITRES_STAT!D637</f>
        <v>12.838200000000001</v>
      </c>
      <c r="D634" s="6">
        <f>TITRES_STAT!E637</f>
        <v>3420</v>
      </c>
      <c r="E634" s="2">
        <f t="shared" si="36"/>
        <v>1197539</v>
      </c>
      <c r="F634" s="6" t="str">
        <f t="shared" si="39"/>
        <v>BULLISH</v>
      </c>
      <c r="G634" s="6" t="str">
        <f t="shared" si="38"/>
        <v>NEUTRAL</v>
      </c>
      <c r="H634" s="6" t="str">
        <f t="shared" si="37"/>
        <v>CONFIRMED BULLISH</v>
      </c>
    </row>
    <row r="635" spans="1:8" ht="13.5" x14ac:dyDescent="0.25">
      <c r="A635" s="3">
        <f>TITRES_STAT!B638</f>
        <v>45450</v>
      </c>
      <c r="B635" s="6">
        <f>TITRES_STAT!C638</f>
        <v>17.05</v>
      </c>
      <c r="C635" s="6">
        <f>TITRES_STAT!D638</f>
        <v>12.800700000000001</v>
      </c>
      <c r="D635" s="6">
        <f>TITRES_STAT!E638</f>
        <v>991</v>
      </c>
      <c r="E635" s="2">
        <f t="shared" si="36"/>
        <v>1196548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CONFIRMED BULLISH</v>
      </c>
    </row>
    <row r="636" spans="1:8" ht="13.5" x14ac:dyDescent="0.25">
      <c r="A636" s="3">
        <f>TITRES_STAT!B639</f>
        <v>45453</v>
      </c>
      <c r="B636" s="6">
        <f>TITRES_STAT!C639</f>
        <v>16.989999999999998</v>
      </c>
      <c r="C636" s="6">
        <f>TITRES_STAT!D639</f>
        <v>12.755599999999999</v>
      </c>
      <c r="D636" s="6">
        <f>TITRES_STAT!E639</f>
        <v>50</v>
      </c>
      <c r="E636" s="2">
        <f t="shared" si="36"/>
        <v>1196498</v>
      </c>
      <c r="F636" s="6" t="str">
        <f t="shared" si="39"/>
        <v>BULLISH</v>
      </c>
      <c r="G636" s="6" t="str">
        <f t="shared" si="38"/>
        <v>NEUTRAL</v>
      </c>
      <c r="H636" s="6" t="str">
        <f t="shared" si="37"/>
        <v>BULLISH DIVERGENCE</v>
      </c>
    </row>
    <row r="637" spans="1:8" ht="13.5" x14ac:dyDescent="0.25">
      <c r="A637" s="3">
        <f>TITRES_STAT!B640</f>
        <v>45454</v>
      </c>
      <c r="B637" s="6">
        <f>TITRES_STAT!C640</f>
        <v>16.71</v>
      </c>
      <c r="C637" s="6">
        <f>TITRES_STAT!D640</f>
        <v>12.545400000000001</v>
      </c>
      <c r="D637" s="6">
        <f>TITRES_STAT!E640</f>
        <v>2389</v>
      </c>
      <c r="E637" s="2">
        <f t="shared" si="36"/>
        <v>1194109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45455</v>
      </c>
      <c r="B638" s="6">
        <f>TITRES_STAT!C641</f>
        <v>15.9</v>
      </c>
      <c r="C638" s="6">
        <f>TITRES_STAT!D641</f>
        <v>12.725</v>
      </c>
      <c r="D638" s="6">
        <f>TITRES_STAT!E641</f>
        <v>8053</v>
      </c>
      <c r="E638" s="2">
        <f t="shared" si="36"/>
        <v>1186056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CONFIRMED BEARISH</v>
      </c>
    </row>
    <row r="639" spans="1:8" ht="13.5" x14ac:dyDescent="0.25">
      <c r="A639" s="3">
        <f>TITRES_STAT!B642</f>
        <v>45456</v>
      </c>
      <c r="B639" s="6">
        <f>TITRES_STAT!C642</f>
        <v>15.9</v>
      </c>
      <c r="C639" s="6">
        <f>TITRES_STAT!D642</f>
        <v>12.725</v>
      </c>
      <c r="D639" s="6">
        <f>TITRES_STAT!E642</f>
        <v>15952</v>
      </c>
      <c r="E639" s="2">
        <f t="shared" si="36"/>
        <v>1186056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CONFIRMED BEARISH</v>
      </c>
    </row>
    <row r="640" spans="1:8" ht="13.5" x14ac:dyDescent="0.25">
      <c r="A640" s="3">
        <f>TITRES_STAT!B643</f>
        <v>45457</v>
      </c>
      <c r="B640" s="6">
        <f>TITRES_STAT!C643</f>
        <v>15.89</v>
      </c>
      <c r="C640" s="6">
        <f>TITRES_STAT!D643</f>
        <v>12.717000000000001</v>
      </c>
      <c r="D640" s="6">
        <f>TITRES_STAT!E643</f>
        <v>1942</v>
      </c>
      <c r="E640" s="2">
        <f t="shared" si="36"/>
        <v>1184114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CONFIRMED BEARISH</v>
      </c>
    </row>
    <row r="641" spans="1:8" ht="13.5" x14ac:dyDescent="0.25">
      <c r="A641" s="3">
        <f>TITRES_STAT!B644</f>
        <v>45461</v>
      </c>
      <c r="B641" s="6">
        <f>TITRES_STAT!C644</f>
        <v>15.74</v>
      </c>
      <c r="C641" s="6">
        <f>TITRES_STAT!D644</f>
        <v>12.5969</v>
      </c>
      <c r="D641" s="6">
        <f>TITRES_STAT!E644</f>
        <v>6963</v>
      </c>
      <c r="E641" s="2">
        <f t="shared" si="36"/>
        <v>1177151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CONFIRMED BEARISH</v>
      </c>
    </row>
    <row r="642" spans="1:8" ht="13.5" x14ac:dyDescent="0.25">
      <c r="A642" s="3">
        <f>TITRES_STAT!B645</f>
        <v>45462</v>
      </c>
      <c r="B642" s="6">
        <f>TITRES_STAT!C645</f>
        <v>15.25</v>
      </c>
      <c r="C642" s="6">
        <f>TITRES_STAT!D645</f>
        <v>12.204800000000001</v>
      </c>
      <c r="D642" s="6">
        <f>TITRES_STAT!E645</f>
        <v>4398</v>
      </c>
      <c r="E642" s="2">
        <f t="shared" si="36"/>
        <v>1172753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45463</v>
      </c>
      <c r="B643" s="6">
        <f>TITRES_STAT!C646</f>
        <v>15.1</v>
      </c>
      <c r="C643" s="6">
        <f>TITRES_STAT!D646</f>
        <v>12.0847</v>
      </c>
      <c r="D643" s="6">
        <f>TITRES_STAT!E646</f>
        <v>3238</v>
      </c>
      <c r="E643" s="2">
        <f t="shared" si="36"/>
        <v>1169515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45464</v>
      </c>
      <c r="B644" s="6">
        <f>TITRES_STAT!C647</f>
        <v>15.05</v>
      </c>
      <c r="C644" s="6">
        <f>TITRES_STAT!D647</f>
        <v>12.044700000000001</v>
      </c>
      <c r="D644" s="6">
        <f>TITRES_STAT!E647</f>
        <v>1946</v>
      </c>
      <c r="E644" s="2">
        <f t="shared" ref="E644:E707" si="40">IF(B644&gt;B643, E643+D644, IF(B644&lt;B643, E643-D644, E643))</f>
        <v>1167569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45467</v>
      </c>
      <c r="B645" s="6">
        <f>TITRES_STAT!C648</f>
        <v>15</v>
      </c>
      <c r="C645" s="6">
        <f>TITRES_STAT!D648</f>
        <v>12.0047</v>
      </c>
      <c r="D645" s="6">
        <f>TITRES_STAT!E648</f>
        <v>42</v>
      </c>
      <c r="E645" s="2">
        <f t="shared" si="40"/>
        <v>1167527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45468</v>
      </c>
      <c r="B646" s="6">
        <f>TITRES_STAT!C649</f>
        <v>14.89</v>
      </c>
      <c r="C646" s="6">
        <f>TITRES_STAT!D649</f>
        <v>11.916700000000001</v>
      </c>
      <c r="D646" s="6">
        <f>TITRES_STAT!E649</f>
        <v>2967</v>
      </c>
      <c r="E646" s="2">
        <f t="shared" si="40"/>
        <v>1164560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45469</v>
      </c>
      <c r="B647" s="6">
        <f>TITRES_STAT!C650</f>
        <v>14.25</v>
      </c>
      <c r="C647" s="6">
        <f>TITRES_STAT!D650</f>
        <v>11.404500000000001</v>
      </c>
      <c r="D647" s="6">
        <f>TITRES_STAT!E650</f>
        <v>4268</v>
      </c>
      <c r="E647" s="2">
        <f t="shared" si="40"/>
        <v>1160292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BEARISH</v>
      </c>
    </row>
    <row r="648" spans="1:8" ht="13.5" x14ac:dyDescent="0.25">
      <c r="A648" s="3">
        <f>TITRES_STAT!B651</f>
        <v>45470</v>
      </c>
      <c r="B648" s="6">
        <f>TITRES_STAT!C651</f>
        <v>14.7</v>
      </c>
      <c r="C648" s="6">
        <f>TITRES_STAT!D651</f>
        <v>11.7646</v>
      </c>
      <c r="D648" s="6">
        <f>TITRES_STAT!E651</f>
        <v>11309</v>
      </c>
      <c r="E648" s="2">
        <f t="shared" si="40"/>
        <v>1171601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BULLISH DIVERGENCE</v>
      </c>
    </row>
    <row r="649" spans="1:8" ht="13.5" x14ac:dyDescent="0.25">
      <c r="A649" s="3">
        <f>TITRES_STAT!B652</f>
        <v>45471</v>
      </c>
      <c r="B649" s="6">
        <f>TITRES_STAT!C652</f>
        <v>15.16</v>
      </c>
      <c r="C649" s="6">
        <f>TITRES_STAT!D652</f>
        <v>12.1327</v>
      </c>
      <c r="D649" s="6">
        <f>TITRES_STAT!E652</f>
        <v>1350</v>
      </c>
      <c r="E649" s="2">
        <f t="shared" si="40"/>
        <v>1172951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45474</v>
      </c>
      <c r="B650" s="6">
        <f>TITRES_STAT!C653</f>
        <v>15.16</v>
      </c>
      <c r="C650" s="6">
        <f>TITRES_STAT!D653</f>
        <v>12.1327</v>
      </c>
      <c r="D650" s="6">
        <f>TITRES_STAT!E653</f>
        <v>0</v>
      </c>
      <c r="E650" s="2">
        <f t="shared" si="40"/>
        <v>1172951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45475</v>
      </c>
      <c r="B651" s="6">
        <f>TITRES_STAT!C654</f>
        <v>15.1</v>
      </c>
      <c r="C651" s="6">
        <f>TITRES_STAT!D654</f>
        <v>12.0847</v>
      </c>
      <c r="D651" s="6">
        <f>TITRES_STAT!E654</f>
        <v>1393</v>
      </c>
      <c r="E651" s="2">
        <f t="shared" si="40"/>
        <v>1171558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45476</v>
      </c>
      <c r="B652" s="6">
        <f>TITRES_STAT!C655</f>
        <v>15.69</v>
      </c>
      <c r="C652" s="6">
        <f>TITRES_STAT!D655</f>
        <v>12.556900000000001</v>
      </c>
      <c r="D652" s="6">
        <f>TITRES_STAT!E655</f>
        <v>10152</v>
      </c>
      <c r="E652" s="2">
        <f t="shared" si="40"/>
        <v>1181710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45477</v>
      </c>
      <c r="B653" s="6">
        <f>TITRES_STAT!C656</f>
        <v>15.64</v>
      </c>
      <c r="C653" s="6">
        <f>TITRES_STAT!D656</f>
        <v>12.5169</v>
      </c>
      <c r="D653" s="6">
        <f>TITRES_STAT!E656</f>
        <v>613</v>
      </c>
      <c r="E653" s="2">
        <f t="shared" si="40"/>
        <v>1181097</v>
      </c>
      <c r="F653" s="6" t="str">
        <f t="shared" si="43"/>
        <v>BULLISH</v>
      </c>
      <c r="G653" s="6" t="str">
        <f t="shared" si="42"/>
        <v>NEUTRAL</v>
      </c>
      <c r="H653" s="6" t="str">
        <f t="shared" si="41"/>
        <v>CONFIRMED BULLISH</v>
      </c>
    </row>
    <row r="654" spans="1:8" ht="13.5" x14ac:dyDescent="0.25">
      <c r="A654" s="3">
        <f>TITRES_STAT!B657</f>
        <v>45478</v>
      </c>
      <c r="B654" s="6">
        <f>TITRES_STAT!C657</f>
        <v>15.6</v>
      </c>
      <c r="C654" s="6">
        <f>TITRES_STAT!D657</f>
        <v>12.4849</v>
      </c>
      <c r="D654" s="6">
        <f>TITRES_STAT!E657</f>
        <v>781</v>
      </c>
      <c r="E654" s="2">
        <f t="shared" si="40"/>
        <v>1180316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CONFIRMED BULLISH</v>
      </c>
    </row>
    <row r="655" spans="1:8" ht="13.5" x14ac:dyDescent="0.25">
      <c r="A655" s="3">
        <f>TITRES_STAT!B658</f>
        <v>45481</v>
      </c>
      <c r="B655" s="6">
        <f>TITRES_STAT!C658</f>
        <v>15.55</v>
      </c>
      <c r="C655" s="6">
        <f>TITRES_STAT!D658</f>
        <v>12.444900000000001</v>
      </c>
      <c r="D655" s="6">
        <f>TITRES_STAT!E658</f>
        <v>7447</v>
      </c>
      <c r="E655" s="2">
        <f t="shared" si="40"/>
        <v>1172869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BEARISH DIVERGENCE</v>
      </c>
    </row>
    <row r="656" spans="1:8" ht="13.5" x14ac:dyDescent="0.25">
      <c r="A656" s="3">
        <f>TITRES_STAT!B659</f>
        <v>45482</v>
      </c>
      <c r="B656" s="6">
        <f>TITRES_STAT!C659</f>
        <v>15.55</v>
      </c>
      <c r="C656" s="6">
        <f>TITRES_STAT!D659</f>
        <v>12.444900000000001</v>
      </c>
      <c r="D656" s="6">
        <f>TITRES_STAT!E659</f>
        <v>3298</v>
      </c>
      <c r="E656" s="2">
        <f t="shared" si="40"/>
        <v>1172869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CONFIRMED BULLISH</v>
      </c>
    </row>
    <row r="657" spans="1:8" ht="13.5" x14ac:dyDescent="0.25">
      <c r="A657" s="3">
        <f>TITRES_STAT!B660</f>
        <v>45483</v>
      </c>
      <c r="B657" s="6">
        <f>TITRES_STAT!C660</f>
        <v>15.75</v>
      </c>
      <c r="C657" s="6">
        <f>TITRES_STAT!D660</f>
        <v>12.604900000000001</v>
      </c>
      <c r="D657" s="6">
        <f>TITRES_STAT!E660</f>
        <v>4626</v>
      </c>
      <c r="E657" s="2">
        <f t="shared" si="40"/>
        <v>1177495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BEARISH DIVERGENCE</v>
      </c>
    </row>
    <row r="658" spans="1:8" ht="13.5" x14ac:dyDescent="0.25">
      <c r="A658" s="3">
        <f>TITRES_STAT!B661</f>
        <v>45484</v>
      </c>
      <c r="B658" s="6">
        <f>TITRES_STAT!C661</f>
        <v>15.75</v>
      </c>
      <c r="C658" s="6">
        <f>TITRES_STAT!D661</f>
        <v>12.604900000000001</v>
      </c>
      <c r="D658" s="6">
        <f>TITRES_STAT!E661</f>
        <v>892</v>
      </c>
      <c r="E658" s="2">
        <f t="shared" si="40"/>
        <v>1177495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BEARISH DIVERGENCE</v>
      </c>
    </row>
    <row r="659" spans="1:8" ht="13.5" x14ac:dyDescent="0.25">
      <c r="A659" s="3">
        <f>TITRES_STAT!B662</f>
        <v>45485</v>
      </c>
      <c r="B659" s="6">
        <f>TITRES_STAT!C662</f>
        <v>15.9</v>
      </c>
      <c r="C659" s="6">
        <f>TITRES_STAT!D662</f>
        <v>12.725</v>
      </c>
      <c r="D659" s="6">
        <f>TITRES_STAT!E662</f>
        <v>7849</v>
      </c>
      <c r="E659" s="2">
        <f t="shared" si="40"/>
        <v>1185344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CONFIRMED BULLISH</v>
      </c>
    </row>
    <row r="660" spans="1:8" ht="13.5" x14ac:dyDescent="0.25">
      <c r="A660" s="3">
        <f>TITRES_STAT!B663</f>
        <v>45488</v>
      </c>
      <c r="B660" s="6">
        <f>TITRES_STAT!C663</f>
        <v>16.399999999999999</v>
      </c>
      <c r="C660" s="6">
        <f>TITRES_STAT!D663</f>
        <v>13.1251</v>
      </c>
      <c r="D660" s="6">
        <f>TITRES_STAT!E663</f>
        <v>1370</v>
      </c>
      <c r="E660" s="2">
        <f t="shared" si="40"/>
        <v>1186714</v>
      </c>
      <c r="F660" s="6" t="str">
        <f t="shared" si="43"/>
        <v>BULLISH</v>
      </c>
      <c r="G660" s="6" t="str">
        <f t="shared" si="42"/>
        <v>NEUTRAL</v>
      </c>
      <c r="H660" s="6" t="str">
        <f t="shared" si="41"/>
        <v>CONFIRMED BULLISH</v>
      </c>
    </row>
    <row r="661" spans="1:8" ht="13.5" x14ac:dyDescent="0.25">
      <c r="A661" s="3">
        <f>TITRES_STAT!B664</f>
        <v>45489</v>
      </c>
      <c r="B661" s="6">
        <f>TITRES_STAT!C664</f>
        <v>16.27</v>
      </c>
      <c r="C661" s="6">
        <f>TITRES_STAT!D664</f>
        <v>13.021100000000001</v>
      </c>
      <c r="D661" s="6">
        <f>TITRES_STAT!E664</f>
        <v>5</v>
      </c>
      <c r="E661" s="2">
        <f t="shared" si="40"/>
        <v>1186709</v>
      </c>
      <c r="F661" s="6" t="str">
        <f t="shared" si="43"/>
        <v>BULLISH</v>
      </c>
      <c r="G661" s="6" t="str">
        <f t="shared" si="42"/>
        <v>NEUTRAL</v>
      </c>
      <c r="H661" s="6" t="str">
        <f t="shared" si="41"/>
        <v>CONFIRMED BULLISH</v>
      </c>
    </row>
    <row r="662" spans="1:8" ht="13.5" x14ac:dyDescent="0.25">
      <c r="A662" s="3">
        <f>TITRES_STAT!B665</f>
        <v>45490</v>
      </c>
      <c r="B662" s="6">
        <f>TITRES_STAT!C665</f>
        <v>15.8</v>
      </c>
      <c r="C662" s="6">
        <f>TITRES_STAT!D665</f>
        <v>12.6449</v>
      </c>
      <c r="D662" s="6">
        <f>TITRES_STAT!E665</f>
        <v>675</v>
      </c>
      <c r="E662" s="2">
        <f t="shared" si="40"/>
        <v>1186034</v>
      </c>
      <c r="F662" s="6" t="str">
        <f t="shared" si="43"/>
        <v>BULLISH</v>
      </c>
      <c r="G662" s="6" t="str">
        <f t="shared" si="42"/>
        <v>NEUTRAL</v>
      </c>
      <c r="H662" s="6" t="str">
        <f t="shared" si="41"/>
        <v>CONFIRMED BULLISH</v>
      </c>
    </row>
    <row r="663" spans="1:8" ht="13.5" x14ac:dyDescent="0.25">
      <c r="A663" s="3">
        <f>TITRES_STAT!B666</f>
        <v>45491</v>
      </c>
      <c r="B663" s="6">
        <f>TITRES_STAT!C666</f>
        <v>15.95</v>
      </c>
      <c r="C663" s="6">
        <f>TITRES_STAT!D666</f>
        <v>12.765000000000001</v>
      </c>
      <c r="D663" s="6">
        <f>TITRES_STAT!E666</f>
        <v>4940</v>
      </c>
      <c r="E663" s="2">
        <f t="shared" si="40"/>
        <v>1190974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CONFIRMED BULLISH</v>
      </c>
    </row>
    <row r="664" spans="1:8" ht="13.5" x14ac:dyDescent="0.25">
      <c r="A664" s="3">
        <f>TITRES_STAT!B667</f>
        <v>45492</v>
      </c>
      <c r="B664" s="6">
        <f>TITRES_STAT!C667</f>
        <v>15.94</v>
      </c>
      <c r="C664" s="6">
        <f>TITRES_STAT!D667</f>
        <v>12.757</v>
      </c>
      <c r="D664" s="6">
        <f>TITRES_STAT!E667</f>
        <v>1121</v>
      </c>
      <c r="E664" s="2">
        <f t="shared" si="40"/>
        <v>1189853</v>
      </c>
      <c r="F664" s="6" t="str">
        <f t="shared" si="43"/>
        <v>BULLISH</v>
      </c>
      <c r="G664" s="6" t="str">
        <f t="shared" si="42"/>
        <v>NEUTRAL</v>
      </c>
      <c r="H664" s="6" t="str">
        <f t="shared" si="41"/>
        <v>CONFIRMED BULLISH</v>
      </c>
    </row>
    <row r="665" spans="1:8" ht="13.5" x14ac:dyDescent="0.25">
      <c r="A665" s="3">
        <f>TITRES_STAT!B668</f>
        <v>45495</v>
      </c>
      <c r="B665" s="6">
        <f>TITRES_STAT!C668</f>
        <v>15.9</v>
      </c>
      <c r="C665" s="6">
        <f>TITRES_STAT!D668</f>
        <v>12.725</v>
      </c>
      <c r="D665" s="6">
        <f>TITRES_STAT!E668</f>
        <v>922</v>
      </c>
      <c r="E665" s="2">
        <f t="shared" si="40"/>
        <v>1188931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BULLISH DIVERGENCE</v>
      </c>
    </row>
    <row r="666" spans="1:8" ht="13.5" x14ac:dyDescent="0.25">
      <c r="A666" s="3">
        <f>TITRES_STAT!B669</f>
        <v>45496</v>
      </c>
      <c r="B666" s="6">
        <f>TITRES_STAT!C669</f>
        <v>16.77</v>
      </c>
      <c r="C666" s="6">
        <f>TITRES_STAT!D669</f>
        <v>13.421200000000001</v>
      </c>
      <c r="D666" s="6">
        <f>TITRES_STAT!E669</f>
        <v>6392</v>
      </c>
      <c r="E666" s="2">
        <f t="shared" si="40"/>
        <v>1195323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CONFIRMED BULLISH</v>
      </c>
    </row>
    <row r="667" spans="1:8" ht="13.5" x14ac:dyDescent="0.25">
      <c r="A667" s="3">
        <f>TITRES_STAT!B670</f>
        <v>45497</v>
      </c>
      <c r="B667" s="6">
        <f>TITRES_STAT!C670</f>
        <v>16.75</v>
      </c>
      <c r="C667" s="6">
        <f>TITRES_STAT!D670</f>
        <v>13.405200000000001</v>
      </c>
      <c r="D667" s="6">
        <f>TITRES_STAT!E670</f>
        <v>29</v>
      </c>
      <c r="E667" s="2">
        <f t="shared" si="40"/>
        <v>1195294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CONFIRMED BULLISH</v>
      </c>
    </row>
    <row r="668" spans="1:8" ht="13.5" x14ac:dyDescent="0.25">
      <c r="A668" s="3">
        <f>TITRES_STAT!B671</f>
        <v>45499</v>
      </c>
      <c r="B668" s="6">
        <f>TITRES_STAT!C671</f>
        <v>16.75</v>
      </c>
      <c r="C668" s="6">
        <f>TITRES_STAT!D671</f>
        <v>13.405200000000001</v>
      </c>
      <c r="D668" s="6">
        <f>TITRES_STAT!E671</f>
        <v>0</v>
      </c>
      <c r="E668" s="2">
        <f t="shared" si="40"/>
        <v>1195294</v>
      </c>
      <c r="F668" s="6" t="str">
        <f t="shared" si="43"/>
        <v>BULLISH</v>
      </c>
      <c r="G668" s="6" t="str">
        <f t="shared" si="42"/>
        <v>NEUTRAL</v>
      </c>
      <c r="H668" s="6" t="str">
        <f t="shared" si="41"/>
        <v>CONFIRMED BULLISH</v>
      </c>
    </row>
    <row r="669" spans="1:8" ht="13.5" x14ac:dyDescent="0.25">
      <c r="A669" s="3">
        <f>TITRES_STAT!B672</f>
        <v>45502</v>
      </c>
      <c r="B669" s="6">
        <f>TITRES_STAT!C672</f>
        <v>16.670000000000002</v>
      </c>
      <c r="C669" s="6">
        <f>TITRES_STAT!D672</f>
        <v>13.341200000000001</v>
      </c>
      <c r="D669" s="6">
        <f>TITRES_STAT!E672</f>
        <v>6083</v>
      </c>
      <c r="E669" s="2">
        <f t="shared" si="40"/>
        <v>1189211</v>
      </c>
      <c r="F669" s="6" t="str">
        <f t="shared" si="43"/>
        <v>BEARISH</v>
      </c>
      <c r="G669" s="6" t="str">
        <f t="shared" si="42"/>
        <v>NEUTRAL</v>
      </c>
      <c r="H669" s="6" t="str">
        <f t="shared" si="41"/>
        <v>BEARISH DIVERGENCE</v>
      </c>
    </row>
    <row r="670" spans="1:8" ht="13.5" x14ac:dyDescent="0.25">
      <c r="A670" s="3">
        <f>TITRES_STAT!B673</f>
        <v>45503</v>
      </c>
      <c r="B670" s="6">
        <f>TITRES_STAT!C673</f>
        <v>16.29</v>
      </c>
      <c r="C670" s="6">
        <f>TITRES_STAT!D673</f>
        <v>13.037100000000001</v>
      </c>
      <c r="D670" s="6">
        <f>TITRES_STAT!E673</f>
        <v>920</v>
      </c>
      <c r="E670" s="2">
        <f t="shared" si="40"/>
        <v>1188291</v>
      </c>
      <c r="F670" s="6" t="str">
        <f t="shared" si="43"/>
        <v>BEARISH</v>
      </c>
      <c r="G670" s="6" t="str">
        <f t="shared" si="42"/>
        <v>NEUTRAL</v>
      </c>
      <c r="H670" s="6" t="str">
        <f t="shared" si="41"/>
        <v>BEARISH DIVERGENCE</v>
      </c>
    </row>
    <row r="671" spans="1:8" ht="13.5" x14ac:dyDescent="0.25">
      <c r="A671" s="3">
        <f>TITRES_STAT!B674</f>
        <v>45504</v>
      </c>
      <c r="B671" s="6">
        <f>TITRES_STAT!C674</f>
        <v>16.54</v>
      </c>
      <c r="C671" s="6">
        <f>TITRES_STAT!D674</f>
        <v>13.2372</v>
      </c>
      <c r="D671" s="6">
        <f>TITRES_STAT!E674</f>
        <v>1</v>
      </c>
      <c r="E671" s="2">
        <f t="shared" si="40"/>
        <v>1188292</v>
      </c>
      <c r="F671" s="6" t="str">
        <f t="shared" si="43"/>
        <v>BEARISH</v>
      </c>
      <c r="G671" s="6" t="str">
        <f t="shared" si="42"/>
        <v>NEUTRAL</v>
      </c>
      <c r="H671" s="6" t="str">
        <f t="shared" si="41"/>
        <v>CONFIRMED BEARISH</v>
      </c>
    </row>
    <row r="672" spans="1:8" ht="13.5" x14ac:dyDescent="0.25">
      <c r="A672" s="3">
        <f>TITRES_STAT!B675</f>
        <v>45505</v>
      </c>
      <c r="B672" s="6">
        <f>TITRES_STAT!C675</f>
        <v>16.55</v>
      </c>
      <c r="C672" s="6">
        <f>TITRES_STAT!D675</f>
        <v>13.245200000000001</v>
      </c>
      <c r="D672" s="6">
        <f>TITRES_STAT!E675</f>
        <v>565</v>
      </c>
      <c r="E672" s="2">
        <f t="shared" si="40"/>
        <v>1188857</v>
      </c>
      <c r="F672" s="6" t="str">
        <f t="shared" si="43"/>
        <v>BEARISH</v>
      </c>
      <c r="G672" s="6" t="str">
        <f t="shared" si="42"/>
        <v>NEUTRAL</v>
      </c>
      <c r="H672" s="6" t="str">
        <f t="shared" si="41"/>
        <v>CONFIRMED BEARISH</v>
      </c>
    </row>
    <row r="673" spans="1:8" ht="13.5" x14ac:dyDescent="0.25">
      <c r="A673" s="3">
        <f>TITRES_STAT!B676</f>
        <v>45506</v>
      </c>
      <c r="B673" s="6">
        <f>TITRES_STAT!C676</f>
        <v>16.5</v>
      </c>
      <c r="C673" s="6">
        <f>TITRES_STAT!D676</f>
        <v>13.2052</v>
      </c>
      <c r="D673" s="6">
        <f>TITRES_STAT!E676</f>
        <v>11</v>
      </c>
      <c r="E673" s="2">
        <f t="shared" si="40"/>
        <v>1188846</v>
      </c>
      <c r="F673" s="6" t="str">
        <f t="shared" si="43"/>
        <v>BEARISH</v>
      </c>
      <c r="G673" s="6" t="str">
        <f t="shared" si="42"/>
        <v>NEUTRAL</v>
      </c>
      <c r="H673" s="6" t="str">
        <f t="shared" si="41"/>
        <v>CONFIRMED BEARISH</v>
      </c>
    </row>
    <row r="674" spans="1:8" ht="13.5" x14ac:dyDescent="0.25">
      <c r="A674" s="3">
        <f>TITRES_STAT!B677</f>
        <v>45509</v>
      </c>
      <c r="B674" s="6">
        <f>TITRES_STAT!C677</f>
        <v>16.489999999999998</v>
      </c>
      <c r="C674" s="6">
        <f>TITRES_STAT!D677</f>
        <v>13.1972</v>
      </c>
      <c r="D674" s="6">
        <f>TITRES_STAT!E677</f>
        <v>1</v>
      </c>
      <c r="E674" s="2">
        <f t="shared" si="40"/>
        <v>1188845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45510</v>
      </c>
      <c r="B675" s="6">
        <f>TITRES_STAT!C678</f>
        <v>16.440000000000001</v>
      </c>
      <c r="C675" s="6">
        <f>TITRES_STAT!D678</f>
        <v>13.1571</v>
      </c>
      <c r="D675" s="6">
        <f>TITRES_STAT!E678</f>
        <v>47</v>
      </c>
      <c r="E675" s="2">
        <f t="shared" si="40"/>
        <v>1188798</v>
      </c>
      <c r="F675" s="6" t="str">
        <f t="shared" si="43"/>
        <v>BULLISH</v>
      </c>
      <c r="G675" s="6" t="str">
        <f t="shared" si="42"/>
        <v>NEUTRAL</v>
      </c>
      <c r="H675" s="6" t="str">
        <f t="shared" si="41"/>
        <v>CONFIRMED BULLISH</v>
      </c>
    </row>
    <row r="676" spans="1:8" ht="13.5" x14ac:dyDescent="0.25">
      <c r="A676" s="3">
        <f>TITRES_STAT!B679</f>
        <v>45511</v>
      </c>
      <c r="B676" s="6">
        <f>TITRES_STAT!C679</f>
        <v>16.03</v>
      </c>
      <c r="C676" s="6">
        <f>TITRES_STAT!D679</f>
        <v>12.829000000000001</v>
      </c>
      <c r="D676" s="6">
        <f>TITRES_STAT!E679</f>
        <v>911</v>
      </c>
      <c r="E676" s="2">
        <f t="shared" si="40"/>
        <v>1187887</v>
      </c>
      <c r="F676" s="6" t="str">
        <f t="shared" si="43"/>
        <v>BEARISH</v>
      </c>
      <c r="G676" s="6" t="str">
        <f t="shared" si="42"/>
        <v>NEUTRAL</v>
      </c>
      <c r="H676" s="6" t="str">
        <f t="shared" si="41"/>
        <v>CONFIRMED BEARISH</v>
      </c>
    </row>
    <row r="677" spans="1:8" ht="13.5" x14ac:dyDescent="0.25">
      <c r="A677" s="3">
        <f>TITRES_STAT!B680</f>
        <v>45512</v>
      </c>
      <c r="B677" s="6">
        <f>TITRES_STAT!C680</f>
        <v>16.100000000000001</v>
      </c>
      <c r="C677" s="6">
        <f>TITRES_STAT!D680</f>
        <v>12.885</v>
      </c>
      <c r="D677" s="6">
        <f>TITRES_STAT!E680</f>
        <v>2713</v>
      </c>
      <c r="E677" s="2">
        <f t="shared" si="40"/>
        <v>1190600</v>
      </c>
      <c r="F677" s="6" t="str">
        <f t="shared" si="43"/>
        <v>BULLISH</v>
      </c>
      <c r="G677" s="6" t="str">
        <f t="shared" si="42"/>
        <v>NEUTRAL</v>
      </c>
      <c r="H677" s="6" t="str">
        <f t="shared" si="41"/>
        <v>BULLISH DIVERGENCE</v>
      </c>
    </row>
    <row r="678" spans="1:8" ht="13.5" x14ac:dyDescent="0.25">
      <c r="A678" s="3">
        <f>TITRES_STAT!B681</f>
        <v>45513</v>
      </c>
      <c r="B678" s="6">
        <f>TITRES_STAT!C681</f>
        <v>16.329999999999998</v>
      </c>
      <c r="C678" s="6">
        <f>TITRES_STAT!D681</f>
        <v>13.069100000000001</v>
      </c>
      <c r="D678" s="6">
        <f>TITRES_STAT!E681</f>
        <v>3086</v>
      </c>
      <c r="E678" s="2">
        <f t="shared" si="40"/>
        <v>1193686</v>
      </c>
      <c r="F678" s="6" t="str">
        <f t="shared" si="43"/>
        <v>BULLISH</v>
      </c>
      <c r="G678" s="6" t="str">
        <f t="shared" si="42"/>
        <v>NEUTRAL</v>
      </c>
      <c r="H678" s="6" t="str">
        <f t="shared" si="41"/>
        <v>BULLISH DIVERGENCE</v>
      </c>
    </row>
    <row r="679" spans="1:8" ht="13.5" x14ac:dyDescent="0.25">
      <c r="A679" s="3">
        <f>TITRES_STAT!B682</f>
        <v>45516</v>
      </c>
      <c r="B679" s="6">
        <f>TITRES_STAT!C682</f>
        <v>16.3</v>
      </c>
      <c r="C679" s="6">
        <f>TITRES_STAT!D682</f>
        <v>13.0451</v>
      </c>
      <c r="D679" s="6">
        <f>TITRES_STAT!E682</f>
        <v>2153</v>
      </c>
      <c r="E679" s="2">
        <f t="shared" si="40"/>
        <v>1191533</v>
      </c>
      <c r="F679" s="6" t="str">
        <f t="shared" si="43"/>
        <v>BULLISH</v>
      </c>
      <c r="G679" s="6" t="str">
        <f t="shared" si="42"/>
        <v>NEUTRAL</v>
      </c>
      <c r="H679" s="6" t="str">
        <f t="shared" si="41"/>
        <v>BULLISH DIVERGENCE</v>
      </c>
    </row>
    <row r="680" spans="1:8" ht="13.5" x14ac:dyDescent="0.25">
      <c r="A680" s="3">
        <f>TITRES_STAT!B683</f>
        <v>45518</v>
      </c>
      <c r="B680" s="6">
        <f>TITRES_STAT!C683</f>
        <v>16.3</v>
      </c>
      <c r="C680" s="6">
        <f>TITRES_STAT!D683</f>
        <v>13.0451</v>
      </c>
      <c r="D680" s="6">
        <f>TITRES_STAT!E683</f>
        <v>667</v>
      </c>
      <c r="E680" s="2">
        <f t="shared" si="40"/>
        <v>1191533</v>
      </c>
      <c r="F680" s="6" t="str">
        <f t="shared" si="43"/>
        <v>BULLISH</v>
      </c>
      <c r="G680" s="6" t="str">
        <f t="shared" si="42"/>
        <v>NEUTRAL</v>
      </c>
      <c r="H680" s="6" t="str">
        <f t="shared" si="41"/>
        <v>BULLISH DIVERGENCE</v>
      </c>
    </row>
    <row r="681" spans="1:8" ht="13.5" x14ac:dyDescent="0.25">
      <c r="A681" s="3">
        <f>TITRES_STAT!B684</f>
        <v>45519</v>
      </c>
      <c r="B681" s="6">
        <f>TITRES_STAT!C684</f>
        <v>15.88</v>
      </c>
      <c r="C681" s="6">
        <f>TITRES_STAT!D684</f>
        <v>12.709</v>
      </c>
      <c r="D681" s="6">
        <f>TITRES_STAT!E684</f>
        <v>336</v>
      </c>
      <c r="E681" s="2">
        <f t="shared" si="40"/>
        <v>1191197</v>
      </c>
      <c r="F681" s="6" t="str">
        <f t="shared" si="43"/>
        <v>BULLISH</v>
      </c>
      <c r="G681" s="6" t="str">
        <f t="shared" si="42"/>
        <v>NEUTRAL</v>
      </c>
      <c r="H681" s="6" t="str">
        <f t="shared" si="41"/>
        <v>BULLISH DIVERGENCE</v>
      </c>
    </row>
    <row r="682" spans="1:8" ht="13.5" x14ac:dyDescent="0.25">
      <c r="A682" s="3">
        <f>TITRES_STAT!B685</f>
        <v>45520</v>
      </c>
      <c r="B682" s="6">
        <f>TITRES_STAT!C685</f>
        <v>16.329999999999998</v>
      </c>
      <c r="C682" s="6">
        <f>TITRES_STAT!D685</f>
        <v>13.069100000000001</v>
      </c>
      <c r="D682" s="6">
        <f>TITRES_STAT!E685</f>
        <v>4009</v>
      </c>
      <c r="E682" s="2">
        <f t="shared" si="40"/>
        <v>1195206</v>
      </c>
      <c r="F682" s="6" t="str">
        <f t="shared" si="43"/>
        <v>BULLISH</v>
      </c>
      <c r="G682" s="6" t="str">
        <f t="shared" si="42"/>
        <v>NEUTRAL</v>
      </c>
      <c r="H682" s="6" t="str">
        <f t="shared" si="41"/>
        <v>CONFIRMED BULLISH</v>
      </c>
    </row>
    <row r="683" spans="1:8" ht="13.5" x14ac:dyDescent="0.25">
      <c r="A683" s="3">
        <f>TITRES_STAT!B686</f>
        <v>45523</v>
      </c>
      <c r="B683" s="6">
        <f>TITRES_STAT!C686</f>
        <v>16.32</v>
      </c>
      <c r="C683" s="6">
        <f>TITRES_STAT!D686</f>
        <v>13.0611</v>
      </c>
      <c r="D683" s="6">
        <f>TITRES_STAT!E686</f>
        <v>84</v>
      </c>
      <c r="E683" s="2">
        <f t="shared" si="40"/>
        <v>1195122</v>
      </c>
      <c r="F683" s="6" t="str">
        <f t="shared" si="43"/>
        <v>BULLISH</v>
      </c>
      <c r="G683" s="6" t="str">
        <f t="shared" si="42"/>
        <v>NEUTRAL</v>
      </c>
      <c r="H683" s="6" t="str">
        <f t="shared" si="41"/>
        <v>BULLISH DIVERGENCE</v>
      </c>
    </row>
    <row r="684" spans="1:8" ht="13.5" x14ac:dyDescent="0.25">
      <c r="A684" s="3">
        <f>TITRES_STAT!B687</f>
        <v>45524</v>
      </c>
      <c r="B684" s="6">
        <f>TITRES_STAT!C687</f>
        <v>16.32</v>
      </c>
      <c r="C684" s="6">
        <f>TITRES_STAT!D687</f>
        <v>13.0611</v>
      </c>
      <c r="D684" s="6">
        <f>TITRES_STAT!E687</f>
        <v>765</v>
      </c>
      <c r="E684" s="2">
        <f t="shared" si="40"/>
        <v>1195122</v>
      </c>
      <c r="F684" s="6" t="str">
        <f t="shared" si="43"/>
        <v>BULLISH</v>
      </c>
      <c r="G684" s="6" t="str">
        <f t="shared" si="42"/>
        <v>NEUTRAL</v>
      </c>
      <c r="H684" s="6" t="str">
        <f t="shared" si="41"/>
        <v>CONFIRMED BULLISH</v>
      </c>
    </row>
    <row r="685" spans="1:8" ht="13.5" x14ac:dyDescent="0.25">
      <c r="A685" s="3">
        <f>TITRES_STAT!B688</f>
        <v>45525</v>
      </c>
      <c r="B685" s="6">
        <f>TITRES_STAT!C688</f>
        <v>15.92</v>
      </c>
      <c r="C685" s="6">
        <f>TITRES_STAT!D688</f>
        <v>12.741</v>
      </c>
      <c r="D685" s="6">
        <f>TITRES_STAT!E688</f>
        <v>4663</v>
      </c>
      <c r="E685" s="2">
        <f t="shared" si="40"/>
        <v>1190459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45526</v>
      </c>
      <c r="B686" s="6">
        <f>TITRES_STAT!C689</f>
        <v>16.100000000000001</v>
      </c>
      <c r="C686" s="6">
        <f>TITRES_STAT!D689</f>
        <v>12.885</v>
      </c>
      <c r="D686" s="6">
        <f>TITRES_STAT!E689</f>
        <v>2173</v>
      </c>
      <c r="E686" s="2">
        <f t="shared" si="40"/>
        <v>1192632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45527</v>
      </c>
      <c r="B687" s="6">
        <f>TITRES_STAT!C690</f>
        <v>15.97</v>
      </c>
      <c r="C687" s="6">
        <f>TITRES_STAT!D690</f>
        <v>12.781000000000001</v>
      </c>
      <c r="D687" s="6">
        <f>TITRES_STAT!E690</f>
        <v>57</v>
      </c>
      <c r="E687" s="2">
        <f t="shared" si="40"/>
        <v>1192575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45530</v>
      </c>
      <c r="B688" s="6">
        <f>TITRES_STAT!C691</f>
        <v>16.149999999999999</v>
      </c>
      <c r="C688" s="6">
        <f>TITRES_STAT!D691</f>
        <v>12.925000000000001</v>
      </c>
      <c r="D688" s="6">
        <f>TITRES_STAT!E691</f>
        <v>10682</v>
      </c>
      <c r="E688" s="2">
        <f t="shared" si="40"/>
        <v>1203257</v>
      </c>
      <c r="F688" s="6" t="str">
        <f t="shared" si="43"/>
        <v>BULLISH</v>
      </c>
      <c r="G688" s="6" t="str">
        <f t="shared" si="42"/>
        <v>NEUTRAL</v>
      </c>
      <c r="H688" s="6" t="str">
        <f t="shared" si="41"/>
        <v>BULLISH DIVERGENCE</v>
      </c>
    </row>
    <row r="689" spans="1:8" ht="13.5" x14ac:dyDescent="0.25">
      <c r="A689" s="3">
        <f>TITRES_STAT!B692</f>
        <v>45531</v>
      </c>
      <c r="B689" s="6">
        <f>TITRES_STAT!C692</f>
        <v>15.97</v>
      </c>
      <c r="C689" s="6">
        <f>TITRES_STAT!D692</f>
        <v>12.781000000000001</v>
      </c>
      <c r="D689" s="6">
        <f>TITRES_STAT!E692</f>
        <v>323330</v>
      </c>
      <c r="E689" s="2">
        <f t="shared" si="40"/>
        <v>879927</v>
      </c>
      <c r="F689" s="6" t="str">
        <f t="shared" si="43"/>
        <v>BEARISH</v>
      </c>
      <c r="G689" s="6" t="str">
        <f t="shared" si="42"/>
        <v>WEAK</v>
      </c>
      <c r="H689" s="6" t="str">
        <f t="shared" si="41"/>
        <v>CONFIRMED BEARISH</v>
      </c>
    </row>
    <row r="690" spans="1:8" ht="13.5" x14ac:dyDescent="0.25">
      <c r="A690" s="3">
        <f>TITRES_STAT!B693</f>
        <v>45532</v>
      </c>
      <c r="B690" s="6">
        <f>TITRES_STAT!C693</f>
        <v>15.7</v>
      </c>
      <c r="C690" s="6">
        <f>TITRES_STAT!D693</f>
        <v>12.5649</v>
      </c>
      <c r="D690" s="6">
        <f>TITRES_STAT!E693</f>
        <v>1527</v>
      </c>
      <c r="E690" s="2">
        <f t="shared" si="40"/>
        <v>878400</v>
      </c>
      <c r="F690" s="6" t="str">
        <f t="shared" si="43"/>
        <v>BEARISH</v>
      </c>
      <c r="G690" s="6" t="str">
        <f t="shared" si="42"/>
        <v>WEAK</v>
      </c>
      <c r="H690" s="6" t="str">
        <f t="shared" si="41"/>
        <v>CONFIRMED BEARISH</v>
      </c>
    </row>
    <row r="691" spans="1:8" ht="13.5" x14ac:dyDescent="0.25">
      <c r="A691" s="3">
        <f>TITRES_STAT!B694</f>
        <v>45533</v>
      </c>
      <c r="B691" s="6">
        <f>TITRES_STAT!C694</f>
        <v>15.97</v>
      </c>
      <c r="C691" s="6">
        <f>TITRES_STAT!D694</f>
        <v>12.781000000000001</v>
      </c>
      <c r="D691" s="6">
        <f>TITRES_STAT!E694</f>
        <v>67265</v>
      </c>
      <c r="E691" s="2">
        <f t="shared" si="40"/>
        <v>945665</v>
      </c>
      <c r="F691" s="6" t="str">
        <f t="shared" si="43"/>
        <v>BEARISH</v>
      </c>
      <c r="G691" s="6" t="str">
        <f t="shared" si="42"/>
        <v>WEAK</v>
      </c>
      <c r="H691" s="6" t="str">
        <f t="shared" si="41"/>
        <v>CONFIRMED BEARISH</v>
      </c>
    </row>
    <row r="692" spans="1:8" ht="13.5" x14ac:dyDescent="0.25">
      <c r="A692" s="3">
        <f>TITRES_STAT!B695</f>
        <v>45534</v>
      </c>
      <c r="B692" s="6">
        <f>TITRES_STAT!C695</f>
        <v>15.97</v>
      </c>
      <c r="C692" s="6">
        <f>TITRES_STAT!D695</f>
        <v>12.781000000000001</v>
      </c>
      <c r="D692" s="6">
        <f>TITRES_STAT!E695</f>
        <v>0</v>
      </c>
      <c r="E692" s="2">
        <f t="shared" si="40"/>
        <v>945665</v>
      </c>
      <c r="F692" s="6" t="str">
        <f t="shared" si="43"/>
        <v>BEARISH</v>
      </c>
      <c r="G692" s="6" t="str">
        <f t="shared" si="42"/>
        <v>WEAK</v>
      </c>
      <c r="H692" s="6" t="str">
        <f t="shared" si="41"/>
        <v>NEUTRAL</v>
      </c>
    </row>
    <row r="693" spans="1:8" ht="13.5" x14ac:dyDescent="0.25">
      <c r="A693" s="3">
        <f>TITRES_STAT!B696</f>
        <v>45537</v>
      </c>
      <c r="B693" s="6">
        <f>TITRES_STAT!C696</f>
        <v>16.14</v>
      </c>
      <c r="C693" s="6">
        <f>TITRES_STAT!D696</f>
        <v>12.917</v>
      </c>
      <c r="D693" s="6">
        <f>TITRES_STAT!E696</f>
        <v>1624</v>
      </c>
      <c r="E693" s="2">
        <f t="shared" si="40"/>
        <v>947289</v>
      </c>
      <c r="F693" s="6" t="str">
        <f t="shared" si="43"/>
        <v>BEARISH</v>
      </c>
      <c r="G693" s="6" t="str">
        <f t="shared" si="42"/>
        <v>WEAK</v>
      </c>
      <c r="H693" s="6" t="str">
        <f t="shared" si="41"/>
        <v>CONFIRMED BEARISH</v>
      </c>
    </row>
    <row r="694" spans="1:8" ht="13.5" x14ac:dyDescent="0.25">
      <c r="A694" s="3">
        <f>TITRES_STAT!B697</f>
        <v>45538</v>
      </c>
      <c r="B694" s="6">
        <f>TITRES_STAT!C697</f>
        <v>16.18</v>
      </c>
      <c r="C694" s="6">
        <f>TITRES_STAT!D697</f>
        <v>12.9491</v>
      </c>
      <c r="D694" s="6">
        <f>TITRES_STAT!E697</f>
        <v>521</v>
      </c>
      <c r="E694" s="2">
        <f t="shared" si="40"/>
        <v>947810</v>
      </c>
      <c r="F694" s="6" t="str">
        <f t="shared" si="43"/>
        <v>BULLISH</v>
      </c>
      <c r="G694" s="6" t="str">
        <f t="shared" si="42"/>
        <v>STRONG</v>
      </c>
      <c r="H694" s="6" t="str">
        <f t="shared" si="41"/>
        <v>CONFIRMED BULLISH</v>
      </c>
    </row>
    <row r="695" spans="1:8" ht="13.5" x14ac:dyDescent="0.25">
      <c r="A695" s="3">
        <f>TITRES_STAT!B698</f>
        <v>45539</v>
      </c>
      <c r="B695" s="6">
        <f>TITRES_STAT!C698</f>
        <v>16</v>
      </c>
      <c r="C695" s="6">
        <f>TITRES_STAT!D698</f>
        <v>12.805</v>
      </c>
      <c r="D695" s="6">
        <f>TITRES_STAT!E698</f>
        <v>52395</v>
      </c>
      <c r="E695" s="2">
        <f t="shared" si="40"/>
        <v>895415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CONFIRMED BULLISH</v>
      </c>
    </row>
    <row r="696" spans="1:8" ht="13.5" x14ac:dyDescent="0.25">
      <c r="A696" s="3">
        <f>TITRES_STAT!B699</f>
        <v>45540</v>
      </c>
      <c r="B696" s="6">
        <f>TITRES_STAT!C699</f>
        <v>16</v>
      </c>
      <c r="C696" s="6">
        <f>TITRES_STAT!D699</f>
        <v>12.805</v>
      </c>
      <c r="D696" s="6">
        <f>TITRES_STAT!E699</f>
        <v>35</v>
      </c>
      <c r="E696" s="2">
        <f t="shared" si="40"/>
        <v>895415</v>
      </c>
      <c r="F696" s="6" t="str">
        <f t="shared" si="43"/>
        <v>BEARISH</v>
      </c>
      <c r="G696" s="6" t="str">
        <f t="shared" si="42"/>
        <v>WEAK</v>
      </c>
      <c r="H696" s="6" t="str">
        <f t="shared" si="41"/>
        <v>BEARISH DIVERGENCE</v>
      </c>
    </row>
    <row r="697" spans="1:8" ht="13.5" x14ac:dyDescent="0.25">
      <c r="A697" s="3">
        <f>TITRES_STAT!B700</f>
        <v>45541</v>
      </c>
      <c r="B697" s="6">
        <f>TITRES_STAT!C700</f>
        <v>16.39</v>
      </c>
      <c r="C697" s="6">
        <f>TITRES_STAT!D700</f>
        <v>13.117100000000001</v>
      </c>
      <c r="D697" s="6">
        <f>TITRES_STAT!E700</f>
        <v>11394</v>
      </c>
      <c r="E697" s="2">
        <f t="shared" si="40"/>
        <v>906809</v>
      </c>
      <c r="F697" s="6" t="str">
        <f t="shared" si="43"/>
        <v>BEARISH</v>
      </c>
      <c r="G697" s="6" t="str">
        <f t="shared" si="42"/>
        <v>WEAK</v>
      </c>
      <c r="H697" s="6" t="str">
        <f t="shared" si="41"/>
        <v>BEARISH DIVERGENCE</v>
      </c>
    </row>
    <row r="698" spans="1:8" ht="13.5" x14ac:dyDescent="0.25">
      <c r="A698" s="3">
        <f>TITRES_STAT!B701</f>
        <v>45544</v>
      </c>
      <c r="B698" s="6">
        <f>TITRES_STAT!C701</f>
        <v>16.350000000000001</v>
      </c>
      <c r="C698" s="6">
        <f>TITRES_STAT!D701</f>
        <v>13.085100000000001</v>
      </c>
      <c r="D698" s="6">
        <f>TITRES_STAT!E701</f>
        <v>1</v>
      </c>
      <c r="E698" s="2">
        <f t="shared" si="40"/>
        <v>906808</v>
      </c>
      <c r="F698" s="6" t="str">
        <f t="shared" si="43"/>
        <v>BEARISH</v>
      </c>
      <c r="G698" s="6" t="str">
        <f t="shared" si="42"/>
        <v>WEAK</v>
      </c>
      <c r="H698" s="6" t="str">
        <f t="shared" si="41"/>
        <v>BEARISH DIVERGENCE</v>
      </c>
    </row>
    <row r="699" spans="1:8" ht="13.5" x14ac:dyDescent="0.25">
      <c r="A699" s="3">
        <f>TITRES_STAT!B702</f>
        <v>45545</v>
      </c>
      <c r="B699" s="6">
        <f>TITRES_STAT!C702</f>
        <v>16.29</v>
      </c>
      <c r="C699" s="6">
        <f>TITRES_STAT!D702</f>
        <v>13.037100000000001</v>
      </c>
      <c r="D699" s="6">
        <f>TITRES_STAT!E702</f>
        <v>34</v>
      </c>
      <c r="E699" s="2">
        <f t="shared" si="40"/>
        <v>906774</v>
      </c>
      <c r="F699" s="6" t="str">
        <f t="shared" si="43"/>
        <v>BEARISH</v>
      </c>
      <c r="G699" s="6" t="str">
        <f t="shared" si="42"/>
        <v>WEAK</v>
      </c>
      <c r="H699" s="6" t="str">
        <f t="shared" si="41"/>
        <v>BEARISH DIVERGENCE</v>
      </c>
    </row>
    <row r="700" spans="1:8" ht="13.5" x14ac:dyDescent="0.25">
      <c r="A700" s="3">
        <f>TITRES_STAT!B703</f>
        <v>45546</v>
      </c>
      <c r="B700" s="6">
        <f>TITRES_STAT!C703</f>
        <v>17.12</v>
      </c>
      <c r="C700" s="6">
        <f>TITRES_STAT!D703</f>
        <v>13.7013</v>
      </c>
      <c r="D700" s="6">
        <f>TITRES_STAT!E703</f>
        <v>9100</v>
      </c>
      <c r="E700" s="2">
        <f t="shared" si="40"/>
        <v>915874</v>
      </c>
      <c r="F700" s="6" t="str">
        <f t="shared" si="43"/>
        <v>BULLISH</v>
      </c>
      <c r="G700" s="6" t="str">
        <f t="shared" si="42"/>
        <v>STRONG</v>
      </c>
      <c r="H700" s="6" t="str">
        <f t="shared" si="41"/>
        <v>CONFIRMED BULLISH</v>
      </c>
    </row>
    <row r="701" spans="1:8" ht="13.5" x14ac:dyDescent="0.25">
      <c r="A701" s="3">
        <f>TITRES_STAT!B704</f>
        <v>45547</v>
      </c>
      <c r="B701" s="6">
        <f>TITRES_STAT!C704</f>
        <v>17.12</v>
      </c>
      <c r="C701" s="6">
        <f>TITRES_STAT!D704</f>
        <v>13.7013</v>
      </c>
      <c r="D701" s="6">
        <f>TITRES_STAT!E704</f>
        <v>6411</v>
      </c>
      <c r="E701" s="2">
        <f t="shared" si="40"/>
        <v>915874</v>
      </c>
      <c r="F701" s="6" t="str">
        <f t="shared" si="43"/>
        <v>BULLISH</v>
      </c>
      <c r="G701" s="6" t="str">
        <f t="shared" si="42"/>
        <v>STRONG</v>
      </c>
      <c r="H701" s="6" t="str">
        <f t="shared" si="41"/>
        <v>CONFIRMED BULLISH</v>
      </c>
    </row>
    <row r="702" spans="1:8" ht="13.5" x14ac:dyDescent="0.25">
      <c r="A702" s="3">
        <f>TITRES_STAT!B705</f>
        <v>45548</v>
      </c>
      <c r="B702" s="6">
        <f>TITRES_STAT!C705</f>
        <v>17</v>
      </c>
      <c r="C702" s="6">
        <f>TITRES_STAT!D705</f>
        <v>13.6053</v>
      </c>
      <c r="D702" s="6">
        <f>TITRES_STAT!E705</f>
        <v>6024</v>
      </c>
      <c r="E702" s="2">
        <f t="shared" si="40"/>
        <v>909850</v>
      </c>
      <c r="F702" s="6" t="str">
        <f t="shared" si="43"/>
        <v>BULLISH</v>
      </c>
      <c r="G702" s="6" t="str">
        <f t="shared" si="42"/>
        <v>NEUTRAL</v>
      </c>
      <c r="H702" s="6" t="str">
        <f t="shared" si="41"/>
        <v>CONFIRMED BULLISH</v>
      </c>
    </row>
    <row r="703" spans="1:8" ht="13.5" x14ac:dyDescent="0.25">
      <c r="A703" s="3">
        <f>TITRES_STAT!B706</f>
        <v>45551</v>
      </c>
      <c r="B703" s="6">
        <f>TITRES_STAT!C706</f>
        <v>16.899999999999999</v>
      </c>
      <c r="C703" s="6">
        <f>TITRES_STAT!D706</f>
        <v>13.5253</v>
      </c>
      <c r="D703" s="6">
        <f>TITRES_STAT!E706</f>
        <v>3</v>
      </c>
      <c r="E703" s="2">
        <f t="shared" si="40"/>
        <v>909847</v>
      </c>
      <c r="F703" s="6" t="str">
        <f t="shared" si="43"/>
        <v>BULLISH</v>
      </c>
      <c r="G703" s="6" t="str">
        <f t="shared" si="42"/>
        <v>NEUTRAL</v>
      </c>
      <c r="H703" s="6" t="str">
        <f t="shared" si="41"/>
        <v>CONFIRMED BULLISH</v>
      </c>
    </row>
    <row r="704" spans="1:8" ht="13.5" x14ac:dyDescent="0.25">
      <c r="A704" s="3">
        <f>TITRES_STAT!B707</f>
        <v>45552</v>
      </c>
      <c r="B704" s="6">
        <f>TITRES_STAT!C707</f>
        <v>16.98</v>
      </c>
      <c r="C704" s="6">
        <f>TITRES_STAT!D707</f>
        <v>13.5893</v>
      </c>
      <c r="D704" s="6">
        <f>TITRES_STAT!E707</f>
        <v>2367</v>
      </c>
      <c r="E704" s="2">
        <f t="shared" si="40"/>
        <v>912214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CONFIRMED BULLISH</v>
      </c>
    </row>
    <row r="705" spans="1:8" ht="13.5" x14ac:dyDescent="0.25">
      <c r="A705" s="3">
        <f>TITRES_STAT!B708</f>
        <v>45553</v>
      </c>
      <c r="B705" s="6">
        <f>TITRES_STAT!C708</f>
        <v>16.98</v>
      </c>
      <c r="C705" s="6">
        <f>TITRES_STAT!D708</f>
        <v>13.5893</v>
      </c>
      <c r="D705" s="6">
        <f>TITRES_STAT!E708</f>
        <v>0</v>
      </c>
      <c r="E705" s="2">
        <f t="shared" si="40"/>
        <v>912214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CONFIRMED BEARISH</v>
      </c>
    </row>
    <row r="706" spans="1:8" ht="13.5" x14ac:dyDescent="0.25">
      <c r="A706" s="3">
        <f>TITRES_STAT!B709</f>
        <v>45554</v>
      </c>
      <c r="B706" s="6">
        <f>TITRES_STAT!C709</f>
        <v>16.899999999999999</v>
      </c>
      <c r="C706" s="6">
        <f>TITRES_STAT!D709</f>
        <v>13.5253</v>
      </c>
      <c r="D706" s="6">
        <f>TITRES_STAT!E709</f>
        <v>2408</v>
      </c>
      <c r="E706" s="2">
        <f t="shared" si="40"/>
        <v>909806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CONFIRMED BEARISH</v>
      </c>
    </row>
    <row r="707" spans="1:8" ht="13.5" x14ac:dyDescent="0.25">
      <c r="A707" s="3">
        <f>TITRES_STAT!B710</f>
        <v>45555</v>
      </c>
      <c r="B707" s="6">
        <f>TITRES_STAT!C710</f>
        <v>16.899999999999999</v>
      </c>
      <c r="C707" s="6">
        <f>TITRES_STAT!D710</f>
        <v>13.5253</v>
      </c>
      <c r="D707" s="6">
        <f>TITRES_STAT!E710</f>
        <v>0</v>
      </c>
      <c r="E707" s="2">
        <f t="shared" si="40"/>
        <v>909806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CONFIRMED BEARISH</v>
      </c>
    </row>
    <row r="708" spans="1:8" ht="13.5" x14ac:dyDescent="0.25">
      <c r="A708" s="3">
        <f>TITRES_STAT!B711</f>
        <v>45558</v>
      </c>
      <c r="B708" s="6">
        <f>TITRES_STAT!C711</f>
        <v>16.87</v>
      </c>
      <c r="C708" s="6">
        <f>TITRES_STAT!D711</f>
        <v>13.501300000000001</v>
      </c>
      <c r="D708" s="6">
        <f>TITRES_STAT!E711</f>
        <v>1217</v>
      </c>
      <c r="E708" s="2">
        <f t="shared" ref="E708:E771" si="44">IF(B708&gt;B707, E707+D708, IF(B708&lt;B707, E707-D708, E707))</f>
        <v>908589</v>
      </c>
      <c r="F708" s="6" t="str">
        <f t="shared" si="43"/>
        <v>BEARISH</v>
      </c>
      <c r="G708" s="6" t="str">
        <f t="shared" si="42"/>
        <v>NEUTRAL</v>
      </c>
      <c r="H708" s="6" t="str">
        <f t="shared" si="41"/>
        <v>CONFIRMED BEARISH</v>
      </c>
    </row>
    <row r="709" spans="1:8" ht="13.5" x14ac:dyDescent="0.25">
      <c r="A709" s="3">
        <f>TITRES_STAT!B712</f>
        <v>45559</v>
      </c>
      <c r="B709" s="6">
        <f>TITRES_STAT!C712</f>
        <v>16.87</v>
      </c>
      <c r="C709" s="6">
        <f>TITRES_STAT!D712</f>
        <v>13.501300000000001</v>
      </c>
      <c r="D709" s="6">
        <f>TITRES_STAT!E712</f>
        <v>0</v>
      </c>
      <c r="E709" s="2">
        <f t="shared" si="44"/>
        <v>908589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CONFIRMED BEARISH</v>
      </c>
    </row>
    <row r="710" spans="1:8" ht="13.5" x14ac:dyDescent="0.25">
      <c r="A710" s="3">
        <f>TITRES_STAT!B713</f>
        <v>45560</v>
      </c>
      <c r="B710" s="6">
        <f>TITRES_STAT!C713</f>
        <v>16.8</v>
      </c>
      <c r="C710" s="6">
        <f>TITRES_STAT!D713</f>
        <v>13.4452</v>
      </c>
      <c r="D710" s="6">
        <f>TITRES_STAT!E713</f>
        <v>1</v>
      </c>
      <c r="E710" s="2">
        <f t="shared" si="44"/>
        <v>908588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45561</v>
      </c>
      <c r="B711" s="6">
        <f>TITRES_STAT!C714</f>
        <v>16.86</v>
      </c>
      <c r="C711" s="6">
        <f>TITRES_STAT!D714</f>
        <v>13.4933</v>
      </c>
      <c r="D711" s="6">
        <f>TITRES_STAT!E714</f>
        <v>2102</v>
      </c>
      <c r="E711" s="2">
        <f t="shared" si="44"/>
        <v>910690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BULLISH DIVERGENCE</v>
      </c>
    </row>
    <row r="712" spans="1:8" ht="13.5" x14ac:dyDescent="0.25">
      <c r="A712" s="3">
        <f>TITRES_STAT!B715</f>
        <v>45562</v>
      </c>
      <c r="B712" s="6">
        <f>TITRES_STAT!C715</f>
        <v>16.7</v>
      </c>
      <c r="C712" s="6">
        <f>TITRES_STAT!D715</f>
        <v>13.3652</v>
      </c>
      <c r="D712" s="6">
        <f>TITRES_STAT!E715</f>
        <v>4363</v>
      </c>
      <c r="E712" s="2">
        <f t="shared" si="44"/>
        <v>906327</v>
      </c>
      <c r="F712" s="6" t="str">
        <f t="shared" ref="F712:F775" si="47">IF(E712&gt;E707,"BULLISH",IF(E712&lt;E707,"BEARISH","NEUTRAL"))</f>
        <v>BEARISH</v>
      </c>
      <c r="G712" s="6" t="str">
        <f t="shared" si="46"/>
        <v>NEUTRAL</v>
      </c>
      <c r="H712" s="6" t="str">
        <f t="shared" si="45"/>
        <v>CONFIRMED BEARISH</v>
      </c>
    </row>
    <row r="713" spans="1:8" ht="13.5" x14ac:dyDescent="0.25">
      <c r="A713" s="3">
        <f>TITRES_STAT!B716</f>
        <v>45565</v>
      </c>
      <c r="B713" s="6">
        <f>TITRES_STAT!C716</f>
        <v>16.649999999999999</v>
      </c>
      <c r="C713" s="6">
        <f>TITRES_STAT!D716</f>
        <v>13.325200000000001</v>
      </c>
      <c r="D713" s="6">
        <f>TITRES_STAT!E716</f>
        <v>1302</v>
      </c>
      <c r="E713" s="2">
        <f t="shared" si="44"/>
        <v>905025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CONFIRMED BEARISH</v>
      </c>
    </row>
    <row r="714" spans="1:8" ht="13.5" x14ac:dyDescent="0.25">
      <c r="A714" s="3">
        <f>TITRES_STAT!B717</f>
        <v>45566</v>
      </c>
      <c r="B714" s="6">
        <f>TITRES_STAT!C717</f>
        <v>16.579999999999998</v>
      </c>
      <c r="C714" s="6">
        <f>TITRES_STAT!D717</f>
        <v>13.2692</v>
      </c>
      <c r="D714" s="6">
        <f>TITRES_STAT!E717</f>
        <v>702</v>
      </c>
      <c r="E714" s="2">
        <f t="shared" si="44"/>
        <v>904323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CONFIRMED BEARISH</v>
      </c>
    </row>
    <row r="715" spans="1:8" ht="13.5" x14ac:dyDescent="0.25">
      <c r="A715" s="3">
        <f>TITRES_STAT!B718</f>
        <v>45567</v>
      </c>
      <c r="B715" s="6">
        <f>TITRES_STAT!C718</f>
        <v>16.059999999999999</v>
      </c>
      <c r="C715" s="6">
        <f>TITRES_STAT!D718</f>
        <v>12.853</v>
      </c>
      <c r="D715" s="6">
        <f>TITRES_STAT!E718</f>
        <v>12463</v>
      </c>
      <c r="E715" s="2">
        <f t="shared" si="44"/>
        <v>891860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CONFIRMED BEARISH</v>
      </c>
    </row>
    <row r="716" spans="1:8" ht="13.5" x14ac:dyDescent="0.25">
      <c r="A716" s="3">
        <f>TITRES_STAT!B719</f>
        <v>45568</v>
      </c>
      <c r="B716" s="6">
        <f>TITRES_STAT!C719</f>
        <v>16.29</v>
      </c>
      <c r="C716" s="6">
        <f>TITRES_STAT!D719</f>
        <v>13.037100000000001</v>
      </c>
      <c r="D716" s="6">
        <f>TITRES_STAT!E719</f>
        <v>2547</v>
      </c>
      <c r="E716" s="2">
        <f t="shared" si="44"/>
        <v>894407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45569</v>
      </c>
      <c r="B717" s="6">
        <f>TITRES_STAT!C720</f>
        <v>16</v>
      </c>
      <c r="C717" s="6">
        <f>TITRES_STAT!D720</f>
        <v>12.805</v>
      </c>
      <c r="D717" s="6">
        <f>TITRES_STAT!E720</f>
        <v>3750</v>
      </c>
      <c r="E717" s="2">
        <f t="shared" si="44"/>
        <v>890657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45572</v>
      </c>
      <c r="B718" s="6">
        <f>TITRES_STAT!C721</f>
        <v>15.75</v>
      </c>
      <c r="C718" s="6">
        <f>TITRES_STAT!D721</f>
        <v>12.604900000000001</v>
      </c>
      <c r="D718" s="6">
        <f>TITRES_STAT!E721</f>
        <v>1851</v>
      </c>
      <c r="E718" s="2">
        <f t="shared" si="44"/>
        <v>888806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45573</v>
      </c>
      <c r="B719" s="6">
        <f>TITRES_STAT!C722</f>
        <v>16</v>
      </c>
      <c r="C719" s="6">
        <f>TITRES_STAT!D722</f>
        <v>12.805</v>
      </c>
      <c r="D719" s="6">
        <f>TITRES_STAT!E722</f>
        <v>404</v>
      </c>
      <c r="E719" s="2">
        <f t="shared" si="44"/>
        <v>889210</v>
      </c>
      <c r="F719" s="6" t="str">
        <f t="shared" si="47"/>
        <v>BEARISH</v>
      </c>
      <c r="G719" s="6" t="str">
        <f t="shared" si="46"/>
        <v>NEUTRAL</v>
      </c>
      <c r="H719" s="6" t="str">
        <f t="shared" si="45"/>
        <v>CONFIRMED BEARISH</v>
      </c>
    </row>
    <row r="720" spans="1:8" ht="13.5" x14ac:dyDescent="0.25">
      <c r="A720" s="3">
        <f>TITRES_STAT!B723</f>
        <v>45574</v>
      </c>
      <c r="B720" s="6">
        <f>TITRES_STAT!C723</f>
        <v>16</v>
      </c>
      <c r="C720" s="6">
        <f>TITRES_STAT!D723</f>
        <v>12.805</v>
      </c>
      <c r="D720" s="6">
        <f>TITRES_STAT!E723</f>
        <v>589</v>
      </c>
      <c r="E720" s="2">
        <f t="shared" si="44"/>
        <v>889210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CONFIRMED BEARISH</v>
      </c>
    </row>
    <row r="721" spans="1:8" ht="13.5" x14ac:dyDescent="0.25">
      <c r="A721" s="3">
        <f>TITRES_STAT!B724</f>
        <v>45575</v>
      </c>
      <c r="B721" s="6">
        <f>TITRES_STAT!C724</f>
        <v>15.6</v>
      </c>
      <c r="C721" s="6">
        <f>TITRES_STAT!D724</f>
        <v>12.4849</v>
      </c>
      <c r="D721" s="6">
        <f>TITRES_STAT!E724</f>
        <v>7723</v>
      </c>
      <c r="E721" s="2">
        <f t="shared" si="44"/>
        <v>881487</v>
      </c>
      <c r="F721" s="6" t="str">
        <f t="shared" si="47"/>
        <v>BEARISH</v>
      </c>
      <c r="G721" s="6" t="str">
        <f t="shared" si="46"/>
        <v>NEUTRAL</v>
      </c>
      <c r="H721" s="6" t="str">
        <f t="shared" si="45"/>
        <v>CONFIRMED BEARISH</v>
      </c>
    </row>
    <row r="722" spans="1:8" ht="13.5" x14ac:dyDescent="0.25">
      <c r="A722" s="3">
        <f>TITRES_STAT!B725</f>
        <v>45576</v>
      </c>
      <c r="B722" s="6">
        <f>TITRES_STAT!C725</f>
        <v>15.99</v>
      </c>
      <c r="C722" s="6">
        <f>TITRES_STAT!D725</f>
        <v>12.797000000000001</v>
      </c>
      <c r="D722" s="6">
        <f>TITRES_STAT!E725</f>
        <v>3130</v>
      </c>
      <c r="E722" s="2">
        <f t="shared" si="44"/>
        <v>884617</v>
      </c>
      <c r="F722" s="6" t="str">
        <f t="shared" si="47"/>
        <v>BEARISH</v>
      </c>
      <c r="G722" s="6" t="str">
        <f t="shared" si="46"/>
        <v>NEUTRAL</v>
      </c>
      <c r="H722" s="6" t="str">
        <f t="shared" si="45"/>
        <v>CONFIRMED BEARISH</v>
      </c>
    </row>
    <row r="723" spans="1:8" ht="13.5" x14ac:dyDescent="0.25">
      <c r="A723" s="3">
        <f>TITRES_STAT!B726</f>
        <v>45579</v>
      </c>
      <c r="B723" s="6">
        <f>TITRES_STAT!C726</f>
        <v>16</v>
      </c>
      <c r="C723" s="6">
        <f>TITRES_STAT!D726</f>
        <v>12.805</v>
      </c>
      <c r="D723" s="6">
        <f>TITRES_STAT!E726</f>
        <v>1237</v>
      </c>
      <c r="E723" s="2">
        <f t="shared" si="44"/>
        <v>885854</v>
      </c>
      <c r="F723" s="6" t="str">
        <f t="shared" si="47"/>
        <v>BEARISH</v>
      </c>
      <c r="G723" s="6" t="str">
        <f t="shared" si="46"/>
        <v>NEUTRAL</v>
      </c>
      <c r="H723" s="6" t="str">
        <f t="shared" si="45"/>
        <v>BEARISH DIVERGENCE</v>
      </c>
    </row>
    <row r="724" spans="1:8" ht="13.5" x14ac:dyDescent="0.25">
      <c r="A724" s="3">
        <f>TITRES_STAT!B727</f>
        <v>45581</v>
      </c>
      <c r="B724" s="6">
        <f>TITRES_STAT!C727</f>
        <v>15.6</v>
      </c>
      <c r="C724" s="6">
        <f>TITRES_STAT!D727</f>
        <v>12.4849</v>
      </c>
      <c r="D724" s="6">
        <f>TITRES_STAT!E727</f>
        <v>12382</v>
      </c>
      <c r="E724" s="2">
        <f t="shared" si="44"/>
        <v>873472</v>
      </c>
      <c r="F724" s="6" t="str">
        <f t="shared" si="47"/>
        <v>BEARISH</v>
      </c>
      <c r="G724" s="6" t="str">
        <f t="shared" si="46"/>
        <v>NEUTRAL</v>
      </c>
      <c r="H724" s="6" t="str">
        <f t="shared" si="45"/>
        <v>CONFIRMED BEARISH</v>
      </c>
    </row>
    <row r="725" spans="1:8" ht="13.5" x14ac:dyDescent="0.25">
      <c r="A725" s="3">
        <f>TITRES_STAT!B728</f>
        <v>45582</v>
      </c>
      <c r="B725" s="6">
        <f>TITRES_STAT!C728</f>
        <v>15.93</v>
      </c>
      <c r="C725" s="6">
        <f>TITRES_STAT!D728</f>
        <v>12.749000000000001</v>
      </c>
      <c r="D725" s="6">
        <f>TITRES_STAT!E728</f>
        <v>508</v>
      </c>
      <c r="E725" s="2">
        <f t="shared" si="44"/>
        <v>873980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CONFIRMED BEARISH</v>
      </c>
    </row>
    <row r="726" spans="1:8" ht="13.5" x14ac:dyDescent="0.25">
      <c r="A726" s="3">
        <f>TITRES_STAT!B729</f>
        <v>45583</v>
      </c>
      <c r="B726" s="6">
        <f>TITRES_STAT!C729</f>
        <v>15.94</v>
      </c>
      <c r="C726" s="6">
        <f>TITRES_STAT!D729</f>
        <v>12.757</v>
      </c>
      <c r="D726" s="6">
        <f>TITRES_STAT!E729</f>
        <v>200</v>
      </c>
      <c r="E726" s="2">
        <f t="shared" si="44"/>
        <v>874180</v>
      </c>
      <c r="F726" s="6" t="str">
        <f t="shared" si="47"/>
        <v>BEARISH</v>
      </c>
      <c r="G726" s="6" t="str">
        <f t="shared" si="46"/>
        <v>NEUTRAL</v>
      </c>
      <c r="H726" s="6" t="str">
        <f t="shared" si="45"/>
        <v>BEARISH DIVERGENCE</v>
      </c>
    </row>
    <row r="727" spans="1:8" ht="13.5" x14ac:dyDescent="0.25">
      <c r="A727" s="3">
        <f>TITRES_STAT!B730</f>
        <v>45586</v>
      </c>
      <c r="B727" s="6">
        <f>TITRES_STAT!C730</f>
        <v>16.2</v>
      </c>
      <c r="C727" s="6">
        <f>TITRES_STAT!D730</f>
        <v>12.9651</v>
      </c>
      <c r="D727" s="6">
        <f>TITRES_STAT!E730</f>
        <v>9439</v>
      </c>
      <c r="E727" s="2">
        <f t="shared" si="44"/>
        <v>883619</v>
      </c>
      <c r="F727" s="6" t="str">
        <f t="shared" si="47"/>
        <v>BEARISH</v>
      </c>
      <c r="G727" s="6" t="str">
        <f t="shared" si="46"/>
        <v>NEUTRAL</v>
      </c>
      <c r="H727" s="6" t="str">
        <f t="shared" si="45"/>
        <v>BEARISH DIVERGENCE</v>
      </c>
    </row>
    <row r="728" spans="1:8" ht="13.5" x14ac:dyDescent="0.25">
      <c r="A728" s="3">
        <f>TITRES_STAT!B731</f>
        <v>45587</v>
      </c>
      <c r="B728" s="6">
        <f>TITRES_STAT!C731</f>
        <v>16.239999999999998</v>
      </c>
      <c r="C728" s="6">
        <f>TITRES_STAT!D731</f>
        <v>12.9971</v>
      </c>
      <c r="D728" s="6">
        <f>TITRES_STAT!E731</f>
        <v>176</v>
      </c>
      <c r="E728" s="2">
        <f t="shared" si="44"/>
        <v>883795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BEARISH DIVERGENCE</v>
      </c>
    </row>
    <row r="729" spans="1:8" ht="13.5" x14ac:dyDescent="0.25">
      <c r="A729" s="3">
        <f>TITRES_STAT!B732</f>
        <v>45588</v>
      </c>
      <c r="B729" s="6">
        <f>TITRES_STAT!C732</f>
        <v>16.23</v>
      </c>
      <c r="C729" s="6">
        <f>TITRES_STAT!D732</f>
        <v>12.989100000000001</v>
      </c>
      <c r="D729" s="6">
        <f>TITRES_STAT!E732</f>
        <v>1015</v>
      </c>
      <c r="E729" s="2">
        <f t="shared" si="44"/>
        <v>882780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45589</v>
      </c>
      <c r="B730" s="6">
        <f>TITRES_STAT!C733</f>
        <v>16.170000000000002</v>
      </c>
      <c r="C730" s="6">
        <f>TITRES_STAT!D733</f>
        <v>12.9411</v>
      </c>
      <c r="D730" s="6">
        <f>TITRES_STAT!E733</f>
        <v>2220</v>
      </c>
      <c r="E730" s="2">
        <f t="shared" si="44"/>
        <v>880560</v>
      </c>
      <c r="F730" s="6" t="str">
        <f t="shared" si="47"/>
        <v>BULLISH</v>
      </c>
      <c r="G730" s="6" t="str">
        <f t="shared" si="46"/>
        <v>NEUTRAL</v>
      </c>
      <c r="H730" s="6" t="str">
        <f t="shared" si="45"/>
        <v>CONFIRMED BULLISH</v>
      </c>
    </row>
    <row r="731" spans="1:8" ht="13.5" x14ac:dyDescent="0.25">
      <c r="A731" s="3">
        <f>TITRES_STAT!B734</f>
        <v>45590</v>
      </c>
      <c r="B731" s="6">
        <f>TITRES_STAT!C734</f>
        <v>16.16</v>
      </c>
      <c r="C731" s="6">
        <f>TITRES_STAT!D734</f>
        <v>12.933</v>
      </c>
      <c r="D731" s="6">
        <f>TITRES_STAT!E734</f>
        <v>2396</v>
      </c>
      <c r="E731" s="2">
        <f t="shared" si="44"/>
        <v>878164</v>
      </c>
      <c r="F731" s="6" t="str">
        <f t="shared" si="47"/>
        <v>BULLISH</v>
      </c>
      <c r="G731" s="6" t="str">
        <f t="shared" si="46"/>
        <v>NEUTRAL</v>
      </c>
      <c r="H731" s="6" t="str">
        <f t="shared" si="45"/>
        <v>CONFIRMED BULLISH</v>
      </c>
    </row>
    <row r="732" spans="1:8" ht="13.5" x14ac:dyDescent="0.25">
      <c r="A732" s="3">
        <f>TITRES_STAT!B735</f>
        <v>45593</v>
      </c>
      <c r="B732" s="6">
        <f>TITRES_STAT!C735</f>
        <v>16.149999999999999</v>
      </c>
      <c r="C732" s="6">
        <f>TITRES_STAT!D735</f>
        <v>12.925000000000001</v>
      </c>
      <c r="D732" s="6">
        <f>TITRES_STAT!E735</f>
        <v>2389</v>
      </c>
      <c r="E732" s="2">
        <f t="shared" si="44"/>
        <v>875775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45594</v>
      </c>
      <c r="B733" s="6">
        <f>TITRES_STAT!C736</f>
        <v>16.149999999999999</v>
      </c>
      <c r="C733" s="6">
        <f>TITRES_STAT!D736</f>
        <v>12.925000000000001</v>
      </c>
      <c r="D733" s="6">
        <f>TITRES_STAT!E736</f>
        <v>0</v>
      </c>
      <c r="E733" s="2">
        <f t="shared" si="44"/>
        <v>875775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CONFIRMED BEARISH</v>
      </c>
    </row>
    <row r="734" spans="1:8" ht="13.5" x14ac:dyDescent="0.25">
      <c r="A734" s="3">
        <f>TITRES_STAT!B737</f>
        <v>45595</v>
      </c>
      <c r="B734" s="6">
        <f>TITRES_STAT!C737</f>
        <v>16.149999999999999</v>
      </c>
      <c r="C734" s="6">
        <f>TITRES_STAT!D737</f>
        <v>12.925000000000001</v>
      </c>
      <c r="D734" s="6">
        <f>TITRES_STAT!E737</f>
        <v>472</v>
      </c>
      <c r="E734" s="2">
        <f t="shared" si="44"/>
        <v>875775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CONFIRMED BEARISH</v>
      </c>
    </row>
    <row r="735" spans="1:8" ht="13.5" x14ac:dyDescent="0.25">
      <c r="A735" s="3">
        <f>TITRES_STAT!B738</f>
        <v>45596</v>
      </c>
      <c r="B735" s="6">
        <f>TITRES_STAT!C738</f>
        <v>16.149999999999999</v>
      </c>
      <c r="C735" s="6">
        <f>TITRES_STAT!D738</f>
        <v>12.925000000000001</v>
      </c>
      <c r="D735" s="6">
        <f>TITRES_STAT!E738</f>
        <v>0</v>
      </c>
      <c r="E735" s="2">
        <f t="shared" si="44"/>
        <v>875775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CONFIRMED BEARISH</v>
      </c>
    </row>
    <row r="736" spans="1:8" ht="13.5" x14ac:dyDescent="0.25">
      <c r="A736" s="3">
        <f>TITRES_STAT!B739</f>
        <v>45597</v>
      </c>
      <c r="B736" s="6">
        <f>TITRES_STAT!C739</f>
        <v>16.96</v>
      </c>
      <c r="C736" s="6">
        <f>TITRES_STAT!D739</f>
        <v>13.5733</v>
      </c>
      <c r="D736" s="6">
        <f>TITRES_STAT!E739</f>
        <v>12829</v>
      </c>
      <c r="E736" s="2">
        <f t="shared" si="44"/>
        <v>888604</v>
      </c>
      <c r="F736" s="6" t="str">
        <f t="shared" si="47"/>
        <v>BULLISH</v>
      </c>
      <c r="G736" s="6" t="str">
        <f t="shared" si="46"/>
        <v>NEUTRAL</v>
      </c>
      <c r="H736" s="6" t="str">
        <f t="shared" si="45"/>
        <v>CONFIRMED BULLISH</v>
      </c>
    </row>
    <row r="737" spans="1:8" ht="13.5" x14ac:dyDescent="0.25">
      <c r="A737" s="3">
        <f>TITRES_STAT!B740</f>
        <v>45600</v>
      </c>
      <c r="B737" s="6">
        <f>TITRES_STAT!C740</f>
        <v>16.89</v>
      </c>
      <c r="C737" s="6">
        <f>TITRES_STAT!D740</f>
        <v>13.517300000000001</v>
      </c>
      <c r="D737" s="6">
        <f>TITRES_STAT!E740</f>
        <v>2082</v>
      </c>
      <c r="E737" s="2">
        <f t="shared" si="44"/>
        <v>886522</v>
      </c>
      <c r="F737" s="6" t="str">
        <f t="shared" si="47"/>
        <v>BULLISH</v>
      </c>
      <c r="G737" s="6" t="str">
        <f t="shared" si="46"/>
        <v>NEUTRAL</v>
      </c>
      <c r="H737" s="6" t="str">
        <f t="shared" si="45"/>
        <v>CONFIRMED BULLISH</v>
      </c>
    </row>
    <row r="738" spans="1:8" ht="13.5" x14ac:dyDescent="0.25">
      <c r="A738" s="3">
        <f>TITRES_STAT!B741</f>
        <v>45601</v>
      </c>
      <c r="B738" s="6">
        <f>TITRES_STAT!C741</f>
        <v>16.72</v>
      </c>
      <c r="C738" s="6">
        <f>TITRES_STAT!D741</f>
        <v>13.3812</v>
      </c>
      <c r="D738" s="6">
        <f>TITRES_STAT!E741</f>
        <v>1324</v>
      </c>
      <c r="E738" s="2">
        <f t="shared" si="44"/>
        <v>885198</v>
      </c>
      <c r="F738" s="6" t="str">
        <f t="shared" si="47"/>
        <v>BULLISH</v>
      </c>
      <c r="G738" s="6" t="str">
        <f t="shared" si="46"/>
        <v>NEUTRAL</v>
      </c>
      <c r="H738" s="6" t="str">
        <f t="shared" si="45"/>
        <v>CONFIRMED BULLISH</v>
      </c>
    </row>
    <row r="739" spans="1:8" ht="13.5" x14ac:dyDescent="0.25">
      <c r="A739" s="3">
        <f>TITRES_STAT!B742</f>
        <v>45602</v>
      </c>
      <c r="B739" s="6">
        <f>TITRES_STAT!C742</f>
        <v>16.7</v>
      </c>
      <c r="C739" s="6">
        <f>TITRES_STAT!D742</f>
        <v>13.3652</v>
      </c>
      <c r="D739" s="6">
        <f>TITRES_STAT!E742</f>
        <v>4217</v>
      </c>
      <c r="E739" s="2">
        <f t="shared" si="44"/>
        <v>880981</v>
      </c>
      <c r="F739" s="6" t="str">
        <f t="shared" si="47"/>
        <v>BULLISH</v>
      </c>
      <c r="G739" s="6" t="str">
        <f t="shared" si="46"/>
        <v>NEUTRAL</v>
      </c>
      <c r="H739" s="6" t="str">
        <f t="shared" si="45"/>
        <v>CONFIRMED BULLISH</v>
      </c>
    </row>
    <row r="740" spans="1:8" ht="13.5" x14ac:dyDescent="0.25">
      <c r="A740" s="3">
        <f>TITRES_STAT!B743</f>
        <v>45603</v>
      </c>
      <c r="B740" s="6">
        <f>TITRES_STAT!C743</f>
        <v>16.649999999999999</v>
      </c>
      <c r="C740" s="6">
        <f>TITRES_STAT!D743</f>
        <v>13.325200000000001</v>
      </c>
      <c r="D740" s="6">
        <f>TITRES_STAT!E743</f>
        <v>292</v>
      </c>
      <c r="E740" s="2">
        <f t="shared" si="44"/>
        <v>880689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CONFIRMED BULLISH</v>
      </c>
    </row>
    <row r="741" spans="1:8" ht="13.5" x14ac:dyDescent="0.25">
      <c r="A741" s="3">
        <f>TITRES_STAT!B744</f>
        <v>45604</v>
      </c>
      <c r="B741" s="6">
        <f>TITRES_STAT!C744</f>
        <v>16.600000000000001</v>
      </c>
      <c r="C741" s="6">
        <f>TITRES_STAT!D744</f>
        <v>13.2852</v>
      </c>
      <c r="D741" s="6">
        <f>TITRES_STAT!E744</f>
        <v>3261</v>
      </c>
      <c r="E741" s="2">
        <f t="shared" si="44"/>
        <v>877428</v>
      </c>
      <c r="F741" s="6" t="str">
        <f t="shared" si="47"/>
        <v>BEARISH</v>
      </c>
      <c r="G741" s="6" t="str">
        <f t="shared" si="46"/>
        <v>NEUTRAL</v>
      </c>
      <c r="H741" s="6" t="str">
        <f t="shared" si="45"/>
        <v>CONFIRMED BEARISH</v>
      </c>
    </row>
    <row r="742" spans="1:8" ht="13.5" x14ac:dyDescent="0.25">
      <c r="A742" s="3">
        <f>TITRES_STAT!B745</f>
        <v>45607</v>
      </c>
      <c r="B742" s="6">
        <f>TITRES_STAT!C745</f>
        <v>14.25</v>
      </c>
      <c r="C742" s="6">
        <f>TITRES_STAT!D745</f>
        <v>13.2981</v>
      </c>
      <c r="D742" s="6">
        <f>TITRES_STAT!E745</f>
        <v>1948</v>
      </c>
      <c r="E742" s="2">
        <f t="shared" si="44"/>
        <v>875480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45608</v>
      </c>
      <c r="B743" s="6">
        <f>TITRES_STAT!C746</f>
        <v>14.2</v>
      </c>
      <c r="C743" s="6">
        <f>TITRES_STAT!D746</f>
        <v>13.2514</v>
      </c>
      <c r="D743" s="6">
        <f>TITRES_STAT!E746</f>
        <v>462</v>
      </c>
      <c r="E743" s="2">
        <f t="shared" si="44"/>
        <v>875018</v>
      </c>
      <c r="F743" s="6" t="str">
        <f t="shared" si="47"/>
        <v>BEARISH</v>
      </c>
      <c r="G743" s="6" t="str">
        <f t="shared" si="46"/>
        <v>NEUTRAL</v>
      </c>
      <c r="H743" s="6" t="str">
        <f t="shared" si="45"/>
        <v>CONFIRMED BEARISH</v>
      </c>
    </row>
    <row r="744" spans="1:8" ht="13.5" x14ac:dyDescent="0.25">
      <c r="A744" s="3">
        <f>TITRES_STAT!B747</f>
        <v>45609</v>
      </c>
      <c r="B744" s="6">
        <f>TITRES_STAT!C747</f>
        <v>14</v>
      </c>
      <c r="C744" s="6">
        <f>TITRES_STAT!D747</f>
        <v>13.0648</v>
      </c>
      <c r="D744" s="6">
        <f>TITRES_STAT!E747</f>
        <v>514</v>
      </c>
      <c r="E744" s="2">
        <f t="shared" si="44"/>
        <v>874504</v>
      </c>
      <c r="F744" s="6" t="str">
        <f t="shared" si="47"/>
        <v>BEARISH</v>
      </c>
      <c r="G744" s="6" t="str">
        <f t="shared" si="46"/>
        <v>NEUTRAL</v>
      </c>
      <c r="H744" s="6" t="str">
        <f t="shared" si="45"/>
        <v>CONFIRMED BEARISH</v>
      </c>
    </row>
    <row r="745" spans="1:8" ht="13.5" x14ac:dyDescent="0.25">
      <c r="A745" s="3">
        <f>TITRES_STAT!B748</f>
        <v>45610</v>
      </c>
      <c r="B745" s="6">
        <f>TITRES_STAT!C748</f>
        <v>13.79</v>
      </c>
      <c r="C745" s="6">
        <f>TITRES_STAT!D748</f>
        <v>12.8688</v>
      </c>
      <c r="D745" s="6">
        <f>TITRES_STAT!E748</f>
        <v>5631</v>
      </c>
      <c r="E745" s="2">
        <f t="shared" si="44"/>
        <v>868873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CONFIRMED BEARISH</v>
      </c>
    </row>
    <row r="746" spans="1:8" ht="13.5" x14ac:dyDescent="0.25">
      <c r="A746" s="3">
        <f>TITRES_STAT!B749</f>
        <v>45611</v>
      </c>
      <c r="B746" s="6">
        <f>TITRES_STAT!C749</f>
        <v>13.51</v>
      </c>
      <c r="C746" s="6">
        <f>TITRES_STAT!D749</f>
        <v>12.6075</v>
      </c>
      <c r="D746" s="6">
        <f>TITRES_STAT!E749</f>
        <v>1710</v>
      </c>
      <c r="E746" s="2">
        <f t="shared" si="44"/>
        <v>867163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CONFIRMED BEARISH</v>
      </c>
    </row>
    <row r="747" spans="1:8" ht="13.5" x14ac:dyDescent="0.25">
      <c r="A747" s="3">
        <f>TITRES_STAT!B750</f>
        <v>45614</v>
      </c>
      <c r="B747" s="6">
        <f>TITRES_STAT!C750</f>
        <v>13.55</v>
      </c>
      <c r="C747" s="6">
        <f>TITRES_STAT!D750</f>
        <v>12.6449</v>
      </c>
      <c r="D747" s="6">
        <f>TITRES_STAT!E750</f>
        <v>741</v>
      </c>
      <c r="E747" s="2">
        <f t="shared" si="44"/>
        <v>867904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CONFIRMED BEARISH</v>
      </c>
    </row>
    <row r="748" spans="1:8" ht="13.5" x14ac:dyDescent="0.25">
      <c r="A748" s="3">
        <f>TITRES_STAT!B751</f>
        <v>45615</v>
      </c>
      <c r="B748" s="6">
        <f>TITRES_STAT!C751</f>
        <v>14.1</v>
      </c>
      <c r="C748" s="6">
        <f>TITRES_STAT!D751</f>
        <v>13.158099999999999</v>
      </c>
      <c r="D748" s="6">
        <f>TITRES_STAT!E751</f>
        <v>4692</v>
      </c>
      <c r="E748" s="2">
        <f t="shared" si="44"/>
        <v>872596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CONFIRMED BEARISH</v>
      </c>
    </row>
    <row r="749" spans="1:8" ht="13.5" x14ac:dyDescent="0.25">
      <c r="A749" s="3">
        <f>TITRES_STAT!B752</f>
        <v>45616</v>
      </c>
      <c r="B749" s="6">
        <f>TITRES_STAT!C752</f>
        <v>13.78</v>
      </c>
      <c r="C749" s="6">
        <f>TITRES_STAT!D752</f>
        <v>12.859500000000001</v>
      </c>
      <c r="D749" s="6">
        <f>TITRES_STAT!E752</f>
        <v>13</v>
      </c>
      <c r="E749" s="2">
        <f t="shared" si="44"/>
        <v>872583</v>
      </c>
      <c r="F749" s="6" t="str">
        <f t="shared" si="47"/>
        <v>BEARISH</v>
      </c>
      <c r="G749" s="6" t="str">
        <f t="shared" si="46"/>
        <v>NEUTRAL</v>
      </c>
      <c r="H749" s="6" t="str">
        <f t="shared" si="45"/>
        <v>CONFIRMED BEARISH</v>
      </c>
    </row>
    <row r="750" spans="1:8" ht="13.5" x14ac:dyDescent="0.25">
      <c r="A750" s="3">
        <f>TITRES_STAT!B753</f>
        <v>45617</v>
      </c>
      <c r="B750" s="6">
        <f>TITRES_STAT!C753</f>
        <v>13.69</v>
      </c>
      <c r="C750" s="6">
        <f>TITRES_STAT!D753</f>
        <v>12.775499999999999</v>
      </c>
      <c r="D750" s="6">
        <f>TITRES_STAT!E753</f>
        <v>247</v>
      </c>
      <c r="E750" s="2">
        <f t="shared" si="44"/>
        <v>872336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BULLISH DIVERGENCE</v>
      </c>
    </row>
    <row r="751" spans="1:8" ht="13.5" x14ac:dyDescent="0.25">
      <c r="A751" s="3">
        <f>TITRES_STAT!B754</f>
        <v>45618</v>
      </c>
      <c r="B751" s="6">
        <f>TITRES_STAT!C754</f>
        <v>13.69</v>
      </c>
      <c r="C751" s="6">
        <f>TITRES_STAT!D754</f>
        <v>12.775499999999999</v>
      </c>
      <c r="D751" s="6">
        <f>TITRES_STAT!E754</f>
        <v>106</v>
      </c>
      <c r="E751" s="2">
        <f t="shared" si="44"/>
        <v>872336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45621</v>
      </c>
      <c r="B752" s="6">
        <f>TITRES_STAT!C755</f>
        <v>13.78</v>
      </c>
      <c r="C752" s="6">
        <f>TITRES_STAT!D755</f>
        <v>12.859500000000001</v>
      </c>
      <c r="D752" s="6">
        <f>TITRES_STAT!E755</f>
        <v>1215</v>
      </c>
      <c r="E752" s="2">
        <f t="shared" si="44"/>
        <v>873551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45622</v>
      </c>
      <c r="B753" s="6">
        <f>TITRES_STAT!C756</f>
        <v>13.78</v>
      </c>
      <c r="C753" s="6">
        <f>TITRES_STAT!D756</f>
        <v>12.859500000000001</v>
      </c>
      <c r="D753" s="6">
        <f>TITRES_STAT!E756</f>
        <v>1231</v>
      </c>
      <c r="E753" s="2">
        <f t="shared" si="44"/>
        <v>873551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BULLISH DIVERGENCE</v>
      </c>
    </row>
    <row r="754" spans="1:8" ht="13.5" x14ac:dyDescent="0.25">
      <c r="A754" s="3">
        <f>TITRES_STAT!B757</f>
        <v>45623</v>
      </c>
      <c r="B754" s="6">
        <f>TITRES_STAT!C757</f>
        <v>13.78</v>
      </c>
      <c r="C754" s="6">
        <f>TITRES_STAT!D757</f>
        <v>12.859500000000001</v>
      </c>
      <c r="D754" s="6">
        <f>TITRES_STAT!E757</f>
        <v>255</v>
      </c>
      <c r="E754" s="2">
        <f t="shared" si="44"/>
        <v>873551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NEUTRAL</v>
      </c>
    </row>
    <row r="755" spans="1:8" ht="13.5" x14ac:dyDescent="0.25">
      <c r="A755" s="3">
        <f>TITRES_STAT!B758</f>
        <v>45624</v>
      </c>
      <c r="B755" s="6">
        <f>TITRES_STAT!C758</f>
        <v>13.77</v>
      </c>
      <c r="C755" s="6">
        <f>TITRES_STAT!D758</f>
        <v>12.850199999999999</v>
      </c>
      <c r="D755" s="6">
        <f>TITRES_STAT!E758</f>
        <v>10062</v>
      </c>
      <c r="E755" s="2">
        <f t="shared" si="44"/>
        <v>863489</v>
      </c>
      <c r="F755" s="6" t="str">
        <f t="shared" si="47"/>
        <v>BEARISH</v>
      </c>
      <c r="G755" s="6" t="str">
        <f t="shared" si="46"/>
        <v>NEUTRAL</v>
      </c>
      <c r="H755" s="6" t="str">
        <f t="shared" si="45"/>
        <v>BEARISH DIVERGENCE</v>
      </c>
    </row>
    <row r="756" spans="1:8" ht="13.5" x14ac:dyDescent="0.25">
      <c r="A756" s="3">
        <f>TITRES_STAT!B759</f>
        <v>45625</v>
      </c>
      <c r="B756" s="6">
        <f>TITRES_STAT!C759</f>
        <v>13.79</v>
      </c>
      <c r="C756" s="6">
        <f>TITRES_STAT!D759</f>
        <v>12.8688</v>
      </c>
      <c r="D756" s="6">
        <f>TITRES_STAT!E759</f>
        <v>3572</v>
      </c>
      <c r="E756" s="2">
        <f t="shared" si="44"/>
        <v>867061</v>
      </c>
      <c r="F756" s="6" t="str">
        <f t="shared" si="47"/>
        <v>BEARISH</v>
      </c>
      <c r="G756" s="6" t="str">
        <f t="shared" si="46"/>
        <v>NEUTRAL</v>
      </c>
      <c r="H756" s="6" t="str">
        <f t="shared" si="45"/>
        <v>BEARISH DIVERGENCE</v>
      </c>
    </row>
    <row r="757" spans="1:8" ht="13.5" x14ac:dyDescent="0.25">
      <c r="A757" s="3">
        <f>TITRES_STAT!B760</f>
        <v>45628</v>
      </c>
      <c r="B757" s="6">
        <f>TITRES_STAT!C760</f>
        <v>13.69</v>
      </c>
      <c r="C757" s="6">
        <f>TITRES_STAT!D760</f>
        <v>12.775499999999999</v>
      </c>
      <c r="D757" s="6">
        <f>TITRES_STAT!E760</f>
        <v>152</v>
      </c>
      <c r="E757" s="2">
        <f t="shared" si="44"/>
        <v>866909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45629</v>
      </c>
      <c r="B758" s="6">
        <f>TITRES_STAT!C761</f>
        <v>13.8</v>
      </c>
      <c r="C758" s="6">
        <f>TITRES_STAT!D761</f>
        <v>12.8782</v>
      </c>
      <c r="D758" s="6">
        <f>TITRES_STAT!E761</f>
        <v>1315</v>
      </c>
      <c r="E758" s="2">
        <f t="shared" si="44"/>
        <v>868224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BEARISH DIVERGENCE</v>
      </c>
    </row>
    <row r="759" spans="1:8" ht="13.5" x14ac:dyDescent="0.25">
      <c r="A759" s="3">
        <f>TITRES_STAT!B762</f>
        <v>45630</v>
      </c>
      <c r="B759" s="6">
        <f>TITRES_STAT!C762</f>
        <v>14</v>
      </c>
      <c r="C759" s="6">
        <f>TITRES_STAT!D762</f>
        <v>13.0648</v>
      </c>
      <c r="D759" s="6">
        <f>TITRES_STAT!E762</f>
        <v>1094</v>
      </c>
      <c r="E759" s="2">
        <f t="shared" si="44"/>
        <v>869318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BEARISH DIVERGENCE</v>
      </c>
    </row>
    <row r="760" spans="1:8" ht="13.5" x14ac:dyDescent="0.25">
      <c r="A760" s="3">
        <f>TITRES_STAT!B763</f>
        <v>45631</v>
      </c>
      <c r="B760" s="6">
        <f>TITRES_STAT!C763</f>
        <v>13.9</v>
      </c>
      <c r="C760" s="6">
        <f>TITRES_STAT!D763</f>
        <v>12.971500000000001</v>
      </c>
      <c r="D760" s="6">
        <f>TITRES_STAT!E763</f>
        <v>257</v>
      </c>
      <c r="E760" s="2">
        <f t="shared" si="44"/>
        <v>869061</v>
      </c>
      <c r="F760" s="6" t="str">
        <f t="shared" si="47"/>
        <v>BULLISH</v>
      </c>
      <c r="G760" s="6" t="str">
        <f t="shared" si="46"/>
        <v>NEUTRAL</v>
      </c>
      <c r="H760" s="6" t="str">
        <f t="shared" si="45"/>
        <v>CONFIRMED BULLISH</v>
      </c>
    </row>
    <row r="761" spans="1:8" ht="13.5" x14ac:dyDescent="0.25">
      <c r="A761" s="3">
        <f>TITRES_STAT!B764</f>
        <v>45632</v>
      </c>
      <c r="B761" s="6">
        <f>TITRES_STAT!C764</f>
        <v>13.8</v>
      </c>
      <c r="C761" s="6">
        <f>TITRES_STAT!D764</f>
        <v>12.8782</v>
      </c>
      <c r="D761" s="6">
        <f>TITRES_STAT!E764</f>
        <v>117</v>
      </c>
      <c r="E761" s="2">
        <f t="shared" si="44"/>
        <v>868944</v>
      </c>
      <c r="F761" s="6" t="str">
        <f t="shared" si="47"/>
        <v>BULLISH</v>
      </c>
      <c r="G761" s="6" t="str">
        <f t="shared" si="46"/>
        <v>NEUTRAL</v>
      </c>
      <c r="H761" s="6" t="str">
        <f t="shared" si="45"/>
        <v>CONFIRMED BULLISH</v>
      </c>
    </row>
    <row r="762" spans="1:8" ht="13.5" x14ac:dyDescent="0.25">
      <c r="A762" s="3">
        <f>TITRES_STAT!B765</f>
        <v>45635</v>
      </c>
      <c r="B762" s="6">
        <f>TITRES_STAT!C765</f>
        <v>13.75</v>
      </c>
      <c r="C762" s="6">
        <f>TITRES_STAT!D765</f>
        <v>12.8315</v>
      </c>
      <c r="D762" s="6">
        <f>TITRES_STAT!E765</f>
        <v>157</v>
      </c>
      <c r="E762" s="2">
        <f t="shared" si="44"/>
        <v>868787</v>
      </c>
      <c r="F762" s="6" t="str">
        <f t="shared" si="47"/>
        <v>BULLISH</v>
      </c>
      <c r="G762" s="6" t="str">
        <f t="shared" si="46"/>
        <v>NEUTRAL</v>
      </c>
      <c r="H762" s="6" t="str">
        <f t="shared" si="45"/>
        <v>CONFIRMED BULLISH</v>
      </c>
    </row>
    <row r="763" spans="1:8" ht="13.5" x14ac:dyDescent="0.25">
      <c r="A763" s="3">
        <f>TITRES_STAT!B766</f>
        <v>45636</v>
      </c>
      <c r="B763" s="6">
        <f>TITRES_STAT!C766</f>
        <v>13.75</v>
      </c>
      <c r="C763" s="6">
        <f>TITRES_STAT!D766</f>
        <v>12.8315</v>
      </c>
      <c r="D763" s="6">
        <f>TITRES_STAT!E766</f>
        <v>260</v>
      </c>
      <c r="E763" s="2">
        <f t="shared" si="44"/>
        <v>868787</v>
      </c>
      <c r="F763" s="6" t="str">
        <f t="shared" si="47"/>
        <v>BULLISH</v>
      </c>
      <c r="G763" s="6" t="str">
        <f t="shared" si="46"/>
        <v>NEUTRAL</v>
      </c>
      <c r="H763" s="6" t="str">
        <f t="shared" si="45"/>
        <v>BULLISH DIVERGENCE</v>
      </c>
    </row>
    <row r="764" spans="1:8" ht="13.5" x14ac:dyDescent="0.25">
      <c r="A764" s="3">
        <f>TITRES_STAT!B767</f>
        <v>45637</v>
      </c>
      <c r="B764" s="6">
        <f>TITRES_STAT!C767</f>
        <v>13.75</v>
      </c>
      <c r="C764" s="6">
        <f>TITRES_STAT!D767</f>
        <v>12.8315</v>
      </c>
      <c r="D764" s="6">
        <f>TITRES_STAT!E767</f>
        <v>314</v>
      </c>
      <c r="E764" s="2">
        <f t="shared" si="44"/>
        <v>868787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45638</v>
      </c>
      <c r="B765" s="6">
        <f>TITRES_STAT!C768</f>
        <v>13.95</v>
      </c>
      <c r="C765" s="6">
        <f>TITRES_STAT!D768</f>
        <v>13.0181</v>
      </c>
      <c r="D765" s="6">
        <f>TITRES_STAT!E768</f>
        <v>6200</v>
      </c>
      <c r="E765" s="2">
        <f t="shared" si="44"/>
        <v>874987</v>
      </c>
      <c r="F765" s="6" t="str">
        <f t="shared" si="47"/>
        <v>BULLISH</v>
      </c>
      <c r="G765" s="6" t="str">
        <f t="shared" si="46"/>
        <v>NEUTRAL</v>
      </c>
      <c r="H765" s="6" t="str">
        <f t="shared" si="45"/>
        <v>CONFIRMED BULLISH</v>
      </c>
    </row>
    <row r="766" spans="1:8" ht="13.5" x14ac:dyDescent="0.25">
      <c r="A766" s="3">
        <f>TITRES_STAT!B769</f>
        <v>45639</v>
      </c>
      <c r="B766" s="6">
        <f>TITRES_STAT!C769</f>
        <v>14.07</v>
      </c>
      <c r="C766" s="6">
        <f>TITRES_STAT!D769</f>
        <v>13.130100000000001</v>
      </c>
      <c r="D766" s="6">
        <f>TITRES_STAT!E769</f>
        <v>1</v>
      </c>
      <c r="E766" s="2">
        <f t="shared" si="44"/>
        <v>874988</v>
      </c>
      <c r="F766" s="6" t="str">
        <f t="shared" si="47"/>
        <v>BULLISH</v>
      </c>
      <c r="G766" s="6" t="str">
        <f t="shared" si="46"/>
        <v>NEUTRAL</v>
      </c>
      <c r="H766" s="6" t="str">
        <f t="shared" si="45"/>
        <v>CONFIRMED BULLISH</v>
      </c>
    </row>
    <row r="767" spans="1:8" ht="13.5" x14ac:dyDescent="0.25">
      <c r="A767" s="3">
        <f>TITRES_STAT!B770</f>
        <v>45642</v>
      </c>
      <c r="B767" s="6">
        <f>TITRES_STAT!C770</f>
        <v>13.8</v>
      </c>
      <c r="C767" s="6">
        <f>TITRES_STAT!D770</f>
        <v>12.8782</v>
      </c>
      <c r="D767" s="6">
        <f>TITRES_STAT!E770</f>
        <v>3767</v>
      </c>
      <c r="E767" s="2">
        <f t="shared" si="44"/>
        <v>871221</v>
      </c>
      <c r="F767" s="6" t="str">
        <f t="shared" si="47"/>
        <v>BULLISH</v>
      </c>
      <c r="G767" s="6" t="str">
        <f t="shared" si="46"/>
        <v>NEUTRAL</v>
      </c>
      <c r="H767" s="6" t="str">
        <f t="shared" si="45"/>
        <v>CONFIRMED BULLISH</v>
      </c>
    </row>
    <row r="768" spans="1:8" ht="13.5" x14ac:dyDescent="0.25">
      <c r="A768" s="3">
        <f>TITRES_STAT!B771</f>
        <v>45644</v>
      </c>
      <c r="B768" s="6">
        <f>TITRES_STAT!C771</f>
        <v>13.76</v>
      </c>
      <c r="C768" s="6">
        <f>TITRES_STAT!D771</f>
        <v>12.8408</v>
      </c>
      <c r="D768" s="6">
        <f>TITRES_STAT!E771</f>
        <v>618</v>
      </c>
      <c r="E768" s="2">
        <f t="shared" si="44"/>
        <v>870603</v>
      </c>
      <c r="F768" s="6" t="str">
        <f t="shared" si="47"/>
        <v>BULLISH</v>
      </c>
      <c r="G768" s="6" t="str">
        <f t="shared" si="46"/>
        <v>NEUTRAL</v>
      </c>
      <c r="H768" s="6" t="str">
        <f t="shared" si="45"/>
        <v>CONFIRMED BULLISH</v>
      </c>
    </row>
    <row r="769" spans="1:8" ht="13.5" x14ac:dyDescent="0.25">
      <c r="A769" s="3">
        <f>TITRES_STAT!B772</f>
        <v>45645</v>
      </c>
      <c r="B769" s="6">
        <f>TITRES_STAT!C772</f>
        <v>14.03</v>
      </c>
      <c r="C769" s="6">
        <f>TITRES_STAT!D772</f>
        <v>13.0928</v>
      </c>
      <c r="D769" s="6">
        <f>TITRES_STAT!E772</f>
        <v>22355</v>
      </c>
      <c r="E769" s="2">
        <f t="shared" si="44"/>
        <v>892958</v>
      </c>
      <c r="F769" s="6" t="str">
        <f t="shared" si="47"/>
        <v>BULLISH</v>
      </c>
      <c r="G769" s="6" t="str">
        <f t="shared" si="46"/>
        <v>STRONG</v>
      </c>
      <c r="H769" s="6" t="str">
        <f t="shared" si="45"/>
        <v>CONFIRMED BULLISH</v>
      </c>
    </row>
    <row r="770" spans="1:8" ht="13.5" x14ac:dyDescent="0.25">
      <c r="A770" s="3">
        <f>TITRES_STAT!B773</f>
        <v>45646</v>
      </c>
      <c r="B770" s="6">
        <f>TITRES_STAT!C773</f>
        <v>13.48</v>
      </c>
      <c r="C770" s="6">
        <f>TITRES_STAT!D773</f>
        <v>12.579499999999999</v>
      </c>
      <c r="D770" s="6">
        <f>TITRES_STAT!E773</f>
        <v>5337</v>
      </c>
      <c r="E770" s="2">
        <f t="shared" si="44"/>
        <v>887621</v>
      </c>
      <c r="F770" s="6" t="str">
        <f t="shared" si="47"/>
        <v>BULLISH</v>
      </c>
      <c r="G770" s="6" t="str">
        <f t="shared" si="46"/>
        <v>NEUTRAL</v>
      </c>
      <c r="H770" s="6" t="str">
        <f t="shared" si="45"/>
        <v>BULLISH DIVERGENCE</v>
      </c>
    </row>
    <row r="771" spans="1:8" ht="13.5" x14ac:dyDescent="0.25">
      <c r="A771" s="3">
        <f>TITRES_STAT!B774</f>
        <v>45649</v>
      </c>
      <c r="B771" s="6">
        <f>TITRES_STAT!C774</f>
        <v>13.95</v>
      </c>
      <c r="C771" s="6">
        <f>TITRES_STAT!D774</f>
        <v>13.0181</v>
      </c>
      <c r="D771" s="6">
        <f>TITRES_STAT!E774</f>
        <v>3298</v>
      </c>
      <c r="E771" s="2">
        <f t="shared" si="44"/>
        <v>890919</v>
      </c>
      <c r="F771" s="6" t="str">
        <f t="shared" si="47"/>
        <v>BULLISH</v>
      </c>
      <c r="G771" s="6" t="str">
        <f t="shared" si="46"/>
        <v>NEUTRAL</v>
      </c>
      <c r="H771" s="6" t="str">
        <f t="shared" si="45"/>
        <v>BULLISH DIVERGENCE</v>
      </c>
    </row>
    <row r="772" spans="1:8" ht="13.5" x14ac:dyDescent="0.25">
      <c r="A772" s="3">
        <f>TITRES_STAT!B775</f>
        <v>45650</v>
      </c>
      <c r="B772" s="6">
        <f>TITRES_STAT!C775</f>
        <v>13.5</v>
      </c>
      <c r="C772" s="6">
        <f>TITRES_STAT!D775</f>
        <v>12.5982</v>
      </c>
      <c r="D772" s="6">
        <f>TITRES_STAT!E775</f>
        <v>1225</v>
      </c>
      <c r="E772" s="2">
        <f t="shared" ref="E772:E835" si="48">IF(B772&gt;B771, E771+D772, IF(B772&lt;B771, E771-D772, E771))</f>
        <v>889694</v>
      </c>
      <c r="F772" s="6" t="str">
        <f t="shared" si="47"/>
        <v>BULLISH</v>
      </c>
      <c r="G772" s="6" t="str">
        <f t="shared" si="46"/>
        <v>STRONG</v>
      </c>
      <c r="H772" s="6" t="str">
        <f t="shared" si="45"/>
        <v>BULLISH DIVERGENCE</v>
      </c>
    </row>
    <row r="773" spans="1:8" ht="13.5" x14ac:dyDescent="0.25">
      <c r="A773" s="3">
        <f>TITRES_STAT!B776</f>
        <v>45651</v>
      </c>
      <c r="B773" s="6">
        <f>TITRES_STAT!C776</f>
        <v>13.66</v>
      </c>
      <c r="C773" s="6">
        <f>TITRES_STAT!D776</f>
        <v>12.7475</v>
      </c>
      <c r="D773" s="6">
        <f>TITRES_STAT!E776</f>
        <v>1524</v>
      </c>
      <c r="E773" s="2">
        <f t="shared" si="48"/>
        <v>891218</v>
      </c>
      <c r="F773" s="6" t="str">
        <f t="shared" si="47"/>
        <v>BULLISH</v>
      </c>
      <c r="G773" s="6" t="str">
        <f t="shared" si="46"/>
        <v>STRONG</v>
      </c>
      <c r="H773" s="6" t="str">
        <f t="shared" si="45"/>
        <v>BULLISH DIVERGENCE</v>
      </c>
    </row>
    <row r="774" spans="1:8" ht="13.5" x14ac:dyDescent="0.25">
      <c r="A774" s="3">
        <f>TITRES_STAT!B777</f>
        <v>45652</v>
      </c>
      <c r="B774" s="6">
        <f>TITRES_STAT!C777</f>
        <v>13.65</v>
      </c>
      <c r="C774" s="6">
        <f>TITRES_STAT!D777</f>
        <v>12.738200000000001</v>
      </c>
      <c r="D774" s="6">
        <f>TITRES_STAT!E777</f>
        <v>36</v>
      </c>
      <c r="E774" s="2">
        <f t="shared" si="48"/>
        <v>891182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45653</v>
      </c>
      <c r="B775" s="6">
        <f>TITRES_STAT!C778</f>
        <v>13.5</v>
      </c>
      <c r="C775" s="6">
        <f>TITRES_STAT!D778</f>
        <v>12.5982</v>
      </c>
      <c r="D775" s="6">
        <f>TITRES_STAT!E778</f>
        <v>3025</v>
      </c>
      <c r="E775" s="2">
        <f t="shared" si="48"/>
        <v>888157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BULLISH</v>
      </c>
    </row>
    <row r="776" spans="1:8" ht="13.5" x14ac:dyDescent="0.25">
      <c r="A776" s="3">
        <f>TITRES_STAT!B779</f>
        <v>45656</v>
      </c>
      <c r="B776" s="6">
        <f>TITRES_STAT!C779</f>
        <v>13.65</v>
      </c>
      <c r="C776" s="6">
        <f>TITRES_STAT!D779</f>
        <v>12.738200000000001</v>
      </c>
      <c r="D776" s="6">
        <f>TITRES_STAT!E779</f>
        <v>857</v>
      </c>
      <c r="E776" s="2">
        <f t="shared" si="48"/>
        <v>889014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CONFIRMED BEARISH</v>
      </c>
    </row>
    <row r="777" spans="1:8" ht="13.5" x14ac:dyDescent="0.25">
      <c r="A777" s="3">
        <f>TITRES_STAT!B780</f>
        <v>45657</v>
      </c>
      <c r="B777" s="6">
        <f>TITRES_STAT!C780</f>
        <v>13.65</v>
      </c>
      <c r="C777" s="6">
        <f>TITRES_STAT!D780</f>
        <v>12.738200000000001</v>
      </c>
      <c r="D777" s="6">
        <f>TITRES_STAT!E780</f>
        <v>971</v>
      </c>
      <c r="E777" s="2">
        <f t="shared" si="48"/>
        <v>889014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BEARISH DIVERGENCE</v>
      </c>
    </row>
    <row r="778" spans="1:8" ht="13.5" x14ac:dyDescent="0.25">
      <c r="A778" s="3">
        <f>TITRES_STAT!B781</f>
        <v>45659</v>
      </c>
      <c r="B778" s="6">
        <f>TITRES_STAT!C781</f>
        <v>13.65</v>
      </c>
      <c r="C778" s="6">
        <f>TITRES_STAT!D781</f>
        <v>12.738200000000001</v>
      </c>
      <c r="D778" s="6">
        <f>TITRES_STAT!E781</f>
        <v>6734</v>
      </c>
      <c r="E778" s="2">
        <f t="shared" si="48"/>
        <v>889014</v>
      </c>
      <c r="F778" s="6" t="str">
        <f t="shared" si="51"/>
        <v>BEARISH</v>
      </c>
      <c r="G778" s="6" t="str">
        <f t="shared" si="50"/>
        <v>NEUTRAL</v>
      </c>
      <c r="H778" s="6" t="str">
        <f t="shared" si="49"/>
        <v>CONFIRMED BEARISH</v>
      </c>
    </row>
    <row r="779" spans="1:8" ht="13.5" x14ac:dyDescent="0.25">
      <c r="A779" s="3">
        <f>TITRES_STAT!B782</f>
        <v>45660</v>
      </c>
      <c r="B779" s="6">
        <f>TITRES_STAT!C782</f>
        <v>13.62</v>
      </c>
      <c r="C779" s="6">
        <f>TITRES_STAT!D782</f>
        <v>12.7102</v>
      </c>
      <c r="D779" s="6">
        <f>TITRES_STAT!E782</f>
        <v>131</v>
      </c>
      <c r="E779" s="2">
        <f t="shared" si="48"/>
        <v>888883</v>
      </c>
      <c r="F779" s="6" t="str">
        <f t="shared" si="51"/>
        <v>BEARISH</v>
      </c>
      <c r="G779" s="6" t="str">
        <f t="shared" si="50"/>
        <v>NEUTRAL</v>
      </c>
      <c r="H779" s="6" t="str">
        <f t="shared" si="49"/>
        <v>CONFIRMED BEARISH</v>
      </c>
    </row>
    <row r="780" spans="1:8" ht="13.5" x14ac:dyDescent="0.25">
      <c r="A780" s="3">
        <f>TITRES_STAT!B783</f>
        <v>45663</v>
      </c>
      <c r="B780" s="6">
        <f>TITRES_STAT!C783</f>
        <v>13.41</v>
      </c>
      <c r="C780" s="6">
        <f>TITRES_STAT!D783</f>
        <v>12.514200000000001</v>
      </c>
      <c r="D780" s="6">
        <f>TITRES_STAT!E783</f>
        <v>9564</v>
      </c>
      <c r="E780" s="2">
        <f t="shared" si="48"/>
        <v>879319</v>
      </c>
      <c r="F780" s="6" t="str">
        <f t="shared" si="51"/>
        <v>BEARISH</v>
      </c>
      <c r="G780" s="6" t="str">
        <f t="shared" si="50"/>
        <v>NEUTRAL</v>
      </c>
      <c r="H780" s="6" t="str">
        <f t="shared" si="49"/>
        <v>CONFIRMED BEARISH</v>
      </c>
    </row>
    <row r="781" spans="1:8" ht="13.5" x14ac:dyDescent="0.25">
      <c r="A781" s="3">
        <f>TITRES_STAT!B784</f>
        <v>45664</v>
      </c>
      <c r="B781" s="6">
        <f>TITRES_STAT!C784</f>
        <v>13.4</v>
      </c>
      <c r="C781" s="6">
        <f>TITRES_STAT!D784</f>
        <v>12.504899999999999</v>
      </c>
      <c r="D781" s="6">
        <f>TITRES_STAT!E784</f>
        <v>1900</v>
      </c>
      <c r="E781" s="2">
        <f t="shared" si="48"/>
        <v>877419</v>
      </c>
      <c r="F781" s="6" t="str">
        <f t="shared" si="51"/>
        <v>BEARISH</v>
      </c>
      <c r="G781" s="6" t="str">
        <f t="shared" si="50"/>
        <v>NEUTRAL</v>
      </c>
      <c r="H781" s="6" t="str">
        <f t="shared" si="49"/>
        <v>CONFIRMED BEARISH</v>
      </c>
    </row>
    <row r="782" spans="1:8" ht="13.5" x14ac:dyDescent="0.25">
      <c r="A782" s="3">
        <f>TITRES_STAT!B785</f>
        <v>45665</v>
      </c>
      <c r="B782" s="6">
        <f>TITRES_STAT!C785</f>
        <v>13.3</v>
      </c>
      <c r="C782" s="6">
        <f>TITRES_STAT!D785</f>
        <v>12.4116</v>
      </c>
      <c r="D782" s="6">
        <f>TITRES_STAT!E785</f>
        <v>2992</v>
      </c>
      <c r="E782" s="2">
        <f t="shared" si="48"/>
        <v>874427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CONFIRMED BEARISH</v>
      </c>
    </row>
    <row r="783" spans="1:8" ht="13.5" x14ac:dyDescent="0.25">
      <c r="A783" s="3">
        <f>TITRES_STAT!B786</f>
        <v>45666</v>
      </c>
      <c r="B783" s="6">
        <f>TITRES_STAT!C786</f>
        <v>13.3</v>
      </c>
      <c r="C783" s="6">
        <f>TITRES_STAT!D786</f>
        <v>12.4116</v>
      </c>
      <c r="D783" s="6">
        <f>TITRES_STAT!E786</f>
        <v>1014</v>
      </c>
      <c r="E783" s="2">
        <f t="shared" si="48"/>
        <v>874427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45667</v>
      </c>
      <c r="B784" s="6">
        <f>TITRES_STAT!C787</f>
        <v>13.2</v>
      </c>
      <c r="C784" s="6">
        <f>TITRES_STAT!D787</f>
        <v>12.318199999999999</v>
      </c>
      <c r="D784" s="6">
        <f>TITRES_STAT!E787</f>
        <v>4718</v>
      </c>
      <c r="E784" s="2">
        <f t="shared" si="48"/>
        <v>869709</v>
      </c>
      <c r="F784" s="6" t="str">
        <f t="shared" si="51"/>
        <v>BEARISH</v>
      </c>
      <c r="G784" s="6" t="str">
        <f t="shared" si="50"/>
        <v>WEAK</v>
      </c>
      <c r="H784" s="6" t="str">
        <f t="shared" si="49"/>
        <v>CONFIRMED BEARISH</v>
      </c>
    </row>
    <row r="785" spans="1:8" ht="13.5" x14ac:dyDescent="0.25">
      <c r="A785" s="3">
        <f>TITRES_STAT!B788</f>
        <v>45670</v>
      </c>
      <c r="B785" s="6">
        <f>TITRES_STAT!C788</f>
        <v>13.15</v>
      </c>
      <c r="C785" s="6">
        <f>TITRES_STAT!D788</f>
        <v>12.271599999999999</v>
      </c>
      <c r="D785" s="6">
        <f>TITRES_STAT!E788</f>
        <v>2987</v>
      </c>
      <c r="E785" s="2">
        <f t="shared" si="48"/>
        <v>866722</v>
      </c>
      <c r="F785" s="6" t="str">
        <f t="shared" si="51"/>
        <v>BEARISH</v>
      </c>
      <c r="G785" s="6" t="str">
        <f t="shared" si="50"/>
        <v>NEUTRAL</v>
      </c>
      <c r="H785" s="6" t="str">
        <f t="shared" si="49"/>
        <v>CONFIRMED BEARISH</v>
      </c>
    </row>
    <row r="786" spans="1:8" ht="13.5" x14ac:dyDescent="0.25">
      <c r="A786" s="3">
        <f>TITRES_STAT!B789</f>
        <v>45671</v>
      </c>
      <c r="B786" s="6">
        <f>TITRES_STAT!C789</f>
        <v>13.34</v>
      </c>
      <c r="C786" s="6">
        <f>TITRES_STAT!D789</f>
        <v>12.4489</v>
      </c>
      <c r="D786" s="6">
        <f>TITRES_STAT!E789</f>
        <v>8624</v>
      </c>
      <c r="E786" s="2">
        <f t="shared" si="48"/>
        <v>875346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CONFIRMED BEARISH</v>
      </c>
    </row>
    <row r="787" spans="1:8" ht="13.5" x14ac:dyDescent="0.25">
      <c r="A787" s="3">
        <f>TITRES_STAT!B790</f>
        <v>45672</v>
      </c>
      <c r="B787" s="6">
        <f>TITRES_STAT!C790</f>
        <v>13.2</v>
      </c>
      <c r="C787" s="6">
        <f>TITRES_STAT!D790</f>
        <v>12.318199999999999</v>
      </c>
      <c r="D787" s="6">
        <f>TITRES_STAT!E790</f>
        <v>5979</v>
      </c>
      <c r="E787" s="2">
        <f t="shared" si="48"/>
        <v>869367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45673</v>
      </c>
      <c r="B788" s="6">
        <f>TITRES_STAT!C791</f>
        <v>13.1</v>
      </c>
      <c r="C788" s="6">
        <f>TITRES_STAT!D791</f>
        <v>12.2249</v>
      </c>
      <c r="D788" s="6">
        <f>TITRES_STAT!E791</f>
        <v>8285</v>
      </c>
      <c r="E788" s="2">
        <f t="shared" si="48"/>
        <v>861082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45674</v>
      </c>
      <c r="B789" s="6">
        <f>TITRES_STAT!C792</f>
        <v>13.1</v>
      </c>
      <c r="C789" s="6">
        <f>TITRES_STAT!D792</f>
        <v>12.2249</v>
      </c>
      <c r="D789" s="6">
        <f>TITRES_STAT!E792</f>
        <v>3518</v>
      </c>
      <c r="E789" s="2">
        <f t="shared" si="48"/>
        <v>861082</v>
      </c>
      <c r="F789" s="6" t="str">
        <f t="shared" si="51"/>
        <v>BEARISH</v>
      </c>
      <c r="G789" s="6" t="str">
        <f t="shared" si="50"/>
        <v>NEUTRAL</v>
      </c>
      <c r="H789" s="6" t="str">
        <f t="shared" si="49"/>
        <v>CONFIRMED BEARISH</v>
      </c>
    </row>
    <row r="790" spans="1:8" ht="13.5" x14ac:dyDescent="0.25">
      <c r="A790" s="3">
        <f>TITRES_STAT!B793</f>
        <v>45677</v>
      </c>
      <c r="B790" s="6">
        <f>TITRES_STAT!C793</f>
        <v>13.18</v>
      </c>
      <c r="C790" s="6">
        <f>TITRES_STAT!D793</f>
        <v>12.2996</v>
      </c>
      <c r="D790" s="6">
        <f>TITRES_STAT!E793</f>
        <v>1303</v>
      </c>
      <c r="E790" s="2">
        <f t="shared" si="48"/>
        <v>862385</v>
      </c>
      <c r="F790" s="6" t="str">
        <f t="shared" si="51"/>
        <v>BEARISH</v>
      </c>
      <c r="G790" s="6" t="str">
        <f t="shared" si="50"/>
        <v>NEUTRAL</v>
      </c>
      <c r="H790" s="6" t="str">
        <f t="shared" si="49"/>
        <v>BEARISH DIVERGENCE</v>
      </c>
    </row>
    <row r="791" spans="1:8" ht="13.5" x14ac:dyDescent="0.25">
      <c r="A791" s="3">
        <f>TITRES_STAT!B794</f>
        <v>45678</v>
      </c>
      <c r="B791" s="6">
        <f>TITRES_STAT!C794</f>
        <v>13.28</v>
      </c>
      <c r="C791" s="6">
        <f>TITRES_STAT!D794</f>
        <v>12.392899999999999</v>
      </c>
      <c r="D791" s="6">
        <f>TITRES_STAT!E794</f>
        <v>8050</v>
      </c>
      <c r="E791" s="2">
        <f t="shared" si="48"/>
        <v>870435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45679</v>
      </c>
      <c r="B792" s="6">
        <f>TITRES_STAT!C795</f>
        <v>13.7</v>
      </c>
      <c r="C792" s="6">
        <f>TITRES_STAT!D795</f>
        <v>12.784800000000001</v>
      </c>
      <c r="D792" s="6">
        <f>TITRES_STAT!E795</f>
        <v>31872</v>
      </c>
      <c r="E792" s="2">
        <f t="shared" si="48"/>
        <v>902307</v>
      </c>
      <c r="F792" s="6" t="str">
        <f t="shared" si="51"/>
        <v>BULLISH</v>
      </c>
      <c r="G792" s="6" t="str">
        <f t="shared" si="50"/>
        <v>STRONG</v>
      </c>
      <c r="H792" s="6" t="str">
        <f t="shared" si="49"/>
        <v>CONFIRMED BULLISH</v>
      </c>
    </row>
    <row r="793" spans="1:8" ht="13.5" x14ac:dyDescent="0.25">
      <c r="A793" s="3">
        <f>TITRES_STAT!B796</f>
        <v>45680</v>
      </c>
      <c r="B793" s="6">
        <f>TITRES_STAT!C796</f>
        <v>13.81</v>
      </c>
      <c r="C793" s="6">
        <f>TITRES_STAT!D796</f>
        <v>12.887499999999999</v>
      </c>
      <c r="D793" s="6">
        <f>TITRES_STAT!E796</f>
        <v>1748</v>
      </c>
      <c r="E793" s="2">
        <f t="shared" si="48"/>
        <v>904055</v>
      </c>
      <c r="F793" s="6" t="str">
        <f t="shared" si="51"/>
        <v>BULLISH</v>
      </c>
      <c r="G793" s="6" t="str">
        <f t="shared" si="50"/>
        <v>STRONG</v>
      </c>
      <c r="H793" s="6" t="str">
        <f t="shared" si="49"/>
        <v>CONFIRMED BULLISH</v>
      </c>
    </row>
    <row r="794" spans="1:8" ht="13.5" x14ac:dyDescent="0.25">
      <c r="A794" s="3">
        <f>TITRES_STAT!B797</f>
        <v>45681</v>
      </c>
      <c r="B794" s="6">
        <f>TITRES_STAT!C797</f>
        <v>13.78</v>
      </c>
      <c r="C794" s="6">
        <f>TITRES_STAT!D797</f>
        <v>12.859500000000001</v>
      </c>
      <c r="D794" s="6">
        <f>TITRES_STAT!E797</f>
        <v>4201</v>
      </c>
      <c r="E794" s="2">
        <f t="shared" si="48"/>
        <v>899854</v>
      </c>
      <c r="F794" s="6" t="str">
        <f t="shared" si="51"/>
        <v>BULLISH</v>
      </c>
      <c r="G794" s="6" t="str">
        <f t="shared" si="50"/>
        <v>STRONG</v>
      </c>
      <c r="H794" s="6" t="str">
        <f t="shared" si="49"/>
        <v>CONFIRMED BULLISH</v>
      </c>
    </row>
    <row r="795" spans="1:8" ht="13.5" x14ac:dyDescent="0.25">
      <c r="A795" s="3">
        <f>TITRES_STAT!B798</f>
        <v>45684</v>
      </c>
      <c r="B795" s="6">
        <f>TITRES_STAT!C798</f>
        <v>13.61</v>
      </c>
      <c r="C795" s="6">
        <f>TITRES_STAT!D798</f>
        <v>12.700900000000001</v>
      </c>
      <c r="D795" s="6">
        <f>TITRES_STAT!E798</f>
        <v>3769</v>
      </c>
      <c r="E795" s="2">
        <f t="shared" si="48"/>
        <v>896085</v>
      </c>
      <c r="F795" s="6" t="str">
        <f t="shared" si="51"/>
        <v>BULLISH</v>
      </c>
      <c r="G795" s="6" t="str">
        <f t="shared" si="50"/>
        <v>STRONG</v>
      </c>
      <c r="H795" s="6" t="str">
        <f t="shared" si="49"/>
        <v>CONFIRMED BULLISH</v>
      </c>
    </row>
    <row r="796" spans="1:8" ht="13.5" x14ac:dyDescent="0.25">
      <c r="A796" s="3">
        <f>TITRES_STAT!B799</f>
        <v>45685</v>
      </c>
      <c r="B796" s="6">
        <f>TITRES_STAT!C799</f>
        <v>13.52</v>
      </c>
      <c r="C796" s="6">
        <f>TITRES_STAT!D799</f>
        <v>12.616899999999999</v>
      </c>
      <c r="D796" s="6">
        <f>TITRES_STAT!E799</f>
        <v>9809</v>
      </c>
      <c r="E796" s="2">
        <f t="shared" si="48"/>
        <v>886276</v>
      </c>
      <c r="F796" s="6" t="str">
        <f t="shared" si="51"/>
        <v>BULLISH</v>
      </c>
      <c r="G796" s="6" t="str">
        <f t="shared" si="50"/>
        <v>NEUTRAL</v>
      </c>
      <c r="H796" s="6" t="str">
        <f t="shared" si="49"/>
        <v>CONFIRMED BULLISH</v>
      </c>
    </row>
    <row r="797" spans="1:8" ht="13.5" x14ac:dyDescent="0.25">
      <c r="A797" s="3">
        <f>TITRES_STAT!B800</f>
        <v>45686</v>
      </c>
      <c r="B797" s="6">
        <f>TITRES_STAT!C800</f>
        <v>13.68</v>
      </c>
      <c r="C797" s="6">
        <f>TITRES_STAT!D800</f>
        <v>12.7662</v>
      </c>
      <c r="D797" s="6">
        <f>TITRES_STAT!E800</f>
        <v>586</v>
      </c>
      <c r="E797" s="2">
        <f t="shared" si="48"/>
        <v>886862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CONFIRMED BEARISH</v>
      </c>
    </row>
    <row r="798" spans="1:8" ht="13.5" x14ac:dyDescent="0.25">
      <c r="A798" s="3">
        <f>TITRES_STAT!B801</f>
        <v>45687</v>
      </c>
      <c r="B798" s="6">
        <f>TITRES_STAT!C801</f>
        <v>13.68</v>
      </c>
      <c r="C798" s="6">
        <f>TITRES_STAT!D801</f>
        <v>12.7662</v>
      </c>
      <c r="D798" s="6">
        <f>TITRES_STAT!E801</f>
        <v>239</v>
      </c>
      <c r="E798" s="2">
        <f t="shared" si="48"/>
        <v>886862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45688</v>
      </c>
      <c r="B799" s="6">
        <f>TITRES_STAT!C802</f>
        <v>13.67</v>
      </c>
      <c r="C799" s="6">
        <f>TITRES_STAT!D802</f>
        <v>12.7568</v>
      </c>
      <c r="D799" s="6">
        <f>TITRES_STAT!E802</f>
        <v>1072</v>
      </c>
      <c r="E799" s="2">
        <f t="shared" si="48"/>
        <v>885790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45691</v>
      </c>
      <c r="B800" s="6">
        <f>TITRES_STAT!C803</f>
        <v>13.49</v>
      </c>
      <c r="C800" s="6">
        <f>TITRES_STAT!D803</f>
        <v>12.588900000000001</v>
      </c>
      <c r="D800" s="6">
        <f>TITRES_STAT!E803</f>
        <v>376</v>
      </c>
      <c r="E800" s="2">
        <f t="shared" si="48"/>
        <v>885414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45692</v>
      </c>
      <c r="B801" s="6">
        <f>TITRES_STAT!C804</f>
        <v>13.33</v>
      </c>
      <c r="C801" s="6">
        <f>TITRES_STAT!D804</f>
        <v>12.4396</v>
      </c>
      <c r="D801" s="6">
        <f>TITRES_STAT!E804</f>
        <v>2975</v>
      </c>
      <c r="E801" s="2">
        <f t="shared" si="48"/>
        <v>882439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45693</v>
      </c>
      <c r="B802" s="6">
        <f>TITRES_STAT!C805</f>
        <v>13.55</v>
      </c>
      <c r="C802" s="6">
        <f>TITRES_STAT!D805</f>
        <v>12.6449</v>
      </c>
      <c r="D802" s="6">
        <f>TITRES_STAT!E805</f>
        <v>8286</v>
      </c>
      <c r="E802" s="2">
        <f t="shared" si="48"/>
        <v>890725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BULLISH DIVERGENCE</v>
      </c>
    </row>
    <row r="803" spans="1:8" ht="13.5" x14ac:dyDescent="0.25">
      <c r="A803" s="3">
        <f>TITRES_STAT!B806</f>
        <v>45694</v>
      </c>
      <c r="B803" s="6">
        <f>TITRES_STAT!C806</f>
        <v>13.4</v>
      </c>
      <c r="C803" s="6">
        <f>TITRES_STAT!D806</f>
        <v>12.504899999999999</v>
      </c>
      <c r="D803" s="6">
        <f>TITRES_STAT!E806</f>
        <v>2054</v>
      </c>
      <c r="E803" s="2">
        <f t="shared" si="48"/>
        <v>888671</v>
      </c>
      <c r="F803" s="6" t="str">
        <f t="shared" si="51"/>
        <v>BULLISH</v>
      </c>
      <c r="G803" s="6" t="str">
        <f t="shared" si="50"/>
        <v>NEUTRAL</v>
      </c>
      <c r="H803" s="6" t="str">
        <f t="shared" si="49"/>
        <v>BULLISH DIVERGENCE</v>
      </c>
    </row>
    <row r="804" spans="1:8" ht="13.5" x14ac:dyDescent="0.25">
      <c r="A804" s="3">
        <f>TITRES_STAT!B807</f>
        <v>45695</v>
      </c>
      <c r="B804" s="6">
        <f>TITRES_STAT!C807</f>
        <v>13.49</v>
      </c>
      <c r="C804" s="6">
        <f>TITRES_STAT!D807</f>
        <v>12.588900000000001</v>
      </c>
      <c r="D804" s="6">
        <f>TITRES_STAT!E807</f>
        <v>2110</v>
      </c>
      <c r="E804" s="2">
        <f t="shared" si="48"/>
        <v>890781</v>
      </c>
      <c r="F804" s="6" t="str">
        <f t="shared" si="51"/>
        <v>BULLISH</v>
      </c>
      <c r="G804" s="6" t="str">
        <f t="shared" si="50"/>
        <v>NEUTRAL</v>
      </c>
      <c r="H804" s="6" t="str">
        <f t="shared" si="49"/>
        <v>BULLISH DIVERGENCE</v>
      </c>
    </row>
    <row r="805" spans="1:8" ht="13.5" x14ac:dyDescent="0.25">
      <c r="A805" s="3">
        <f>TITRES_STAT!B808</f>
        <v>45698</v>
      </c>
      <c r="B805" s="6">
        <f>TITRES_STAT!C808</f>
        <v>13.49</v>
      </c>
      <c r="C805" s="6">
        <f>TITRES_STAT!D808</f>
        <v>12.588900000000001</v>
      </c>
      <c r="D805" s="6">
        <f>TITRES_STAT!E808</f>
        <v>120</v>
      </c>
      <c r="E805" s="2">
        <f t="shared" si="48"/>
        <v>890781</v>
      </c>
      <c r="F805" s="6" t="str">
        <f t="shared" si="51"/>
        <v>BULLISH</v>
      </c>
      <c r="G805" s="6" t="str">
        <f t="shared" si="50"/>
        <v>NEUTRAL</v>
      </c>
      <c r="H805" s="6" t="str">
        <f t="shared" si="49"/>
        <v>NEUTRAL</v>
      </c>
    </row>
    <row r="806" spans="1:8" ht="13.5" x14ac:dyDescent="0.25">
      <c r="A806" s="3">
        <f>TITRES_STAT!B809</f>
        <v>45699</v>
      </c>
      <c r="B806" s="6">
        <f>TITRES_STAT!C809</f>
        <v>13.47</v>
      </c>
      <c r="C806" s="6">
        <f>TITRES_STAT!D809</f>
        <v>12.5702</v>
      </c>
      <c r="D806" s="6">
        <f>TITRES_STAT!E809</f>
        <v>344</v>
      </c>
      <c r="E806" s="2">
        <f t="shared" si="48"/>
        <v>890437</v>
      </c>
      <c r="F806" s="6" t="str">
        <f t="shared" si="51"/>
        <v>BULLISH</v>
      </c>
      <c r="G806" s="6" t="str">
        <f t="shared" si="50"/>
        <v>NEUTRAL</v>
      </c>
      <c r="H806" s="6" t="str">
        <f t="shared" si="49"/>
        <v>CONFIRMED BULLISH</v>
      </c>
    </row>
    <row r="807" spans="1:8" ht="13.5" x14ac:dyDescent="0.25">
      <c r="A807" s="3">
        <f>TITRES_STAT!B810</f>
        <v>45700</v>
      </c>
      <c r="B807" s="6">
        <f>TITRES_STAT!C810</f>
        <v>13.4</v>
      </c>
      <c r="C807" s="6">
        <f>TITRES_STAT!D810</f>
        <v>12.504899999999999</v>
      </c>
      <c r="D807" s="6">
        <f>TITRES_STAT!E810</f>
        <v>3155</v>
      </c>
      <c r="E807" s="2">
        <f t="shared" si="48"/>
        <v>887282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CONFIRMED BEARISH</v>
      </c>
    </row>
    <row r="808" spans="1:8" ht="13.5" x14ac:dyDescent="0.25">
      <c r="A808" s="3">
        <f>TITRES_STAT!B811</f>
        <v>45701</v>
      </c>
      <c r="B808" s="6">
        <f>TITRES_STAT!C811</f>
        <v>13.2</v>
      </c>
      <c r="C808" s="6">
        <f>TITRES_STAT!D811</f>
        <v>12.318199999999999</v>
      </c>
      <c r="D808" s="6">
        <f>TITRES_STAT!E811</f>
        <v>8424</v>
      </c>
      <c r="E808" s="2">
        <f t="shared" si="48"/>
        <v>878858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45702</v>
      </c>
      <c r="B809" s="6">
        <f>TITRES_STAT!C812</f>
        <v>13.17</v>
      </c>
      <c r="C809" s="6">
        <f>TITRES_STAT!D812</f>
        <v>12.2902</v>
      </c>
      <c r="D809" s="6">
        <f>TITRES_STAT!E812</f>
        <v>7603</v>
      </c>
      <c r="E809" s="2">
        <f t="shared" si="48"/>
        <v>871255</v>
      </c>
      <c r="F809" s="6" t="str">
        <f t="shared" si="51"/>
        <v>BEARISH</v>
      </c>
      <c r="G809" s="6" t="str">
        <f t="shared" si="50"/>
        <v>WEAK</v>
      </c>
      <c r="H809" s="6" t="str">
        <f t="shared" si="49"/>
        <v>CONFIRMED BEARISH</v>
      </c>
    </row>
    <row r="810" spans="1:8" ht="13.5" x14ac:dyDescent="0.25">
      <c r="A810" s="3">
        <f>TITRES_STAT!B813</f>
        <v>45705</v>
      </c>
      <c r="B810" s="6">
        <f>TITRES_STAT!C813</f>
        <v>13.65</v>
      </c>
      <c r="C810" s="6">
        <f>TITRES_STAT!D813</f>
        <v>12.738200000000001</v>
      </c>
      <c r="D810" s="6">
        <f>TITRES_STAT!E813</f>
        <v>8750</v>
      </c>
      <c r="E810" s="2">
        <f t="shared" si="48"/>
        <v>880005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BEARISH DIVERGENCE</v>
      </c>
    </row>
    <row r="811" spans="1:8" ht="13.5" x14ac:dyDescent="0.25">
      <c r="A811" s="3">
        <f>TITRES_STAT!B814</f>
        <v>45706</v>
      </c>
      <c r="B811" s="6">
        <f>TITRES_STAT!C814</f>
        <v>13.3</v>
      </c>
      <c r="C811" s="6">
        <f>TITRES_STAT!D814</f>
        <v>12.4116</v>
      </c>
      <c r="D811" s="6">
        <f>TITRES_STAT!E814</f>
        <v>7827</v>
      </c>
      <c r="E811" s="2">
        <f t="shared" si="48"/>
        <v>872178</v>
      </c>
      <c r="F811" s="6" t="str">
        <f t="shared" si="51"/>
        <v>BEARISH</v>
      </c>
      <c r="G811" s="6" t="str">
        <f t="shared" si="50"/>
        <v>WEAK</v>
      </c>
      <c r="H811" s="6" t="str">
        <f t="shared" si="49"/>
        <v>CONFIRMED BEARISH</v>
      </c>
    </row>
    <row r="812" spans="1:8" ht="13.5" x14ac:dyDescent="0.25">
      <c r="A812" s="3">
        <f>TITRES_STAT!B815</f>
        <v>45707</v>
      </c>
      <c r="B812" s="6">
        <f>TITRES_STAT!C815</f>
        <v>13.3</v>
      </c>
      <c r="C812" s="6">
        <f>TITRES_STAT!D815</f>
        <v>12.4116</v>
      </c>
      <c r="D812" s="6">
        <f>TITRES_STAT!E815</f>
        <v>1549</v>
      </c>
      <c r="E812" s="2">
        <f t="shared" si="48"/>
        <v>872178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45708</v>
      </c>
      <c r="B813" s="6">
        <f>TITRES_STAT!C816</f>
        <v>13.3</v>
      </c>
      <c r="C813" s="6">
        <f>TITRES_STAT!D816</f>
        <v>12.4116</v>
      </c>
      <c r="D813" s="6">
        <f>TITRES_STAT!E816</f>
        <v>104</v>
      </c>
      <c r="E813" s="2">
        <f t="shared" si="48"/>
        <v>872178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BEARISH DIVERGENCE</v>
      </c>
    </row>
    <row r="814" spans="1:8" ht="13.5" x14ac:dyDescent="0.25">
      <c r="A814" s="3">
        <f>TITRES_STAT!B817</f>
        <v>45709</v>
      </c>
      <c r="B814" s="6">
        <f>TITRES_STAT!C817</f>
        <v>13.32</v>
      </c>
      <c r="C814" s="6">
        <f>TITRES_STAT!D817</f>
        <v>12.430199999999999</v>
      </c>
      <c r="D814" s="6">
        <f>TITRES_STAT!E817</f>
        <v>5490</v>
      </c>
      <c r="E814" s="2">
        <f t="shared" si="48"/>
        <v>877668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CONFIRMED BULLISH</v>
      </c>
    </row>
    <row r="815" spans="1:8" ht="13.5" x14ac:dyDescent="0.25">
      <c r="A815" s="3">
        <f>TITRES_STAT!B818</f>
        <v>45712</v>
      </c>
      <c r="B815" s="6">
        <f>TITRES_STAT!C818</f>
        <v>13.2</v>
      </c>
      <c r="C815" s="6">
        <f>TITRES_STAT!D818</f>
        <v>12.318199999999999</v>
      </c>
      <c r="D815" s="6">
        <f>TITRES_STAT!E818</f>
        <v>4348</v>
      </c>
      <c r="E815" s="2">
        <f t="shared" si="48"/>
        <v>873320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CONFIRMED BEARISH</v>
      </c>
    </row>
    <row r="816" spans="1:8" ht="13.5" x14ac:dyDescent="0.25">
      <c r="A816" s="3">
        <f>TITRES_STAT!B819</f>
        <v>45713</v>
      </c>
      <c r="B816" s="6">
        <f>TITRES_STAT!C819</f>
        <v>13.4</v>
      </c>
      <c r="C816" s="6">
        <f>TITRES_STAT!D819</f>
        <v>12.504899999999999</v>
      </c>
      <c r="D816" s="6">
        <f>TITRES_STAT!E819</f>
        <v>4093</v>
      </c>
      <c r="E816" s="2">
        <f t="shared" si="48"/>
        <v>877413</v>
      </c>
      <c r="F816" s="6" t="str">
        <f t="shared" si="51"/>
        <v>BULLISH</v>
      </c>
      <c r="G816" s="6" t="str">
        <f t="shared" si="50"/>
        <v>NEUTRAL</v>
      </c>
      <c r="H816" s="6" t="str">
        <f t="shared" si="49"/>
        <v>CONFIRMED BULLISH</v>
      </c>
    </row>
    <row r="817" spans="1:8" ht="13.5" x14ac:dyDescent="0.25">
      <c r="A817" s="3">
        <f>TITRES_STAT!B820</f>
        <v>45714</v>
      </c>
      <c r="B817" s="6">
        <f>TITRES_STAT!C820</f>
        <v>13.25</v>
      </c>
      <c r="C817" s="6">
        <f>TITRES_STAT!D820</f>
        <v>12.3649</v>
      </c>
      <c r="D817" s="6">
        <f>TITRES_STAT!E820</f>
        <v>3211</v>
      </c>
      <c r="E817" s="2">
        <f t="shared" si="48"/>
        <v>874202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BULLISH DIVERGENCE</v>
      </c>
    </row>
    <row r="818" spans="1:8" ht="13.5" x14ac:dyDescent="0.25">
      <c r="A818" s="3">
        <f>TITRES_STAT!B821</f>
        <v>45715</v>
      </c>
      <c r="B818" s="6">
        <f>TITRES_STAT!C821</f>
        <v>13.25</v>
      </c>
      <c r="C818" s="6">
        <f>TITRES_STAT!D821</f>
        <v>12.3649</v>
      </c>
      <c r="D818" s="6">
        <f>TITRES_STAT!E821</f>
        <v>1169</v>
      </c>
      <c r="E818" s="2">
        <f t="shared" si="48"/>
        <v>874202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BULLISH DIVERGENCE</v>
      </c>
    </row>
    <row r="819" spans="1:8" ht="13.5" x14ac:dyDescent="0.25">
      <c r="A819" s="3">
        <f>TITRES_STAT!B822</f>
        <v>45716</v>
      </c>
      <c r="B819" s="6">
        <f>TITRES_STAT!C822</f>
        <v>13.19</v>
      </c>
      <c r="C819" s="6">
        <f>TITRES_STAT!D822</f>
        <v>12.3089</v>
      </c>
      <c r="D819" s="6">
        <f>TITRES_STAT!E822</f>
        <v>14566</v>
      </c>
      <c r="E819" s="2">
        <f t="shared" si="48"/>
        <v>859636</v>
      </c>
      <c r="F819" s="6" t="str">
        <f t="shared" si="51"/>
        <v>BEARISH</v>
      </c>
      <c r="G819" s="6" t="str">
        <f t="shared" si="50"/>
        <v>WEAK</v>
      </c>
      <c r="H819" s="6" t="str">
        <f t="shared" si="49"/>
        <v>CONFIRMED BEARISH</v>
      </c>
    </row>
    <row r="820" spans="1:8" ht="13.5" x14ac:dyDescent="0.25">
      <c r="A820" s="3">
        <f>TITRES_STAT!B823</f>
        <v>45719</v>
      </c>
      <c r="B820" s="6">
        <f>TITRES_STAT!C823</f>
        <v>13.17</v>
      </c>
      <c r="C820" s="6">
        <f>TITRES_STAT!D823</f>
        <v>12.2902</v>
      </c>
      <c r="D820" s="6">
        <f>TITRES_STAT!E823</f>
        <v>3495</v>
      </c>
      <c r="E820" s="2">
        <f t="shared" si="48"/>
        <v>856141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CONFIRMED BEARISH</v>
      </c>
    </row>
    <row r="821" spans="1:8" ht="13.5" x14ac:dyDescent="0.25">
      <c r="A821" s="3">
        <f>TITRES_STAT!B824</f>
        <v>45720</v>
      </c>
      <c r="B821" s="6">
        <f>TITRES_STAT!C824</f>
        <v>13.2</v>
      </c>
      <c r="C821" s="6">
        <f>TITRES_STAT!D824</f>
        <v>12.318199999999999</v>
      </c>
      <c r="D821" s="6">
        <f>TITRES_STAT!E824</f>
        <v>1177</v>
      </c>
      <c r="E821" s="2">
        <f t="shared" si="48"/>
        <v>857318</v>
      </c>
      <c r="F821" s="6" t="str">
        <f t="shared" si="51"/>
        <v>BEARISH</v>
      </c>
      <c r="G821" s="6" t="str">
        <f t="shared" si="50"/>
        <v>WEAK</v>
      </c>
      <c r="H821" s="6" t="str">
        <f t="shared" si="49"/>
        <v>CONFIRMED BEARISH</v>
      </c>
    </row>
    <row r="822" spans="1:8" ht="13.5" x14ac:dyDescent="0.25">
      <c r="A822" s="3">
        <f>TITRES_STAT!B825</f>
        <v>45721</v>
      </c>
      <c r="B822" s="6">
        <f>TITRES_STAT!C825</f>
        <v>13.44</v>
      </c>
      <c r="C822" s="6">
        <f>TITRES_STAT!D825</f>
        <v>12.542199999999999</v>
      </c>
      <c r="D822" s="6">
        <f>TITRES_STAT!E825</f>
        <v>832</v>
      </c>
      <c r="E822" s="2">
        <f t="shared" si="48"/>
        <v>858150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BEARISH DIVERGENCE</v>
      </c>
    </row>
    <row r="823" spans="1:8" ht="13.5" x14ac:dyDescent="0.25">
      <c r="A823" s="3">
        <f>TITRES_STAT!B826</f>
        <v>45722</v>
      </c>
      <c r="B823" s="6">
        <f>TITRES_STAT!C826</f>
        <v>13.44</v>
      </c>
      <c r="C823" s="6">
        <f>TITRES_STAT!D826</f>
        <v>12.542199999999999</v>
      </c>
      <c r="D823" s="6">
        <f>TITRES_STAT!E826</f>
        <v>23073</v>
      </c>
      <c r="E823" s="2">
        <f t="shared" si="48"/>
        <v>858150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BEARISH DIVERGENCE</v>
      </c>
    </row>
    <row r="824" spans="1:8" ht="13.5" x14ac:dyDescent="0.25">
      <c r="A824" s="3">
        <f>TITRES_STAT!B827</f>
        <v>45723</v>
      </c>
      <c r="B824" s="6">
        <f>TITRES_STAT!C827</f>
        <v>13.28</v>
      </c>
      <c r="C824" s="6">
        <f>TITRES_STAT!D827</f>
        <v>12.392899999999999</v>
      </c>
      <c r="D824" s="6">
        <f>TITRES_STAT!E827</f>
        <v>6731</v>
      </c>
      <c r="E824" s="2">
        <f t="shared" si="48"/>
        <v>851419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BEARISH DIVERGENCE</v>
      </c>
    </row>
    <row r="825" spans="1:8" ht="13.5" x14ac:dyDescent="0.25">
      <c r="A825" s="3">
        <f>TITRES_STAT!B828</f>
        <v>45726</v>
      </c>
      <c r="B825" s="6">
        <f>TITRES_STAT!C828</f>
        <v>13.35</v>
      </c>
      <c r="C825" s="6">
        <f>TITRES_STAT!D828</f>
        <v>12.4582</v>
      </c>
      <c r="D825" s="6">
        <f>TITRES_STAT!E828</f>
        <v>6335</v>
      </c>
      <c r="E825" s="2">
        <f t="shared" si="48"/>
        <v>857754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CONFIRMED BULLISH</v>
      </c>
    </row>
    <row r="826" spans="1:8" ht="13.5" x14ac:dyDescent="0.25">
      <c r="A826" s="3">
        <f>TITRES_STAT!B829</f>
        <v>45727</v>
      </c>
      <c r="B826" s="6">
        <f>TITRES_STAT!C829</f>
        <v>13.2</v>
      </c>
      <c r="C826" s="6">
        <f>TITRES_STAT!D829</f>
        <v>12.318199999999999</v>
      </c>
      <c r="D826" s="6">
        <f>TITRES_STAT!E829</f>
        <v>1355</v>
      </c>
      <c r="E826" s="2">
        <f t="shared" si="48"/>
        <v>856399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NEUTRAL</v>
      </c>
    </row>
    <row r="827" spans="1:8" ht="13.5" x14ac:dyDescent="0.25">
      <c r="A827" s="3">
        <f>TITRES_STAT!B830</f>
        <v>45728</v>
      </c>
      <c r="B827" s="6">
        <f>TITRES_STAT!C830</f>
        <v>13.2</v>
      </c>
      <c r="C827" s="6">
        <f>TITRES_STAT!D830</f>
        <v>12.318199999999999</v>
      </c>
      <c r="D827" s="6">
        <f>TITRES_STAT!E830</f>
        <v>1578</v>
      </c>
      <c r="E827" s="2">
        <f t="shared" si="48"/>
        <v>856399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45729</v>
      </c>
      <c r="B828" s="6">
        <f>TITRES_STAT!C831</f>
        <v>13.8</v>
      </c>
      <c r="C828" s="6">
        <f>TITRES_STAT!D831</f>
        <v>12.8782</v>
      </c>
      <c r="D828" s="6">
        <f>TITRES_STAT!E831</f>
        <v>16357</v>
      </c>
      <c r="E828" s="2">
        <f t="shared" si="48"/>
        <v>872756</v>
      </c>
      <c r="F828" s="6" t="str">
        <f t="shared" si="51"/>
        <v>BULLISH</v>
      </c>
      <c r="G828" s="6" t="str">
        <f t="shared" si="50"/>
        <v>NEUTRAL</v>
      </c>
      <c r="H828" s="6" t="str">
        <f t="shared" si="49"/>
        <v>CONFIRMED BULLISH</v>
      </c>
    </row>
    <row r="829" spans="1:8" ht="13.5" x14ac:dyDescent="0.25">
      <c r="A829" s="3">
        <f>TITRES_STAT!B832</f>
        <v>45730</v>
      </c>
      <c r="B829" s="6">
        <f>TITRES_STAT!C832</f>
        <v>13.8</v>
      </c>
      <c r="C829" s="6">
        <f>TITRES_STAT!D832</f>
        <v>12.8782</v>
      </c>
      <c r="D829" s="6">
        <f>TITRES_STAT!E832</f>
        <v>7554</v>
      </c>
      <c r="E829" s="2">
        <f t="shared" si="48"/>
        <v>872756</v>
      </c>
      <c r="F829" s="6" t="str">
        <f t="shared" si="51"/>
        <v>BULLISH</v>
      </c>
      <c r="G829" s="6" t="str">
        <f t="shared" si="50"/>
        <v>STRONG</v>
      </c>
      <c r="H829" s="6" t="str">
        <f t="shared" si="49"/>
        <v>CONFIRMED BULLISH</v>
      </c>
    </row>
    <row r="830" spans="1:8" ht="13.5" x14ac:dyDescent="0.25">
      <c r="A830" s="3">
        <f>TITRES_STAT!B833</f>
        <v>45733</v>
      </c>
      <c r="B830" s="6">
        <f>TITRES_STAT!C833</f>
        <v>13.77</v>
      </c>
      <c r="C830" s="6">
        <f>TITRES_STAT!D833</f>
        <v>12.850199999999999</v>
      </c>
      <c r="D830" s="6">
        <f>TITRES_STAT!E833</f>
        <v>2686</v>
      </c>
      <c r="E830" s="2">
        <f t="shared" si="48"/>
        <v>870070</v>
      </c>
      <c r="F830" s="6" t="str">
        <f t="shared" si="51"/>
        <v>BULLISH</v>
      </c>
      <c r="G830" s="6" t="str">
        <f t="shared" si="50"/>
        <v>NEUTRAL</v>
      </c>
      <c r="H830" s="6" t="str">
        <f t="shared" si="49"/>
        <v>CONFIRMED BULLISH</v>
      </c>
    </row>
    <row r="831" spans="1:8" ht="13.5" x14ac:dyDescent="0.25">
      <c r="A831" s="3">
        <f>TITRES_STAT!B834</f>
        <v>45734</v>
      </c>
      <c r="B831" s="6">
        <f>TITRES_STAT!C834</f>
        <v>13.8</v>
      </c>
      <c r="C831" s="6">
        <f>TITRES_STAT!D834</f>
        <v>12.8782</v>
      </c>
      <c r="D831" s="6">
        <f>TITRES_STAT!E834</f>
        <v>1</v>
      </c>
      <c r="E831" s="2">
        <f t="shared" si="48"/>
        <v>870071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CONFIRMED BULLISH</v>
      </c>
    </row>
    <row r="832" spans="1:8" ht="13.5" x14ac:dyDescent="0.25">
      <c r="A832" s="3">
        <f>TITRES_STAT!B835</f>
        <v>45735</v>
      </c>
      <c r="B832" s="6">
        <f>TITRES_STAT!C835</f>
        <v>13.75</v>
      </c>
      <c r="C832" s="6">
        <f>TITRES_STAT!D835</f>
        <v>12.8315</v>
      </c>
      <c r="D832" s="6">
        <f>TITRES_STAT!E835</f>
        <v>4163</v>
      </c>
      <c r="E832" s="2">
        <f t="shared" si="48"/>
        <v>865908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CONFIRMED BULLISH</v>
      </c>
    </row>
    <row r="833" spans="1:8" ht="13.5" x14ac:dyDescent="0.25">
      <c r="A833" s="3">
        <f>TITRES_STAT!B836</f>
        <v>45737</v>
      </c>
      <c r="B833" s="6">
        <f>TITRES_STAT!C836</f>
        <v>13.31</v>
      </c>
      <c r="C833" s="6">
        <f>TITRES_STAT!D836</f>
        <v>12.4209</v>
      </c>
      <c r="D833" s="6">
        <f>TITRES_STAT!E836</f>
        <v>972</v>
      </c>
      <c r="E833" s="2">
        <f t="shared" si="48"/>
        <v>864936</v>
      </c>
      <c r="F833" s="6" t="str">
        <f t="shared" si="51"/>
        <v>BEARISH</v>
      </c>
      <c r="G833" s="6" t="str">
        <f t="shared" si="50"/>
        <v>NEUTRAL</v>
      </c>
      <c r="H833" s="6" t="str">
        <f t="shared" si="49"/>
        <v>CONFIRMED BEARISH</v>
      </c>
    </row>
    <row r="834" spans="1:8" ht="13.5" x14ac:dyDescent="0.25">
      <c r="A834" s="3">
        <f>TITRES_STAT!B837</f>
        <v>45740</v>
      </c>
      <c r="B834" s="6">
        <f>TITRES_STAT!C837</f>
        <v>13.67</v>
      </c>
      <c r="C834" s="6">
        <f>TITRES_STAT!D837</f>
        <v>12.7568</v>
      </c>
      <c r="D834" s="6">
        <f>TITRES_STAT!E837</f>
        <v>423</v>
      </c>
      <c r="E834" s="2">
        <f t="shared" si="48"/>
        <v>865359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45741</v>
      </c>
      <c r="B835" s="6">
        <f>TITRES_STAT!C838</f>
        <v>13.7</v>
      </c>
      <c r="C835" s="6">
        <f>TITRES_STAT!D838</f>
        <v>12.784800000000001</v>
      </c>
      <c r="D835" s="6">
        <f>TITRES_STAT!E838</f>
        <v>680</v>
      </c>
      <c r="E835" s="2">
        <f t="shared" si="48"/>
        <v>866039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45742</v>
      </c>
      <c r="B836" s="6">
        <f>TITRES_STAT!C839</f>
        <v>13.33</v>
      </c>
      <c r="C836" s="6">
        <f>TITRES_STAT!D839</f>
        <v>12.4396</v>
      </c>
      <c r="D836" s="6">
        <f>TITRES_STAT!E839</f>
        <v>6088</v>
      </c>
      <c r="E836" s="2">
        <f t="shared" ref="E836:E899" si="52">IF(B836&gt;B835, E835+D836, IF(B836&lt;B835, E835-D836, E835))</f>
        <v>859951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CONFIRMED BEARISH</v>
      </c>
    </row>
    <row r="837" spans="1:8" ht="13.5" x14ac:dyDescent="0.25">
      <c r="A837" s="3">
        <f>TITRES_STAT!B840</f>
        <v>45743</v>
      </c>
      <c r="B837" s="6">
        <f>TITRES_STAT!C840</f>
        <v>13.66</v>
      </c>
      <c r="C837" s="6">
        <f>TITRES_STAT!D840</f>
        <v>12.7475</v>
      </c>
      <c r="D837" s="6">
        <f>TITRES_STAT!E840</f>
        <v>127</v>
      </c>
      <c r="E837" s="2">
        <f t="shared" si="52"/>
        <v>860078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CONFIRMED BEARISH</v>
      </c>
    </row>
    <row r="838" spans="1:8" ht="13.5" x14ac:dyDescent="0.25">
      <c r="A838" s="3">
        <f>TITRES_STAT!B841</f>
        <v>45744</v>
      </c>
      <c r="B838" s="6">
        <f>TITRES_STAT!C841</f>
        <v>13.48</v>
      </c>
      <c r="C838" s="6">
        <f>TITRES_STAT!D841</f>
        <v>12.579499999999999</v>
      </c>
      <c r="D838" s="6">
        <f>TITRES_STAT!E841</f>
        <v>1783</v>
      </c>
      <c r="E838" s="2">
        <f t="shared" si="52"/>
        <v>858295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3">
        <f>TITRES_STAT!B842</f>
        <v>45749</v>
      </c>
      <c r="B839" s="6">
        <f>TITRES_STAT!C842</f>
        <v>13.54</v>
      </c>
      <c r="C839" s="6">
        <f>TITRES_STAT!D842</f>
        <v>12.6355</v>
      </c>
      <c r="D839" s="6">
        <f>TITRES_STAT!E842</f>
        <v>1</v>
      </c>
      <c r="E839" s="2">
        <f t="shared" si="52"/>
        <v>858296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BEARISH</v>
      </c>
    </row>
    <row r="840" spans="1:8" ht="13.5" x14ac:dyDescent="0.25">
      <c r="A840" s="3">
        <f>TITRES_STAT!B843</f>
        <v>45750</v>
      </c>
      <c r="B840" s="6">
        <f>TITRES_STAT!C843</f>
        <v>13.25</v>
      </c>
      <c r="C840" s="6">
        <f>TITRES_STAT!D843</f>
        <v>12.3649</v>
      </c>
      <c r="D840" s="6">
        <f>TITRES_STAT!E843</f>
        <v>1473</v>
      </c>
      <c r="E840" s="2">
        <f t="shared" si="52"/>
        <v>856823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CONFIRMED BEARISH</v>
      </c>
    </row>
    <row r="841" spans="1:8" ht="13.5" x14ac:dyDescent="0.25">
      <c r="A841" s="3">
        <f>TITRES_STAT!B844</f>
        <v>45751</v>
      </c>
      <c r="B841" s="6">
        <f>TITRES_STAT!C844</f>
        <v>13.3</v>
      </c>
      <c r="C841" s="6">
        <f>TITRES_STAT!D844</f>
        <v>12.4116</v>
      </c>
      <c r="D841" s="6">
        <f>TITRES_STAT!E844</f>
        <v>2004</v>
      </c>
      <c r="E841" s="2">
        <f t="shared" si="52"/>
        <v>858827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45754</v>
      </c>
      <c r="B842" s="6">
        <f>TITRES_STAT!C845</f>
        <v>13.3</v>
      </c>
      <c r="C842" s="6">
        <f>TITRES_STAT!D845</f>
        <v>12.4116</v>
      </c>
      <c r="D842" s="6">
        <f>TITRES_STAT!E845</f>
        <v>9419</v>
      </c>
      <c r="E842" s="2">
        <f t="shared" si="52"/>
        <v>858827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CONFIRMED BEARISH</v>
      </c>
    </row>
    <row r="843" spans="1:8" ht="13.5" x14ac:dyDescent="0.25">
      <c r="A843" s="3">
        <f>TITRES_STAT!B846</f>
        <v>45755</v>
      </c>
      <c r="B843" s="6">
        <f>TITRES_STAT!C846</f>
        <v>13.29</v>
      </c>
      <c r="C843" s="6">
        <f>TITRES_STAT!D846</f>
        <v>12.402200000000001</v>
      </c>
      <c r="D843" s="6">
        <f>TITRES_STAT!E846</f>
        <v>8632</v>
      </c>
      <c r="E843" s="2">
        <f t="shared" si="52"/>
        <v>850195</v>
      </c>
      <c r="F843" s="6" t="str">
        <f t="shared" si="55"/>
        <v>BEARISH</v>
      </c>
      <c r="G843" s="6" t="str">
        <f t="shared" si="54"/>
        <v>NEUTRAL</v>
      </c>
      <c r="H843" s="6" t="str">
        <f t="shared" si="53"/>
        <v>CONFIRMED BEARISH</v>
      </c>
    </row>
    <row r="844" spans="1:8" ht="13.5" x14ac:dyDescent="0.25">
      <c r="A844" s="3">
        <f>TITRES_STAT!B847</f>
        <v>45757</v>
      </c>
      <c r="B844" s="6">
        <f>TITRES_STAT!C847</f>
        <v>13.29</v>
      </c>
      <c r="C844" s="6">
        <f>TITRES_STAT!D847</f>
        <v>12.402200000000001</v>
      </c>
      <c r="D844" s="6">
        <f>TITRES_STAT!E847</f>
        <v>2881</v>
      </c>
      <c r="E844" s="2">
        <f t="shared" si="52"/>
        <v>850195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CONFIRMED BEARISH</v>
      </c>
    </row>
    <row r="845" spans="1:8" ht="13.5" x14ac:dyDescent="0.25">
      <c r="A845" s="3">
        <f>TITRES_STAT!B848</f>
        <v>45758</v>
      </c>
      <c r="B845" s="6">
        <f>TITRES_STAT!C848</f>
        <v>13.28</v>
      </c>
      <c r="C845" s="6">
        <f>TITRES_STAT!D848</f>
        <v>12.392899999999999</v>
      </c>
      <c r="D845" s="6">
        <f>TITRES_STAT!E848</f>
        <v>3056</v>
      </c>
      <c r="E845" s="2">
        <f t="shared" si="52"/>
        <v>847139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BEARISH DIVERGENCE</v>
      </c>
    </row>
    <row r="846" spans="1:8" ht="13.5" x14ac:dyDescent="0.25">
      <c r="A846" s="3">
        <f>TITRES_STAT!B849</f>
        <v>45761</v>
      </c>
      <c r="B846" s="6">
        <f>TITRES_STAT!C849</f>
        <v>13.28</v>
      </c>
      <c r="C846" s="6">
        <f>TITRES_STAT!D849</f>
        <v>12.392899999999999</v>
      </c>
      <c r="D846" s="6">
        <f>TITRES_STAT!E849</f>
        <v>2563</v>
      </c>
      <c r="E846" s="2">
        <f t="shared" si="52"/>
        <v>847139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45762</v>
      </c>
      <c r="B847" s="6">
        <f>TITRES_STAT!C850</f>
        <v>13.49</v>
      </c>
      <c r="C847" s="6">
        <f>TITRES_STAT!D850</f>
        <v>12.588900000000001</v>
      </c>
      <c r="D847" s="6">
        <f>TITRES_STAT!E850</f>
        <v>2690</v>
      </c>
      <c r="E847" s="2">
        <f t="shared" si="52"/>
        <v>849829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BEARISH DIVERGENCE</v>
      </c>
    </row>
    <row r="848" spans="1:8" ht="13.5" x14ac:dyDescent="0.25">
      <c r="A848" s="3">
        <f>TITRES_STAT!B851</f>
        <v>45763</v>
      </c>
      <c r="B848" s="6">
        <f>TITRES_STAT!C851</f>
        <v>13.42</v>
      </c>
      <c r="C848" s="6">
        <f>TITRES_STAT!D851</f>
        <v>12.5235</v>
      </c>
      <c r="D848" s="6">
        <f>TITRES_STAT!E851</f>
        <v>1110</v>
      </c>
      <c r="E848" s="2">
        <f t="shared" si="52"/>
        <v>848719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BEARISH DIVERGENCE</v>
      </c>
    </row>
    <row r="849" spans="1:8" ht="13.5" x14ac:dyDescent="0.25">
      <c r="A849" s="3">
        <f>TITRES_STAT!B852</f>
        <v>45764</v>
      </c>
      <c r="B849" s="6">
        <f>TITRES_STAT!C852</f>
        <v>13.42</v>
      </c>
      <c r="C849" s="6">
        <f>TITRES_STAT!D852</f>
        <v>12.5235</v>
      </c>
      <c r="D849" s="6">
        <f>TITRES_STAT!E852</f>
        <v>8236</v>
      </c>
      <c r="E849" s="2">
        <f t="shared" si="52"/>
        <v>848719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BEARISH DIVERGENCE</v>
      </c>
    </row>
    <row r="850" spans="1:8" ht="13.5" x14ac:dyDescent="0.25">
      <c r="A850" s="3">
        <f>TITRES_STAT!B853</f>
        <v>45765</v>
      </c>
      <c r="B850" s="6">
        <f>TITRES_STAT!C853</f>
        <v>13.38</v>
      </c>
      <c r="C850" s="6">
        <f>TITRES_STAT!D853</f>
        <v>12.4862</v>
      </c>
      <c r="D850" s="6">
        <f>TITRES_STAT!E853</f>
        <v>301</v>
      </c>
      <c r="E850" s="2">
        <f t="shared" si="52"/>
        <v>848418</v>
      </c>
      <c r="F850" s="6" t="str">
        <f t="shared" si="55"/>
        <v>BULLISH</v>
      </c>
      <c r="G850" s="6" t="str">
        <f t="shared" si="54"/>
        <v>NEUTRAL</v>
      </c>
      <c r="H850" s="6" t="str">
        <f t="shared" si="53"/>
        <v>CONFIRMED BULLISH</v>
      </c>
    </row>
    <row r="851" spans="1:8" ht="13.5" x14ac:dyDescent="0.25">
      <c r="A851" s="3">
        <f>TITRES_STAT!B854</f>
        <v>45768</v>
      </c>
      <c r="B851" s="6">
        <f>TITRES_STAT!C854</f>
        <v>13.25</v>
      </c>
      <c r="C851" s="6">
        <f>TITRES_STAT!D854</f>
        <v>12.3649</v>
      </c>
      <c r="D851" s="6">
        <f>TITRES_STAT!E854</f>
        <v>1191</v>
      </c>
      <c r="E851" s="2">
        <f t="shared" si="52"/>
        <v>847227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45769</v>
      </c>
      <c r="B852" s="6">
        <f>TITRES_STAT!C855</f>
        <v>13.13</v>
      </c>
      <c r="C852" s="6">
        <f>TITRES_STAT!D855</f>
        <v>12.2529</v>
      </c>
      <c r="D852" s="6">
        <f>TITRES_STAT!E855</f>
        <v>1420</v>
      </c>
      <c r="E852" s="2">
        <f t="shared" si="52"/>
        <v>845807</v>
      </c>
      <c r="F852" s="6" t="str">
        <f t="shared" si="55"/>
        <v>BEARISH</v>
      </c>
      <c r="G852" s="6" t="str">
        <f t="shared" si="54"/>
        <v>NEUTRAL</v>
      </c>
      <c r="H852" s="6" t="str">
        <f t="shared" si="53"/>
        <v>CONFIRMED BEARISH</v>
      </c>
    </row>
    <row r="853" spans="1:8" ht="13.5" x14ac:dyDescent="0.25">
      <c r="A853" s="3">
        <f>TITRES_STAT!B856</f>
        <v>45770</v>
      </c>
      <c r="B853" s="6">
        <f>TITRES_STAT!C856</f>
        <v>13.13</v>
      </c>
      <c r="C853" s="6">
        <f>TITRES_STAT!D856</f>
        <v>12.2529</v>
      </c>
      <c r="D853" s="6">
        <f>TITRES_STAT!E856</f>
        <v>3668</v>
      </c>
      <c r="E853" s="2">
        <f t="shared" si="52"/>
        <v>845807</v>
      </c>
      <c r="F853" s="6" t="str">
        <f t="shared" si="55"/>
        <v>BEARISH</v>
      </c>
      <c r="G853" s="6" t="str">
        <f t="shared" si="54"/>
        <v>NEUTRAL</v>
      </c>
      <c r="H853" s="6" t="str">
        <f t="shared" si="53"/>
        <v>CONFIRMED BEARISH</v>
      </c>
    </row>
    <row r="854" spans="1:8" ht="13.5" x14ac:dyDescent="0.25">
      <c r="A854" s="3">
        <f>TITRES_STAT!B857</f>
        <v>45771</v>
      </c>
      <c r="B854" s="6">
        <f>TITRES_STAT!C857</f>
        <v>13.29</v>
      </c>
      <c r="C854" s="6">
        <f>TITRES_STAT!D857</f>
        <v>12.402200000000001</v>
      </c>
      <c r="D854" s="6">
        <f>TITRES_STAT!E857</f>
        <v>467</v>
      </c>
      <c r="E854" s="2">
        <f t="shared" si="52"/>
        <v>846274</v>
      </c>
      <c r="F854" s="6" t="str">
        <f t="shared" si="55"/>
        <v>BEARISH</v>
      </c>
      <c r="G854" s="6" t="str">
        <f t="shared" si="54"/>
        <v>NEUTRAL</v>
      </c>
      <c r="H854" s="6" t="str">
        <f t="shared" si="53"/>
        <v>CONFIRMED BEARISH</v>
      </c>
    </row>
    <row r="855" spans="1:8" ht="13.5" x14ac:dyDescent="0.25">
      <c r="A855" s="3">
        <f>TITRES_STAT!B858</f>
        <v>45772</v>
      </c>
      <c r="B855" s="6">
        <f>TITRES_STAT!C858</f>
        <v>13.29</v>
      </c>
      <c r="C855" s="6">
        <f>TITRES_STAT!D858</f>
        <v>12.402200000000001</v>
      </c>
      <c r="D855" s="6">
        <f>TITRES_STAT!E858</f>
        <v>1618</v>
      </c>
      <c r="E855" s="2">
        <f t="shared" si="52"/>
        <v>846274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CONFIRMED BEARISH</v>
      </c>
    </row>
    <row r="856" spans="1:8" ht="13.5" x14ac:dyDescent="0.25">
      <c r="A856" s="3">
        <f>TITRES_STAT!B859</f>
        <v>45775</v>
      </c>
      <c r="B856" s="6">
        <f>TITRES_STAT!C859</f>
        <v>13.29</v>
      </c>
      <c r="C856" s="6">
        <f>TITRES_STAT!D859</f>
        <v>12.402200000000001</v>
      </c>
      <c r="D856" s="6">
        <f>TITRES_STAT!E859</f>
        <v>11880</v>
      </c>
      <c r="E856" s="2">
        <f t="shared" si="52"/>
        <v>846274</v>
      </c>
      <c r="F856" s="6" t="str">
        <f t="shared" si="55"/>
        <v>BEARISH</v>
      </c>
      <c r="G856" s="6" t="str">
        <f t="shared" si="54"/>
        <v>NEUTRAL</v>
      </c>
      <c r="H856" s="6" t="str">
        <f t="shared" si="53"/>
        <v>BEARISH DIVERGENCE</v>
      </c>
    </row>
    <row r="857" spans="1:8" ht="13.5" x14ac:dyDescent="0.25">
      <c r="A857" s="3">
        <f>TITRES_STAT!B860</f>
        <v>45776</v>
      </c>
      <c r="B857" s="6">
        <f>TITRES_STAT!C860</f>
        <v>13.25</v>
      </c>
      <c r="C857" s="6">
        <f>TITRES_STAT!D860</f>
        <v>12.3649</v>
      </c>
      <c r="D857" s="6">
        <f>TITRES_STAT!E860</f>
        <v>463</v>
      </c>
      <c r="E857" s="2">
        <f t="shared" si="52"/>
        <v>845811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CONFIRMED BULLISH</v>
      </c>
    </row>
    <row r="858" spans="1:8" ht="13.5" x14ac:dyDescent="0.25">
      <c r="A858" s="3">
        <f>TITRES_STAT!B861</f>
        <v>45777</v>
      </c>
      <c r="B858" s="6">
        <f>TITRES_STAT!C861</f>
        <v>13.24</v>
      </c>
      <c r="C858" s="6">
        <f>TITRES_STAT!D861</f>
        <v>12.355600000000001</v>
      </c>
      <c r="D858" s="6">
        <f>TITRES_STAT!E861</f>
        <v>444</v>
      </c>
      <c r="E858" s="2">
        <f t="shared" si="52"/>
        <v>845367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BEARISH DIVERGENCE</v>
      </c>
    </row>
    <row r="859" spans="1:8" ht="13.5" x14ac:dyDescent="0.25">
      <c r="A859" s="3">
        <f>TITRES_STAT!B862</f>
        <v>45779</v>
      </c>
      <c r="B859" s="6">
        <f>TITRES_STAT!C862</f>
        <v>13.48</v>
      </c>
      <c r="C859" s="6">
        <f>TITRES_STAT!D862</f>
        <v>12.579499999999999</v>
      </c>
      <c r="D859" s="6">
        <f>TITRES_STAT!E862</f>
        <v>4215</v>
      </c>
      <c r="E859" s="2">
        <f t="shared" si="52"/>
        <v>849582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CONFIRMED BULLISH</v>
      </c>
    </row>
    <row r="860" spans="1:8" ht="13.5" x14ac:dyDescent="0.25">
      <c r="A860" s="3">
        <f>TITRES_STAT!B863</f>
        <v>45782</v>
      </c>
      <c r="B860" s="6">
        <f>TITRES_STAT!C863</f>
        <v>13.44</v>
      </c>
      <c r="C860" s="6">
        <f>TITRES_STAT!D863</f>
        <v>12.542199999999999</v>
      </c>
      <c r="D860" s="6">
        <f>TITRES_STAT!E863</f>
        <v>257</v>
      </c>
      <c r="E860" s="2">
        <f t="shared" si="52"/>
        <v>849325</v>
      </c>
      <c r="F860" s="6" t="str">
        <f t="shared" si="55"/>
        <v>BULLISH</v>
      </c>
      <c r="G860" s="6" t="str">
        <f t="shared" si="54"/>
        <v>NEUTRAL</v>
      </c>
      <c r="H860" s="6" t="str">
        <f t="shared" si="53"/>
        <v>CONFIRMED BULLISH</v>
      </c>
    </row>
    <row r="861" spans="1:8" ht="13.5" x14ac:dyDescent="0.25">
      <c r="A861" s="3">
        <f>TITRES_STAT!B864</f>
        <v>45783</v>
      </c>
      <c r="B861" s="6">
        <f>TITRES_STAT!C864</f>
        <v>13.37</v>
      </c>
      <c r="C861" s="6">
        <f>TITRES_STAT!D864</f>
        <v>12.476900000000001</v>
      </c>
      <c r="D861" s="6">
        <f>TITRES_STAT!E864</f>
        <v>1238</v>
      </c>
      <c r="E861" s="2">
        <f t="shared" si="52"/>
        <v>848087</v>
      </c>
      <c r="F861" s="6" t="str">
        <f t="shared" si="55"/>
        <v>BULLISH</v>
      </c>
      <c r="G861" s="6" t="str">
        <f t="shared" si="54"/>
        <v>NEUTRAL</v>
      </c>
      <c r="H861" s="6" t="str">
        <f t="shared" si="53"/>
        <v>CONFIRMED BULLISH</v>
      </c>
    </row>
    <row r="862" spans="1:8" ht="13.5" x14ac:dyDescent="0.25">
      <c r="A862" s="3">
        <f>TITRES_STAT!B865</f>
        <v>45784</v>
      </c>
      <c r="B862" s="6">
        <f>TITRES_STAT!C865</f>
        <v>13.34</v>
      </c>
      <c r="C862" s="6">
        <f>TITRES_STAT!D865</f>
        <v>12.4489</v>
      </c>
      <c r="D862" s="6">
        <f>TITRES_STAT!E865</f>
        <v>988</v>
      </c>
      <c r="E862" s="2">
        <f t="shared" si="52"/>
        <v>847099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CONFIRMED BULLISH</v>
      </c>
    </row>
    <row r="863" spans="1:8" ht="13.5" x14ac:dyDescent="0.25">
      <c r="A863" s="3">
        <f>TITRES_STAT!B866</f>
        <v>45785</v>
      </c>
      <c r="B863" s="6">
        <f>TITRES_STAT!C866</f>
        <v>13.34</v>
      </c>
      <c r="C863" s="6">
        <f>TITRES_STAT!D866</f>
        <v>12.4489</v>
      </c>
      <c r="D863" s="6">
        <f>TITRES_STAT!E866</f>
        <v>2545</v>
      </c>
      <c r="E863" s="2">
        <f t="shared" si="52"/>
        <v>847099</v>
      </c>
      <c r="F863" s="6" t="str">
        <f t="shared" si="55"/>
        <v>BULLISH</v>
      </c>
      <c r="G863" s="6" t="str">
        <f t="shared" si="54"/>
        <v>NEUTRAL</v>
      </c>
      <c r="H863" s="6" t="str">
        <f t="shared" si="53"/>
        <v>CONFIRMED BULLISH</v>
      </c>
    </row>
    <row r="864" spans="1:8" ht="13.5" x14ac:dyDescent="0.25">
      <c r="A864" s="3">
        <f>TITRES_STAT!B867</f>
        <v>45786</v>
      </c>
      <c r="B864" s="6">
        <f>TITRES_STAT!C867</f>
        <v>13.34</v>
      </c>
      <c r="C864" s="6">
        <f>TITRES_STAT!D867</f>
        <v>12.4489</v>
      </c>
      <c r="D864" s="6">
        <f>TITRES_STAT!E867</f>
        <v>4140</v>
      </c>
      <c r="E864" s="2">
        <f t="shared" si="52"/>
        <v>847099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45789</v>
      </c>
      <c r="B865" s="6">
        <f>TITRES_STAT!C868</f>
        <v>13.35</v>
      </c>
      <c r="C865" s="6">
        <f>TITRES_STAT!D868</f>
        <v>12.4582</v>
      </c>
      <c r="D865" s="6">
        <f>TITRES_STAT!E868</f>
        <v>324</v>
      </c>
      <c r="E865" s="2">
        <f t="shared" si="52"/>
        <v>847423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CONFIRMED BEARISH</v>
      </c>
    </row>
    <row r="866" spans="1:8" ht="13.5" x14ac:dyDescent="0.25">
      <c r="A866" s="3">
        <f>TITRES_STAT!B869</f>
        <v>45790</v>
      </c>
      <c r="B866" s="6">
        <f>TITRES_STAT!C869</f>
        <v>13.32</v>
      </c>
      <c r="C866" s="6">
        <f>TITRES_STAT!D869</f>
        <v>12.430199999999999</v>
      </c>
      <c r="D866" s="6">
        <f>TITRES_STAT!E869</f>
        <v>1530</v>
      </c>
      <c r="E866" s="2">
        <f t="shared" si="52"/>
        <v>845893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CONFIRMED BEARISH</v>
      </c>
    </row>
    <row r="867" spans="1:8" ht="13.5" x14ac:dyDescent="0.25">
      <c r="A867" s="3">
        <f>TITRES_STAT!B870</f>
        <v>45791</v>
      </c>
      <c r="B867" s="6">
        <f>TITRES_STAT!C870</f>
        <v>13.32</v>
      </c>
      <c r="C867" s="6">
        <f>TITRES_STAT!D870</f>
        <v>12.430199999999999</v>
      </c>
      <c r="D867" s="6">
        <f>TITRES_STAT!E870</f>
        <v>1255</v>
      </c>
      <c r="E867" s="2">
        <f t="shared" si="52"/>
        <v>845893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45792</v>
      </c>
      <c r="B868" s="6">
        <f>TITRES_STAT!C871</f>
        <v>13.3</v>
      </c>
      <c r="C868" s="6">
        <f>TITRES_STAT!D871</f>
        <v>12.4116</v>
      </c>
      <c r="D868" s="6">
        <f>TITRES_STAT!E871</f>
        <v>11152</v>
      </c>
      <c r="E868" s="2">
        <f t="shared" si="52"/>
        <v>834741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45793</v>
      </c>
      <c r="B869" s="6">
        <f>TITRES_STAT!C872</f>
        <v>13.07</v>
      </c>
      <c r="C869" s="6">
        <f>TITRES_STAT!D872</f>
        <v>12.196899999999999</v>
      </c>
      <c r="D869" s="6">
        <f>TITRES_STAT!E872</f>
        <v>501</v>
      </c>
      <c r="E869" s="2">
        <f t="shared" si="52"/>
        <v>834240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CONFIRMED BEARISH</v>
      </c>
    </row>
    <row r="870" spans="1:8" ht="13.5" x14ac:dyDescent="0.25">
      <c r="A870" s="3">
        <f>TITRES_STAT!B873</f>
        <v>45796</v>
      </c>
      <c r="B870" s="6">
        <f>TITRES_STAT!C873</f>
        <v>13.2</v>
      </c>
      <c r="C870" s="6">
        <f>TITRES_STAT!D873</f>
        <v>12.318199999999999</v>
      </c>
      <c r="D870" s="6">
        <f>TITRES_STAT!E873</f>
        <v>519</v>
      </c>
      <c r="E870" s="2">
        <f t="shared" si="52"/>
        <v>834759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CONFIRMED BEARISH</v>
      </c>
    </row>
    <row r="871" spans="1:8" ht="13.5" x14ac:dyDescent="0.25">
      <c r="A871" s="3">
        <f>TITRES_STAT!B874</f>
        <v>45797</v>
      </c>
      <c r="B871" s="6">
        <f>TITRES_STAT!C874</f>
        <v>13.2</v>
      </c>
      <c r="C871" s="6">
        <f>TITRES_STAT!D874</f>
        <v>12.318199999999999</v>
      </c>
      <c r="D871" s="6">
        <f>TITRES_STAT!E874</f>
        <v>261</v>
      </c>
      <c r="E871" s="2">
        <f t="shared" si="52"/>
        <v>834759</v>
      </c>
      <c r="F871" s="6" t="str">
        <f t="shared" si="55"/>
        <v>BEARISH</v>
      </c>
      <c r="G871" s="6" t="str">
        <f t="shared" si="54"/>
        <v>NEUTRAL</v>
      </c>
      <c r="H871" s="6" t="str">
        <f t="shared" si="53"/>
        <v>CONFIRMED BEARISH</v>
      </c>
    </row>
    <row r="872" spans="1:8" ht="13.5" x14ac:dyDescent="0.25">
      <c r="A872" s="3">
        <f>TITRES_STAT!B875</f>
        <v>45798</v>
      </c>
      <c r="B872" s="6">
        <f>TITRES_STAT!C875</f>
        <v>13.2</v>
      </c>
      <c r="C872" s="6">
        <f>TITRES_STAT!D875</f>
        <v>12.318199999999999</v>
      </c>
      <c r="D872" s="6">
        <f>TITRES_STAT!E875</f>
        <v>2817</v>
      </c>
      <c r="E872" s="2">
        <f t="shared" si="52"/>
        <v>834759</v>
      </c>
      <c r="F872" s="6" t="str">
        <f t="shared" si="55"/>
        <v>BEARISH</v>
      </c>
      <c r="G872" s="6" t="str">
        <f t="shared" si="54"/>
        <v>NEUTRAL</v>
      </c>
      <c r="H872" s="6" t="str">
        <f t="shared" si="53"/>
        <v>CONFIRMED BEARISH</v>
      </c>
    </row>
    <row r="873" spans="1:8" ht="13.5" x14ac:dyDescent="0.25">
      <c r="A873" s="3">
        <f>TITRES_STAT!B876</f>
        <v>45799</v>
      </c>
      <c r="B873" s="6">
        <f>TITRES_STAT!C876</f>
        <v>13.28</v>
      </c>
      <c r="C873" s="6">
        <f>TITRES_STAT!D876</f>
        <v>12.392899999999999</v>
      </c>
      <c r="D873" s="6">
        <f>TITRES_STAT!E876</f>
        <v>4220</v>
      </c>
      <c r="E873" s="2">
        <f t="shared" si="52"/>
        <v>838979</v>
      </c>
      <c r="F873" s="6" t="str">
        <f t="shared" si="55"/>
        <v>BULLISH</v>
      </c>
      <c r="G873" s="6" t="str">
        <f t="shared" si="54"/>
        <v>NEUTRAL</v>
      </c>
      <c r="H873" s="6" t="str">
        <f t="shared" si="53"/>
        <v>BULLISH DIVERGENCE</v>
      </c>
    </row>
    <row r="874" spans="1:8" ht="13.5" x14ac:dyDescent="0.25">
      <c r="A874" s="3">
        <f>TITRES_STAT!B877</f>
        <v>45800</v>
      </c>
      <c r="B874" s="6">
        <f>TITRES_STAT!C877</f>
        <v>13.37</v>
      </c>
      <c r="C874" s="6">
        <f>TITRES_STAT!D877</f>
        <v>12.476900000000001</v>
      </c>
      <c r="D874" s="6">
        <f>TITRES_STAT!E877</f>
        <v>2020</v>
      </c>
      <c r="E874" s="2">
        <f t="shared" si="52"/>
        <v>840999</v>
      </c>
      <c r="F874" s="6" t="str">
        <f t="shared" si="55"/>
        <v>BULLISH</v>
      </c>
      <c r="G874" s="6" t="str">
        <f t="shared" si="54"/>
        <v>NEUTRAL</v>
      </c>
      <c r="H874" s="6" t="str">
        <f t="shared" si="53"/>
        <v>CONFIRMED BULLISH</v>
      </c>
    </row>
    <row r="875" spans="1:8" ht="13.5" x14ac:dyDescent="0.25">
      <c r="A875" s="3">
        <f>TITRES_STAT!B878</f>
        <v>45803</v>
      </c>
      <c r="B875" s="6">
        <f>TITRES_STAT!C878</f>
        <v>13.35</v>
      </c>
      <c r="C875" s="6">
        <f>TITRES_STAT!D878</f>
        <v>12.4582</v>
      </c>
      <c r="D875" s="6">
        <f>TITRES_STAT!E878</f>
        <v>1754</v>
      </c>
      <c r="E875" s="2">
        <f t="shared" si="52"/>
        <v>839245</v>
      </c>
      <c r="F875" s="6" t="str">
        <f t="shared" si="55"/>
        <v>BULLISH</v>
      </c>
      <c r="G875" s="6" t="str">
        <f t="shared" si="54"/>
        <v>NEUTRAL</v>
      </c>
      <c r="H875" s="6" t="str">
        <f t="shared" si="53"/>
        <v>CONFIRMED BULLISH</v>
      </c>
    </row>
    <row r="876" spans="1:8" ht="13.5" x14ac:dyDescent="0.25">
      <c r="A876" s="3">
        <f>TITRES_STAT!B879</f>
        <v>45804</v>
      </c>
      <c r="B876" s="6">
        <f>TITRES_STAT!C879</f>
        <v>13.44</v>
      </c>
      <c r="C876" s="6">
        <f>TITRES_STAT!D879</f>
        <v>12.542199999999999</v>
      </c>
      <c r="D876" s="6">
        <f>TITRES_STAT!E879</f>
        <v>1551</v>
      </c>
      <c r="E876" s="2">
        <f t="shared" si="52"/>
        <v>840796</v>
      </c>
      <c r="F876" s="6" t="str">
        <f t="shared" si="55"/>
        <v>BULLISH</v>
      </c>
      <c r="G876" s="6" t="str">
        <f t="shared" si="54"/>
        <v>NEUTRAL</v>
      </c>
      <c r="H876" s="6" t="str">
        <f t="shared" si="53"/>
        <v>CONFIRMED BULLISH</v>
      </c>
    </row>
    <row r="877" spans="1:8" ht="13.5" x14ac:dyDescent="0.25">
      <c r="A877" s="3">
        <f>TITRES_STAT!B880</f>
        <v>45805</v>
      </c>
      <c r="B877" s="6">
        <f>TITRES_STAT!C880</f>
        <v>13.4</v>
      </c>
      <c r="C877" s="6">
        <f>TITRES_STAT!D880</f>
        <v>12.504899999999999</v>
      </c>
      <c r="D877" s="6">
        <f>TITRES_STAT!E880</f>
        <v>18</v>
      </c>
      <c r="E877" s="2">
        <f t="shared" si="52"/>
        <v>840778</v>
      </c>
      <c r="F877" s="6" t="str">
        <f t="shared" si="55"/>
        <v>BULLISH</v>
      </c>
      <c r="G877" s="6" t="str">
        <f t="shared" si="54"/>
        <v>NEUTRAL</v>
      </c>
      <c r="H877" s="6" t="str">
        <f t="shared" si="53"/>
        <v>CONFIRMED BULLISH</v>
      </c>
    </row>
    <row r="878" spans="1:8" ht="13.5" x14ac:dyDescent="0.25">
      <c r="A878" s="3">
        <f>TITRES_STAT!B881</f>
        <v>45806</v>
      </c>
      <c r="B878" s="6">
        <f>TITRES_STAT!C881</f>
        <v>13.34</v>
      </c>
      <c r="C878" s="6">
        <f>TITRES_STAT!D881</f>
        <v>12.4489</v>
      </c>
      <c r="D878" s="6">
        <f>TITRES_STAT!E881</f>
        <v>1733</v>
      </c>
      <c r="E878" s="2">
        <f t="shared" si="52"/>
        <v>839045</v>
      </c>
      <c r="F878" s="6" t="str">
        <f t="shared" si="55"/>
        <v>BULLISH</v>
      </c>
      <c r="G878" s="6" t="str">
        <f t="shared" si="54"/>
        <v>NEUTRAL</v>
      </c>
      <c r="H878" s="6" t="str">
        <f t="shared" si="53"/>
        <v>CONFIRMED BULLISH</v>
      </c>
    </row>
    <row r="879" spans="1:8" ht="13.5" x14ac:dyDescent="0.25">
      <c r="A879" s="3">
        <f>TITRES_STAT!B882</f>
        <v>45807</v>
      </c>
      <c r="B879" s="6">
        <f>TITRES_STAT!C882</f>
        <v>13.09</v>
      </c>
      <c r="C879" s="6">
        <f>TITRES_STAT!D882</f>
        <v>12.2156</v>
      </c>
      <c r="D879" s="6">
        <f>TITRES_STAT!E882</f>
        <v>8513</v>
      </c>
      <c r="E879" s="2">
        <f t="shared" si="52"/>
        <v>830532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45810</v>
      </c>
      <c r="B880" s="6">
        <f>TITRES_STAT!C883</f>
        <v>13.3</v>
      </c>
      <c r="C880" s="6">
        <f>TITRES_STAT!D883</f>
        <v>12.4116</v>
      </c>
      <c r="D880" s="6">
        <f>TITRES_STAT!E883</f>
        <v>372</v>
      </c>
      <c r="E880" s="2">
        <f t="shared" si="52"/>
        <v>830904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45811</v>
      </c>
      <c r="B881" s="6">
        <f>TITRES_STAT!C884</f>
        <v>13.3</v>
      </c>
      <c r="C881" s="6">
        <f>TITRES_STAT!D884</f>
        <v>12.4116</v>
      </c>
      <c r="D881" s="6">
        <f>TITRES_STAT!E884</f>
        <v>354</v>
      </c>
      <c r="E881" s="2">
        <f t="shared" si="52"/>
        <v>830904</v>
      </c>
      <c r="F881" s="6" t="str">
        <f t="shared" si="55"/>
        <v>BEARISH</v>
      </c>
      <c r="G881" s="6" t="str">
        <f t="shared" si="54"/>
        <v>NEUTRAL</v>
      </c>
      <c r="H881" s="6" t="str">
        <f t="shared" si="53"/>
        <v>CONFIRMED BEARISH</v>
      </c>
    </row>
    <row r="882" spans="1:8" ht="13.5" x14ac:dyDescent="0.25">
      <c r="A882" s="3">
        <f>TITRES_STAT!B885</f>
        <v>45812</v>
      </c>
      <c r="B882" s="6">
        <f>TITRES_STAT!C885</f>
        <v>13.29</v>
      </c>
      <c r="C882" s="6">
        <f>TITRES_STAT!D885</f>
        <v>12.402200000000001</v>
      </c>
      <c r="D882" s="6">
        <f>TITRES_STAT!E885</f>
        <v>589</v>
      </c>
      <c r="E882" s="2">
        <f t="shared" si="52"/>
        <v>830315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45813</v>
      </c>
      <c r="B883" s="6">
        <f>TITRES_STAT!C886</f>
        <v>13.57</v>
      </c>
      <c r="C883" s="6">
        <f>TITRES_STAT!D886</f>
        <v>12.663500000000001</v>
      </c>
      <c r="D883" s="6">
        <f>TITRES_STAT!E886</f>
        <v>8436</v>
      </c>
      <c r="E883" s="2">
        <f t="shared" si="52"/>
        <v>838751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BEARISH DIVERGENCE</v>
      </c>
    </row>
    <row r="884" spans="1:8" ht="13.5" x14ac:dyDescent="0.25">
      <c r="A884" s="3">
        <f>TITRES_STAT!B887</f>
        <v>45817</v>
      </c>
      <c r="B884" s="6">
        <f>TITRES_STAT!C887</f>
        <v>13.59</v>
      </c>
      <c r="C884" s="6">
        <f>TITRES_STAT!D887</f>
        <v>12.6822</v>
      </c>
      <c r="D884" s="6">
        <f>TITRES_STAT!E887</f>
        <v>2070</v>
      </c>
      <c r="E884" s="2">
        <f t="shared" si="52"/>
        <v>840821</v>
      </c>
      <c r="F884" s="6" t="str">
        <f t="shared" si="55"/>
        <v>BULLISH</v>
      </c>
      <c r="G884" s="6" t="str">
        <f t="shared" si="54"/>
        <v>NEUTRAL</v>
      </c>
      <c r="H884" s="6" t="str">
        <f t="shared" si="53"/>
        <v>CONFIRMED BULLISH</v>
      </c>
    </row>
    <row r="885" spans="1:8" ht="13.5" x14ac:dyDescent="0.25">
      <c r="A885" s="3">
        <f>TITRES_STAT!B888</f>
        <v>45818</v>
      </c>
      <c r="B885" s="6">
        <f>TITRES_STAT!C888</f>
        <v>13.6</v>
      </c>
      <c r="C885" s="6">
        <f>TITRES_STAT!D888</f>
        <v>12.6915</v>
      </c>
      <c r="D885" s="6">
        <f>TITRES_STAT!E888</f>
        <v>4891</v>
      </c>
      <c r="E885" s="2">
        <f t="shared" si="52"/>
        <v>845712</v>
      </c>
      <c r="F885" s="6" t="str">
        <f t="shared" si="55"/>
        <v>BULLISH</v>
      </c>
      <c r="G885" s="6" t="str">
        <f t="shared" si="54"/>
        <v>NEUTRAL</v>
      </c>
      <c r="H885" s="6" t="str">
        <f t="shared" si="53"/>
        <v>CONFIRMED BULLISH</v>
      </c>
    </row>
    <row r="886" spans="1:8" ht="13.5" x14ac:dyDescent="0.25">
      <c r="A886" s="3">
        <f>TITRES_STAT!B889</f>
        <v>45819</v>
      </c>
      <c r="B886" s="6">
        <f>TITRES_STAT!C889</f>
        <v>13.6</v>
      </c>
      <c r="C886" s="6">
        <f>TITRES_STAT!D889</f>
        <v>12.6915</v>
      </c>
      <c r="D886" s="6">
        <f>TITRES_STAT!E889</f>
        <v>9272</v>
      </c>
      <c r="E886" s="2">
        <f t="shared" si="52"/>
        <v>845712</v>
      </c>
      <c r="F886" s="6" t="str">
        <f t="shared" si="55"/>
        <v>BULLISH</v>
      </c>
      <c r="G886" s="6" t="str">
        <f t="shared" si="54"/>
        <v>NEUTRAL</v>
      </c>
      <c r="H886" s="6" t="str">
        <f t="shared" si="53"/>
        <v>CONFIRMED BULLISH</v>
      </c>
    </row>
    <row r="887" spans="1:8" ht="13.5" x14ac:dyDescent="0.25">
      <c r="A887" s="3">
        <f>TITRES_STAT!B890</f>
        <v>45820</v>
      </c>
      <c r="B887" s="6">
        <f>TITRES_STAT!C890</f>
        <v>13.57</v>
      </c>
      <c r="C887" s="6">
        <f>TITRES_STAT!D890</f>
        <v>12.663500000000001</v>
      </c>
      <c r="D887" s="6">
        <f>TITRES_STAT!E890</f>
        <v>201</v>
      </c>
      <c r="E887" s="2">
        <f t="shared" si="52"/>
        <v>845511</v>
      </c>
      <c r="F887" s="6" t="str">
        <f t="shared" si="55"/>
        <v>BULLISH</v>
      </c>
      <c r="G887" s="6" t="str">
        <f t="shared" si="54"/>
        <v>NEUTRAL</v>
      </c>
      <c r="H887" s="6" t="str">
        <f t="shared" si="53"/>
        <v>CONFIRMED BULLISH</v>
      </c>
    </row>
    <row r="888" spans="1:8" ht="13.5" x14ac:dyDescent="0.25">
      <c r="A888" s="3">
        <f>TITRES_STAT!B891</f>
        <v>45821</v>
      </c>
      <c r="B888" s="6">
        <f>TITRES_STAT!C891</f>
        <v>13.54</v>
      </c>
      <c r="C888" s="6">
        <f>TITRES_STAT!D891</f>
        <v>12.6355</v>
      </c>
      <c r="D888" s="6">
        <f>TITRES_STAT!E891</f>
        <v>791</v>
      </c>
      <c r="E888" s="2">
        <f t="shared" si="52"/>
        <v>844720</v>
      </c>
      <c r="F888" s="6" t="str">
        <f t="shared" si="55"/>
        <v>BULLISH</v>
      </c>
      <c r="G888" s="6" t="str">
        <f t="shared" si="54"/>
        <v>NEUTRAL</v>
      </c>
      <c r="H888" s="6" t="str">
        <f t="shared" si="53"/>
        <v>BULLISH DIVERGENCE</v>
      </c>
    </row>
    <row r="889" spans="1:8" ht="13.5" x14ac:dyDescent="0.25">
      <c r="A889" s="3">
        <f>TITRES_STAT!B892</f>
        <v>45824</v>
      </c>
      <c r="B889" s="6">
        <f>TITRES_STAT!C892</f>
        <v>13.54</v>
      </c>
      <c r="C889" s="6">
        <f>TITRES_STAT!D892</f>
        <v>12.6355</v>
      </c>
      <c r="D889" s="6">
        <f>TITRES_STAT!E892</f>
        <v>0</v>
      </c>
      <c r="E889" s="2">
        <f t="shared" si="52"/>
        <v>844720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BULLISH DIVERGENCE</v>
      </c>
    </row>
    <row r="890" spans="1:8" ht="13.5" x14ac:dyDescent="0.25">
      <c r="A890" s="3">
        <f>TITRES_STAT!B893</f>
        <v>45825</v>
      </c>
      <c r="B890" s="6">
        <f>TITRES_STAT!C893</f>
        <v>13.48</v>
      </c>
      <c r="C890" s="6">
        <f>TITRES_STAT!D893</f>
        <v>12.579499999999999</v>
      </c>
      <c r="D890" s="6">
        <f>TITRES_STAT!E893</f>
        <v>660</v>
      </c>
      <c r="E890" s="2">
        <f t="shared" si="52"/>
        <v>844060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45826</v>
      </c>
      <c r="B891" s="6">
        <f>TITRES_STAT!C894</f>
        <v>13.45</v>
      </c>
      <c r="C891" s="6">
        <f>TITRES_STAT!D894</f>
        <v>12.551500000000001</v>
      </c>
      <c r="D891" s="6">
        <f>TITRES_STAT!E894</f>
        <v>359</v>
      </c>
      <c r="E891" s="2">
        <f t="shared" si="52"/>
        <v>843701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45827</v>
      </c>
      <c r="B892" s="6">
        <f>TITRES_STAT!C895</f>
        <v>12.19</v>
      </c>
      <c r="C892" s="6">
        <f>TITRES_STAT!D895</f>
        <v>12.19</v>
      </c>
      <c r="D892" s="6">
        <f>TITRES_STAT!E895</f>
        <v>525</v>
      </c>
      <c r="E892" s="2">
        <f t="shared" si="52"/>
        <v>843176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CONFIRMED BEARISH</v>
      </c>
    </row>
    <row r="893" spans="1:8" ht="13.5" x14ac:dyDescent="0.25">
      <c r="A893" s="3">
        <f>TITRES_STAT!B896</f>
        <v>45828</v>
      </c>
      <c r="B893" s="6">
        <f>TITRES_STAT!C896</f>
        <v>12.5</v>
      </c>
      <c r="C893" s="6">
        <f>TITRES_STAT!D896</f>
        <v>12.5</v>
      </c>
      <c r="D893" s="6">
        <f>TITRES_STAT!E896</f>
        <v>7736</v>
      </c>
      <c r="E893" s="2">
        <f t="shared" si="52"/>
        <v>850912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BULLISH DIVERGENCE</v>
      </c>
    </row>
    <row r="894" spans="1:8" ht="13.5" x14ac:dyDescent="0.25">
      <c r="A894" s="3">
        <f>TITRES_STAT!B897</f>
        <v>45831</v>
      </c>
      <c r="B894" s="6">
        <f>TITRES_STAT!C897</f>
        <v>12.5</v>
      </c>
      <c r="C894" s="6">
        <f>TITRES_STAT!D897</f>
        <v>12.5</v>
      </c>
      <c r="D894" s="6">
        <f>TITRES_STAT!E897</f>
        <v>3620</v>
      </c>
      <c r="E894" s="2">
        <f t="shared" si="52"/>
        <v>850912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BULLISH DIVERGENCE</v>
      </c>
    </row>
    <row r="895" spans="1:8" ht="13.5" x14ac:dyDescent="0.25">
      <c r="A895" s="3">
        <f>TITRES_STAT!B898</f>
        <v>45832</v>
      </c>
      <c r="B895" s="6">
        <f>TITRES_STAT!C898</f>
        <v>12.5</v>
      </c>
      <c r="C895" s="6">
        <f>TITRES_STAT!D898</f>
        <v>12.5</v>
      </c>
      <c r="D895" s="6">
        <f>TITRES_STAT!E898</f>
        <v>779</v>
      </c>
      <c r="E895" s="2">
        <f t="shared" si="52"/>
        <v>850912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BULLISH DIVERGENCE</v>
      </c>
    </row>
    <row r="896" spans="1:8" ht="13.5" x14ac:dyDescent="0.25">
      <c r="A896" s="3">
        <f>TITRES_STAT!B899</f>
        <v>45833</v>
      </c>
      <c r="B896" s="6">
        <f>TITRES_STAT!C899</f>
        <v>12.5</v>
      </c>
      <c r="C896" s="6">
        <f>TITRES_STAT!D899</f>
        <v>12.5</v>
      </c>
      <c r="D896" s="6">
        <f>TITRES_STAT!E899</f>
        <v>5</v>
      </c>
      <c r="E896" s="2">
        <f t="shared" si="52"/>
        <v>850912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BULLISH DIVERGENCE</v>
      </c>
    </row>
    <row r="897" spans="1:8" ht="13.5" x14ac:dyDescent="0.25">
      <c r="A897" s="3">
        <f>TITRES_STAT!B900</f>
        <v>45835</v>
      </c>
      <c r="B897" s="6">
        <f>TITRES_STAT!C900</f>
        <v>12.5</v>
      </c>
      <c r="C897" s="6">
        <f>TITRES_STAT!D900</f>
        <v>12.5</v>
      </c>
      <c r="D897" s="6">
        <f>TITRES_STAT!E900</f>
        <v>24975</v>
      </c>
      <c r="E897" s="2">
        <f t="shared" si="52"/>
        <v>850912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45838</v>
      </c>
      <c r="B898" s="6">
        <f>TITRES_STAT!C901</f>
        <v>12.36</v>
      </c>
      <c r="C898" s="6">
        <f>TITRES_STAT!D901</f>
        <v>12.36</v>
      </c>
      <c r="D898" s="6">
        <f>TITRES_STAT!E901</f>
        <v>1413</v>
      </c>
      <c r="E898" s="2">
        <f t="shared" si="52"/>
        <v>849499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45839</v>
      </c>
      <c r="B899" s="6">
        <f>TITRES_STAT!C902</f>
        <v>12.3</v>
      </c>
      <c r="C899" s="6">
        <f>TITRES_STAT!D902</f>
        <v>12.3</v>
      </c>
      <c r="D899" s="6">
        <f>TITRES_STAT!E902</f>
        <v>925</v>
      </c>
      <c r="E899" s="2">
        <f t="shared" si="52"/>
        <v>848574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45840</v>
      </c>
      <c r="B900" s="6">
        <f>TITRES_STAT!C903</f>
        <v>12.5</v>
      </c>
      <c r="C900" s="6">
        <f>TITRES_STAT!D903</f>
        <v>12.5</v>
      </c>
      <c r="D900" s="6">
        <f>TITRES_STAT!E903</f>
        <v>27893</v>
      </c>
      <c r="E900" s="2">
        <f t="shared" ref="E900:E963" si="56">IF(B900&gt;B899, E899+D900, IF(B900&lt;B899, E899-D900, E899))</f>
        <v>876467</v>
      </c>
      <c r="F900" s="6" t="str">
        <f t="shared" si="55"/>
        <v>BULLISH</v>
      </c>
      <c r="G900" s="6" t="str">
        <f t="shared" si="54"/>
        <v>STRONG</v>
      </c>
      <c r="H900" s="6" t="str">
        <f t="shared" si="53"/>
        <v>NEUTRAL</v>
      </c>
    </row>
    <row r="901" spans="1:8" ht="13.5" x14ac:dyDescent="0.25">
      <c r="A901" s="3">
        <f>TITRES_STAT!B904</f>
        <v>45841</v>
      </c>
      <c r="B901" s="6">
        <f>TITRES_STAT!C904</f>
        <v>13.1</v>
      </c>
      <c r="C901" s="6">
        <f>TITRES_STAT!D904</f>
        <v>13.1</v>
      </c>
      <c r="D901" s="6">
        <f>TITRES_STAT!E904</f>
        <v>8221</v>
      </c>
      <c r="E901" s="2">
        <f t="shared" si="56"/>
        <v>884688</v>
      </c>
      <c r="F901" s="6" t="str">
        <f t="shared" si="55"/>
        <v>BULLISH</v>
      </c>
      <c r="G901" s="6" t="str">
        <f t="shared" si="54"/>
        <v>STRONG</v>
      </c>
      <c r="H901" s="6" t="str">
        <f t="shared" si="53"/>
        <v>CONFIRMED BULLISH</v>
      </c>
    </row>
    <row r="902" spans="1:8" ht="13.5" x14ac:dyDescent="0.25">
      <c r="A902" s="3">
        <f>TITRES_STAT!B905</f>
        <v>45842</v>
      </c>
      <c r="B902" s="6">
        <f>TITRES_STAT!C905</f>
        <v>13.47</v>
      </c>
      <c r="C902" s="6">
        <f>TITRES_STAT!D905</f>
        <v>13.47</v>
      </c>
      <c r="D902" s="6">
        <f>TITRES_STAT!E905</f>
        <v>29835</v>
      </c>
      <c r="E902" s="2">
        <f t="shared" si="56"/>
        <v>914523</v>
      </c>
      <c r="F902" s="6" t="str">
        <f t="shared" si="55"/>
        <v>BULLISH</v>
      </c>
      <c r="G902" s="6" t="str">
        <f t="shared" si="54"/>
        <v>STRONG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45845</v>
      </c>
      <c r="B903" s="6">
        <f>TITRES_STAT!C906</f>
        <v>14.1</v>
      </c>
      <c r="C903" s="6">
        <f>TITRES_STAT!D906</f>
        <v>14.1</v>
      </c>
      <c r="D903" s="6">
        <f>TITRES_STAT!E906</f>
        <v>23515</v>
      </c>
      <c r="E903" s="2">
        <f t="shared" si="56"/>
        <v>938038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STRONG</v>
      </c>
      <c r="H903" s="6" t="str">
        <f t="shared" si="57"/>
        <v>CONFIRMED BULLISH</v>
      </c>
    </row>
    <row r="904" spans="1:8" ht="13.5" x14ac:dyDescent="0.25">
      <c r="A904" s="3">
        <f>TITRES_STAT!B907</f>
        <v>45846</v>
      </c>
      <c r="B904" s="6">
        <f>TITRES_STAT!C907</f>
        <v>14.19</v>
      </c>
      <c r="C904" s="6">
        <f>TITRES_STAT!D907</f>
        <v>14.19</v>
      </c>
      <c r="D904" s="6">
        <f>TITRES_STAT!E907</f>
        <v>11505</v>
      </c>
      <c r="E904" s="2">
        <f t="shared" si="56"/>
        <v>949543</v>
      </c>
      <c r="F904" s="6" t="str">
        <f t="shared" ref="F904:F967" si="59">IF(E904&gt;E899,"BULLISH",IF(E904&lt;E899,"BEARISH","NEUTRAL"))</f>
        <v>BULLISH</v>
      </c>
      <c r="G904" s="6" t="str">
        <f t="shared" si="58"/>
        <v>STRONG</v>
      </c>
      <c r="H904" s="6" t="str">
        <f t="shared" si="57"/>
        <v>CONFIRMED BULLISH</v>
      </c>
    </row>
    <row r="905" spans="1:8" ht="13.5" x14ac:dyDescent="0.25">
      <c r="A905" s="3">
        <f>TITRES_STAT!B908</f>
        <v>45847</v>
      </c>
      <c r="B905" s="6">
        <f>TITRES_STAT!C908</f>
        <v>14.18</v>
      </c>
      <c r="C905" s="6">
        <f>TITRES_STAT!D908</f>
        <v>14.18</v>
      </c>
      <c r="D905" s="6">
        <f>TITRES_STAT!E908</f>
        <v>10600</v>
      </c>
      <c r="E905" s="2">
        <f t="shared" si="56"/>
        <v>938943</v>
      </c>
      <c r="F905" s="6" t="str">
        <f t="shared" si="59"/>
        <v>BULLISH</v>
      </c>
      <c r="G905" s="6" t="str">
        <f t="shared" si="58"/>
        <v>STRONG</v>
      </c>
      <c r="H905" s="6" t="str">
        <f t="shared" si="57"/>
        <v>CONFIRMED BULLISH</v>
      </c>
    </row>
    <row r="906" spans="1:8" ht="13.5" x14ac:dyDescent="0.25">
      <c r="A906" s="3">
        <f>TITRES_STAT!B909</f>
        <v>45848</v>
      </c>
      <c r="B906" s="6">
        <f>TITRES_STAT!C909</f>
        <v>14.2</v>
      </c>
      <c r="C906" s="6">
        <f>TITRES_STAT!D909</f>
        <v>14.2</v>
      </c>
      <c r="D906" s="6">
        <f>TITRES_STAT!E909</f>
        <v>18971</v>
      </c>
      <c r="E906" s="2">
        <f t="shared" si="56"/>
        <v>957914</v>
      </c>
      <c r="F906" s="6" t="str">
        <f t="shared" si="59"/>
        <v>BULLISH</v>
      </c>
      <c r="G906" s="6" t="str">
        <f t="shared" si="58"/>
        <v>STRONG</v>
      </c>
      <c r="H906" s="6" t="str">
        <f t="shared" si="57"/>
        <v>CONFIRMED BULLISH</v>
      </c>
    </row>
    <row r="907" spans="1:8" ht="13.5" x14ac:dyDescent="0.25">
      <c r="A907" s="3">
        <f>TITRES_STAT!B910</f>
        <v>45849</v>
      </c>
      <c r="B907" s="6">
        <f>TITRES_STAT!C910</f>
        <v>14.2</v>
      </c>
      <c r="C907" s="6">
        <f>TITRES_STAT!D910</f>
        <v>14.2</v>
      </c>
      <c r="D907" s="6">
        <f>TITRES_STAT!E910</f>
        <v>14663</v>
      </c>
      <c r="E907" s="2">
        <f t="shared" si="56"/>
        <v>957914</v>
      </c>
      <c r="F907" s="6" t="str">
        <f t="shared" si="59"/>
        <v>BULLISH</v>
      </c>
      <c r="G907" s="6" t="str">
        <f t="shared" si="58"/>
        <v>STRONG</v>
      </c>
      <c r="H907" s="6" t="str">
        <f t="shared" si="57"/>
        <v>CONFIRMED BULLISH</v>
      </c>
    </row>
    <row r="908" spans="1:8" ht="13.5" x14ac:dyDescent="0.25">
      <c r="A908" s="3">
        <f>TITRES_STAT!B911</f>
        <v>45852</v>
      </c>
      <c r="B908" s="6">
        <f>TITRES_STAT!C911</f>
        <v>14.33</v>
      </c>
      <c r="C908" s="6">
        <f>TITRES_STAT!D911</f>
        <v>14.33</v>
      </c>
      <c r="D908" s="6">
        <f>TITRES_STAT!E911</f>
        <v>18540</v>
      </c>
      <c r="E908" s="2">
        <f t="shared" si="56"/>
        <v>976454</v>
      </c>
      <c r="F908" s="6" t="str">
        <f t="shared" si="59"/>
        <v>BULLISH</v>
      </c>
      <c r="G908" s="6" t="str">
        <f t="shared" si="58"/>
        <v>STRONG</v>
      </c>
      <c r="H908" s="6" t="str">
        <f t="shared" si="57"/>
        <v>CONFIRMED BULLISH</v>
      </c>
    </row>
    <row r="909" spans="1:8" ht="13.5" x14ac:dyDescent="0.25">
      <c r="A909" s="3">
        <f>TITRES_STAT!B912</f>
        <v>45853</v>
      </c>
      <c r="B909" s="6">
        <f>TITRES_STAT!C912</f>
        <v>14.59</v>
      </c>
      <c r="C909" s="6">
        <f>TITRES_STAT!D912</f>
        <v>14.59</v>
      </c>
      <c r="D909" s="6">
        <f>TITRES_STAT!E912</f>
        <v>16691</v>
      </c>
      <c r="E909" s="2">
        <f t="shared" si="56"/>
        <v>993145</v>
      </c>
      <c r="F909" s="6" t="str">
        <f t="shared" si="59"/>
        <v>BULLISH</v>
      </c>
      <c r="G909" s="6" t="str">
        <f t="shared" si="58"/>
        <v>STRONG</v>
      </c>
      <c r="H909" s="6" t="str">
        <f t="shared" si="57"/>
        <v>CONFIRMED BULLISH</v>
      </c>
    </row>
    <row r="910" spans="1:8" ht="13.5" x14ac:dyDescent="0.25">
      <c r="A910" s="3">
        <f>TITRES_STAT!B913</f>
        <v>45854</v>
      </c>
      <c r="B910" s="6">
        <f>TITRES_STAT!C913</f>
        <v>14.79</v>
      </c>
      <c r="C910" s="6">
        <f>TITRES_STAT!D913</f>
        <v>14.79</v>
      </c>
      <c r="D910" s="6">
        <f>TITRES_STAT!E913</f>
        <v>9208</v>
      </c>
      <c r="E910" s="2">
        <f t="shared" si="56"/>
        <v>1002353</v>
      </c>
      <c r="F910" s="6" t="str">
        <f t="shared" si="59"/>
        <v>BULLISH</v>
      </c>
      <c r="G910" s="6" t="str">
        <f t="shared" si="58"/>
        <v>STRONG</v>
      </c>
      <c r="H910" s="6" t="str">
        <f t="shared" si="57"/>
        <v>CONFIRMED BULLISH</v>
      </c>
    </row>
    <row r="911" spans="1:8" ht="13.5" x14ac:dyDescent="0.25">
      <c r="A911" s="3">
        <f>TITRES_STAT!B914</f>
        <v>45855</v>
      </c>
      <c r="B911" s="6">
        <f>TITRES_STAT!C914</f>
        <v>14.8</v>
      </c>
      <c r="C911" s="6">
        <f>TITRES_STAT!D914</f>
        <v>14.8</v>
      </c>
      <c r="D911" s="6">
        <f>TITRES_STAT!E914</f>
        <v>13648</v>
      </c>
      <c r="E911" s="2">
        <f t="shared" si="56"/>
        <v>1016001</v>
      </c>
      <c r="F911" s="6" t="str">
        <f t="shared" si="59"/>
        <v>BULLISH</v>
      </c>
      <c r="G911" s="6" t="str">
        <f t="shared" si="58"/>
        <v>STRONG</v>
      </c>
      <c r="H911" s="6" t="str">
        <f t="shared" si="57"/>
        <v>CONFIRMED BULLISH</v>
      </c>
    </row>
    <row r="912" spans="1:8" ht="13.5" x14ac:dyDescent="0.25">
      <c r="A912" s="3">
        <f>TITRES_STAT!B915</f>
        <v>45856</v>
      </c>
      <c r="B912" s="6">
        <f>TITRES_STAT!C915</f>
        <v>15</v>
      </c>
      <c r="C912" s="6">
        <f>TITRES_STAT!D915</f>
        <v>15</v>
      </c>
      <c r="D912" s="6">
        <f>TITRES_STAT!E915</f>
        <v>48574</v>
      </c>
      <c r="E912" s="2">
        <f t="shared" si="56"/>
        <v>1064575</v>
      </c>
      <c r="F912" s="6" t="str">
        <f t="shared" si="59"/>
        <v>BULLISH</v>
      </c>
      <c r="G912" s="6" t="str">
        <f t="shared" si="58"/>
        <v>STRONG</v>
      </c>
      <c r="H912" s="6" t="str">
        <f t="shared" si="57"/>
        <v>CONFIRMED BULLISH</v>
      </c>
    </row>
    <row r="913" spans="1:8" ht="13.5" x14ac:dyDescent="0.25">
      <c r="A913" s="3">
        <f>TITRES_STAT!B916</f>
        <v>45859</v>
      </c>
      <c r="B913" s="6">
        <f>TITRES_STAT!C916</f>
        <v>15.44</v>
      </c>
      <c r="C913" s="6">
        <f>TITRES_STAT!D916</f>
        <v>15.44</v>
      </c>
      <c r="D913" s="6">
        <f>TITRES_STAT!E916</f>
        <v>54009</v>
      </c>
      <c r="E913" s="2">
        <f t="shared" si="56"/>
        <v>1118584</v>
      </c>
      <c r="F913" s="6" t="str">
        <f t="shared" si="59"/>
        <v>BULLISH</v>
      </c>
      <c r="G913" s="6" t="str">
        <f t="shared" si="58"/>
        <v>STRONG</v>
      </c>
      <c r="H913" s="6" t="str">
        <f t="shared" si="57"/>
        <v>CONFIRMED BULLISH</v>
      </c>
    </row>
    <row r="914" spans="1:8" ht="13.5" x14ac:dyDescent="0.25">
      <c r="A914" s="3">
        <f>TITRES_STAT!B917</f>
        <v>45860</v>
      </c>
      <c r="B914" s="6">
        <f>TITRES_STAT!C917</f>
        <v>15.2</v>
      </c>
      <c r="C914" s="6">
        <f>TITRES_STAT!D917</f>
        <v>15.2</v>
      </c>
      <c r="D914" s="6">
        <f>TITRES_STAT!E917</f>
        <v>7726</v>
      </c>
      <c r="E914" s="2">
        <f t="shared" si="56"/>
        <v>1110858</v>
      </c>
      <c r="F914" s="6" t="str">
        <f t="shared" si="59"/>
        <v>BULLISH</v>
      </c>
      <c r="G914" s="6" t="str">
        <f t="shared" si="58"/>
        <v>STRONG</v>
      </c>
      <c r="H914" s="6" t="str">
        <f t="shared" si="57"/>
        <v>CONFIRMED BULLISH</v>
      </c>
    </row>
    <row r="915" spans="1:8" ht="13.5" x14ac:dyDescent="0.25">
      <c r="A915" s="3">
        <f>TITRES_STAT!B918</f>
        <v>45861</v>
      </c>
      <c r="B915" s="6">
        <f>TITRES_STAT!C918</f>
        <v>15.11</v>
      </c>
      <c r="C915" s="6">
        <f>TITRES_STAT!D918</f>
        <v>15.11</v>
      </c>
      <c r="D915" s="6">
        <f>TITRES_STAT!E918</f>
        <v>6318</v>
      </c>
      <c r="E915" s="2">
        <f t="shared" si="56"/>
        <v>1104540</v>
      </c>
      <c r="F915" s="6" t="str">
        <f t="shared" si="59"/>
        <v>BULLISH</v>
      </c>
      <c r="G915" s="6" t="str">
        <f t="shared" si="58"/>
        <v>STRONG</v>
      </c>
      <c r="H915" s="6" t="str">
        <f t="shared" si="57"/>
        <v>CONFIRMED BULLISH</v>
      </c>
    </row>
    <row r="916" spans="1:8" ht="13.5" x14ac:dyDescent="0.25">
      <c r="A916" s="3">
        <f>TITRES_STAT!B919</f>
        <v>45862</v>
      </c>
      <c r="B916" s="6">
        <f>TITRES_STAT!C919</f>
        <v>15.44</v>
      </c>
      <c r="C916" s="6">
        <f>TITRES_STAT!D919</f>
        <v>15.44</v>
      </c>
      <c r="D916" s="6">
        <f>TITRES_STAT!E919</f>
        <v>41057</v>
      </c>
      <c r="E916" s="2">
        <f t="shared" si="56"/>
        <v>1145597</v>
      </c>
      <c r="F916" s="6" t="str">
        <f t="shared" si="59"/>
        <v>BULLISH</v>
      </c>
      <c r="G916" s="6" t="str">
        <f t="shared" si="58"/>
        <v>STRONG</v>
      </c>
      <c r="H916" s="6" t="str">
        <f t="shared" si="57"/>
        <v>CONFIRMED BULLISH</v>
      </c>
    </row>
    <row r="917" spans="1:8" ht="13.5" x14ac:dyDescent="0.25">
      <c r="A917" s="3">
        <f>TITRES_STAT!B920</f>
        <v>45866</v>
      </c>
      <c r="B917" s="6">
        <f>TITRES_STAT!C920</f>
        <v>15.35</v>
      </c>
      <c r="C917" s="6">
        <f>TITRES_STAT!D920</f>
        <v>15.35</v>
      </c>
      <c r="D917" s="6">
        <f>TITRES_STAT!E920</f>
        <v>673</v>
      </c>
      <c r="E917" s="2">
        <f t="shared" si="56"/>
        <v>1144924</v>
      </c>
      <c r="F917" s="6" t="str">
        <f t="shared" si="59"/>
        <v>BULLISH</v>
      </c>
      <c r="G917" s="6" t="str">
        <f t="shared" si="58"/>
        <v>STRONG</v>
      </c>
      <c r="H917" s="6" t="str">
        <f t="shared" si="57"/>
        <v>CONFIRMED BULLISH</v>
      </c>
    </row>
    <row r="918" spans="1:8" ht="13.5" x14ac:dyDescent="0.25">
      <c r="A918" s="3">
        <f>TITRES_STAT!B921</f>
        <v>45867</v>
      </c>
      <c r="B918" s="6">
        <f>TITRES_STAT!C921</f>
        <v>15.43</v>
      </c>
      <c r="C918" s="6">
        <f>TITRES_STAT!D921</f>
        <v>15.43</v>
      </c>
      <c r="D918" s="6">
        <f>TITRES_STAT!E921</f>
        <v>15487</v>
      </c>
      <c r="E918" s="2">
        <f t="shared" si="56"/>
        <v>1160411</v>
      </c>
      <c r="F918" s="6" t="str">
        <f t="shared" si="59"/>
        <v>BULLISH</v>
      </c>
      <c r="G918" s="6" t="str">
        <f t="shared" si="58"/>
        <v>STRONG</v>
      </c>
      <c r="H918" s="6" t="str">
        <f t="shared" si="57"/>
        <v>BULLISH DIVERGENCE</v>
      </c>
    </row>
    <row r="919" spans="1:8" ht="13.5" x14ac:dyDescent="0.25">
      <c r="A919" s="3">
        <f>TITRES_STAT!B922</f>
        <v>45868</v>
      </c>
      <c r="B919" s="6">
        <f>TITRES_STAT!C922</f>
        <v>16</v>
      </c>
      <c r="C919" s="6">
        <f>TITRES_STAT!D922</f>
        <v>16</v>
      </c>
      <c r="D919" s="6">
        <f>TITRES_STAT!E922</f>
        <v>11060</v>
      </c>
      <c r="E919" s="2">
        <f t="shared" si="56"/>
        <v>1171471</v>
      </c>
      <c r="F919" s="6" t="str">
        <f t="shared" si="59"/>
        <v>BULLISH</v>
      </c>
      <c r="G919" s="6" t="str">
        <f t="shared" si="58"/>
        <v>STRONG</v>
      </c>
      <c r="H919" s="6" t="str">
        <f t="shared" si="57"/>
        <v>CONFIRMED BULLISH</v>
      </c>
    </row>
    <row r="920" spans="1:8" ht="13.5" x14ac:dyDescent="0.25">
      <c r="A920" s="3">
        <f>TITRES_STAT!B923</f>
        <v>45869</v>
      </c>
      <c r="B920" s="6">
        <f>TITRES_STAT!C923</f>
        <v>15.95</v>
      </c>
      <c r="C920" s="6">
        <f>TITRES_STAT!D923</f>
        <v>15.95</v>
      </c>
      <c r="D920" s="6">
        <f>TITRES_STAT!E923</f>
        <v>254</v>
      </c>
      <c r="E920" s="2">
        <f t="shared" si="56"/>
        <v>1171217</v>
      </c>
      <c r="F920" s="6" t="str">
        <f t="shared" si="59"/>
        <v>BULLISH</v>
      </c>
      <c r="G920" s="6" t="str">
        <f t="shared" si="58"/>
        <v>STRONG</v>
      </c>
      <c r="H920" s="6" t="str">
        <f t="shared" si="57"/>
        <v>CONFIRMED BULLISH</v>
      </c>
    </row>
    <row r="921" spans="1:8" ht="13.5" x14ac:dyDescent="0.25">
      <c r="A921" s="3">
        <f>TITRES_STAT!B924</f>
        <v>45870</v>
      </c>
      <c r="B921" s="6">
        <f>TITRES_STAT!C924</f>
        <v>15.95</v>
      </c>
      <c r="C921" s="6">
        <f>TITRES_STAT!D924</f>
        <v>15.95</v>
      </c>
      <c r="D921" s="6">
        <f>TITRES_STAT!E924</f>
        <v>262</v>
      </c>
      <c r="E921" s="2">
        <f t="shared" si="56"/>
        <v>1171217</v>
      </c>
      <c r="F921" s="6" t="str">
        <f t="shared" si="59"/>
        <v>BULLISH</v>
      </c>
      <c r="G921" s="6" t="str">
        <f t="shared" si="58"/>
        <v>STRONG</v>
      </c>
      <c r="H921" s="6" t="str">
        <f t="shared" si="57"/>
        <v>CONFIRMED BULLISH</v>
      </c>
    </row>
    <row r="922" spans="1:8" ht="13.5" x14ac:dyDescent="0.25">
      <c r="A922" s="3">
        <f>TITRES_STAT!B925</f>
        <v>45873</v>
      </c>
      <c r="B922" s="6">
        <f>TITRES_STAT!C925</f>
        <v>15.7</v>
      </c>
      <c r="C922" s="6">
        <f>TITRES_STAT!D925</f>
        <v>15.7</v>
      </c>
      <c r="D922" s="6">
        <f>TITRES_STAT!E925</f>
        <v>3408</v>
      </c>
      <c r="E922" s="2">
        <f t="shared" si="56"/>
        <v>1167809</v>
      </c>
      <c r="F922" s="6" t="str">
        <f t="shared" si="59"/>
        <v>BULLISH</v>
      </c>
      <c r="G922" s="6" t="str">
        <f t="shared" si="58"/>
        <v>NEUTRAL</v>
      </c>
      <c r="H922" s="6" t="str">
        <f t="shared" si="57"/>
        <v>CONFIRMED BULLISH</v>
      </c>
    </row>
    <row r="923" spans="1:8" ht="13.5" x14ac:dyDescent="0.25">
      <c r="A923" s="3">
        <f>TITRES_STAT!B926</f>
        <v>45874</v>
      </c>
      <c r="B923" s="6">
        <f>TITRES_STAT!C926</f>
        <v>15.9</v>
      </c>
      <c r="C923" s="6">
        <f>TITRES_STAT!D926</f>
        <v>15.9</v>
      </c>
      <c r="D923" s="6">
        <f>TITRES_STAT!E926</f>
        <v>131</v>
      </c>
      <c r="E923" s="2">
        <f t="shared" si="56"/>
        <v>1167940</v>
      </c>
      <c r="F923" s="6" t="str">
        <f t="shared" si="59"/>
        <v>BULLISH</v>
      </c>
      <c r="G923" s="6" t="str">
        <f t="shared" si="58"/>
        <v>NEUTRAL</v>
      </c>
      <c r="H923" s="6" t="str">
        <f t="shared" si="57"/>
        <v>CONFIRMED BULLISH</v>
      </c>
    </row>
    <row r="924" spans="1:8" ht="13.5" x14ac:dyDescent="0.25">
      <c r="A924" s="3">
        <f>TITRES_STAT!B927</f>
        <v>45875</v>
      </c>
      <c r="B924" s="6">
        <f>TITRES_STAT!C927</f>
        <v>15.4</v>
      </c>
      <c r="C924" s="6">
        <f>TITRES_STAT!D927</f>
        <v>15.4</v>
      </c>
      <c r="D924" s="6">
        <f>TITRES_STAT!E927</f>
        <v>608</v>
      </c>
      <c r="E924" s="2">
        <f t="shared" si="56"/>
        <v>1167332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45876</v>
      </c>
      <c r="B925" s="6">
        <f>TITRES_STAT!C928</f>
        <v>15.8</v>
      </c>
      <c r="C925" s="6">
        <f>TITRES_STAT!D928</f>
        <v>15.8</v>
      </c>
      <c r="D925" s="6">
        <f>TITRES_STAT!E928</f>
        <v>357</v>
      </c>
      <c r="E925" s="2">
        <f t="shared" si="56"/>
        <v>1167689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45877</v>
      </c>
      <c r="B926" s="6">
        <f>TITRES_STAT!C929</f>
        <v>15.83</v>
      </c>
      <c r="C926" s="6">
        <f>TITRES_STAT!D929</f>
        <v>15.83</v>
      </c>
      <c r="D926" s="6">
        <f>TITRES_STAT!E929</f>
        <v>2703</v>
      </c>
      <c r="E926" s="2">
        <f t="shared" si="56"/>
        <v>1170392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45880</v>
      </c>
      <c r="B927" s="6">
        <f>TITRES_STAT!C930</f>
        <v>15.8</v>
      </c>
      <c r="C927" s="6">
        <f>TITRES_STAT!D930</f>
        <v>15.8</v>
      </c>
      <c r="D927" s="6">
        <f>TITRES_STAT!E930</f>
        <v>3062</v>
      </c>
      <c r="E927" s="2">
        <f t="shared" si="56"/>
        <v>1167330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BEARISH DIVERGENCE</v>
      </c>
    </row>
    <row r="928" spans="1:8" ht="13.5" x14ac:dyDescent="0.25">
      <c r="A928" s="3">
        <f>TITRES_STAT!B931</f>
        <v>45881</v>
      </c>
      <c r="B928" s="6">
        <f>TITRES_STAT!C931</f>
        <v>15.8</v>
      </c>
      <c r="C928" s="6">
        <f>TITRES_STAT!D931</f>
        <v>15.8</v>
      </c>
      <c r="D928" s="6">
        <f>TITRES_STAT!E931</f>
        <v>215</v>
      </c>
      <c r="E928" s="2">
        <f t="shared" si="56"/>
        <v>1167330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45883</v>
      </c>
      <c r="B929" s="6">
        <f>TITRES_STAT!C932</f>
        <v>15.8</v>
      </c>
      <c r="C929" s="6">
        <f>TITRES_STAT!D932</f>
        <v>15.8</v>
      </c>
      <c r="D929" s="6">
        <f>TITRES_STAT!E932</f>
        <v>850</v>
      </c>
      <c r="E929" s="2">
        <f t="shared" si="56"/>
        <v>1167330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BEARISH DIVERGENCE</v>
      </c>
    </row>
    <row r="930" spans="1:8" ht="13.5" x14ac:dyDescent="0.25">
      <c r="A930" s="3">
        <f>TITRES_STAT!B933</f>
        <v>45884</v>
      </c>
      <c r="B930" s="6">
        <f>TITRES_STAT!C933</f>
        <v>15.79</v>
      </c>
      <c r="C930" s="6">
        <f>TITRES_STAT!D933</f>
        <v>15.79</v>
      </c>
      <c r="D930" s="6">
        <f>TITRES_STAT!E933</f>
        <v>1337</v>
      </c>
      <c r="E930" s="2">
        <f t="shared" si="56"/>
        <v>1165993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45887</v>
      </c>
      <c r="B931" s="6">
        <f>TITRES_STAT!C934</f>
        <v>15.8</v>
      </c>
      <c r="C931" s="6">
        <f>TITRES_STAT!D934</f>
        <v>15.8</v>
      </c>
      <c r="D931" s="6">
        <f>TITRES_STAT!E934</f>
        <v>640</v>
      </c>
      <c r="E931" s="2">
        <f t="shared" si="56"/>
        <v>1166633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45888</v>
      </c>
      <c r="B932" s="6">
        <f>TITRES_STAT!C935</f>
        <v>15.8</v>
      </c>
      <c r="C932" s="6">
        <f>TITRES_STAT!D935</f>
        <v>15.8</v>
      </c>
      <c r="D932" s="6">
        <f>TITRES_STAT!E935</f>
        <v>0</v>
      </c>
      <c r="E932" s="2">
        <f t="shared" si="56"/>
        <v>1166633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NEUTRAL</v>
      </c>
    </row>
    <row r="933" spans="1:8" ht="13.5" x14ac:dyDescent="0.25">
      <c r="A933" s="3">
        <f>TITRES_STAT!B936</f>
        <v>45889</v>
      </c>
      <c r="B933" s="6">
        <f>TITRES_STAT!C936</f>
        <v>15.75</v>
      </c>
      <c r="C933" s="6">
        <f>TITRES_STAT!D936</f>
        <v>15.75</v>
      </c>
      <c r="D933" s="6">
        <f>TITRES_STAT!E936</f>
        <v>2883</v>
      </c>
      <c r="E933" s="2">
        <f t="shared" si="56"/>
        <v>1163750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45890</v>
      </c>
      <c r="B934" s="6">
        <f>TITRES_STAT!C937</f>
        <v>15.74</v>
      </c>
      <c r="C934" s="6">
        <f>TITRES_STAT!D937</f>
        <v>15.74</v>
      </c>
      <c r="D934" s="6">
        <f>TITRES_STAT!E937</f>
        <v>197</v>
      </c>
      <c r="E934" s="2">
        <f t="shared" si="56"/>
        <v>1163553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45891</v>
      </c>
      <c r="B935" s="6">
        <f>TITRES_STAT!C938</f>
        <v>15.65</v>
      </c>
      <c r="C935" s="6">
        <f>TITRES_STAT!D938</f>
        <v>15.65</v>
      </c>
      <c r="D935" s="6">
        <f>TITRES_STAT!E938</f>
        <v>100</v>
      </c>
      <c r="E935" s="2">
        <f t="shared" si="56"/>
        <v>1163453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45894</v>
      </c>
      <c r="B936" s="6">
        <f>TITRES_STAT!C939</f>
        <v>15.35</v>
      </c>
      <c r="C936" s="6">
        <f>TITRES_STAT!D939</f>
        <v>15.35</v>
      </c>
      <c r="D936" s="6">
        <f>TITRES_STAT!E939</f>
        <v>1520</v>
      </c>
      <c r="E936" s="2">
        <f t="shared" si="56"/>
        <v>1161933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45895</v>
      </c>
      <c r="B937" s="6">
        <f>TITRES_STAT!C940</f>
        <v>15.65</v>
      </c>
      <c r="C937" s="6">
        <f>TITRES_STAT!D940</f>
        <v>15.65</v>
      </c>
      <c r="D937" s="6">
        <f>TITRES_STAT!E940</f>
        <v>910</v>
      </c>
      <c r="E937" s="2">
        <f t="shared" si="56"/>
        <v>1162843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45896</v>
      </c>
      <c r="B938" s="6">
        <f>TITRES_STAT!C941</f>
        <v>15.6</v>
      </c>
      <c r="C938" s="6">
        <f>TITRES_STAT!D941</f>
        <v>15.6</v>
      </c>
      <c r="D938" s="6">
        <f>TITRES_STAT!E941</f>
        <v>601</v>
      </c>
      <c r="E938" s="2">
        <f t="shared" si="56"/>
        <v>1162242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45897</v>
      </c>
      <c r="B939" s="6">
        <f>TITRES_STAT!C942</f>
        <v>15.6</v>
      </c>
      <c r="C939" s="6">
        <f>TITRES_STAT!D942</f>
        <v>15.6</v>
      </c>
      <c r="D939" s="6">
        <f>TITRES_STAT!E942</f>
        <v>471</v>
      </c>
      <c r="E939" s="2">
        <f t="shared" si="56"/>
        <v>1162242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45898</v>
      </c>
      <c r="B940" s="6">
        <f>TITRES_STAT!C943</f>
        <v>15.58</v>
      </c>
      <c r="C940" s="6">
        <f>TITRES_STAT!D943</f>
        <v>15.58</v>
      </c>
      <c r="D940" s="6">
        <f>TITRES_STAT!E943</f>
        <v>552</v>
      </c>
      <c r="E940" s="2">
        <f t="shared" si="56"/>
        <v>1161690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45901</v>
      </c>
      <c r="B941" s="6">
        <f>TITRES_STAT!C944</f>
        <v>16.3</v>
      </c>
      <c r="C941" s="6">
        <f>TITRES_STAT!D944</f>
        <v>16.3</v>
      </c>
      <c r="D941" s="6">
        <f>TITRES_STAT!E944</f>
        <v>9287</v>
      </c>
      <c r="E941" s="2">
        <f t="shared" si="56"/>
        <v>1170977</v>
      </c>
      <c r="F941" s="6" t="str">
        <f t="shared" si="59"/>
        <v>BULLISH</v>
      </c>
      <c r="G941" s="6" t="str">
        <f t="shared" si="58"/>
        <v>NEUTRAL</v>
      </c>
      <c r="H941" s="6" t="str">
        <f t="shared" si="57"/>
        <v>CONFIRMED BULLISH</v>
      </c>
    </row>
    <row r="942" spans="1:8" ht="13.5" x14ac:dyDescent="0.25">
      <c r="A942" s="3">
        <f>TITRES_STAT!B945</f>
        <v>45902</v>
      </c>
      <c r="B942" s="6">
        <f>TITRES_STAT!C945</f>
        <v>15.71</v>
      </c>
      <c r="C942" s="6">
        <f>TITRES_STAT!D945</f>
        <v>15.71</v>
      </c>
      <c r="D942" s="6">
        <f>TITRES_STAT!E945</f>
        <v>1497</v>
      </c>
      <c r="E942" s="2">
        <f t="shared" si="56"/>
        <v>1169480</v>
      </c>
      <c r="F942" s="6" t="str">
        <f t="shared" si="59"/>
        <v>BULLISH</v>
      </c>
      <c r="G942" s="6" t="str">
        <f t="shared" si="58"/>
        <v>NEUTRAL</v>
      </c>
      <c r="H942" s="6" t="str">
        <f t="shared" si="57"/>
        <v>CONFIRMED BULLISH</v>
      </c>
    </row>
    <row r="943" spans="1:8" ht="13.5" x14ac:dyDescent="0.25">
      <c r="A943" s="3">
        <f>TITRES_STAT!B946</f>
        <v>45903</v>
      </c>
      <c r="B943" s="6">
        <f>TITRES_STAT!C946</f>
        <v>16.25</v>
      </c>
      <c r="C943" s="6">
        <f>TITRES_STAT!D946</f>
        <v>16.25</v>
      </c>
      <c r="D943" s="6">
        <f>TITRES_STAT!E946</f>
        <v>714</v>
      </c>
      <c r="E943" s="2">
        <f t="shared" si="56"/>
        <v>1170194</v>
      </c>
      <c r="F943" s="6" t="str">
        <f t="shared" si="59"/>
        <v>BULLISH</v>
      </c>
      <c r="G943" s="6" t="str">
        <f t="shared" si="58"/>
        <v>NEUTRAL</v>
      </c>
      <c r="H943" s="6" t="str">
        <f t="shared" si="57"/>
        <v>CONFIRMED BULLISH</v>
      </c>
    </row>
    <row r="944" spans="1:8" ht="13.5" x14ac:dyDescent="0.25">
      <c r="A944" s="3">
        <f>TITRES_STAT!B947</f>
        <v>45905</v>
      </c>
      <c r="B944" s="6">
        <f>TITRES_STAT!C947</f>
        <v>16.25</v>
      </c>
      <c r="C944" s="6">
        <f>TITRES_STAT!D947</f>
        <v>16.25</v>
      </c>
      <c r="D944" s="6">
        <f>TITRES_STAT!E947</f>
        <v>0</v>
      </c>
      <c r="E944" s="2">
        <f t="shared" si="56"/>
        <v>1170194</v>
      </c>
      <c r="F944" s="6" t="str">
        <f t="shared" si="59"/>
        <v>BULLISH</v>
      </c>
      <c r="G944" s="6" t="str">
        <f t="shared" si="58"/>
        <v>NEUTRAL</v>
      </c>
      <c r="H944" s="6" t="str">
        <f t="shared" si="57"/>
        <v>CONFIRMED BULLISH</v>
      </c>
    </row>
    <row r="945" spans="1:8" ht="13.5" x14ac:dyDescent="0.25">
      <c r="A945" s="3">
        <f>TITRES_STAT!B948</f>
        <v>45908</v>
      </c>
      <c r="B945" s="6">
        <f>TITRES_STAT!C948</f>
        <v>16.2</v>
      </c>
      <c r="C945" s="6">
        <f>TITRES_STAT!D948</f>
        <v>16.2</v>
      </c>
      <c r="D945" s="6">
        <f>TITRES_STAT!E948</f>
        <v>833</v>
      </c>
      <c r="E945" s="2">
        <f t="shared" si="56"/>
        <v>1169361</v>
      </c>
      <c r="F945" s="6" t="str">
        <f t="shared" si="59"/>
        <v>BULLISH</v>
      </c>
      <c r="G945" s="6" t="str">
        <f t="shared" si="58"/>
        <v>NEUTRAL</v>
      </c>
      <c r="H945" s="6" t="str">
        <f t="shared" si="57"/>
        <v>CONFIRMED BULLISH</v>
      </c>
    </row>
    <row r="946" spans="1:8" ht="13.5" x14ac:dyDescent="0.25">
      <c r="A946" s="3">
        <f>TITRES_STAT!B949</f>
        <v>45909</v>
      </c>
      <c r="B946" s="6">
        <f>TITRES_STAT!C949</f>
        <v>16.2</v>
      </c>
      <c r="C946" s="6">
        <f>TITRES_STAT!D949</f>
        <v>16.2</v>
      </c>
      <c r="D946" s="6">
        <f>TITRES_STAT!E949</f>
        <v>0</v>
      </c>
      <c r="E946" s="2">
        <f t="shared" si="56"/>
        <v>1169361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CONFIRMED BEARISH</v>
      </c>
    </row>
    <row r="947" spans="1:8" ht="13.5" x14ac:dyDescent="0.25">
      <c r="A947" s="3">
        <f>TITRES_STAT!B950</f>
        <v>45910</v>
      </c>
      <c r="B947" s="6">
        <f>TITRES_STAT!C950</f>
        <v>16.2</v>
      </c>
      <c r="C947" s="6">
        <f>TITRES_STAT!D950</f>
        <v>16.2</v>
      </c>
      <c r="D947" s="6">
        <f>TITRES_STAT!E950</f>
        <v>0</v>
      </c>
      <c r="E947" s="2">
        <f t="shared" si="56"/>
        <v>1169361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BEARISH DIVERGENCE</v>
      </c>
    </row>
    <row r="948" spans="1:8" ht="13.5" x14ac:dyDescent="0.25">
      <c r="A948" s="3">
        <f>TITRES_STAT!B951</f>
        <v>45911</v>
      </c>
      <c r="B948" s="6">
        <f>TITRES_STAT!C951</f>
        <v>16.2</v>
      </c>
      <c r="C948" s="6">
        <f>TITRES_STAT!D951</f>
        <v>16.2</v>
      </c>
      <c r="D948" s="6">
        <f>TITRES_STAT!E951</f>
        <v>0</v>
      </c>
      <c r="E948" s="2">
        <f t="shared" si="56"/>
        <v>1169361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45912</v>
      </c>
      <c r="B949" s="6">
        <f>TITRES_STAT!C952</f>
        <v>16</v>
      </c>
      <c r="C949" s="6">
        <f>TITRES_STAT!D952</f>
        <v>16</v>
      </c>
      <c r="D949" s="6">
        <f>TITRES_STAT!E952</f>
        <v>32</v>
      </c>
      <c r="E949" s="2">
        <f t="shared" si="56"/>
        <v>1169329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45915</v>
      </c>
      <c r="B950" s="6">
        <f>TITRES_STAT!C953</f>
        <v>16.170000000000002</v>
      </c>
      <c r="C950" s="6">
        <f>TITRES_STAT!D953</f>
        <v>16.170000000000002</v>
      </c>
      <c r="D950" s="6">
        <f>TITRES_STAT!E953</f>
        <v>1175</v>
      </c>
      <c r="E950" s="2">
        <f t="shared" si="56"/>
        <v>1170504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BULLISH DIVERGENCE</v>
      </c>
    </row>
    <row r="951" spans="1:8" ht="13.5" x14ac:dyDescent="0.25">
      <c r="A951" s="3">
        <f>TITRES_STAT!B954</f>
        <v>45916</v>
      </c>
      <c r="B951" s="6">
        <f>TITRES_STAT!C954</f>
        <v>16.170000000000002</v>
      </c>
      <c r="C951" s="6">
        <f>TITRES_STAT!D954</f>
        <v>16.170000000000002</v>
      </c>
      <c r="D951" s="6">
        <f>TITRES_STAT!E954</f>
        <v>42</v>
      </c>
      <c r="E951" s="2">
        <f t="shared" si="56"/>
        <v>1170504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BULLISH DIVERGENCE</v>
      </c>
    </row>
    <row r="952" spans="1:8" ht="13.5" x14ac:dyDescent="0.25">
      <c r="A952" s="3">
        <f>TITRES_STAT!B955</f>
        <v>45917</v>
      </c>
      <c r="B952" s="6">
        <f>TITRES_STAT!C955</f>
        <v>16.149999999999999</v>
      </c>
      <c r="C952" s="6">
        <f>TITRES_STAT!D955</f>
        <v>16.149999999999999</v>
      </c>
      <c r="D952" s="6">
        <f>TITRES_STAT!E955</f>
        <v>1025</v>
      </c>
      <c r="E952" s="2">
        <f t="shared" si="56"/>
        <v>1169479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BULLISH DIVERGENCE</v>
      </c>
    </row>
    <row r="953" spans="1:8" ht="13.5" x14ac:dyDescent="0.25">
      <c r="A953" s="3">
        <f>TITRES_STAT!B956</f>
        <v>45918</v>
      </c>
      <c r="B953" s="6">
        <f>TITRES_STAT!C956</f>
        <v>15.85</v>
      </c>
      <c r="C953" s="6">
        <f>TITRES_STAT!D956</f>
        <v>15.85</v>
      </c>
      <c r="D953" s="6">
        <f>TITRES_STAT!E956</f>
        <v>1418</v>
      </c>
      <c r="E953" s="2">
        <f t="shared" si="56"/>
        <v>1168061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45919</v>
      </c>
      <c r="B954" s="6">
        <f>TITRES_STAT!C957</f>
        <v>16.18</v>
      </c>
      <c r="C954" s="6">
        <f>TITRES_STAT!D957</f>
        <v>16.18</v>
      </c>
      <c r="D954" s="6">
        <f>TITRES_STAT!E957</f>
        <v>3926</v>
      </c>
      <c r="E954" s="2">
        <f t="shared" si="56"/>
        <v>1171987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CONFIRMED BULLISH</v>
      </c>
    </row>
    <row r="955" spans="1:8" ht="13.5" x14ac:dyDescent="0.25">
      <c r="A955" s="3">
        <f>TITRES_STAT!B958</f>
        <v>45922</v>
      </c>
      <c r="B955" s="6">
        <f>TITRES_STAT!C958</f>
        <v>16</v>
      </c>
      <c r="C955" s="6">
        <f>TITRES_STAT!D958</f>
        <v>16</v>
      </c>
      <c r="D955" s="6">
        <f>TITRES_STAT!E958</f>
        <v>2446</v>
      </c>
      <c r="E955" s="2">
        <f t="shared" si="56"/>
        <v>1169541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45923</v>
      </c>
      <c r="B956" s="6">
        <f>TITRES_STAT!C959</f>
        <v>16.72</v>
      </c>
      <c r="C956" s="6">
        <f>TITRES_STAT!D959</f>
        <v>16.72</v>
      </c>
      <c r="D956" s="6">
        <f>TITRES_STAT!E959</f>
        <v>23152</v>
      </c>
      <c r="E956" s="2">
        <f t="shared" si="56"/>
        <v>1192693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45924</v>
      </c>
      <c r="B957" s="6">
        <f>TITRES_STAT!C960</f>
        <v>16.559999999999999</v>
      </c>
      <c r="C957" s="6">
        <f>TITRES_STAT!D960</f>
        <v>16.559999999999999</v>
      </c>
      <c r="D957" s="6">
        <f>TITRES_STAT!E960</f>
        <v>2666</v>
      </c>
      <c r="E957" s="2">
        <f t="shared" si="56"/>
        <v>1190027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45925</v>
      </c>
      <c r="B958" s="6">
        <f>TITRES_STAT!C961</f>
        <v>16.72</v>
      </c>
      <c r="C958" s="6">
        <f>TITRES_STAT!D961</f>
        <v>16.72</v>
      </c>
      <c r="D958" s="6">
        <f>TITRES_STAT!E961</f>
        <v>10361</v>
      </c>
      <c r="E958" s="2">
        <f t="shared" si="56"/>
        <v>1200388</v>
      </c>
      <c r="F958" s="6" t="str">
        <f t="shared" si="59"/>
        <v>BULLISH</v>
      </c>
      <c r="G958" s="6" t="str">
        <f t="shared" si="58"/>
        <v>STRONG</v>
      </c>
      <c r="H958" s="6" t="str">
        <f t="shared" si="57"/>
        <v>CONFIRMED BULLISH</v>
      </c>
    </row>
    <row r="959" spans="1:8" ht="13.5" x14ac:dyDescent="0.25">
      <c r="A959" s="3">
        <f>TITRES_STAT!B962</f>
        <v>45926</v>
      </c>
      <c r="B959" s="6">
        <f>TITRES_STAT!C962</f>
        <v>16.7</v>
      </c>
      <c r="C959" s="6">
        <f>TITRES_STAT!D962</f>
        <v>16.7</v>
      </c>
      <c r="D959" s="6">
        <f>TITRES_STAT!E962</f>
        <v>2938</v>
      </c>
      <c r="E959" s="2">
        <f t="shared" si="56"/>
        <v>1197450</v>
      </c>
      <c r="F959" s="6" t="str">
        <f t="shared" si="59"/>
        <v>BULLISH</v>
      </c>
      <c r="G959" s="6" t="str">
        <f t="shared" si="58"/>
        <v>STRONG</v>
      </c>
      <c r="H959" s="6" t="str">
        <f t="shared" si="57"/>
        <v>CONFIRMED BULLISH</v>
      </c>
    </row>
    <row r="960" spans="1:8" ht="13.5" x14ac:dyDescent="0.25">
      <c r="A960" s="3">
        <f>TITRES_STAT!B963</f>
        <v>45929</v>
      </c>
      <c r="B960" s="6">
        <f>TITRES_STAT!C963</f>
        <v>16.850000000000001</v>
      </c>
      <c r="C960" s="6">
        <f>TITRES_STAT!D963</f>
        <v>16.850000000000001</v>
      </c>
      <c r="D960" s="6">
        <f>TITRES_STAT!E963</f>
        <v>2395</v>
      </c>
      <c r="E960" s="2">
        <f t="shared" si="56"/>
        <v>1199845</v>
      </c>
      <c r="F960" s="6" t="str">
        <f t="shared" si="59"/>
        <v>BULLISH</v>
      </c>
      <c r="G960" s="6" t="str">
        <f t="shared" si="58"/>
        <v>STRONG</v>
      </c>
      <c r="H960" s="6" t="str">
        <f t="shared" si="57"/>
        <v>CONFIRMED BULLISH</v>
      </c>
    </row>
    <row r="961" spans="1:8" ht="13.5" x14ac:dyDescent="0.25">
      <c r="A961" s="3">
        <f>TITRES_STAT!B964</f>
        <v>45930</v>
      </c>
      <c r="B961" s="6">
        <f>TITRES_STAT!C964</f>
        <v>16.850000000000001</v>
      </c>
      <c r="C961" s="6">
        <f>TITRES_STAT!D964</f>
        <v>16.850000000000001</v>
      </c>
      <c r="D961" s="6">
        <f>TITRES_STAT!E964</f>
        <v>2254</v>
      </c>
      <c r="E961" s="2">
        <f t="shared" si="56"/>
        <v>1199845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45931</v>
      </c>
      <c r="B962" s="6">
        <f>TITRES_STAT!C965</f>
        <v>16.77</v>
      </c>
      <c r="C962" s="6">
        <f>TITRES_STAT!D965</f>
        <v>16.77</v>
      </c>
      <c r="D962" s="6">
        <f>TITRES_STAT!E965</f>
        <v>2310</v>
      </c>
      <c r="E962" s="2">
        <f t="shared" si="56"/>
        <v>1197535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45932</v>
      </c>
      <c r="B963" s="6">
        <f>TITRES_STAT!C966</f>
        <v>16.8</v>
      </c>
      <c r="C963" s="6">
        <f>TITRES_STAT!D966</f>
        <v>16.8</v>
      </c>
      <c r="D963" s="6">
        <f>TITRES_STAT!E966</f>
        <v>55</v>
      </c>
      <c r="E963" s="2">
        <f t="shared" si="56"/>
        <v>1197590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BEARISH DIVERGENCE</v>
      </c>
    </row>
    <row r="964" spans="1:8" ht="13.5" x14ac:dyDescent="0.25">
      <c r="A964" s="3">
        <f>TITRES_STAT!B967</f>
        <v>45933</v>
      </c>
      <c r="B964" s="6">
        <f>TITRES_STAT!C967</f>
        <v>16.8</v>
      </c>
      <c r="C964" s="6">
        <f>TITRES_STAT!D967</f>
        <v>16.8</v>
      </c>
      <c r="D964" s="6">
        <f>TITRES_STAT!E967</f>
        <v>2</v>
      </c>
      <c r="E964" s="2">
        <f t="shared" ref="E964:E1027" si="60">IF(B964&gt;B963, E963+D964, IF(B964&lt;B963, E963-D964, E963))</f>
        <v>1197590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45936</v>
      </c>
      <c r="B965" s="6">
        <f>TITRES_STAT!C968</f>
        <v>16.649999999999999</v>
      </c>
      <c r="C965" s="6">
        <f>TITRES_STAT!D968</f>
        <v>16.649999999999999</v>
      </c>
      <c r="D965" s="6">
        <f>TITRES_STAT!E968</f>
        <v>9871</v>
      </c>
      <c r="E965" s="2">
        <f t="shared" si="60"/>
        <v>1187719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45937</v>
      </c>
      <c r="B966" s="6">
        <f>TITRES_STAT!C969</f>
        <v>16.649999999999999</v>
      </c>
      <c r="C966" s="6">
        <f>TITRES_STAT!D969</f>
        <v>16.649999999999999</v>
      </c>
      <c r="D966" s="6">
        <f>TITRES_STAT!E969</f>
        <v>0</v>
      </c>
      <c r="E966" s="2">
        <f t="shared" si="60"/>
        <v>1187719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45938</v>
      </c>
      <c r="B967" s="6">
        <f>TITRES_STAT!C970</f>
        <v>16.649999999999999</v>
      </c>
      <c r="C967" s="6">
        <f>TITRES_STAT!D970</f>
        <v>16.649999999999999</v>
      </c>
      <c r="D967" s="6">
        <f>TITRES_STAT!E970</f>
        <v>6</v>
      </c>
      <c r="E967" s="2">
        <f t="shared" si="60"/>
        <v>1187719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45939</v>
      </c>
      <c r="B968" s="6">
        <f>TITRES_STAT!C971</f>
        <v>16.649999999999999</v>
      </c>
      <c r="C968" s="6">
        <f>TITRES_STAT!D971</f>
        <v>16.649999999999999</v>
      </c>
      <c r="D968" s="6">
        <f>TITRES_STAT!E971</f>
        <v>0</v>
      </c>
      <c r="E968" s="2">
        <f t="shared" si="60"/>
        <v>1187719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45940</v>
      </c>
      <c r="B969" s="6">
        <f>TITRES_STAT!C972</f>
        <v>16.45</v>
      </c>
      <c r="C969" s="6">
        <f>TITRES_STAT!D972</f>
        <v>16.45</v>
      </c>
      <c r="D969" s="6">
        <f>TITRES_STAT!E972</f>
        <v>230</v>
      </c>
      <c r="E969" s="2">
        <f t="shared" si="60"/>
        <v>1187489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45943</v>
      </c>
      <c r="B970" s="6">
        <f>TITRES_STAT!C973</f>
        <v>16.45</v>
      </c>
      <c r="C970" s="6">
        <f>TITRES_STAT!D973</f>
        <v>16.45</v>
      </c>
      <c r="D970" s="6">
        <f>TITRES_STAT!E973</f>
        <v>598</v>
      </c>
      <c r="E970" s="2">
        <f t="shared" si="60"/>
        <v>1187489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CONFIRMED BEARISH</v>
      </c>
    </row>
    <row r="971" spans="1:8" ht="13.5" x14ac:dyDescent="0.25">
      <c r="A971" s="3">
        <f>TITRES_STAT!B974</f>
        <v>45944</v>
      </c>
      <c r="B971" s="6">
        <f>TITRES_STAT!C974</f>
        <v>16.75</v>
      </c>
      <c r="C971" s="6">
        <f>TITRES_STAT!D974</f>
        <v>16.75</v>
      </c>
      <c r="D971" s="6">
        <f>TITRES_STAT!E974</f>
        <v>546</v>
      </c>
      <c r="E971" s="2">
        <f t="shared" si="60"/>
        <v>1188035</v>
      </c>
      <c r="F971" s="6" t="str">
        <f t="shared" si="63"/>
        <v>BULLISH</v>
      </c>
      <c r="G971" s="6" t="str">
        <f t="shared" si="62"/>
        <v>NEUTRAL</v>
      </c>
      <c r="H971" s="6" t="str">
        <f t="shared" si="61"/>
        <v>CONFIRMED BULLISH</v>
      </c>
    </row>
    <row r="972" spans="1:8" ht="13.5" x14ac:dyDescent="0.25">
      <c r="A972" s="3">
        <f>TITRES_STAT!B975</f>
        <v>45946</v>
      </c>
      <c r="B972" s="6">
        <f>TITRES_STAT!C975</f>
        <v>16.68</v>
      </c>
      <c r="C972" s="6">
        <f>TITRES_STAT!D975</f>
        <v>16.68</v>
      </c>
      <c r="D972" s="6">
        <f>TITRES_STAT!E975</f>
        <v>2199</v>
      </c>
      <c r="E972" s="2">
        <f t="shared" si="60"/>
        <v>1185836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BEARISH DIVERGENCE</v>
      </c>
    </row>
    <row r="973" spans="1:8" ht="13.5" x14ac:dyDescent="0.25">
      <c r="A973" s="3">
        <f>TITRES_STAT!B976</f>
        <v>45947</v>
      </c>
      <c r="B973" s="6">
        <f>TITRES_STAT!C976</f>
        <v>16.68</v>
      </c>
      <c r="C973" s="6">
        <f>TITRES_STAT!D976</f>
        <v>16.68</v>
      </c>
      <c r="D973" s="6">
        <f>TITRES_STAT!E976</f>
        <v>115</v>
      </c>
      <c r="E973" s="2">
        <f t="shared" si="60"/>
        <v>1185836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BEARISH DIVERGENCE</v>
      </c>
    </row>
    <row r="974" spans="1:8" ht="13.5" x14ac:dyDescent="0.25">
      <c r="A974" s="3">
        <f>TITRES_STAT!B977</f>
        <v>45950</v>
      </c>
      <c r="B974" s="6">
        <f>TITRES_STAT!C977</f>
        <v>16.5</v>
      </c>
      <c r="C974" s="6">
        <f>TITRES_STAT!D977</f>
        <v>16.5</v>
      </c>
      <c r="D974" s="6">
        <f>TITRES_STAT!E977</f>
        <v>2622</v>
      </c>
      <c r="E974" s="2">
        <f t="shared" si="60"/>
        <v>1183214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BEARISH DIVERGENCE</v>
      </c>
    </row>
    <row r="975" spans="1:8" ht="13.5" x14ac:dyDescent="0.25">
      <c r="A975" s="3">
        <f>TITRES_STAT!B978</f>
        <v>45951</v>
      </c>
      <c r="B975" s="6">
        <f>TITRES_STAT!C978</f>
        <v>16.68</v>
      </c>
      <c r="C975" s="6">
        <f>TITRES_STAT!D978</f>
        <v>16.68</v>
      </c>
      <c r="D975" s="6">
        <f>TITRES_STAT!E978</f>
        <v>3148</v>
      </c>
      <c r="E975" s="2">
        <f t="shared" si="60"/>
        <v>1186362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BEARISH DIVERGENCE</v>
      </c>
    </row>
    <row r="976" spans="1:8" ht="13.5" x14ac:dyDescent="0.25">
      <c r="A976" s="3">
        <f>TITRES_STAT!B979</f>
        <v>45952</v>
      </c>
      <c r="B976" s="6">
        <f>TITRES_STAT!C979</f>
        <v>16.5</v>
      </c>
      <c r="C976" s="6">
        <f>TITRES_STAT!D979</f>
        <v>16.5</v>
      </c>
      <c r="D976" s="6">
        <f>TITRES_STAT!E979</f>
        <v>1351</v>
      </c>
      <c r="E976" s="2">
        <f t="shared" si="60"/>
        <v>1185011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45953</v>
      </c>
      <c r="B977" s="6">
        <f>TITRES_STAT!C980</f>
        <v>16.8</v>
      </c>
      <c r="C977" s="6">
        <f>TITRES_STAT!D980</f>
        <v>16.8</v>
      </c>
      <c r="D977" s="6">
        <f>TITRES_STAT!E980</f>
        <v>3275</v>
      </c>
      <c r="E977" s="2">
        <f t="shared" si="60"/>
        <v>1188286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CONFIRMED BULLISH</v>
      </c>
    </row>
    <row r="978" spans="1:8" ht="13.5" x14ac:dyDescent="0.25">
      <c r="A978" s="3">
        <f>TITRES_STAT!B981</f>
        <v>45954</v>
      </c>
      <c r="B978" s="6">
        <f>TITRES_STAT!C981</f>
        <v>16.989999999999998</v>
      </c>
      <c r="C978" s="6">
        <f>TITRES_STAT!D981</f>
        <v>16.989999999999998</v>
      </c>
      <c r="D978" s="6">
        <f>TITRES_STAT!E981</f>
        <v>5550</v>
      </c>
      <c r="E978" s="2">
        <f t="shared" si="60"/>
        <v>1193836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CONFIRMED BULLISH</v>
      </c>
    </row>
    <row r="979" spans="1:8" ht="13.5" x14ac:dyDescent="0.25">
      <c r="A979" s="3">
        <f>TITRES_STAT!B982</f>
        <v>45957</v>
      </c>
      <c r="B979" s="6">
        <f>TITRES_STAT!C982</f>
        <v>16.75</v>
      </c>
      <c r="C979" s="6">
        <f>TITRES_STAT!D982</f>
        <v>16.75</v>
      </c>
      <c r="D979" s="6">
        <f>TITRES_STAT!E982</f>
        <v>2452</v>
      </c>
      <c r="E979" s="2">
        <f t="shared" si="60"/>
        <v>1191384</v>
      </c>
      <c r="F979" s="6" t="str">
        <f t="shared" si="63"/>
        <v>BULLISH</v>
      </c>
      <c r="G979" s="6" t="str">
        <f t="shared" si="62"/>
        <v>NEUTRAL</v>
      </c>
      <c r="H979" s="6" t="str">
        <f t="shared" si="61"/>
        <v>CONFIRMED BULLISH</v>
      </c>
    </row>
    <row r="980" spans="1:8" ht="13.5" x14ac:dyDescent="0.25">
      <c r="A980" s="3">
        <f>TITRES_STAT!B983</f>
        <v>45958</v>
      </c>
      <c r="B980" s="6">
        <f>TITRES_STAT!C983</f>
        <v>16.75</v>
      </c>
      <c r="C980" s="6">
        <f>TITRES_STAT!D983</f>
        <v>16.75</v>
      </c>
      <c r="D980" s="6">
        <f>TITRES_STAT!E983</f>
        <v>2204</v>
      </c>
      <c r="E980" s="2">
        <f t="shared" si="60"/>
        <v>1191384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CONFIRMED BULLISH</v>
      </c>
    </row>
    <row r="981" spans="1:8" ht="13.5" x14ac:dyDescent="0.25">
      <c r="A981" s="3">
        <f>TITRES_STAT!B984</f>
        <v>45959</v>
      </c>
      <c r="B981" s="6">
        <f>TITRES_STAT!C984</f>
        <v>16.899999999999999</v>
      </c>
      <c r="C981" s="6">
        <f>TITRES_STAT!D984</f>
        <v>16.899999999999999</v>
      </c>
      <c r="D981" s="6">
        <f>TITRES_STAT!E984</f>
        <v>5400</v>
      </c>
      <c r="E981" s="2">
        <f t="shared" si="60"/>
        <v>1196784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CONFIRMED BULLISH</v>
      </c>
    </row>
    <row r="982" spans="1:8" ht="13.5" x14ac:dyDescent="0.25">
      <c r="A982" s="3">
        <f>TITRES_STAT!B985</f>
        <v>45960</v>
      </c>
      <c r="B982" s="6">
        <f>TITRES_STAT!C985</f>
        <v>17.09</v>
      </c>
      <c r="C982" s="6">
        <f>TITRES_STAT!D985</f>
        <v>17.09</v>
      </c>
      <c r="D982" s="6">
        <f>TITRES_STAT!E985</f>
        <v>5145</v>
      </c>
      <c r="E982" s="2">
        <f t="shared" si="60"/>
        <v>1201929</v>
      </c>
      <c r="F982" s="6" t="str">
        <f t="shared" si="63"/>
        <v>BULLISH</v>
      </c>
      <c r="G982" s="6" t="str">
        <f t="shared" si="62"/>
        <v>NEUTRAL</v>
      </c>
      <c r="H982" s="6" t="str">
        <f t="shared" si="61"/>
        <v>CONFIRMED BULLISH</v>
      </c>
    </row>
    <row r="983" spans="1:8" ht="13.5" x14ac:dyDescent="0.25">
      <c r="A983" s="3">
        <f>TITRES_STAT!B986</f>
        <v>0</v>
      </c>
      <c r="B983" s="6">
        <f>TITRES_STAT!C986</f>
        <v>0</v>
      </c>
      <c r="C983" s="6">
        <f>TITRES_STAT!D986</f>
        <v>0</v>
      </c>
      <c r="D983" s="6">
        <f>TITRES_STAT!E986</f>
        <v>0</v>
      </c>
      <c r="E983" s="2">
        <f t="shared" si="60"/>
        <v>1201929</v>
      </c>
      <c r="F983" s="6" t="str">
        <f t="shared" si="63"/>
        <v>BULLISH</v>
      </c>
      <c r="G983" s="6" t="str">
        <f t="shared" si="62"/>
        <v>NEUTRAL</v>
      </c>
      <c r="H983" s="6" t="str">
        <f t="shared" si="61"/>
        <v>BULLISH DIVERGENCE</v>
      </c>
    </row>
    <row r="984" spans="1:8" ht="13.5" x14ac:dyDescent="0.25">
      <c r="A984" s="3">
        <f>TITRES_STAT!B987</f>
        <v>0</v>
      </c>
      <c r="B984" s="6">
        <f>TITRES_STAT!C987</f>
        <v>0</v>
      </c>
      <c r="C984" s="6">
        <f>TITRES_STAT!D987</f>
        <v>0</v>
      </c>
      <c r="D984" s="6">
        <f>TITRES_STAT!E987</f>
        <v>0</v>
      </c>
      <c r="E984" s="2">
        <f t="shared" si="60"/>
        <v>1201929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BULLISH DIVERGENCE</v>
      </c>
    </row>
    <row r="985" spans="1:8" ht="13.5" x14ac:dyDescent="0.25">
      <c r="A985" s="3">
        <f>TITRES_STAT!B988</f>
        <v>0</v>
      </c>
      <c r="B985" s="6">
        <f>TITRES_STAT!C988</f>
        <v>0</v>
      </c>
      <c r="C985" s="6">
        <f>TITRES_STAT!D988</f>
        <v>0</v>
      </c>
      <c r="D985" s="6">
        <f>TITRES_STAT!E988</f>
        <v>0</v>
      </c>
      <c r="E985" s="2">
        <f t="shared" si="60"/>
        <v>1201929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BULLISH DIVERGENCE</v>
      </c>
    </row>
    <row r="986" spans="1:8" ht="13.5" x14ac:dyDescent="0.25">
      <c r="A986" s="3">
        <f>TITRES_STAT!B989</f>
        <v>0</v>
      </c>
      <c r="B986" s="6">
        <f>TITRES_STAT!C989</f>
        <v>0</v>
      </c>
      <c r="C986" s="6">
        <f>TITRES_STAT!D989</f>
        <v>0</v>
      </c>
      <c r="D986" s="6">
        <f>TITRES_STAT!E989</f>
        <v>0</v>
      </c>
      <c r="E986" s="2">
        <f t="shared" si="60"/>
        <v>1201929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BULLISH DIVERGENCE</v>
      </c>
    </row>
    <row r="987" spans="1:8" ht="13.5" x14ac:dyDescent="0.25">
      <c r="A987" s="3">
        <f>TITRES_STAT!B990</f>
        <v>0</v>
      </c>
      <c r="B987" s="6">
        <f>TITRES_STAT!C990</f>
        <v>0</v>
      </c>
      <c r="C987" s="6">
        <f>TITRES_STAT!D990</f>
        <v>0</v>
      </c>
      <c r="D987" s="6">
        <f>TITRES_STAT!E990</f>
        <v>0</v>
      </c>
      <c r="E987" s="2">
        <f t="shared" si="60"/>
        <v>1201929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0</v>
      </c>
      <c r="B988" s="6">
        <f>TITRES_STAT!C991</f>
        <v>0</v>
      </c>
      <c r="C988" s="6">
        <f>TITRES_STAT!D991</f>
        <v>0</v>
      </c>
      <c r="D988" s="6">
        <f>TITRES_STAT!E991</f>
        <v>0</v>
      </c>
      <c r="E988" s="2">
        <f t="shared" si="60"/>
        <v>1201929</v>
      </c>
      <c r="F988" s="6" t="str">
        <f t="shared" si="63"/>
        <v>NEUTRAL</v>
      </c>
      <c r="G988" s="6" t="str">
        <f t="shared" si="62"/>
        <v>NEUTRAL</v>
      </c>
      <c r="H988" s="6" t="str">
        <f t="shared" si="61"/>
        <v>NEUTRAL</v>
      </c>
    </row>
    <row r="989" spans="1:8" ht="13.5" x14ac:dyDescent="0.25">
      <c r="A989" s="3">
        <f>TITRES_STAT!B992</f>
        <v>0</v>
      </c>
      <c r="B989" s="6">
        <f>TITRES_STAT!C992</f>
        <v>0</v>
      </c>
      <c r="C989" s="6">
        <f>TITRES_STAT!D992</f>
        <v>0</v>
      </c>
      <c r="D989" s="6">
        <f>TITRES_STAT!E992</f>
        <v>0</v>
      </c>
      <c r="E989" s="2">
        <f t="shared" si="60"/>
        <v>1201929</v>
      </c>
      <c r="F989" s="6" t="str">
        <f t="shared" si="63"/>
        <v>NEUTRAL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0</v>
      </c>
      <c r="B990" s="6">
        <f>TITRES_STAT!C993</f>
        <v>0</v>
      </c>
      <c r="C990" s="6">
        <f>TITRES_STAT!D993</f>
        <v>0</v>
      </c>
      <c r="D990" s="6">
        <f>TITRES_STAT!E993</f>
        <v>0</v>
      </c>
      <c r="E990" s="2">
        <f t="shared" si="60"/>
        <v>1201929</v>
      </c>
      <c r="F990" s="6" t="str">
        <f t="shared" si="63"/>
        <v>NEUTRAL</v>
      </c>
      <c r="G990" s="6" t="str">
        <f t="shared" si="62"/>
        <v>NEUTRAL</v>
      </c>
      <c r="H990" s="6" t="str">
        <f t="shared" si="61"/>
        <v>NEUTRAL</v>
      </c>
    </row>
    <row r="991" spans="1:8" ht="13.5" x14ac:dyDescent="0.25">
      <c r="A991" s="3">
        <f>TITRES_STAT!B994</f>
        <v>0</v>
      </c>
      <c r="B991" s="6">
        <f>TITRES_STAT!C994</f>
        <v>0</v>
      </c>
      <c r="C991" s="6">
        <f>TITRES_STAT!D994</f>
        <v>0</v>
      </c>
      <c r="D991" s="6">
        <f>TITRES_STAT!E994</f>
        <v>0</v>
      </c>
      <c r="E991" s="2">
        <f t="shared" si="60"/>
        <v>1201929</v>
      </c>
      <c r="F991" s="6" t="str">
        <f t="shared" si="63"/>
        <v>NEUTRAL</v>
      </c>
      <c r="G991" s="6" t="str">
        <f t="shared" si="62"/>
        <v>NEUTRAL</v>
      </c>
      <c r="H991" s="6" t="str">
        <f t="shared" si="61"/>
        <v>NEUTRAL</v>
      </c>
    </row>
    <row r="992" spans="1:8" ht="13.5" x14ac:dyDescent="0.25">
      <c r="A992" s="3">
        <f>TITRES_STAT!B995</f>
        <v>0</v>
      </c>
      <c r="B992" s="6">
        <f>TITRES_STAT!C995</f>
        <v>0</v>
      </c>
      <c r="C992" s="6">
        <f>TITRES_STAT!D995</f>
        <v>0</v>
      </c>
      <c r="D992" s="6">
        <f>TITRES_STAT!E995</f>
        <v>0</v>
      </c>
      <c r="E992" s="2">
        <f t="shared" si="60"/>
        <v>1201929</v>
      </c>
      <c r="F992" s="6" t="str">
        <f t="shared" si="63"/>
        <v>NEUTRAL</v>
      </c>
      <c r="G992" s="6" t="str">
        <f t="shared" si="62"/>
        <v>NEUTRAL</v>
      </c>
      <c r="H992" s="6" t="str">
        <f t="shared" si="61"/>
        <v>NEUTRAL</v>
      </c>
    </row>
    <row r="993" spans="1:8" ht="13.5" x14ac:dyDescent="0.25">
      <c r="A993" s="3">
        <f>TITRES_STAT!B996</f>
        <v>0</v>
      </c>
      <c r="B993" s="6">
        <f>TITRES_STAT!C996</f>
        <v>0</v>
      </c>
      <c r="C993" s="6">
        <f>TITRES_STAT!D996</f>
        <v>0</v>
      </c>
      <c r="D993" s="6">
        <f>TITRES_STAT!E996</f>
        <v>0</v>
      </c>
      <c r="E993" s="2">
        <f t="shared" si="60"/>
        <v>1201929</v>
      </c>
      <c r="F993" s="6" t="str">
        <f t="shared" si="63"/>
        <v>NEUTRAL</v>
      </c>
      <c r="G993" s="6" t="str">
        <f t="shared" si="62"/>
        <v>NEUTRAL</v>
      </c>
      <c r="H993" s="6" t="str">
        <f t="shared" si="61"/>
        <v>NEUTRAL</v>
      </c>
    </row>
    <row r="994" spans="1:8" ht="13.5" x14ac:dyDescent="0.25">
      <c r="A994" s="3">
        <f>TITRES_STAT!B997</f>
        <v>0</v>
      </c>
      <c r="B994" s="6">
        <f>TITRES_STAT!C997</f>
        <v>0</v>
      </c>
      <c r="C994" s="6">
        <f>TITRES_STAT!D997</f>
        <v>0</v>
      </c>
      <c r="D994" s="6">
        <f>TITRES_STAT!E997</f>
        <v>0</v>
      </c>
      <c r="E994" s="2">
        <f t="shared" si="60"/>
        <v>1201929</v>
      </c>
      <c r="F994" s="6" t="str">
        <f t="shared" si="63"/>
        <v>NEUTRAL</v>
      </c>
      <c r="G994" s="6" t="str">
        <f t="shared" si="62"/>
        <v>NEUTRAL</v>
      </c>
      <c r="H994" s="6" t="str">
        <f t="shared" si="61"/>
        <v>NEUTRAL</v>
      </c>
    </row>
    <row r="995" spans="1:8" ht="13.5" x14ac:dyDescent="0.25">
      <c r="A995" s="3">
        <f>TITRES_STAT!B998</f>
        <v>0</v>
      </c>
      <c r="B995" s="6">
        <f>TITRES_STAT!C998</f>
        <v>0</v>
      </c>
      <c r="C995" s="6">
        <f>TITRES_STAT!D998</f>
        <v>0</v>
      </c>
      <c r="D995" s="6">
        <f>TITRES_STAT!E998</f>
        <v>0</v>
      </c>
      <c r="E995" s="2">
        <f t="shared" si="60"/>
        <v>1201929</v>
      </c>
      <c r="F995" s="6" t="str">
        <f t="shared" si="63"/>
        <v>NEUTRAL</v>
      </c>
      <c r="G995" s="6" t="str">
        <f t="shared" si="62"/>
        <v>NEUTRAL</v>
      </c>
      <c r="H995" s="6" t="str">
        <f t="shared" si="61"/>
        <v>NEUTRAL</v>
      </c>
    </row>
    <row r="996" spans="1:8" ht="13.5" x14ac:dyDescent="0.25">
      <c r="A996" s="3">
        <f>TITRES_STAT!B999</f>
        <v>0</v>
      </c>
      <c r="B996" s="6">
        <f>TITRES_STAT!C999</f>
        <v>0</v>
      </c>
      <c r="C996" s="6">
        <f>TITRES_STAT!D999</f>
        <v>0</v>
      </c>
      <c r="D996" s="6">
        <f>TITRES_STAT!E999</f>
        <v>0</v>
      </c>
      <c r="E996" s="2">
        <f t="shared" si="60"/>
        <v>1201929</v>
      </c>
      <c r="F996" s="6" t="str">
        <f t="shared" si="63"/>
        <v>NEUTRAL</v>
      </c>
      <c r="G996" s="6" t="str">
        <f t="shared" si="62"/>
        <v>NEUTRAL</v>
      </c>
      <c r="H996" s="6" t="str">
        <f t="shared" si="61"/>
        <v>NEUTRAL</v>
      </c>
    </row>
    <row r="997" spans="1:8" ht="13.5" x14ac:dyDescent="0.25">
      <c r="A997" s="3">
        <f>TITRES_STAT!B1000</f>
        <v>0</v>
      </c>
      <c r="B997" s="6">
        <f>TITRES_STAT!C1000</f>
        <v>0</v>
      </c>
      <c r="C997" s="6">
        <f>TITRES_STAT!D1000</f>
        <v>0</v>
      </c>
      <c r="D997" s="6">
        <f>TITRES_STAT!E1000</f>
        <v>0</v>
      </c>
      <c r="E997" s="2">
        <f t="shared" si="60"/>
        <v>1201929</v>
      </c>
      <c r="F997" s="6" t="str">
        <f t="shared" si="63"/>
        <v>NEUTRAL</v>
      </c>
      <c r="G997" s="6" t="str">
        <f t="shared" si="62"/>
        <v>NEUTRAL</v>
      </c>
      <c r="H997" s="6" t="str">
        <f t="shared" si="61"/>
        <v>NEUTRAL</v>
      </c>
    </row>
    <row r="998" spans="1:8" ht="13.5" x14ac:dyDescent="0.25">
      <c r="A998" s="3">
        <f>TITRES_STAT!B1001</f>
        <v>0</v>
      </c>
      <c r="B998" s="6">
        <f>TITRES_STAT!C1001</f>
        <v>0</v>
      </c>
      <c r="C998" s="6">
        <f>TITRES_STAT!D1001</f>
        <v>0</v>
      </c>
      <c r="D998" s="6">
        <f>TITRES_STAT!E1001</f>
        <v>0</v>
      </c>
      <c r="E998" s="2">
        <f t="shared" si="60"/>
        <v>1201929</v>
      </c>
      <c r="F998" s="6" t="str">
        <f t="shared" si="63"/>
        <v>NEUTRAL</v>
      </c>
      <c r="G998" s="6" t="str">
        <f t="shared" si="62"/>
        <v>NEUTRAL</v>
      </c>
      <c r="H998" s="6" t="str">
        <f t="shared" si="61"/>
        <v>NEUTRAL</v>
      </c>
    </row>
    <row r="999" spans="1:8" ht="13.5" x14ac:dyDescent="0.25">
      <c r="A999" s="3">
        <f>TITRES_STAT!B1002</f>
        <v>0</v>
      </c>
      <c r="B999" s="6">
        <f>TITRES_STAT!C1002</f>
        <v>0</v>
      </c>
      <c r="C999" s="6">
        <f>TITRES_STAT!D1002</f>
        <v>0</v>
      </c>
      <c r="D999" s="6">
        <f>TITRES_STAT!E1002</f>
        <v>0</v>
      </c>
      <c r="E999" s="2">
        <f t="shared" si="60"/>
        <v>1201929</v>
      </c>
      <c r="F999" s="6" t="str">
        <f t="shared" si="63"/>
        <v>NEUTRAL</v>
      </c>
      <c r="G999" s="6" t="str">
        <f t="shared" si="62"/>
        <v>NEUTRAL</v>
      </c>
      <c r="H999" s="6" t="str">
        <f t="shared" si="61"/>
        <v>NEUTRAL</v>
      </c>
    </row>
    <row r="1000" spans="1:8" ht="13.5" x14ac:dyDescent="0.25">
      <c r="A1000" s="3">
        <f>TITRES_STAT!B1003</f>
        <v>0</v>
      </c>
      <c r="B1000" s="6">
        <f>TITRES_STAT!C1003</f>
        <v>0</v>
      </c>
      <c r="C1000" s="6">
        <f>TITRES_STAT!D1003</f>
        <v>0</v>
      </c>
      <c r="D1000" s="6">
        <f>TITRES_STAT!E1003</f>
        <v>0</v>
      </c>
      <c r="E1000" s="2">
        <f t="shared" si="60"/>
        <v>1201929</v>
      </c>
      <c r="F1000" s="6" t="str">
        <f t="shared" si="63"/>
        <v>NEUTRAL</v>
      </c>
      <c r="G1000" s="6" t="str">
        <f t="shared" si="62"/>
        <v>NEUTRAL</v>
      </c>
      <c r="H1000" s="6" t="str">
        <f t="shared" si="61"/>
        <v>NEUTRAL</v>
      </c>
    </row>
    <row r="1001" spans="1:8" ht="13.5" x14ac:dyDescent="0.25">
      <c r="A1001" s="3">
        <f>TITRES_STAT!B1004</f>
        <v>0</v>
      </c>
      <c r="B1001" s="6">
        <f>TITRES_STAT!C1004</f>
        <v>0</v>
      </c>
      <c r="C1001" s="6">
        <f>TITRES_STAT!D1004</f>
        <v>0</v>
      </c>
      <c r="D1001" s="6">
        <f>TITRES_STAT!E1004</f>
        <v>0</v>
      </c>
      <c r="E1001" s="2">
        <f t="shared" si="60"/>
        <v>1201929</v>
      </c>
      <c r="F1001" s="6" t="str">
        <f t="shared" si="63"/>
        <v>NEUTRAL</v>
      </c>
      <c r="G1001" s="6" t="str">
        <f t="shared" si="62"/>
        <v>NEUTRAL</v>
      </c>
      <c r="H1001" s="6" t="str">
        <f t="shared" si="61"/>
        <v>NEUTRAL</v>
      </c>
    </row>
    <row r="1002" spans="1:8" ht="13.5" x14ac:dyDescent="0.25">
      <c r="A1002" s="3">
        <f>TITRES_STAT!B1005</f>
        <v>0</v>
      </c>
      <c r="B1002" s="6">
        <f>TITRES_STAT!C1005</f>
        <v>0</v>
      </c>
      <c r="C1002" s="6">
        <f>TITRES_STAT!D1005</f>
        <v>0</v>
      </c>
      <c r="D1002" s="6">
        <f>TITRES_STAT!E1005</f>
        <v>0</v>
      </c>
      <c r="E1002" s="2">
        <f t="shared" si="60"/>
        <v>1201929</v>
      </c>
      <c r="F1002" s="6" t="str">
        <f t="shared" si="63"/>
        <v>NEUTRAL</v>
      </c>
      <c r="G1002" s="6" t="str">
        <f t="shared" si="62"/>
        <v>NEUTRAL</v>
      </c>
      <c r="H1002" s="6" t="str">
        <f t="shared" si="61"/>
        <v>NEUTRAL</v>
      </c>
    </row>
    <row r="1003" spans="1:8" ht="13.5" x14ac:dyDescent="0.25">
      <c r="A1003" s="3">
        <f>TITRES_STAT!B1006</f>
        <v>0</v>
      </c>
      <c r="B1003" s="6">
        <f>TITRES_STAT!C1006</f>
        <v>0</v>
      </c>
      <c r="C1003" s="6">
        <f>TITRES_STAT!D1006</f>
        <v>0</v>
      </c>
      <c r="D1003" s="6">
        <f>TITRES_STAT!E1006</f>
        <v>0</v>
      </c>
      <c r="E1003" s="2">
        <f t="shared" si="60"/>
        <v>1201929</v>
      </c>
      <c r="F1003" s="6" t="str">
        <f t="shared" si="63"/>
        <v>NEUTRAL</v>
      </c>
      <c r="G1003" s="6" t="str">
        <f t="shared" si="62"/>
        <v>NEUTRAL</v>
      </c>
      <c r="H1003" s="6" t="str">
        <f t="shared" si="61"/>
        <v>NEUTRAL</v>
      </c>
    </row>
    <row r="1004" spans="1:8" ht="13.5" x14ac:dyDescent="0.25">
      <c r="A1004" s="3">
        <f>TITRES_STAT!B1007</f>
        <v>0</v>
      </c>
      <c r="B1004" s="6">
        <f>TITRES_STAT!C1007</f>
        <v>0</v>
      </c>
      <c r="C1004" s="6">
        <f>TITRES_STAT!D1007</f>
        <v>0</v>
      </c>
      <c r="D1004" s="6">
        <f>TITRES_STAT!E1007</f>
        <v>0</v>
      </c>
      <c r="E1004" s="2">
        <f t="shared" si="60"/>
        <v>1201929</v>
      </c>
      <c r="F1004" s="6" t="str">
        <f t="shared" si="63"/>
        <v>NEUTRAL</v>
      </c>
      <c r="G1004" s="6" t="str">
        <f t="shared" si="62"/>
        <v>NEUTRAL</v>
      </c>
      <c r="H1004" s="6" t="str">
        <f t="shared" si="61"/>
        <v>NEUTRAL</v>
      </c>
    </row>
    <row r="1005" spans="1:8" ht="13.5" x14ac:dyDescent="0.25">
      <c r="A1005" s="3">
        <f>TITRES_STAT!B1008</f>
        <v>0</v>
      </c>
      <c r="B1005" s="6">
        <f>TITRES_STAT!C1008</f>
        <v>0</v>
      </c>
      <c r="C1005" s="6">
        <f>TITRES_STAT!D1008</f>
        <v>0</v>
      </c>
      <c r="D1005" s="6">
        <f>TITRES_STAT!E1008</f>
        <v>0</v>
      </c>
      <c r="E1005" s="2">
        <f t="shared" si="60"/>
        <v>1201929</v>
      </c>
      <c r="F1005" s="6" t="str">
        <f t="shared" si="63"/>
        <v>NEUTRAL</v>
      </c>
      <c r="G1005" s="6" t="str">
        <f t="shared" si="62"/>
        <v>NEUTRAL</v>
      </c>
      <c r="H1005" s="6" t="str">
        <f t="shared" si="61"/>
        <v>NEUTRAL</v>
      </c>
    </row>
    <row r="1006" spans="1:8" ht="13.5" x14ac:dyDescent="0.25">
      <c r="A1006" s="3">
        <f>TITRES_STAT!B1009</f>
        <v>0</v>
      </c>
      <c r="B1006" s="6">
        <f>TITRES_STAT!C1009</f>
        <v>0</v>
      </c>
      <c r="C1006" s="6">
        <f>TITRES_STAT!D1009</f>
        <v>0</v>
      </c>
      <c r="D1006" s="6">
        <f>TITRES_STAT!E1009</f>
        <v>0</v>
      </c>
      <c r="E1006" s="2">
        <f t="shared" si="60"/>
        <v>1201929</v>
      </c>
      <c r="F1006" s="6" t="str">
        <f t="shared" si="63"/>
        <v>NEUTRAL</v>
      </c>
      <c r="G1006" s="6" t="str">
        <f t="shared" si="62"/>
        <v>NEUTRAL</v>
      </c>
      <c r="H1006" s="6" t="str">
        <f t="shared" si="61"/>
        <v>NEUTRAL</v>
      </c>
    </row>
    <row r="1007" spans="1:8" ht="13.5" x14ac:dyDescent="0.25">
      <c r="A1007" s="3">
        <f>TITRES_STAT!B1010</f>
        <v>0</v>
      </c>
      <c r="B1007" s="6">
        <f>TITRES_STAT!C1010</f>
        <v>0</v>
      </c>
      <c r="C1007" s="6">
        <f>TITRES_STAT!D1010</f>
        <v>0</v>
      </c>
      <c r="D1007" s="6">
        <f>TITRES_STAT!E1010</f>
        <v>0</v>
      </c>
      <c r="E1007" s="2">
        <f t="shared" si="60"/>
        <v>1201929</v>
      </c>
      <c r="F1007" s="6" t="str">
        <f t="shared" si="63"/>
        <v>NEUTRAL</v>
      </c>
      <c r="G1007" s="6" t="str">
        <f t="shared" si="62"/>
        <v>NEUTRAL</v>
      </c>
      <c r="H1007" s="6" t="str">
        <f t="shared" si="61"/>
        <v>NEUTRAL</v>
      </c>
    </row>
    <row r="1008" spans="1:8" ht="13.5" x14ac:dyDescent="0.25">
      <c r="A1008" s="3">
        <f>TITRES_STAT!B1011</f>
        <v>0</v>
      </c>
      <c r="B1008" s="6">
        <f>TITRES_STAT!C1011</f>
        <v>0</v>
      </c>
      <c r="C1008" s="6">
        <f>TITRES_STAT!D1011</f>
        <v>0</v>
      </c>
      <c r="D1008" s="6">
        <f>TITRES_STAT!E1011</f>
        <v>0</v>
      </c>
      <c r="E1008" s="2">
        <f t="shared" si="60"/>
        <v>1201929</v>
      </c>
      <c r="F1008" s="6" t="str">
        <f t="shared" si="63"/>
        <v>NEUTRAL</v>
      </c>
      <c r="G1008" s="6" t="str">
        <f t="shared" si="62"/>
        <v>NEUTRAL</v>
      </c>
      <c r="H1008" s="6" t="str">
        <f t="shared" si="61"/>
        <v>NEUTRAL</v>
      </c>
    </row>
    <row r="1009" spans="1:8" ht="13.5" x14ac:dyDescent="0.25">
      <c r="A1009" s="3">
        <f>TITRES_STAT!B1012</f>
        <v>0</v>
      </c>
      <c r="B1009" s="6">
        <f>TITRES_STAT!C1012</f>
        <v>0</v>
      </c>
      <c r="C1009" s="6">
        <f>TITRES_STAT!D1012</f>
        <v>0</v>
      </c>
      <c r="D1009" s="6">
        <f>TITRES_STAT!E1012</f>
        <v>0</v>
      </c>
      <c r="E1009" s="2">
        <f t="shared" si="60"/>
        <v>1201929</v>
      </c>
      <c r="F1009" s="6" t="str">
        <f t="shared" si="63"/>
        <v>NEUTRAL</v>
      </c>
      <c r="G1009" s="6" t="str">
        <f t="shared" si="62"/>
        <v>NEUTRAL</v>
      </c>
      <c r="H1009" s="6" t="str">
        <f t="shared" si="61"/>
        <v>NEUTRAL</v>
      </c>
    </row>
    <row r="1010" spans="1:8" ht="13.5" x14ac:dyDescent="0.25">
      <c r="A1010" s="3">
        <f>TITRES_STAT!B1013</f>
        <v>0</v>
      </c>
      <c r="B1010" s="6">
        <f>TITRES_STAT!C1013</f>
        <v>0</v>
      </c>
      <c r="C1010" s="6">
        <f>TITRES_STAT!D1013</f>
        <v>0</v>
      </c>
      <c r="D1010" s="6">
        <f>TITRES_STAT!E1013</f>
        <v>0</v>
      </c>
      <c r="E1010" s="2">
        <f t="shared" si="60"/>
        <v>1201929</v>
      </c>
      <c r="F1010" s="6" t="str">
        <f t="shared" si="63"/>
        <v>NEUTRAL</v>
      </c>
      <c r="G1010" s="6" t="str">
        <f t="shared" si="62"/>
        <v>NEUTRAL</v>
      </c>
      <c r="H1010" s="6" t="str">
        <f t="shared" si="61"/>
        <v>NEUTRAL</v>
      </c>
    </row>
    <row r="1011" spans="1:8" ht="13.5" x14ac:dyDescent="0.25">
      <c r="A1011" s="3">
        <f>TITRES_STAT!B1014</f>
        <v>0</v>
      </c>
      <c r="B1011" s="6">
        <f>TITRES_STAT!C1014</f>
        <v>0</v>
      </c>
      <c r="C1011" s="6">
        <f>TITRES_STAT!D1014</f>
        <v>0</v>
      </c>
      <c r="D1011" s="6">
        <f>TITRES_STAT!E1014</f>
        <v>0</v>
      </c>
      <c r="E1011" s="2">
        <f t="shared" si="60"/>
        <v>1201929</v>
      </c>
      <c r="F1011" s="6" t="str">
        <f t="shared" si="63"/>
        <v>NEUTRAL</v>
      </c>
      <c r="G1011" s="6" t="str">
        <f t="shared" si="62"/>
        <v>NEUTRAL</v>
      </c>
      <c r="H1011" s="6" t="str">
        <f t="shared" si="61"/>
        <v>NEUTRAL</v>
      </c>
    </row>
    <row r="1012" spans="1:8" ht="13.5" x14ac:dyDescent="0.25">
      <c r="A1012" s="3">
        <f>TITRES_STAT!B1015</f>
        <v>0</v>
      </c>
      <c r="B1012" s="6">
        <f>TITRES_STAT!C1015</f>
        <v>0</v>
      </c>
      <c r="C1012" s="6">
        <f>TITRES_STAT!D1015</f>
        <v>0</v>
      </c>
      <c r="D1012" s="6">
        <f>TITRES_STAT!E1015</f>
        <v>0</v>
      </c>
      <c r="E1012" s="2">
        <f t="shared" si="60"/>
        <v>1201929</v>
      </c>
      <c r="F1012" s="6" t="str">
        <f t="shared" si="63"/>
        <v>NEUTRAL</v>
      </c>
      <c r="G1012" s="6" t="str">
        <f t="shared" si="62"/>
        <v>NEUTRAL</v>
      </c>
      <c r="H1012" s="6" t="str">
        <f t="shared" si="61"/>
        <v>NEUTRAL</v>
      </c>
    </row>
    <row r="1013" spans="1:8" ht="13.5" x14ac:dyDescent="0.25">
      <c r="A1013" s="3">
        <f>TITRES_STAT!B1016</f>
        <v>0</v>
      </c>
      <c r="B1013" s="6">
        <f>TITRES_STAT!C1016</f>
        <v>0</v>
      </c>
      <c r="C1013" s="6">
        <f>TITRES_STAT!D1016</f>
        <v>0</v>
      </c>
      <c r="D1013" s="6">
        <f>TITRES_STAT!E1016</f>
        <v>0</v>
      </c>
      <c r="E1013" s="2">
        <f t="shared" si="60"/>
        <v>1201929</v>
      </c>
      <c r="F1013" s="6" t="str">
        <f t="shared" si="63"/>
        <v>NEUTRAL</v>
      </c>
      <c r="G1013" s="6" t="str">
        <f t="shared" si="62"/>
        <v>NEUTRAL</v>
      </c>
      <c r="H1013" s="6" t="str">
        <f t="shared" si="61"/>
        <v>NEUTRAL</v>
      </c>
    </row>
    <row r="1014" spans="1:8" ht="13.5" x14ac:dyDescent="0.25">
      <c r="A1014" s="3">
        <f>TITRES_STAT!B1017</f>
        <v>0</v>
      </c>
      <c r="B1014" s="6">
        <f>TITRES_STAT!C1017</f>
        <v>0</v>
      </c>
      <c r="C1014" s="6">
        <f>TITRES_STAT!D1017</f>
        <v>0</v>
      </c>
      <c r="D1014" s="6">
        <f>TITRES_STAT!E1017</f>
        <v>0</v>
      </c>
      <c r="E1014" s="2">
        <f t="shared" si="60"/>
        <v>1201929</v>
      </c>
      <c r="F1014" s="6" t="str">
        <f t="shared" si="63"/>
        <v>NEUTRAL</v>
      </c>
      <c r="G1014" s="6" t="str">
        <f t="shared" si="62"/>
        <v>NEUTRAL</v>
      </c>
      <c r="H1014" s="6" t="str">
        <f t="shared" si="61"/>
        <v>NEUTRAL</v>
      </c>
    </row>
    <row r="1015" spans="1:8" ht="13.5" x14ac:dyDescent="0.25">
      <c r="A1015" s="3">
        <f>TITRES_STAT!B1018</f>
        <v>0</v>
      </c>
      <c r="B1015" s="6">
        <f>TITRES_STAT!C1018</f>
        <v>0</v>
      </c>
      <c r="C1015" s="6">
        <f>TITRES_STAT!D1018</f>
        <v>0</v>
      </c>
      <c r="D1015" s="6">
        <f>TITRES_STAT!E1018</f>
        <v>0</v>
      </c>
      <c r="E1015" s="2">
        <f t="shared" si="60"/>
        <v>1201929</v>
      </c>
      <c r="F1015" s="6" t="str">
        <f t="shared" si="63"/>
        <v>NEUTRAL</v>
      </c>
      <c r="G1015" s="6" t="str">
        <f t="shared" si="62"/>
        <v>NEUTRAL</v>
      </c>
      <c r="H1015" s="6" t="str">
        <f t="shared" si="61"/>
        <v>NEUTRAL</v>
      </c>
    </row>
    <row r="1016" spans="1:8" ht="13.5" x14ac:dyDescent="0.25">
      <c r="A1016" s="3">
        <f>TITRES_STAT!B1019</f>
        <v>0</v>
      </c>
      <c r="B1016" s="6">
        <f>TITRES_STAT!C1019</f>
        <v>0</v>
      </c>
      <c r="C1016" s="6">
        <f>TITRES_STAT!D1019</f>
        <v>0</v>
      </c>
      <c r="D1016" s="6">
        <f>TITRES_STAT!E1019</f>
        <v>0</v>
      </c>
      <c r="E1016" s="2">
        <f t="shared" si="60"/>
        <v>1201929</v>
      </c>
      <c r="F1016" s="6" t="str">
        <f t="shared" si="63"/>
        <v>NEUTRAL</v>
      </c>
      <c r="G1016" s="6" t="str">
        <f t="shared" si="62"/>
        <v>NEUTRAL</v>
      </c>
      <c r="H1016" s="6" t="str">
        <f t="shared" si="61"/>
        <v>NEUTRAL</v>
      </c>
    </row>
    <row r="1017" spans="1:8" ht="13.5" x14ac:dyDescent="0.25">
      <c r="A1017" s="3">
        <f>TITRES_STAT!B1020</f>
        <v>0</v>
      </c>
      <c r="B1017" s="6">
        <f>TITRES_STAT!C1020</f>
        <v>0</v>
      </c>
      <c r="C1017" s="6">
        <f>TITRES_STAT!D1020</f>
        <v>0</v>
      </c>
      <c r="D1017" s="6">
        <f>TITRES_STAT!E1020</f>
        <v>0</v>
      </c>
      <c r="E1017" s="2">
        <f t="shared" si="60"/>
        <v>1201929</v>
      </c>
      <c r="F1017" s="6" t="str">
        <f t="shared" si="63"/>
        <v>NEUTRAL</v>
      </c>
      <c r="G1017" s="6" t="str">
        <f t="shared" si="62"/>
        <v>NEUTRAL</v>
      </c>
      <c r="H1017" s="6" t="str">
        <f t="shared" si="61"/>
        <v>NEUTRAL</v>
      </c>
    </row>
    <row r="1018" spans="1:8" ht="13.5" x14ac:dyDescent="0.25">
      <c r="A1018" s="3">
        <f>TITRES_STAT!B1021</f>
        <v>0</v>
      </c>
      <c r="B1018" s="6">
        <f>TITRES_STAT!C1021</f>
        <v>0</v>
      </c>
      <c r="C1018" s="6">
        <f>TITRES_STAT!D1021</f>
        <v>0</v>
      </c>
      <c r="D1018" s="6">
        <f>TITRES_STAT!E1021</f>
        <v>0</v>
      </c>
      <c r="E1018" s="2">
        <f t="shared" si="60"/>
        <v>1201929</v>
      </c>
      <c r="F1018" s="6" t="str">
        <f t="shared" si="63"/>
        <v>NEUTRAL</v>
      </c>
      <c r="G1018" s="6" t="str">
        <f t="shared" si="62"/>
        <v>NEUTRAL</v>
      </c>
      <c r="H1018" s="6" t="str">
        <f t="shared" si="61"/>
        <v>NEUTRAL</v>
      </c>
    </row>
    <row r="1019" spans="1:8" ht="13.5" x14ac:dyDescent="0.25">
      <c r="A1019" s="3">
        <f>TITRES_STAT!B1022</f>
        <v>0</v>
      </c>
      <c r="B1019" s="6">
        <f>TITRES_STAT!C1022</f>
        <v>0</v>
      </c>
      <c r="C1019" s="6">
        <f>TITRES_STAT!D1022</f>
        <v>0</v>
      </c>
      <c r="D1019" s="6">
        <f>TITRES_STAT!E1022</f>
        <v>0</v>
      </c>
      <c r="E1019" s="2">
        <f t="shared" si="60"/>
        <v>1201929</v>
      </c>
      <c r="F1019" s="6" t="str">
        <f t="shared" si="63"/>
        <v>NEUTRAL</v>
      </c>
      <c r="G1019" s="6" t="str">
        <f t="shared" si="62"/>
        <v>NEUTRAL</v>
      </c>
      <c r="H1019" s="6" t="str">
        <f t="shared" si="61"/>
        <v>NEUTRAL</v>
      </c>
    </row>
    <row r="1020" spans="1:8" ht="13.5" x14ac:dyDescent="0.25">
      <c r="A1020" s="3">
        <f>TITRES_STAT!B1023</f>
        <v>0</v>
      </c>
      <c r="B1020" s="6">
        <f>TITRES_STAT!C1023</f>
        <v>0</v>
      </c>
      <c r="C1020" s="6">
        <f>TITRES_STAT!D1023</f>
        <v>0</v>
      </c>
      <c r="D1020" s="6">
        <f>TITRES_STAT!E1023</f>
        <v>0</v>
      </c>
      <c r="E1020" s="2">
        <f t="shared" si="60"/>
        <v>1201929</v>
      </c>
      <c r="F1020" s="6" t="str">
        <f t="shared" si="63"/>
        <v>NEUTRAL</v>
      </c>
      <c r="G1020" s="6" t="str">
        <f t="shared" si="62"/>
        <v>NEUTRAL</v>
      </c>
      <c r="H1020" s="6" t="str">
        <f t="shared" si="61"/>
        <v>NEUTRAL</v>
      </c>
    </row>
    <row r="1021" spans="1:8" ht="13.5" x14ac:dyDescent="0.25">
      <c r="A1021" s="3">
        <f>TITRES_STAT!B1024</f>
        <v>0</v>
      </c>
      <c r="B1021" s="6">
        <f>TITRES_STAT!C1024</f>
        <v>0</v>
      </c>
      <c r="C1021" s="6">
        <f>TITRES_STAT!D1024</f>
        <v>0</v>
      </c>
      <c r="D1021" s="6">
        <f>TITRES_STAT!E1024</f>
        <v>0</v>
      </c>
      <c r="E1021" s="2">
        <f t="shared" si="60"/>
        <v>1201929</v>
      </c>
      <c r="F1021" s="6" t="str">
        <f t="shared" si="63"/>
        <v>NEUTRAL</v>
      </c>
      <c r="G1021" s="6" t="str">
        <f t="shared" si="62"/>
        <v>NEUTRAL</v>
      </c>
      <c r="H1021" s="6" t="str">
        <f t="shared" si="61"/>
        <v>NEUTRAL</v>
      </c>
    </row>
    <row r="1022" spans="1:8" ht="13.5" x14ac:dyDescent="0.25">
      <c r="A1022" s="3">
        <f>TITRES_STAT!B1025</f>
        <v>0</v>
      </c>
      <c r="B1022" s="6">
        <f>TITRES_STAT!C1025</f>
        <v>0</v>
      </c>
      <c r="C1022" s="6">
        <f>TITRES_STAT!D1025</f>
        <v>0</v>
      </c>
      <c r="D1022" s="6">
        <f>TITRES_STAT!E1025</f>
        <v>0</v>
      </c>
      <c r="E1022" s="2">
        <f t="shared" si="60"/>
        <v>1201929</v>
      </c>
      <c r="F1022" s="6" t="str">
        <f t="shared" si="63"/>
        <v>NEUTRAL</v>
      </c>
      <c r="G1022" s="6" t="str">
        <f t="shared" si="62"/>
        <v>NEUTRAL</v>
      </c>
      <c r="H1022" s="6" t="str">
        <f t="shared" si="61"/>
        <v>NEUTRAL</v>
      </c>
    </row>
    <row r="1023" spans="1:8" ht="13.5" x14ac:dyDescent="0.25">
      <c r="A1023" s="3">
        <f>TITRES_STAT!B1026</f>
        <v>0</v>
      </c>
      <c r="B1023" s="6">
        <f>TITRES_STAT!C1026</f>
        <v>0</v>
      </c>
      <c r="C1023" s="6">
        <f>TITRES_STAT!D1026</f>
        <v>0</v>
      </c>
      <c r="D1023" s="6">
        <f>TITRES_STAT!E1026</f>
        <v>0</v>
      </c>
      <c r="E1023" s="2">
        <f t="shared" si="60"/>
        <v>1201929</v>
      </c>
      <c r="F1023" s="6" t="str">
        <f t="shared" si="63"/>
        <v>NEUTRAL</v>
      </c>
      <c r="G1023" s="6" t="str">
        <f t="shared" si="62"/>
        <v>NEUTRAL</v>
      </c>
      <c r="H1023" s="6" t="str">
        <f t="shared" si="61"/>
        <v>NEUTRAL</v>
      </c>
    </row>
    <row r="1024" spans="1:8" ht="13.5" x14ac:dyDescent="0.25">
      <c r="A1024" s="3">
        <f>TITRES_STAT!B1027</f>
        <v>0</v>
      </c>
      <c r="B1024" s="6">
        <f>TITRES_STAT!C1027</f>
        <v>0</v>
      </c>
      <c r="C1024" s="6">
        <f>TITRES_STAT!D1027</f>
        <v>0</v>
      </c>
      <c r="D1024" s="6">
        <f>TITRES_STAT!E1027</f>
        <v>0</v>
      </c>
      <c r="E1024" s="2">
        <f t="shared" si="60"/>
        <v>1201929</v>
      </c>
      <c r="F1024" s="6" t="str">
        <f t="shared" si="63"/>
        <v>NEUTRAL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0</v>
      </c>
      <c r="B1025" s="6">
        <f>TITRES_STAT!C1028</f>
        <v>0</v>
      </c>
      <c r="C1025" s="6">
        <f>TITRES_STAT!D1028</f>
        <v>0</v>
      </c>
      <c r="D1025" s="6">
        <f>TITRES_STAT!E1028</f>
        <v>0</v>
      </c>
      <c r="E1025" s="2">
        <f t="shared" si="60"/>
        <v>1201929</v>
      </c>
      <c r="F1025" s="6" t="str">
        <f t="shared" si="63"/>
        <v>NEUTRAL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0</v>
      </c>
      <c r="B1026" s="6">
        <f>TITRES_STAT!C1029</f>
        <v>0</v>
      </c>
      <c r="C1026" s="6">
        <f>TITRES_STAT!D1029</f>
        <v>0</v>
      </c>
      <c r="D1026" s="6">
        <f>TITRES_STAT!E1029</f>
        <v>0</v>
      </c>
      <c r="E1026" s="2">
        <f t="shared" si="60"/>
        <v>1201929</v>
      </c>
      <c r="F1026" s="6" t="str">
        <f t="shared" si="63"/>
        <v>NEUTRAL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0</v>
      </c>
      <c r="B1027" s="6">
        <f>TITRES_STAT!C1030</f>
        <v>0</v>
      </c>
      <c r="C1027" s="6">
        <f>TITRES_STAT!D1030</f>
        <v>0</v>
      </c>
      <c r="D1027" s="6">
        <f>TITRES_STAT!E1030</f>
        <v>0</v>
      </c>
      <c r="E1027" s="2">
        <f t="shared" si="60"/>
        <v>1201929</v>
      </c>
      <c r="F1027" s="6" t="str">
        <f t="shared" si="63"/>
        <v>NEUTRAL</v>
      </c>
      <c r="G1027" s="6" t="str">
        <f t="shared" si="62"/>
        <v>NEUTRAL</v>
      </c>
      <c r="H1027" s="6" t="str">
        <f t="shared" si="61"/>
        <v>NEUTRAL</v>
      </c>
    </row>
    <row r="1028" spans="1:8" ht="13.5" x14ac:dyDescent="0.25">
      <c r="A1028" s="3">
        <f>TITRES_STAT!B1031</f>
        <v>0</v>
      </c>
      <c r="B1028" s="6">
        <f>TITRES_STAT!C1031</f>
        <v>0</v>
      </c>
      <c r="C1028" s="6">
        <f>TITRES_STAT!D1031</f>
        <v>0</v>
      </c>
      <c r="D1028" s="6">
        <f>TITRES_STAT!E1031</f>
        <v>0</v>
      </c>
      <c r="E1028" s="2">
        <f t="shared" ref="E1028:E1091" si="64">IF(B1028&gt;B1027, E1027+D1028, IF(B1028&lt;B1027, E1027-D1028, E1027))</f>
        <v>1201929</v>
      </c>
      <c r="F1028" s="6" t="str">
        <f t="shared" si="63"/>
        <v>NEUTRAL</v>
      </c>
      <c r="G1028" s="6" t="str">
        <f t="shared" si="62"/>
        <v>NEUTRAL</v>
      </c>
      <c r="H1028" s="6" t="str">
        <f t="shared" si="61"/>
        <v>NEUTRAL</v>
      </c>
    </row>
    <row r="1029" spans="1:8" ht="13.5" x14ac:dyDescent="0.25">
      <c r="A1029" s="3">
        <f>TITRES_STAT!B1032</f>
        <v>0</v>
      </c>
      <c r="B1029" s="6">
        <f>TITRES_STAT!C1032</f>
        <v>0</v>
      </c>
      <c r="C1029" s="6">
        <f>TITRES_STAT!D1032</f>
        <v>0</v>
      </c>
      <c r="D1029" s="6">
        <f>TITRES_STAT!E1032</f>
        <v>0</v>
      </c>
      <c r="E1029" s="2">
        <f t="shared" si="64"/>
        <v>1201929</v>
      </c>
      <c r="F1029" s="6" t="str">
        <f t="shared" si="63"/>
        <v>NEUTRAL</v>
      </c>
      <c r="G1029" s="6" t="str">
        <f t="shared" si="62"/>
        <v>NEUTRAL</v>
      </c>
      <c r="H1029" s="6" t="str">
        <f t="shared" si="61"/>
        <v>NEUTRAL</v>
      </c>
    </row>
    <row r="1030" spans="1:8" ht="13.5" x14ac:dyDescent="0.25">
      <c r="A1030" s="3">
        <f>TITRES_STAT!B1033</f>
        <v>0</v>
      </c>
      <c r="B1030" s="6">
        <f>TITRES_STAT!C1033</f>
        <v>0</v>
      </c>
      <c r="C1030" s="6">
        <f>TITRES_STAT!D1033</f>
        <v>0</v>
      </c>
      <c r="D1030" s="6">
        <f>TITRES_STAT!E1033</f>
        <v>0</v>
      </c>
      <c r="E1030" s="2">
        <f t="shared" si="64"/>
        <v>1201929</v>
      </c>
      <c r="F1030" s="6" t="str">
        <f t="shared" si="63"/>
        <v>NEUTRAL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0</v>
      </c>
      <c r="B1031" s="6">
        <f>TITRES_STAT!C1034</f>
        <v>0</v>
      </c>
      <c r="C1031" s="6">
        <f>TITRES_STAT!D1034</f>
        <v>0</v>
      </c>
      <c r="D1031" s="6">
        <f>TITRES_STAT!E1034</f>
        <v>0</v>
      </c>
      <c r="E1031" s="2">
        <f t="shared" si="64"/>
        <v>1201929</v>
      </c>
      <c r="F1031" s="6" t="str">
        <f t="shared" si="63"/>
        <v>NEUTRAL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NEUTRAL</v>
      </c>
    </row>
    <row r="1032" spans="1:8" ht="13.5" x14ac:dyDescent="0.25">
      <c r="A1032" s="3">
        <f>TITRES_STAT!B1035</f>
        <v>0</v>
      </c>
      <c r="B1032" s="6">
        <f>TITRES_STAT!C1035</f>
        <v>0</v>
      </c>
      <c r="C1032" s="6">
        <f>TITRES_STAT!D1035</f>
        <v>0</v>
      </c>
      <c r="D1032" s="6">
        <f>TITRES_STAT!E1035</f>
        <v>0</v>
      </c>
      <c r="E1032" s="2">
        <f t="shared" si="64"/>
        <v>1201929</v>
      </c>
      <c r="F1032" s="6" t="str">
        <f t="shared" ref="F1032:F1095" si="67">IF(E1032&gt;E1027,"BULLISH",IF(E1032&lt;E1027,"BEARISH","NEUTRAL"))</f>
        <v>NEUTRAL</v>
      </c>
      <c r="G1032" s="6" t="str">
        <f t="shared" si="66"/>
        <v>NEUTRAL</v>
      </c>
      <c r="H1032" s="6" t="str">
        <f t="shared" si="65"/>
        <v>NEUTRAL</v>
      </c>
    </row>
    <row r="1033" spans="1:8" ht="13.5" x14ac:dyDescent="0.25">
      <c r="A1033" s="3">
        <f>TITRES_STAT!B1036</f>
        <v>0</v>
      </c>
      <c r="B1033" s="6">
        <f>TITRES_STAT!C1036</f>
        <v>0</v>
      </c>
      <c r="C1033" s="6">
        <f>TITRES_STAT!D1036</f>
        <v>0</v>
      </c>
      <c r="D1033" s="6">
        <f>TITRES_STAT!E1036</f>
        <v>0</v>
      </c>
      <c r="E1033" s="2">
        <f t="shared" si="64"/>
        <v>1201929</v>
      </c>
      <c r="F1033" s="6" t="str">
        <f t="shared" si="67"/>
        <v>NEUTRAL</v>
      </c>
      <c r="G1033" s="6" t="str">
        <f t="shared" si="66"/>
        <v>NEUTRAL</v>
      </c>
      <c r="H1033" s="6" t="str">
        <f t="shared" si="65"/>
        <v>NEUTRAL</v>
      </c>
    </row>
    <row r="1034" spans="1:8" ht="13.5" x14ac:dyDescent="0.25">
      <c r="A1034" s="3">
        <f>TITRES_STAT!B1037</f>
        <v>0</v>
      </c>
      <c r="B1034" s="6">
        <f>TITRES_STAT!C1037</f>
        <v>0</v>
      </c>
      <c r="C1034" s="6">
        <f>TITRES_STAT!D1037</f>
        <v>0</v>
      </c>
      <c r="D1034" s="6">
        <f>TITRES_STAT!E1037</f>
        <v>0</v>
      </c>
      <c r="E1034" s="2">
        <f t="shared" si="64"/>
        <v>1201929</v>
      </c>
      <c r="F1034" s="6" t="str">
        <f t="shared" si="67"/>
        <v>NEUTRAL</v>
      </c>
      <c r="G1034" s="6" t="str">
        <f t="shared" si="66"/>
        <v>NEUTRAL</v>
      </c>
      <c r="H1034" s="6" t="str">
        <f t="shared" si="65"/>
        <v>NEUTRAL</v>
      </c>
    </row>
    <row r="1035" spans="1:8" ht="13.5" x14ac:dyDescent="0.25">
      <c r="A1035" s="3">
        <f>TITRES_STAT!B1038</f>
        <v>0</v>
      </c>
      <c r="B1035" s="6">
        <f>TITRES_STAT!C1038</f>
        <v>0</v>
      </c>
      <c r="C1035" s="6">
        <f>TITRES_STAT!D1038</f>
        <v>0</v>
      </c>
      <c r="D1035" s="6">
        <f>TITRES_STAT!E1038</f>
        <v>0</v>
      </c>
      <c r="E1035" s="2">
        <f t="shared" si="64"/>
        <v>1201929</v>
      </c>
      <c r="F1035" s="6" t="str">
        <f t="shared" si="67"/>
        <v>NEUTRAL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0</v>
      </c>
      <c r="B1036" s="6">
        <f>TITRES_STAT!C1039</f>
        <v>0</v>
      </c>
      <c r="C1036" s="6">
        <f>TITRES_STAT!D1039</f>
        <v>0</v>
      </c>
      <c r="D1036" s="6">
        <f>TITRES_STAT!E1039</f>
        <v>0</v>
      </c>
      <c r="E1036" s="2">
        <f t="shared" si="64"/>
        <v>1201929</v>
      </c>
      <c r="F1036" s="6" t="str">
        <f t="shared" si="67"/>
        <v>NEUTRAL</v>
      </c>
      <c r="G1036" s="6" t="str">
        <f t="shared" si="66"/>
        <v>NEUTRAL</v>
      </c>
      <c r="H1036" s="6" t="str">
        <f t="shared" si="65"/>
        <v>NEUTRAL</v>
      </c>
    </row>
    <row r="1037" spans="1:8" ht="13.5" x14ac:dyDescent="0.25">
      <c r="A1037" s="3">
        <f>TITRES_STAT!B1040</f>
        <v>0</v>
      </c>
      <c r="B1037" s="6">
        <f>TITRES_STAT!C1040</f>
        <v>0</v>
      </c>
      <c r="C1037" s="6">
        <f>TITRES_STAT!D1040</f>
        <v>0</v>
      </c>
      <c r="D1037" s="6">
        <f>TITRES_STAT!E1040</f>
        <v>0</v>
      </c>
      <c r="E1037" s="2">
        <f t="shared" si="64"/>
        <v>1201929</v>
      </c>
      <c r="F1037" s="6" t="str">
        <f t="shared" si="67"/>
        <v>NEUTRAL</v>
      </c>
      <c r="G1037" s="6" t="str">
        <f t="shared" si="66"/>
        <v>NEUTRAL</v>
      </c>
      <c r="H1037" s="6" t="str">
        <f t="shared" si="65"/>
        <v>NEUTRAL</v>
      </c>
    </row>
    <row r="1038" spans="1:8" ht="13.5" x14ac:dyDescent="0.25">
      <c r="A1038" s="3">
        <f>TITRES_STAT!B1041</f>
        <v>0</v>
      </c>
      <c r="B1038" s="6">
        <f>TITRES_STAT!C1041</f>
        <v>0</v>
      </c>
      <c r="C1038" s="6">
        <f>TITRES_STAT!D1041</f>
        <v>0</v>
      </c>
      <c r="D1038" s="6">
        <f>TITRES_STAT!E1041</f>
        <v>0</v>
      </c>
      <c r="E1038" s="2">
        <f t="shared" si="64"/>
        <v>1201929</v>
      </c>
      <c r="F1038" s="6" t="str">
        <f t="shared" si="67"/>
        <v>NEUTRAL</v>
      </c>
      <c r="G1038" s="6" t="str">
        <f t="shared" si="66"/>
        <v>NEUTRAL</v>
      </c>
      <c r="H1038" s="6" t="str">
        <f t="shared" si="65"/>
        <v>NEUTRAL</v>
      </c>
    </row>
    <row r="1039" spans="1:8" ht="13.5" x14ac:dyDescent="0.25">
      <c r="A1039" s="3">
        <f>TITRES_STAT!B1042</f>
        <v>0</v>
      </c>
      <c r="B1039" s="6">
        <f>TITRES_STAT!C1042</f>
        <v>0</v>
      </c>
      <c r="C1039" s="6">
        <f>TITRES_STAT!D1042</f>
        <v>0</v>
      </c>
      <c r="D1039" s="6">
        <f>TITRES_STAT!E1042</f>
        <v>0</v>
      </c>
      <c r="E1039" s="2">
        <f t="shared" si="64"/>
        <v>1201929</v>
      </c>
      <c r="F1039" s="6" t="str">
        <f t="shared" si="67"/>
        <v>NEUTRAL</v>
      </c>
      <c r="G1039" s="6" t="str">
        <f t="shared" si="66"/>
        <v>NEUTRAL</v>
      </c>
      <c r="H1039" s="6" t="str">
        <f t="shared" si="65"/>
        <v>NEUTRAL</v>
      </c>
    </row>
    <row r="1040" spans="1:8" ht="13.5" x14ac:dyDescent="0.25">
      <c r="A1040" s="3">
        <f>TITRES_STAT!B1043</f>
        <v>0</v>
      </c>
      <c r="B1040" s="6">
        <f>TITRES_STAT!C1043</f>
        <v>0</v>
      </c>
      <c r="C1040" s="6">
        <f>TITRES_STAT!D1043</f>
        <v>0</v>
      </c>
      <c r="D1040" s="6">
        <f>TITRES_STAT!E1043</f>
        <v>0</v>
      </c>
      <c r="E1040" s="2">
        <f t="shared" si="64"/>
        <v>1201929</v>
      </c>
      <c r="F1040" s="6" t="str">
        <f t="shared" si="67"/>
        <v>NEUTRAL</v>
      </c>
      <c r="G1040" s="6" t="str">
        <f t="shared" si="66"/>
        <v>NEUTRAL</v>
      </c>
      <c r="H1040" s="6" t="str">
        <f t="shared" si="65"/>
        <v>NEUTRAL</v>
      </c>
    </row>
    <row r="1041" spans="1:8" ht="13.5" x14ac:dyDescent="0.25">
      <c r="A1041" s="3">
        <f>TITRES_STAT!B1044</f>
        <v>0</v>
      </c>
      <c r="B1041" s="6">
        <f>TITRES_STAT!C1044</f>
        <v>0</v>
      </c>
      <c r="C1041" s="6">
        <f>TITRES_STAT!D1044</f>
        <v>0</v>
      </c>
      <c r="D1041" s="6">
        <f>TITRES_STAT!E1044</f>
        <v>0</v>
      </c>
      <c r="E1041" s="2">
        <f t="shared" si="64"/>
        <v>1201929</v>
      </c>
      <c r="F1041" s="6" t="str">
        <f t="shared" si="67"/>
        <v>NEUTRAL</v>
      </c>
      <c r="G1041" s="6" t="str">
        <f t="shared" si="66"/>
        <v>NEUTRAL</v>
      </c>
      <c r="H1041" s="6" t="str">
        <f t="shared" si="65"/>
        <v>NEUTRAL</v>
      </c>
    </row>
    <row r="1042" spans="1:8" ht="13.5" x14ac:dyDescent="0.25">
      <c r="A1042" s="3">
        <f>TITRES_STAT!B1045</f>
        <v>0</v>
      </c>
      <c r="B1042" s="6">
        <f>TITRES_STAT!C1045</f>
        <v>0</v>
      </c>
      <c r="C1042" s="6">
        <f>TITRES_STAT!D1045</f>
        <v>0</v>
      </c>
      <c r="D1042" s="6">
        <f>TITRES_STAT!E1045</f>
        <v>0</v>
      </c>
      <c r="E1042" s="2">
        <f t="shared" si="64"/>
        <v>1201929</v>
      </c>
      <c r="F1042" s="6" t="str">
        <f t="shared" si="67"/>
        <v>NEUTRAL</v>
      </c>
      <c r="G1042" s="6" t="str">
        <f t="shared" si="66"/>
        <v>NEUTRAL</v>
      </c>
      <c r="H1042" s="6" t="str">
        <f t="shared" si="65"/>
        <v>NEUTRAL</v>
      </c>
    </row>
    <row r="1043" spans="1:8" ht="13.5" x14ac:dyDescent="0.25">
      <c r="A1043" s="3">
        <f>TITRES_STAT!B1046</f>
        <v>0</v>
      </c>
      <c r="B1043" s="6">
        <f>TITRES_STAT!C1046</f>
        <v>0</v>
      </c>
      <c r="C1043" s="6">
        <f>TITRES_STAT!D1046</f>
        <v>0</v>
      </c>
      <c r="D1043" s="6">
        <f>TITRES_STAT!E1046</f>
        <v>0</v>
      </c>
      <c r="E1043" s="2">
        <f t="shared" si="64"/>
        <v>1201929</v>
      </c>
      <c r="F1043" s="6" t="str">
        <f t="shared" si="67"/>
        <v>NEUTRAL</v>
      </c>
      <c r="G1043" s="6" t="str">
        <f t="shared" si="66"/>
        <v>NEUTRAL</v>
      </c>
      <c r="H1043" s="6" t="str">
        <f t="shared" si="65"/>
        <v>NEUTRAL</v>
      </c>
    </row>
    <row r="1044" spans="1:8" ht="13.5" x14ac:dyDescent="0.25">
      <c r="A1044" s="3">
        <f>TITRES_STAT!B1047</f>
        <v>0</v>
      </c>
      <c r="B1044" s="6">
        <f>TITRES_STAT!C1047</f>
        <v>0</v>
      </c>
      <c r="C1044" s="6">
        <f>TITRES_STAT!D1047</f>
        <v>0</v>
      </c>
      <c r="D1044" s="6">
        <f>TITRES_STAT!E1047</f>
        <v>0</v>
      </c>
      <c r="E1044" s="2">
        <f t="shared" si="64"/>
        <v>1201929</v>
      </c>
      <c r="F1044" s="6" t="str">
        <f t="shared" si="67"/>
        <v>NEUTRAL</v>
      </c>
      <c r="G1044" s="6" t="str">
        <f t="shared" si="66"/>
        <v>NEUTRAL</v>
      </c>
      <c r="H1044" s="6" t="str">
        <f t="shared" si="65"/>
        <v>NEUTRAL</v>
      </c>
    </row>
    <row r="1045" spans="1:8" ht="13.5" x14ac:dyDescent="0.25">
      <c r="A1045" s="3">
        <f>TITRES_STAT!B1048</f>
        <v>0</v>
      </c>
      <c r="B1045" s="6">
        <f>TITRES_STAT!C1048</f>
        <v>0</v>
      </c>
      <c r="C1045" s="6">
        <f>TITRES_STAT!D1048</f>
        <v>0</v>
      </c>
      <c r="D1045" s="6">
        <f>TITRES_STAT!E1048</f>
        <v>0</v>
      </c>
      <c r="E1045" s="2">
        <f t="shared" si="64"/>
        <v>1201929</v>
      </c>
      <c r="F1045" s="6" t="str">
        <f t="shared" si="67"/>
        <v>NEUTRAL</v>
      </c>
      <c r="G1045" s="6" t="str">
        <f t="shared" si="66"/>
        <v>NEUTRAL</v>
      </c>
      <c r="H1045" s="6" t="str">
        <f t="shared" si="65"/>
        <v>NEUTRAL</v>
      </c>
    </row>
    <row r="1046" spans="1:8" ht="13.5" x14ac:dyDescent="0.25">
      <c r="A1046" s="3">
        <f>TITRES_STAT!B1049</f>
        <v>0</v>
      </c>
      <c r="B1046" s="6">
        <f>TITRES_STAT!C1049</f>
        <v>0</v>
      </c>
      <c r="C1046" s="6">
        <f>TITRES_STAT!D1049</f>
        <v>0</v>
      </c>
      <c r="D1046" s="6">
        <f>TITRES_STAT!E1049</f>
        <v>0</v>
      </c>
      <c r="E1046" s="2">
        <f t="shared" si="64"/>
        <v>1201929</v>
      </c>
      <c r="F1046" s="6" t="str">
        <f t="shared" si="67"/>
        <v>NEUTRAL</v>
      </c>
      <c r="G1046" s="6" t="str">
        <f t="shared" si="66"/>
        <v>NEUTRAL</v>
      </c>
      <c r="H1046" s="6" t="str">
        <f t="shared" si="65"/>
        <v>NEUTRAL</v>
      </c>
    </row>
    <row r="1047" spans="1:8" ht="13.5" x14ac:dyDescent="0.25">
      <c r="A1047" s="3">
        <f>TITRES_STAT!B1050</f>
        <v>0</v>
      </c>
      <c r="B1047" s="6">
        <f>TITRES_STAT!C1050</f>
        <v>0</v>
      </c>
      <c r="C1047" s="6">
        <f>TITRES_STAT!D1050</f>
        <v>0</v>
      </c>
      <c r="D1047" s="6">
        <f>TITRES_STAT!E1050</f>
        <v>0</v>
      </c>
      <c r="E1047" s="2">
        <f t="shared" si="64"/>
        <v>1201929</v>
      </c>
      <c r="F1047" s="6" t="str">
        <f t="shared" si="67"/>
        <v>NEUTRAL</v>
      </c>
      <c r="G1047" s="6" t="str">
        <f t="shared" si="66"/>
        <v>NEUTRAL</v>
      </c>
      <c r="H1047" s="6" t="str">
        <f t="shared" si="65"/>
        <v>NEUTRAL</v>
      </c>
    </row>
    <row r="1048" spans="1:8" ht="13.5" x14ac:dyDescent="0.25">
      <c r="A1048" s="3">
        <f>TITRES_STAT!B1051</f>
        <v>0</v>
      </c>
      <c r="B1048" s="6">
        <f>TITRES_STAT!C1051</f>
        <v>0</v>
      </c>
      <c r="C1048" s="6">
        <f>TITRES_STAT!D1051</f>
        <v>0</v>
      </c>
      <c r="D1048" s="6">
        <f>TITRES_STAT!E1051</f>
        <v>0</v>
      </c>
      <c r="E1048" s="2">
        <f t="shared" si="64"/>
        <v>1201929</v>
      </c>
      <c r="F1048" s="6" t="str">
        <f t="shared" si="67"/>
        <v>NEUTRAL</v>
      </c>
      <c r="G1048" s="6" t="str">
        <f t="shared" si="66"/>
        <v>NEUTRAL</v>
      </c>
      <c r="H1048" s="6" t="str">
        <f t="shared" si="65"/>
        <v>NEUTRAL</v>
      </c>
    </row>
    <row r="1049" spans="1:8" ht="13.5" x14ac:dyDescent="0.25">
      <c r="A1049" s="3">
        <f>TITRES_STAT!B1052</f>
        <v>0</v>
      </c>
      <c r="B1049" s="6">
        <f>TITRES_STAT!C1052</f>
        <v>0</v>
      </c>
      <c r="C1049" s="6">
        <f>TITRES_STAT!D1052</f>
        <v>0</v>
      </c>
      <c r="D1049" s="6">
        <f>TITRES_STAT!E1052</f>
        <v>0</v>
      </c>
      <c r="E1049" s="2">
        <f t="shared" si="64"/>
        <v>1201929</v>
      </c>
      <c r="F1049" s="6" t="str">
        <f t="shared" si="67"/>
        <v>NEUTRAL</v>
      </c>
      <c r="G1049" s="6" t="str">
        <f t="shared" si="66"/>
        <v>NEUTRAL</v>
      </c>
      <c r="H1049" s="6" t="str">
        <f t="shared" si="65"/>
        <v>NEUTRAL</v>
      </c>
    </row>
    <row r="1050" spans="1:8" ht="13.5" x14ac:dyDescent="0.25">
      <c r="A1050" s="3">
        <f>TITRES_STAT!B1053</f>
        <v>0</v>
      </c>
      <c r="B1050" s="6">
        <f>TITRES_STAT!C1053</f>
        <v>0</v>
      </c>
      <c r="C1050" s="6">
        <f>TITRES_STAT!D1053</f>
        <v>0</v>
      </c>
      <c r="D1050" s="6">
        <f>TITRES_STAT!E1053</f>
        <v>0</v>
      </c>
      <c r="E1050" s="2">
        <f t="shared" si="64"/>
        <v>1201929</v>
      </c>
      <c r="F1050" s="6" t="str">
        <f t="shared" si="67"/>
        <v>NEUTRAL</v>
      </c>
      <c r="G1050" s="6" t="str">
        <f t="shared" si="66"/>
        <v>NEUTRAL</v>
      </c>
      <c r="H1050" s="6" t="str">
        <f t="shared" si="65"/>
        <v>NEUTRAL</v>
      </c>
    </row>
    <row r="1051" spans="1:8" ht="13.5" x14ac:dyDescent="0.25">
      <c r="A1051" s="3">
        <f>TITRES_STAT!B1054</f>
        <v>0</v>
      </c>
      <c r="B1051" s="6">
        <f>TITRES_STAT!C1054</f>
        <v>0</v>
      </c>
      <c r="C1051" s="6">
        <f>TITRES_STAT!D1054</f>
        <v>0</v>
      </c>
      <c r="D1051" s="6">
        <f>TITRES_STAT!E1054</f>
        <v>0</v>
      </c>
      <c r="E1051" s="2">
        <f t="shared" si="64"/>
        <v>1201929</v>
      </c>
      <c r="F1051" s="6" t="str">
        <f t="shared" si="67"/>
        <v>NEUTRAL</v>
      </c>
      <c r="G1051" s="6" t="str">
        <f t="shared" si="66"/>
        <v>NEUTRAL</v>
      </c>
      <c r="H1051" s="6" t="str">
        <f t="shared" si="65"/>
        <v>NEUTRAL</v>
      </c>
    </row>
    <row r="1052" spans="1:8" ht="13.5" x14ac:dyDescent="0.25">
      <c r="A1052" s="3">
        <f>TITRES_STAT!B1055</f>
        <v>0</v>
      </c>
      <c r="B1052" s="6">
        <f>TITRES_STAT!C1055</f>
        <v>0</v>
      </c>
      <c r="C1052" s="6">
        <f>TITRES_STAT!D1055</f>
        <v>0</v>
      </c>
      <c r="D1052" s="6">
        <f>TITRES_STAT!E1055</f>
        <v>0</v>
      </c>
      <c r="E1052" s="2">
        <f t="shared" si="64"/>
        <v>1201929</v>
      </c>
      <c r="F1052" s="6" t="str">
        <f t="shared" si="67"/>
        <v>NEUTRAL</v>
      </c>
      <c r="G1052" s="6" t="str">
        <f t="shared" si="66"/>
        <v>NEUTRAL</v>
      </c>
      <c r="H1052" s="6" t="str">
        <f t="shared" si="65"/>
        <v>NEUTRAL</v>
      </c>
    </row>
    <row r="1053" spans="1:8" ht="13.5" x14ac:dyDescent="0.25">
      <c r="A1053" s="3">
        <f>TITRES_STAT!B1056</f>
        <v>0</v>
      </c>
      <c r="B1053" s="6">
        <f>TITRES_STAT!C1056</f>
        <v>0</v>
      </c>
      <c r="C1053" s="6">
        <f>TITRES_STAT!D1056</f>
        <v>0</v>
      </c>
      <c r="D1053" s="6">
        <f>TITRES_STAT!E1056</f>
        <v>0</v>
      </c>
      <c r="E1053" s="2">
        <f t="shared" si="64"/>
        <v>1201929</v>
      </c>
      <c r="F1053" s="6" t="str">
        <f t="shared" si="67"/>
        <v>NEUTRAL</v>
      </c>
      <c r="G1053" s="6" t="str">
        <f t="shared" si="66"/>
        <v>NEUTRAL</v>
      </c>
      <c r="H1053" s="6" t="str">
        <f t="shared" si="65"/>
        <v>NEUTRAL</v>
      </c>
    </row>
    <row r="1054" spans="1:8" ht="13.5" x14ac:dyDescent="0.25">
      <c r="A1054" s="3">
        <f>TITRES_STAT!B1057</f>
        <v>0</v>
      </c>
      <c r="B1054" s="6">
        <f>TITRES_STAT!C1057</f>
        <v>0</v>
      </c>
      <c r="C1054" s="6">
        <f>TITRES_STAT!D1057</f>
        <v>0</v>
      </c>
      <c r="D1054" s="6">
        <f>TITRES_STAT!E1057</f>
        <v>0</v>
      </c>
      <c r="E1054" s="2">
        <f t="shared" si="64"/>
        <v>1201929</v>
      </c>
      <c r="F1054" s="6" t="str">
        <f t="shared" si="67"/>
        <v>NEUTRAL</v>
      </c>
      <c r="G1054" s="6" t="str">
        <f t="shared" si="66"/>
        <v>NEUTRAL</v>
      </c>
      <c r="H1054" s="6" t="str">
        <f t="shared" si="65"/>
        <v>NEUTRAL</v>
      </c>
    </row>
    <row r="1055" spans="1:8" ht="13.5" x14ac:dyDescent="0.25">
      <c r="A1055" s="3">
        <f>TITRES_STAT!B1058</f>
        <v>0</v>
      </c>
      <c r="B1055" s="6">
        <f>TITRES_STAT!C1058</f>
        <v>0</v>
      </c>
      <c r="C1055" s="6">
        <f>TITRES_STAT!D1058</f>
        <v>0</v>
      </c>
      <c r="D1055" s="6">
        <f>TITRES_STAT!E1058</f>
        <v>0</v>
      </c>
      <c r="E1055" s="2">
        <f t="shared" si="64"/>
        <v>1201929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0</v>
      </c>
      <c r="B1056" s="6">
        <f>TITRES_STAT!C1059</f>
        <v>0</v>
      </c>
      <c r="C1056" s="6">
        <f>TITRES_STAT!D1059</f>
        <v>0</v>
      </c>
      <c r="D1056" s="6">
        <f>TITRES_STAT!E1059</f>
        <v>0</v>
      </c>
      <c r="E1056" s="2">
        <f t="shared" si="64"/>
        <v>1201929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0</v>
      </c>
      <c r="B1057" s="6">
        <f>TITRES_STAT!C1060</f>
        <v>0</v>
      </c>
      <c r="C1057" s="6">
        <f>TITRES_STAT!D1060</f>
        <v>0</v>
      </c>
      <c r="D1057" s="6">
        <f>TITRES_STAT!E1060</f>
        <v>0</v>
      </c>
      <c r="E1057" s="2">
        <f t="shared" si="64"/>
        <v>1201929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0</v>
      </c>
      <c r="B1058" s="6">
        <f>TITRES_STAT!C1061</f>
        <v>0</v>
      </c>
      <c r="C1058" s="6">
        <f>TITRES_STAT!D1061</f>
        <v>0</v>
      </c>
      <c r="D1058" s="6">
        <f>TITRES_STAT!E1061</f>
        <v>0</v>
      </c>
      <c r="E1058" s="2">
        <f t="shared" si="64"/>
        <v>1201929</v>
      </c>
      <c r="F1058" s="6" t="str">
        <f t="shared" si="67"/>
        <v>NEUTRAL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0</v>
      </c>
      <c r="B1059" s="6">
        <f>TITRES_STAT!C1062</f>
        <v>0</v>
      </c>
      <c r="C1059" s="6">
        <f>TITRES_STAT!D1062</f>
        <v>0</v>
      </c>
      <c r="D1059" s="6">
        <f>TITRES_STAT!E1062</f>
        <v>0</v>
      </c>
      <c r="E1059" s="2">
        <f t="shared" si="64"/>
        <v>1201929</v>
      </c>
      <c r="F1059" s="6" t="str">
        <f t="shared" si="67"/>
        <v>NEUTRAL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0</v>
      </c>
      <c r="B1060" s="6">
        <f>TITRES_STAT!C1063</f>
        <v>0</v>
      </c>
      <c r="C1060" s="6">
        <f>TITRES_STAT!D1063</f>
        <v>0</v>
      </c>
      <c r="D1060" s="6">
        <f>TITRES_STAT!E1063</f>
        <v>0</v>
      </c>
      <c r="E1060" s="2">
        <f t="shared" si="64"/>
        <v>1201929</v>
      </c>
      <c r="F1060" s="6" t="str">
        <f t="shared" si="67"/>
        <v>NEUTRAL</v>
      </c>
      <c r="G1060" s="6" t="str">
        <f t="shared" si="66"/>
        <v>NEUTRAL</v>
      </c>
      <c r="H1060" s="6" t="str">
        <f t="shared" si="65"/>
        <v>NEUTRAL</v>
      </c>
    </row>
    <row r="1061" spans="1:8" ht="13.5" x14ac:dyDescent="0.25">
      <c r="A1061" s="3">
        <f>TITRES_STAT!B1064</f>
        <v>0</v>
      </c>
      <c r="B1061" s="6">
        <f>TITRES_STAT!C1064</f>
        <v>0</v>
      </c>
      <c r="C1061" s="6">
        <f>TITRES_STAT!D1064</f>
        <v>0</v>
      </c>
      <c r="D1061" s="6">
        <f>TITRES_STAT!E1064</f>
        <v>0</v>
      </c>
      <c r="E1061" s="2">
        <f t="shared" si="64"/>
        <v>1201929</v>
      </c>
      <c r="F1061" s="6" t="str">
        <f t="shared" si="67"/>
        <v>NEUTRAL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0</v>
      </c>
      <c r="B1062" s="6">
        <f>TITRES_STAT!C1065</f>
        <v>0</v>
      </c>
      <c r="C1062" s="6">
        <f>TITRES_STAT!D1065</f>
        <v>0</v>
      </c>
      <c r="D1062" s="6">
        <f>TITRES_STAT!E1065</f>
        <v>0</v>
      </c>
      <c r="E1062" s="2">
        <f t="shared" si="64"/>
        <v>1201929</v>
      </c>
      <c r="F1062" s="6" t="str">
        <f t="shared" si="67"/>
        <v>NEUTRAL</v>
      </c>
      <c r="G1062" s="6" t="str">
        <f t="shared" si="66"/>
        <v>NEUTRAL</v>
      </c>
      <c r="H1062" s="6" t="str">
        <f t="shared" si="65"/>
        <v>NEUTRAL</v>
      </c>
    </row>
    <row r="1063" spans="1:8" ht="13.5" x14ac:dyDescent="0.25">
      <c r="A1063" s="3">
        <f>TITRES_STAT!B1066</f>
        <v>0</v>
      </c>
      <c r="B1063" s="6">
        <f>TITRES_STAT!C1066</f>
        <v>0</v>
      </c>
      <c r="C1063" s="6">
        <f>TITRES_STAT!D1066</f>
        <v>0</v>
      </c>
      <c r="D1063" s="6">
        <f>TITRES_STAT!E1066</f>
        <v>0</v>
      </c>
      <c r="E1063" s="2">
        <f t="shared" si="64"/>
        <v>1201929</v>
      </c>
      <c r="F1063" s="6" t="str">
        <f t="shared" si="67"/>
        <v>NEUTRAL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0</v>
      </c>
      <c r="B1064" s="6">
        <f>TITRES_STAT!C1067</f>
        <v>0</v>
      </c>
      <c r="C1064" s="6">
        <f>TITRES_STAT!D1067</f>
        <v>0</v>
      </c>
      <c r="D1064" s="6">
        <f>TITRES_STAT!E1067</f>
        <v>0</v>
      </c>
      <c r="E1064" s="2">
        <f t="shared" si="64"/>
        <v>1201929</v>
      </c>
      <c r="F1064" s="6" t="str">
        <f t="shared" si="67"/>
        <v>NEUTRAL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0</v>
      </c>
      <c r="B1065" s="6">
        <f>TITRES_STAT!C1068</f>
        <v>0</v>
      </c>
      <c r="C1065" s="6">
        <f>TITRES_STAT!D1068</f>
        <v>0</v>
      </c>
      <c r="D1065" s="6">
        <f>TITRES_STAT!E1068</f>
        <v>0</v>
      </c>
      <c r="E1065" s="2">
        <f t="shared" si="64"/>
        <v>1201929</v>
      </c>
      <c r="F1065" s="6" t="str">
        <f t="shared" si="67"/>
        <v>NEUTRAL</v>
      </c>
      <c r="G1065" s="6" t="str">
        <f t="shared" si="66"/>
        <v>NEUTRAL</v>
      </c>
      <c r="H1065" s="6" t="str">
        <f t="shared" si="65"/>
        <v>NEUTRAL</v>
      </c>
    </row>
    <row r="1066" spans="1:8" ht="13.5" x14ac:dyDescent="0.25">
      <c r="A1066" s="3">
        <f>TITRES_STAT!B1069</f>
        <v>0</v>
      </c>
      <c r="B1066" s="6">
        <f>TITRES_STAT!C1069</f>
        <v>0</v>
      </c>
      <c r="C1066" s="6">
        <f>TITRES_STAT!D1069</f>
        <v>0</v>
      </c>
      <c r="D1066" s="6">
        <f>TITRES_STAT!E1069</f>
        <v>0</v>
      </c>
      <c r="E1066" s="2">
        <f t="shared" si="64"/>
        <v>1201929</v>
      </c>
      <c r="F1066" s="6" t="str">
        <f t="shared" si="67"/>
        <v>NEUTRAL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0</v>
      </c>
      <c r="B1067" s="6">
        <f>TITRES_STAT!C1070</f>
        <v>0</v>
      </c>
      <c r="C1067" s="6">
        <f>TITRES_STAT!D1070</f>
        <v>0</v>
      </c>
      <c r="D1067" s="6">
        <f>TITRES_STAT!E1070</f>
        <v>0</v>
      </c>
      <c r="E1067" s="2">
        <f t="shared" si="64"/>
        <v>1201929</v>
      </c>
      <c r="F1067" s="6" t="str">
        <f t="shared" si="67"/>
        <v>NEUTRAL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0</v>
      </c>
      <c r="B1068" s="6">
        <f>TITRES_STAT!C1071</f>
        <v>0</v>
      </c>
      <c r="C1068" s="6">
        <f>TITRES_STAT!D1071</f>
        <v>0</v>
      </c>
      <c r="D1068" s="6">
        <f>TITRES_STAT!E1071</f>
        <v>0</v>
      </c>
      <c r="E1068" s="2">
        <f t="shared" si="64"/>
        <v>1201929</v>
      </c>
      <c r="F1068" s="6" t="str">
        <f t="shared" si="67"/>
        <v>NEUTRAL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0</v>
      </c>
      <c r="B1069" s="6">
        <f>TITRES_STAT!C1072</f>
        <v>0</v>
      </c>
      <c r="C1069" s="6">
        <f>TITRES_STAT!D1072</f>
        <v>0</v>
      </c>
      <c r="D1069" s="6">
        <f>TITRES_STAT!E1072</f>
        <v>0</v>
      </c>
      <c r="E1069" s="2">
        <f t="shared" si="64"/>
        <v>1201929</v>
      </c>
      <c r="F1069" s="6" t="str">
        <f t="shared" si="67"/>
        <v>NEUTRAL</v>
      </c>
      <c r="G1069" s="6" t="str">
        <f t="shared" si="66"/>
        <v>NEUTRAL</v>
      </c>
      <c r="H1069" s="6" t="str">
        <f t="shared" si="65"/>
        <v>NEUTRAL</v>
      </c>
    </row>
    <row r="1070" spans="1:8" ht="13.5" x14ac:dyDescent="0.25">
      <c r="A1070" s="3">
        <f>TITRES_STAT!B1073</f>
        <v>0</v>
      </c>
      <c r="B1070" s="6">
        <f>TITRES_STAT!C1073</f>
        <v>0</v>
      </c>
      <c r="C1070" s="6">
        <f>TITRES_STAT!D1073</f>
        <v>0</v>
      </c>
      <c r="D1070" s="6">
        <f>TITRES_STAT!E1073</f>
        <v>0</v>
      </c>
      <c r="E1070" s="2">
        <f t="shared" si="64"/>
        <v>1201929</v>
      </c>
      <c r="F1070" s="6" t="str">
        <f t="shared" si="67"/>
        <v>NEUTRAL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0</v>
      </c>
      <c r="B1071" s="6">
        <f>TITRES_STAT!C1074</f>
        <v>0</v>
      </c>
      <c r="C1071" s="6">
        <f>TITRES_STAT!D1074</f>
        <v>0</v>
      </c>
      <c r="D1071" s="6">
        <f>TITRES_STAT!E1074</f>
        <v>0</v>
      </c>
      <c r="E1071" s="2">
        <f t="shared" si="64"/>
        <v>1201929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0</v>
      </c>
      <c r="B1072" s="6">
        <f>TITRES_STAT!C1075</f>
        <v>0</v>
      </c>
      <c r="C1072" s="6">
        <f>TITRES_STAT!D1075</f>
        <v>0</v>
      </c>
      <c r="D1072" s="6">
        <f>TITRES_STAT!E1075</f>
        <v>0</v>
      </c>
      <c r="E1072" s="2">
        <f t="shared" si="64"/>
        <v>1201929</v>
      </c>
      <c r="F1072" s="6" t="str">
        <f t="shared" si="67"/>
        <v>NEUTRAL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0</v>
      </c>
      <c r="B1073" s="6">
        <f>TITRES_STAT!C1076</f>
        <v>0</v>
      </c>
      <c r="C1073" s="6">
        <f>TITRES_STAT!D1076</f>
        <v>0</v>
      </c>
      <c r="D1073" s="6">
        <f>TITRES_STAT!E1076</f>
        <v>0</v>
      </c>
      <c r="E1073" s="2">
        <f t="shared" si="64"/>
        <v>1201929</v>
      </c>
      <c r="F1073" s="6" t="str">
        <f t="shared" si="67"/>
        <v>NEUTRAL</v>
      </c>
      <c r="G1073" s="6" t="str">
        <f t="shared" si="66"/>
        <v>NEUTRAL</v>
      </c>
      <c r="H1073" s="6" t="str">
        <f t="shared" si="65"/>
        <v>NEUTRAL</v>
      </c>
    </row>
    <row r="1074" spans="1:8" ht="13.5" x14ac:dyDescent="0.25">
      <c r="A1074" s="3">
        <f>TITRES_STAT!B1077</f>
        <v>0</v>
      </c>
      <c r="B1074" s="6">
        <f>TITRES_STAT!C1077</f>
        <v>0</v>
      </c>
      <c r="C1074" s="6">
        <f>TITRES_STAT!D1077</f>
        <v>0</v>
      </c>
      <c r="D1074" s="6">
        <f>TITRES_STAT!E1077</f>
        <v>0</v>
      </c>
      <c r="E1074" s="2">
        <f t="shared" si="64"/>
        <v>1201929</v>
      </c>
      <c r="F1074" s="6" t="str">
        <f t="shared" si="67"/>
        <v>NEUTRAL</v>
      </c>
      <c r="G1074" s="6" t="str">
        <f t="shared" si="66"/>
        <v>NEUTRAL</v>
      </c>
      <c r="H1074" s="6" t="str">
        <f t="shared" si="65"/>
        <v>NEUTRAL</v>
      </c>
    </row>
    <row r="1075" spans="1:8" ht="13.5" x14ac:dyDescent="0.25">
      <c r="A1075" s="3">
        <f>TITRES_STAT!B1078</f>
        <v>0</v>
      </c>
      <c r="B1075" s="6">
        <f>TITRES_STAT!C1078</f>
        <v>0</v>
      </c>
      <c r="C1075" s="6">
        <f>TITRES_STAT!D1078</f>
        <v>0</v>
      </c>
      <c r="D1075" s="6">
        <f>TITRES_STAT!E1078</f>
        <v>0</v>
      </c>
      <c r="E1075" s="2">
        <f t="shared" si="64"/>
        <v>1201929</v>
      </c>
      <c r="F1075" s="6" t="str">
        <f t="shared" si="67"/>
        <v>NEUTRAL</v>
      </c>
      <c r="G1075" s="6" t="str">
        <f t="shared" si="66"/>
        <v>NEUTRAL</v>
      </c>
      <c r="H1075" s="6" t="str">
        <f t="shared" si="65"/>
        <v>NEUTRAL</v>
      </c>
    </row>
    <row r="1076" spans="1:8" ht="13.5" x14ac:dyDescent="0.25">
      <c r="A1076" s="3">
        <f>TITRES_STAT!B1079</f>
        <v>0</v>
      </c>
      <c r="B1076" s="6">
        <f>TITRES_STAT!C1079</f>
        <v>0</v>
      </c>
      <c r="C1076" s="6">
        <f>TITRES_STAT!D1079</f>
        <v>0</v>
      </c>
      <c r="D1076" s="6">
        <f>TITRES_STAT!E1079</f>
        <v>0</v>
      </c>
      <c r="E1076" s="2">
        <f t="shared" si="64"/>
        <v>1201929</v>
      </c>
      <c r="F1076" s="6" t="str">
        <f t="shared" si="67"/>
        <v>NEUTRAL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0</v>
      </c>
      <c r="B1077" s="6">
        <f>TITRES_STAT!C1080</f>
        <v>0</v>
      </c>
      <c r="C1077" s="6">
        <f>TITRES_STAT!D1080</f>
        <v>0</v>
      </c>
      <c r="D1077" s="6">
        <f>TITRES_STAT!E1080</f>
        <v>0</v>
      </c>
      <c r="E1077" s="2">
        <f t="shared" si="64"/>
        <v>1201929</v>
      </c>
      <c r="F1077" s="6" t="str">
        <f t="shared" si="67"/>
        <v>NEUTRAL</v>
      </c>
      <c r="G1077" s="6" t="str">
        <f t="shared" si="66"/>
        <v>NEUTRAL</v>
      </c>
      <c r="H1077" s="6" t="str">
        <f t="shared" si="65"/>
        <v>NEUTRAL</v>
      </c>
    </row>
    <row r="1078" spans="1:8" ht="13.5" x14ac:dyDescent="0.25">
      <c r="A1078" s="3">
        <f>TITRES_STAT!B1081</f>
        <v>0</v>
      </c>
      <c r="B1078" s="6">
        <f>TITRES_STAT!C1081</f>
        <v>0</v>
      </c>
      <c r="C1078" s="6">
        <f>TITRES_STAT!D1081</f>
        <v>0</v>
      </c>
      <c r="D1078" s="6">
        <f>TITRES_STAT!E1081</f>
        <v>0</v>
      </c>
      <c r="E1078" s="2">
        <f t="shared" si="64"/>
        <v>1201929</v>
      </c>
      <c r="F1078" s="6" t="str">
        <f t="shared" si="67"/>
        <v>NEUTRAL</v>
      </c>
      <c r="G1078" s="6" t="str">
        <f t="shared" si="66"/>
        <v>NEUTRAL</v>
      </c>
      <c r="H1078" s="6" t="str">
        <f t="shared" si="65"/>
        <v>NEUTRAL</v>
      </c>
    </row>
    <row r="1079" spans="1:8" ht="13.5" x14ac:dyDescent="0.25">
      <c r="A1079" s="3">
        <f>TITRES_STAT!B1082</f>
        <v>0</v>
      </c>
      <c r="B1079" s="6">
        <f>TITRES_STAT!C1082</f>
        <v>0</v>
      </c>
      <c r="C1079" s="6">
        <f>TITRES_STAT!D1082</f>
        <v>0</v>
      </c>
      <c r="D1079" s="6">
        <f>TITRES_STAT!E1082</f>
        <v>0</v>
      </c>
      <c r="E1079" s="2">
        <f t="shared" si="64"/>
        <v>1201929</v>
      </c>
      <c r="F1079" s="6" t="str">
        <f t="shared" si="67"/>
        <v>NEUTRAL</v>
      </c>
      <c r="G1079" s="6" t="str">
        <f t="shared" si="66"/>
        <v>NEUTRAL</v>
      </c>
      <c r="H1079" s="6" t="str">
        <f t="shared" si="65"/>
        <v>NEUTRAL</v>
      </c>
    </row>
    <row r="1080" spans="1:8" ht="13.5" x14ac:dyDescent="0.25">
      <c r="A1080" s="3">
        <f>TITRES_STAT!B1083</f>
        <v>0</v>
      </c>
      <c r="B1080" s="6">
        <f>TITRES_STAT!C1083</f>
        <v>0</v>
      </c>
      <c r="C1080" s="6">
        <f>TITRES_STAT!D1083</f>
        <v>0</v>
      </c>
      <c r="D1080" s="6">
        <f>TITRES_STAT!E1083</f>
        <v>0</v>
      </c>
      <c r="E1080" s="2">
        <f t="shared" si="64"/>
        <v>1201929</v>
      </c>
      <c r="F1080" s="6" t="str">
        <f t="shared" si="67"/>
        <v>NEUTRAL</v>
      </c>
      <c r="G1080" s="6" t="str">
        <f t="shared" si="66"/>
        <v>NEUTRAL</v>
      </c>
      <c r="H1080" s="6" t="str">
        <f t="shared" si="65"/>
        <v>NEUTRAL</v>
      </c>
    </row>
    <row r="1081" spans="1:8" ht="13.5" x14ac:dyDescent="0.25">
      <c r="A1081" s="3">
        <f>TITRES_STAT!B1084</f>
        <v>0</v>
      </c>
      <c r="B1081" s="6">
        <f>TITRES_STAT!C1084</f>
        <v>0</v>
      </c>
      <c r="C1081" s="6">
        <f>TITRES_STAT!D1084</f>
        <v>0</v>
      </c>
      <c r="D1081" s="6">
        <f>TITRES_STAT!E1084</f>
        <v>0</v>
      </c>
      <c r="E1081" s="2">
        <f t="shared" si="64"/>
        <v>1201929</v>
      </c>
      <c r="F1081" s="6" t="str">
        <f t="shared" si="67"/>
        <v>NEUTRAL</v>
      </c>
      <c r="G1081" s="6" t="str">
        <f t="shared" si="66"/>
        <v>NEUTRAL</v>
      </c>
      <c r="H1081" s="6" t="str">
        <f t="shared" si="65"/>
        <v>NEUTRAL</v>
      </c>
    </row>
    <row r="1082" spans="1:8" ht="13.5" x14ac:dyDescent="0.25">
      <c r="A1082" s="3">
        <f>TITRES_STAT!B1085</f>
        <v>0</v>
      </c>
      <c r="B1082" s="6">
        <f>TITRES_STAT!C1085</f>
        <v>0</v>
      </c>
      <c r="C1082" s="6">
        <f>TITRES_STAT!D1085</f>
        <v>0</v>
      </c>
      <c r="D1082" s="6">
        <f>TITRES_STAT!E1085</f>
        <v>0</v>
      </c>
      <c r="E1082" s="2">
        <f t="shared" si="64"/>
        <v>1201929</v>
      </c>
      <c r="F1082" s="6" t="str">
        <f t="shared" si="67"/>
        <v>NEUTRAL</v>
      </c>
      <c r="G1082" s="6" t="str">
        <f t="shared" si="66"/>
        <v>NEUTRAL</v>
      </c>
      <c r="H1082" s="6" t="str">
        <f t="shared" si="65"/>
        <v>NEUTRAL</v>
      </c>
    </row>
    <row r="1083" spans="1:8" ht="13.5" x14ac:dyDescent="0.25">
      <c r="A1083" s="3">
        <f>TITRES_STAT!B1086</f>
        <v>0</v>
      </c>
      <c r="B1083" s="6">
        <f>TITRES_STAT!C1086</f>
        <v>0</v>
      </c>
      <c r="C1083" s="6">
        <f>TITRES_STAT!D1086</f>
        <v>0</v>
      </c>
      <c r="D1083" s="6">
        <f>TITRES_STAT!E1086</f>
        <v>0</v>
      </c>
      <c r="E1083" s="2">
        <f t="shared" si="64"/>
        <v>1201929</v>
      </c>
      <c r="F1083" s="6" t="str">
        <f t="shared" si="67"/>
        <v>NEUTRAL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0</v>
      </c>
      <c r="B1084" s="6">
        <f>TITRES_STAT!C1087</f>
        <v>0</v>
      </c>
      <c r="C1084" s="6">
        <f>TITRES_STAT!D1087</f>
        <v>0</v>
      </c>
      <c r="D1084" s="6">
        <f>TITRES_STAT!E1087</f>
        <v>0</v>
      </c>
      <c r="E1084" s="2">
        <f t="shared" si="64"/>
        <v>1201929</v>
      </c>
      <c r="F1084" s="6" t="str">
        <f t="shared" si="67"/>
        <v>NEUTRAL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0</v>
      </c>
      <c r="B1085" s="6">
        <f>TITRES_STAT!C1088</f>
        <v>0</v>
      </c>
      <c r="C1085" s="6">
        <f>TITRES_STAT!D1088</f>
        <v>0</v>
      </c>
      <c r="D1085" s="6">
        <f>TITRES_STAT!E1088</f>
        <v>0</v>
      </c>
      <c r="E1085" s="2">
        <f t="shared" si="64"/>
        <v>1201929</v>
      </c>
      <c r="F1085" s="6" t="str">
        <f t="shared" si="67"/>
        <v>NEUTRAL</v>
      </c>
      <c r="G1085" s="6" t="str">
        <f t="shared" si="66"/>
        <v>NEUTRAL</v>
      </c>
      <c r="H1085" s="6" t="str">
        <f t="shared" si="65"/>
        <v>NEUTRAL</v>
      </c>
    </row>
    <row r="1086" spans="1:8" ht="13.5" x14ac:dyDescent="0.25">
      <c r="A1086" s="3">
        <f>TITRES_STAT!B1089</f>
        <v>0</v>
      </c>
      <c r="B1086" s="6">
        <f>TITRES_STAT!C1089</f>
        <v>0</v>
      </c>
      <c r="C1086" s="6">
        <f>TITRES_STAT!D1089</f>
        <v>0</v>
      </c>
      <c r="D1086" s="6">
        <f>TITRES_STAT!E1089</f>
        <v>0</v>
      </c>
      <c r="E1086" s="2">
        <f t="shared" si="64"/>
        <v>1201929</v>
      </c>
      <c r="F1086" s="6" t="str">
        <f t="shared" si="67"/>
        <v>NEUTRAL</v>
      </c>
      <c r="G1086" s="6" t="str">
        <f t="shared" si="66"/>
        <v>NEUTRAL</v>
      </c>
      <c r="H1086" s="6" t="str">
        <f t="shared" si="65"/>
        <v>NEUTRAL</v>
      </c>
    </row>
    <row r="1087" spans="1:8" ht="13.5" x14ac:dyDescent="0.25">
      <c r="A1087" s="3">
        <f>TITRES_STAT!B1090</f>
        <v>0</v>
      </c>
      <c r="B1087" s="6">
        <f>TITRES_STAT!C1090</f>
        <v>0</v>
      </c>
      <c r="C1087" s="6">
        <f>TITRES_STAT!D1090</f>
        <v>0</v>
      </c>
      <c r="D1087" s="6">
        <f>TITRES_STAT!E1090</f>
        <v>0</v>
      </c>
      <c r="E1087" s="2">
        <f t="shared" si="64"/>
        <v>1201929</v>
      </c>
      <c r="F1087" s="6" t="str">
        <f t="shared" si="67"/>
        <v>NEUTRAL</v>
      </c>
      <c r="G1087" s="6" t="str">
        <f t="shared" si="66"/>
        <v>NEUTRAL</v>
      </c>
      <c r="H1087" s="6" t="str">
        <f t="shared" si="65"/>
        <v>NEUTRAL</v>
      </c>
    </row>
    <row r="1088" spans="1:8" ht="13.5" x14ac:dyDescent="0.25">
      <c r="A1088" s="3">
        <f>TITRES_STAT!B1091</f>
        <v>0</v>
      </c>
      <c r="B1088" s="6">
        <f>TITRES_STAT!C1091</f>
        <v>0</v>
      </c>
      <c r="C1088" s="6">
        <f>TITRES_STAT!D1091</f>
        <v>0</v>
      </c>
      <c r="D1088" s="6">
        <f>TITRES_STAT!E1091</f>
        <v>0</v>
      </c>
      <c r="E1088" s="2">
        <f t="shared" si="64"/>
        <v>1201929</v>
      </c>
      <c r="F1088" s="6" t="str">
        <f t="shared" si="67"/>
        <v>NEUTRAL</v>
      </c>
      <c r="G1088" s="6" t="str">
        <f t="shared" si="66"/>
        <v>NEUTRAL</v>
      </c>
      <c r="H1088" s="6" t="str">
        <f t="shared" si="65"/>
        <v>NEUTRAL</v>
      </c>
    </row>
    <row r="1089" spans="1:8" ht="13.5" x14ac:dyDescent="0.25">
      <c r="A1089" s="3">
        <f>TITRES_STAT!B1092</f>
        <v>0</v>
      </c>
      <c r="B1089" s="6">
        <f>TITRES_STAT!C1092</f>
        <v>0</v>
      </c>
      <c r="C1089" s="6">
        <f>TITRES_STAT!D1092</f>
        <v>0</v>
      </c>
      <c r="D1089" s="6">
        <f>TITRES_STAT!E1092</f>
        <v>0</v>
      </c>
      <c r="E1089" s="2">
        <f t="shared" si="64"/>
        <v>1201929</v>
      </c>
      <c r="F1089" s="6" t="str">
        <f t="shared" si="67"/>
        <v>NEUTRAL</v>
      </c>
      <c r="G1089" s="6" t="str">
        <f t="shared" si="66"/>
        <v>NEUTRAL</v>
      </c>
      <c r="H1089" s="6" t="str">
        <f t="shared" si="65"/>
        <v>NEUTRAL</v>
      </c>
    </row>
    <row r="1090" spans="1:8" ht="13.5" x14ac:dyDescent="0.25">
      <c r="A1090" s="3">
        <f>TITRES_STAT!B1093</f>
        <v>0</v>
      </c>
      <c r="B1090" s="6">
        <f>TITRES_STAT!C1093</f>
        <v>0</v>
      </c>
      <c r="C1090" s="6">
        <f>TITRES_STAT!D1093</f>
        <v>0</v>
      </c>
      <c r="D1090" s="6">
        <f>TITRES_STAT!E1093</f>
        <v>0</v>
      </c>
      <c r="E1090" s="2">
        <f t="shared" si="64"/>
        <v>1201929</v>
      </c>
      <c r="F1090" s="6" t="str">
        <f t="shared" si="67"/>
        <v>NEUTRAL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0</v>
      </c>
      <c r="B1091" s="6">
        <f>TITRES_STAT!C1094</f>
        <v>0</v>
      </c>
      <c r="C1091" s="6">
        <f>TITRES_STAT!D1094</f>
        <v>0</v>
      </c>
      <c r="D1091" s="6">
        <f>TITRES_STAT!E1094</f>
        <v>0</v>
      </c>
      <c r="E1091" s="2">
        <f t="shared" si="64"/>
        <v>1201929</v>
      </c>
      <c r="F1091" s="6" t="str">
        <f t="shared" si="67"/>
        <v>NEUTRAL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0</v>
      </c>
      <c r="B1092" s="6">
        <f>TITRES_STAT!C1095</f>
        <v>0</v>
      </c>
      <c r="C1092" s="6">
        <f>TITRES_STAT!D1095</f>
        <v>0</v>
      </c>
      <c r="D1092" s="6">
        <f>TITRES_STAT!E1095</f>
        <v>0</v>
      </c>
      <c r="E1092" s="2">
        <f t="shared" ref="E1092:E1155" si="68">IF(B1092&gt;B1091, E1091+D1092, IF(B1092&lt;B1091, E1091-D1092, E1091))</f>
        <v>1201929</v>
      </c>
      <c r="F1092" s="6" t="str">
        <f t="shared" si="67"/>
        <v>NEUTRAL</v>
      </c>
      <c r="G1092" s="6" t="str">
        <f t="shared" si="66"/>
        <v>NEUTRAL</v>
      </c>
      <c r="H1092" s="6" t="str">
        <f t="shared" si="65"/>
        <v>NEUTRAL</v>
      </c>
    </row>
    <row r="1093" spans="1:8" ht="13.5" x14ac:dyDescent="0.25">
      <c r="A1093" s="3">
        <f>TITRES_STAT!B1096</f>
        <v>0</v>
      </c>
      <c r="B1093" s="6">
        <f>TITRES_STAT!C1096</f>
        <v>0</v>
      </c>
      <c r="C1093" s="6">
        <f>TITRES_STAT!D1096</f>
        <v>0</v>
      </c>
      <c r="D1093" s="6">
        <f>TITRES_STAT!E1096</f>
        <v>0</v>
      </c>
      <c r="E1093" s="2">
        <f t="shared" si="68"/>
        <v>1201929</v>
      </c>
      <c r="F1093" s="6" t="str">
        <f t="shared" si="67"/>
        <v>NEUTRAL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0</v>
      </c>
      <c r="B1094" s="6">
        <f>TITRES_STAT!C1097</f>
        <v>0</v>
      </c>
      <c r="C1094" s="6">
        <f>TITRES_STAT!D1097</f>
        <v>0</v>
      </c>
      <c r="D1094" s="6">
        <f>TITRES_STAT!E1097</f>
        <v>0</v>
      </c>
      <c r="E1094" s="2">
        <f t="shared" si="68"/>
        <v>1201929</v>
      </c>
      <c r="F1094" s="6" t="str">
        <f t="shared" si="67"/>
        <v>NEUTRAL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0</v>
      </c>
      <c r="B1095" s="6">
        <f>TITRES_STAT!C1098</f>
        <v>0</v>
      </c>
      <c r="C1095" s="6">
        <f>TITRES_STAT!D1098</f>
        <v>0</v>
      </c>
      <c r="D1095" s="6">
        <f>TITRES_STAT!E1098</f>
        <v>0</v>
      </c>
      <c r="E1095" s="2">
        <f t="shared" si="68"/>
        <v>1201929</v>
      </c>
      <c r="F1095" s="6" t="str">
        <f t="shared" si="67"/>
        <v>NEUTRAL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0</v>
      </c>
      <c r="B1096" s="6">
        <f>TITRES_STAT!C1099</f>
        <v>0</v>
      </c>
      <c r="C1096" s="6">
        <f>TITRES_STAT!D1099</f>
        <v>0</v>
      </c>
      <c r="D1096" s="6">
        <f>TITRES_STAT!E1099</f>
        <v>0</v>
      </c>
      <c r="E1096" s="2">
        <f t="shared" si="68"/>
        <v>1201929</v>
      </c>
      <c r="F1096" s="6" t="str">
        <f t="shared" ref="F1096:F1159" si="71">IF(E1096&gt;E1091,"BULLISH",IF(E1096&lt;E1091,"BEARISH","NEUTRAL"))</f>
        <v>NEUTRAL</v>
      </c>
      <c r="G1096" s="6" t="str">
        <f t="shared" si="70"/>
        <v>NEUTRAL</v>
      </c>
      <c r="H1096" s="6" t="str">
        <f t="shared" si="69"/>
        <v>NEUTRAL</v>
      </c>
    </row>
    <row r="1097" spans="1:8" ht="13.5" x14ac:dyDescent="0.25">
      <c r="A1097" s="3">
        <f>TITRES_STAT!B1100</f>
        <v>0</v>
      </c>
      <c r="B1097" s="6">
        <f>TITRES_STAT!C1100</f>
        <v>0</v>
      </c>
      <c r="C1097" s="6">
        <f>TITRES_STAT!D1100</f>
        <v>0</v>
      </c>
      <c r="D1097" s="6">
        <f>TITRES_STAT!E1100</f>
        <v>0</v>
      </c>
      <c r="E1097" s="2">
        <f t="shared" si="68"/>
        <v>1201929</v>
      </c>
      <c r="F1097" s="6" t="str">
        <f t="shared" si="71"/>
        <v>NEUTRAL</v>
      </c>
      <c r="G1097" s="6" t="str">
        <f t="shared" si="70"/>
        <v>NEUTRAL</v>
      </c>
      <c r="H1097" s="6" t="str">
        <f t="shared" si="69"/>
        <v>NEUTRAL</v>
      </c>
    </row>
    <row r="1098" spans="1:8" ht="13.5" x14ac:dyDescent="0.25">
      <c r="A1098" s="3">
        <f>TITRES_STAT!B1101</f>
        <v>0</v>
      </c>
      <c r="B1098" s="6">
        <f>TITRES_STAT!C1101</f>
        <v>0</v>
      </c>
      <c r="C1098" s="6">
        <f>TITRES_STAT!D1101</f>
        <v>0</v>
      </c>
      <c r="D1098" s="6">
        <f>TITRES_STAT!E1101</f>
        <v>0</v>
      </c>
      <c r="E1098" s="2">
        <f t="shared" si="68"/>
        <v>1201929</v>
      </c>
      <c r="F1098" s="6" t="str">
        <f t="shared" si="71"/>
        <v>NEUTRAL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0</v>
      </c>
      <c r="B1099" s="6">
        <f>TITRES_STAT!C1102</f>
        <v>0</v>
      </c>
      <c r="C1099" s="6">
        <f>TITRES_STAT!D1102</f>
        <v>0</v>
      </c>
      <c r="D1099" s="6">
        <f>TITRES_STAT!E1102</f>
        <v>0</v>
      </c>
      <c r="E1099" s="2">
        <f t="shared" si="68"/>
        <v>1201929</v>
      </c>
      <c r="F1099" s="6" t="str">
        <f t="shared" si="71"/>
        <v>NEUTRAL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0</v>
      </c>
      <c r="B1100" s="6">
        <f>TITRES_STAT!C1103</f>
        <v>0</v>
      </c>
      <c r="C1100" s="6">
        <f>TITRES_STAT!D1103</f>
        <v>0</v>
      </c>
      <c r="D1100" s="6">
        <f>TITRES_STAT!E1103</f>
        <v>0</v>
      </c>
      <c r="E1100" s="2">
        <f t="shared" si="68"/>
        <v>1201929</v>
      </c>
      <c r="F1100" s="6" t="str">
        <f t="shared" si="71"/>
        <v>NEUTRAL</v>
      </c>
      <c r="G1100" s="6" t="str">
        <f t="shared" si="70"/>
        <v>NEUTRAL</v>
      </c>
      <c r="H1100" s="6" t="str">
        <f t="shared" si="69"/>
        <v>NEUTRAL</v>
      </c>
    </row>
    <row r="1101" spans="1:8" ht="13.5" x14ac:dyDescent="0.25">
      <c r="A1101" s="3">
        <f>TITRES_STAT!B1104</f>
        <v>0</v>
      </c>
      <c r="B1101" s="6">
        <f>TITRES_STAT!C1104</f>
        <v>0</v>
      </c>
      <c r="C1101" s="6">
        <f>TITRES_STAT!D1104</f>
        <v>0</v>
      </c>
      <c r="D1101" s="6">
        <f>TITRES_STAT!E1104</f>
        <v>0</v>
      </c>
      <c r="E1101" s="2">
        <f t="shared" si="68"/>
        <v>1201929</v>
      </c>
      <c r="F1101" s="6" t="str">
        <f t="shared" si="71"/>
        <v>NEUTRAL</v>
      </c>
      <c r="G1101" s="6" t="str">
        <f t="shared" si="70"/>
        <v>NEUTRAL</v>
      </c>
      <c r="H1101" s="6" t="str">
        <f t="shared" si="69"/>
        <v>NEUTRAL</v>
      </c>
    </row>
    <row r="1102" spans="1:8" ht="13.5" x14ac:dyDescent="0.25">
      <c r="A1102" s="3">
        <f>TITRES_STAT!B1105</f>
        <v>0</v>
      </c>
      <c r="B1102" s="6">
        <f>TITRES_STAT!C1105</f>
        <v>0</v>
      </c>
      <c r="C1102" s="6">
        <f>TITRES_STAT!D1105</f>
        <v>0</v>
      </c>
      <c r="D1102" s="6">
        <f>TITRES_STAT!E1105</f>
        <v>0</v>
      </c>
      <c r="E1102" s="2">
        <f t="shared" si="68"/>
        <v>1201929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0</v>
      </c>
      <c r="B1103" s="6">
        <f>TITRES_STAT!C1106</f>
        <v>0</v>
      </c>
      <c r="C1103" s="6">
        <f>TITRES_STAT!D1106</f>
        <v>0</v>
      </c>
      <c r="D1103" s="6">
        <f>TITRES_STAT!E1106</f>
        <v>0</v>
      </c>
      <c r="E1103" s="2">
        <f t="shared" si="68"/>
        <v>1201929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0</v>
      </c>
      <c r="B1104" s="6">
        <f>TITRES_STAT!C1107</f>
        <v>0</v>
      </c>
      <c r="C1104" s="6">
        <f>TITRES_STAT!D1107</f>
        <v>0</v>
      </c>
      <c r="D1104" s="6">
        <f>TITRES_STAT!E1107</f>
        <v>0</v>
      </c>
      <c r="E1104" s="2">
        <f t="shared" si="68"/>
        <v>1201929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0</v>
      </c>
      <c r="B1105" s="6">
        <f>TITRES_STAT!C1108</f>
        <v>0</v>
      </c>
      <c r="C1105" s="6">
        <f>TITRES_STAT!D1108</f>
        <v>0</v>
      </c>
      <c r="D1105" s="6">
        <f>TITRES_STAT!E1108</f>
        <v>0</v>
      </c>
      <c r="E1105" s="2">
        <f t="shared" si="68"/>
        <v>1201929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0</v>
      </c>
      <c r="B1106" s="6">
        <f>TITRES_STAT!C1109</f>
        <v>0</v>
      </c>
      <c r="C1106" s="6">
        <f>TITRES_STAT!D1109</f>
        <v>0</v>
      </c>
      <c r="D1106" s="6">
        <f>TITRES_STAT!E1109</f>
        <v>0</v>
      </c>
      <c r="E1106" s="2">
        <f t="shared" si="68"/>
        <v>1201929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0</v>
      </c>
      <c r="B1107" s="6">
        <f>TITRES_STAT!C1110</f>
        <v>0</v>
      </c>
      <c r="C1107" s="6">
        <f>TITRES_STAT!D1110</f>
        <v>0</v>
      </c>
      <c r="D1107" s="6">
        <f>TITRES_STAT!E1110</f>
        <v>0</v>
      </c>
      <c r="E1107" s="2">
        <f t="shared" si="68"/>
        <v>1201929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0</v>
      </c>
      <c r="B1108" s="6">
        <f>TITRES_STAT!C1111</f>
        <v>0</v>
      </c>
      <c r="C1108" s="6">
        <f>TITRES_STAT!D1111</f>
        <v>0</v>
      </c>
      <c r="D1108" s="6">
        <f>TITRES_STAT!E1111</f>
        <v>0</v>
      </c>
      <c r="E1108" s="2">
        <f t="shared" si="68"/>
        <v>1201929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0</v>
      </c>
      <c r="B1109" s="6">
        <f>TITRES_STAT!C1112</f>
        <v>0</v>
      </c>
      <c r="C1109" s="6">
        <f>TITRES_STAT!D1112</f>
        <v>0</v>
      </c>
      <c r="D1109" s="6">
        <f>TITRES_STAT!E1112</f>
        <v>0</v>
      </c>
      <c r="E1109" s="2">
        <f t="shared" si="68"/>
        <v>1201929</v>
      </c>
      <c r="F1109" s="6" t="str">
        <f t="shared" si="71"/>
        <v>NEUTRAL</v>
      </c>
      <c r="G1109" s="6" t="str">
        <f t="shared" si="70"/>
        <v>NEUTRAL</v>
      </c>
      <c r="H1109" s="6" t="str">
        <f t="shared" si="69"/>
        <v>NEUTRAL</v>
      </c>
    </row>
    <row r="1110" spans="1:8" ht="13.5" x14ac:dyDescent="0.25">
      <c r="A1110" s="3">
        <f>TITRES_STAT!B1113</f>
        <v>0</v>
      </c>
      <c r="B1110" s="6">
        <f>TITRES_STAT!C1113</f>
        <v>0</v>
      </c>
      <c r="C1110" s="6">
        <f>TITRES_STAT!D1113</f>
        <v>0</v>
      </c>
      <c r="D1110" s="6">
        <f>TITRES_STAT!E1113</f>
        <v>0</v>
      </c>
      <c r="E1110" s="2">
        <f t="shared" si="68"/>
        <v>1201929</v>
      </c>
      <c r="F1110" s="6" t="str">
        <f t="shared" si="71"/>
        <v>NEUTRAL</v>
      </c>
      <c r="G1110" s="6" t="str">
        <f t="shared" si="70"/>
        <v>NEUTRAL</v>
      </c>
      <c r="H1110" s="6" t="str">
        <f t="shared" si="69"/>
        <v>NEUTRAL</v>
      </c>
    </row>
    <row r="1111" spans="1:8" ht="13.5" x14ac:dyDescent="0.25">
      <c r="A1111" s="3">
        <f>TITRES_STAT!B1114</f>
        <v>0</v>
      </c>
      <c r="B1111" s="6">
        <f>TITRES_STAT!C1114</f>
        <v>0</v>
      </c>
      <c r="C1111" s="6">
        <f>TITRES_STAT!D1114</f>
        <v>0</v>
      </c>
      <c r="D1111" s="6">
        <f>TITRES_STAT!E1114</f>
        <v>0</v>
      </c>
      <c r="E1111" s="2">
        <f t="shared" si="68"/>
        <v>1201929</v>
      </c>
      <c r="F1111" s="6" t="str">
        <f t="shared" si="71"/>
        <v>NEUTRAL</v>
      </c>
      <c r="G1111" s="6" t="str">
        <f t="shared" si="70"/>
        <v>NEUTRAL</v>
      </c>
      <c r="H1111" s="6" t="str">
        <f t="shared" si="69"/>
        <v>NEUTRAL</v>
      </c>
    </row>
    <row r="1112" spans="1:8" ht="13.5" x14ac:dyDescent="0.25">
      <c r="A1112" s="3">
        <f>TITRES_STAT!B1115</f>
        <v>0</v>
      </c>
      <c r="B1112" s="6">
        <f>TITRES_STAT!C1115</f>
        <v>0</v>
      </c>
      <c r="C1112" s="6">
        <f>TITRES_STAT!D1115</f>
        <v>0</v>
      </c>
      <c r="D1112" s="6">
        <f>TITRES_STAT!E1115</f>
        <v>0</v>
      </c>
      <c r="E1112" s="2">
        <f t="shared" si="68"/>
        <v>1201929</v>
      </c>
      <c r="F1112" s="6" t="str">
        <f t="shared" si="71"/>
        <v>NEUTRAL</v>
      </c>
      <c r="G1112" s="6" t="str">
        <f t="shared" si="70"/>
        <v>NEUTRAL</v>
      </c>
      <c r="H1112" s="6" t="str">
        <f t="shared" si="69"/>
        <v>NEUTRAL</v>
      </c>
    </row>
    <row r="1113" spans="1:8" ht="13.5" x14ac:dyDescent="0.25">
      <c r="A1113" s="3">
        <f>TITRES_STAT!B1116</f>
        <v>0</v>
      </c>
      <c r="B1113" s="6">
        <f>TITRES_STAT!C1116</f>
        <v>0</v>
      </c>
      <c r="C1113" s="6">
        <f>TITRES_STAT!D1116</f>
        <v>0</v>
      </c>
      <c r="D1113" s="6">
        <f>TITRES_STAT!E1116</f>
        <v>0</v>
      </c>
      <c r="E1113" s="2">
        <f t="shared" si="68"/>
        <v>1201929</v>
      </c>
      <c r="F1113" s="6" t="str">
        <f t="shared" si="71"/>
        <v>NEUTRAL</v>
      </c>
      <c r="G1113" s="6" t="str">
        <f t="shared" si="70"/>
        <v>NEUTRAL</v>
      </c>
      <c r="H1113" s="6" t="str">
        <f t="shared" si="69"/>
        <v>NEUTRAL</v>
      </c>
    </row>
    <row r="1114" spans="1:8" ht="13.5" x14ac:dyDescent="0.25">
      <c r="A1114" s="3">
        <f>TITRES_STAT!B1117</f>
        <v>0</v>
      </c>
      <c r="B1114" s="6">
        <f>TITRES_STAT!C1117</f>
        <v>0</v>
      </c>
      <c r="C1114" s="6">
        <f>TITRES_STAT!D1117</f>
        <v>0</v>
      </c>
      <c r="D1114" s="6">
        <f>TITRES_STAT!E1117</f>
        <v>0</v>
      </c>
      <c r="E1114" s="2">
        <f t="shared" si="68"/>
        <v>1201929</v>
      </c>
      <c r="F1114" s="6" t="str">
        <f t="shared" si="71"/>
        <v>NEUTRAL</v>
      </c>
      <c r="G1114" s="6" t="str">
        <f t="shared" si="70"/>
        <v>NEUTRAL</v>
      </c>
      <c r="H1114" s="6" t="str">
        <f t="shared" si="69"/>
        <v>NEUTRAL</v>
      </c>
    </row>
    <row r="1115" spans="1:8" ht="13.5" x14ac:dyDescent="0.25">
      <c r="A1115" s="3">
        <f>TITRES_STAT!B1118</f>
        <v>0</v>
      </c>
      <c r="B1115" s="6">
        <f>TITRES_STAT!C1118</f>
        <v>0</v>
      </c>
      <c r="C1115" s="6">
        <f>TITRES_STAT!D1118</f>
        <v>0</v>
      </c>
      <c r="D1115" s="6">
        <f>TITRES_STAT!E1118</f>
        <v>0</v>
      </c>
      <c r="E1115" s="2">
        <f t="shared" si="68"/>
        <v>1201929</v>
      </c>
      <c r="F1115" s="6" t="str">
        <f t="shared" si="71"/>
        <v>NEUTRAL</v>
      </c>
      <c r="G1115" s="6" t="str">
        <f t="shared" si="70"/>
        <v>NEUTRAL</v>
      </c>
      <c r="H1115" s="6" t="str">
        <f t="shared" si="69"/>
        <v>NEUTRAL</v>
      </c>
    </row>
    <row r="1116" spans="1:8" ht="13.5" x14ac:dyDescent="0.25">
      <c r="A1116" s="3">
        <f>TITRES_STAT!B1119</f>
        <v>0</v>
      </c>
      <c r="B1116" s="6">
        <f>TITRES_STAT!C1119</f>
        <v>0</v>
      </c>
      <c r="C1116" s="6">
        <f>TITRES_STAT!D1119</f>
        <v>0</v>
      </c>
      <c r="D1116" s="6">
        <f>TITRES_STAT!E1119</f>
        <v>0</v>
      </c>
      <c r="E1116" s="2">
        <f t="shared" si="68"/>
        <v>1201929</v>
      </c>
      <c r="F1116" s="6" t="str">
        <f t="shared" si="71"/>
        <v>NEUTRAL</v>
      </c>
      <c r="G1116" s="6" t="str">
        <f t="shared" si="70"/>
        <v>NEUTRAL</v>
      </c>
      <c r="H1116" s="6" t="str">
        <f t="shared" si="69"/>
        <v>NEUTRAL</v>
      </c>
    </row>
    <row r="1117" spans="1:8" ht="13.5" x14ac:dyDescent="0.25">
      <c r="A1117" s="3">
        <f>TITRES_STAT!B1120</f>
        <v>0</v>
      </c>
      <c r="B1117" s="6">
        <f>TITRES_STAT!C1120</f>
        <v>0</v>
      </c>
      <c r="C1117" s="6">
        <f>TITRES_STAT!D1120</f>
        <v>0</v>
      </c>
      <c r="D1117" s="6">
        <f>TITRES_STAT!E1120</f>
        <v>0</v>
      </c>
      <c r="E1117" s="2">
        <f t="shared" si="68"/>
        <v>1201929</v>
      </c>
      <c r="F1117" s="6" t="str">
        <f t="shared" si="71"/>
        <v>NEUTRAL</v>
      </c>
      <c r="G1117" s="6" t="str">
        <f t="shared" si="70"/>
        <v>NEUTRAL</v>
      </c>
      <c r="H1117" s="6" t="str">
        <f t="shared" si="69"/>
        <v>NEUTRAL</v>
      </c>
    </row>
    <row r="1118" spans="1:8" ht="13.5" x14ac:dyDescent="0.25">
      <c r="A1118" s="3">
        <f>TITRES_STAT!B1121</f>
        <v>0</v>
      </c>
      <c r="B1118" s="6">
        <f>TITRES_STAT!C1121</f>
        <v>0</v>
      </c>
      <c r="C1118" s="6">
        <f>TITRES_STAT!D1121</f>
        <v>0</v>
      </c>
      <c r="D1118" s="6">
        <f>TITRES_STAT!E1121</f>
        <v>0</v>
      </c>
      <c r="E1118" s="2">
        <f t="shared" si="68"/>
        <v>1201929</v>
      </c>
      <c r="F1118" s="6" t="str">
        <f t="shared" si="71"/>
        <v>NEUTRAL</v>
      </c>
      <c r="G1118" s="6" t="str">
        <f t="shared" si="70"/>
        <v>NEUTRAL</v>
      </c>
      <c r="H1118" s="6" t="str">
        <f t="shared" si="69"/>
        <v>NEUTRAL</v>
      </c>
    </row>
    <row r="1119" spans="1:8" ht="13.5" x14ac:dyDescent="0.25">
      <c r="A1119" s="3">
        <f>TITRES_STAT!B1122</f>
        <v>0</v>
      </c>
      <c r="B1119" s="6">
        <f>TITRES_STAT!C1122</f>
        <v>0</v>
      </c>
      <c r="C1119" s="6">
        <f>TITRES_STAT!D1122</f>
        <v>0</v>
      </c>
      <c r="D1119" s="6">
        <f>TITRES_STAT!E1122</f>
        <v>0</v>
      </c>
      <c r="E1119" s="2">
        <f t="shared" si="68"/>
        <v>1201929</v>
      </c>
      <c r="F1119" s="6" t="str">
        <f t="shared" si="71"/>
        <v>NEUTRAL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0</v>
      </c>
      <c r="B1120" s="6">
        <f>TITRES_STAT!C1123</f>
        <v>0</v>
      </c>
      <c r="C1120" s="6">
        <f>TITRES_STAT!D1123</f>
        <v>0</v>
      </c>
      <c r="D1120" s="6">
        <f>TITRES_STAT!E1123</f>
        <v>0</v>
      </c>
      <c r="E1120" s="2">
        <f t="shared" si="68"/>
        <v>1201929</v>
      </c>
      <c r="F1120" s="6" t="str">
        <f t="shared" si="71"/>
        <v>NEUTRAL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0</v>
      </c>
      <c r="B1121" s="6">
        <f>TITRES_STAT!C1124</f>
        <v>0</v>
      </c>
      <c r="C1121" s="6">
        <f>TITRES_STAT!D1124</f>
        <v>0</v>
      </c>
      <c r="D1121" s="6">
        <f>TITRES_STAT!E1124</f>
        <v>0</v>
      </c>
      <c r="E1121" s="2">
        <f t="shared" si="68"/>
        <v>1201929</v>
      </c>
      <c r="F1121" s="6" t="str">
        <f t="shared" si="71"/>
        <v>NEUTRAL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0</v>
      </c>
      <c r="B1122" s="6">
        <f>TITRES_STAT!C1125</f>
        <v>0</v>
      </c>
      <c r="C1122" s="6">
        <f>TITRES_STAT!D1125</f>
        <v>0</v>
      </c>
      <c r="D1122" s="6">
        <f>TITRES_STAT!E1125</f>
        <v>0</v>
      </c>
      <c r="E1122" s="2">
        <f t="shared" si="68"/>
        <v>1201929</v>
      </c>
      <c r="F1122" s="6" t="str">
        <f t="shared" si="71"/>
        <v>NEUTRAL</v>
      </c>
      <c r="G1122" s="6" t="str">
        <f t="shared" si="70"/>
        <v>NEUTRAL</v>
      </c>
      <c r="H1122" s="6" t="str">
        <f t="shared" si="69"/>
        <v>NEUTRAL</v>
      </c>
    </row>
    <row r="1123" spans="1:8" ht="13.5" x14ac:dyDescent="0.25">
      <c r="A1123" s="3">
        <f>TITRES_STAT!B1126</f>
        <v>0</v>
      </c>
      <c r="B1123" s="6">
        <f>TITRES_STAT!C1126</f>
        <v>0</v>
      </c>
      <c r="C1123" s="6">
        <f>TITRES_STAT!D1126</f>
        <v>0</v>
      </c>
      <c r="D1123" s="6">
        <f>TITRES_STAT!E1126</f>
        <v>0</v>
      </c>
      <c r="E1123" s="2">
        <f t="shared" si="68"/>
        <v>1201929</v>
      </c>
      <c r="F1123" s="6" t="str">
        <f t="shared" si="71"/>
        <v>NEUTRAL</v>
      </c>
      <c r="G1123" s="6" t="str">
        <f t="shared" si="70"/>
        <v>NEUTRAL</v>
      </c>
      <c r="H1123" s="6" t="str">
        <f t="shared" si="69"/>
        <v>NEUTRAL</v>
      </c>
    </row>
    <row r="1124" spans="1:8" ht="13.5" x14ac:dyDescent="0.25">
      <c r="A1124" s="3">
        <f>TITRES_STAT!B1127</f>
        <v>0</v>
      </c>
      <c r="B1124" s="6">
        <f>TITRES_STAT!C1127</f>
        <v>0</v>
      </c>
      <c r="C1124" s="6">
        <f>TITRES_STAT!D1127</f>
        <v>0</v>
      </c>
      <c r="D1124" s="6">
        <f>TITRES_STAT!E1127</f>
        <v>0</v>
      </c>
      <c r="E1124" s="2">
        <f t="shared" si="68"/>
        <v>1201929</v>
      </c>
      <c r="F1124" s="6" t="str">
        <f t="shared" si="71"/>
        <v>NEUTRAL</v>
      </c>
      <c r="G1124" s="6" t="str">
        <f t="shared" si="70"/>
        <v>NEUTRAL</v>
      </c>
      <c r="H1124" s="6" t="str">
        <f t="shared" si="69"/>
        <v>NEUTRAL</v>
      </c>
    </row>
    <row r="1125" spans="1:8" ht="13.5" x14ac:dyDescent="0.25">
      <c r="A1125" s="3">
        <f>TITRES_STAT!B1128</f>
        <v>0</v>
      </c>
      <c r="B1125" s="6">
        <f>TITRES_STAT!C1128</f>
        <v>0</v>
      </c>
      <c r="C1125" s="6">
        <f>TITRES_STAT!D1128</f>
        <v>0</v>
      </c>
      <c r="D1125" s="6">
        <f>TITRES_STAT!E1128</f>
        <v>0</v>
      </c>
      <c r="E1125" s="2">
        <f t="shared" si="68"/>
        <v>1201929</v>
      </c>
      <c r="F1125" s="6" t="str">
        <f t="shared" si="71"/>
        <v>NEUTRAL</v>
      </c>
      <c r="G1125" s="6" t="str">
        <f t="shared" si="70"/>
        <v>NEUTRAL</v>
      </c>
      <c r="H1125" s="6" t="str">
        <f t="shared" si="69"/>
        <v>NEUTRAL</v>
      </c>
    </row>
    <row r="1126" spans="1:8" ht="13.5" x14ac:dyDescent="0.25">
      <c r="A1126" s="3">
        <f>TITRES_STAT!B1129</f>
        <v>0</v>
      </c>
      <c r="B1126" s="6">
        <f>TITRES_STAT!C1129</f>
        <v>0</v>
      </c>
      <c r="C1126" s="6">
        <f>TITRES_STAT!D1129</f>
        <v>0</v>
      </c>
      <c r="D1126" s="6">
        <f>TITRES_STAT!E1129</f>
        <v>0</v>
      </c>
      <c r="E1126" s="2">
        <f t="shared" si="68"/>
        <v>1201929</v>
      </c>
      <c r="F1126" s="6" t="str">
        <f t="shared" si="71"/>
        <v>NEUTRAL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0</v>
      </c>
      <c r="B1127" s="6">
        <f>TITRES_STAT!C1130</f>
        <v>0</v>
      </c>
      <c r="C1127" s="6">
        <f>TITRES_STAT!D1130</f>
        <v>0</v>
      </c>
      <c r="D1127" s="6">
        <f>TITRES_STAT!E1130</f>
        <v>0</v>
      </c>
      <c r="E1127" s="2">
        <f t="shared" si="68"/>
        <v>1201929</v>
      </c>
      <c r="F1127" s="6" t="str">
        <f t="shared" si="71"/>
        <v>NEUTRAL</v>
      </c>
      <c r="G1127" s="6" t="str">
        <f t="shared" si="70"/>
        <v>NEUTRAL</v>
      </c>
      <c r="H1127" s="6" t="str">
        <f t="shared" si="69"/>
        <v>NEUTRAL</v>
      </c>
    </row>
    <row r="1128" spans="1:8" ht="13.5" x14ac:dyDescent="0.25">
      <c r="A1128" s="3">
        <f>TITRES_STAT!B1131</f>
        <v>0</v>
      </c>
      <c r="B1128" s="6">
        <f>TITRES_STAT!C1131</f>
        <v>0</v>
      </c>
      <c r="C1128" s="6">
        <f>TITRES_STAT!D1131</f>
        <v>0</v>
      </c>
      <c r="D1128" s="6">
        <f>TITRES_STAT!E1131</f>
        <v>0</v>
      </c>
      <c r="E1128" s="2">
        <f t="shared" si="68"/>
        <v>1201929</v>
      </c>
      <c r="F1128" s="6" t="str">
        <f t="shared" si="71"/>
        <v>NEUTRAL</v>
      </c>
      <c r="G1128" s="6" t="str">
        <f t="shared" si="70"/>
        <v>NEUTRAL</v>
      </c>
      <c r="H1128" s="6" t="str">
        <f t="shared" si="69"/>
        <v>NEUTRAL</v>
      </c>
    </row>
    <row r="1129" spans="1:8" ht="13.5" x14ac:dyDescent="0.25">
      <c r="A1129" s="3">
        <f>TITRES_STAT!B1132</f>
        <v>0</v>
      </c>
      <c r="B1129" s="6">
        <f>TITRES_STAT!C1132</f>
        <v>0</v>
      </c>
      <c r="C1129" s="6">
        <f>TITRES_STAT!D1132</f>
        <v>0</v>
      </c>
      <c r="D1129" s="6">
        <f>TITRES_STAT!E1132</f>
        <v>0</v>
      </c>
      <c r="E1129" s="2">
        <f t="shared" si="68"/>
        <v>1201929</v>
      </c>
      <c r="F1129" s="6" t="str">
        <f t="shared" si="71"/>
        <v>NEUTRAL</v>
      </c>
      <c r="G1129" s="6" t="str">
        <f t="shared" si="70"/>
        <v>NEUTRAL</v>
      </c>
      <c r="H1129" s="6" t="str">
        <f t="shared" si="69"/>
        <v>NEUTRAL</v>
      </c>
    </row>
    <row r="1130" spans="1:8" ht="13.5" x14ac:dyDescent="0.25">
      <c r="A1130" s="3">
        <f>TITRES_STAT!B1133</f>
        <v>0</v>
      </c>
      <c r="B1130" s="6">
        <f>TITRES_STAT!C1133</f>
        <v>0</v>
      </c>
      <c r="C1130" s="6">
        <f>TITRES_STAT!D1133</f>
        <v>0</v>
      </c>
      <c r="D1130" s="6">
        <f>TITRES_STAT!E1133</f>
        <v>0</v>
      </c>
      <c r="E1130" s="2">
        <f t="shared" si="68"/>
        <v>1201929</v>
      </c>
      <c r="F1130" s="6" t="str">
        <f t="shared" si="71"/>
        <v>NEUTRAL</v>
      </c>
      <c r="G1130" s="6" t="str">
        <f t="shared" si="70"/>
        <v>NEUTRAL</v>
      </c>
      <c r="H1130" s="6" t="str">
        <f t="shared" si="69"/>
        <v>NEUTRAL</v>
      </c>
    </row>
    <row r="1131" spans="1:8" ht="13.5" x14ac:dyDescent="0.25">
      <c r="A1131" s="3">
        <f>TITRES_STAT!B1134</f>
        <v>0</v>
      </c>
      <c r="B1131" s="6">
        <f>TITRES_STAT!C1134</f>
        <v>0</v>
      </c>
      <c r="C1131" s="6">
        <f>TITRES_STAT!D1134</f>
        <v>0</v>
      </c>
      <c r="D1131" s="6">
        <f>TITRES_STAT!E1134</f>
        <v>0</v>
      </c>
      <c r="E1131" s="2">
        <f t="shared" si="68"/>
        <v>1201929</v>
      </c>
      <c r="F1131" s="6" t="str">
        <f t="shared" si="71"/>
        <v>NEUTRAL</v>
      </c>
      <c r="G1131" s="6" t="str">
        <f t="shared" si="70"/>
        <v>NEUTRAL</v>
      </c>
      <c r="H1131" s="6" t="str">
        <f t="shared" si="69"/>
        <v>NEUTRAL</v>
      </c>
    </row>
    <row r="1132" spans="1:8" ht="13.5" x14ac:dyDescent="0.25">
      <c r="A1132" s="3">
        <f>TITRES_STAT!B1135</f>
        <v>0</v>
      </c>
      <c r="B1132" s="6">
        <f>TITRES_STAT!C1135</f>
        <v>0</v>
      </c>
      <c r="C1132" s="6">
        <f>TITRES_STAT!D1135</f>
        <v>0</v>
      </c>
      <c r="D1132" s="6">
        <f>TITRES_STAT!E1135</f>
        <v>0</v>
      </c>
      <c r="E1132" s="2">
        <f t="shared" si="68"/>
        <v>1201929</v>
      </c>
      <c r="F1132" s="6" t="str">
        <f t="shared" si="71"/>
        <v>NEUTRAL</v>
      </c>
      <c r="G1132" s="6" t="str">
        <f t="shared" si="70"/>
        <v>NEUTRAL</v>
      </c>
      <c r="H1132" s="6" t="str">
        <f t="shared" si="69"/>
        <v>NEUTRAL</v>
      </c>
    </row>
    <row r="1133" spans="1:8" ht="13.5" x14ac:dyDescent="0.25">
      <c r="A1133" s="3">
        <f>TITRES_STAT!B1136</f>
        <v>0</v>
      </c>
      <c r="B1133" s="6">
        <f>TITRES_STAT!C1136</f>
        <v>0</v>
      </c>
      <c r="C1133" s="6">
        <f>TITRES_STAT!D1136</f>
        <v>0</v>
      </c>
      <c r="D1133" s="6">
        <f>TITRES_STAT!E1136</f>
        <v>0</v>
      </c>
      <c r="E1133" s="2">
        <f t="shared" si="68"/>
        <v>1201929</v>
      </c>
      <c r="F1133" s="6" t="str">
        <f t="shared" si="71"/>
        <v>NEUTRAL</v>
      </c>
      <c r="G1133" s="6" t="str">
        <f t="shared" si="70"/>
        <v>NEUTRAL</v>
      </c>
      <c r="H1133" s="6" t="str">
        <f t="shared" si="69"/>
        <v>NEUTRAL</v>
      </c>
    </row>
    <row r="1134" spans="1:8" ht="13.5" x14ac:dyDescent="0.25">
      <c r="A1134" s="3">
        <f>TITRES_STAT!B1137</f>
        <v>0</v>
      </c>
      <c r="B1134" s="6">
        <f>TITRES_STAT!C1137</f>
        <v>0</v>
      </c>
      <c r="C1134" s="6">
        <f>TITRES_STAT!D1137</f>
        <v>0</v>
      </c>
      <c r="D1134" s="6">
        <f>TITRES_STAT!E1137</f>
        <v>0</v>
      </c>
      <c r="E1134" s="2">
        <f t="shared" si="68"/>
        <v>1201929</v>
      </c>
      <c r="F1134" s="6" t="str">
        <f t="shared" si="71"/>
        <v>NEUTRAL</v>
      </c>
      <c r="G1134" s="6" t="str">
        <f t="shared" si="70"/>
        <v>NEUTRAL</v>
      </c>
      <c r="H1134" s="6" t="str">
        <f t="shared" si="69"/>
        <v>NEUTRAL</v>
      </c>
    </row>
    <row r="1135" spans="1:8" ht="13.5" x14ac:dyDescent="0.25">
      <c r="A1135" s="3">
        <f>TITRES_STAT!B1138</f>
        <v>0</v>
      </c>
      <c r="B1135" s="6">
        <f>TITRES_STAT!C1138</f>
        <v>0</v>
      </c>
      <c r="C1135" s="6">
        <f>TITRES_STAT!D1138</f>
        <v>0</v>
      </c>
      <c r="D1135" s="6">
        <f>TITRES_STAT!E1138</f>
        <v>0</v>
      </c>
      <c r="E1135" s="2">
        <f t="shared" si="68"/>
        <v>1201929</v>
      </c>
      <c r="F1135" s="6" t="str">
        <f t="shared" si="71"/>
        <v>NEUTRAL</v>
      </c>
      <c r="G1135" s="6" t="str">
        <f t="shared" si="70"/>
        <v>NEUTRAL</v>
      </c>
      <c r="H1135" s="6" t="str">
        <f t="shared" si="69"/>
        <v>NEUTRAL</v>
      </c>
    </row>
    <row r="1136" spans="1:8" ht="13.5" x14ac:dyDescent="0.25">
      <c r="A1136" s="3">
        <f>TITRES_STAT!B1139</f>
        <v>0</v>
      </c>
      <c r="B1136" s="6">
        <f>TITRES_STAT!C1139</f>
        <v>0</v>
      </c>
      <c r="C1136" s="6">
        <f>TITRES_STAT!D1139</f>
        <v>0</v>
      </c>
      <c r="D1136" s="6">
        <f>TITRES_STAT!E1139</f>
        <v>0</v>
      </c>
      <c r="E1136" s="2">
        <f t="shared" si="68"/>
        <v>1201929</v>
      </c>
      <c r="F1136" s="6" t="str">
        <f t="shared" si="71"/>
        <v>NEUTRAL</v>
      </c>
      <c r="G1136" s="6" t="str">
        <f t="shared" si="70"/>
        <v>NEUTRAL</v>
      </c>
      <c r="H1136" s="6" t="str">
        <f t="shared" si="69"/>
        <v>NEUTRAL</v>
      </c>
    </row>
    <row r="1137" spans="1:8" ht="13.5" x14ac:dyDescent="0.25">
      <c r="A1137" s="3">
        <f>TITRES_STAT!B1140</f>
        <v>0</v>
      </c>
      <c r="B1137" s="6">
        <f>TITRES_STAT!C1140</f>
        <v>0</v>
      </c>
      <c r="C1137" s="6">
        <f>TITRES_STAT!D1140</f>
        <v>0</v>
      </c>
      <c r="D1137" s="6">
        <f>TITRES_STAT!E1140</f>
        <v>0</v>
      </c>
      <c r="E1137" s="2">
        <f t="shared" si="68"/>
        <v>1201929</v>
      </c>
      <c r="F1137" s="6" t="str">
        <f t="shared" si="71"/>
        <v>NEUTRAL</v>
      </c>
      <c r="G1137" s="6" t="str">
        <f t="shared" si="70"/>
        <v>NEUTRAL</v>
      </c>
      <c r="H1137" s="6" t="str">
        <f t="shared" si="69"/>
        <v>NEUTRAL</v>
      </c>
    </row>
    <row r="1138" spans="1:8" ht="13.5" x14ac:dyDescent="0.25">
      <c r="A1138" s="3">
        <f>TITRES_STAT!B1141</f>
        <v>0</v>
      </c>
      <c r="B1138" s="6">
        <f>TITRES_STAT!C1141</f>
        <v>0</v>
      </c>
      <c r="C1138" s="6">
        <f>TITRES_STAT!D1141</f>
        <v>0</v>
      </c>
      <c r="D1138" s="6">
        <f>TITRES_STAT!E1141</f>
        <v>0</v>
      </c>
      <c r="E1138" s="2">
        <f t="shared" si="68"/>
        <v>1201929</v>
      </c>
      <c r="F1138" s="6" t="str">
        <f t="shared" si="71"/>
        <v>NEUTRAL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0</v>
      </c>
      <c r="B1139" s="6">
        <f>TITRES_STAT!C1142</f>
        <v>0</v>
      </c>
      <c r="C1139" s="6">
        <f>TITRES_STAT!D1142</f>
        <v>0</v>
      </c>
      <c r="D1139" s="6">
        <f>TITRES_STAT!E1142</f>
        <v>0</v>
      </c>
      <c r="E1139" s="2">
        <f t="shared" si="68"/>
        <v>1201929</v>
      </c>
      <c r="F1139" s="6" t="str">
        <f t="shared" si="71"/>
        <v>NEUTRAL</v>
      </c>
      <c r="G1139" s="6" t="str">
        <f t="shared" si="70"/>
        <v>NEUTRAL</v>
      </c>
      <c r="H1139" s="6" t="str">
        <f t="shared" si="69"/>
        <v>NEUTRAL</v>
      </c>
    </row>
    <row r="1140" spans="1:8" ht="13.5" x14ac:dyDescent="0.25">
      <c r="A1140" s="3">
        <f>TITRES_STAT!B1143</f>
        <v>0</v>
      </c>
      <c r="B1140" s="6">
        <f>TITRES_STAT!C1143</f>
        <v>0</v>
      </c>
      <c r="C1140" s="6">
        <f>TITRES_STAT!D1143</f>
        <v>0</v>
      </c>
      <c r="D1140" s="6">
        <f>TITRES_STAT!E1143</f>
        <v>0</v>
      </c>
      <c r="E1140" s="2">
        <f t="shared" si="68"/>
        <v>1201929</v>
      </c>
      <c r="F1140" s="6" t="str">
        <f t="shared" si="71"/>
        <v>NEUTRAL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0</v>
      </c>
      <c r="B1141" s="6">
        <f>TITRES_STAT!C1144</f>
        <v>0</v>
      </c>
      <c r="C1141" s="6">
        <f>TITRES_STAT!D1144</f>
        <v>0</v>
      </c>
      <c r="D1141" s="6">
        <f>TITRES_STAT!E1144</f>
        <v>0</v>
      </c>
      <c r="E1141" s="2">
        <f t="shared" si="68"/>
        <v>1201929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0</v>
      </c>
      <c r="B1142" s="6">
        <f>TITRES_STAT!C1145</f>
        <v>0</v>
      </c>
      <c r="C1142" s="6">
        <f>TITRES_STAT!D1145</f>
        <v>0</v>
      </c>
      <c r="D1142" s="6">
        <f>TITRES_STAT!E1145</f>
        <v>0</v>
      </c>
      <c r="E1142" s="2">
        <f t="shared" si="68"/>
        <v>1201929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0</v>
      </c>
      <c r="B1143" s="6">
        <f>TITRES_STAT!C1146</f>
        <v>0</v>
      </c>
      <c r="C1143" s="6">
        <f>TITRES_STAT!D1146</f>
        <v>0</v>
      </c>
      <c r="D1143" s="6">
        <f>TITRES_STAT!E1146</f>
        <v>0</v>
      </c>
      <c r="E1143" s="2">
        <f t="shared" si="68"/>
        <v>1201929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0</v>
      </c>
      <c r="B1144" s="6">
        <f>TITRES_STAT!C1147</f>
        <v>0</v>
      </c>
      <c r="C1144" s="6">
        <f>TITRES_STAT!D1147</f>
        <v>0</v>
      </c>
      <c r="D1144" s="6">
        <f>TITRES_STAT!E1147</f>
        <v>0</v>
      </c>
      <c r="E1144" s="2">
        <f t="shared" si="68"/>
        <v>1201929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0</v>
      </c>
      <c r="B1145" s="6">
        <f>TITRES_STAT!C1148</f>
        <v>0</v>
      </c>
      <c r="C1145" s="6">
        <f>TITRES_STAT!D1148</f>
        <v>0</v>
      </c>
      <c r="D1145" s="6">
        <f>TITRES_STAT!E1148</f>
        <v>0</v>
      </c>
      <c r="E1145" s="2">
        <f t="shared" si="68"/>
        <v>1201929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0</v>
      </c>
      <c r="B1146" s="6">
        <f>TITRES_STAT!C1149</f>
        <v>0</v>
      </c>
      <c r="C1146" s="6">
        <f>TITRES_STAT!D1149</f>
        <v>0</v>
      </c>
      <c r="D1146" s="6">
        <f>TITRES_STAT!E1149</f>
        <v>0</v>
      </c>
      <c r="E1146" s="2">
        <f t="shared" si="68"/>
        <v>1201929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0</v>
      </c>
      <c r="B1147" s="6">
        <f>TITRES_STAT!C1150</f>
        <v>0</v>
      </c>
      <c r="C1147" s="6">
        <f>TITRES_STAT!D1150</f>
        <v>0</v>
      </c>
      <c r="D1147" s="6">
        <f>TITRES_STAT!E1150</f>
        <v>0</v>
      </c>
      <c r="E1147" s="2">
        <f t="shared" si="68"/>
        <v>1201929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0</v>
      </c>
      <c r="B1148" s="6">
        <f>TITRES_STAT!C1151</f>
        <v>0</v>
      </c>
      <c r="C1148" s="6">
        <f>TITRES_STAT!D1151</f>
        <v>0</v>
      </c>
      <c r="D1148" s="6">
        <f>TITRES_STAT!E1151</f>
        <v>0</v>
      </c>
      <c r="E1148" s="2">
        <f t="shared" si="68"/>
        <v>1201929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0</v>
      </c>
      <c r="B1149" s="6">
        <f>TITRES_STAT!C1152</f>
        <v>0</v>
      </c>
      <c r="C1149" s="6">
        <f>TITRES_STAT!D1152</f>
        <v>0</v>
      </c>
      <c r="D1149" s="6">
        <f>TITRES_STAT!E1152</f>
        <v>0</v>
      </c>
      <c r="E1149" s="2">
        <f t="shared" si="68"/>
        <v>1201929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0</v>
      </c>
      <c r="B1150" s="6">
        <f>TITRES_STAT!C1153</f>
        <v>0</v>
      </c>
      <c r="C1150" s="6">
        <f>TITRES_STAT!D1153</f>
        <v>0</v>
      </c>
      <c r="D1150" s="6">
        <f>TITRES_STAT!E1153</f>
        <v>0</v>
      </c>
      <c r="E1150" s="2">
        <f t="shared" si="68"/>
        <v>1201929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0</v>
      </c>
      <c r="B1151" s="6">
        <f>TITRES_STAT!C1154</f>
        <v>0</v>
      </c>
      <c r="C1151" s="6">
        <f>TITRES_STAT!D1154</f>
        <v>0</v>
      </c>
      <c r="D1151" s="6">
        <f>TITRES_STAT!E1154</f>
        <v>0</v>
      </c>
      <c r="E1151" s="2">
        <f t="shared" si="68"/>
        <v>1201929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0</v>
      </c>
      <c r="B1152" s="6">
        <f>TITRES_STAT!C1155</f>
        <v>0</v>
      </c>
      <c r="C1152" s="6">
        <f>TITRES_STAT!D1155</f>
        <v>0</v>
      </c>
      <c r="D1152" s="6">
        <f>TITRES_STAT!E1155</f>
        <v>0</v>
      </c>
      <c r="E1152" s="2">
        <f t="shared" si="68"/>
        <v>1201929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0</v>
      </c>
      <c r="B1153" s="6">
        <f>TITRES_STAT!C1156</f>
        <v>0</v>
      </c>
      <c r="C1153" s="6">
        <f>TITRES_STAT!D1156</f>
        <v>0</v>
      </c>
      <c r="D1153" s="6">
        <f>TITRES_STAT!E1156</f>
        <v>0</v>
      </c>
      <c r="E1153" s="2">
        <f t="shared" si="68"/>
        <v>1201929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0</v>
      </c>
      <c r="B1154" s="6">
        <f>TITRES_STAT!C1157</f>
        <v>0</v>
      </c>
      <c r="C1154" s="6">
        <f>TITRES_STAT!D1157</f>
        <v>0</v>
      </c>
      <c r="D1154" s="6">
        <f>TITRES_STAT!E1157</f>
        <v>0</v>
      </c>
      <c r="E1154" s="2">
        <f t="shared" si="68"/>
        <v>1201929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0</v>
      </c>
      <c r="B1155" s="6">
        <f>TITRES_STAT!C1158</f>
        <v>0</v>
      </c>
      <c r="C1155" s="6">
        <f>TITRES_STAT!D1158</f>
        <v>0</v>
      </c>
      <c r="D1155" s="6">
        <f>TITRES_STAT!E1158</f>
        <v>0</v>
      </c>
      <c r="E1155" s="2">
        <f t="shared" si="68"/>
        <v>1201929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0</v>
      </c>
      <c r="B1156" s="6">
        <f>TITRES_STAT!C1159</f>
        <v>0</v>
      </c>
      <c r="C1156" s="6">
        <f>TITRES_STAT!D1159</f>
        <v>0</v>
      </c>
      <c r="D1156" s="6">
        <f>TITRES_STAT!E1159</f>
        <v>0</v>
      </c>
      <c r="E1156" s="2">
        <f t="shared" ref="E1156:E1219" si="72">IF(B1156&gt;B1155, E1155+D1156, IF(B1156&lt;B1155, E1155-D1156, E1155))</f>
        <v>1201929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0</v>
      </c>
      <c r="B1157" s="6">
        <f>TITRES_STAT!C1160</f>
        <v>0</v>
      </c>
      <c r="C1157" s="6">
        <f>TITRES_STAT!D1160</f>
        <v>0</v>
      </c>
      <c r="D1157" s="6">
        <f>TITRES_STAT!E1160</f>
        <v>0</v>
      </c>
      <c r="E1157" s="2">
        <f t="shared" si="72"/>
        <v>1201929</v>
      </c>
      <c r="F1157" s="6" t="str">
        <f t="shared" si="71"/>
        <v>NEUTRAL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0</v>
      </c>
      <c r="B1158" s="6">
        <f>TITRES_STAT!C1161</f>
        <v>0</v>
      </c>
      <c r="C1158" s="6">
        <f>TITRES_STAT!D1161</f>
        <v>0</v>
      </c>
      <c r="D1158" s="6">
        <f>TITRES_STAT!E1161</f>
        <v>0</v>
      </c>
      <c r="E1158" s="2">
        <f t="shared" si="72"/>
        <v>1201929</v>
      </c>
      <c r="F1158" s="6" t="str">
        <f t="shared" si="71"/>
        <v>NEUTRAL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0</v>
      </c>
      <c r="B1159" s="6">
        <f>TITRES_STAT!C1162</f>
        <v>0</v>
      </c>
      <c r="C1159" s="6">
        <f>TITRES_STAT!D1162</f>
        <v>0</v>
      </c>
      <c r="D1159" s="6">
        <f>TITRES_STAT!E1162</f>
        <v>0</v>
      </c>
      <c r="E1159" s="2">
        <f t="shared" si="72"/>
        <v>1201929</v>
      </c>
      <c r="F1159" s="6" t="str">
        <f t="shared" si="71"/>
        <v>NEUTRAL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NEUTRAL</v>
      </c>
    </row>
    <row r="1160" spans="1:8" ht="13.5" x14ac:dyDescent="0.25">
      <c r="A1160" s="3">
        <f>TITRES_STAT!B1163</f>
        <v>0</v>
      </c>
      <c r="B1160" s="6">
        <f>TITRES_STAT!C1163</f>
        <v>0</v>
      </c>
      <c r="C1160" s="6">
        <f>TITRES_STAT!D1163</f>
        <v>0</v>
      </c>
      <c r="D1160" s="6">
        <f>TITRES_STAT!E1163</f>
        <v>0</v>
      </c>
      <c r="E1160" s="2">
        <f t="shared" si="72"/>
        <v>1201929</v>
      </c>
      <c r="F1160" s="6" t="str">
        <f t="shared" ref="F1160:F1223" si="75">IF(E1160&gt;E1155,"BULLISH",IF(E1160&lt;E1155,"BEARISH","NEUTRAL"))</f>
        <v>NEUTRAL</v>
      </c>
      <c r="G1160" s="6" t="str">
        <f t="shared" si="74"/>
        <v>NEUTRAL</v>
      </c>
      <c r="H1160" s="6" t="str">
        <f t="shared" si="73"/>
        <v>NEUTRAL</v>
      </c>
    </row>
    <row r="1161" spans="1:8" ht="13.5" x14ac:dyDescent="0.25">
      <c r="A1161" s="3">
        <f>TITRES_STAT!B1164</f>
        <v>0</v>
      </c>
      <c r="B1161" s="6">
        <f>TITRES_STAT!C1164</f>
        <v>0</v>
      </c>
      <c r="C1161" s="6">
        <f>TITRES_STAT!D1164</f>
        <v>0</v>
      </c>
      <c r="D1161" s="6">
        <f>TITRES_STAT!E1164</f>
        <v>0</v>
      </c>
      <c r="E1161" s="2">
        <f t="shared" si="72"/>
        <v>1201929</v>
      </c>
      <c r="F1161" s="6" t="str">
        <f t="shared" si="75"/>
        <v>NEUTRAL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0</v>
      </c>
      <c r="B1162" s="6">
        <f>TITRES_STAT!C1165</f>
        <v>0</v>
      </c>
      <c r="C1162" s="6">
        <f>TITRES_STAT!D1165</f>
        <v>0</v>
      </c>
      <c r="D1162" s="6">
        <f>TITRES_STAT!E1165</f>
        <v>0</v>
      </c>
      <c r="E1162" s="2">
        <f t="shared" si="72"/>
        <v>1201929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0</v>
      </c>
      <c r="B1163" s="6">
        <f>TITRES_STAT!C1166</f>
        <v>0</v>
      </c>
      <c r="C1163" s="6">
        <f>TITRES_STAT!D1166</f>
        <v>0</v>
      </c>
      <c r="D1163" s="6">
        <f>TITRES_STAT!E1166</f>
        <v>0</v>
      </c>
      <c r="E1163" s="2">
        <f t="shared" si="72"/>
        <v>1201929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0</v>
      </c>
      <c r="B1164" s="6">
        <f>TITRES_STAT!C1167</f>
        <v>0</v>
      </c>
      <c r="C1164" s="6">
        <f>TITRES_STAT!D1167</f>
        <v>0</v>
      </c>
      <c r="D1164" s="6">
        <f>TITRES_STAT!E1167</f>
        <v>0</v>
      </c>
      <c r="E1164" s="2">
        <f t="shared" si="72"/>
        <v>1201929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0</v>
      </c>
      <c r="B1165" s="6">
        <f>TITRES_STAT!C1168</f>
        <v>0</v>
      </c>
      <c r="C1165" s="6">
        <f>TITRES_STAT!D1168</f>
        <v>0</v>
      </c>
      <c r="D1165" s="6">
        <f>TITRES_STAT!E1168</f>
        <v>0</v>
      </c>
      <c r="E1165" s="2">
        <f t="shared" si="72"/>
        <v>1201929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0</v>
      </c>
      <c r="B1166" s="6">
        <f>TITRES_STAT!C1169</f>
        <v>0</v>
      </c>
      <c r="C1166" s="6">
        <f>TITRES_STAT!D1169</f>
        <v>0</v>
      </c>
      <c r="D1166" s="6">
        <f>TITRES_STAT!E1169</f>
        <v>0</v>
      </c>
      <c r="E1166" s="2">
        <f t="shared" si="72"/>
        <v>1201929</v>
      </c>
      <c r="F1166" s="6" t="str">
        <f t="shared" si="75"/>
        <v>NEUTRAL</v>
      </c>
      <c r="G1166" s="6" t="str">
        <f t="shared" si="74"/>
        <v>NEUTRAL</v>
      </c>
      <c r="H1166" s="6" t="str">
        <f t="shared" si="73"/>
        <v>NEUTRAL</v>
      </c>
    </row>
    <row r="1167" spans="1:8" ht="13.5" x14ac:dyDescent="0.25">
      <c r="A1167" s="3">
        <f>TITRES_STAT!B1170</f>
        <v>0</v>
      </c>
      <c r="B1167" s="6">
        <f>TITRES_STAT!C1170</f>
        <v>0</v>
      </c>
      <c r="C1167" s="6">
        <f>TITRES_STAT!D1170</f>
        <v>0</v>
      </c>
      <c r="D1167" s="6">
        <f>TITRES_STAT!E1170</f>
        <v>0</v>
      </c>
      <c r="E1167" s="2">
        <f t="shared" si="72"/>
        <v>1201929</v>
      </c>
      <c r="F1167" s="6" t="str">
        <f t="shared" si="75"/>
        <v>NEUTRAL</v>
      </c>
      <c r="G1167" s="6" t="str">
        <f t="shared" si="74"/>
        <v>NEUTRAL</v>
      </c>
      <c r="H1167" s="6" t="str">
        <f t="shared" si="73"/>
        <v>NEUTRAL</v>
      </c>
    </row>
    <row r="1168" spans="1:8" ht="13.5" x14ac:dyDescent="0.25">
      <c r="A1168" s="3">
        <f>TITRES_STAT!B1171</f>
        <v>0</v>
      </c>
      <c r="B1168" s="6">
        <f>TITRES_STAT!C1171</f>
        <v>0</v>
      </c>
      <c r="C1168" s="6">
        <f>TITRES_STAT!D1171</f>
        <v>0</v>
      </c>
      <c r="D1168" s="6">
        <f>TITRES_STAT!E1171</f>
        <v>0</v>
      </c>
      <c r="E1168" s="2">
        <f t="shared" si="72"/>
        <v>1201929</v>
      </c>
      <c r="F1168" s="6" t="str">
        <f t="shared" si="75"/>
        <v>NEUTRAL</v>
      </c>
      <c r="G1168" s="6" t="str">
        <f t="shared" si="74"/>
        <v>NEUTRAL</v>
      </c>
      <c r="H1168" s="6" t="str">
        <f t="shared" si="73"/>
        <v>NEUTRAL</v>
      </c>
    </row>
    <row r="1169" spans="1:8" ht="13.5" x14ac:dyDescent="0.25">
      <c r="A1169" s="3">
        <f>TITRES_STAT!B1172</f>
        <v>0</v>
      </c>
      <c r="B1169" s="6">
        <f>TITRES_STAT!C1172</f>
        <v>0</v>
      </c>
      <c r="C1169" s="6">
        <f>TITRES_STAT!D1172</f>
        <v>0</v>
      </c>
      <c r="D1169" s="6">
        <f>TITRES_STAT!E1172</f>
        <v>0</v>
      </c>
      <c r="E1169" s="2">
        <f t="shared" si="72"/>
        <v>1201929</v>
      </c>
      <c r="F1169" s="6" t="str">
        <f t="shared" si="75"/>
        <v>NEUTRAL</v>
      </c>
      <c r="G1169" s="6" t="str">
        <f t="shared" si="74"/>
        <v>NEUTRAL</v>
      </c>
      <c r="H1169" s="6" t="str">
        <f t="shared" si="73"/>
        <v>NEUTRAL</v>
      </c>
    </row>
    <row r="1170" spans="1:8" ht="13.5" x14ac:dyDescent="0.25">
      <c r="A1170" s="3">
        <f>TITRES_STAT!B1173</f>
        <v>0</v>
      </c>
      <c r="B1170" s="6">
        <f>TITRES_STAT!C1173</f>
        <v>0</v>
      </c>
      <c r="C1170" s="6">
        <f>TITRES_STAT!D1173</f>
        <v>0</v>
      </c>
      <c r="D1170" s="6">
        <f>TITRES_STAT!E1173</f>
        <v>0</v>
      </c>
      <c r="E1170" s="2">
        <f t="shared" si="72"/>
        <v>1201929</v>
      </c>
      <c r="F1170" s="6" t="str">
        <f t="shared" si="75"/>
        <v>NEUTRAL</v>
      </c>
      <c r="G1170" s="6" t="str">
        <f t="shared" si="74"/>
        <v>NEUTRAL</v>
      </c>
      <c r="H1170" s="6" t="str">
        <f t="shared" si="73"/>
        <v>NEUTRAL</v>
      </c>
    </row>
    <row r="1171" spans="1:8" ht="13.5" x14ac:dyDescent="0.25">
      <c r="A1171" s="3">
        <f>TITRES_STAT!B1174</f>
        <v>0</v>
      </c>
      <c r="B1171" s="6">
        <f>TITRES_STAT!C1174</f>
        <v>0</v>
      </c>
      <c r="C1171" s="6">
        <f>TITRES_STAT!D1174</f>
        <v>0</v>
      </c>
      <c r="D1171" s="6">
        <f>TITRES_STAT!E1174</f>
        <v>0</v>
      </c>
      <c r="E1171" s="2">
        <f t="shared" si="72"/>
        <v>1201929</v>
      </c>
      <c r="F1171" s="6" t="str">
        <f t="shared" si="75"/>
        <v>NEUTRAL</v>
      </c>
      <c r="G1171" s="6" t="str">
        <f t="shared" si="74"/>
        <v>NEUTRAL</v>
      </c>
      <c r="H1171" s="6" t="str">
        <f t="shared" si="73"/>
        <v>NEUTRAL</v>
      </c>
    </row>
    <row r="1172" spans="1:8" ht="13.5" x14ac:dyDescent="0.25">
      <c r="A1172" s="3">
        <f>TITRES_STAT!B1175</f>
        <v>0</v>
      </c>
      <c r="B1172" s="6">
        <f>TITRES_STAT!C1175</f>
        <v>0</v>
      </c>
      <c r="C1172" s="6">
        <f>TITRES_STAT!D1175</f>
        <v>0</v>
      </c>
      <c r="D1172" s="6">
        <f>TITRES_STAT!E1175</f>
        <v>0</v>
      </c>
      <c r="E1172" s="2">
        <f t="shared" si="72"/>
        <v>1201929</v>
      </c>
      <c r="F1172" s="6" t="str">
        <f t="shared" si="75"/>
        <v>NEUTRAL</v>
      </c>
      <c r="G1172" s="6" t="str">
        <f t="shared" si="74"/>
        <v>NEUTRAL</v>
      </c>
      <c r="H1172" s="6" t="str">
        <f t="shared" si="73"/>
        <v>NEUTRAL</v>
      </c>
    </row>
    <row r="1173" spans="1:8" ht="13.5" x14ac:dyDescent="0.25">
      <c r="A1173" s="3">
        <f>TITRES_STAT!B1176</f>
        <v>0</v>
      </c>
      <c r="B1173" s="6">
        <f>TITRES_STAT!C1176</f>
        <v>0</v>
      </c>
      <c r="C1173" s="6">
        <f>TITRES_STAT!D1176</f>
        <v>0</v>
      </c>
      <c r="D1173" s="6">
        <f>TITRES_STAT!E1176</f>
        <v>0</v>
      </c>
      <c r="E1173" s="2">
        <f t="shared" si="72"/>
        <v>1201929</v>
      </c>
      <c r="F1173" s="6" t="str">
        <f t="shared" si="75"/>
        <v>NEUTRAL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0</v>
      </c>
      <c r="B1174" s="6">
        <f>TITRES_STAT!C1177</f>
        <v>0</v>
      </c>
      <c r="C1174" s="6">
        <f>TITRES_STAT!D1177</f>
        <v>0</v>
      </c>
      <c r="D1174" s="6">
        <f>TITRES_STAT!E1177</f>
        <v>0</v>
      </c>
      <c r="E1174" s="2">
        <f t="shared" si="72"/>
        <v>1201929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0</v>
      </c>
      <c r="B1175" s="6">
        <f>TITRES_STAT!C1178</f>
        <v>0</v>
      </c>
      <c r="C1175" s="6">
        <f>TITRES_STAT!D1178</f>
        <v>0</v>
      </c>
      <c r="D1175" s="6">
        <f>TITRES_STAT!E1178</f>
        <v>0</v>
      </c>
      <c r="E1175" s="2">
        <f t="shared" si="72"/>
        <v>1201929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0</v>
      </c>
      <c r="B1176" s="6">
        <f>TITRES_STAT!C1179</f>
        <v>0</v>
      </c>
      <c r="C1176" s="6">
        <f>TITRES_STAT!D1179</f>
        <v>0</v>
      </c>
      <c r="D1176" s="6">
        <f>TITRES_STAT!E1179</f>
        <v>0</v>
      </c>
      <c r="E1176" s="2">
        <f t="shared" si="72"/>
        <v>1201929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0</v>
      </c>
      <c r="B1177" s="6">
        <f>TITRES_STAT!C1180</f>
        <v>0</v>
      </c>
      <c r="C1177" s="6">
        <f>TITRES_STAT!D1180</f>
        <v>0</v>
      </c>
      <c r="D1177" s="6">
        <f>TITRES_STAT!E1180</f>
        <v>0</v>
      </c>
      <c r="E1177" s="2">
        <f t="shared" si="72"/>
        <v>1201929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0</v>
      </c>
      <c r="B1178" s="6">
        <f>TITRES_STAT!C1181</f>
        <v>0</v>
      </c>
      <c r="C1178" s="6">
        <f>TITRES_STAT!D1181</f>
        <v>0</v>
      </c>
      <c r="D1178" s="6">
        <f>TITRES_STAT!E1181</f>
        <v>0</v>
      </c>
      <c r="E1178" s="2">
        <f t="shared" si="72"/>
        <v>1201929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0</v>
      </c>
      <c r="B1179" s="6">
        <f>TITRES_STAT!C1182</f>
        <v>0</v>
      </c>
      <c r="C1179" s="6">
        <f>TITRES_STAT!D1182</f>
        <v>0</v>
      </c>
      <c r="D1179" s="6">
        <f>TITRES_STAT!E1182</f>
        <v>0</v>
      </c>
      <c r="E1179" s="2">
        <f t="shared" si="72"/>
        <v>1201929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0</v>
      </c>
      <c r="B1180" s="6">
        <f>TITRES_STAT!C1183</f>
        <v>0</v>
      </c>
      <c r="C1180" s="6">
        <f>TITRES_STAT!D1183</f>
        <v>0</v>
      </c>
      <c r="D1180" s="6">
        <f>TITRES_STAT!E1183</f>
        <v>0</v>
      </c>
      <c r="E1180" s="2">
        <f t="shared" si="72"/>
        <v>1201929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0</v>
      </c>
      <c r="B1181" s="6">
        <f>TITRES_STAT!C1184</f>
        <v>0</v>
      </c>
      <c r="C1181" s="6">
        <f>TITRES_STAT!D1184</f>
        <v>0</v>
      </c>
      <c r="D1181" s="6">
        <f>TITRES_STAT!E1184</f>
        <v>0</v>
      </c>
      <c r="E1181" s="2">
        <f t="shared" si="72"/>
        <v>1201929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0</v>
      </c>
      <c r="B1182" s="6">
        <f>TITRES_STAT!C1185</f>
        <v>0</v>
      </c>
      <c r="C1182" s="6">
        <f>TITRES_STAT!D1185</f>
        <v>0</v>
      </c>
      <c r="D1182" s="6">
        <f>TITRES_STAT!E1185</f>
        <v>0</v>
      </c>
      <c r="E1182" s="2">
        <f t="shared" si="72"/>
        <v>1201929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0</v>
      </c>
      <c r="B1183" s="6">
        <f>TITRES_STAT!C1186</f>
        <v>0</v>
      </c>
      <c r="C1183" s="6">
        <f>TITRES_STAT!D1186</f>
        <v>0</v>
      </c>
      <c r="D1183" s="6">
        <f>TITRES_STAT!E1186</f>
        <v>0</v>
      </c>
      <c r="E1183" s="2">
        <f t="shared" si="72"/>
        <v>1201929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0</v>
      </c>
      <c r="B1184" s="6">
        <f>TITRES_STAT!C1187</f>
        <v>0</v>
      </c>
      <c r="C1184" s="6">
        <f>TITRES_STAT!D1187</f>
        <v>0</v>
      </c>
      <c r="D1184" s="6">
        <f>TITRES_STAT!E1187</f>
        <v>0</v>
      </c>
      <c r="E1184" s="2">
        <f t="shared" si="72"/>
        <v>1201929</v>
      </c>
      <c r="F1184" s="6" t="str">
        <f t="shared" si="75"/>
        <v>NEUTRAL</v>
      </c>
      <c r="G1184" s="6" t="str">
        <f t="shared" si="74"/>
        <v>NEUTRAL</v>
      </c>
      <c r="H1184" s="6" t="str">
        <f t="shared" si="73"/>
        <v>NEUTRAL</v>
      </c>
    </row>
    <row r="1185" spans="1:8" ht="13.5" x14ac:dyDescent="0.25">
      <c r="A1185" s="3">
        <f>TITRES_STAT!B1188</f>
        <v>0</v>
      </c>
      <c r="B1185" s="6">
        <f>TITRES_STAT!C1188</f>
        <v>0</v>
      </c>
      <c r="C1185" s="6">
        <f>TITRES_STAT!D1188</f>
        <v>0</v>
      </c>
      <c r="D1185" s="6">
        <f>TITRES_STAT!E1188</f>
        <v>0</v>
      </c>
      <c r="E1185" s="2">
        <f t="shared" si="72"/>
        <v>1201929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0</v>
      </c>
      <c r="B1186" s="6">
        <f>TITRES_STAT!C1189</f>
        <v>0</v>
      </c>
      <c r="C1186" s="6">
        <f>TITRES_STAT!D1189</f>
        <v>0</v>
      </c>
      <c r="D1186" s="6">
        <f>TITRES_STAT!E1189</f>
        <v>0</v>
      </c>
      <c r="E1186" s="2">
        <f t="shared" si="72"/>
        <v>1201929</v>
      </c>
      <c r="F1186" s="6" t="str">
        <f t="shared" si="75"/>
        <v>NEUTRAL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0</v>
      </c>
      <c r="B1187" s="6">
        <f>TITRES_STAT!C1190</f>
        <v>0</v>
      </c>
      <c r="C1187" s="6">
        <f>TITRES_STAT!D1190</f>
        <v>0</v>
      </c>
      <c r="D1187" s="6">
        <f>TITRES_STAT!E1190</f>
        <v>0</v>
      </c>
      <c r="E1187" s="2">
        <f t="shared" si="72"/>
        <v>1201929</v>
      </c>
      <c r="F1187" s="6" t="str">
        <f t="shared" si="75"/>
        <v>NEUTRAL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0</v>
      </c>
      <c r="B1188" s="6">
        <f>TITRES_STAT!C1191</f>
        <v>0</v>
      </c>
      <c r="C1188" s="6">
        <f>TITRES_STAT!D1191</f>
        <v>0</v>
      </c>
      <c r="D1188" s="6">
        <f>TITRES_STAT!E1191</f>
        <v>0</v>
      </c>
      <c r="E1188" s="2">
        <f t="shared" si="72"/>
        <v>1201929</v>
      </c>
      <c r="F1188" s="6" t="str">
        <f t="shared" si="75"/>
        <v>NEUTRAL</v>
      </c>
      <c r="G1188" s="6" t="str">
        <f t="shared" si="74"/>
        <v>NEUTRAL</v>
      </c>
      <c r="H1188" s="6" t="str">
        <f t="shared" si="73"/>
        <v>NEUTRAL</v>
      </c>
    </row>
    <row r="1189" spans="1:8" ht="13.5" x14ac:dyDescent="0.25">
      <c r="A1189" s="3">
        <f>TITRES_STAT!B1192</f>
        <v>0</v>
      </c>
      <c r="B1189" s="6">
        <f>TITRES_STAT!C1192</f>
        <v>0</v>
      </c>
      <c r="C1189" s="6">
        <f>TITRES_STAT!D1192</f>
        <v>0</v>
      </c>
      <c r="D1189" s="6">
        <f>TITRES_STAT!E1192</f>
        <v>0</v>
      </c>
      <c r="E1189" s="2">
        <f t="shared" si="72"/>
        <v>1201929</v>
      </c>
      <c r="F1189" s="6" t="str">
        <f t="shared" si="75"/>
        <v>NEUTRAL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0</v>
      </c>
      <c r="B1190" s="6">
        <f>TITRES_STAT!C1193</f>
        <v>0</v>
      </c>
      <c r="C1190" s="6">
        <f>TITRES_STAT!D1193</f>
        <v>0</v>
      </c>
      <c r="D1190" s="6">
        <f>TITRES_STAT!E1193</f>
        <v>0</v>
      </c>
      <c r="E1190" s="2">
        <f t="shared" si="72"/>
        <v>1201929</v>
      </c>
      <c r="F1190" s="6" t="str">
        <f t="shared" si="75"/>
        <v>NEUTRAL</v>
      </c>
      <c r="G1190" s="6" t="str">
        <f t="shared" si="74"/>
        <v>NEUTRAL</v>
      </c>
      <c r="H1190" s="6" t="str">
        <f t="shared" si="73"/>
        <v>NEUTRAL</v>
      </c>
    </row>
    <row r="1191" spans="1:8" ht="13.5" x14ac:dyDescent="0.25">
      <c r="A1191" s="3">
        <f>TITRES_STAT!B1194</f>
        <v>0</v>
      </c>
      <c r="B1191" s="6">
        <f>TITRES_STAT!C1194</f>
        <v>0</v>
      </c>
      <c r="C1191" s="6">
        <f>TITRES_STAT!D1194</f>
        <v>0</v>
      </c>
      <c r="D1191" s="6">
        <f>TITRES_STAT!E1194</f>
        <v>0</v>
      </c>
      <c r="E1191" s="2">
        <f t="shared" si="72"/>
        <v>1201929</v>
      </c>
      <c r="F1191" s="6" t="str">
        <f t="shared" si="75"/>
        <v>NEUTRAL</v>
      </c>
      <c r="G1191" s="6" t="str">
        <f t="shared" si="74"/>
        <v>NEUTRAL</v>
      </c>
      <c r="H1191" s="6" t="str">
        <f t="shared" si="73"/>
        <v>NEUTRAL</v>
      </c>
    </row>
    <row r="1192" spans="1:8" ht="13.5" x14ac:dyDescent="0.25">
      <c r="A1192" s="3">
        <f>TITRES_STAT!B1195</f>
        <v>0</v>
      </c>
      <c r="B1192" s="6">
        <f>TITRES_STAT!C1195</f>
        <v>0</v>
      </c>
      <c r="C1192" s="6">
        <f>TITRES_STAT!D1195</f>
        <v>0</v>
      </c>
      <c r="D1192" s="6">
        <f>TITRES_STAT!E1195</f>
        <v>0</v>
      </c>
      <c r="E1192" s="2">
        <f t="shared" si="72"/>
        <v>1201929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0</v>
      </c>
      <c r="B1193" s="6">
        <f>TITRES_STAT!C1196</f>
        <v>0</v>
      </c>
      <c r="C1193" s="6">
        <f>TITRES_STAT!D1196</f>
        <v>0</v>
      </c>
      <c r="D1193" s="6">
        <f>TITRES_STAT!E1196</f>
        <v>0</v>
      </c>
      <c r="E1193" s="2">
        <f t="shared" si="72"/>
        <v>1201929</v>
      </c>
      <c r="F1193" s="6" t="str">
        <f t="shared" si="75"/>
        <v>NEUTRAL</v>
      </c>
      <c r="G1193" s="6" t="str">
        <f t="shared" si="74"/>
        <v>NEUTRAL</v>
      </c>
      <c r="H1193" s="6" t="str">
        <f t="shared" si="73"/>
        <v>NEUTRAL</v>
      </c>
    </row>
    <row r="1194" spans="1:8" ht="13.5" x14ac:dyDescent="0.25">
      <c r="A1194" s="3">
        <f>TITRES_STAT!B1197</f>
        <v>0</v>
      </c>
      <c r="B1194" s="6">
        <f>TITRES_STAT!C1197</f>
        <v>0</v>
      </c>
      <c r="C1194" s="6">
        <f>TITRES_STAT!D1197</f>
        <v>0</v>
      </c>
      <c r="D1194" s="6">
        <f>TITRES_STAT!E1197</f>
        <v>0</v>
      </c>
      <c r="E1194" s="2">
        <f t="shared" si="72"/>
        <v>1201929</v>
      </c>
      <c r="F1194" s="6" t="str">
        <f t="shared" si="75"/>
        <v>NEUTRAL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0</v>
      </c>
      <c r="B1195" s="6">
        <f>TITRES_STAT!C1198</f>
        <v>0</v>
      </c>
      <c r="C1195" s="6">
        <f>TITRES_STAT!D1198</f>
        <v>0</v>
      </c>
      <c r="D1195" s="6">
        <f>TITRES_STAT!E1198</f>
        <v>0</v>
      </c>
      <c r="E1195" s="2">
        <f t="shared" si="72"/>
        <v>1201929</v>
      </c>
      <c r="F1195" s="6" t="str">
        <f t="shared" si="75"/>
        <v>NEUTRAL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0</v>
      </c>
      <c r="B1196" s="6">
        <f>TITRES_STAT!C1199</f>
        <v>0</v>
      </c>
      <c r="C1196" s="6">
        <f>TITRES_STAT!D1199</f>
        <v>0</v>
      </c>
      <c r="D1196" s="6">
        <f>TITRES_STAT!E1199</f>
        <v>0</v>
      </c>
      <c r="E1196" s="2">
        <f t="shared" si="72"/>
        <v>1201929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0</v>
      </c>
      <c r="B1197" s="6">
        <f>TITRES_STAT!C1200</f>
        <v>0</v>
      </c>
      <c r="C1197" s="6">
        <f>TITRES_STAT!D1200</f>
        <v>0</v>
      </c>
      <c r="D1197" s="6">
        <f>TITRES_STAT!E1200</f>
        <v>0</v>
      </c>
      <c r="E1197" s="2">
        <f t="shared" si="72"/>
        <v>1201929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0</v>
      </c>
      <c r="B1198" s="6">
        <f>TITRES_STAT!C1201</f>
        <v>0</v>
      </c>
      <c r="C1198" s="6">
        <f>TITRES_STAT!D1201</f>
        <v>0</v>
      </c>
      <c r="D1198" s="6">
        <f>TITRES_STAT!E1201</f>
        <v>0</v>
      </c>
      <c r="E1198" s="2">
        <f t="shared" si="72"/>
        <v>1201929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0</v>
      </c>
      <c r="B1199" s="6">
        <f>TITRES_STAT!C1202</f>
        <v>0</v>
      </c>
      <c r="C1199" s="6">
        <f>TITRES_STAT!D1202</f>
        <v>0</v>
      </c>
      <c r="D1199" s="6">
        <f>TITRES_STAT!E1202</f>
        <v>0</v>
      </c>
      <c r="E1199" s="2">
        <f t="shared" si="72"/>
        <v>1201929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0</v>
      </c>
      <c r="B1200" s="6">
        <f>TITRES_STAT!C1203</f>
        <v>0</v>
      </c>
      <c r="C1200" s="6">
        <f>TITRES_STAT!D1203</f>
        <v>0</v>
      </c>
      <c r="D1200" s="6">
        <f>TITRES_STAT!E1203</f>
        <v>0</v>
      </c>
      <c r="E1200" s="2">
        <f t="shared" si="72"/>
        <v>1201929</v>
      </c>
      <c r="F1200" s="6" t="str">
        <f t="shared" si="75"/>
        <v>NEUTRAL</v>
      </c>
      <c r="G1200" s="6" t="str">
        <f t="shared" si="74"/>
        <v>NEUTRAL</v>
      </c>
      <c r="H1200" s="6" t="str">
        <f t="shared" si="73"/>
        <v>NEUTRAL</v>
      </c>
    </row>
    <row r="1201" spans="1:8" ht="13.5" x14ac:dyDescent="0.25">
      <c r="A1201" s="3">
        <f>TITRES_STAT!B1204</f>
        <v>0</v>
      </c>
      <c r="B1201" s="6">
        <f>TITRES_STAT!C1204</f>
        <v>0</v>
      </c>
      <c r="C1201" s="6">
        <f>TITRES_STAT!D1204</f>
        <v>0</v>
      </c>
      <c r="D1201" s="6">
        <f>TITRES_STAT!E1204</f>
        <v>0</v>
      </c>
      <c r="E1201" s="2">
        <f t="shared" si="72"/>
        <v>1201929</v>
      </c>
      <c r="F1201" s="6" t="str">
        <f t="shared" si="75"/>
        <v>NEUTRAL</v>
      </c>
      <c r="G1201" s="6" t="str">
        <f t="shared" si="74"/>
        <v>NEUTRAL</v>
      </c>
      <c r="H1201" s="6" t="str">
        <f t="shared" si="73"/>
        <v>NEUTRAL</v>
      </c>
    </row>
    <row r="1202" spans="1:8" ht="13.5" x14ac:dyDescent="0.25">
      <c r="A1202" s="3">
        <f>TITRES_STAT!B1205</f>
        <v>0</v>
      </c>
      <c r="B1202" s="6">
        <f>TITRES_STAT!C1205</f>
        <v>0</v>
      </c>
      <c r="C1202" s="6">
        <f>TITRES_STAT!D1205</f>
        <v>0</v>
      </c>
      <c r="D1202" s="6">
        <f>TITRES_STAT!E1205</f>
        <v>0</v>
      </c>
      <c r="E1202" s="2">
        <f t="shared" si="72"/>
        <v>1201929</v>
      </c>
      <c r="F1202" s="6" t="str">
        <f t="shared" si="75"/>
        <v>NEUTRAL</v>
      </c>
      <c r="G1202" s="6" t="str">
        <f t="shared" si="74"/>
        <v>NEUTRAL</v>
      </c>
      <c r="H1202" s="6" t="str">
        <f t="shared" si="73"/>
        <v>NEUTRAL</v>
      </c>
    </row>
    <row r="1203" spans="1:8" ht="13.5" x14ac:dyDescent="0.25">
      <c r="A1203" s="3">
        <f>TITRES_STAT!B1206</f>
        <v>0</v>
      </c>
      <c r="B1203" s="6">
        <f>TITRES_STAT!C1206</f>
        <v>0</v>
      </c>
      <c r="C1203" s="6">
        <f>TITRES_STAT!D1206</f>
        <v>0</v>
      </c>
      <c r="D1203" s="6">
        <f>TITRES_STAT!E1206</f>
        <v>0</v>
      </c>
      <c r="E1203" s="2">
        <f t="shared" si="72"/>
        <v>1201929</v>
      </c>
      <c r="F1203" s="6" t="str">
        <f t="shared" si="75"/>
        <v>NEUTRAL</v>
      </c>
      <c r="G1203" s="6" t="str">
        <f t="shared" si="74"/>
        <v>NEUTRAL</v>
      </c>
      <c r="H1203" s="6" t="str">
        <f t="shared" si="73"/>
        <v>NEUTRAL</v>
      </c>
    </row>
    <row r="1204" spans="1:8" ht="13.5" x14ac:dyDescent="0.25">
      <c r="A1204" s="3">
        <f>TITRES_STAT!B1207</f>
        <v>0</v>
      </c>
      <c r="B1204" s="6">
        <f>TITRES_STAT!C1207</f>
        <v>0</v>
      </c>
      <c r="C1204" s="6">
        <f>TITRES_STAT!D1207</f>
        <v>0</v>
      </c>
      <c r="D1204" s="6">
        <f>TITRES_STAT!E1207</f>
        <v>0</v>
      </c>
      <c r="E1204" s="2">
        <f t="shared" si="72"/>
        <v>1201929</v>
      </c>
      <c r="F1204" s="6" t="str">
        <f t="shared" si="75"/>
        <v>NEUTRAL</v>
      </c>
      <c r="G1204" s="6" t="str">
        <f t="shared" si="74"/>
        <v>NEUTRAL</v>
      </c>
      <c r="H1204" s="6" t="str">
        <f t="shared" si="73"/>
        <v>NEUTRAL</v>
      </c>
    </row>
    <row r="1205" spans="1:8" ht="13.5" x14ac:dyDescent="0.25">
      <c r="A1205" s="3">
        <f>TITRES_STAT!B1208</f>
        <v>0</v>
      </c>
      <c r="B1205" s="6">
        <f>TITRES_STAT!C1208</f>
        <v>0</v>
      </c>
      <c r="C1205" s="6">
        <f>TITRES_STAT!D1208</f>
        <v>0</v>
      </c>
      <c r="D1205" s="6">
        <f>TITRES_STAT!E1208</f>
        <v>0</v>
      </c>
      <c r="E1205" s="2">
        <f t="shared" si="72"/>
        <v>1201929</v>
      </c>
      <c r="F1205" s="6" t="str">
        <f t="shared" si="75"/>
        <v>NEUTRAL</v>
      </c>
      <c r="G1205" s="6" t="str">
        <f t="shared" si="74"/>
        <v>NEUTRAL</v>
      </c>
      <c r="H1205" s="6" t="str">
        <f t="shared" si="73"/>
        <v>NEUTRAL</v>
      </c>
    </row>
    <row r="1206" spans="1:8" ht="13.5" x14ac:dyDescent="0.25">
      <c r="A1206" s="3">
        <f>TITRES_STAT!B1209</f>
        <v>0</v>
      </c>
      <c r="B1206" s="6">
        <f>TITRES_STAT!C1209</f>
        <v>0</v>
      </c>
      <c r="C1206" s="6">
        <f>TITRES_STAT!D1209</f>
        <v>0</v>
      </c>
      <c r="D1206" s="6">
        <f>TITRES_STAT!E1209</f>
        <v>0</v>
      </c>
      <c r="E1206" s="2">
        <f t="shared" si="72"/>
        <v>1201929</v>
      </c>
      <c r="F1206" s="6" t="str">
        <f t="shared" si="75"/>
        <v>NEUTRAL</v>
      </c>
      <c r="G1206" s="6" t="str">
        <f t="shared" si="74"/>
        <v>NEUTRAL</v>
      </c>
      <c r="H1206" s="6" t="str">
        <f t="shared" si="73"/>
        <v>NEUTRAL</v>
      </c>
    </row>
    <row r="1207" spans="1:8" ht="13.5" x14ac:dyDescent="0.25">
      <c r="A1207" s="3">
        <f>TITRES_STAT!B1210</f>
        <v>0</v>
      </c>
      <c r="B1207" s="6">
        <f>TITRES_STAT!C1210</f>
        <v>0</v>
      </c>
      <c r="C1207" s="6">
        <f>TITRES_STAT!D1210</f>
        <v>0</v>
      </c>
      <c r="D1207" s="6">
        <f>TITRES_STAT!E1210</f>
        <v>0</v>
      </c>
      <c r="E1207" s="2">
        <f t="shared" si="72"/>
        <v>1201929</v>
      </c>
      <c r="F1207" s="6" t="str">
        <f t="shared" si="75"/>
        <v>NEUTRAL</v>
      </c>
      <c r="G1207" s="6" t="str">
        <f t="shared" si="74"/>
        <v>NEUTRAL</v>
      </c>
      <c r="H1207" s="6" t="str">
        <f t="shared" si="73"/>
        <v>NEUTRAL</v>
      </c>
    </row>
    <row r="1208" spans="1:8" ht="13.5" x14ac:dyDescent="0.25">
      <c r="A1208" s="3">
        <f>TITRES_STAT!B1211</f>
        <v>0</v>
      </c>
      <c r="B1208" s="6">
        <f>TITRES_STAT!C1211</f>
        <v>0</v>
      </c>
      <c r="C1208" s="6">
        <f>TITRES_STAT!D1211</f>
        <v>0</v>
      </c>
      <c r="D1208" s="6">
        <f>TITRES_STAT!E1211</f>
        <v>0</v>
      </c>
      <c r="E1208" s="2">
        <f t="shared" si="72"/>
        <v>1201929</v>
      </c>
      <c r="F1208" s="6" t="str">
        <f t="shared" si="75"/>
        <v>NEUTRAL</v>
      </c>
      <c r="G1208" s="6" t="str">
        <f t="shared" si="74"/>
        <v>NEUTRAL</v>
      </c>
      <c r="H1208" s="6" t="str">
        <f t="shared" si="73"/>
        <v>NEUTRAL</v>
      </c>
    </row>
    <row r="1209" spans="1:8" ht="13.5" x14ac:dyDescent="0.25">
      <c r="A1209" s="3">
        <f>TITRES_STAT!B1212</f>
        <v>0</v>
      </c>
      <c r="B1209" s="6">
        <f>TITRES_STAT!C1212</f>
        <v>0</v>
      </c>
      <c r="C1209" s="6">
        <f>TITRES_STAT!D1212</f>
        <v>0</v>
      </c>
      <c r="D1209" s="6">
        <f>TITRES_STAT!E1212</f>
        <v>0</v>
      </c>
      <c r="E1209" s="2">
        <f t="shared" si="72"/>
        <v>1201929</v>
      </c>
      <c r="F1209" s="6" t="str">
        <f t="shared" si="75"/>
        <v>NEUTRAL</v>
      </c>
      <c r="G1209" s="6" t="str">
        <f t="shared" si="74"/>
        <v>NEUTRAL</v>
      </c>
      <c r="H1209" s="6" t="str">
        <f t="shared" si="73"/>
        <v>NEUTRAL</v>
      </c>
    </row>
    <row r="1210" spans="1:8" ht="13.5" x14ac:dyDescent="0.25">
      <c r="A1210" s="3">
        <f>TITRES_STAT!B1213</f>
        <v>0</v>
      </c>
      <c r="B1210" s="6">
        <f>TITRES_STAT!C1213</f>
        <v>0</v>
      </c>
      <c r="C1210" s="6">
        <f>TITRES_STAT!D1213</f>
        <v>0</v>
      </c>
      <c r="D1210" s="6">
        <f>TITRES_STAT!E1213</f>
        <v>0</v>
      </c>
      <c r="E1210" s="2">
        <f t="shared" si="72"/>
        <v>1201929</v>
      </c>
      <c r="F1210" s="6" t="str">
        <f t="shared" si="75"/>
        <v>NEUTRAL</v>
      </c>
      <c r="G1210" s="6" t="str">
        <f t="shared" si="74"/>
        <v>NEUTRAL</v>
      </c>
      <c r="H1210" s="6" t="str">
        <f t="shared" si="73"/>
        <v>NEUTRAL</v>
      </c>
    </row>
    <row r="1211" spans="1:8" ht="13.5" x14ac:dyDescent="0.25">
      <c r="A1211" s="3">
        <f>TITRES_STAT!B1214</f>
        <v>0</v>
      </c>
      <c r="B1211" s="6">
        <f>TITRES_STAT!C1214</f>
        <v>0</v>
      </c>
      <c r="C1211" s="6">
        <f>TITRES_STAT!D1214</f>
        <v>0</v>
      </c>
      <c r="D1211" s="6">
        <f>TITRES_STAT!E1214</f>
        <v>0</v>
      </c>
      <c r="E1211" s="2">
        <f t="shared" si="72"/>
        <v>1201929</v>
      </c>
      <c r="F1211" s="6" t="str">
        <f t="shared" si="75"/>
        <v>NEUTRAL</v>
      </c>
      <c r="G1211" s="6" t="str">
        <f t="shared" si="74"/>
        <v>NEUTRAL</v>
      </c>
      <c r="H1211" s="6" t="str">
        <f t="shared" si="73"/>
        <v>NEUTRAL</v>
      </c>
    </row>
    <row r="1212" spans="1:8" ht="13.5" x14ac:dyDescent="0.25">
      <c r="A1212" s="3">
        <f>TITRES_STAT!B1215</f>
        <v>0</v>
      </c>
      <c r="B1212" s="6">
        <f>TITRES_STAT!C1215</f>
        <v>0</v>
      </c>
      <c r="C1212" s="6">
        <f>TITRES_STAT!D1215</f>
        <v>0</v>
      </c>
      <c r="D1212" s="6">
        <f>TITRES_STAT!E1215</f>
        <v>0</v>
      </c>
      <c r="E1212" s="2">
        <f t="shared" si="72"/>
        <v>1201929</v>
      </c>
      <c r="F1212" s="6" t="str">
        <f t="shared" si="75"/>
        <v>NEUTRAL</v>
      </c>
      <c r="G1212" s="6" t="str">
        <f t="shared" si="74"/>
        <v>NEUTRAL</v>
      </c>
      <c r="H1212" s="6" t="str">
        <f t="shared" si="73"/>
        <v>NEUTRAL</v>
      </c>
    </row>
    <row r="1213" spans="1:8" ht="13.5" x14ac:dyDescent="0.25">
      <c r="A1213" s="3">
        <f>TITRES_STAT!B1216</f>
        <v>0</v>
      </c>
      <c r="B1213" s="6">
        <f>TITRES_STAT!C1216</f>
        <v>0</v>
      </c>
      <c r="C1213" s="6">
        <f>TITRES_STAT!D1216</f>
        <v>0</v>
      </c>
      <c r="D1213" s="6">
        <f>TITRES_STAT!E1216</f>
        <v>0</v>
      </c>
      <c r="E1213" s="2">
        <f t="shared" si="72"/>
        <v>1201929</v>
      </c>
      <c r="F1213" s="6" t="str">
        <f t="shared" si="75"/>
        <v>NEUTRAL</v>
      </c>
      <c r="G1213" s="6" t="str">
        <f t="shared" si="74"/>
        <v>NEUTRAL</v>
      </c>
      <c r="H1213" s="6" t="str">
        <f t="shared" si="73"/>
        <v>NEUTRAL</v>
      </c>
    </row>
    <row r="1214" spans="1:8" ht="13.5" x14ac:dyDescent="0.25">
      <c r="A1214" s="3">
        <f>TITRES_STAT!B1217</f>
        <v>0</v>
      </c>
      <c r="B1214" s="6">
        <f>TITRES_STAT!C1217</f>
        <v>0</v>
      </c>
      <c r="C1214" s="6">
        <f>TITRES_STAT!D1217</f>
        <v>0</v>
      </c>
      <c r="D1214" s="6">
        <f>TITRES_STAT!E1217</f>
        <v>0</v>
      </c>
      <c r="E1214" s="2">
        <f t="shared" si="72"/>
        <v>1201929</v>
      </c>
      <c r="F1214" s="6" t="str">
        <f t="shared" si="75"/>
        <v>NEUTRAL</v>
      </c>
      <c r="G1214" s="6" t="str">
        <f t="shared" si="74"/>
        <v>NEUTRAL</v>
      </c>
      <c r="H1214" s="6" t="str">
        <f t="shared" si="73"/>
        <v>NEUTRAL</v>
      </c>
    </row>
    <row r="1215" spans="1:8" ht="13.5" x14ac:dyDescent="0.25">
      <c r="A1215" s="3">
        <f>TITRES_STAT!B1218</f>
        <v>0</v>
      </c>
      <c r="B1215" s="6">
        <f>TITRES_STAT!C1218</f>
        <v>0</v>
      </c>
      <c r="C1215" s="6">
        <f>TITRES_STAT!D1218</f>
        <v>0</v>
      </c>
      <c r="D1215" s="6">
        <f>TITRES_STAT!E1218</f>
        <v>0</v>
      </c>
      <c r="E1215" s="2">
        <f t="shared" si="72"/>
        <v>1201929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0</v>
      </c>
      <c r="B1216" s="6">
        <f>TITRES_STAT!C1219</f>
        <v>0</v>
      </c>
      <c r="C1216" s="6">
        <f>TITRES_STAT!D1219</f>
        <v>0</v>
      </c>
      <c r="D1216" s="6">
        <f>TITRES_STAT!E1219</f>
        <v>0</v>
      </c>
      <c r="E1216" s="2">
        <f t="shared" si="72"/>
        <v>1201929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0</v>
      </c>
      <c r="B1217" s="6">
        <f>TITRES_STAT!C1220</f>
        <v>0</v>
      </c>
      <c r="C1217" s="6">
        <f>TITRES_STAT!D1220</f>
        <v>0</v>
      </c>
      <c r="D1217" s="6">
        <f>TITRES_STAT!E1220</f>
        <v>0</v>
      </c>
      <c r="E1217" s="2">
        <f t="shared" si="72"/>
        <v>1201929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0</v>
      </c>
      <c r="B1218" s="6">
        <f>TITRES_STAT!C1221</f>
        <v>0</v>
      </c>
      <c r="C1218" s="6">
        <f>TITRES_STAT!D1221</f>
        <v>0</v>
      </c>
      <c r="D1218" s="6">
        <f>TITRES_STAT!E1221</f>
        <v>0</v>
      </c>
      <c r="E1218" s="2">
        <f t="shared" si="72"/>
        <v>1201929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0</v>
      </c>
      <c r="B1219" s="6">
        <f>TITRES_STAT!C1222</f>
        <v>0</v>
      </c>
      <c r="C1219" s="6">
        <f>TITRES_STAT!D1222</f>
        <v>0</v>
      </c>
      <c r="D1219" s="6">
        <f>TITRES_STAT!E1222</f>
        <v>0</v>
      </c>
      <c r="E1219" s="2">
        <f t="shared" si="72"/>
        <v>1201929</v>
      </c>
      <c r="F1219" s="6" t="str">
        <f t="shared" si="75"/>
        <v>NEUTRAL</v>
      </c>
      <c r="G1219" s="6" t="str">
        <f t="shared" si="74"/>
        <v>NEUTRAL</v>
      </c>
      <c r="H1219" s="6" t="str">
        <f t="shared" si="73"/>
        <v>NEUTRAL</v>
      </c>
    </row>
    <row r="1220" spans="1:8" ht="13.5" x14ac:dyDescent="0.25">
      <c r="A1220" s="3">
        <f>TITRES_STAT!B1223</f>
        <v>0</v>
      </c>
      <c r="B1220" s="6">
        <f>TITRES_STAT!C1223</f>
        <v>0</v>
      </c>
      <c r="C1220" s="6">
        <f>TITRES_STAT!D1223</f>
        <v>0</v>
      </c>
      <c r="D1220" s="6">
        <f>TITRES_STAT!E1223</f>
        <v>0</v>
      </c>
      <c r="E1220" s="2">
        <f t="shared" ref="E1220:E1283" si="76">IF(B1220&gt;B1219, E1219+D1220, IF(B1220&lt;B1219, E1219-D1220, E1219))</f>
        <v>1201929</v>
      </c>
      <c r="F1220" s="6" t="str">
        <f t="shared" si="75"/>
        <v>NEUTRAL</v>
      </c>
      <c r="G1220" s="6" t="str">
        <f t="shared" si="74"/>
        <v>NEUTRAL</v>
      </c>
      <c r="H1220" s="6" t="str">
        <f t="shared" si="73"/>
        <v>NEUTRAL</v>
      </c>
    </row>
    <row r="1221" spans="1:8" ht="13.5" x14ac:dyDescent="0.25">
      <c r="A1221" s="3">
        <f>TITRES_STAT!B1224</f>
        <v>0</v>
      </c>
      <c r="B1221" s="6">
        <f>TITRES_STAT!C1224</f>
        <v>0</v>
      </c>
      <c r="C1221" s="6">
        <f>TITRES_STAT!D1224</f>
        <v>0</v>
      </c>
      <c r="D1221" s="6">
        <f>TITRES_STAT!E1224</f>
        <v>0</v>
      </c>
      <c r="E1221" s="2">
        <f t="shared" si="76"/>
        <v>1201929</v>
      </c>
      <c r="F1221" s="6" t="str">
        <f t="shared" si="75"/>
        <v>NEUTRAL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0</v>
      </c>
      <c r="B1222" s="6">
        <f>TITRES_STAT!C1225</f>
        <v>0</v>
      </c>
      <c r="C1222" s="6">
        <f>TITRES_STAT!D1225</f>
        <v>0</v>
      </c>
      <c r="D1222" s="6">
        <f>TITRES_STAT!E1225</f>
        <v>0</v>
      </c>
      <c r="E1222" s="2">
        <f t="shared" si="76"/>
        <v>1201929</v>
      </c>
      <c r="F1222" s="6" t="str">
        <f t="shared" si="75"/>
        <v>NEUTRAL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0</v>
      </c>
      <c r="B1223" s="6">
        <f>TITRES_STAT!C1226</f>
        <v>0</v>
      </c>
      <c r="C1223" s="6">
        <f>TITRES_STAT!D1226</f>
        <v>0</v>
      </c>
      <c r="D1223" s="6">
        <f>TITRES_STAT!E1226</f>
        <v>0</v>
      </c>
      <c r="E1223" s="2">
        <f t="shared" si="76"/>
        <v>1201929</v>
      </c>
      <c r="F1223" s="6" t="str">
        <f t="shared" si="75"/>
        <v>NEUTRAL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NEUTRAL</v>
      </c>
    </row>
    <row r="1224" spans="1:8" ht="13.5" x14ac:dyDescent="0.25">
      <c r="A1224" s="3">
        <f>TITRES_STAT!B1227</f>
        <v>0</v>
      </c>
      <c r="B1224" s="6">
        <f>TITRES_STAT!C1227</f>
        <v>0</v>
      </c>
      <c r="C1224" s="6">
        <f>TITRES_STAT!D1227</f>
        <v>0</v>
      </c>
      <c r="D1224" s="6">
        <f>TITRES_STAT!E1227</f>
        <v>0</v>
      </c>
      <c r="E1224" s="2">
        <f t="shared" si="76"/>
        <v>1201929</v>
      </c>
      <c r="F1224" s="6" t="str">
        <f t="shared" ref="F1224:F1287" si="79">IF(E1224&gt;E1219,"BULLISH",IF(E1224&lt;E1219,"BEARISH","NEUTRAL"))</f>
        <v>NEUTRAL</v>
      </c>
      <c r="G1224" s="6" t="str">
        <f t="shared" si="78"/>
        <v>NEUTRAL</v>
      </c>
      <c r="H1224" s="6" t="str">
        <f t="shared" si="77"/>
        <v>NEUTRAL</v>
      </c>
    </row>
    <row r="1225" spans="1:8" ht="13.5" x14ac:dyDescent="0.25">
      <c r="A1225" s="3">
        <f>TITRES_STAT!B1228</f>
        <v>0</v>
      </c>
      <c r="B1225" s="6">
        <f>TITRES_STAT!C1228</f>
        <v>0</v>
      </c>
      <c r="C1225" s="6">
        <f>TITRES_STAT!D1228</f>
        <v>0</v>
      </c>
      <c r="D1225" s="6">
        <f>TITRES_STAT!E1228</f>
        <v>0</v>
      </c>
      <c r="E1225" s="2">
        <f t="shared" si="76"/>
        <v>1201929</v>
      </c>
      <c r="F1225" s="6" t="str">
        <f t="shared" si="79"/>
        <v>NEUTRAL</v>
      </c>
      <c r="G1225" s="6" t="str">
        <f t="shared" si="78"/>
        <v>NEUTRAL</v>
      </c>
      <c r="H1225" s="6" t="str">
        <f t="shared" si="77"/>
        <v>NEUTRAL</v>
      </c>
    </row>
    <row r="1226" spans="1:8" ht="13.5" x14ac:dyDescent="0.25">
      <c r="A1226" s="3">
        <f>TITRES_STAT!B1229</f>
        <v>0</v>
      </c>
      <c r="B1226" s="6">
        <f>TITRES_STAT!C1229</f>
        <v>0</v>
      </c>
      <c r="C1226" s="6">
        <f>TITRES_STAT!D1229</f>
        <v>0</v>
      </c>
      <c r="D1226" s="6">
        <f>TITRES_STAT!E1229</f>
        <v>0</v>
      </c>
      <c r="E1226" s="2">
        <f t="shared" si="76"/>
        <v>1201929</v>
      </c>
      <c r="F1226" s="6" t="str">
        <f t="shared" si="79"/>
        <v>NEUTRAL</v>
      </c>
      <c r="G1226" s="6" t="str">
        <f t="shared" si="78"/>
        <v>NEUTRAL</v>
      </c>
      <c r="H1226" s="6" t="str">
        <f t="shared" si="77"/>
        <v>NEUTRAL</v>
      </c>
    </row>
    <row r="1227" spans="1:8" ht="13.5" x14ac:dyDescent="0.25">
      <c r="A1227" s="3">
        <f>TITRES_STAT!B1230</f>
        <v>0</v>
      </c>
      <c r="B1227" s="6">
        <f>TITRES_STAT!C1230</f>
        <v>0</v>
      </c>
      <c r="C1227" s="6">
        <f>TITRES_STAT!D1230</f>
        <v>0</v>
      </c>
      <c r="D1227" s="6">
        <f>TITRES_STAT!E1230</f>
        <v>0</v>
      </c>
      <c r="E1227" s="2">
        <f t="shared" si="76"/>
        <v>1201929</v>
      </c>
      <c r="F1227" s="6" t="str">
        <f t="shared" si="79"/>
        <v>NEUTRAL</v>
      </c>
      <c r="G1227" s="6" t="str">
        <f t="shared" si="78"/>
        <v>NEUTRAL</v>
      </c>
      <c r="H1227" s="6" t="str">
        <f t="shared" si="77"/>
        <v>NEUTRAL</v>
      </c>
    </row>
    <row r="1228" spans="1:8" ht="13.5" x14ac:dyDescent="0.25">
      <c r="A1228" s="3">
        <f>TITRES_STAT!B1231</f>
        <v>0</v>
      </c>
      <c r="B1228" s="6">
        <f>TITRES_STAT!C1231</f>
        <v>0</v>
      </c>
      <c r="C1228" s="6">
        <f>TITRES_STAT!D1231</f>
        <v>0</v>
      </c>
      <c r="D1228" s="6">
        <f>TITRES_STAT!E1231</f>
        <v>0</v>
      </c>
      <c r="E1228" s="2">
        <f t="shared" si="76"/>
        <v>1201929</v>
      </c>
      <c r="F1228" s="6" t="str">
        <f t="shared" si="79"/>
        <v>NEUTRAL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0</v>
      </c>
      <c r="B1229" s="6">
        <f>TITRES_STAT!C1232</f>
        <v>0</v>
      </c>
      <c r="C1229" s="6">
        <f>TITRES_STAT!D1232</f>
        <v>0</v>
      </c>
      <c r="D1229" s="6">
        <f>TITRES_STAT!E1232</f>
        <v>0</v>
      </c>
      <c r="E1229" s="2">
        <f t="shared" si="76"/>
        <v>1201929</v>
      </c>
      <c r="F1229" s="6" t="str">
        <f t="shared" si="79"/>
        <v>NEUTRAL</v>
      </c>
      <c r="G1229" s="6" t="str">
        <f t="shared" si="78"/>
        <v>NEUTRAL</v>
      </c>
      <c r="H1229" s="6" t="str">
        <f t="shared" si="77"/>
        <v>NEUTRAL</v>
      </c>
    </row>
    <row r="1230" spans="1:8" ht="13.5" x14ac:dyDescent="0.25">
      <c r="A1230" s="3">
        <f>TITRES_STAT!B1233</f>
        <v>0</v>
      </c>
      <c r="B1230" s="6">
        <f>TITRES_STAT!C1233</f>
        <v>0</v>
      </c>
      <c r="C1230" s="6">
        <f>TITRES_STAT!D1233</f>
        <v>0</v>
      </c>
      <c r="D1230" s="6">
        <f>TITRES_STAT!E1233</f>
        <v>0</v>
      </c>
      <c r="E1230" s="2">
        <f t="shared" si="76"/>
        <v>1201929</v>
      </c>
      <c r="F1230" s="6" t="str">
        <f t="shared" si="79"/>
        <v>NEUTRAL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0</v>
      </c>
      <c r="B1231" s="6">
        <f>TITRES_STAT!C1234</f>
        <v>0</v>
      </c>
      <c r="C1231" s="6">
        <f>TITRES_STAT!D1234</f>
        <v>0</v>
      </c>
      <c r="D1231" s="6">
        <f>TITRES_STAT!E1234</f>
        <v>0</v>
      </c>
      <c r="E1231" s="2">
        <f t="shared" si="76"/>
        <v>1201929</v>
      </c>
      <c r="F1231" s="6" t="str">
        <f t="shared" si="79"/>
        <v>NEUTRAL</v>
      </c>
      <c r="G1231" s="6" t="str">
        <f t="shared" si="78"/>
        <v>NEUTRAL</v>
      </c>
      <c r="H1231" s="6" t="str">
        <f t="shared" si="77"/>
        <v>NEUTRAL</v>
      </c>
    </row>
    <row r="1232" spans="1:8" ht="13.5" x14ac:dyDescent="0.25">
      <c r="A1232" s="3">
        <f>TITRES_STAT!B1235</f>
        <v>0</v>
      </c>
      <c r="B1232" s="6">
        <f>TITRES_STAT!C1235</f>
        <v>0</v>
      </c>
      <c r="C1232" s="6">
        <f>TITRES_STAT!D1235</f>
        <v>0</v>
      </c>
      <c r="D1232" s="6">
        <f>TITRES_STAT!E1235</f>
        <v>0</v>
      </c>
      <c r="E1232" s="2">
        <f t="shared" si="76"/>
        <v>1201929</v>
      </c>
      <c r="F1232" s="6" t="str">
        <f t="shared" si="79"/>
        <v>NEUTRAL</v>
      </c>
      <c r="G1232" s="6" t="str">
        <f t="shared" si="78"/>
        <v>NEUTRAL</v>
      </c>
      <c r="H1232" s="6" t="str">
        <f t="shared" si="77"/>
        <v>NEUTRAL</v>
      </c>
    </row>
    <row r="1233" spans="1:8" ht="13.5" x14ac:dyDescent="0.25">
      <c r="A1233" s="3">
        <f>TITRES_STAT!B1236</f>
        <v>0</v>
      </c>
      <c r="B1233" s="6">
        <f>TITRES_STAT!C1236</f>
        <v>0</v>
      </c>
      <c r="C1233" s="6">
        <f>TITRES_STAT!D1236</f>
        <v>0</v>
      </c>
      <c r="D1233" s="6">
        <f>TITRES_STAT!E1236</f>
        <v>0</v>
      </c>
      <c r="E1233" s="2">
        <f t="shared" si="76"/>
        <v>1201929</v>
      </c>
      <c r="F1233" s="6" t="str">
        <f t="shared" si="79"/>
        <v>NEUTRAL</v>
      </c>
      <c r="G1233" s="6" t="str">
        <f t="shared" si="78"/>
        <v>NEUTRAL</v>
      </c>
      <c r="H1233" s="6" t="str">
        <f t="shared" si="77"/>
        <v>NEUTRAL</v>
      </c>
    </row>
    <row r="1234" spans="1:8" ht="13.5" x14ac:dyDescent="0.25">
      <c r="A1234" s="3">
        <f>TITRES_STAT!B1237</f>
        <v>0</v>
      </c>
      <c r="B1234" s="6">
        <f>TITRES_STAT!C1237</f>
        <v>0</v>
      </c>
      <c r="C1234" s="6">
        <f>TITRES_STAT!D1237</f>
        <v>0</v>
      </c>
      <c r="D1234" s="6">
        <f>TITRES_STAT!E1237</f>
        <v>0</v>
      </c>
      <c r="E1234" s="2">
        <f t="shared" si="76"/>
        <v>1201929</v>
      </c>
      <c r="F1234" s="6" t="str">
        <f t="shared" si="79"/>
        <v>NEUTRAL</v>
      </c>
      <c r="G1234" s="6" t="str">
        <f t="shared" si="78"/>
        <v>NEUTRAL</v>
      </c>
      <c r="H1234" s="6" t="str">
        <f t="shared" si="77"/>
        <v>NEUTRAL</v>
      </c>
    </row>
    <row r="1235" spans="1:8" ht="13.5" x14ac:dyDescent="0.25">
      <c r="A1235" s="3">
        <f>TITRES_STAT!B1238</f>
        <v>0</v>
      </c>
      <c r="B1235" s="6">
        <f>TITRES_STAT!C1238</f>
        <v>0</v>
      </c>
      <c r="C1235" s="6">
        <f>TITRES_STAT!D1238</f>
        <v>0</v>
      </c>
      <c r="D1235" s="6">
        <f>TITRES_STAT!E1238</f>
        <v>0</v>
      </c>
      <c r="E1235" s="2">
        <f t="shared" si="76"/>
        <v>1201929</v>
      </c>
      <c r="F1235" s="6" t="str">
        <f t="shared" si="79"/>
        <v>NEUTRAL</v>
      </c>
      <c r="G1235" s="6" t="str">
        <f t="shared" si="78"/>
        <v>NEUTRAL</v>
      </c>
      <c r="H1235" s="6" t="str">
        <f t="shared" si="77"/>
        <v>NEUTRAL</v>
      </c>
    </row>
    <row r="1236" spans="1:8" ht="13.5" x14ac:dyDescent="0.25">
      <c r="A1236" s="3">
        <f>TITRES_STAT!B1239</f>
        <v>0</v>
      </c>
      <c r="B1236" s="6">
        <f>TITRES_STAT!C1239</f>
        <v>0</v>
      </c>
      <c r="C1236" s="6">
        <f>TITRES_STAT!D1239</f>
        <v>0</v>
      </c>
      <c r="D1236" s="6">
        <f>TITRES_STAT!E1239</f>
        <v>0</v>
      </c>
      <c r="E1236" s="2">
        <f t="shared" si="76"/>
        <v>1201929</v>
      </c>
      <c r="F1236" s="6" t="str">
        <f t="shared" si="79"/>
        <v>NEUTRAL</v>
      </c>
      <c r="G1236" s="6" t="str">
        <f t="shared" si="78"/>
        <v>NEUTRAL</v>
      </c>
      <c r="H1236" s="6" t="str">
        <f t="shared" si="77"/>
        <v>NEUTRAL</v>
      </c>
    </row>
    <row r="1237" spans="1:8" ht="13.5" x14ac:dyDescent="0.25">
      <c r="A1237" s="3">
        <f>TITRES_STAT!B1240</f>
        <v>0</v>
      </c>
      <c r="B1237" s="6">
        <f>TITRES_STAT!C1240</f>
        <v>0</v>
      </c>
      <c r="C1237" s="6">
        <f>TITRES_STAT!D1240</f>
        <v>0</v>
      </c>
      <c r="D1237" s="6">
        <f>TITRES_STAT!E1240</f>
        <v>0</v>
      </c>
      <c r="E1237" s="2">
        <f t="shared" si="76"/>
        <v>1201929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0</v>
      </c>
      <c r="B1238" s="6">
        <f>TITRES_STAT!C1241</f>
        <v>0</v>
      </c>
      <c r="C1238" s="6">
        <f>TITRES_STAT!D1241</f>
        <v>0</v>
      </c>
      <c r="D1238" s="6">
        <f>TITRES_STAT!E1241</f>
        <v>0</v>
      </c>
      <c r="E1238" s="2">
        <f t="shared" si="76"/>
        <v>1201929</v>
      </c>
      <c r="F1238" s="6" t="str">
        <f t="shared" si="79"/>
        <v>NEUTRAL</v>
      </c>
      <c r="G1238" s="6" t="str">
        <f t="shared" si="78"/>
        <v>NEUTRAL</v>
      </c>
      <c r="H1238" s="6" t="str">
        <f t="shared" si="77"/>
        <v>NEUTRAL</v>
      </c>
    </row>
    <row r="1239" spans="1:8" ht="13.5" x14ac:dyDescent="0.25">
      <c r="A1239" s="3">
        <f>TITRES_STAT!B1242</f>
        <v>0</v>
      </c>
      <c r="B1239" s="6">
        <f>TITRES_STAT!C1242</f>
        <v>0</v>
      </c>
      <c r="C1239" s="6">
        <f>TITRES_STAT!D1242</f>
        <v>0</v>
      </c>
      <c r="D1239" s="6">
        <f>TITRES_STAT!E1242</f>
        <v>0</v>
      </c>
      <c r="E1239" s="2">
        <f t="shared" si="76"/>
        <v>1201929</v>
      </c>
      <c r="F1239" s="6" t="str">
        <f t="shared" si="79"/>
        <v>NEUTRAL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0</v>
      </c>
      <c r="B1240" s="6">
        <f>TITRES_STAT!C1243</f>
        <v>0</v>
      </c>
      <c r="C1240" s="6">
        <f>TITRES_STAT!D1243</f>
        <v>0</v>
      </c>
      <c r="D1240" s="6">
        <f>TITRES_STAT!E1243</f>
        <v>0</v>
      </c>
      <c r="E1240" s="2">
        <f t="shared" si="76"/>
        <v>1201929</v>
      </c>
      <c r="F1240" s="6" t="str">
        <f t="shared" si="79"/>
        <v>NEUTRAL</v>
      </c>
      <c r="G1240" s="6" t="str">
        <f t="shared" si="78"/>
        <v>NEUTRAL</v>
      </c>
      <c r="H1240" s="6" t="str">
        <f t="shared" si="77"/>
        <v>NEUTRAL</v>
      </c>
    </row>
    <row r="1241" spans="1:8" ht="13.5" x14ac:dyDescent="0.25">
      <c r="A1241" s="3">
        <f>TITRES_STAT!B1244</f>
        <v>0</v>
      </c>
      <c r="B1241" s="6">
        <f>TITRES_STAT!C1244</f>
        <v>0</v>
      </c>
      <c r="C1241" s="6">
        <f>TITRES_STAT!D1244</f>
        <v>0</v>
      </c>
      <c r="D1241" s="6">
        <f>TITRES_STAT!E1244</f>
        <v>0</v>
      </c>
      <c r="E1241" s="2">
        <f t="shared" si="76"/>
        <v>1201929</v>
      </c>
      <c r="F1241" s="6" t="str">
        <f t="shared" si="79"/>
        <v>NEUTRAL</v>
      </c>
      <c r="G1241" s="6" t="str">
        <f t="shared" si="78"/>
        <v>NEUTRAL</v>
      </c>
      <c r="H1241" s="6" t="str">
        <f t="shared" si="77"/>
        <v>NEUTRAL</v>
      </c>
    </row>
    <row r="1242" spans="1:8" ht="13.5" x14ac:dyDescent="0.25">
      <c r="A1242" s="3">
        <f>TITRES_STAT!B1245</f>
        <v>0</v>
      </c>
      <c r="B1242" s="6">
        <f>TITRES_STAT!C1245</f>
        <v>0</v>
      </c>
      <c r="C1242" s="6">
        <f>TITRES_STAT!D1245</f>
        <v>0</v>
      </c>
      <c r="D1242" s="6">
        <f>TITRES_STAT!E1245</f>
        <v>0</v>
      </c>
      <c r="E1242" s="2">
        <f t="shared" si="76"/>
        <v>1201929</v>
      </c>
      <c r="F1242" s="6" t="str">
        <f t="shared" si="79"/>
        <v>NEUTRAL</v>
      </c>
      <c r="G1242" s="6" t="str">
        <f t="shared" si="78"/>
        <v>NEUTRAL</v>
      </c>
      <c r="H1242" s="6" t="str">
        <f t="shared" si="77"/>
        <v>NEUTRAL</v>
      </c>
    </row>
    <row r="1243" spans="1:8" ht="13.5" x14ac:dyDescent="0.25">
      <c r="A1243" s="3">
        <f>TITRES_STAT!B1246</f>
        <v>0</v>
      </c>
      <c r="B1243" s="6">
        <f>TITRES_STAT!C1246</f>
        <v>0</v>
      </c>
      <c r="C1243" s="6">
        <f>TITRES_STAT!D1246</f>
        <v>0</v>
      </c>
      <c r="D1243" s="6">
        <f>TITRES_STAT!E1246</f>
        <v>0</v>
      </c>
      <c r="E1243" s="2">
        <f t="shared" si="76"/>
        <v>1201929</v>
      </c>
      <c r="F1243" s="6" t="str">
        <f t="shared" si="79"/>
        <v>NEUTRAL</v>
      </c>
      <c r="G1243" s="6" t="str">
        <f t="shared" si="78"/>
        <v>NEUTRAL</v>
      </c>
      <c r="H1243" s="6" t="str">
        <f t="shared" si="77"/>
        <v>NEUTRAL</v>
      </c>
    </row>
    <row r="1244" spans="1:8" ht="13.5" x14ac:dyDescent="0.25">
      <c r="A1244" s="3">
        <f>TITRES_STAT!B1247</f>
        <v>0</v>
      </c>
      <c r="B1244" s="6">
        <f>TITRES_STAT!C1247</f>
        <v>0</v>
      </c>
      <c r="C1244" s="6">
        <f>TITRES_STAT!D1247</f>
        <v>0</v>
      </c>
      <c r="D1244" s="6">
        <f>TITRES_STAT!E1247</f>
        <v>0</v>
      </c>
      <c r="E1244" s="2">
        <f t="shared" si="76"/>
        <v>1201929</v>
      </c>
      <c r="F1244" s="6" t="str">
        <f t="shared" si="79"/>
        <v>NEUTRAL</v>
      </c>
      <c r="G1244" s="6" t="str">
        <f t="shared" si="78"/>
        <v>NEUTRAL</v>
      </c>
      <c r="H1244" s="6" t="str">
        <f t="shared" si="77"/>
        <v>NEUTRAL</v>
      </c>
    </row>
    <row r="1245" spans="1:8" ht="13.5" x14ac:dyDescent="0.25">
      <c r="A1245" s="3">
        <f>TITRES_STAT!B1248</f>
        <v>0</v>
      </c>
      <c r="B1245" s="6">
        <f>TITRES_STAT!C1248</f>
        <v>0</v>
      </c>
      <c r="C1245" s="6">
        <f>TITRES_STAT!D1248</f>
        <v>0</v>
      </c>
      <c r="D1245" s="6">
        <f>TITRES_STAT!E1248</f>
        <v>0</v>
      </c>
      <c r="E1245" s="2">
        <f t="shared" si="76"/>
        <v>1201929</v>
      </c>
      <c r="F1245" s="6" t="str">
        <f t="shared" si="79"/>
        <v>NEUTRAL</v>
      </c>
      <c r="G1245" s="6" t="str">
        <f t="shared" si="78"/>
        <v>NEUTRAL</v>
      </c>
      <c r="H1245" s="6" t="str">
        <f t="shared" si="77"/>
        <v>NEUTRAL</v>
      </c>
    </row>
    <row r="1246" spans="1:8" ht="13.5" x14ac:dyDescent="0.25">
      <c r="A1246" s="3">
        <f>TITRES_STAT!B1249</f>
        <v>0</v>
      </c>
      <c r="B1246" s="6">
        <f>TITRES_STAT!C1249</f>
        <v>0</v>
      </c>
      <c r="C1246" s="6">
        <f>TITRES_STAT!D1249</f>
        <v>0</v>
      </c>
      <c r="D1246" s="6">
        <f>TITRES_STAT!E1249</f>
        <v>0</v>
      </c>
      <c r="E1246" s="2">
        <f t="shared" si="76"/>
        <v>1201929</v>
      </c>
      <c r="F1246" s="6" t="str">
        <f t="shared" si="79"/>
        <v>NEUTRAL</v>
      </c>
      <c r="G1246" s="6" t="str">
        <f t="shared" si="78"/>
        <v>NEUTRAL</v>
      </c>
      <c r="H1246" s="6" t="str">
        <f t="shared" si="77"/>
        <v>NEUTRAL</v>
      </c>
    </row>
    <row r="1247" spans="1:8" ht="13.5" x14ac:dyDescent="0.25">
      <c r="A1247" s="3">
        <f>TITRES_STAT!B1250</f>
        <v>0</v>
      </c>
      <c r="B1247" s="6">
        <f>TITRES_STAT!C1250</f>
        <v>0</v>
      </c>
      <c r="C1247" s="6">
        <f>TITRES_STAT!D1250</f>
        <v>0</v>
      </c>
      <c r="D1247" s="6">
        <f>TITRES_STAT!E1250</f>
        <v>0</v>
      </c>
      <c r="E1247" s="2">
        <f t="shared" si="76"/>
        <v>1201929</v>
      </c>
      <c r="F1247" s="6" t="str">
        <f t="shared" si="79"/>
        <v>NEUTRAL</v>
      </c>
      <c r="G1247" s="6" t="str">
        <f t="shared" si="78"/>
        <v>NEUTRAL</v>
      </c>
      <c r="H1247" s="6" t="str">
        <f t="shared" si="77"/>
        <v>NEUTRAL</v>
      </c>
    </row>
    <row r="1248" spans="1:8" ht="13.5" x14ac:dyDescent="0.25">
      <c r="A1248" s="3">
        <f>TITRES_STAT!B1251</f>
        <v>0</v>
      </c>
      <c r="B1248" s="6">
        <f>TITRES_STAT!C1251</f>
        <v>0</v>
      </c>
      <c r="C1248" s="6">
        <f>TITRES_STAT!D1251</f>
        <v>0</v>
      </c>
      <c r="D1248" s="6">
        <f>TITRES_STAT!E1251</f>
        <v>0</v>
      </c>
      <c r="E1248" s="2">
        <f t="shared" si="76"/>
        <v>1201929</v>
      </c>
      <c r="F1248" s="6" t="str">
        <f t="shared" si="79"/>
        <v>NEUTRAL</v>
      </c>
      <c r="G1248" s="6" t="str">
        <f t="shared" si="78"/>
        <v>NEUTRAL</v>
      </c>
      <c r="H1248" s="6" t="str">
        <f t="shared" si="77"/>
        <v>NEUTRAL</v>
      </c>
    </row>
    <row r="1249" spans="1:8" ht="13.5" x14ac:dyDescent="0.25">
      <c r="A1249" s="3">
        <f>TITRES_STAT!B1252</f>
        <v>0</v>
      </c>
      <c r="B1249" s="6">
        <f>TITRES_STAT!C1252</f>
        <v>0</v>
      </c>
      <c r="C1249" s="6">
        <f>TITRES_STAT!D1252</f>
        <v>0</v>
      </c>
      <c r="D1249" s="6">
        <f>TITRES_STAT!E1252</f>
        <v>0</v>
      </c>
      <c r="E1249" s="2">
        <f t="shared" si="76"/>
        <v>1201929</v>
      </c>
      <c r="F1249" s="6" t="str">
        <f t="shared" si="79"/>
        <v>NEUTRAL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0</v>
      </c>
      <c r="B1250" s="6">
        <f>TITRES_STAT!C1253</f>
        <v>0</v>
      </c>
      <c r="C1250" s="6">
        <f>TITRES_STAT!D1253</f>
        <v>0</v>
      </c>
      <c r="D1250" s="6">
        <f>TITRES_STAT!E1253</f>
        <v>0</v>
      </c>
      <c r="E1250" s="2">
        <f t="shared" si="76"/>
        <v>1201929</v>
      </c>
      <c r="F1250" s="6" t="str">
        <f t="shared" si="79"/>
        <v>NEUTRAL</v>
      </c>
      <c r="G1250" s="6" t="str">
        <f t="shared" si="78"/>
        <v>NEUTRAL</v>
      </c>
      <c r="H1250" s="6" t="str">
        <f t="shared" si="77"/>
        <v>NEUTRAL</v>
      </c>
    </row>
    <row r="1251" spans="1:8" ht="13.5" x14ac:dyDescent="0.25">
      <c r="A1251" s="3">
        <f>TITRES_STAT!B1254</f>
        <v>0</v>
      </c>
      <c r="B1251" s="6">
        <f>TITRES_STAT!C1254</f>
        <v>0</v>
      </c>
      <c r="C1251" s="6">
        <f>TITRES_STAT!D1254</f>
        <v>0</v>
      </c>
      <c r="D1251" s="6">
        <f>TITRES_STAT!E1254</f>
        <v>0</v>
      </c>
      <c r="E1251" s="2">
        <f t="shared" si="76"/>
        <v>1201929</v>
      </c>
      <c r="F1251" s="6" t="str">
        <f t="shared" si="79"/>
        <v>NEUTRAL</v>
      </c>
      <c r="G1251" s="6" t="str">
        <f t="shared" si="78"/>
        <v>NEUTRAL</v>
      </c>
      <c r="H1251" s="6" t="str">
        <f t="shared" si="77"/>
        <v>NEUTRAL</v>
      </c>
    </row>
    <row r="1252" spans="1:8" ht="13.5" x14ac:dyDescent="0.25">
      <c r="A1252" s="3">
        <f>TITRES_STAT!B1255</f>
        <v>0</v>
      </c>
      <c r="B1252" s="6">
        <f>TITRES_STAT!C1255</f>
        <v>0</v>
      </c>
      <c r="C1252" s="6">
        <f>TITRES_STAT!D1255</f>
        <v>0</v>
      </c>
      <c r="D1252" s="6">
        <f>TITRES_STAT!E1255</f>
        <v>0</v>
      </c>
      <c r="E1252" s="2">
        <f t="shared" si="76"/>
        <v>1201929</v>
      </c>
      <c r="F1252" s="6" t="str">
        <f t="shared" si="79"/>
        <v>NEUTRAL</v>
      </c>
      <c r="G1252" s="6" t="str">
        <f t="shared" si="78"/>
        <v>NEUTRAL</v>
      </c>
      <c r="H1252" s="6" t="str">
        <f t="shared" si="77"/>
        <v>NEUTRAL</v>
      </c>
    </row>
    <row r="1253" spans="1:8" ht="13.5" x14ac:dyDescent="0.25">
      <c r="A1253" s="3">
        <f>TITRES_STAT!B1256</f>
        <v>0</v>
      </c>
      <c r="B1253" s="6">
        <f>TITRES_STAT!C1256</f>
        <v>0</v>
      </c>
      <c r="C1253" s="6">
        <f>TITRES_STAT!D1256</f>
        <v>0</v>
      </c>
      <c r="D1253" s="6">
        <f>TITRES_STAT!E1256</f>
        <v>0</v>
      </c>
      <c r="E1253" s="2">
        <f t="shared" si="76"/>
        <v>1201929</v>
      </c>
      <c r="F1253" s="6" t="str">
        <f t="shared" si="79"/>
        <v>NEUTRAL</v>
      </c>
      <c r="G1253" s="6" t="str">
        <f t="shared" si="78"/>
        <v>NEUTRAL</v>
      </c>
      <c r="H1253" s="6" t="str">
        <f t="shared" si="77"/>
        <v>NEUTRAL</v>
      </c>
    </row>
    <row r="1254" spans="1:8" ht="13.5" x14ac:dyDescent="0.25">
      <c r="A1254" s="3">
        <f>TITRES_STAT!B1257</f>
        <v>0</v>
      </c>
      <c r="B1254" s="6">
        <f>TITRES_STAT!C1257</f>
        <v>0</v>
      </c>
      <c r="C1254" s="6">
        <f>TITRES_STAT!D1257</f>
        <v>0</v>
      </c>
      <c r="D1254" s="6">
        <f>TITRES_STAT!E1257</f>
        <v>0</v>
      </c>
      <c r="E1254" s="2">
        <f t="shared" si="76"/>
        <v>1201929</v>
      </c>
      <c r="F1254" s="6" t="str">
        <f t="shared" si="79"/>
        <v>NEUTRAL</v>
      </c>
      <c r="G1254" s="6" t="str">
        <f t="shared" si="78"/>
        <v>NEUTRAL</v>
      </c>
      <c r="H1254" s="6" t="str">
        <f t="shared" si="77"/>
        <v>NEUTRAL</v>
      </c>
    </row>
    <row r="1255" spans="1:8" ht="13.5" x14ac:dyDescent="0.25">
      <c r="A1255" s="3">
        <f>TITRES_STAT!B1258</f>
        <v>0</v>
      </c>
      <c r="B1255" s="6">
        <f>TITRES_STAT!C1258</f>
        <v>0</v>
      </c>
      <c r="C1255" s="6">
        <f>TITRES_STAT!D1258</f>
        <v>0</v>
      </c>
      <c r="D1255" s="6">
        <f>TITRES_STAT!E1258</f>
        <v>0</v>
      </c>
      <c r="E1255" s="2">
        <f t="shared" si="76"/>
        <v>1201929</v>
      </c>
      <c r="F1255" s="6" t="str">
        <f t="shared" si="79"/>
        <v>NEUTRAL</v>
      </c>
      <c r="G1255" s="6" t="str">
        <f t="shared" si="78"/>
        <v>NEUTRAL</v>
      </c>
      <c r="H1255" s="6" t="str">
        <f t="shared" si="77"/>
        <v>NEUTRAL</v>
      </c>
    </row>
    <row r="1256" spans="1:8" ht="13.5" x14ac:dyDescent="0.25">
      <c r="A1256" s="3">
        <f>TITRES_STAT!B1259</f>
        <v>0</v>
      </c>
      <c r="B1256" s="6">
        <f>TITRES_STAT!C1259</f>
        <v>0</v>
      </c>
      <c r="C1256" s="6">
        <f>TITRES_STAT!D1259</f>
        <v>0</v>
      </c>
      <c r="D1256" s="6">
        <f>TITRES_STAT!E1259</f>
        <v>0</v>
      </c>
      <c r="E1256" s="2">
        <f t="shared" si="76"/>
        <v>1201929</v>
      </c>
      <c r="F1256" s="6" t="str">
        <f t="shared" si="79"/>
        <v>NEUTRAL</v>
      </c>
      <c r="G1256" s="6" t="str">
        <f t="shared" si="78"/>
        <v>NEUTRAL</v>
      </c>
      <c r="H1256" s="6" t="str">
        <f t="shared" si="77"/>
        <v>NEUTRAL</v>
      </c>
    </row>
    <row r="1257" spans="1:8" ht="13.5" x14ac:dyDescent="0.25">
      <c r="A1257" s="3">
        <f>TITRES_STAT!B1260</f>
        <v>0</v>
      </c>
      <c r="B1257" s="6">
        <f>TITRES_STAT!C1260</f>
        <v>0</v>
      </c>
      <c r="C1257" s="6">
        <f>TITRES_STAT!D1260</f>
        <v>0</v>
      </c>
      <c r="D1257" s="6">
        <f>TITRES_STAT!E1260</f>
        <v>0</v>
      </c>
      <c r="E1257" s="2">
        <f t="shared" si="76"/>
        <v>1201929</v>
      </c>
      <c r="F1257" s="6" t="str">
        <f t="shared" si="79"/>
        <v>NEUTRAL</v>
      </c>
      <c r="G1257" s="6" t="str">
        <f t="shared" si="78"/>
        <v>NEUTRAL</v>
      </c>
      <c r="H1257" s="6" t="str">
        <f t="shared" si="77"/>
        <v>NEUTRAL</v>
      </c>
    </row>
    <row r="1258" spans="1:8" ht="13.5" x14ac:dyDescent="0.25">
      <c r="A1258" s="3">
        <f>TITRES_STAT!B1261</f>
        <v>0</v>
      </c>
      <c r="B1258" s="6">
        <f>TITRES_STAT!C1261</f>
        <v>0</v>
      </c>
      <c r="C1258" s="6">
        <f>TITRES_STAT!D1261</f>
        <v>0</v>
      </c>
      <c r="D1258" s="6">
        <f>TITRES_STAT!E1261</f>
        <v>0</v>
      </c>
      <c r="E1258" s="2">
        <f t="shared" si="76"/>
        <v>1201929</v>
      </c>
      <c r="F1258" s="6" t="str">
        <f t="shared" si="79"/>
        <v>NEUTRAL</v>
      </c>
      <c r="G1258" s="6" t="str">
        <f t="shared" si="78"/>
        <v>NEUTRAL</v>
      </c>
      <c r="H1258" s="6" t="str">
        <f t="shared" si="77"/>
        <v>NEUTRAL</v>
      </c>
    </row>
    <row r="1259" spans="1:8" ht="13.5" x14ac:dyDescent="0.25">
      <c r="A1259" s="3">
        <f>TITRES_STAT!B1262</f>
        <v>0</v>
      </c>
      <c r="B1259" s="6">
        <f>TITRES_STAT!C1262</f>
        <v>0</v>
      </c>
      <c r="C1259" s="6">
        <f>TITRES_STAT!D1262</f>
        <v>0</v>
      </c>
      <c r="D1259" s="6">
        <f>TITRES_STAT!E1262</f>
        <v>0</v>
      </c>
      <c r="E1259" s="2">
        <f t="shared" si="76"/>
        <v>1201929</v>
      </c>
      <c r="F1259" s="6" t="str">
        <f t="shared" si="79"/>
        <v>NEUTRAL</v>
      </c>
      <c r="G1259" s="6" t="str">
        <f t="shared" si="78"/>
        <v>NEUTRAL</v>
      </c>
      <c r="H1259" s="6" t="str">
        <f t="shared" si="77"/>
        <v>NEUTRAL</v>
      </c>
    </row>
    <row r="1260" spans="1:8" ht="13.5" x14ac:dyDescent="0.25">
      <c r="A1260" s="3">
        <f>TITRES_STAT!B1263</f>
        <v>0</v>
      </c>
      <c r="B1260" s="6">
        <f>TITRES_STAT!C1263</f>
        <v>0</v>
      </c>
      <c r="C1260" s="6">
        <f>TITRES_STAT!D1263</f>
        <v>0</v>
      </c>
      <c r="D1260" s="6">
        <f>TITRES_STAT!E1263</f>
        <v>0</v>
      </c>
      <c r="E1260" s="2">
        <f t="shared" si="76"/>
        <v>1201929</v>
      </c>
      <c r="F1260" s="6" t="str">
        <f t="shared" si="79"/>
        <v>NEUTRAL</v>
      </c>
      <c r="G1260" s="6" t="str">
        <f t="shared" si="78"/>
        <v>NEUTRAL</v>
      </c>
      <c r="H1260" s="6" t="str">
        <f t="shared" si="77"/>
        <v>NEUTRAL</v>
      </c>
    </row>
    <row r="1261" spans="1:8" ht="13.5" x14ac:dyDescent="0.25">
      <c r="A1261" s="3">
        <f>TITRES_STAT!B1264</f>
        <v>0</v>
      </c>
      <c r="B1261" s="6">
        <f>TITRES_STAT!C1264</f>
        <v>0</v>
      </c>
      <c r="C1261" s="6">
        <f>TITRES_STAT!D1264</f>
        <v>0</v>
      </c>
      <c r="D1261" s="6">
        <f>TITRES_STAT!E1264</f>
        <v>0</v>
      </c>
      <c r="E1261" s="2">
        <f t="shared" si="76"/>
        <v>1201929</v>
      </c>
      <c r="F1261" s="6" t="str">
        <f t="shared" si="79"/>
        <v>NEUTRAL</v>
      </c>
      <c r="G1261" s="6" t="str">
        <f t="shared" si="78"/>
        <v>NEUTRAL</v>
      </c>
      <c r="H1261" s="6" t="str">
        <f t="shared" si="77"/>
        <v>NEUTRAL</v>
      </c>
    </row>
    <row r="1262" spans="1:8" ht="13.5" x14ac:dyDescent="0.25">
      <c r="A1262" s="3">
        <f>TITRES_STAT!B1265</f>
        <v>0</v>
      </c>
      <c r="B1262" s="6">
        <f>TITRES_STAT!C1265</f>
        <v>0</v>
      </c>
      <c r="C1262" s="6">
        <f>TITRES_STAT!D1265</f>
        <v>0</v>
      </c>
      <c r="D1262" s="6">
        <f>TITRES_STAT!E1265</f>
        <v>0</v>
      </c>
      <c r="E1262" s="2">
        <f t="shared" si="76"/>
        <v>1201929</v>
      </c>
      <c r="F1262" s="6" t="str">
        <f t="shared" si="79"/>
        <v>NEUTRAL</v>
      </c>
      <c r="G1262" s="6" t="str">
        <f t="shared" si="78"/>
        <v>NEUTRAL</v>
      </c>
      <c r="H1262" s="6" t="str">
        <f t="shared" si="77"/>
        <v>NEUTRAL</v>
      </c>
    </row>
    <row r="1263" spans="1:8" ht="13.5" x14ac:dyDescent="0.25">
      <c r="A1263" s="3">
        <f>TITRES_STAT!B1266</f>
        <v>0</v>
      </c>
      <c r="B1263" s="6">
        <f>TITRES_STAT!C1266</f>
        <v>0</v>
      </c>
      <c r="C1263" s="6">
        <f>TITRES_STAT!D1266</f>
        <v>0</v>
      </c>
      <c r="D1263" s="6">
        <f>TITRES_STAT!E1266</f>
        <v>0</v>
      </c>
      <c r="E1263" s="2">
        <f t="shared" si="76"/>
        <v>1201929</v>
      </c>
      <c r="F1263" s="6" t="str">
        <f t="shared" si="79"/>
        <v>NEUTRAL</v>
      </c>
      <c r="G1263" s="6" t="str">
        <f t="shared" si="78"/>
        <v>NEUTRAL</v>
      </c>
      <c r="H1263" s="6" t="str">
        <f t="shared" si="77"/>
        <v>NEUTRAL</v>
      </c>
    </row>
    <row r="1264" spans="1:8" ht="13.5" x14ac:dyDescent="0.25">
      <c r="A1264" s="3">
        <f>TITRES_STAT!B1267</f>
        <v>0</v>
      </c>
      <c r="B1264" s="6">
        <f>TITRES_STAT!C1267</f>
        <v>0</v>
      </c>
      <c r="C1264" s="6">
        <f>TITRES_STAT!D1267</f>
        <v>0</v>
      </c>
      <c r="D1264" s="6">
        <f>TITRES_STAT!E1267</f>
        <v>0</v>
      </c>
      <c r="E1264" s="2">
        <f t="shared" si="76"/>
        <v>1201929</v>
      </c>
      <c r="F1264" s="6" t="str">
        <f t="shared" si="79"/>
        <v>NEUTRAL</v>
      </c>
      <c r="G1264" s="6" t="str">
        <f t="shared" si="78"/>
        <v>NEUTRAL</v>
      </c>
      <c r="H1264" s="6" t="str">
        <f t="shared" si="77"/>
        <v>NEUTRAL</v>
      </c>
    </row>
    <row r="1265" spans="1:8" ht="13.5" x14ac:dyDescent="0.25">
      <c r="A1265" s="3">
        <f>TITRES_STAT!B1268</f>
        <v>0</v>
      </c>
      <c r="B1265" s="6">
        <f>TITRES_STAT!C1268</f>
        <v>0</v>
      </c>
      <c r="C1265" s="6">
        <f>TITRES_STAT!D1268</f>
        <v>0</v>
      </c>
      <c r="D1265" s="6">
        <f>TITRES_STAT!E1268</f>
        <v>0</v>
      </c>
      <c r="E1265" s="2">
        <f t="shared" si="76"/>
        <v>1201929</v>
      </c>
      <c r="F1265" s="6" t="str">
        <f t="shared" si="79"/>
        <v>NEUTRAL</v>
      </c>
      <c r="G1265" s="6" t="str">
        <f t="shared" si="78"/>
        <v>NEUTRAL</v>
      </c>
      <c r="H1265" s="6" t="str">
        <f t="shared" si="77"/>
        <v>NEUTRAL</v>
      </c>
    </row>
    <row r="1266" spans="1:8" ht="13.5" x14ac:dyDescent="0.25">
      <c r="A1266" s="3">
        <f>TITRES_STAT!B1269</f>
        <v>0</v>
      </c>
      <c r="B1266" s="6">
        <f>TITRES_STAT!C1269</f>
        <v>0</v>
      </c>
      <c r="C1266" s="6">
        <f>TITRES_STAT!D1269</f>
        <v>0</v>
      </c>
      <c r="D1266" s="6">
        <f>TITRES_STAT!E1269</f>
        <v>0</v>
      </c>
      <c r="E1266" s="2">
        <f t="shared" si="76"/>
        <v>1201929</v>
      </c>
      <c r="F1266" s="6" t="str">
        <f t="shared" si="79"/>
        <v>NEUTRAL</v>
      </c>
      <c r="G1266" s="6" t="str">
        <f t="shared" si="78"/>
        <v>NEUTRAL</v>
      </c>
      <c r="H1266" s="6" t="str">
        <f t="shared" si="77"/>
        <v>NEUTRAL</v>
      </c>
    </row>
    <row r="1267" spans="1:8" ht="13.5" x14ac:dyDescent="0.25">
      <c r="A1267" s="3">
        <f>TITRES_STAT!B1270</f>
        <v>0</v>
      </c>
      <c r="B1267" s="6">
        <f>TITRES_STAT!C1270</f>
        <v>0</v>
      </c>
      <c r="C1267" s="6">
        <f>TITRES_STAT!D1270</f>
        <v>0</v>
      </c>
      <c r="D1267" s="6">
        <f>TITRES_STAT!E1270</f>
        <v>0</v>
      </c>
      <c r="E1267" s="2">
        <f t="shared" si="76"/>
        <v>1201929</v>
      </c>
      <c r="F1267" s="6" t="str">
        <f t="shared" si="79"/>
        <v>NEUTRAL</v>
      </c>
      <c r="G1267" s="6" t="str">
        <f t="shared" si="78"/>
        <v>NEUTRAL</v>
      </c>
      <c r="H1267" s="6" t="str">
        <f t="shared" si="77"/>
        <v>NEUTRAL</v>
      </c>
    </row>
    <row r="1268" spans="1:8" ht="13.5" x14ac:dyDescent="0.25">
      <c r="A1268" s="3">
        <f>TITRES_STAT!B1271</f>
        <v>0</v>
      </c>
      <c r="B1268" s="6">
        <f>TITRES_STAT!C1271</f>
        <v>0</v>
      </c>
      <c r="C1268" s="6">
        <f>TITRES_STAT!D1271</f>
        <v>0</v>
      </c>
      <c r="D1268" s="6">
        <f>TITRES_STAT!E1271</f>
        <v>0</v>
      </c>
      <c r="E1268" s="2">
        <f t="shared" si="76"/>
        <v>1201929</v>
      </c>
      <c r="F1268" s="6" t="str">
        <f t="shared" si="79"/>
        <v>NEUTRAL</v>
      </c>
      <c r="G1268" s="6" t="str">
        <f t="shared" si="78"/>
        <v>NEUTRAL</v>
      </c>
      <c r="H1268" s="6" t="str">
        <f t="shared" si="77"/>
        <v>NEUTRAL</v>
      </c>
    </row>
    <row r="1269" spans="1:8" ht="13.5" x14ac:dyDescent="0.25">
      <c r="A1269" s="3">
        <f>TITRES_STAT!B1272</f>
        <v>0</v>
      </c>
      <c r="B1269" s="6">
        <f>TITRES_STAT!C1272</f>
        <v>0</v>
      </c>
      <c r="C1269" s="6">
        <f>TITRES_STAT!D1272</f>
        <v>0</v>
      </c>
      <c r="D1269" s="6">
        <f>TITRES_STAT!E1272</f>
        <v>0</v>
      </c>
      <c r="E1269" s="2">
        <f t="shared" si="76"/>
        <v>1201929</v>
      </c>
      <c r="F1269" s="6" t="str">
        <f t="shared" si="79"/>
        <v>NEUTRAL</v>
      </c>
      <c r="G1269" s="6" t="str">
        <f t="shared" si="78"/>
        <v>NEUTRAL</v>
      </c>
      <c r="H1269" s="6" t="str">
        <f t="shared" si="77"/>
        <v>NEUTRAL</v>
      </c>
    </row>
    <row r="1270" spans="1:8" ht="13.5" x14ac:dyDescent="0.25">
      <c r="A1270" s="3">
        <f>TITRES_STAT!B1273</f>
        <v>0</v>
      </c>
      <c r="B1270" s="6">
        <f>TITRES_STAT!C1273</f>
        <v>0</v>
      </c>
      <c r="C1270" s="6">
        <f>TITRES_STAT!D1273</f>
        <v>0</v>
      </c>
      <c r="D1270" s="6">
        <f>TITRES_STAT!E1273</f>
        <v>0</v>
      </c>
      <c r="E1270" s="2">
        <f t="shared" si="76"/>
        <v>1201929</v>
      </c>
      <c r="F1270" s="6" t="str">
        <f t="shared" si="79"/>
        <v>NEUTRAL</v>
      </c>
      <c r="G1270" s="6" t="str">
        <f t="shared" si="78"/>
        <v>NEUTRAL</v>
      </c>
      <c r="H1270" s="6" t="str">
        <f t="shared" si="77"/>
        <v>NEUTRAL</v>
      </c>
    </row>
    <row r="1271" spans="1:8" ht="13.5" x14ac:dyDescent="0.25">
      <c r="A1271" s="3">
        <f>TITRES_STAT!B1274</f>
        <v>0</v>
      </c>
      <c r="B1271" s="6">
        <f>TITRES_STAT!C1274</f>
        <v>0</v>
      </c>
      <c r="C1271" s="6">
        <f>TITRES_STAT!D1274</f>
        <v>0</v>
      </c>
      <c r="D1271" s="6">
        <f>TITRES_STAT!E1274</f>
        <v>0</v>
      </c>
      <c r="E1271" s="2">
        <f t="shared" si="76"/>
        <v>1201929</v>
      </c>
      <c r="F1271" s="6" t="str">
        <f t="shared" si="79"/>
        <v>NEUTRAL</v>
      </c>
      <c r="G1271" s="6" t="str">
        <f t="shared" si="78"/>
        <v>NEUTRAL</v>
      </c>
      <c r="H1271" s="6" t="str">
        <f t="shared" si="77"/>
        <v>NEUTRAL</v>
      </c>
    </row>
    <row r="1272" spans="1:8" ht="13.5" x14ac:dyDescent="0.25">
      <c r="A1272" s="3">
        <f>TITRES_STAT!B1275</f>
        <v>0</v>
      </c>
      <c r="B1272" s="6">
        <f>TITRES_STAT!C1275</f>
        <v>0</v>
      </c>
      <c r="C1272" s="6">
        <f>TITRES_STAT!D1275</f>
        <v>0</v>
      </c>
      <c r="D1272" s="6">
        <f>TITRES_STAT!E1275</f>
        <v>0</v>
      </c>
      <c r="E1272" s="2">
        <f t="shared" si="76"/>
        <v>1201929</v>
      </c>
      <c r="F1272" s="6" t="str">
        <f t="shared" si="79"/>
        <v>NEUTRAL</v>
      </c>
      <c r="G1272" s="6" t="str">
        <f t="shared" si="78"/>
        <v>NEUTRAL</v>
      </c>
      <c r="H1272" s="6" t="str">
        <f t="shared" si="77"/>
        <v>NEUTRAL</v>
      </c>
    </row>
    <row r="1273" spans="1:8" ht="13.5" x14ac:dyDescent="0.25">
      <c r="A1273" s="3">
        <f>TITRES_STAT!B1276</f>
        <v>0</v>
      </c>
      <c r="B1273" s="6">
        <f>TITRES_STAT!C1276</f>
        <v>0</v>
      </c>
      <c r="C1273" s="6">
        <f>TITRES_STAT!D1276</f>
        <v>0</v>
      </c>
      <c r="D1273" s="6">
        <f>TITRES_STAT!E1276</f>
        <v>0</v>
      </c>
      <c r="E1273" s="2">
        <f t="shared" si="76"/>
        <v>1201929</v>
      </c>
      <c r="F1273" s="6" t="str">
        <f t="shared" si="79"/>
        <v>NEUTRAL</v>
      </c>
      <c r="G1273" s="6" t="str">
        <f t="shared" si="78"/>
        <v>NEUTRAL</v>
      </c>
      <c r="H1273" s="6" t="str">
        <f t="shared" si="77"/>
        <v>NEUTRAL</v>
      </c>
    </row>
    <row r="1274" spans="1:8" ht="13.5" x14ac:dyDescent="0.25">
      <c r="A1274" s="3">
        <f>TITRES_STAT!B1277</f>
        <v>0</v>
      </c>
      <c r="B1274" s="6">
        <f>TITRES_STAT!C1277</f>
        <v>0</v>
      </c>
      <c r="C1274" s="6">
        <f>TITRES_STAT!D1277</f>
        <v>0</v>
      </c>
      <c r="D1274" s="6">
        <f>TITRES_STAT!E1277</f>
        <v>0</v>
      </c>
      <c r="E1274" s="2">
        <f t="shared" si="76"/>
        <v>1201929</v>
      </c>
      <c r="F1274" s="6" t="str">
        <f t="shared" si="79"/>
        <v>NEUTRAL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0</v>
      </c>
      <c r="B1275" s="6">
        <f>TITRES_STAT!C1278</f>
        <v>0</v>
      </c>
      <c r="C1275" s="6">
        <f>TITRES_STAT!D1278</f>
        <v>0</v>
      </c>
      <c r="D1275" s="6">
        <f>TITRES_STAT!E1278</f>
        <v>0</v>
      </c>
      <c r="E1275" s="2">
        <f t="shared" si="76"/>
        <v>1201929</v>
      </c>
      <c r="F1275" s="6" t="str">
        <f t="shared" si="79"/>
        <v>NEUTRAL</v>
      </c>
      <c r="G1275" s="6" t="str">
        <f t="shared" si="78"/>
        <v>NEUTRAL</v>
      </c>
      <c r="H1275" s="6" t="str">
        <f t="shared" si="77"/>
        <v>NEUTRAL</v>
      </c>
    </row>
    <row r="1276" spans="1:8" ht="13.5" x14ac:dyDescent="0.25">
      <c r="A1276" s="3">
        <f>TITRES_STAT!B1279</f>
        <v>0</v>
      </c>
      <c r="B1276" s="6">
        <f>TITRES_STAT!C1279</f>
        <v>0</v>
      </c>
      <c r="C1276" s="6">
        <f>TITRES_STAT!D1279</f>
        <v>0</v>
      </c>
      <c r="D1276" s="6">
        <f>TITRES_STAT!E1279</f>
        <v>0</v>
      </c>
      <c r="E1276" s="2">
        <f t="shared" si="76"/>
        <v>1201929</v>
      </c>
      <c r="F1276" s="6" t="str">
        <f t="shared" si="79"/>
        <v>NEUTRAL</v>
      </c>
      <c r="G1276" s="6" t="str">
        <f t="shared" si="78"/>
        <v>NEUTRAL</v>
      </c>
      <c r="H1276" s="6" t="str">
        <f t="shared" si="77"/>
        <v>NEUTRAL</v>
      </c>
    </row>
    <row r="1277" spans="1:8" ht="13.5" x14ac:dyDescent="0.25">
      <c r="A1277" s="3">
        <f>TITRES_STAT!B1280</f>
        <v>0</v>
      </c>
      <c r="B1277" s="6">
        <f>TITRES_STAT!C1280</f>
        <v>0</v>
      </c>
      <c r="C1277" s="6">
        <f>TITRES_STAT!D1280</f>
        <v>0</v>
      </c>
      <c r="D1277" s="6">
        <f>TITRES_STAT!E1280</f>
        <v>0</v>
      </c>
      <c r="E1277" s="2">
        <f t="shared" si="76"/>
        <v>1201929</v>
      </c>
      <c r="F1277" s="6" t="str">
        <f t="shared" si="79"/>
        <v>NEUTRAL</v>
      </c>
      <c r="G1277" s="6" t="str">
        <f t="shared" si="78"/>
        <v>NEUTRAL</v>
      </c>
      <c r="H1277" s="6" t="str">
        <f t="shared" si="77"/>
        <v>NEUTRAL</v>
      </c>
    </row>
    <row r="1278" spans="1:8" ht="13.5" x14ac:dyDescent="0.25">
      <c r="A1278" s="3">
        <f>TITRES_STAT!B1281</f>
        <v>0</v>
      </c>
      <c r="B1278" s="6">
        <f>TITRES_STAT!C1281</f>
        <v>0</v>
      </c>
      <c r="C1278" s="6">
        <f>TITRES_STAT!D1281</f>
        <v>0</v>
      </c>
      <c r="D1278" s="6">
        <f>TITRES_STAT!E1281</f>
        <v>0</v>
      </c>
      <c r="E1278" s="2">
        <f t="shared" si="76"/>
        <v>1201929</v>
      </c>
      <c r="F1278" s="6" t="str">
        <f t="shared" si="79"/>
        <v>NEUTRAL</v>
      </c>
      <c r="G1278" s="6" t="str">
        <f t="shared" si="78"/>
        <v>NEUTRAL</v>
      </c>
      <c r="H1278" s="6" t="str">
        <f t="shared" si="77"/>
        <v>NEUTRAL</v>
      </c>
    </row>
    <row r="1279" spans="1:8" ht="13.5" x14ac:dyDescent="0.25">
      <c r="A1279" s="3">
        <f>TITRES_STAT!B1282</f>
        <v>0</v>
      </c>
      <c r="B1279" s="6">
        <f>TITRES_STAT!C1282</f>
        <v>0</v>
      </c>
      <c r="C1279" s="6">
        <f>TITRES_STAT!D1282</f>
        <v>0</v>
      </c>
      <c r="D1279" s="6">
        <f>TITRES_STAT!E1282</f>
        <v>0</v>
      </c>
      <c r="E1279" s="2">
        <f t="shared" si="76"/>
        <v>1201929</v>
      </c>
      <c r="F1279" s="6" t="str">
        <f t="shared" si="79"/>
        <v>NEUTRAL</v>
      </c>
      <c r="G1279" s="6" t="str">
        <f t="shared" si="78"/>
        <v>NEUTRAL</v>
      </c>
      <c r="H1279" s="6" t="str">
        <f t="shared" si="77"/>
        <v>NEUTRAL</v>
      </c>
    </row>
    <row r="1280" spans="1:8" ht="13.5" x14ac:dyDescent="0.25">
      <c r="A1280" s="3">
        <f>TITRES_STAT!B1283</f>
        <v>0</v>
      </c>
      <c r="B1280" s="6">
        <f>TITRES_STAT!C1283</f>
        <v>0</v>
      </c>
      <c r="C1280" s="6">
        <f>TITRES_STAT!D1283</f>
        <v>0</v>
      </c>
      <c r="D1280" s="6">
        <f>TITRES_STAT!E1283</f>
        <v>0</v>
      </c>
      <c r="E1280" s="2">
        <f t="shared" si="76"/>
        <v>1201929</v>
      </c>
      <c r="F1280" s="6" t="str">
        <f t="shared" si="79"/>
        <v>NEUTRAL</v>
      </c>
      <c r="G1280" s="6" t="str">
        <f t="shared" si="78"/>
        <v>NEUTRAL</v>
      </c>
      <c r="H1280" s="6" t="str">
        <f t="shared" si="77"/>
        <v>NEUTRAL</v>
      </c>
    </row>
    <row r="1281" spans="1:8" ht="13.5" x14ac:dyDescent="0.25">
      <c r="A1281" s="3">
        <f>TITRES_STAT!B1284</f>
        <v>0</v>
      </c>
      <c r="B1281" s="6">
        <f>TITRES_STAT!C1284</f>
        <v>0</v>
      </c>
      <c r="C1281" s="6">
        <f>TITRES_STAT!D1284</f>
        <v>0</v>
      </c>
      <c r="D1281" s="6">
        <f>TITRES_STAT!E1284</f>
        <v>0</v>
      </c>
      <c r="E1281" s="2">
        <f t="shared" si="76"/>
        <v>1201929</v>
      </c>
      <c r="F1281" s="6" t="str">
        <f t="shared" si="79"/>
        <v>NEUTRAL</v>
      </c>
      <c r="G1281" s="6" t="str">
        <f t="shared" si="78"/>
        <v>NEUTRAL</v>
      </c>
      <c r="H1281" s="6" t="str">
        <f t="shared" si="77"/>
        <v>NEUTRAL</v>
      </c>
    </row>
    <row r="1282" spans="1:8" ht="13.5" x14ac:dyDescent="0.25">
      <c r="A1282" s="3">
        <f>TITRES_STAT!B1285</f>
        <v>0</v>
      </c>
      <c r="B1282" s="6">
        <f>TITRES_STAT!C1285</f>
        <v>0</v>
      </c>
      <c r="C1282" s="6">
        <f>TITRES_STAT!D1285</f>
        <v>0</v>
      </c>
      <c r="D1282" s="6">
        <f>TITRES_STAT!E1285</f>
        <v>0</v>
      </c>
      <c r="E1282" s="2">
        <f t="shared" si="76"/>
        <v>1201929</v>
      </c>
      <c r="F1282" s="6" t="str">
        <f t="shared" si="79"/>
        <v>NEUTRAL</v>
      </c>
      <c r="G1282" s="6" t="str">
        <f t="shared" si="78"/>
        <v>NEUTRAL</v>
      </c>
      <c r="H1282" s="6" t="str">
        <f t="shared" si="77"/>
        <v>NEUTRAL</v>
      </c>
    </row>
    <row r="1283" spans="1:8" ht="13.5" x14ac:dyDescent="0.25">
      <c r="A1283" s="3">
        <f>TITRES_STAT!B1286</f>
        <v>0</v>
      </c>
      <c r="B1283" s="6">
        <f>TITRES_STAT!C1286</f>
        <v>0</v>
      </c>
      <c r="C1283" s="6">
        <f>TITRES_STAT!D1286</f>
        <v>0</v>
      </c>
      <c r="D1283" s="6">
        <f>TITRES_STAT!E1286</f>
        <v>0</v>
      </c>
      <c r="E1283" s="2">
        <f t="shared" si="76"/>
        <v>1201929</v>
      </c>
      <c r="F1283" s="6" t="str">
        <f t="shared" si="79"/>
        <v>NEUTRAL</v>
      </c>
      <c r="G1283" s="6" t="str">
        <f t="shared" si="78"/>
        <v>NEUTRAL</v>
      </c>
      <c r="H1283" s="6" t="str">
        <f t="shared" si="77"/>
        <v>NEUTRAL</v>
      </c>
    </row>
    <row r="1284" spans="1:8" ht="13.5" x14ac:dyDescent="0.25">
      <c r="A1284" s="3">
        <f>TITRES_STAT!B1287</f>
        <v>0</v>
      </c>
      <c r="B1284" s="6">
        <f>TITRES_STAT!C1287</f>
        <v>0</v>
      </c>
      <c r="C1284" s="6">
        <f>TITRES_STAT!D1287</f>
        <v>0</v>
      </c>
      <c r="D1284" s="6">
        <f>TITRES_STAT!E1287</f>
        <v>0</v>
      </c>
      <c r="E1284" s="2">
        <f t="shared" ref="E1284:E1347" si="80">IF(B1284&gt;B1283, E1283+D1284, IF(B1284&lt;B1283, E1283-D1284, E1283))</f>
        <v>1201929</v>
      </c>
      <c r="F1284" s="6" t="str">
        <f t="shared" si="79"/>
        <v>NEUTRAL</v>
      </c>
      <c r="G1284" s="6" t="str">
        <f t="shared" si="78"/>
        <v>NEUTRAL</v>
      </c>
      <c r="H1284" s="6" t="str">
        <f t="shared" si="77"/>
        <v>NEUTRAL</v>
      </c>
    </row>
    <row r="1285" spans="1:8" ht="13.5" x14ac:dyDescent="0.25">
      <c r="A1285" s="3">
        <f>TITRES_STAT!B1288</f>
        <v>0</v>
      </c>
      <c r="B1285" s="6">
        <f>TITRES_STAT!C1288</f>
        <v>0</v>
      </c>
      <c r="C1285" s="6">
        <f>TITRES_STAT!D1288</f>
        <v>0</v>
      </c>
      <c r="D1285" s="6">
        <f>TITRES_STAT!E1288</f>
        <v>0</v>
      </c>
      <c r="E1285" s="2">
        <f t="shared" si="80"/>
        <v>1201929</v>
      </c>
      <c r="F1285" s="6" t="str">
        <f t="shared" si="79"/>
        <v>NEUTRAL</v>
      </c>
      <c r="G1285" s="6" t="str">
        <f t="shared" si="78"/>
        <v>NEUTRAL</v>
      </c>
      <c r="H1285" s="6" t="str">
        <f t="shared" si="77"/>
        <v>NEUTRAL</v>
      </c>
    </row>
    <row r="1286" spans="1:8" ht="13.5" x14ac:dyDescent="0.25">
      <c r="A1286" s="3">
        <f>TITRES_STAT!B1289</f>
        <v>0</v>
      </c>
      <c r="B1286" s="6">
        <f>TITRES_STAT!C1289</f>
        <v>0</v>
      </c>
      <c r="C1286" s="6">
        <f>TITRES_STAT!D1289</f>
        <v>0</v>
      </c>
      <c r="D1286" s="6">
        <f>TITRES_STAT!E1289</f>
        <v>0</v>
      </c>
      <c r="E1286" s="2">
        <f t="shared" si="80"/>
        <v>1201929</v>
      </c>
      <c r="F1286" s="6" t="str">
        <f t="shared" si="79"/>
        <v>NEUTRAL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0</v>
      </c>
      <c r="B1287" s="6">
        <f>TITRES_STAT!C1290</f>
        <v>0</v>
      </c>
      <c r="C1287" s="6">
        <f>TITRES_STAT!D1290</f>
        <v>0</v>
      </c>
      <c r="D1287" s="6">
        <f>TITRES_STAT!E1290</f>
        <v>0</v>
      </c>
      <c r="E1287" s="2">
        <f t="shared" si="80"/>
        <v>1201929</v>
      </c>
      <c r="F1287" s="6" t="str">
        <f t="shared" si="79"/>
        <v>NEUTRAL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NEUTRAL</v>
      </c>
    </row>
    <row r="1288" spans="1:8" ht="13.5" x14ac:dyDescent="0.25">
      <c r="A1288" s="3">
        <f>TITRES_STAT!B1291</f>
        <v>0</v>
      </c>
      <c r="B1288" s="6">
        <f>TITRES_STAT!C1291</f>
        <v>0</v>
      </c>
      <c r="C1288" s="6">
        <f>TITRES_STAT!D1291</f>
        <v>0</v>
      </c>
      <c r="D1288" s="6">
        <f>TITRES_STAT!E1291</f>
        <v>0</v>
      </c>
      <c r="E1288" s="2">
        <f t="shared" si="80"/>
        <v>1201929</v>
      </c>
      <c r="F1288" s="6" t="str">
        <f t="shared" ref="F1288:F1351" si="83">IF(E1288&gt;E1283,"BULLISH",IF(E1288&lt;E1283,"BEARISH","NEUTRAL"))</f>
        <v>NEUTRAL</v>
      </c>
      <c r="G1288" s="6" t="str">
        <f t="shared" si="82"/>
        <v>NEUTRAL</v>
      </c>
      <c r="H1288" s="6" t="str">
        <f t="shared" si="81"/>
        <v>NEUTRAL</v>
      </c>
    </row>
    <row r="1289" spans="1:8" ht="13.5" x14ac:dyDescent="0.25">
      <c r="A1289" s="3">
        <f>TITRES_STAT!B1292</f>
        <v>0</v>
      </c>
      <c r="B1289" s="6">
        <f>TITRES_STAT!C1292</f>
        <v>0</v>
      </c>
      <c r="C1289" s="6">
        <f>TITRES_STAT!D1292</f>
        <v>0</v>
      </c>
      <c r="D1289" s="6">
        <f>TITRES_STAT!E1292</f>
        <v>0</v>
      </c>
      <c r="E1289" s="2">
        <f t="shared" si="80"/>
        <v>1201929</v>
      </c>
      <c r="F1289" s="6" t="str">
        <f t="shared" si="83"/>
        <v>NEUTRAL</v>
      </c>
      <c r="G1289" s="6" t="str">
        <f t="shared" si="82"/>
        <v>NEUTRAL</v>
      </c>
      <c r="H1289" s="6" t="str">
        <f t="shared" si="81"/>
        <v>NEUTRAL</v>
      </c>
    </row>
    <row r="1290" spans="1:8" ht="13.5" x14ac:dyDescent="0.25">
      <c r="A1290" s="3">
        <f>TITRES_STAT!B1293</f>
        <v>0</v>
      </c>
      <c r="B1290" s="6">
        <f>TITRES_STAT!C1293</f>
        <v>0</v>
      </c>
      <c r="C1290" s="6">
        <f>TITRES_STAT!D1293</f>
        <v>0</v>
      </c>
      <c r="D1290" s="6">
        <f>TITRES_STAT!E1293</f>
        <v>0</v>
      </c>
      <c r="E1290" s="2">
        <f t="shared" si="80"/>
        <v>1201929</v>
      </c>
      <c r="F1290" s="6" t="str">
        <f t="shared" si="83"/>
        <v>NEUTRAL</v>
      </c>
      <c r="G1290" s="6" t="str">
        <f t="shared" si="82"/>
        <v>NEUTRAL</v>
      </c>
      <c r="H1290" s="6" t="str">
        <f t="shared" si="81"/>
        <v>NEUTRAL</v>
      </c>
    </row>
    <row r="1291" spans="1:8" ht="13.5" x14ac:dyDescent="0.25">
      <c r="A1291" s="3">
        <f>TITRES_STAT!B1294</f>
        <v>0</v>
      </c>
      <c r="B1291" s="6">
        <f>TITRES_STAT!C1294</f>
        <v>0</v>
      </c>
      <c r="C1291" s="6">
        <f>TITRES_STAT!D1294</f>
        <v>0</v>
      </c>
      <c r="D1291" s="6">
        <f>TITRES_STAT!E1294</f>
        <v>0</v>
      </c>
      <c r="E1291" s="2">
        <f t="shared" si="80"/>
        <v>1201929</v>
      </c>
      <c r="F1291" s="6" t="str">
        <f t="shared" si="83"/>
        <v>NEUTRAL</v>
      </c>
      <c r="G1291" s="6" t="str">
        <f t="shared" si="82"/>
        <v>NEUTRAL</v>
      </c>
      <c r="H1291" s="6" t="str">
        <f t="shared" si="81"/>
        <v>NEUTRAL</v>
      </c>
    </row>
    <row r="1292" spans="1:8" ht="13.5" x14ac:dyDescent="0.25">
      <c r="A1292" s="3">
        <f>TITRES_STAT!B1295</f>
        <v>0</v>
      </c>
      <c r="B1292" s="6">
        <f>TITRES_STAT!C1295</f>
        <v>0</v>
      </c>
      <c r="C1292" s="6">
        <f>TITRES_STAT!D1295</f>
        <v>0</v>
      </c>
      <c r="D1292" s="6">
        <f>TITRES_STAT!E1295</f>
        <v>0</v>
      </c>
      <c r="E1292" s="2">
        <f t="shared" si="80"/>
        <v>1201929</v>
      </c>
      <c r="F1292" s="6" t="str">
        <f t="shared" si="83"/>
        <v>NEUTRAL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0</v>
      </c>
      <c r="B1293" s="6">
        <f>TITRES_STAT!C1296</f>
        <v>0</v>
      </c>
      <c r="C1293" s="6">
        <f>TITRES_STAT!D1296</f>
        <v>0</v>
      </c>
      <c r="D1293" s="6">
        <f>TITRES_STAT!E1296</f>
        <v>0</v>
      </c>
      <c r="E1293" s="2">
        <f t="shared" si="80"/>
        <v>1201929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0</v>
      </c>
      <c r="B1294" s="6">
        <f>TITRES_STAT!C1297</f>
        <v>0</v>
      </c>
      <c r="C1294" s="6">
        <f>TITRES_STAT!D1297</f>
        <v>0</v>
      </c>
      <c r="D1294" s="6">
        <f>TITRES_STAT!E1297</f>
        <v>0</v>
      </c>
      <c r="E1294" s="2">
        <f t="shared" si="80"/>
        <v>1201929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0</v>
      </c>
      <c r="B1295" s="6">
        <f>TITRES_STAT!C1298</f>
        <v>0</v>
      </c>
      <c r="C1295" s="6">
        <f>TITRES_STAT!D1298</f>
        <v>0</v>
      </c>
      <c r="D1295" s="6">
        <f>TITRES_STAT!E1298</f>
        <v>0</v>
      </c>
      <c r="E1295" s="2">
        <f t="shared" si="80"/>
        <v>1201929</v>
      </c>
      <c r="F1295" s="6" t="str">
        <f t="shared" si="83"/>
        <v>NEUTRAL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0</v>
      </c>
      <c r="B1296" s="6">
        <f>TITRES_STAT!C1299</f>
        <v>0</v>
      </c>
      <c r="C1296" s="6">
        <f>TITRES_STAT!D1299</f>
        <v>0</v>
      </c>
      <c r="D1296" s="6">
        <f>TITRES_STAT!E1299</f>
        <v>0</v>
      </c>
      <c r="E1296" s="2">
        <f t="shared" si="80"/>
        <v>1201929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0</v>
      </c>
      <c r="B1297" s="6">
        <f>TITRES_STAT!C1300</f>
        <v>0</v>
      </c>
      <c r="C1297" s="6">
        <f>TITRES_STAT!D1300</f>
        <v>0</v>
      </c>
      <c r="D1297" s="6">
        <f>TITRES_STAT!E1300</f>
        <v>0</v>
      </c>
      <c r="E1297" s="2">
        <f t="shared" si="80"/>
        <v>1201929</v>
      </c>
      <c r="F1297" s="6" t="str">
        <f t="shared" si="83"/>
        <v>NEUTRAL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0</v>
      </c>
      <c r="B1298" s="6">
        <f>TITRES_STAT!C1301</f>
        <v>0</v>
      </c>
      <c r="C1298" s="6">
        <f>TITRES_STAT!D1301</f>
        <v>0</v>
      </c>
      <c r="D1298" s="6">
        <f>TITRES_STAT!E1301</f>
        <v>0</v>
      </c>
      <c r="E1298" s="2">
        <f t="shared" si="80"/>
        <v>1201929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0</v>
      </c>
      <c r="B1299" s="6">
        <f>TITRES_STAT!C1302</f>
        <v>0</v>
      </c>
      <c r="C1299" s="6">
        <f>TITRES_STAT!D1302</f>
        <v>0</v>
      </c>
      <c r="D1299" s="6">
        <f>TITRES_STAT!E1302</f>
        <v>0</v>
      </c>
      <c r="E1299" s="2">
        <f t="shared" si="80"/>
        <v>1201929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0</v>
      </c>
      <c r="B1300" s="6">
        <f>TITRES_STAT!C1303</f>
        <v>0</v>
      </c>
      <c r="C1300" s="6">
        <f>TITRES_STAT!D1303</f>
        <v>0</v>
      </c>
      <c r="D1300" s="6">
        <f>TITRES_STAT!E1303</f>
        <v>0</v>
      </c>
      <c r="E1300" s="2">
        <f t="shared" si="80"/>
        <v>1201929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0</v>
      </c>
      <c r="B1301" s="6">
        <f>TITRES_STAT!C1304</f>
        <v>0</v>
      </c>
      <c r="C1301" s="6">
        <f>TITRES_STAT!D1304</f>
        <v>0</v>
      </c>
      <c r="D1301" s="6">
        <f>TITRES_STAT!E1304</f>
        <v>0</v>
      </c>
      <c r="E1301" s="2">
        <f t="shared" si="80"/>
        <v>1201929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0</v>
      </c>
      <c r="B1302" s="6">
        <f>TITRES_STAT!C1305</f>
        <v>0</v>
      </c>
      <c r="C1302" s="6">
        <f>TITRES_STAT!D1305</f>
        <v>0</v>
      </c>
      <c r="D1302" s="6">
        <f>TITRES_STAT!E1305</f>
        <v>0</v>
      </c>
      <c r="E1302" s="2">
        <f t="shared" si="80"/>
        <v>1201929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0</v>
      </c>
      <c r="B1303" s="6">
        <f>TITRES_STAT!C1306</f>
        <v>0</v>
      </c>
      <c r="C1303" s="6">
        <f>TITRES_STAT!D1306</f>
        <v>0</v>
      </c>
      <c r="D1303" s="6">
        <f>TITRES_STAT!E1306</f>
        <v>0</v>
      </c>
      <c r="E1303" s="2">
        <f t="shared" si="80"/>
        <v>1201929</v>
      </c>
      <c r="F1303" s="6" t="str">
        <f t="shared" si="83"/>
        <v>NEUTRAL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0</v>
      </c>
      <c r="B1304" s="6">
        <f>TITRES_STAT!C1307</f>
        <v>0</v>
      </c>
      <c r="C1304" s="6">
        <f>TITRES_STAT!D1307</f>
        <v>0</v>
      </c>
      <c r="D1304" s="6">
        <f>TITRES_STAT!E1307</f>
        <v>0</v>
      </c>
      <c r="E1304" s="2">
        <f t="shared" si="80"/>
        <v>1201929</v>
      </c>
      <c r="F1304" s="6" t="str">
        <f t="shared" si="83"/>
        <v>NEUTRAL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0</v>
      </c>
      <c r="B1305" s="6">
        <f>TITRES_STAT!C1308</f>
        <v>0</v>
      </c>
      <c r="C1305" s="6">
        <f>TITRES_STAT!D1308</f>
        <v>0</v>
      </c>
      <c r="D1305" s="6">
        <f>TITRES_STAT!E1308</f>
        <v>0</v>
      </c>
      <c r="E1305" s="2">
        <f t="shared" si="80"/>
        <v>1201929</v>
      </c>
      <c r="F1305" s="6" t="str">
        <f t="shared" si="83"/>
        <v>NEUTRAL</v>
      </c>
      <c r="G1305" s="6" t="str">
        <f t="shared" si="82"/>
        <v>NEUTRAL</v>
      </c>
      <c r="H1305" s="6" t="str">
        <f t="shared" si="81"/>
        <v>NEUTRAL</v>
      </c>
    </row>
    <row r="1306" spans="1:8" ht="13.5" x14ac:dyDescent="0.25">
      <c r="A1306" s="3">
        <f>TITRES_STAT!B1309</f>
        <v>0</v>
      </c>
      <c r="B1306" s="6">
        <f>TITRES_STAT!C1309</f>
        <v>0</v>
      </c>
      <c r="C1306" s="6">
        <f>TITRES_STAT!D1309</f>
        <v>0</v>
      </c>
      <c r="D1306" s="6">
        <f>TITRES_STAT!E1309</f>
        <v>0</v>
      </c>
      <c r="E1306" s="2">
        <f t="shared" si="80"/>
        <v>1201929</v>
      </c>
      <c r="F1306" s="6" t="str">
        <f t="shared" si="83"/>
        <v>NEUTRAL</v>
      </c>
      <c r="G1306" s="6" t="str">
        <f t="shared" si="82"/>
        <v>NEUTRAL</v>
      </c>
      <c r="H1306" s="6" t="str">
        <f t="shared" si="81"/>
        <v>NEUTRAL</v>
      </c>
    </row>
    <row r="1307" spans="1:8" ht="13.5" x14ac:dyDescent="0.25">
      <c r="A1307" s="3">
        <f>TITRES_STAT!B1310</f>
        <v>0</v>
      </c>
      <c r="B1307" s="6">
        <f>TITRES_STAT!C1310</f>
        <v>0</v>
      </c>
      <c r="C1307" s="6">
        <f>TITRES_STAT!D1310</f>
        <v>0</v>
      </c>
      <c r="D1307" s="6">
        <f>TITRES_STAT!E1310</f>
        <v>0</v>
      </c>
      <c r="E1307" s="2">
        <f t="shared" si="80"/>
        <v>1201929</v>
      </c>
      <c r="F1307" s="6" t="str">
        <f t="shared" si="83"/>
        <v>NEUTRAL</v>
      </c>
      <c r="G1307" s="6" t="str">
        <f t="shared" si="82"/>
        <v>NEUTRAL</v>
      </c>
      <c r="H1307" s="6" t="str">
        <f t="shared" si="81"/>
        <v>NEUTRAL</v>
      </c>
    </row>
    <row r="1308" spans="1:8" ht="13.5" x14ac:dyDescent="0.25">
      <c r="A1308" s="3">
        <f>TITRES_STAT!B1311</f>
        <v>0</v>
      </c>
      <c r="B1308" s="6">
        <f>TITRES_STAT!C1311</f>
        <v>0</v>
      </c>
      <c r="C1308" s="6">
        <f>TITRES_STAT!D1311</f>
        <v>0</v>
      </c>
      <c r="D1308" s="6">
        <f>TITRES_STAT!E1311</f>
        <v>0</v>
      </c>
      <c r="E1308" s="2">
        <f t="shared" si="80"/>
        <v>1201929</v>
      </c>
      <c r="F1308" s="6" t="str">
        <f t="shared" si="83"/>
        <v>NEUTRAL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0</v>
      </c>
      <c r="B1309" s="6">
        <f>TITRES_STAT!C1312</f>
        <v>0</v>
      </c>
      <c r="C1309" s="6">
        <f>TITRES_STAT!D1312</f>
        <v>0</v>
      </c>
      <c r="D1309" s="6">
        <f>TITRES_STAT!E1312</f>
        <v>0</v>
      </c>
      <c r="E1309" s="2">
        <f t="shared" si="80"/>
        <v>1201929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0</v>
      </c>
      <c r="B1310" s="6">
        <f>TITRES_STAT!C1313</f>
        <v>0</v>
      </c>
      <c r="C1310" s="6">
        <f>TITRES_STAT!D1313</f>
        <v>0</v>
      </c>
      <c r="D1310" s="6">
        <f>TITRES_STAT!E1313</f>
        <v>0</v>
      </c>
      <c r="E1310" s="2">
        <f t="shared" si="80"/>
        <v>1201929</v>
      </c>
      <c r="F1310" s="6" t="str">
        <f t="shared" si="83"/>
        <v>NEUTRAL</v>
      </c>
      <c r="G1310" s="6" t="str">
        <f t="shared" si="82"/>
        <v>NEUTRAL</v>
      </c>
      <c r="H1310" s="6" t="str">
        <f t="shared" si="81"/>
        <v>NEUTRAL</v>
      </c>
    </row>
    <row r="1311" spans="1:8" ht="13.5" x14ac:dyDescent="0.25">
      <c r="A1311" s="3">
        <f>TITRES_STAT!B1314</f>
        <v>0</v>
      </c>
      <c r="B1311" s="6">
        <f>TITRES_STAT!C1314</f>
        <v>0</v>
      </c>
      <c r="C1311" s="6">
        <f>TITRES_STAT!D1314</f>
        <v>0</v>
      </c>
      <c r="D1311" s="6">
        <f>TITRES_STAT!E1314</f>
        <v>0</v>
      </c>
      <c r="E1311" s="2">
        <f t="shared" si="80"/>
        <v>1201929</v>
      </c>
      <c r="F1311" s="6" t="str">
        <f t="shared" si="83"/>
        <v>NEUTRAL</v>
      </c>
      <c r="G1311" s="6" t="str">
        <f t="shared" si="82"/>
        <v>NEUTRAL</v>
      </c>
      <c r="H1311" s="6" t="str">
        <f t="shared" si="81"/>
        <v>NEUTRAL</v>
      </c>
    </row>
    <row r="1312" spans="1:8" ht="13.5" x14ac:dyDescent="0.25">
      <c r="A1312" s="3">
        <f>TITRES_STAT!B1315</f>
        <v>0</v>
      </c>
      <c r="B1312" s="6">
        <f>TITRES_STAT!C1315</f>
        <v>0</v>
      </c>
      <c r="C1312" s="6">
        <f>TITRES_STAT!D1315</f>
        <v>0</v>
      </c>
      <c r="D1312" s="6">
        <f>TITRES_STAT!E1315</f>
        <v>0</v>
      </c>
      <c r="E1312" s="2">
        <f t="shared" si="80"/>
        <v>1201929</v>
      </c>
      <c r="F1312" s="6" t="str">
        <f t="shared" si="83"/>
        <v>NEUTRAL</v>
      </c>
      <c r="G1312" s="6" t="str">
        <f t="shared" si="82"/>
        <v>NEUTRAL</v>
      </c>
      <c r="H1312" s="6" t="str">
        <f t="shared" si="81"/>
        <v>NEUTRAL</v>
      </c>
    </row>
    <row r="1313" spans="1:8" ht="13.5" x14ac:dyDescent="0.25">
      <c r="A1313" s="3">
        <f>TITRES_STAT!B1316</f>
        <v>0</v>
      </c>
      <c r="B1313" s="6">
        <f>TITRES_STAT!C1316</f>
        <v>0</v>
      </c>
      <c r="C1313" s="6">
        <f>TITRES_STAT!D1316</f>
        <v>0</v>
      </c>
      <c r="D1313" s="6">
        <f>TITRES_STAT!E1316</f>
        <v>0</v>
      </c>
      <c r="E1313" s="2">
        <f t="shared" si="80"/>
        <v>1201929</v>
      </c>
      <c r="F1313" s="6" t="str">
        <f t="shared" si="83"/>
        <v>NEUTRAL</v>
      </c>
      <c r="G1313" s="6" t="str">
        <f t="shared" si="82"/>
        <v>NEUTRAL</v>
      </c>
      <c r="H1313" s="6" t="str">
        <f t="shared" si="81"/>
        <v>NEUTRAL</v>
      </c>
    </row>
    <row r="1314" spans="1:8" ht="13.5" x14ac:dyDescent="0.25">
      <c r="A1314" s="3">
        <f>TITRES_STAT!B1317</f>
        <v>0</v>
      </c>
      <c r="B1314" s="6">
        <f>TITRES_STAT!C1317</f>
        <v>0</v>
      </c>
      <c r="C1314" s="6">
        <f>TITRES_STAT!D1317</f>
        <v>0</v>
      </c>
      <c r="D1314" s="6">
        <f>TITRES_STAT!E1317</f>
        <v>0</v>
      </c>
      <c r="E1314" s="2">
        <f t="shared" si="80"/>
        <v>1201929</v>
      </c>
      <c r="F1314" s="6" t="str">
        <f t="shared" si="83"/>
        <v>NEUTRAL</v>
      </c>
      <c r="G1314" s="6" t="str">
        <f t="shared" si="82"/>
        <v>NEUTRAL</v>
      </c>
      <c r="H1314" s="6" t="str">
        <f t="shared" si="81"/>
        <v>NEUTRAL</v>
      </c>
    </row>
    <row r="1315" spans="1:8" ht="13.5" x14ac:dyDescent="0.25">
      <c r="A1315" s="3">
        <f>TITRES_STAT!B1318</f>
        <v>0</v>
      </c>
      <c r="B1315" s="6">
        <f>TITRES_STAT!C1318</f>
        <v>0</v>
      </c>
      <c r="C1315" s="6">
        <f>TITRES_STAT!D1318</f>
        <v>0</v>
      </c>
      <c r="D1315" s="6">
        <f>TITRES_STAT!E1318</f>
        <v>0</v>
      </c>
      <c r="E1315" s="2">
        <f t="shared" si="80"/>
        <v>1201929</v>
      </c>
      <c r="F1315" s="6" t="str">
        <f t="shared" si="83"/>
        <v>NEUTRAL</v>
      </c>
      <c r="G1315" s="6" t="str">
        <f t="shared" si="82"/>
        <v>NEUTRAL</v>
      </c>
      <c r="H1315" s="6" t="str">
        <f t="shared" si="81"/>
        <v>NEUTRAL</v>
      </c>
    </row>
    <row r="1316" spans="1:8" ht="13.5" x14ac:dyDescent="0.25">
      <c r="A1316" s="3">
        <f>TITRES_STAT!B1319</f>
        <v>0</v>
      </c>
      <c r="B1316" s="6">
        <f>TITRES_STAT!C1319</f>
        <v>0</v>
      </c>
      <c r="C1316" s="6">
        <f>TITRES_STAT!D1319</f>
        <v>0</v>
      </c>
      <c r="D1316" s="6">
        <f>TITRES_STAT!E1319</f>
        <v>0</v>
      </c>
      <c r="E1316" s="2">
        <f t="shared" si="80"/>
        <v>1201929</v>
      </c>
      <c r="F1316" s="6" t="str">
        <f t="shared" si="83"/>
        <v>NEUTRAL</v>
      </c>
      <c r="G1316" s="6" t="str">
        <f t="shared" si="82"/>
        <v>NEUTRAL</v>
      </c>
      <c r="H1316" s="6" t="str">
        <f t="shared" si="81"/>
        <v>NEUTRAL</v>
      </c>
    </row>
    <row r="1317" spans="1:8" ht="13.5" x14ac:dyDescent="0.25">
      <c r="A1317" s="3">
        <f>TITRES_STAT!B1320</f>
        <v>0</v>
      </c>
      <c r="B1317" s="6">
        <f>TITRES_STAT!C1320</f>
        <v>0</v>
      </c>
      <c r="C1317" s="6">
        <f>TITRES_STAT!D1320</f>
        <v>0</v>
      </c>
      <c r="D1317" s="6">
        <f>TITRES_STAT!E1320</f>
        <v>0</v>
      </c>
      <c r="E1317" s="2">
        <f t="shared" si="80"/>
        <v>1201929</v>
      </c>
      <c r="F1317" s="6" t="str">
        <f t="shared" si="83"/>
        <v>NEUTRAL</v>
      </c>
      <c r="G1317" s="6" t="str">
        <f t="shared" si="82"/>
        <v>NEUTRAL</v>
      </c>
      <c r="H1317" s="6" t="str">
        <f t="shared" si="81"/>
        <v>NEUTRAL</v>
      </c>
    </row>
    <row r="1318" spans="1:8" ht="13.5" x14ac:dyDescent="0.25">
      <c r="A1318" s="3">
        <f>TITRES_STAT!B1321</f>
        <v>0</v>
      </c>
      <c r="B1318" s="6">
        <f>TITRES_STAT!C1321</f>
        <v>0</v>
      </c>
      <c r="C1318" s="6">
        <f>TITRES_STAT!D1321</f>
        <v>0</v>
      </c>
      <c r="D1318" s="6">
        <f>TITRES_STAT!E1321</f>
        <v>0</v>
      </c>
      <c r="E1318" s="2">
        <f t="shared" si="80"/>
        <v>1201929</v>
      </c>
      <c r="F1318" s="6" t="str">
        <f t="shared" si="83"/>
        <v>NEUTRAL</v>
      </c>
      <c r="G1318" s="6" t="str">
        <f t="shared" si="82"/>
        <v>NEUTRAL</v>
      </c>
      <c r="H1318" s="6" t="str">
        <f t="shared" si="81"/>
        <v>NEUTRAL</v>
      </c>
    </row>
    <row r="1319" spans="1:8" ht="13.5" x14ac:dyDescent="0.25">
      <c r="A1319" s="3">
        <f>TITRES_STAT!B1322</f>
        <v>0</v>
      </c>
      <c r="B1319" s="6">
        <f>TITRES_STAT!C1322</f>
        <v>0</v>
      </c>
      <c r="C1319" s="6">
        <f>TITRES_STAT!D1322</f>
        <v>0</v>
      </c>
      <c r="D1319" s="6">
        <f>TITRES_STAT!E1322</f>
        <v>0</v>
      </c>
      <c r="E1319" s="2">
        <f t="shared" si="80"/>
        <v>1201929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0</v>
      </c>
      <c r="B1320" s="6">
        <f>TITRES_STAT!C1323</f>
        <v>0</v>
      </c>
      <c r="C1320" s="6">
        <f>TITRES_STAT!D1323</f>
        <v>0</v>
      </c>
      <c r="D1320" s="6">
        <f>TITRES_STAT!E1323</f>
        <v>0</v>
      </c>
      <c r="E1320" s="2">
        <f t="shared" si="80"/>
        <v>1201929</v>
      </c>
      <c r="F1320" s="6" t="str">
        <f t="shared" si="83"/>
        <v>NEUTRAL</v>
      </c>
      <c r="G1320" s="6" t="str">
        <f t="shared" si="82"/>
        <v>NEUTRAL</v>
      </c>
      <c r="H1320" s="6" t="str">
        <f t="shared" si="81"/>
        <v>NEUTRAL</v>
      </c>
    </row>
    <row r="1321" spans="1:8" ht="13.5" x14ac:dyDescent="0.25">
      <c r="A1321" s="3">
        <f>TITRES_STAT!B1324</f>
        <v>0</v>
      </c>
      <c r="B1321" s="6">
        <f>TITRES_STAT!C1324</f>
        <v>0</v>
      </c>
      <c r="C1321" s="6">
        <f>TITRES_STAT!D1324</f>
        <v>0</v>
      </c>
      <c r="D1321" s="6">
        <f>TITRES_STAT!E1324</f>
        <v>0</v>
      </c>
      <c r="E1321" s="2">
        <f t="shared" si="80"/>
        <v>1201929</v>
      </c>
      <c r="F1321" s="6" t="str">
        <f t="shared" si="83"/>
        <v>NEUTRAL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0</v>
      </c>
      <c r="B1322" s="6">
        <f>TITRES_STAT!C1325</f>
        <v>0</v>
      </c>
      <c r="C1322" s="6">
        <f>TITRES_STAT!D1325</f>
        <v>0</v>
      </c>
      <c r="D1322" s="6">
        <f>TITRES_STAT!E1325</f>
        <v>0</v>
      </c>
      <c r="E1322" s="2">
        <f t="shared" si="80"/>
        <v>1201929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0</v>
      </c>
      <c r="B1323" s="6">
        <f>TITRES_STAT!C1326</f>
        <v>0</v>
      </c>
      <c r="C1323" s="6">
        <f>TITRES_STAT!D1326</f>
        <v>0</v>
      </c>
      <c r="D1323" s="6">
        <f>TITRES_STAT!E1326</f>
        <v>0</v>
      </c>
      <c r="E1323" s="2">
        <f t="shared" si="80"/>
        <v>1201929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0</v>
      </c>
      <c r="B1324" s="6">
        <f>TITRES_STAT!C1327</f>
        <v>0</v>
      </c>
      <c r="C1324" s="6">
        <f>TITRES_STAT!D1327</f>
        <v>0</v>
      </c>
      <c r="D1324" s="6">
        <f>TITRES_STAT!E1327</f>
        <v>0</v>
      </c>
      <c r="E1324" s="2">
        <f t="shared" si="80"/>
        <v>1201929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0</v>
      </c>
      <c r="B1325" s="6">
        <f>TITRES_STAT!C1328</f>
        <v>0</v>
      </c>
      <c r="C1325" s="6">
        <f>TITRES_STAT!D1328</f>
        <v>0</v>
      </c>
      <c r="D1325" s="6">
        <f>TITRES_STAT!E1328</f>
        <v>0</v>
      </c>
      <c r="E1325" s="2">
        <f t="shared" si="80"/>
        <v>1201929</v>
      </c>
      <c r="F1325" s="6" t="str">
        <f t="shared" si="83"/>
        <v>NEUTRAL</v>
      </c>
      <c r="G1325" s="6" t="str">
        <f t="shared" si="82"/>
        <v>NEUTRAL</v>
      </c>
      <c r="H1325" s="6" t="str">
        <f t="shared" si="81"/>
        <v>NEUTRAL</v>
      </c>
    </row>
    <row r="1326" spans="1:8" ht="13.5" x14ac:dyDescent="0.25">
      <c r="A1326" s="3">
        <f>TITRES_STAT!B1329</f>
        <v>0</v>
      </c>
      <c r="B1326" s="6">
        <f>TITRES_STAT!C1329</f>
        <v>0</v>
      </c>
      <c r="C1326" s="6">
        <f>TITRES_STAT!D1329</f>
        <v>0</v>
      </c>
      <c r="D1326" s="6">
        <f>TITRES_STAT!E1329</f>
        <v>0</v>
      </c>
      <c r="E1326" s="2">
        <f t="shared" si="80"/>
        <v>1201929</v>
      </c>
      <c r="F1326" s="6" t="str">
        <f t="shared" si="83"/>
        <v>NEUTRAL</v>
      </c>
      <c r="G1326" s="6" t="str">
        <f t="shared" si="82"/>
        <v>NEUTRAL</v>
      </c>
      <c r="H1326" s="6" t="str">
        <f t="shared" si="81"/>
        <v>NEUTRAL</v>
      </c>
    </row>
    <row r="1327" spans="1:8" ht="13.5" x14ac:dyDescent="0.25">
      <c r="A1327" s="3">
        <f>TITRES_STAT!B1330</f>
        <v>0</v>
      </c>
      <c r="B1327" s="6">
        <f>TITRES_STAT!C1330</f>
        <v>0</v>
      </c>
      <c r="C1327" s="6">
        <f>TITRES_STAT!D1330</f>
        <v>0</v>
      </c>
      <c r="D1327" s="6">
        <f>TITRES_STAT!E1330</f>
        <v>0</v>
      </c>
      <c r="E1327" s="2">
        <f t="shared" si="80"/>
        <v>1201929</v>
      </c>
      <c r="F1327" s="6" t="str">
        <f t="shared" si="83"/>
        <v>NEUTRAL</v>
      </c>
      <c r="G1327" s="6" t="str">
        <f t="shared" si="82"/>
        <v>NEUTRAL</v>
      </c>
      <c r="H1327" s="6" t="str">
        <f t="shared" si="81"/>
        <v>NEUTRAL</v>
      </c>
    </row>
    <row r="1328" spans="1:8" ht="13.5" x14ac:dyDescent="0.25">
      <c r="A1328" s="3">
        <f>TITRES_STAT!B1331</f>
        <v>0</v>
      </c>
      <c r="B1328" s="6">
        <f>TITRES_STAT!C1331</f>
        <v>0</v>
      </c>
      <c r="C1328" s="6">
        <f>TITRES_STAT!D1331</f>
        <v>0</v>
      </c>
      <c r="D1328" s="6">
        <f>TITRES_STAT!E1331</f>
        <v>0</v>
      </c>
      <c r="E1328" s="2">
        <f t="shared" si="80"/>
        <v>1201929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0</v>
      </c>
      <c r="B1329" s="6">
        <f>TITRES_STAT!C1332</f>
        <v>0</v>
      </c>
      <c r="C1329" s="6">
        <f>TITRES_STAT!D1332</f>
        <v>0</v>
      </c>
      <c r="D1329" s="6">
        <f>TITRES_STAT!E1332</f>
        <v>0</v>
      </c>
      <c r="E1329" s="2">
        <f t="shared" si="80"/>
        <v>1201929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0</v>
      </c>
      <c r="B1330" s="6">
        <f>TITRES_STAT!C1333</f>
        <v>0</v>
      </c>
      <c r="C1330" s="6">
        <f>TITRES_STAT!D1333</f>
        <v>0</v>
      </c>
      <c r="D1330" s="6">
        <f>TITRES_STAT!E1333</f>
        <v>0</v>
      </c>
      <c r="E1330" s="2">
        <f t="shared" si="80"/>
        <v>1201929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0</v>
      </c>
      <c r="B1331" s="6">
        <f>TITRES_STAT!C1334</f>
        <v>0</v>
      </c>
      <c r="C1331" s="6">
        <f>TITRES_STAT!D1334</f>
        <v>0</v>
      </c>
      <c r="D1331" s="6">
        <f>TITRES_STAT!E1334</f>
        <v>0</v>
      </c>
      <c r="E1331" s="2">
        <f t="shared" si="80"/>
        <v>1201929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0</v>
      </c>
      <c r="B1332" s="6">
        <f>TITRES_STAT!C1335</f>
        <v>0</v>
      </c>
      <c r="C1332" s="6">
        <f>TITRES_STAT!D1335</f>
        <v>0</v>
      </c>
      <c r="D1332" s="6">
        <f>TITRES_STAT!E1335</f>
        <v>0</v>
      </c>
      <c r="E1332" s="2">
        <f t="shared" si="80"/>
        <v>1201929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0</v>
      </c>
      <c r="B1333" s="6">
        <f>TITRES_STAT!C1336</f>
        <v>0</v>
      </c>
      <c r="C1333" s="6">
        <f>TITRES_STAT!D1336</f>
        <v>0</v>
      </c>
      <c r="D1333" s="6">
        <f>TITRES_STAT!E1336</f>
        <v>0</v>
      </c>
      <c r="E1333" s="2">
        <f t="shared" si="80"/>
        <v>1201929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0</v>
      </c>
      <c r="B1334" s="6">
        <f>TITRES_STAT!C1337</f>
        <v>0</v>
      </c>
      <c r="C1334" s="6">
        <f>TITRES_STAT!D1337</f>
        <v>0</v>
      </c>
      <c r="D1334" s="6">
        <f>TITRES_STAT!E1337</f>
        <v>0</v>
      </c>
      <c r="E1334" s="2">
        <f t="shared" si="80"/>
        <v>1201929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0</v>
      </c>
      <c r="B1335" s="6">
        <f>TITRES_STAT!C1338</f>
        <v>0</v>
      </c>
      <c r="C1335" s="6">
        <f>TITRES_STAT!D1338</f>
        <v>0</v>
      </c>
      <c r="D1335" s="6">
        <f>TITRES_STAT!E1338</f>
        <v>0</v>
      </c>
      <c r="E1335" s="2">
        <f t="shared" si="80"/>
        <v>1201929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0</v>
      </c>
      <c r="B1336" s="6">
        <f>TITRES_STAT!C1339</f>
        <v>0</v>
      </c>
      <c r="C1336" s="6">
        <f>TITRES_STAT!D1339</f>
        <v>0</v>
      </c>
      <c r="D1336" s="6">
        <f>TITRES_STAT!E1339</f>
        <v>0</v>
      </c>
      <c r="E1336" s="2">
        <f t="shared" si="80"/>
        <v>1201929</v>
      </c>
      <c r="F1336" s="6" t="str">
        <f t="shared" si="83"/>
        <v>NEUTRAL</v>
      </c>
      <c r="G1336" s="6" t="str">
        <f t="shared" si="82"/>
        <v>NEUTRAL</v>
      </c>
      <c r="H1336" s="6" t="str">
        <f t="shared" si="81"/>
        <v>NEUTRAL</v>
      </c>
    </row>
    <row r="1337" spans="1:8" ht="13.5" x14ac:dyDescent="0.25">
      <c r="A1337" s="3">
        <f>TITRES_STAT!B1340</f>
        <v>0</v>
      </c>
      <c r="B1337" s="6">
        <f>TITRES_STAT!C1340</f>
        <v>0</v>
      </c>
      <c r="C1337" s="6">
        <f>TITRES_STAT!D1340</f>
        <v>0</v>
      </c>
      <c r="D1337" s="6">
        <f>TITRES_STAT!E1340</f>
        <v>0</v>
      </c>
      <c r="E1337" s="2">
        <f t="shared" si="80"/>
        <v>1201929</v>
      </c>
      <c r="F1337" s="6" t="str">
        <f t="shared" si="83"/>
        <v>NEUTRAL</v>
      </c>
      <c r="G1337" s="6" t="str">
        <f t="shared" si="82"/>
        <v>NEUTRAL</v>
      </c>
      <c r="H1337" s="6" t="str">
        <f t="shared" si="81"/>
        <v>NEUTRAL</v>
      </c>
    </row>
    <row r="1338" spans="1:8" ht="13.5" x14ac:dyDescent="0.25">
      <c r="A1338" s="3">
        <f>TITRES_STAT!B1341</f>
        <v>0</v>
      </c>
      <c r="B1338" s="6">
        <f>TITRES_STAT!C1341</f>
        <v>0</v>
      </c>
      <c r="C1338" s="6">
        <f>TITRES_STAT!D1341</f>
        <v>0</v>
      </c>
      <c r="D1338" s="6">
        <f>TITRES_STAT!E1341</f>
        <v>0</v>
      </c>
      <c r="E1338" s="2">
        <f t="shared" si="80"/>
        <v>1201929</v>
      </c>
      <c r="F1338" s="6" t="str">
        <f t="shared" si="83"/>
        <v>NEUTRAL</v>
      </c>
      <c r="G1338" s="6" t="str">
        <f t="shared" si="82"/>
        <v>NEUTRAL</v>
      </c>
      <c r="H1338" s="6" t="str">
        <f t="shared" si="81"/>
        <v>NEUTRAL</v>
      </c>
    </row>
    <row r="1339" spans="1:8" ht="13.5" x14ac:dyDescent="0.25">
      <c r="A1339" s="3">
        <f>TITRES_STAT!B1342</f>
        <v>0</v>
      </c>
      <c r="B1339" s="6">
        <f>TITRES_STAT!C1342</f>
        <v>0</v>
      </c>
      <c r="C1339" s="6">
        <f>TITRES_STAT!D1342</f>
        <v>0</v>
      </c>
      <c r="D1339" s="6">
        <f>TITRES_STAT!E1342</f>
        <v>0</v>
      </c>
      <c r="E1339" s="2">
        <f t="shared" si="80"/>
        <v>1201929</v>
      </c>
      <c r="F1339" s="6" t="str">
        <f t="shared" si="83"/>
        <v>NEUTRAL</v>
      </c>
      <c r="G1339" s="6" t="str">
        <f t="shared" si="82"/>
        <v>NEUTRAL</v>
      </c>
      <c r="H1339" s="6" t="str">
        <f t="shared" si="81"/>
        <v>NEUTRAL</v>
      </c>
    </row>
    <row r="1340" spans="1:8" ht="13.5" x14ac:dyDescent="0.25">
      <c r="A1340" s="3">
        <f>TITRES_STAT!B1343</f>
        <v>0</v>
      </c>
      <c r="B1340" s="6">
        <f>TITRES_STAT!C1343</f>
        <v>0</v>
      </c>
      <c r="C1340" s="6">
        <f>TITRES_STAT!D1343</f>
        <v>0</v>
      </c>
      <c r="D1340" s="6">
        <f>TITRES_STAT!E1343</f>
        <v>0</v>
      </c>
      <c r="E1340" s="2">
        <f t="shared" si="80"/>
        <v>1201929</v>
      </c>
      <c r="F1340" s="6" t="str">
        <f t="shared" si="83"/>
        <v>NEUTRAL</v>
      </c>
      <c r="G1340" s="6" t="str">
        <f t="shared" si="82"/>
        <v>NEUTRAL</v>
      </c>
      <c r="H1340" s="6" t="str">
        <f t="shared" si="81"/>
        <v>NEUTRAL</v>
      </c>
    </row>
    <row r="1341" spans="1:8" ht="13.5" x14ac:dyDescent="0.25">
      <c r="A1341" s="3">
        <f>TITRES_STAT!B1344</f>
        <v>0</v>
      </c>
      <c r="B1341" s="6">
        <f>TITRES_STAT!C1344</f>
        <v>0</v>
      </c>
      <c r="C1341" s="6">
        <f>TITRES_STAT!D1344</f>
        <v>0</v>
      </c>
      <c r="D1341" s="6">
        <f>TITRES_STAT!E1344</f>
        <v>0</v>
      </c>
      <c r="E1341" s="2">
        <f t="shared" si="80"/>
        <v>1201929</v>
      </c>
      <c r="F1341" s="6" t="str">
        <f t="shared" si="83"/>
        <v>NEUTRAL</v>
      </c>
      <c r="G1341" s="6" t="str">
        <f t="shared" si="82"/>
        <v>NEUTRAL</v>
      </c>
      <c r="H1341" s="6" t="str">
        <f t="shared" si="81"/>
        <v>NEUTRAL</v>
      </c>
    </row>
    <row r="1342" spans="1:8" ht="13.5" x14ac:dyDescent="0.25">
      <c r="A1342" s="3">
        <f>TITRES_STAT!B1345</f>
        <v>0</v>
      </c>
      <c r="B1342" s="6">
        <f>TITRES_STAT!C1345</f>
        <v>0</v>
      </c>
      <c r="C1342" s="6">
        <f>TITRES_STAT!D1345</f>
        <v>0</v>
      </c>
      <c r="D1342" s="6">
        <f>TITRES_STAT!E1345</f>
        <v>0</v>
      </c>
      <c r="E1342" s="2">
        <f t="shared" si="80"/>
        <v>1201929</v>
      </c>
      <c r="F1342" s="6" t="str">
        <f t="shared" si="83"/>
        <v>NEUTRAL</v>
      </c>
      <c r="G1342" s="6" t="str">
        <f t="shared" si="82"/>
        <v>NEUTRAL</v>
      </c>
      <c r="H1342" s="6" t="str">
        <f t="shared" si="81"/>
        <v>NEUTRAL</v>
      </c>
    </row>
    <row r="1343" spans="1:8" ht="13.5" x14ac:dyDescent="0.25">
      <c r="A1343" s="3">
        <f>TITRES_STAT!B1346</f>
        <v>0</v>
      </c>
      <c r="B1343" s="6">
        <f>TITRES_STAT!C1346</f>
        <v>0</v>
      </c>
      <c r="C1343" s="6">
        <f>TITRES_STAT!D1346</f>
        <v>0</v>
      </c>
      <c r="D1343" s="6">
        <f>TITRES_STAT!E1346</f>
        <v>0</v>
      </c>
      <c r="E1343" s="2">
        <f t="shared" si="80"/>
        <v>1201929</v>
      </c>
      <c r="F1343" s="6" t="str">
        <f t="shared" si="83"/>
        <v>NEUTRAL</v>
      </c>
      <c r="G1343" s="6" t="str">
        <f t="shared" si="82"/>
        <v>NEUTRAL</v>
      </c>
      <c r="H1343" s="6" t="str">
        <f t="shared" si="81"/>
        <v>NEUTRAL</v>
      </c>
    </row>
    <row r="1344" spans="1:8" ht="13.5" x14ac:dyDescent="0.25">
      <c r="A1344" s="3">
        <f>TITRES_STAT!B1347</f>
        <v>0</v>
      </c>
      <c r="B1344" s="6">
        <f>TITRES_STAT!C1347</f>
        <v>0</v>
      </c>
      <c r="C1344" s="6">
        <f>TITRES_STAT!D1347</f>
        <v>0</v>
      </c>
      <c r="D1344" s="6">
        <f>TITRES_STAT!E1347</f>
        <v>0</v>
      </c>
      <c r="E1344" s="2">
        <f t="shared" si="80"/>
        <v>1201929</v>
      </c>
      <c r="F1344" s="6" t="str">
        <f t="shared" si="83"/>
        <v>NEUTRAL</v>
      </c>
      <c r="G1344" s="6" t="str">
        <f t="shared" si="82"/>
        <v>NEUTRAL</v>
      </c>
      <c r="H1344" s="6" t="str">
        <f t="shared" si="81"/>
        <v>NEUTRAL</v>
      </c>
    </row>
    <row r="1345" spans="1:8" ht="13.5" x14ac:dyDescent="0.25">
      <c r="A1345" s="3">
        <f>TITRES_STAT!B1348</f>
        <v>0</v>
      </c>
      <c r="B1345" s="6">
        <f>TITRES_STAT!C1348</f>
        <v>0</v>
      </c>
      <c r="C1345" s="6">
        <f>TITRES_STAT!D1348</f>
        <v>0</v>
      </c>
      <c r="D1345" s="6">
        <f>TITRES_STAT!E1348</f>
        <v>0</v>
      </c>
      <c r="E1345" s="2">
        <f t="shared" si="80"/>
        <v>1201929</v>
      </c>
      <c r="F1345" s="6" t="str">
        <f t="shared" si="83"/>
        <v>NEUTRAL</v>
      </c>
      <c r="G1345" s="6" t="str">
        <f t="shared" si="82"/>
        <v>NEUTRAL</v>
      </c>
      <c r="H1345" s="6" t="str">
        <f t="shared" si="81"/>
        <v>NEUTRAL</v>
      </c>
    </row>
    <row r="1346" spans="1:8" ht="13.5" x14ac:dyDescent="0.25">
      <c r="A1346" s="3">
        <f>TITRES_STAT!B1349</f>
        <v>0</v>
      </c>
      <c r="B1346" s="6">
        <f>TITRES_STAT!C1349</f>
        <v>0</v>
      </c>
      <c r="C1346" s="6">
        <f>TITRES_STAT!D1349</f>
        <v>0</v>
      </c>
      <c r="D1346" s="6">
        <f>TITRES_STAT!E1349</f>
        <v>0</v>
      </c>
      <c r="E1346" s="2">
        <f t="shared" si="80"/>
        <v>1201929</v>
      </c>
      <c r="F1346" s="6" t="str">
        <f t="shared" si="83"/>
        <v>NEUTRAL</v>
      </c>
      <c r="G1346" s="6" t="str">
        <f t="shared" si="82"/>
        <v>NEUTRAL</v>
      </c>
      <c r="H1346" s="6" t="str">
        <f t="shared" si="81"/>
        <v>NEUTRAL</v>
      </c>
    </row>
    <row r="1347" spans="1:8" ht="13.5" x14ac:dyDescent="0.25">
      <c r="A1347" s="3">
        <f>TITRES_STAT!B1350</f>
        <v>0</v>
      </c>
      <c r="B1347" s="6">
        <f>TITRES_STAT!C1350</f>
        <v>0</v>
      </c>
      <c r="C1347" s="6">
        <f>TITRES_STAT!D1350</f>
        <v>0</v>
      </c>
      <c r="D1347" s="6">
        <f>TITRES_STAT!E1350</f>
        <v>0</v>
      </c>
      <c r="E1347" s="2">
        <f t="shared" si="80"/>
        <v>1201929</v>
      </c>
      <c r="F1347" s="6" t="str">
        <f t="shared" si="83"/>
        <v>NEUTRAL</v>
      </c>
      <c r="G1347" s="6" t="str">
        <f t="shared" si="82"/>
        <v>NEUTRAL</v>
      </c>
      <c r="H1347" s="6" t="str">
        <f t="shared" si="81"/>
        <v>NEUTRAL</v>
      </c>
    </row>
    <row r="1348" spans="1:8" ht="13.5" x14ac:dyDescent="0.25">
      <c r="A1348" s="3">
        <f>TITRES_STAT!B1351</f>
        <v>0</v>
      </c>
      <c r="B1348" s="6">
        <f>TITRES_STAT!C1351</f>
        <v>0</v>
      </c>
      <c r="C1348" s="6">
        <f>TITRES_STAT!D1351</f>
        <v>0</v>
      </c>
      <c r="D1348" s="6">
        <f>TITRES_STAT!E1351</f>
        <v>0</v>
      </c>
      <c r="E1348" s="2">
        <f t="shared" ref="E1348:E1411" si="84">IF(B1348&gt;B1347, E1347+D1348, IF(B1348&lt;B1347, E1347-D1348, E1347))</f>
        <v>1201929</v>
      </c>
      <c r="F1348" s="6" t="str">
        <f t="shared" si="83"/>
        <v>NEUTRAL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0</v>
      </c>
      <c r="B1349" s="6">
        <f>TITRES_STAT!C1352</f>
        <v>0</v>
      </c>
      <c r="C1349" s="6">
        <f>TITRES_STAT!D1352</f>
        <v>0</v>
      </c>
      <c r="D1349" s="6">
        <f>TITRES_STAT!E1352</f>
        <v>0</v>
      </c>
      <c r="E1349" s="2">
        <f t="shared" si="84"/>
        <v>1201929</v>
      </c>
      <c r="F1349" s="6" t="str">
        <f t="shared" si="83"/>
        <v>NEUTRAL</v>
      </c>
      <c r="G1349" s="6" t="str">
        <f t="shared" si="82"/>
        <v>NEUTRAL</v>
      </c>
      <c r="H1349" s="6" t="str">
        <f t="shared" si="81"/>
        <v>NEUTRAL</v>
      </c>
    </row>
    <row r="1350" spans="1:8" ht="13.5" x14ac:dyDescent="0.25">
      <c r="A1350" s="3">
        <f>TITRES_STAT!B1353</f>
        <v>0</v>
      </c>
      <c r="B1350" s="6">
        <f>TITRES_STAT!C1353</f>
        <v>0</v>
      </c>
      <c r="C1350" s="6">
        <f>TITRES_STAT!D1353</f>
        <v>0</v>
      </c>
      <c r="D1350" s="6">
        <f>TITRES_STAT!E1353</f>
        <v>0</v>
      </c>
      <c r="E1350" s="2">
        <f t="shared" si="84"/>
        <v>1201929</v>
      </c>
      <c r="F1350" s="6" t="str">
        <f t="shared" si="83"/>
        <v>NEUTRAL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0</v>
      </c>
      <c r="B1351" s="6">
        <f>TITRES_STAT!C1354</f>
        <v>0</v>
      </c>
      <c r="C1351" s="6">
        <f>TITRES_STAT!D1354</f>
        <v>0</v>
      </c>
      <c r="D1351" s="6">
        <f>TITRES_STAT!E1354</f>
        <v>0</v>
      </c>
      <c r="E1351" s="2">
        <f t="shared" si="84"/>
        <v>1201929</v>
      </c>
      <c r="F1351" s="6" t="str">
        <f t="shared" si="83"/>
        <v>NEUTRAL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NEUTRAL</v>
      </c>
    </row>
    <row r="1352" spans="1:8" ht="13.5" x14ac:dyDescent="0.25">
      <c r="A1352" s="3">
        <f>TITRES_STAT!B1355</f>
        <v>0</v>
      </c>
      <c r="B1352" s="6">
        <f>TITRES_STAT!C1355</f>
        <v>0</v>
      </c>
      <c r="C1352" s="6">
        <f>TITRES_STAT!D1355</f>
        <v>0</v>
      </c>
      <c r="D1352" s="6">
        <f>TITRES_STAT!E1355</f>
        <v>0</v>
      </c>
      <c r="E1352" s="2">
        <f t="shared" si="84"/>
        <v>1201929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0</v>
      </c>
      <c r="B1353" s="6">
        <f>TITRES_STAT!C1356</f>
        <v>0</v>
      </c>
      <c r="C1353" s="6">
        <f>TITRES_STAT!D1356</f>
        <v>0</v>
      </c>
      <c r="D1353" s="6">
        <f>TITRES_STAT!E1356</f>
        <v>0</v>
      </c>
      <c r="E1353" s="2">
        <f t="shared" si="84"/>
        <v>1201929</v>
      </c>
      <c r="F1353" s="6" t="str">
        <f t="shared" si="87"/>
        <v>NEUTRAL</v>
      </c>
      <c r="G1353" s="6" t="str">
        <f t="shared" si="86"/>
        <v>NEUTRAL</v>
      </c>
      <c r="H1353" s="6" t="str">
        <f t="shared" si="85"/>
        <v>NEUTRAL</v>
      </c>
    </row>
    <row r="1354" spans="1:8" ht="13.5" x14ac:dyDescent="0.25">
      <c r="A1354" s="3">
        <f>TITRES_STAT!B1357</f>
        <v>0</v>
      </c>
      <c r="B1354" s="6">
        <f>TITRES_STAT!C1357</f>
        <v>0</v>
      </c>
      <c r="C1354" s="6">
        <f>TITRES_STAT!D1357</f>
        <v>0</v>
      </c>
      <c r="D1354" s="6">
        <f>TITRES_STAT!E1357</f>
        <v>0</v>
      </c>
      <c r="E1354" s="2">
        <f t="shared" si="84"/>
        <v>1201929</v>
      </c>
      <c r="F1354" s="6" t="str">
        <f t="shared" si="87"/>
        <v>NEUTRAL</v>
      </c>
      <c r="G1354" s="6" t="str">
        <f t="shared" si="86"/>
        <v>NEUTRAL</v>
      </c>
      <c r="H1354" s="6" t="str">
        <f t="shared" si="85"/>
        <v>NEUTRAL</v>
      </c>
    </row>
    <row r="1355" spans="1:8" ht="13.5" x14ac:dyDescent="0.25">
      <c r="A1355" s="3">
        <f>TITRES_STAT!B1358</f>
        <v>0</v>
      </c>
      <c r="B1355" s="6">
        <f>TITRES_STAT!C1358</f>
        <v>0</v>
      </c>
      <c r="C1355" s="6">
        <f>TITRES_STAT!D1358</f>
        <v>0</v>
      </c>
      <c r="D1355" s="6">
        <f>TITRES_STAT!E1358</f>
        <v>0</v>
      </c>
      <c r="E1355" s="2">
        <f t="shared" si="84"/>
        <v>1201929</v>
      </c>
      <c r="F1355" s="6" t="str">
        <f t="shared" si="87"/>
        <v>NEUTRAL</v>
      </c>
      <c r="G1355" s="6" t="str">
        <f t="shared" si="86"/>
        <v>NEUTRAL</v>
      </c>
      <c r="H1355" s="6" t="str">
        <f t="shared" si="85"/>
        <v>NEUTRAL</v>
      </c>
    </row>
    <row r="1356" spans="1:8" ht="13.5" x14ac:dyDescent="0.25">
      <c r="A1356" s="3">
        <f>TITRES_STAT!B1359</f>
        <v>0</v>
      </c>
      <c r="B1356" s="6">
        <f>TITRES_STAT!C1359</f>
        <v>0</v>
      </c>
      <c r="C1356" s="6">
        <f>TITRES_STAT!D1359</f>
        <v>0</v>
      </c>
      <c r="D1356" s="6">
        <f>TITRES_STAT!E1359</f>
        <v>0</v>
      </c>
      <c r="E1356" s="2">
        <f t="shared" si="84"/>
        <v>1201929</v>
      </c>
      <c r="F1356" s="6" t="str">
        <f t="shared" si="87"/>
        <v>NEUTRAL</v>
      </c>
      <c r="G1356" s="6" t="str">
        <f t="shared" si="86"/>
        <v>NEUTRAL</v>
      </c>
      <c r="H1356" s="6" t="str">
        <f t="shared" si="85"/>
        <v>NEUTRAL</v>
      </c>
    </row>
    <row r="1357" spans="1:8" ht="13.5" x14ac:dyDescent="0.25">
      <c r="A1357" s="3">
        <f>TITRES_STAT!B1360</f>
        <v>0</v>
      </c>
      <c r="B1357" s="6">
        <f>TITRES_STAT!C1360</f>
        <v>0</v>
      </c>
      <c r="C1357" s="6">
        <f>TITRES_STAT!D1360</f>
        <v>0</v>
      </c>
      <c r="D1357" s="6">
        <f>TITRES_STAT!E1360</f>
        <v>0</v>
      </c>
      <c r="E1357" s="2">
        <f t="shared" si="84"/>
        <v>1201929</v>
      </c>
      <c r="F1357" s="6" t="str">
        <f t="shared" si="87"/>
        <v>NEUTRAL</v>
      </c>
      <c r="G1357" s="6" t="str">
        <f t="shared" si="86"/>
        <v>NEUTRAL</v>
      </c>
      <c r="H1357" s="6" t="str">
        <f t="shared" si="85"/>
        <v>NEUTRAL</v>
      </c>
    </row>
    <row r="1358" spans="1:8" ht="13.5" x14ac:dyDescent="0.25">
      <c r="A1358" s="3">
        <f>TITRES_STAT!B1361</f>
        <v>0</v>
      </c>
      <c r="B1358" s="6">
        <f>TITRES_STAT!C1361</f>
        <v>0</v>
      </c>
      <c r="C1358" s="6">
        <f>TITRES_STAT!D1361</f>
        <v>0</v>
      </c>
      <c r="D1358" s="6">
        <f>TITRES_STAT!E1361</f>
        <v>0</v>
      </c>
      <c r="E1358" s="2">
        <f t="shared" si="84"/>
        <v>1201929</v>
      </c>
      <c r="F1358" s="6" t="str">
        <f t="shared" si="87"/>
        <v>NEUTRAL</v>
      </c>
      <c r="G1358" s="6" t="str">
        <f t="shared" si="86"/>
        <v>NEUTRAL</v>
      </c>
      <c r="H1358" s="6" t="str">
        <f t="shared" si="85"/>
        <v>NEUTRAL</v>
      </c>
    </row>
    <row r="1359" spans="1:8" ht="13.5" x14ac:dyDescent="0.25">
      <c r="A1359" s="3">
        <f>TITRES_STAT!B1362</f>
        <v>0</v>
      </c>
      <c r="B1359" s="6">
        <f>TITRES_STAT!C1362</f>
        <v>0</v>
      </c>
      <c r="C1359" s="6">
        <f>TITRES_STAT!D1362</f>
        <v>0</v>
      </c>
      <c r="D1359" s="6">
        <f>TITRES_STAT!E1362</f>
        <v>0</v>
      </c>
      <c r="E1359" s="2">
        <f t="shared" si="84"/>
        <v>1201929</v>
      </c>
      <c r="F1359" s="6" t="str">
        <f t="shared" si="87"/>
        <v>NEUTRAL</v>
      </c>
      <c r="G1359" s="6" t="str">
        <f t="shared" si="86"/>
        <v>NEUTRAL</v>
      </c>
      <c r="H1359" s="6" t="str">
        <f t="shared" si="85"/>
        <v>NEUTRAL</v>
      </c>
    </row>
    <row r="1360" spans="1:8" ht="13.5" x14ac:dyDescent="0.25">
      <c r="A1360" s="3">
        <f>TITRES_STAT!B1363</f>
        <v>0</v>
      </c>
      <c r="B1360" s="6">
        <f>TITRES_STAT!C1363</f>
        <v>0</v>
      </c>
      <c r="C1360" s="6">
        <f>TITRES_STAT!D1363</f>
        <v>0</v>
      </c>
      <c r="D1360" s="6">
        <f>TITRES_STAT!E1363</f>
        <v>0</v>
      </c>
      <c r="E1360" s="2">
        <f t="shared" si="84"/>
        <v>1201929</v>
      </c>
      <c r="F1360" s="6" t="str">
        <f t="shared" si="87"/>
        <v>NEUTRAL</v>
      </c>
      <c r="G1360" s="6" t="str">
        <f t="shared" si="86"/>
        <v>NEUTRAL</v>
      </c>
      <c r="H1360" s="6" t="str">
        <f t="shared" si="85"/>
        <v>NEUTRAL</v>
      </c>
    </row>
    <row r="1361" spans="1:8" ht="13.5" x14ac:dyDescent="0.25">
      <c r="A1361" s="3">
        <f>TITRES_STAT!B1364</f>
        <v>0</v>
      </c>
      <c r="B1361" s="6">
        <f>TITRES_STAT!C1364</f>
        <v>0</v>
      </c>
      <c r="C1361" s="6">
        <f>TITRES_STAT!D1364</f>
        <v>0</v>
      </c>
      <c r="D1361" s="6">
        <f>TITRES_STAT!E1364</f>
        <v>0</v>
      </c>
      <c r="E1361" s="2">
        <f t="shared" si="84"/>
        <v>1201929</v>
      </c>
      <c r="F1361" s="6" t="str">
        <f t="shared" si="87"/>
        <v>NEUTRAL</v>
      </c>
      <c r="G1361" s="6" t="str">
        <f t="shared" si="86"/>
        <v>NEUTRAL</v>
      </c>
      <c r="H1361" s="6" t="str">
        <f t="shared" si="85"/>
        <v>NEUTRAL</v>
      </c>
    </row>
    <row r="1362" spans="1:8" ht="13.5" x14ac:dyDescent="0.25">
      <c r="A1362" s="3">
        <f>TITRES_STAT!B1365</f>
        <v>0</v>
      </c>
      <c r="B1362" s="6">
        <f>TITRES_STAT!C1365</f>
        <v>0</v>
      </c>
      <c r="C1362" s="6">
        <f>TITRES_STAT!D1365</f>
        <v>0</v>
      </c>
      <c r="D1362" s="6">
        <f>TITRES_STAT!E1365</f>
        <v>0</v>
      </c>
      <c r="E1362" s="2">
        <f t="shared" si="84"/>
        <v>1201929</v>
      </c>
      <c r="F1362" s="6" t="str">
        <f t="shared" si="87"/>
        <v>NEUTRAL</v>
      </c>
      <c r="G1362" s="6" t="str">
        <f t="shared" si="86"/>
        <v>NEUTRAL</v>
      </c>
      <c r="H1362" s="6" t="str">
        <f t="shared" si="85"/>
        <v>NEUTRAL</v>
      </c>
    </row>
    <row r="1363" spans="1:8" ht="13.5" x14ac:dyDescent="0.25">
      <c r="A1363" s="3">
        <f>TITRES_STAT!B1366</f>
        <v>0</v>
      </c>
      <c r="B1363" s="6">
        <f>TITRES_STAT!C1366</f>
        <v>0</v>
      </c>
      <c r="C1363" s="6">
        <f>TITRES_STAT!D1366</f>
        <v>0</v>
      </c>
      <c r="D1363" s="6">
        <f>TITRES_STAT!E1366</f>
        <v>0</v>
      </c>
      <c r="E1363" s="2">
        <f t="shared" si="84"/>
        <v>1201929</v>
      </c>
      <c r="F1363" s="6" t="str">
        <f t="shared" si="87"/>
        <v>NEUTRAL</v>
      </c>
      <c r="G1363" s="6" t="str">
        <f t="shared" si="86"/>
        <v>NEUTRAL</v>
      </c>
      <c r="H1363" s="6" t="str">
        <f t="shared" si="85"/>
        <v>NEUTRAL</v>
      </c>
    </row>
    <row r="1364" spans="1:8" ht="13.5" x14ac:dyDescent="0.25">
      <c r="A1364" s="3">
        <f>TITRES_STAT!B1367</f>
        <v>0</v>
      </c>
      <c r="B1364" s="6">
        <f>TITRES_STAT!C1367</f>
        <v>0</v>
      </c>
      <c r="C1364" s="6">
        <f>TITRES_STAT!D1367</f>
        <v>0</v>
      </c>
      <c r="D1364" s="6">
        <f>TITRES_STAT!E1367</f>
        <v>0</v>
      </c>
      <c r="E1364" s="2">
        <f t="shared" si="84"/>
        <v>1201929</v>
      </c>
      <c r="F1364" s="6" t="str">
        <f t="shared" si="87"/>
        <v>NEUTRAL</v>
      </c>
      <c r="G1364" s="6" t="str">
        <f t="shared" si="86"/>
        <v>NEUTRAL</v>
      </c>
      <c r="H1364" s="6" t="str">
        <f t="shared" si="85"/>
        <v>NEUTRAL</v>
      </c>
    </row>
    <row r="1365" spans="1:8" ht="13.5" x14ac:dyDescent="0.25">
      <c r="A1365" s="3">
        <f>TITRES_STAT!B1368</f>
        <v>0</v>
      </c>
      <c r="B1365" s="6">
        <f>TITRES_STAT!C1368</f>
        <v>0</v>
      </c>
      <c r="C1365" s="6">
        <f>TITRES_STAT!D1368</f>
        <v>0</v>
      </c>
      <c r="D1365" s="6">
        <f>TITRES_STAT!E1368</f>
        <v>0</v>
      </c>
      <c r="E1365" s="2">
        <f t="shared" si="84"/>
        <v>1201929</v>
      </c>
      <c r="F1365" s="6" t="str">
        <f t="shared" si="87"/>
        <v>NEUTRAL</v>
      </c>
      <c r="G1365" s="6" t="str">
        <f t="shared" si="86"/>
        <v>NEUTRAL</v>
      </c>
      <c r="H1365" s="6" t="str">
        <f t="shared" si="85"/>
        <v>NEUTRAL</v>
      </c>
    </row>
    <row r="1366" spans="1:8" ht="13.5" x14ac:dyDescent="0.25">
      <c r="A1366" s="3">
        <f>TITRES_STAT!B1369</f>
        <v>0</v>
      </c>
      <c r="B1366" s="6">
        <f>TITRES_STAT!C1369</f>
        <v>0</v>
      </c>
      <c r="C1366" s="6">
        <f>TITRES_STAT!D1369</f>
        <v>0</v>
      </c>
      <c r="D1366" s="6">
        <f>TITRES_STAT!E1369</f>
        <v>0</v>
      </c>
      <c r="E1366" s="2">
        <f t="shared" si="84"/>
        <v>1201929</v>
      </c>
      <c r="F1366" s="6" t="str">
        <f t="shared" si="87"/>
        <v>NEUTRAL</v>
      </c>
      <c r="G1366" s="6" t="str">
        <f t="shared" si="86"/>
        <v>NEUTRAL</v>
      </c>
      <c r="H1366" s="6" t="str">
        <f t="shared" si="85"/>
        <v>NEUTRAL</v>
      </c>
    </row>
    <row r="1367" spans="1:8" ht="13.5" x14ac:dyDescent="0.25">
      <c r="A1367" s="3">
        <f>TITRES_STAT!B1370</f>
        <v>0</v>
      </c>
      <c r="B1367" s="6">
        <f>TITRES_STAT!C1370</f>
        <v>0</v>
      </c>
      <c r="C1367" s="6">
        <f>TITRES_STAT!D1370</f>
        <v>0</v>
      </c>
      <c r="D1367" s="6">
        <f>TITRES_STAT!E1370</f>
        <v>0</v>
      </c>
      <c r="E1367" s="2">
        <f t="shared" si="84"/>
        <v>1201929</v>
      </c>
      <c r="F1367" s="6" t="str">
        <f t="shared" si="87"/>
        <v>NEUTRAL</v>
      </c>
      <c r="G1367" s="6" t="str">
        <f t="shared" si="86"/>
        <v>NEUTRAL</v>
      </c>
      <c r="H1367" s="6" t="str">
        <f t="shared" si="85"/>
        <v>NEUTRAL</v>
      </c>
    </row>
    <row r="1368" spans="1:8" ht="13.5" x14ac:dyDescent="0.25">
      <c r="A1368" s="3">
        <f>TITRES_STAT!B1371</f>
        <v>0</v>
      </c>
      <c r="B1368" s="6">
        <f>TITRES_STAT!C1371</f>
        <v>0</v>
      </c>
      <c r="C1368" s="6">
        <f>TITRES_STAT!D1371</f>
        <v>0</v>
      </c>
      <c r="D1368" s="6">
        <f>TITRES_STAT!E1371</f>
        <v>0</v>
      </c>
      <c r="E1368" s="2">
        <f t="shared" si="84"/>
        <v>1201929</v>
      </c>
      <c r="F1368" s="6" t="str">
        <f t="shared" si="87"/>
        <v>NEUTRAL</v>
      </c>
      <c r="G1368" s="6" t="str">
        <f t="shared" si="86"/>
        <v>NEUTRAL</v>
      </c>
      <c r="H1368" s="6" t="str">
        <f t="shared" si="85"/>
        <v>NEUTRAL</v>
      </c>
    </row>
    <row r="1369" spans="1:8" ht="13.5" x14ac:dyDescent="0.25">
      <c r="A1369" s="3">
        <f>TITRES_STAT!B1372</f>
        <v>0</v>
      </c>
      <c r="B1369" s="6">
        <f>TITRES_STAT!C1372</f>
        <v>0</v>
      </c>
      <c r="C1369" s="6">
        <f>TITRES_STAT!D1372</f>
        <v>0</v>
      </c>
      <c r="D1369" s="6">
        <f>TITRES_STAT!E1372</f>
        <v>0</v>
      </c>
      <c r="E1369" s="2">
        <f t="shared" si="84"/>
        <v>1201929</v>
      </c>
      <c r="F1369" s="6" t="str">
        <f t="shared" si="87"/>
        <v>NEUTRAL</v>
      </c>
      <c r="G1369" s="6" t="str">
        <f t="shared" si="86"/>
        <v>NEUTRAL</v>
      </c>
      <c r="H1369" s="6" t="str">
        <f t="shared" si="85"/>
        <v>NEUTRAL</v>
      </c>
    </row>
    <row r="1370" spans="1:8" ht="13.5" x14ac:dyDescent="0.25">
      <c r="A1370" s="3">
        <f>TITRES_STAT!B1373</f>
        <v>0</v>
      </c>
      <c r="B1370" s="6">
        <f>TITRES_STAT!C1373</f>
        <v>0</v>
      </c>
      <c r="C1370" s="6">
        <f>TITRES_STAT!D1373</f>
        <v>0</v>
      </c>
      <c r="D1370" s="6">
        <f>TITRES_STAT!E1373</f>
        <v>0</v>
      </c>
      <c r="E1370" s="2">
        <f t="shared" si="84"/>
        <v>1201929</v>
      </c>
      <c r="F1370" s="6" t="str">
        <f t="shared" si="87"/>
        <v>NEUTRAL</v>
      </c>
      <c r="G1370" s="6" t="str">
        <f t="shared" si="86"/>
        <v>NEUTRAL</v>
      </c>
      <c r="H1370" s="6" t="str">
        <f t="shared" si="85"/>
        <v>NEUTRAL</v>
      </c>
    </row>
    <row r="1371" spans="1:8" ht="13.5" x14ac:dyDescent="0.25">
      <c r="A1371" s="3">
        <f>TITRES_STAT!B1374</f>
        <v>0</v>
      </c>
      <c r="B1371" s="6">
        <f>TITRES_STAT!C1374</f>
        <v>0</v>
      </c>
      <c r="C1371" s="6">
        <f>TITRES_STAT!D1374</f>
        <v>0</v>
      </c>
      <c r="D1371" s="6">
        <f>TITRES_STAT!E1374</f>
        <v>0</v>
      </c>
      <c r="E1371" s="2">
        <f t="shared" si="84"/>
        <v>1201929</v>
      </c>
      <c r="F1371" s="6" t="str">
        <f t="shared" si="87"/>
        <v>NEUTRAL</v>
      </c>
      <c r="G1371" s="6" t="str">
        <f t="shared" si="86"/>
        <v>NEUTRAL</v>
      </c>
      <c r="H1371" s="6" t="str">
        <f t="shared" si="85"/>
        <v>NEUTRAL</v>
      </c>
    </row>
    <row r="1372" spans="1:8" ht="13.5" x14ac:dyDescent="0.25">
      <c r="A1372" s="3">
        <f>TITRES_STAT!B1375</f>
        <v>0</v>
      </c>
      <c r="B1372" s="6">
        <f>TITRES_STAT!C1375</f>
        <v>0</v>
      </c>
      <c r="C1372" s="6">
        <f>TITRES_STAT!D1375</f>
        <v>0</v>
      </c>
      <c r="D1372" s="6">
        <f>TITRES_STAT!E1375</f>
        <v>0</v>
      </c>
      <c r="E1372" s="2">
        <f t="shared" si="84"/>
        <v>1201929</v>
      </c>
      <c r="F1372" s="6" t="str">
        <f t="shared" si="87"/>
        <v>NEUTRAL</v>
      </c>
      <c r="G1372" s="6" t="str">
        <f t="shared" si="86"/>
        <v>NEUTRAL</v>
      </c>
      <c r="H1372" s="6" t="str">
        <f t="shared" si="85"/>
        <v>NEUTRAL</v>
      </c>
    </row>
    <row r="1373" spans="1:8" ht="13.5" x14ac:dyDescent="0.25">
      <c r="A1373" s="3">
        <f>TITRES_STAT!B1376</f>
        <v>0</v>
      </c>
      <c r="B1373" s="6">
        <f>TITRES_STAT!C1376</f>
        <v>0</v>
      </c>
      <c r="C1373" s="6">
        <f>TITRES_STAT!D1376</f>
        <v>0</v>
      </c>
      <c r="D1373" s="6">
        <f>TITRES_STAT!E1376</f>
        <v>0</v>
      </c>
      <c r="E1373" s="2">
        <f t="shared" si="84"/>
        <v>1201929</v>
      </c>
      <c r="F1373" s="6" t="str">
        <f t="shared" si="87"/>
        <v>NEUTRAL</v>
      </c>
      <c r="G1373" s="6" t="str">
        <f t="shared" si="86"/>
        <v>NEUTRAL</v>
      </c>
      <c r="H1373" s="6" t="str">
        <f t="shared" si="85"/>
        <v>NEUTRAL</v>
      </c>
    </row>
    <row r="1374" spans="1:8" ht="13.5" x14ac:dyDescent="0.25">
      <c r="A1374" s="3">
        <f>TITRES_STAT!B1377</f>
        <v>0</v>
      </c>
      <c r="B1374" s="6">
        <f>TITRES_STAT!C1377</f>
        <v>0</v>
      </c>
      <c r="C1374" s="6">
        <f>TITRES_STAT!D1377</f>
        <v>0</v>
      </c>
      <c r="D1374" s="6">
        <f>TITRES_STAT!E1377</f>
        <v>0</v>
      </c>
      <c r="E1374" s="2">
        <f t="shared" si="84"/>
        <v>1201929</v>
      </c>
      <c r="F1374" s="6" t="str">
        <f t="shared" si="87"/>
        <v>NEUTRAL</v>
      </c>
      <c r="G1374" s="6" t="str">
        <f t="shared" si="86"/>
        <v>NEUTRAL</v>
      </c>
      <c r="H1374" s="6" t="str">
        <f t="shared" si="85"/>
        <v>NEUTRAL</v>
      </c>
    </row>
    <row r="1375" spans="1:8" ht="13.5" x14ac:dyDescent="0.25">
      <c r="A1375" s="3">
        <f>TITRES_STAT!B1378</f>
        <v>0</v>
      </c>
      <c r="B1375" s="6">
        <f>TITRES_STAT!C1378</f>
        <v>0</v>
      </c>
      <c r="C1375" s="6">
        <f>TITRES_STAT!D1378</f>
        <v>0</v>
      </c>
      <c r="D1375" s="6">
        <f>TITRES_STAT!E1378</f>
        <v>0</v>
      </c>
      <c r="E1375" s="2">
        <f t="shared" si="84"/>
        <v>1201929</v>
      </c>
      <c r="F1375" s="6" t="str">
        <f t="shared" si="87"/>
        <v>NEUTRAL</v>
      </c>
      <c r="G1375" s="6" t="str">
        <f t="shared" si="86"/>
        <v>NEUTRAL</v>
      </c>
      <c r="H1375" s="6" t="str">
        <f t="shared" si="85"/>
        <v>NEUTRAL</v>
      </c>
    </row>
    <row r="1376" spans="1:8" ht="13.5" x14ac:dyDescent="0.25">
      <c r="A1376" s="3">
        <f>TITRES_STAT!B1379</f>
        <v>0</v>
      </c>
      <c r="B1376" s="6">
        <f>TITRES_STAT!C1379</f>
        <v>0</v>
      </c>
      <c r="C1376" s="6">
        <f>TITRES_STAT!D1379</f>
        <v>0</v>
      </c>
      <c r="D1376" s="6">
        <f>TITRES_STAT!E1379</f>
        <v>0</v>
      </c>
      <c r="E1376" s="2">
        <f t="shared" si="84"/>
        <v>1201929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0</v>
      </c>
      <c r="B1377" s="6">
        <f>TITRES_STAT!C1380</f>
        <v>0</v>
      </c>
      <c r="C1377" s="6">
        <f>TITRES_STAT!D1380</f>
        <v>0</v>
      </c>
      <c r="D1377" s="6">
        <f>TITRES_STAT!E1380</f>
        <v>0</v>
      </c>
      <c r="E1377" s="2">
        <f t="shared" si="84"/>
        <v>1201929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0</v>
      </c>
      <c r="B1378" s="6">
        <f>TITRES_STAT!C1381</f>
        <v>0</v>
      </c>
      <c r="C1378" s="6">
        <f>TITRES_STAT!D1381</f>
        <v>0</v>
      </c>
      <c r="D1378" s="6">
        <f>TITRES_STAT!E1381</f>
        <v>0</v>
      </c>
      <c r="E1378" s="2">
        <f t="shared" si="84"/>
        <v>1201929</v>
      </c>
      <c r="F1378" s="6" t="str">
        <f t="shared" si="87"/>
        <v>NEUTRAL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0</v>
      </c>
      <c r="B1379" s="6">
        <f>TITRES_STAT!C1382</f>
        <v>0</v>
      </c>
      <c r="C1379" s="6">
        <f>TITRES_STAT!D1382</f>
        <v>0</v>
      </c>
      <c r="D1379" s="6">
        <f>TITRES_STAT!E1382</f>
        <v>0</v>
      </c>
      <c r="E1379" s="2">
        <f t="shared" si="84"/>
        <v>1201929</v>
      </c>
      <c r="F1379" s="6" t="str">
        <f t="shared" si="87"/>
        <v>NEUTRAL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0</v>
      </c>
      <c r="B1380" s="6">
        <f>TITRES_STAT!C1383</f>
        <v>0</v>
      </c>
      <c r="C1380" s="6">
        <f>TITRES_STAT!D1383</f>
        <v>0</v>
      </c>
      <c r="D1380" s="6">
        <f>TITRES_STAT!E1383</f>
        <v>0</v>
      </c>
      <c r="E1380" s="2">
        <f t="shared" si="84"/>
        <v>1201929</v>
      </c>
      <c r="F1380" s="6" t="str">
        <f t="shared" si="87"/>
        <v>NEUTRAL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0</v>
      </c>
      <c r="B1381" s="6">
        <f>TITRES_STAT!C1384</f>
        <v>0</v>
      </c>
      <c r="C1381" s="6">
        <f>TITRES_STAT!D1384</f>
        <v>0</v>
      </c>
      <c r="D1381" s="6">
        <f>TITRES_STAT!E1384</f>
        <v>0</v>
      </c>
      <c r="E1381" s="2">
        <f t="shared" si="84"/>
        <v>1201929</v>
      </c>
      <c r="F1381" s="6" t="str">
        <f t="shared" si="87"/>
        <v>NEUTRAL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0</v>
      </c>
      <c r="B1382" s="6">
        <f>TITRES_STAT!C1385</f>
        <v>0</v>
      </c>
      <c r="C1382" s="6">
        <f>TITRES_STAT!D1385</f>
        <v>0</v>
      </c>
      <c r="D1382" s="6">
        <f>TITRES_STAT!E1385</f>
        <v>0</v>
      </c>
      <c r="E1382" s="2">
        <f t="shared" si="84"/>
        <v>1201929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0</v>
      </c>
      <c r="B1383" s="6">
        <f>TITRES_STAT!C1386</f>
        <v>0</v>
      </c>
      <c r="C1383" s="6">
        <f>TITRES_STAT!D1386</f>
        <v>0</v>
      </c>
      <c r="D1383" s="6">
        <f>TITRES_STAT!E1386</f>
        <v>0</v>
      </c>
      <c r="E1383" s="2">
        <f t="shared" si="84"/>
        <v>1201929</v>
      </c>
      <c r="F1383" s="6" t="str">
        <f t="shared" si="87"/>
        <v>NEUTRAL</v>
      </c>
      <c r="G1383" s="6" t="str">
        <f t="shared" si="86"/>
        <v>NEUTRAL</v>
      </c>
      <c r="H1383" s="6" t="str">
        <f t="shared" si="85"/>
        <v>NEUTRAL</v>
      </c>
    </row>
    <row r="1384" spans="1:8" ht="13.5" x14ac:dyDescent="0.25">
      <c r="A1384" s="3">
        <f>TITRES_STAT!B1387</f>
        <v>0</v>
      </c>
      <c r="B1384" s="6">
        <f>TITRES_STAT!C1387</f>
        <v>0</v>
      </c>
      <c r="C1384" s="6">
        <f>TITRES_STAT!D1387</f>
        <v>0</v>
      </c>
      <c r="D1384" s="6">
        <f>TITRES_STAT!E1387</f>
        <v>0</v>
      </c>
      <c r="E1384" s="2">
        <f t="shared" si="84"/>
        <v>1201929</v>
      </c>
      <c r="F1384" s="6" t="str">
        <f t="shared" si="87"/>
        <v>NEUTRAL</v>
      </c>
      <c r="G1384" s="6" t="str">
        <f t="shared" si="86"/>
        <v>NEUTRAL</v>
      </c>
      <c r="H1384" s="6" t="str">
        <f t="shared" si="85"/>
        <v>NEUTRAL</v>
      </c>
    </row>
    <row r="1385" spans="1:8" ht="13.5" x14ac:dyDescent="0.25">
      <c r="A1385" s="3">
        <f>TITRES_STAT!B1388</f>
        <v>0</v>
      </c>
      <c r="B1385" s="6">
        <f>TITRES_STAT!C1388</f>
        <v>0</v>
      </c>
      <c r="C1385" s="6">
        <f>TITRES_STAT!D1388</f>
        <v>0</v>
      </c>
      <c r="D1385" s="6">
        <f>TITRES_STAT!E1388</f>
        <v>0</v>
      </c>
      <c r="E1385" s="2">
        <f t="shared" si="84"/>
        <v>1201929</v>
      </c>
      <c r="F1385" s="6" t="str">
        <f t="shared" si="87"/>
        <v>NEUTRAL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0</v>
      </c>
      <c r="B1386" s="6">
        <f>TITRES_STAT!C1389</f>
        <v>0</v>
      </c>
      <c r="C1386" s="6">
        <f>TITRES_STAT!D1389</f>
        <v>0</v>
      </c>
      <c r="D1386" s="6">
        <f>TITRES_STAT!E1389</f>
        <v>0</v>
      </c>
      <c r="E1386" s="2">
        <f t="shared" si="84"/>
        <v>1201929</v>
      </c>
      <c r="F1386" s="6" t="str">
        <f t="shared" si="87"/>
        <v>NEUTRAL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0</v>
      </c>
      <c r="B1387" s="6">
        <f>TITRES_STAT!C1390</f>
        <v>0</v>
      </c>
      <c r="C1387" s="6">
        <f>TITRES_STAT!D1390</f>
        <v>0</v>
      </c>
      <c r="D1387" s="6">
        <f>TITRES_STAT!E1390</f>
        <v>0</v>
      </c>
      <c r="E1387" s="2">
        <f t="shared" si="84"/>
        <v>1201929</v>
      </c>
      <c r="F1387" s="6" t="str">
        <f t="shared" si="87"/>
        <v>NEUTRAL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0</v>
      </c>
      <c r="B1388" s="6">
        <f>TITRES_STAT!C1391</f>
        <v>0</v>
      </c>
      <c r="C1388" s="6">
        <f>TITRES_STAT!D1391</f>
        <v>0</v>
      </c>
      <c r="D1388" s="6">
        <f>TITRES_STAT!E1391</f>
        <v>0</v>
      </c>
      <c r="E1388" s="2">
        <f t="shared" si="84"/>
        <v>1201929</v>
      </c>
      <c r="F1388" s="6" t="str">
        <f t="shared" si="87"/>
        <v>NEUTRAL</v>
      </c>
      <c r="G1388" s="6" t="str">
        <f t="shared" si="86"/>
        <v>NEUTRAL</v>
      </c>
      <c r="H1388" s="6" t="str">
        <f t="shared" si="85"/>
        <v>NEUTRAL</v>
      </c>
    </row>
    <row r="1389" spans="1:8" ht="13.5" x14ac:dyDescent="0.25">
      <c r="A1389" s="3">
        <f>TITRES_STAT!B1392</f>
        <v>0</v>
      </c>
      <c r="B1389" s="6">
        <f>TITRES_STAT!C1392</f>
        <v>0</v>
      </c>
      <c r="C1389" s="6">
        <f>TITRES_STAT!D1392</f>
        <v>0</v>
      </c>
      <c r="D1389" s="6">
        <f>TITRES_STAT!E1392</f>
        <v>0</v>
      </c>
      <c r="E1389" s="2">
        <f t="shared" si="84"/>
        <v>1201929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0</v>
      </c>
      <c r="B1390" s="6">
        <f>TITRES_STAT!C1393</f>
        <v>0</v>
      </c>
      <c r="C1390" s="6">
        <f>TITRES_STAT!D1393</f>
        <v>0</v>
      </c>
      <c r="D1390" s="6">
        <f>TITRES_STAT!E1393</f>
        <v>0</v>
      </c>
      <c r="E1390" s="2">
        <f t="shared" si="84"/>
        <v>1201929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0</v>
      </c>
      <c r="B1391" s="6">
        <f>TITRES_STAT!C1394</f>
        <v>0</v>
      </c>
      <c r="C1391" s="6">
        <f>TITRES_STAT!D1394</f>
        <v>0</v>
      </c>
      <c r="D1391" s="6">
        <f>TITRES_STAT!E1394</f>
        <v>0</v>
      </c>
      <c r="E1391" s="2">
        <f t="shared" si="84"/>
        <v>1201929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0</v>
      </c>
      <c r="B1392" s="6">
        <f>TITRES_STAT!C1395</f>
        <v>0</v>
      </c>
      <c r="C1392" s="6">
        <f>TITRES_STAT!D1395</f>
        <v>0</v>
      </c>
      <c r="D1392" s="6">
        <f>TITRES_STAT!E1395</f>
        <v>0</v>
      </c>
      <c r="E1392" s="2">
        <f t="shared" si="84"/>
        <v>1201929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0</v>
      </c>
      <c r="B1393" s="6">
        <f>TITRES_STAT!C1396</f>
        <v>0</v>
      </c>
      <c r="C1393" s="6">
        <f>TITRES_STAT!D1396</f>
        <v>0</v>
      </c>
      <c r="D1393" s="6">
        <f>TITRES_STAT!E1396</f>
        <v>0</v>
      </c>
      <c r="E1393" s="2">
        <f t="shared" si="84"/>
        <v>1201929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0</v>
      </c>
      <c r="B1394" s="6">
        <f>TITRES_STAT!C1397</f>
        <v>0</v>
      </c>
      <c r="C1394" s="6">
        <f>TITRES_STAT!D1397</f>
        <v>0</v>
      </c>
      <c r="D1394" s="6">
        <f>TITRES_STAT!E1397</f>
        <v>0</v>
      </c>
      <c r="E1394" s="2">
        <f t="shared" si="84"/>
        <v>1201929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0</v>
      </c>
      <c r="B1395" s="6">
        <f>TITRES_STAT!C1398</f>
        <v>0</v>
      </c>
      <c r="C1395" s="6">
        <f>TITRES_STAT!D1398</f>
        <v>0</v>
      </c>
      <c r="D1395" s="6">
        <f>TITRES_STAT!E1398</f>
        <v>0</v>
      </c>
      <c r="E1395" s="2">
        <f t="shared" si="84"/>
        <v>1201929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0</v>
      </c>
      <c r="B1396" s="6">
        <f>TITRES_STAT!C1399</f>
        <v>0</v>
      </c>
      <c r="C1396" s="6">
        <f>TITRES_STAT!D1399</f>
        <v>0</v>
      </c>
      <c r="D1396" s="6">
        <f>TITRES_STAT!E1399</f>
        <v>0</v>
      </c>
      <c r="E1396" s="2">
        <f t="shared" si="84"/>
        <v>1201929</v>
      </c>
      <c r="F1396" s="6" t="str">
        <f t="shared" si="87"/>
        <v>NEUTRAL</v>
      </c>
      <c r="G1396" s="6" t="str">
        <f t="shared" si="86"/>
        <v>NEUTRAL</v>
      </c>
      <c r="H1396" s="6" t="str">
        <f t="shared" si="85"/>
        <v>NEUTRAL</v>
      </c>
    </row>
    <row r="1397" spans="1:8" ht="13.5" x14ac:dyDescent="0.25">
      <c r="A1397" s="3">
        <f>TITRES_STAT!B1400</f>
        <v>0</v>
      </c>
      <c r="B1397" s="6">
        <f>TITRES_STAT!C1400</f>
        <v>0</v>
      </c>
      <c r="C1397" s="6">
        <f>TITRES_STAT!D1400</f>
        <v>0</v>
      </c>
      <c r="D1397" s="6">
        <f>TITRES_STAT!E1400</f>
        <v>0</v>
      </c>
      <c r="E1397" s="2">
        <f t="shared" si="84"/>
        <v>1201929</v>
      </c>
      <c r="F1397" s="6" t="str">
        <f t="shared" si="87"/>
        <v>NEUTRAL</v>
      </c>
      <c r="G1397" s="6" t="str">
        <f t="shared" si="86"/>
        <v>NEUTRAL</v>
      </c>
      <c r="H1397" s="6" t="str">
        <f t="shared" si="85"/>
        <v>NEUTRAL</v>
      </c>
    </row>
    <row r="1398" spans="1:8" ht="13.5" x14ac:dyDescent="0.25">
      <c r="A1398" s="3">
        <f>TITRES_STAT!B1401</f>
        <v>0</v>
      </c>
      <c r="B1398" s="6">
        <f>TITRES_STAT!C1401</f>
        <v>0</v>
      </c>
      <c r="C1398" s="6">
        <f>TITRES_STAT!D1401</f>
        <v>0</v>
      </c>
      <c r="D1398" s="6">
        <f>TITRES_STAT!E1401</f>
        <v>0</v>
      </c>
      <c r="E1398" s="2">
        <f t="shared" si="84"/>
        <v>1201929</v>
      </c>
      <c r="F1398" s="6" t="str">
        <f t="shared" si="87"/>
        <v>NEUTRAL</v>
      </c>
      <c r="G1398" s="6" t="str">
        <f t="shared" si="86"/>
        <v>NEUTRAL</v>
      </c>
      <c r="H1398" s="6" t="str">
        <f t="shared" si="85"/>
        <v>NEUTRAL</v>
      </c>
    </row>
    <row r="1399" spans="1:8" ht="13.5" x14ac:dyDescent="0.25">
      <c r="A1399" s="3">
        <f>TITRES_STAT!B1402</f>
        <v>0</v>
      </c>
      <c r="B1399" s="6">
        <f>TITRES_STAT!C1402</f>
        <v>0</v>
      </c>
      <c r="C1399" s="6">
        <f>TITRES_STAT!D1402</f>
        <v>0</v>
      </c>
      <c r="D1399" s="6">
        <f>TITRES_STAT!E1402</f>
        <v>0</v>
      </c>
      <c r="E1399" s="2">
        <f t="shared" si="84"/>
        <v>1201929</v>
      </c>
      <c r="F1399" s="6" t="str">
        <f t="shared" si="87"/>
        <v>NEUTRAL</v>
      </c>
      <c r="G1399" s="6" t="str">
        <f t="shared" si="86"/>
        <v>NEUTRAL</v>
      </c>
      <c r="H1399" s="6" t="str">
        <f t="shared" si="85"/>
        <v>NEUTRAL</v>
      </c>
    </row>
    <row r="1400" spans="1:8" ht="13.5" x14ac:dyDescent="0.25">
      <c r="A1400" s="3">
        <f>TITRES_STAT!B1403</f>
        <v>0</v>
      </c>
      <c r="B1400" s="6">
        <f>TITRES_STAT!C1403</f>
        <v>0</v>
      </c>
      <c r="C1400" s="6">
        <f>TITRES_STAT!D1403</f>
        <v>0</v>
      </c>
      <c r="D1400" s="6">
        <f>TITRES_STAT!E1403</f>
        <v>0</v>
      </c>
      <c r="E1400" s="2">
        <f t="shared" si="84"/>
        <v>1201929</v>
      </c>
      <c r="F1400" s="6" t="str">
        <f t="shared" si="87"/>
        <v>NEUTRAL</v>
      </c>
      <c r="G1400" s="6" t="str">
        <f t="shared" si="86"/>
        <v>NEUTRAL</v>
      </c>
      <c r="H1400" s="6" t="str">
        <f t="shared" si="85"/>
        <v>NEUTRAL</v>
      </c>
    </row>
    <row r="1401" spans="1:8" ht="13.5" x14ac:dyDescent="0.25">
      <c r="A1401" s="3">
        <f>TITRES_STAT!B1404</f>
        <v>0</v>
      </c>
      <c r="B1401" s="6">
        <f>TITRES_STAT!C1404</f>
        <v>0</v>
      </c>
      <c r="C1401" s="6">
        <f>TITRES_STAT!D1404</f>
        <v>0</v>
      </c>
      <c r="D1401" s="6">
        <f>TITRES_STAT!E1404</f>
        <v>0</v>
      </c>
      <c r="E1401" s="2">
        <f t="shared" si="84"/>
        <v>1201929</v>
      </c>
      <c r="F1401" s="6" t="str">
        <f t="shared" si="87"/>
        <v>NEUTRAL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0</v>
      </c>
      <c r="B1402" s="6">
        <f>TITRES_STAT!C1405</f>
        <v>0</v>
      </c>
      <c r="C1402" s="6">
        <f>TITRES_STAT!D1405</f>
        <v>0</v>
      </c>
      <c r="D1402" s="6">
        <f>TITRES_STAT!E1405</f>
        <v>0</v>
      </c>
      <c r="E1402" s="2">
        <f t="shared" si="84"/>
        <v>1201929</v>
      </c>
      <c r="F1402" s="6" t="str">
        <f t="shared" si="87"/>
        <v>NEUTRAL</v>
      </c>
      <c r="G1402" s="6" t="str">
        <f t="shared" si="86"/>
        <v>NEUTRAL</v>
      </c>
      <c r="H1402" s="6" t="str">
        <f t="shared" si="85"/>
        <v>NEUTRAL</v>
      </c>
    </row>
    <row r="1403" spans="1:8" ht="13.5" x14ac:dyDescent="0.25">
      <c r="A1403" s="3">
        <f>TITRES_STAT!B1406</f>
        <v>0</v>
      </c>
      <c r="B1403" s="6">
        <f>TITRES_STAT!C1406</f>
        <v>0</v>
      </c>
      <c r="C1403" s="6">
        <f>TITRES_STAT!D1406</f>
        <v>0</v>
      </c>
      <c r="D1403" s="6">
        <f>TITRES_STAT!E1406</f>
        <v>0</v>
      </c>
      <c r="E1403" s="2">
        <f t="shared" si="84"/>
        <v>1201929</v>
      </c>
      <c r="F1403" s="6" t="str">
        <f t="shared" si="87"/>
        <v>NEUTRAL</v>
      </c>
      <c r="G1403" s="6" t="str">
        <f t="shared" si="86"/>
        <v>NEUTRAL</v>
      </c>
      <c r="H1403" s="6" t="str">
        <f t="shared" si="85"/>
        <v>NEUTRAL</v>
      </c>
    </row>
    <row r="1404" spans="1:8" ht="13.5" x14ac:dyDescent="0.25">
      <c r="A1404" s="3">
        <f>TITRES_STAT!B1407</f>
        <v>0</v>
      </c>
      <c r="B1404" s="6">
        <f>TITRES_STAT!C1407</f>
        <v>0</v>
      </c>
      <c r="C1404" s="6">
        <f>TITRES_STAT!D1407</f>
        <v>0</v>
      </c>
      <c r="D1404" s="6">
        <f>TITRES_STAT!E1407</f>
        <v>0</v>
      </c>
      <c r="E1404" s="2">
        <f t="shared" si="84"/>
        <v>1201929</v>
      </c>
      <c r="F1404" s="6" t="str">
        <f t="shared" si="87"/>
        <v>NEUTRAL</v>
      </c>
      <c r="G1404" s="6" t="str">
        <f t="shared" si="86"/>
        <v>NEUTRAL</v>
      </c>
      <c r="H1404" s="6" t="str">
        <f t="shared" si="85"/>
        <v>NEUTRAL</v>
      </c>
    </row>
    <row r="1405" spans="1:8" ht="13.5" x14ac:dyDescent="0.25">
      <c r="A1405" s="3">
        <f>TITRES_STAT!B1408</f>
        <v>0</v>
      </c>
      <c r="B1405" s="6">
        <f>TITRES_STAT!C1408</f>
        <v>0</v>
      </c>
      <c r="C1405" s="6">
        <f>TITRES_STAT!D1408</f>
        <v>0</v>
      </c>
      <c r="D1405" s="6">
        <f>TITRES_STAT!E1408</f>
        <v>0</v>
      </c>
      <c r="E1405" s="2">
        <f t="shared" si="84"/>
        <v>1201929</v>
      </c>
      <c r="F1405" s="6" t="str">
        <f t="shared" si="87"/>
        <v>NEUTRAL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0</v>
      </c>
      <c r="B1406" s="6">
        <f>TITRES_STAT!C1409</f>
        <v>0</v>
      </c>
      <c r="C1406" s="6">
        <f>TITRES_STAT!D1409</f>
        <v>0</v>
      </c>
      <c r="D1406" s="6">
        <f>TITRES_STAT!E1409</f>
        <v>0</v>
      </c>
      <c r="E1406" s="2">
        <f t="shared" si="84"/>
        <v>1201929</v>
      </c>
      <c r="F1406" s="6" t="str">
        <f t="shared" si="87"/>
        <v>NEUTRAL</v>
      </c>
      <c r="G1406" s="6" t="str">
        <f t="shared" si="86"/>
        <v>NEUTRAL</v>
      </c>
      <c r="H1406" s="6" t="str">
        <f t="shared" si="85"/>
        <v>NEUTRAL</v>
      </c>
    </row>
    <row r="1407" spans="1:8" ht="13.5" x14ac:dyDescent="0.25">
      <c r="A1407" s="3">
        <f>TITRES_STAT!B1410</f>
        <v>0</v>
      </c>
      <c r="B1407" s="6">
        <f>TITRES_STAT!C1410</f>
        <v>0</v>
      </c>
      <c r="C1407" s="6">
        <f>TITRES_STAT!D1410</f>
        <v>0</v>
      </c>
      <c r="D1407" s="6">
        <f>TITRES_STAT!E1410</f>
        <v>0</v>
      </c>
      <c r="E1407" s="2">
        <f t="shared" si="84"/>
        <v>1201929</v>
      </c>
      <c r="F1407" s="6" t="str">
        <f t="shared" si="87"/>
        <v>NEUTRAL</v>
      </c>
      <c r="G1407" s="6" t="str">
        <f t="shared" si="86"/>
        <v>NEUTRAL</v>
      </c>
      <c r="H1407" s="6" t="str">
        <f t="shared" si="85"/>
        <v>NEUTRAL</v>
      </c>
    </row>
    <row r="1408" spans="1:8" ht="13.5" x14ac:dyDescent="0.25">
      <c r="A1408" s="3">
        <f>TITRES_STAT!B1411</f>
        <v>0</v>
      </c>
      <c r="B1408" s="6">
        <f>TITRES_STAT!C1411</f>
        <v>0</v>
      </c>
      <c r="C1408" s="6">
        <f>TITRES_STAT!D1411</f>
        <v>0</v>
      </c>
      <c r="D1408" s="6">
        <f>TITRES_STAT!E1411</f>
        <v>0</v>
      </c>
      <c r="E1408" s="2">
        <f t="shared" si="84"/>
        <v>1201929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0</v>
      </c>
      <c r="B1409" s="6">
        <f>TITRES_STAT!C1412</f>
        <v>0</v>
      </c>
      <c r="C1409" s="6">
        <f>TITRES_STAT!D1412</f>
        <v>0</v>
      </c>
      <c r="D1409" s="6">
        <f>TITRES_STAT!E1412</f>
        <v>0</v>
      </c>
      <c r="E1409" s="2">
        <f t="shared" si="84"/>
        <v>1201929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0</v>
      </c>
      <c r="B1410" s="6">
        <f>TITRES_STAT!C1413</f>
        <v>0</v>
      </c>
      <c r="C1410" s="6">
        <f>TITRES_STAT!D1413</f>
        <v>0</v>
      </c>
      <c r="D1410" s="6">
        <f>TITRES_STAT!E1413</f>
        <v>0</v>
      </c>
      <c r="E1410" s="2">
        <f t="shared" si="84"/>
        <v>1201929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0</v>
      </c>
      <c r="B1411" s="6">
        <f>TITRES_STAT!C1414</f>
        <v>0</v>
      </c>
      <c r="C1411" s="6">
        <f>TITRES_STAT!D1414</f>
        <v>0</v>
      </c>
      <c r="D1411" s="6">
        <f>TITRES_STAT!E1414</f>
        <v>0</v>
      </c>
      <c r="E1411" s="2">
        <f t="shared" si="84"/>
        <v>1201929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0</v>
      </c>
      <c r="B1412" s="6">
        <f>TITRES_STAT!C1415</f>
        <v>0</v>
      </c>
      <c r="C1412" s="6">
        <f>TITRES_STAT!D1415</f>
        <v>0</v>
      </c>
      <c r="D1412" s="6">
        <f>TITRES_STAT!E1415</f>
        <v>0</v>
      </c>
      <c r="E1412" s="2">
        <f t="shared" ref="E1412:E1475" si="88">IF(B1412&gt;B1411, E1411+D1412, IF(B1412&lt;B1411, E1411-D1412, E1411))</f>
        <v>1201929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0</v>
      </c>
      <c r="B1413" s="6">
        <f>TITRES_STAT!C1416</f>
        <v>0</v>
      </c>
      <c r="C1413" s="6">
        <f>TITRES_STAT!D1416</f>
        <v>0</v>
      </c>
      <c r="D1413" s="6">
        <f>TITRES_STAT!E1416</f>
        <v>0</v>
      </c>
      <c r="E1413" s="2">
        <f t="shared" si="88"/>
        <v>1201929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0</v>
      </c>
      <c r="B1414" s="6">
        <f>TITRES_STAT!C1417</f>
        <v>0</v>
      </c>
      <c r="C1414" s="6">
        <f>TITRES_STAT!D1417</f>
        <v>0</v>
      </c>
      <c r="D1414" s="6">
        <f>TITRES_STAT!E1417</f>
        <v>0</v>
      </c>
      <c r="E1414" s="2">
        <f t="shared" si="88"/>
        <v>1201929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0</v>
      </c>
      <c r="B1415" s="6">
        <f>TITRES_STAT!C1418</f>
        <v>0</v>
      </c>
      <c r="C1415" s="6">
        <f>TITRES_STAT!D1418</f>
        <v>0</v>
      </c>
      <c r="D1415" s="6">
        <f>TITRES_STAT!E1418</f>
        <v>0</v>
      </c>
      <c r="E1415" s="2">
        <f t="shared" si="88"/>
        <v>1201929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0</v>
      </c>
      <c r="B1416" s="6">
        <f>TITRES_STAT!C1419</f>
        <v>0</v>
      </c>
      <c r="C1416" s="6">
        <f>TITRES_STAT!D1419</f>
        <v>0</v>
      </c>
      <c r="D1416" s="6">
        <f>TITRES_STAT!E1419</f>
        <v>0</v>
      </c>
      <c r="E1416" s="2">
        <f t="shared" si="88"/>
        <v>1201929</v>
      </c>
      <c r="F1416" s="6" t="str">
        <f t="shared" ref="F1416:F1479" si="91">IF(E1416&gt;E1411,"BULLISH",IF(E1416&lt;E1411,"BEARISH","NEUTRAL"))</f>
        <v>NEUTRAL</v>
      </c>
      <c r="G1416" s="6" t="str">
        <f t="shared" si="90"/>
        <v>NEUTRAL</v>
      </c>
      <c r="H1416" s="6" t="str">
        <f t="shared" si="89"/>
        <v>NEUTRAL</v>
      </c>
    </row>
    <row r="1417" spans="1:8" ht="13.5" x14ac:dyDescent="0.25">
      <c r="A1417" s="3">
        <f>TITRES_STAT!B1420</f>
        <v>0</v>
      </c>
      <c r="B1417" s="6">
        <f>TITRES_STAT!C1420</f>
        <v>0</v>
      </c>
      <c r="C1417" s="6">
        <f>TITRES_STAT!D1420</f>
        <v>0</v>
      </c>
      <c r="D1417" s="6">
        <f>TITRES_STAT!E1420</f>
        <v>0</v>
      </c>
      <c r="E1417" s="2">
        <f t="shared" si="88"/>
        <v>1201929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0</v>
      </c>
      <c r="B1418" s="6">
        <f>TITRES_STAT!C1421</f>
        <v>0</v>
      </c>
      <c r="C1418" s="6">
        <f>TITRES_STAT!D1421</f>
        <v>0</v>
      </c>
      <c r="D1418" s="6">
        <f>TITRES_STAT!E1421</f>
        <v>0</v>
      </c>
      <c r="E1418" s="2">
        <f t="shared" si="88"/>
        <v>1201929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0</v>
      </c>
      <c r="B1419" s="6">
        <f>TITRES_STAT!C1422</f>
        <v>0</v>
      </c>
      <c r="C1419" s="6">
        <f>TITRES_STAT!D1422</f>
        <v>0</v>
      </c>
      <c r="D1419" s="6">
        <f>TITRES_STAT!E1422</f>
        <v>0</v>
      </c>
      <c r="E1419" s="2">
        <f t="shared" si="88"/>
        <v>1201929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0</v>
      </c>
      <c r="B1420" s="6">
        <f>TITRES_STAT!C1423</f>
        <v>0</v>
      </c>
      <c r="C1420" s="6">
        <f>TITRES_STAT!D1423</f>
        <v>0</v>
      </c>
      <c r="D1420" s="6">
        <f>TITRES_STAT!E1423</f>
        <v>0</v>
      </c>
      <c r="E1420" s="2">
        <f t="shared" si="88"/>
        <v>1201929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0</v>
      </c>
      <c r="B1421" s="6">
        <f>TITRES_STAT!C1424</f>
        <v>0</v>
      </c>
      <c r="C1421" s="6">
        <f>TITRES_STAT!D1424</f>
        <v>0</v>
      </c>
      <c r="D1421" s="6">
        <f>TITRES_STAT!E1424</f>
        <v>0</v>
      </c>
      <c r="E1421" s="2">
        <f t="shared" si="88"/>
        <v>1201929</v>
      </c>
      <c r="F1421" s="6" t="str">
        <f t="shared" si="91"/>
        <v>NEUTRAL</v>
      </c>
      <c r="G1421" s="6" t="str">
        <f t="shared" si="90"/>
        <v>NEUTRAL</v>
      </c>
      <c r="H1421" s="6" t="str">
        <f t="shared" si="89"/>
        <v>NEUTRAL</v>
      </c>
    </row>
    <row r="1422" spans="1:8" ht="13.5" x14ac:dyDescent="0.25">
      <c r="A1422" s="3">
        <f>TITRES_STAT!B1425</f>
        <v>0</v>
      </c>
      <c r="B1422" s="6">
        <f>TITRES_STAT!C1425</f>
        <v>0</v>
      </c>
      <c r="C1422" s="6">
        <f>TITRES_STAT!D1425</f>
        <v>0</v>
      </c>
      <c r="D1422" s="6">
        <f>TITRES_STAT!E1425</f>
        <v>0</v>
      </c>
      <c r="E1422" s="2">
        <f t="shared" si="88"/>
        <v>1201929</v>
      </c>
      <c r="F1422" s="6" t="str">
        <f t="shared" si="91"/>
        <v>NEUTRAL</v>
      </c>
      <c r="G1422" s="6" t="str">
        <f t="shared" si="90"/>
        <v>NEUTRAL</v>
      </c>
      <c r="H1422" s="6" t="str">
        <f t="shared" si="89"/>
        <v>NEUTRAL</v>
      </c>
    </row>
    <row r="1423" spans="1:8" ht="13.5" x14ac:dyDescent="0.25">
      <c r="A1423" s="3">
        <f>TITRES_STAT!B1426</f>
        <v>0</v>
      </c>
      <c r="B1423" s="6">
        <f>TITRES_STAT!C1426</f>
        <v>0</v>
      </c>
      <c r="C1423" s="6">
        <f>TITRES_STAT!D1426</f>
        <v>0</v>
      </c>
      <c r="D1423" s="6">
        <f>TITRES_STAT!E1426</f>
        <v>0</v>
      </c>
      <c r="E1423" s="2">
        <f t="shared" si="88"/>
        <v>1201929</v>
      </c>
      <c r="F1423" s="6" t="str">
        <f t="shared" si="91"/>
        <v>NEUTRAL</v>
      </c>
      <c r="G1423" s="6" t="str">
        <f t="shared" si="90"/>
        <v>NEUTRAL</v>
      </c>
      <c r="H1423" s="6" t="str">
        <f t="shared" si="89"/>
        <v>NEUTRAL</v>
      </c>
    </row>
    <row r="1424" spans="1:8" ht="13.5" x14ac:dyDescent="0.25">
      <c r="A1424" s="3">
        <f>TITRES_STAT!B1427</f>
        <v>0</v>
      </c>
      <c r="B1424" s="6">
        <f>TITRES_STAT!C1427</f>
        <v>0</v>
      </c>
      <c r="C1424" s="6">
        <f>TITRES_STAT!D1427</f>
        <v>0</v>
      </c>
      <c r="D1424" s="6">
        <f>TITRES_STAT!E1427</f>
        <v>0</v>
      </c>
      <c r="E1424" s="2">
        <f t="shared" si="88"/>
        <v>1201929</v>
      </c>
      <c r="F1424" s="6" t="str">
        <f t="shared" si="91"/>
        <v>NEUTRAL</v>
      </c>
      <c r="G1424" s="6" t="str">
        <f t="shared" si="90"/>
        <v>NEUTRAL</v>
      </c>
      <c r="H1424" s="6" t="str">
        <f t="shared" si="89"/>
        <v>NEUTRAL</v>
      </c>
    </row>
    <row r="1425" spans="1:8" ht="13.5" x14ac:dyDescent="0.25">
      <c r="A1425" s="3">
        <f>TITRES_STAT!B1428</f>
        <v>0</v>
      </c>
      <c r="B1425" s="6">
        <f>TITRES_STAT!C1428</f>
        <v>0</v>
      </c>
      <c r="C1425" s="6">
        <f>TITRES_STAT!D1428</f>
        <v>0</v>
      </c>
      <c r="D1425" s="6">
        <f>TITRES_STAT!E1428</f>
        <v>0</v>
      </c>
      <c r="E1425" s="2">
        <f t="shared" si="88"/>
        <v>1201929</v>
      </c>
      <c r="F1425" s="6" t="str">
        <f t="shared" si="91"/>
        <v>NEUTRAL</v>
      </c>
      <c r="G1425" s="6" t="str">
        <f t="shared" si="90"/>
        <v>NEUTRAL</v>
      </c>
      <c r="H1425" s="6" t="str">
        <f t="shared" si="89"/>
        <v>NEUTRAL</v>
      </c>
    </row>
    <row r="1426" spans="1:8" ht="13.5" x14ac:dyDescent="0.25">
      <c r="A1426" s="3">
        <f>TITRES_STAT!B1429</f>
        <v>0</v>
      </c>
      <c r="B1426" s="6">
        <f>TITRES_STAT!C1429</f>
        <v>0</v>
      </c>
      <c r="C1426" s="6">
        <f>TITRES_STAT!D1429</f>
        <v>0</v>
      </c>
      <c r="D1426" s="6">
        <f>TITRES_STAT!E1429</f>
        <v>0</v>
      </c>
      <c r="E1426" s="2">
        <f t="shared" si="88"/>
        <v>1201929</v>
      </c>
      <c r="F1426" s="6" t="str">
        <f t="shared" si="91"/>
        <v>NEUTRAL</v>
      </c>
      <c r="G1426" s="6" t="str">
        <f t="shared" si="90"/>
        <v>NEUTRAL</v>
      </c>
      <c r="H1426" s="6" t="str">
        <f t="shared" si="89"/>
        <v>NEUTRAL</v>
      </c>
    </row>
    <row r="1427" spans="1:8" ht="13.5" x14ac:dyDescent="0.25">
      <c r="A1427" s="3">
        <f>TITRES_STAT!B1430</f>
        <v>0</v>
      </c>
      <c r="B1427" s="6">
        <f>TITRES_STAT!C1430</f>
        <v>0</v>
      </c>
      <c r="C1427" s="6">
        <f>TITRES_STAT!D1430</f>
        <v>0</v>
      </c>
      <c r="D1427" s="6">
        <f>TITRES_STAT!E1430</f>
        <v>0</v>
      </c>
      <c r="E1427" s="2">
        <f t="shared" si="88"/>
        <v>1201929</v>
      </c>
      <c r="F1427" s="6" t="str">
        <f t="shared" si="91"/>
        <v>NEUTRAL</v>
      </c>
      <c r="G1427" s="6" t="str">
        <f t="shared" si="90"/>
        <v>NEUTRAL</v>
      </c>
      <c r="H1427" s="6" t="str">
        <f t="shared" si="89"/>
        <v>NEUTRAL</v>
      </c>
    </row>
    <row r="1428" spans="1:8" ht="13.5" x14ac:dyDescent="0.25">
      <c r="A1428" s="3">
        <f>TITRES_STAT!B1431</f>
        <v>0</v>
      </c>
      <c r="B1428" s="6">
        <f>TITRES_STAT!C1431</f>
        <v>0</v>
      </c>
      <c r="C1428" s="6">
        <f>TITRES_STAT!D1431</f>
        <v>0</v>
      </c>
      <c r="D1428" s="6">
        <f>TITRES_STAT!E1431</f>
        <v>0</v>
      </c>
      <c r="E1428" s="2">
        <f t="shared" si="88"/>
        <v>1201929</v>
      </c>
      <c r="F1428" s="6" t="str">
        <f t="shared" si="91"/>
        <v>NEUTRAL</v>
      </c>
      <c r="G1428" s="6" t="str">
        <f t="shared" si="90"/>
        <v>NEUTRAL</v>
      </c>
      <c r="H1428" s="6" t="str">
        <f t="shared" si="89"/>
        <v>NEUTRAL</v>
      </c>
    </row>
    <row r="1429" spans="1:8" ht="13.5" x14ac:dyDescent="0.25">
      <c r="A1429" s="3">
        <f>TITRES_STAT!B1432</f>
        <v>0</v>
      </c>
      <c r="B1429" s="6">
        <f>TITRES_STAT!C1432</f>
        <v>0</v>
      </c>
      <c r="C1429" s="6">
        <f>TITRES_STAT!D1432</f>
        <v>0</v>
      </c>
      <c r="D1429" s="6">
        <f>TITRES_STAT!E1432</f>
        <v>0</v>
      </c>
      <c r="E1429" s="2">
        <f t="shared" si="88"/>
        <v>1201929</v>
      </c>
      <c r="F1429" s="6" t="str">
        <f t="shared" si="91"/>
        <v>NEUTRAL</v>
      </c>
      <c r="G1429" s="6" t="str">
        <f t="shared" si="90"/>
        <v>NEUTRAL</v>
      </c>
      <c r="H1429" s="6" t="str">
        <f t="shared" si="89"/>
        <v>NEUTRAL</v>
      </c>
    </row>
    <row r="1430" spans="1:8" ht="13.5" x14ac:dyDescent="0.25">
      <c r="A1430" s="3">
        <f>TITRES_STAT!B1433</f>
        <v>0</v>
      </c>
      <c r="B1430" s="6">
        <f>TITRES_STAT!C1433</f>
        <v>0</v>
      </c>
      <c r="C1430" s="6">
        <f>TITRES_STAT!D1433</f>
        <v>0</v>
      </c>
      <c r="D1430" s="6">
        <f>TITRES_STAT!E1433</f>
        <v>0</v>
      </c>
      <c r="E1430" s="2">
        <f t="shared" si="88"/>
        <v>1201929</v>
      </c>
      <c r="F1430" s="6" t="str">
        <f t="shared" si="91"/>
        <v>NEUTRAL</v>
      </c>
      <c r="G1430" s="6" t="str">
        <f t="shared" si="90"/>
        <v>NEUTRAL</v>
      </c>
      <c r="H1430" s="6" t="str">
        <f t="shared" si="89"/>
        <v>NEUTRAL</v>
      </c>
    </row>
    <row r="1431" spans="1:8" ht="13.5" x14ac:dyDescent="0.25">
      <c r="A1431" s="3">
        <f>TITRES_STAT!B1434</f>
        <v>0</v>
      </c>
      <c r="B1431" s="6">
        <f>TITRES_STAT!C1434</f>
        <v>0</v>
      </c>
      <c r="C1431" s="6">
        <f>TITRES_STAT!D1434</f>
        <v>0</v>
      </c>
      <c r="D1431" s="6">
        <f>TITRES_STAT!E1434</f>
        <v>0</v>
      </c>
      <c r="E1431" s="2">
        <f t="shared" si="88"/>
        <v>1201929</v>
      </c>
      <c r="F1431" s="6" t="str">
        <f t="shared" si="91"/>
        <v>NEUTRAL</v>
      </c>
      <c r="G1431" s="6" t="str">
        <f t="shared" si="90"/>
        <v>NEUTRAL</v>
      </c>
      <c r="H1431" s="6" t="str">
        <f t="shared" si="89"/>
        <v>NEUTRAL</v>
      </c>
    </row>
    <row r="1432" spans="1:8" ht="13.5" x14ac:dyDescent="0.25">
      <c r="A1432" s="3">
        <f>TITRES_STAT!B1435</f>
        <v>0</v>
      </c>
      <c r="B1432" s="6">
        <f>TITRES_STAT!C1435</f>
        <v>0</v>
      </c>
      <c r="C1432" s="6">
        <f>TITRES_STAT!D1435</f>
        <v>0</v>
      </c>
      <c r="D1432" s="6">
        <f>TITRES_STAT!E1435</f>
        <v>0</v>
      </c>
      <c r="E1432" s="2">
        <f t="shared" si="88"/>
        <v>1201929</v>
      </c>
      <c r="F1432" s="6" t="str">
        <f t="shared" si="91"/>
        <v>NEUTRAL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0</v>
      </c>
      <c r="B1433" s="6">
        <f>TITRES_STAT!C1436</f>
        <v>0</v>
      </c>
      <c r="C1433" s="6">
        <f>TITRES_STAT!D1436</f>
        <v>0</v>
      </c>
      <c r="D1433" s="6">
        <f>TITRES_STAT!E1436</f>
        <v>0</v>
      </c>
      <c r="E1433" s="2">
        <f t="shared" si="88"/>
        <v>1201929</v>
      </c>
      <c r="F1433" s="6" t="str">
        <f t="shared" si="91"/>
        <v>NEUTRAL</v>
      </c>
      <c r="G1433" s="6" t="str">
        <f t="shared" si="90"/>
        <v>NEUTRAL</v>
      </c>
      <c r="H1433" s="6" t="str">
        <f t="shared" si="89"/>
        <v>NEUTRAL</v>
      </c>
    </row>
    <row r="1434" spans="1:8" ht="13.5" x14ac:dyDescent="0.25">
      <c r="A1434" s="3">
        <f>TITRES_STAT!B1437</f>
        <v>0</v>
      </c>
      <c r="B1434" s="6">
        <f>TITRES_STAT!C1437</f>
        <v>0</v>
      </c>
      <c r="C1434" s="6">
        <f>TITRES_STAT!D1437</f>
        <v>0</v>
      </c>
      <c r="D1434" s="6">
        <f>TITRES_STAT!E1437</f>
        <v>0</v>
      </c>
      <c r="E1434" s="2">
        <f t="shared" si="88"/>
        <v>1201929</v>
      </c>
      <c r="F1434" s="6" t="str">
        <f t="shared" si="91"/>
        <v>NEUTRAL</v>
      </c>
      <c r="G1434" s="6" t="str">
        <f t="shared" si="90"/>
        <v>NEUTRAL</v>
      </c>
      <c r="H1434" s="6" t="str">
        <f t="shared" si="89"/>
        <v>NEUTRAL</v>
      </c>
    </row>
    <row r="1435" spans="1:8" ht="13.5" x14ac:dyDescent="0.25">
      <c r="A1435" s="3">
        <f>TITRES_STAT!B1438</f>
        <v>0</v>
      </c>
      <c r="B1435" s="6">
        <f>TITRES_STAT!C1438</f>
        <v>0</v>
      </c>
      <c r="C1435" s="6">
        <f>TITRES_STAT!D1438</f>
        <v>0</v>
      </c>
      <c r="D1435" s="6">
        <f>TITRES_STAT!E1438</f>
        <v>0</v>
      </c>
      <c r="E1435" s="2">
        <f t="shared" si="88"/>
        <v>1201929</v>
      </c>
      <c r="F1435" s="6" t="str">
        <f t="shared" si="91"/>
        <v>NEUTRAL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0</v>
      </c>
      <c r="B1436" s="6">
        <f>TITRES_STAT!C1439</f>
        <v>0</v>
      </c>
      <c r="C1436" s="6">
        <f>TITRES_STAT!D1439</f>
        <v>0</v>
      </c>
      <c r="D1436" s="6">
        <f>TITRES_STAT!E1439</f>
        <v>0</v>
      </c>
      <c r="E1436" s="2">
        <f t="shared" si="88"/>
        <v>1201929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0</v>
      </c>
      <c r="B1437" s="6">
        <f>TITRES_STAT!C1440</f>
        <v>0</v>
      </c>
      <c r="C1437" s="6">
        <f>TITRES_STAT!D1440</f>
        <v>0</v>
      </c>
      <c r="D1437" s="6">
        <f>TITRES_STAT!E1440</f>
        <v>0</v>
      </c>
      <c r="E1437" s="2">
        <f t="shared" si="88"/>
        <v>1201929</v>
      </c>
      <c r="F1437" s="6" t="str">
        <f t="shared" si="91"/>
        <v>NEUTRAL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0</v>
      </c>
      <c r="B1438" s="6">
        <f>TITRES_STAT!C1441</f>
        <v>0</v>
      </c>
      <c r="C1438" s="6">
        <f>TITRES_STAT!D1441</f>
        <v>0</v>
      </c>
      <c r="D1438" s="6">
        <f>TITRES_STAT!E1441</f>
        <v>0</v>
      </c>
      <c r="E1438" s="2">
        <f t="shared" si="88"/>
        <v>1201929</v>
      </c>
      <c r="F1438" s="6" t="str">
        <f t="shared" si="91"/>
        <v>NEUTRAL</v>
      </c>
      <c r="G1438" s="6" t="str">
        <f t="shared" si="90"/>
        <v>NEUTRAL</v>
      </c>
      <c r="H1438" s="6" t="str">
        <f t="shared" si="89"/>
        <v>NEUTRAL</v>
      </c>
    </row>
    <row r="1439" spans="1:8" ht="13.5" x14ac:dyDescent="0.25">
      <c r="A1439" s="3">
        <f>TITRES_STAT!B1442</f>
        <v>0</v>
      </c>
      <c r="B1439" s="6">
        <f>TITRES_STAT!C1442</f>
        <v>0</v>
      </c>
      <c r="C1439" s="6">
        <f>TITRES_STAT!D1442</f>
        <v>0</v>
      </c>
      <c r="D1439" s="6">
        <f>TITRES_STAT!E1442</f>
        <v>0</v>
      </c>
      <c r="E1439" s="2">
        <f t="shared" si="88"/>
        <v>1201929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0</v>
      </c>
      <c r="B1440" s="6">
        <f>TITRES_STAT!C1443</f>
        <v>0</v>
      </c>
      <c r="C1440" s="6">
        <f>TITRES_STAT!D1443</f>
        <v>0</v>
      </c>
      <c r="D1440" s="6">
        <f>TITRES_STAT!E1443</f>
        <v>0</v>
      </c>
      <c r="E1440" s="2">
        <f t="shared" si="88"/>
        <v>1201929</v>
      </c>
      <c r="F1440" s="6" t="str">
        <f t="shared" si="91"/>
        <v>NEUTRAL</v>
      </c>
      <c r="G1440" s="6" t="str">
        <f t="shared" si="90"/>
        <v>NEUTRAL</v>
      </c>
      <c r="H1440" s="6" t="str">
        <f t="shared" si="89"/>
        <v>NEUTRAL</v>
      </c>
    </row>
    <row r="1441" spans="1:8" ht="13.5" x14ac:dyDescent="0.25">
      <c r="A1441" s="3">
        <f>TITRES_STAT!B1444</f>
        <v>0</v>
      </c>
      <c r="B1441" s="6">
        <f>TITRES_STAT!C1444</f>
        <v>0</v>
      </c>
      <c r="C1441" s="6">
        <f>TITRES_STAT!D1444</f>
        <v>0</v>
      </c>
      <c r="D1441" s="6">
        <f>TITRES_STAT!E1444</f>
        <v>0</v>
      </c>
      <c r="E1441" s="2">
        <f t="shared" si="88"/>
        <v>1201929</v>
      </c>
      <c r="F1441" s="6" t="str">
        <f t="shared" si="91"/>
        <v>NEUTRAL</v>
      </c>
      <c r="G1441" s="6" t="str">
        <f t="shared" si="90"/>
        <v>NEUTRAL</v>
      </c>
      <c r="H1441" s="6" t="str">
        <f t="shared" si="89"/>
        <v>NEUTRAL</v>
      </c>
    </row>
    <row r="1442" spans="1:8" ht="13.5" x14ac:dyDescent="0.25">
      <c r="A1442" s="3">
        <f>TITRES_STAT!B1445</f>
        <v>0</v>
      </c>
      <c r="B1442" s="6">
        <f>TITRES_STAT!C1445</f>
        <v>0</v>
      </c>
      <c r="C1442" s="6">
        <f>TITRES_STAT!D1445</f>
        <v>0</v>
      </c>
      <c r="D1442" s="6">
        <f>TITRES_STAT!E1445</f>
        <v>0</v>
      </c>
      <c r="E1442" s="2">
        <f t="shared" si="88"/>
        <v>1201929</v>
      </c>
      <c r="F1442" s="6" t="str">
        <f t="shared" si="91"/>
        <v>NEUTRAL</v>
      </c>
      <c r="G1442" s="6" t="str">
        <f t="shared" si="90"/>
        <v>NEUTRAL</v>
      </c>
      <c r="H1442" s="6" t="str">
        <f t="shared" si="89"/>
        <v>NEUTRAL</v>
      </c>
    </row>
    <row r="1443" spans="1:8" ht="13.5" x14ac:dyDescent="0.25">
      <c r="A1443" s="3">
        <f>TITRES_STAT!B1446</f>
        <v>0</v>
      </c>
      <c r="B1443" s="6">
        <f>TITRES_STAT!C1446</f>
        <v>0</v>
      </c>
      <c r="C1443" s="6">
        <f>TITRES_STAT!D1446</f>
        <v>0</v>
      </c>
      <c r="D1443" s="6">
        <f>TITRES_STAT!E1446</f>
        <v>0</v>
      </c>
      <c r="E1443" s="2">
        <f t="shared" si="88"/>
        <v>1201929</v>
      </c>
      <c r="F1443" s="6" t="str">
        <f t="shared" si="91"/>
        <v>NEUTRAL</v>
      </c>
      <c r="G1443" s="6" t="str">
        <f t="shared" si="90"/>
        <v>NEUTRAL</v>
      </c>
      <c r="H1443" s="6" t="str">
        <f t="shared" si="89"/>
        <v>NEUTRAL</v>
      </c>
    </row>
    <row r="1444" spans="1:8" ht="13.5" x14ac:dyDescent="0.25">
      <c r="A1444" s="3">
        <f>TITRES_STAT!B1447</f>
        <v>0</v>
      </c>
      <c r="B1444" s="6">
        <f>TITRES_STAT!C1447</f>
        <v>0</v>
      </c>
      <c r="C1444" s="6">
        <f>TITRES_STAT!D1447</f>
        <v>0</v>
      </c>
      <c r="D1444" s="6">
        <f>TITRES_STAT!E1447</f>
        <v>0</v>
      </c>
      <c r="E1444" s="2">
        <f t="shared" si="88"/>
        <v>1201929</v>
      </c>
      <c r="F1444" s="6" t="str">
        <f t="shared" si="91"/>
        <v>NEUTRAL</v>
      </c>
      <c r="G1444" s="6" t="str">
        <f t="shared" si="90"/>
        <v>NEUTRAL</v>
      </c>
      <c r="H1444" s="6" t="str">
        <f t="shared" si="89"/>
        <v>NEUTRAL</v>
      </c>
    </row>
    <row r="1445" spans="1:8" ht="13.5" x14ac:dyDescent="0.25">
      <c r="A1445" s="3">
        <f>TITRES_STAT!B1448</f>
        <v>0</v>
      </c>
      <c r="B1445" s="6">
        <f>TITRES_STAT!C1448</f>
        <v>0</v>
      </c>
      <c r="C1445" s="6">
        <f>TITRES_STAT!D1448</f>
        <v>0</v>
      </c>
      <c r="D1445" s="6">
        <f>TITRES_STAT!E1448</f>
        <v>0</v>
      </c>
      <c r="E1445" s="2">
        <f t="shared" si="88"/>
        <v>1201929</v>
      </c>
      <c r="F1445" s="6" t="str">
        <f t="shared" si="91"/>
        <v>NEUTRAL</v>
      </c>
      <c r="G1445" s="6" t="str">
        <f t="shared" si="90"/>
        <v>NEUTRAL</v>
      </c>
      <c r="H1445" s="6" t="str">
        <f t="shared" si="89"/>
        <v>NEUTRAL</v>
      </c>
    </row>
    <row r="1446" spans="1:8" ht="13.5" x14ac:dyDescent="0.25">
      <c r="A1446" s="3">
        <f>TITRES_STAT!B1449</f>
        <v>0</v>
      </c>
      <c r="B1446" s="6">
        <f>TITRES_STAT!C1449</f>
        <v>0</v>
      </c>
      <c r="C1446" s="6">
        <f>TITRES_STAT!D1449</f>
        <v>0</v>
      </c>
      <c r="D1446" s="6">
        <f>TITRES_STAT!E1449</f>
        <v>0</v>
      </c>
      <c r="E1446" s="2">
        <f t="shared" si="88"/>
        <v>1201929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0</v>
      </c>
      <c r="B1447" s="6">
        <f>TITRES_STAT!C1450</f>
        <v>0</v>
      </c>
      <c r="C1447" s="6">
        <f>TITRES_STAT!D1450</f>
        <v>0</v>
      </c>
      <c r="D1447" s="6">
        <f>TITRES_STAT!E1450</f>
        <v>0</v>
      </c>
      <c r="E1447" s="2">
        <f t="shared" si="88"/>
        <v>1201929</v>
      </c>
      <c r="F1447" s="6" t="str">
        <f t="shared" si="91"/>
        <v>NEUTRAL</v>
      </c>
      <c r="G1447" s="6" t="str">
        <f t="shared" si="90"/>
        <v>NEUTRAL</v>
      </c>
      <c r="H1447" s="6" t="str">
        <f t="shared" si="89"/>
        <v>NEUTRAL</v>
      </c>
    </row>
    <row r="1448" spans="1:8" ht="13.5" x14ac:dyDescent="0.25">
      <c r="A1448" s="3">
        <f>TITRES_STAT!B1451</f>
        <v>0</v>
      </c>
      <c r="B1448" s="6">
        <f>TITRES_STAT!C1451</f>
        <v>0</v>
      </c>
      <c r="C1448" s="6">
        <f>TITRES_STAT!D1451</f>
        <v>0</v>
      </c>
      <c r="D1448" s="6">
        <f>TITRES_STAT!E1451</f>
        <v>0</v>
      </c>
      <c r="E1448" s="2">
        <f t="shared" si="88"/>
        <v>1201929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0</v>
      </c>
      <c r="B1449" s="6">
        <f>TITRES_STAT!C1452</f>
        <v>0</v>
      </c>
      <c r="C1449" s="6">
        <f>TITRES_STAT!D1452</f>
        <v>0</v>
      </c>
      <c r="D1449" s="6">
        <f>TITRES_STAT!E1452</f>
        <v>0</v>
      </c>
      <c r="E1449" s="2">
        <f t="shared" si="88"/>
        <v>1201929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0</v>
      </c>
      <c r="B1450" s="6">
        <f>TITRES_STAT!C1453</f>
        <v>0</v>
      </c>
      <c r="C1450" s="6">
        <f>TITRES_STAT!D1453</f>
        <v>0</v>
      </c>
      <c r="D1450" s="6">
        <f>TITRES_STAT!E1453</f>
        <v>0</v>
      </c>
      <c r="E1450" s="2">
        <f t="shared" si="88"/>
        <v>1201929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0</v>
      </c>
      <c r="B1451" s="6">
        <f>TITRES_STAT!C1454</f>
        <v>0</v>
      </c>
      <c r="C1451" s="6">
        <f>TITRES_STAT!D1454</f>
        <v>0</v>
      </c>
      <c r="D1451" s="6">
        <f>TITRES_STAT!E1454</f>
        <v>0</v>
      </c>
      <c r="E1451" s="2">
        <f t="shared" si="88"/>
        <v>1201929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0</v>
      </c>
      <c r="B1452" s="6">
        <f>TITRES_STAT!C1455</f>
        <v>0</v>
      </c>
      <c r="C1452" s="6">
        <f>TITRES_STAT!D1455</f>
        <v>0</v>
      </c>
      <c r="D1452" s="6">
        <f>TITRES_STAT!E1455</f>
        <v>0</v>
      </c>
      <c r="E1452" s="2">
        <f t="shared" si="88"/>
        <v>1201929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0</v>
      </c>
      <c r="B1453" s="6">
        <f>TITRES_STAT!C1456</f>
        <v>0</v>
      </c>
      <c r="C1453" s="6">
        <f>TITRES_STAT!D1456</f>
        <v>0</v>
      </c>
      <c r="D1453" s="6">
        <f>TITRES_STAT!E1456</f>
        <v>0</v>
      </c>
      <c r="E1453" s="2">
        <f t="shared" si="88"/>
        <v>1201929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0</v>
      </c>
      <c r="B1454" s="6">
        <f>TITRES_STAT!C1457</f>
        <v>0</v>
      </c>
      <c r="C1454" s="6">
        <f>TITRES_STAT!D1457</f>
        <v>0</v>
      </c>
      <c r="D1454" s="6">
        <f>TITRES_STAT!E1457</f>
        <v>0</v>
      </c>
      <c r="E1454" s="2">
        <f t="shared" si="88"/>
        <v>1201929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0</v>
      </c>
      <c r="B1455" s="6">
        <f>TITRES_STAT!C1458</f>
        <v>0</v>
      </c>
      <c r="C1455" s="6">
        <f>TITRES_STAT!D1458</f>
        <v>0</v>
      </c>
      <c r="D1455" s="6">
        <f>TITRES_STAT!E1458</f>
        <v>0</v>
      </c>
      <c r="E1455" s="2">
        <f t="shared" si="88"/>
        <v>1201929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0</v>
      </c>
      <c r="B1456" s="6">
        <f>TITRES_STAT!C1459</f>
        <v>0</v>
      </c>
      <c r="C1456" s="6">
        <f>TITRES_STAT!D1459</f>
        <v>0</v>
      </c>
      <c r="D1456" s="6">
        <f>TITRES_STAT!E1459</f>
        <v>0</v>
      </c>
      <c r="E1456" s="2">
        <f t="shared" si="88"/>
        <v>1201929</v>
      </c>
      <c r="F1456" s="6" t="str">
        <f t="shared" si="91"/>
        <v>NEUTRAL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0</v>
      </c>
      <c r="B1457" s="6">
        <f>TITRES_STAT!C1460</f>
        <v>0</v>
      </c>
      <c r="C1457" s="6">
        <f>TITRES_STAT!D1460</f>
        <v>0</v>
      </c>
      <c r="D1457" s="6">
        <f>TITRES_STAT!E1460</f>
        <v>0</v>
      </c>
      <c r="E1457" s="2">
        <f t="shared" si="88"/>
        <v>1201929</v>
      </c>
      <c r="F1457" s="6" t="str">
        <f t="shared" si="91"/>
        <v>NEUTRAL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0</v>
      </c>
      <c r="B1458" s="6">
        <f>TITRES_STAT!C1461</f>
        <v>0</v>
      </c>
      <c r="C1458" s="6">
        <f>TITRES_STAT!D1461</f>
        <v>0</v>
      </c>
      <c r="D1458" s="6">
        <f>TITRES_STAT!E1461</f>
        <v>0</v>
      </c>
      <c r="E1458" s="2">
        <f t="shared" si="88"/>
        <v>1201929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0</v>
      </c>
      <c r="B1459" s="6">
        <f>TITRES_STAT!C1462</f>
        <v>0</v>
      </c>
      <c r="C1459" s="6">
        <f>TITRES_STAT!D1462</f>
        <v>0</v>
      </c>
      <c r="D1459" s="6">
        <f>TITRES_STAT!E1462</f>
        <v>0</v>
      </c>
      <c r="E1459" s="2">
        <f t="shared" si="88"/>
        <v>1201929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0</v>
      </c>
      <c r="B1460" s="6">
        <f>TITRES_STAT!C1463</f>
        <v>0</v>
      </c>
      <c r="C1460" s="6">
        <f>TITRES_STAT!D1463</f>
        <v>0</v>
      </c>
      <c r="D1460" s="6">
        <f>TITRES_STAT!E1463</f>
        <v>0</v>
      </c>
      <c r="E1460" s="2">
        <f t="shared" si="88"/>
        <v>1201929</v>
      </c>
      <c r="F1460" s="6" t="str">
        <f t="shared" si="91"/>
        <v>NEUTRAL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0</v>
      </c>
      <c r="B1461" s="6">
        <f>TITRES_STAT!C1464</f>
        <v>0</v>
      </c>
      <c r="C1461" s="6">
        <f>TITRES_STAT!D1464</f>
        <v>0</v>
      </c>
      <c r="D1461" s="6">
        <f>TITRES_STAT!E1464</f>
        <v>0</v>
      </c>
      <c r="E1461" s="2">
        <f t="shared" si="88"/>
        <v>1201929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0</v>
      </c>
      <c r="B1462" s="6">
        <f>TITRES_STAT!C1465</f>
        <v>0</v>
      </c>
      <c r="C1462" s="6">
        <f>TITRES_STAT!D1465</f>
        <v>0</v>
      </c>
      <c r="D1462" s="6">
        <f>TITRES_STAT!E1465</f>
        <v>0</v>
      </c>
      <c r="E1462" s="2">
        <f t="shared" si="88"/>
        <v>1201929</v>
      </c>
      <c r="F1462" s="6" t="str">
        <f t="shared" si="91"/>
        <v>NEUTRAL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0</v>
      </c>
      <c r="B1463" s="6">
        <f>TITRES_STAT!C1466</f>
        <v>0</v>
      </c>
      <c r="C1463" s="6">
        <f>TITRES_STAT!D1466</f>
        <v>0</v>
      </c>
      <c r="D1463" s="6">
        <f>TITRES_STAT!E1466</f>
        <v>0</v>
      </c>
      <c r="E1463" s="2">
        <f t="shared" si="88"/>
        <v>1201929</v>
      </c>
      <c r="F1463" s="6" t="str">
        <f t="shared" si="91"/>
        <v>NEUTRAL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0</v>
      </c>
      <c r="B1464" s="6">
        <f>TITRES_STAT!C1467</f>
        <v>0</v>
      </c>
      <c r="C1464" s="6">
        <f>TITRES_STAT!D1467</f>
        <v>0</v>
      </c>
      <c r="D1464" s="6">
        <f>TITRES_STAT!E1467</f>
        <v>0</v>
      </c>
      <c r="E1464" s="2">
        <f t="shared" si="88"/>
        <v>1201929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0</v>
      </c>
      <c r="B1465" s="6">
        <f>TITRES_STAT!C1468</f>
        <v>0</v>
      </c>
      <c r="C1465" s="6">
        <f>TITRES_STAT!D1468</f>
        <v>0</v>
      </c>
      <c r="D1465" s="6">
        <f>TITRES_STAT!E1468</f>
        <v>0</v>
      </c>
      <c r="E1465" s="2">
        <f t="shared" si="88"/>
        <v>1201929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0</v>
      </c>
      <c r="B1466" s="6">
        <f>TITRES_STAT!C1469</f>
        <v>0</v>
      </c>
      <c r="C1466" s="6">
        <f>TITRES_STAT!D1469</f>
        <v>0</v>
      </c>
      <c r="D1466" s="6">
        <f>TITRES_STAT!E1469</f>
        <v>0</v>
      </c>
      <c r="E1466" s="2">
        <f t="shared" si="88"/>
        <v>1201929</v>
      </c>
      <c r="F1466" s="6" t="str">
        <f t="shared" si="91"/>
        <v>NEUTRAL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0</v>
      </c>
      <c r="B1467" s="6">
        <f>TITRES_STAT!C1470</f>
        <v>0</v>
      </c>
      <c r="C1467" s="6">
        <f>TITRES_STAT!D1470</f>
        <v>0</v>
      </c>
      <c r="D1467" s="6">
        <f>TITRES_STAT!E1470</f>
        <v>0</v>
      </c>
      <c r="E1467" s="2">
        <f t="shared" si="88"/>
        <v>1201929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0</v>
      </c>
      <c r="B1468" s="6">
        <f>TITRES_STAT!C1471</f>
        <v>0</v>
      </c>
      <c r="C1468" s="6">
        <f>TITRES_STAT!D1471</f>
        <v>0</v>
      </c>
      <c r="D1468" s="6">
        <f>TITRES_STAT!E1471</f>
        <v>0</v>
      </c>
      <c r="E1468" s="2">
        <f t="shared" si="88"/>
        <v>1201929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0</v>
      </c>
      <c r="B1469" s="6">
        <f>TITRES_STAT!C1472</f>
        <v>0</v>
      </c>
      <c r="C1469" s="6">
        <f>TITRES_STAT!D1472</f>
        <v>0</v>
      </c>
      <c r="D1469" s="6">
        <f>TITRES_STAT!E1472</f>
        <v>0</v>
      </c>
      <c r="E1469" s="2">
        <f t="shared" si="88"/>
        <v>1201929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0</v>
      </c>
      <c r="B1470" s="6">
        <f>TITRES_STAT!C1473</f>
        <v>0</v>
      </c>
      <c r="C1470" s="6">
        <f>TITRES_STAT!D1473</f>
        <v>0</v>
      </c>
      <c r="D1470" s="6">
        <f>TITRES_STAT!E1473</f>
        <v>0</v>
      </c>
      <c r="E1470" s="2">
        <f t="shared" si="88"/>
        <v>1201929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0</v>
      </c>
      <c r="B1471" s="6">
        <f>TITRES_STAT!C1474</f>
        <v>0</v>
      </c>
      <c r="C1471" s="6">
        <f>TITRES_STAT!D1474</f>
        <v>0</v>
      </c>
      <c r="D1471" s="6">
        <f>TITRES_STAT!E1474</f>
        <v>0</v>
      </c>
      <c r="E1471" s="2">
        <f t="shared" si="88"/>
        <v>1201929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0</v>
      </c>
      <c r="B1472" s="6">
        <f>TITRES_STAT!C1475</f>
        <v>0</v>
      </c>
      <c r="C1472" s="6">
        <f>TITRES_STAT!D1475</f>
        <v>0</v>
      </c>
      <c r="D1472" s="6">
        <f>TITRES_STAT!E1475</f>
        <v>0</v>
      </c>
      <c r="E1472" s="2">
        <f t="shared" si="88"/>
        <v>1201929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0</v>
      </c>
      <c r="B1473" s="6">
        <f>TITRES_STAT!C1476</f>
        <v>0</v>
      </c>
      <c r="C1473" s="6">
        <f>TITRES_STAT!D1476</f>
        <v>0</v>
      </c>
      <c r="D1473" s="6">
        <f>TITRES_STAT!E1476</f>
        <v>0</v>
      </c>
      <c r="E1473" s="2">
        <f t="shared" si="88"/>
        <v>1201929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0</v>
      </c>
      <c r="B1474" s="6">
        <f>TITRES_STAT!C1477</f>
        <v>0</v>
      </c>
      <c r="C1474" s="6">
        <f>TITRES_STAT!D1477</f>
        <v>0</v>
      </c>
      <c r="D1474" s="6">
        <f>TITRES_STAT!E1477</f>
        <v>0</v>
      </c>
      <c r="E1474" s="2">
        <f t="shared" si="88"/>
        <v>1201929</v>
      </c>
      <c r="F1474" s="6" t="str">
        <f t="shared" si="91"/>
        <v>NEUTRAL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0</v>
      </c>
      <c r="B1475" s="6">
        <f>TITRES_STAT!C1478</f>
        <v>0</v>
      </c>
      <c r="C1475" s="6">
        <f>TITRES_STAT!D1478</f>
        <v>0</v>
      </c>
      <c r="D1475" s="6">
        <f>TITRES_STAT!E1478</f>
        <v>0</v>
      </c>
      <c r="E1475" s="2">
        <f t="shared" si="88"/>
        <v>1201929</v>
      </c>
      <c r="F1475" s="6" t="str">
        <f t="shared" si="91"/>
        <v>NEUTRAL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0</v>
      </c>
      <c r="B1476" s="6">
        <f>TITRES_STAT!C1479</f>
        <v>0</v>
      </c>
      <c r="C1476" s="6">
        <f>TITRES_STAT!D1479</f>
        <v>0</v>
      </c>
      <c r="D1476" s="6">
        <f>TITRES_STAT!E1479</f>
        <v>0</v>
      </c>
      <c r="E1476" s="2">
        <f t="shared" ref="E1476:E1539" si="92">IF(B1476&gt;B1475, E1475+D1476, IF(B1476&lt;B1475, E1475-D1476, E1475))</f>
        <v>1201929</v>
      </c>
      <c r="F1476" s="6" t="str">
        <f t="shared" si="91"/>
        <v>NEUTRAL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0</v>
      </c>
      <c r="B1477" s="6">
        <f>TITRES_STAT!C1480</f>
        <v>0</v>
      </c>
      <c r="C1477" s="6">
        <f>TITRES_STAT!D1480</f>
        <v>0</v>
      </c>
      <c r="D1477" s="6">
        <f>TITRES_STAT!E1480</f>
        <v>0</v>
      </c>
      <c r="E1477" s="2">
        <f t="shared" si="92"/>
        <v>1201929</v>
      </c>
      <c r="F1477" s="6" t="str">
        <f t="shared" si="91"/>
        <v>NEUTRAL</v>
      </c>
      <c r="G1477" s="6" t="str">
        <f t="shared" si="90"/>
        <v>NEUTRAL</v>
      </c>
      <c r="H1477" s="6" t="str">
        <f t="shared" si="89"/>
        <v>NEUTRAL</v>
      </c>
    </row>
    <row r="1478" spans="1:8" ht="13.5" x14ac:dyDescent="0.25">
      <c r="A1478" s="3">
        <f>TITRES_STAT!B1481</f>
        <v>0</v>
      </c>
      <c r="B1478" s="6">
        <f>TITRES_STAT!C1481</f>
        <v>0</v>
      </c>
      <c r="C1478" s="6">
        <f>TITRES_STAT!D1481</f>
        <v>0</v>
      </c>
      <c r="D1478" s="6">
        <f>TITRES_STAT!E1481</f>
        <v>0</v>
      </c>
      <c r="E1478" s="2">
        <f t="shared" si="92"/>
        <v>1201929</v>
      </c>
      <c r="F1478" s="6" t="str">
        <f t="shared" si="91"/>
        <v>NEUTRAL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0</v>
      </c>
      <c r="B1479" s="6">
        <f>TITRES_STAT!C1482</f>
        <v>0</v>
      </c>
      <c r="C1479" s="6">
        <f>TITRES_STAT!D1482</f>
        <v>0</v>
      </c>
      <c r="D1479" s="6">
        <f>TITRES_STAT!E1482</f>
        <v>0</v>
      </c>
      <c r="E1479" s="2">
        <f t="shared" si="92"/>
        <v>1201929</v>
      </c>
      <c r="F1479" s="6" t="str">
        <f t="shared" si="91"/>
        <v>NEUTRAL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NEUTRAL</v>
      </c>
    </row>
    <row r="1480" spans="1:8" ht="13.5" x14ac:dyDescent="0.25">
      <c r="A1480" s="3">
        <f>TITRES_STAT!B1483</f>
        <v>0</v>
      </c>
      <c r="B1480" s="6">
        <f>TITRES_STAT!C1483</f>
        <v>0</v>
      </c>
      <c r="C1480" s="6">
        <f>TITRES_STAT!D1483</f>
        <v>0</v>
      </c>
      <c r="D1480" s="6">
        <f>TITRES_STAT!E1483</f>
        <v>0</v>
      </c>
      <c r="E1480" s="2">
        <f t="shared" si="92"/>
        <v>1201929</v>
      </c>
      <c r="F1480" s="6" t="str">
        <f t="shared" ref="F1480:F1543" si="95">IF(E1480&gt;E1475,"BULLISH",IF(E1480&lt;E1475,"BEARISH","NEUTRAL"))</f>
        <v>NEUTRAL</v>
      </c>
      <c r="G1480" s="6" t="str">
        <f t="shared" si="94"/>
        <v>NEUTRAL</v>
      </c>
      <c r="H1480" s="6" t="str">
        <f t="shared" si="93"/>
        <v>NEUTRAL</v>
      </c>
    </row>
    <row r="1481" spans="1:8" ht="13.5" x14ac:dyDescent="0.25">
      <c r="A1481" s="3">
        <f>TITRES_STAT!B1484</f>
        <v>0</v>
      </c>
      <c r="B1481" s="6">
        <f>TITRES_STAT!C1484</f>
        <v>0</v>
      </c>
      <c r="C1481" s="6">
        <f>TITRES_STAT!D1484</f>
        <v>0</v>
      </c>
      <c r="D1481" s="6">
        <f>TITRES_STAT!E1484</f>
        <v>0</v>
      </c>
      <c r="E1481" s="2">
        <f t="shared" si="92"/>
        <v>1201929</v>
      </c>
      <c r="F1481" s="6" t="str">
        <f t="shared" si="95"/>
        <v>NEUTRAL</v>
      </c>
      <c r="G1481" s="6" t="str">
        <f t="shared" si="94"/>
        <v>NEUTRAL</v>
      </c>
      <c r="H1481" s="6" t="str">
        <f t="shared" si="93"/>
        <v>NEUTRAL</v>
      </c>
    </row>
    <row r="1482" spans="1:8" ht="13.5" x14ac:dyDescent="0.25">
      <c r="A1482" s="3">
        <f>TITRES_STAT!B1485</f>
        <v>0</v>
      </c>
      <c r="B1482" s="6">
        <f>TITRES_STAT!C1485</f>
        <v>0</v>
      </c>
      <c r="C1482" s="6">
        <f>TITRES_STAT!D1485</f>
        <v>0</v>
      </c>
      <c r="D1482" s="6">
        <f>TITRES_STAT!E1485</f>
        <v>0</v>
      </c>
      <c r="E1482" s="2">
        <f t="shared" si="92"/>
        <v>1201929</v>
      </c>
      <c r="F1482" s="6" t="str">
        <f t="shared" si="95"/>
        <v>NEUTRAL</v>
      </c>
      <c r="G1482" s="6" t="str">
        <f t="shared" si="94"/>
        <v>NEUTRAL</v>
      </c>
      <c r="H1482" s="6" t="str">
        <f t="shared" si="93"/>
        <v>NEUTRAL</v>
      </c>
    </row>
    <row r="1483" spans="1:8" ht="13.5" x14ac:dyDescent="0.25">
      <c r="A1483" s="3">
        <f>TITRES_STAT!B1486</f>
        <v>0</v>
      </c>
      <c r="B1483" s="6">
        <f>TITRES_STAT!C1486</f>
        <v>0</v>
      </c>
      <c r="C1483" s="6">
        <f>TITRES_STAT!D1486</f>
        <v>0</v>
      </c>
      <c r="D1483" s="6">
        <f>TITRES_STAT!E1486</f>
        <v>0</v>
      </c>
      <c r="E1483" s="2">
        <f t="shared" si="92"/>
        <v>1201929</v>
      </c>
      <c r="F1483" s="6" t="str">
        <f t="shared" si="95"/>
        <v>NEUTRAL</v>
      </c>
      <c r="G1483" s="6" t="str">
        <f t="shared" si="94"/>
        <v>NEUTRAL</v>
      </c>
      <c r="H1483" s="6" t="str">
        <f t="shared" si="93"/>
        <v>NEUTRAL</v>
      </c>
    </row>
    <row r="1484" spans="1:8" ht="13.5" x14ac:dyDescent="0.25">
      <c r="A1484" s="3">
        <f>TITRES_STAT!B1487</f>
        <v>0</v>
      </c>
      <c r="B1484" s="6">
        <f>TITRES_STAT!C1487</f>
        <v>0</v>
      </c>
      <c r="C1484" s="6">
        <f>TITRES_STAT!D1487</f>
        <v>0</v>
      </c>
      <c r="D1484" s="6">
        <f>TITRES_STAT!E1487</f>
        <v>0</v>
      </c>
      <c r="E1484" s="2">
        <f t="shared" si="92"/>
        <v>1201929</v>
      </c>
      <c r="F1484" s="6" t="str">
        <f t="shared" si="95"/>
        <v>NEUTRAL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0</v>
      </c>
      <c r="B1485" s="6">
        <f>TITRES_STAT!C1488</f>
        <v>0</v>
      </c>
      <c r="C1485" s="6">
        <f>TITRES_STAT!D1488</f>
        <v>0</v>
      </c>
      <c r="D1485" s="6">
        <f>TITRES_STAT!E1488</f>
        <v>0</v>
      </c>
      <c r="E1485" s="2">
        <f t="shared" si="92"/>
        <v>1201929</v>
      </c>
      <c r="F1485" s="6" t="str">
        <f t="shared" si="95"/>
        <v>NEUTRAL</v>
      </c>
      <c r="G1485" s="6" t="str">
        <f t="shared" si="94"/>
        <v>NEUTRAL</v>
      </c>
      <c r="H1485" s="6" t="str">
        <f t="shared" si="93"/>
        <v>NEUTRAL</v>
      </c>
    </row>
    <row r="1486" spans="1:8" ht="13.5" x14ac:dyDescent="0.25">
      <c r="A1486" s="3">
        <f>TITRES_STAT!B1489</f>
        <v>0</v>
      </c>
      <c r="B1486" s="6">
        <f>TITRES_STAT!C1489</f>
        <v>0</v>
      </c>
      <c r="C1486" s="6">
        <f>TITRES_STAT!D1489</f>
        <v>0</v>
      </c>
      <c r="D1486" s="6">
        <f>TITRES_STAT!E1489</f>
        <v>0</v>
      </c>
      <c r="E1486" s="2">
        <f t="shared" si="92"/>
        <v>1201929</v>
      </c>
      <c r="F1486" s="6" t="str">
        <f t="shared" si="95"/>
        <v>NEUTRAL</v>
      </c>
      <c r="G1486" s="6" t="str">
        <f t="shared" si="94"/>
        <v>NEUTRAL</v>
      </c>
      <c r="H1486" s="6" t="str">
        <f t="shared" si="93"/>
        <v>NEUTRAL</v>
      </c>
    </row>
    <row r="1487" spans="1:8" ht="13.5" x14ac:dyDescent="0.25">
      <c r="A1487" s="3">
        <f>TITRES_STAT!B1490</f>
        <v>0</v>
      </c>
      <c r="B1487" s="6">
        <f>TITRES_STAT!C1490</f>
        <v>0</v>
      </c>
      <c r="C1487" s="6">
        <f>TITRES_STAT!D1490</f>
        <v>0</v>
      </c>
      <c r="D1487" s="6">
        <f>TITRES_STAT!E1490</f>
        <v>0</v>
      </c>
      <c r="E1487" s="2">
        <f t="shared" si="92"/>
        <v>1201929</v>
      </c>
      <c r="F1487" s="6" t="str">
        <f t="shared" si="95"/>
        <v>NEUTRAL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0</v>
      </c>
      <c r="B1488" s="6">
        <f>TITRES_STAT!C1491</f>
        <v>0</v>
      </c>
      <c r="C1488" s="6">
        <f>TITRES_STAT!D1491</f>
        <v>0</v>
      </c>
      <c r="D1488" s="6">
        <f>TITRES_STAT!E1491</f>
        <v>0</v>
      </c>
      <c r="E1488" s="2">
        <f t="shared" si="92"/>
        <v>1201929</v>
      </c>
      <c r="F1488" s="6" t="str">
        <f t="shared" si="95"/>
        <v>NEUTRAL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0</v>
      </c>
      <c r="B1489" s="6">
        <f>TITRES_STAT!C1492</f>
        <v>0</v>
      </c>
      <c r="C1489" s="6">
        <f>TITRES_STAT!D1492</f>
        <v>0</v>
      </c>
      <c r="D1489" s="6">
        <f>TITRES_STAT!E1492</f>
        <v>0</v>
      </c>
      <c r="E1489" s="2">
        <f t="shared" si="92"/>
        <v>1201929</v>
      </c>
      <c r="F1489" s="6" t="str">
        <f t="shared" si="95"/>
        <v>NEUTRAL</v>
      </c>
      <c r="G1489" s="6" t="str">
        <f t="shared" si="94"/>
        <v>NEUTRAL</v>
      </c>
      <c r="H1489" s="6" t="str">
        <f t="shared" si="93"/>
        <v>NEUTRAL</v>
      </c>
    </row>
    <row r="1490" spans="1:8" ht="13.5" x14ac:dyDescent="0.25">
      <c r="A1490" s="3">
        <f>TITRES_STAT!B1493</f>
        <v>0</v>
      </c>
      <c r="B1490" s="6">
        <f>TITRES_STAT!C1493</f>
        <v>0</v>
      </c>
      <c r="C1490" s="6">
        <f>TITRES_STAT!D1493</f>
        <v>0</v>
      </c>
      <c r="D1490" s="6">
        <f>TITRES_STAT!E1493</f>
        <v>0</v>
      </c>
      <c r="E1490" s="2">
        <f t="shared" si="92"/>
        <v>1201929</v>
      </c>
      <c r="F1490" s="6" t="str">
        <f t="shared" si="95"/>
        <v>NEUTRAL</v>
      </c>
      <c r="G1490" s="6" t="str">
        <f t="shared" si="94"/>
        <v>NEUTRAL</v>
      </c>
      <c r="H1490" s="6" t="str">
        <f t="shared" si="93"/>
        <v>NEUTRAL</v>
      </c>
    </row>
    <row r="1491" spans="1:8" ht="13.5" x14ac:dyDescent="0.25">
      <c r="A1491" s="3">
        <f>TITRES_STAT!B1494</f>
        <v>0</v>
      </c>
      <c r="B1491" s="6">
        <f>TITRES_STAT!C1494</f>
        <v>0</v>
      </c>
      <c r="C1491" s="6">
        <f>TITRES_STAT!D1494</f>
        <v>0</v>
      </c>
      <c r="D1491" s="6">
        <f>TITRES_STAT!E1494</f>
        <v>0</v>
      </c>
      <c r="E1491" s="2">
        <f t="shared" si="92"/>
        <v>1201929</v>
      </c>
      <c r="F1491" s="6" t="str">
        <f t="shared" si="95"/>
        <v>NEUTRAL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0</v>
      </c>
      <c r="B1492" s="6">
        <f>TITRES_STAT!C1495</f>
        <v>0</v>
      </c>
      <c r="C1492" s="6">
        <f>TITRES_STAT!D1495</f>
        <v>0</v>
      </c>
      <c r="D1492" s="6">
        <f>TITRES_STAT!E1495</f>
        <v>0</v>
      </c>
      <c r="E1492" s="2">
        <f t="shared" si="92"/>
        <v>1201929</v>
      </c>
      <c r="F1492" s="6" t="str">
        <f t="shared" si="95"/>
        <v>NEUTRAL</v>
      </c>
      <c r="G1492" s="6" t="str">
        <f t="shared" si="94"/>
        <v>NEUTRAL</v>
      </c>
      <c r="H1492" s="6" t="str">
        <f t="shared" si="93"/>
        <v>NEUTRAL</v>
      </c>
    </row>
    <row r="1493" spans="1:8" ht="13.5" x14ac:dyDescent="0.25">
      <c r="A1493" s="3">
        <f>TITRES_STAT!B1496</f>
        <v>0</v>
      </c>
      <c r="B1493" s="6">
        <f>TITRES_STAT!C1496</f>
        <v>0</v>
      </c>
      <c r="C1493" s="6">
        <f>TITRES_STAT!D1496</f>
        <v>0</v>
      </c>
      <c r="D1493" s="6">
        <f>TITRES_STAT!E1496</f>
        <v>0</v>
      </c>
      <c r="E1493" s="2">
        <f t="shared" si="92"/>
        <v>1201929</v>
      </c>
      <c r="F1493" s="6" t="str">
        <f t="shared" si="95"/>
        <v>NEUTRAL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0</v>
      </c>
      <c r="B1494" s="6">
        <f>TITRES_STAT!C1497</f>
        <v>0</v>
      </c>
      <c r="C1494" s="6">
        <f>TITRES_STAT!D1497</f>
        <v>0</v>
      </c>
      <c r="D1494" s="6">
        <f>TITRES_STAT!E1497</f>
        <v>0</v>
      </c>
      <c r="E1494" s="2">
        <f t="shared" si="92"/>
        <v>1201929</v>
      </c>
      <c r="F1494" s="6" t="str">
        <f t="shared" si="95"/>
        <v>NEUTRAL</v>
      </c>
      <c r="G1494" s="6" t="str">
        <f t="shared" si="94"/>
        <v>NEUTRAL</v>
      </c>
      <c r="H1494" s="6" t="str">
        <f t="shared" si="93"/>
        <v>NEUTRAL</v>
      </c>
    </row>
    <row r="1495" spans="1:8" ht="13.5" x14ac:dyDescent="0.25">
      <c r="A1495" s="3">
        <f>TITRES_STAT!B1498</f>
        <v>0</v>
      </c>
      <c r="B1495" s="6">
        <f>TITRES_STAT!C1498</f>
        <v>0</v>
      </c>
      <c r="C1495" s="6">
        <f>TITRES_STAT!D1498</f>
        <v>0</v>
      </c>
      <c r="D1495" s="6">
        <f>TITRES_STAT!E1498</f>
        <v>0</v>
      </c>
      <c r="E1495" s="2">
        <f t="shared" si="92"/>
        <v>1201929</v>
      </c>
      <c r="F1495" s="6" t="str">
        <f t="shared" si="95"/>
        <v>NEUTRAL</v>
      </c>
      <c r="G1495" s="6" t="str">
        <f t="shared" si="94"/>
        <v>NEUTRAL</v>
      </c>
      <c r="H1495" s="6" t="str">
        <f t="shared" si="93"/>
        <v>NEUTRAL</v>
      </c>
    </row>
    <row r="1496" spans="1:8" ht="13.5" x14ac:dyDescent="0.25">
      <c r="A1496" s="3">
        <f>TITRES_STAT!B1499</f>
        <v>0</v>
      </c>
      <c r="B1496" s="6">
        <f>TITRES_STAT!C1499</f>
        <v>0</v>
      </c>
      <c r="C1496" s="6">
        <f>TITRES_STAT!D1499</f>
        <v>0</v>
      </c>
      <c r="D1496" s="6">
        <f>TITRES_STAT!E1499</f>
        <v>0</v>
      </c>
      <c r="E1496" s="2">
        <f t="shared" si="92"/>
        <v>1201929</v>
      </c>
      <c r="F1496" s="6" t="str">
        <f t="shared" si="95"/>
        <v>NEUTRAL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0</v>
      </c>
      <c r="B1497" s="6">
        <f>TITRES_STAT!C1500</f>
        <v>0</v>
      </c>
      <c r="C1497" s="6">
        <f>TITRES_STAT!D1500</f>
        <v>0</v>
      </c>
      <c r="D1497" s="6">
        <f>TITRES_STAT!E1500</f>
        <v>0</v>
      </c>
      <c r="E1497" s="2">
        <f t="shared" si="92"/>
        <v>1201929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0</v>
      </c>
      <c r="B1498" s="6">
        <f>TITRES_STAT!C1501</f>
        <v>0</v>
      </c>
      <c r="C1498" s="6">
        <f>TITRES_STAT!D1501</f>
        <v>0</v>
      </c>
      <c r="D1498" s="6">
        <f>TITRES_STAT!E1501</f>
        <v>0</v>
      </c>
      <c r="E1498" s="2">
        <f t="shared" si="92"/>
        <v>1201929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0</v>
      </c>
      <c r="B1499" s="6">
        <f>TITRES_STAT!C1502</f>
        <v>0</v>
      </c>
      <c r="C1499" s="6">
        <f>TITRES_STAT!D1502</f>
        <v>0</v>
      </c>
      <c r="D1499" s="6">
        <f>TITRES_STAT!E1502</f>
        <v>0</v>
      </c>
      <c r="E1499" s="2">
        <f t="shared" si="92"/>
        <v>1201929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0</v>
      </c>
      <c r="B1500" s="6">
        <f>TITRES_STAT!C1503</f>
        <v>0</v>
      </c>
      <c r="C1500" s="6">
        <f>TITRES_STAT!D1503</f>
        <v>0</v>
      </c>
      <c r="D1500" s="6">
        <f>TITRES_STAT!E1503</f>
        <v>0</v>
      </c>
      <c r="E1500" s="2">
        <f t="shared" si="92"/>
        <v>1201929</v>
      </c>
      <c r="F1500" s="6" t="str">
        <f t="shared" si="95"/>
        <v>NEUTRAL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0</v>
      </c>
      <c r="B1501" s="6">
        <f>TITRES_STAT!C1504</f>
        <v>0</v>
      </c>
      <c r="C1501" s="6">
        <f>TITRES_STAT!D1504</f>
        <v>0</v>
      </c>
      <c r="D1501" s="6">
        <f>TITRES_STAT!E1504</f>
        <v>0</v>
      </c>
      <c r="E1501" s="2">
        <f t="shared" si="92"/>
        <v>1201929</v>
      </c>
      <c r="F1501" s="6" t="str">
        <f t="shared" si="95"/>
        <v>NEUTRAL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0</v>
      </c>
      <c r="B1502" s="6">
        <f>TITRES_STAT!C1505</f>
        <v>0</v>
      </c>
      <c r="C1502" s="6">
        <f>TITRES_STAT!D1505</f>
        <v>0</v>
      </c>
      <c r="D1502" s="6">
        <f>TITRES_STAT!E1505</f>
        <v>0</v>
      </c>
      <c r="E1502" s="2">
        <f t="shared" si="92"/>
        <v>1201929</v>
      </c>
      <c r="F1502" s="6" t="str">
        <f t="shared" si="95"/>
        <v>NEUTRAL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0</v>
      </c>
      <c r="B1503" s="6">
        <f>TITRES_STAT!C1506</f>
        <v>0</v>
      </c>
      <c r="C1503" s="6">
        <f>TITRES_STAT!D1506</f>
        <v>0</v>
      </c>
      <c r="D1503" s="6">
        <f>TITRES_STAT!E1506</f>
        <v>0</v>
      </c>
      <c r="E1503" s="2">
        <f t="shared" si="92"/>
        <v>1201929</v>
      </c>
      <c r="F1503" s="6" t="str">
        <f t="shared" si="95"/>
        <v>NEUTRAL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0</v>
      </c>
      <c r="B1504" s="6">
        <f>TITRES_STAT!C1507</f>
        <v>0</v>
      </c>
      <c r="C1504" s="6">
        <f>TITRES_STAT!D1507</f>
        <v>0</v>
      </c>
      <c r="D1504" s="6">
        <f>TITRES_STAT!E1507</f>
        <v>0</v>
      </c>
      <c r="E1504" s="2">
        <f t="shared" si="92"/>
        <v>1201929</v>
      </c>
      <c r="F1504" s="6" t="str">
        <f t="shared" si="95"/>
        <v>NEUTRAL</v>
      </c>
      <c r="G1504" s="6" t="str">
        <f t="shared" si="94"/>
        <v>NEUTRAL</v>
      </c>
      <c r="H1504" s="6" t="str">
        <f t="shared" si="93"/>
        <v>NEUTRAL</v>
      </c>
    </row>
    <row r="1505" spans="1:8" ht="13.5" x14ac:dyDescent="0.25">
      <c r="A1505" s="3">
        <f>TITRES_STAT!B1508</f>
        <v>0</v>
      </c>
      <c r="B1505" s="6">
        <f>TITRES_STAT!C1508</f>
        <v>0</v>
      </c>
      <c r="C1505" s="6">
        <f>TITRES_STAT!D1508</f>
        <v>0</v>
      </c>
      <c r="D1505" s="6">
        <f>TITRES_STAT!E1508</f>
        <v>0</v>
      </c>
      <c r="E1505" s="2">
        <f t="shared" si="92"/>
        <v>1201929</v>
      </c>
      <c r="F1505" s="6" t="str">
        <f t="shared" si="95"/>
        <v>NEUTRAL</v>
      </c>
      <c r="G1505" s="6" t="str">
        <f t="shared" si="94"/>
        <v>NEUTRAL</v>
      </c>
      <c r="H1505" s="6" t="str">
        <f t="shared" si="93"/>
        <v>NEUTRAL</v>
      </c>
    </row>
    <row r="1506" spans="1:8" ht="13.5" x14ac:dyDescent="0.25">
      <c r="A1506" s="3">
        <f>TITRES_STAT!B1509</f>
        <v>0</v>
      </c>
      <c r="B1506" s="6">
        <f>TITRES_STAT!C1509</f>
        <v>0</v>
      </c>
      <c r="C1506" s="6">
        <f>TITRES_STAT!D1509</f>
        <v>0</v>
      </c>
      <c r="D1506" s="6">
        <f>TITRES_STAT!E1509</f>
        <v>0</v>
      </c>
      <c r="E1506" s="2">
        <f t="shared" si="92"/>
        <v>1201929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0</v>
      </c>
      <c r="B1507" s="6">
        <f>TITRES_STAT!C1510</f>
        <v>0</v>
      </c>
      <c r="C1507" s="6">
        <f>TITRES_STAT!D1510</f>
        <v>0</v>
      </c>
      <c r="D1507" s="6">
        <f>TITRES_STAT!E1510</f>
        <v>0</v>
      </c>
      <c r="E1507" s="2">
        <f t="shared" si="92"/>
        <v>1201929</v>
      </c>
      <c r="F1507" s="6" t="str">
        <f t="shared" si="95"/>
        <v>NEUTRAL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0</v>
      </c>
      <c r="B1508" s="6">
        <f>TITRES_STAT!C1511</f>
        <v>0</v>
      </c>
      <c r="C1508" s="6">
        <f>TITRES_STAT!D1511</f>
        <v>0</v>
      </c>
      <c r="D1508" s="6">
        <f>TITRES_STAT!E1511</f>
        <v>0</v>
      </c>
      <c r="E1508" s="2">
        <f t="shared" si="92"/>
        <v>1201929</v>
      </c>
      <c r="F1508" s="6" t="str">
        <f t="shared" si="95"/>
        <v>NEUTRAL</v>
      </c>
      <c r="G1508" s="6" t="str">
        <f t="shared" si="94"/>
        <v>NEUTRAL</v>
      </c>
      <c r="H1508" s="6" t="str">
        <f t="shared" si="93"/>
        <v>NEUTRAL</v>
      </c>
    </row>
    <row r="1509" spans="1:8" ht="13.5" x14ac:dyDescent="0.25">
      <c r="A1509" s="3">
        <f>TITRES_STAT!B1512</f>
        <v>0</v>
      </c>
      <c r="B1509" s="6">
        <f>TITRES_STAT!C1512</f>
        <v>0</v>
      </c>
      <c r="C1509" s="6">
        <f>TITRES_STAT!D1512</f>
        <v>0</v>
      </c>
      <c r="D1509" s="6">
        <f>TITRES_STAT!E1512</f>
        <v>0</v>
      </c>
      <c r="E1509" s="2">
        <f t="shared" si="92"/>
        <v>1201929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0</v>
      </c>
      <c r="B1510" s="6">
        <f>TITRES_STAT!C1513</f>
        <v>0</v>
      </c>
      <c r="C1510" s="6">
        <f>TITRES_STAT!D1513</f>
        <v>0</v>
      </c>
      <c r="D1510" s="6">
        <f>TITRES_STAT!E1513</f>
        <v>0</v>
      </c>
      <c r="E1510" s="2">
        <f t="shared" si="92"/>
        <v>1201929</v>
      </c>
      <c r="F1510" s="6" t="str">
        <f t="shared" si="95"/>
        <v>NEUTRAL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0</v>
      </c>
      <c r="B1511" s="6">
        <f>TITRES_STAT!C1514</f>
        <v>0</v>
      </c>
      <c r="C1511" s="6">
        <f>TITRES_STAT!D1514</f>
        <v>0</v>
      </c>
      <c r="D1511" s="6">
        <f>TITRES_STAT!E1514</f>
        <v>0</v>
      </c>
      <c r="E1511" s="2">
        <f t="shared" si="92"/>
        <v>1201929</v>
      </c>
      <c r="F1511" s="6" t="str">
        <f t="shared" si="95"/>
        <v>NEUTRAL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0</v>
      </c>
      <c r="B1512" s="6">
        <f>TITRES_STAT!C1515</f>
        <v>0</v>
      </c>
      <c r="C1512" s="6">
        <f>TITRES_STAT!D1515</f>
        <v>0</v>
      </c>
      <c r="D1512" s="6">
        <f>TITRES_STAT!E1515</f>
        <v>0</v>
      </c>
      <c r="E1512" s="2">
        <f t="shared" si="92"/>
        <v>1201929</v>
      </c>
      <c r="F1512" s="6" t="str">
        <f t="shared" si="95"/>
        <v>NEUTRAL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0</v>
      </c>
      <c r="B1513" s="6">
        <f>TITRES_STAT!C1516</f>
        <v>0</v>
      </c>
      <c r="C1513" s="6">
        <f>TITRES_STAT!D1516</f>
        <v>0</v>
      </c>
      <c r="D1513" s="6">
        <f>TITRES_STAT!E1516</f>
        <v>0</v>
      </c>
      <c r="E1513" s="2">
        <f t="shared" si="92"/>
        <v>1201929</v>
      </c>
      <c r="F1513" s="6" t="str">
        <f t="shared" si="95"/>
        <v>NEUTRAL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0</v>
      </c>
      <c r="B1514" s="6">
        <f>TITRES_STAT!C1517</f>
        <v>0</v>
      </c>
      <c r="C1514" s="6">
        <f>TITRES_STAT!D1517</f>
        <v>0</v>
      </c>
      <c r="D1514" s="6">
        <f>TITRES_STAT!E1517</f>
        <v>0</v>
      </c>
      <c r="E1514" s="2">
        <f t="shared" si="92"/>
        <v>1201929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0</v>
      </c>
      <c r="B1515" s="6">
        <f>TITRES_STAT!C1518</f>
        <v>0</v>
      </c>
      <c r="C1515" s="6">
        <f>TITRES_STAT!D1518</f>
        <v>0</v>
      </c>
      <c r="D1515" s="6">
        <f>TITRES_STAT!E1518</f>
        <v>0</v>
      </c>
      <c r="E1515" s="2">
        <f t="shared" si="92"/>
        <v>1201929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0</v>
      </c>
      <c r="B1516" s="6">
        <f>TITRES_STAT!C1519</f>
        <v>0</v>
      </c>
      <c r="C1516" s="6">
        <f>TITRES_STAT!D1519</f>
        <v>0</v>
      </c>
      <c r="D1516" s="6">
        <f>TITRES_STAT!E1519</f>
        <v>0</v>
      </c>
      <c r="E1516" s="2">
        <f t="shared" si="92"/>
        <v>1201929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0</v>
      </c>
      <c r="B1517" s="6">
        <f>TITRES_STAT!C1520</f>
        <v>0</v>
      </c>
      <c r="C1517" s="6">
        <f>TITRES_STAT!D1520</f>
        <v>0</v>
      </c>
      <c r="D1517" s="6">
        <f>TITRES_STAT!E1520</f>
        <v>0</v>
      </c>
      <c r="E1517" s="2">
        <f t="shared" si="92"/>
        <v>1201929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0</v>
      </c>
      <c r="B1518" s="6">
        <f>TITRES_STAT!C1521</f>
        <v>0</v>
      </c>
      <c r="C1518" s="6">
        <f>TITRES_STAT!D1521</f>
        <v>0</v>
      </c>
      <c r="D1518" s="6">
        <f>TITRES_STAT!E1521</f>
        <v>0</v>
      </c>
      <c r="E1518" s="2">
        <f t="shared" si="92"/>
        <v>1201929</v>
      </c>
      <c r="F1518" s="6" t="str">
        <f t="shared" si="95"/>
        <v>NEUTRAL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0</v>
      </c>
      <c r="B1519" s="6">
        <f>TITRES_STAT!C1522</f>
        <v>0</v>
      </c>
      <c r="C1519" s="6">
        <f>TITRES_STAT!D1522</f>
        <v>0</v>
      </c>
      <c r="D1519" s="6">
        <f>TITRES_STAT!E1522</f>
        <v>0</v>
      </c>
      <c r="E1519" s="2">
        <f t="shared" si="92"/>
        <v>1201929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0</v>
      </c>
      <c r="B1520" s="6">
        <f>TITRES_STAT!C1523</f>
        <v>0</v>
      </c>
      <c r="C1520" s="6">
        <f>TITRES_STAT!D1523</f>
        <v>0</v>
      </c>
      <c r="D1520" s="6">
        <f>TITRES_STAT!E1523</f>
        <v>0</v>
      </c>
      <c r="E1520" s="2">
        <f t="shared" si="92"/>
        <v>1201929</v>
      </c>
      <c r="F1520" s="6" t="str">
        <f t="shared" si="95"/>
        <v>NEUTRAL</v>
      </c>
      <c r="G1520" s="6" t="str">
        <f t="shared" si="94"/>
        <v>NEUTRAL</v>
      </c>
      <c r="H1520" s="6" t="str">
        <f t="shared" si="93"/>
        <v>NEUTRAL</v>
      </c>
    </row>
    <row r="1521" spans="1:8" ht="13.5" x14ac:dyDescent="0.25">
      <c r="A1521" s="3">
        <f>TITRES_STAT!B1524</f>
        <v>0</v>
      </c>
      <c r="B1521" s="6">
        <f>TITRES_STAT!C1524</f>
        <v>0</v>
      </c>
      <c r="C1521" s="6">
        <f>TITRES_STAT!D1524</f>
        <v>0</v>
      </c>
      <c r="D1521" s="6">
        <f>TITRES_STAT!E1524</f>
        <v>0</v>
      </c>
      <c r="E1521" s="2">
        <f t="shared" si="92"/>
        <v>1201929</v>
      </c>
      <c r="F1521" s="6" t="str">
        <f t="shared" si="95"/>
        <v>NEUTRAL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0</v>
      </c>
      <c r="B1522" s="6">
        <f>TITRES_STAT!C1525</f>
        <v>0</v>
      </c>
      <c r="C1522" s="6">
        <f>TITRES_STAT!D1525</f>
        <v>0</v>
      </c>
      <c r="D1522" s="6">
        <f>TITRES_STAT!E1525</f>
        <v>0</v>
      </c>
      <c r="E1522" s="2">
        <f t="shared" si="92"/>
        <v>1201929</v>
      </c>
      <c r="F1522" s="6" t="str">
        <f t="shared" si="95"/>
        <v>NEUTRAL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0</v>
      </c>
      <c r="B1523" s="6">
        <f>TITRES_STAT!C1526</f>
        <v>0</v>
      </c>
      <c r="C1523" s="6">
        <f>TITRES_STAT!D1526</f>
        <v>0</v>
      </c>
      <c r="D1523" s="6">
        <f>TITRES_STAT!E1526</f>
        <v>0</v>
      </c>
      <c r="E1523" s="2">
        <f t="shared" si="92"/>
        <v>1201929</v>
      </c>
      <c r="F1523" s="6" t="str">
        <f t="shared" si="95"/>
        <v>NEUTRAL</v>
      </c>
      <c r="G1523" s="6" t="str">
        <f t="shared" si="94"/>
        <v>NEUTRAL</v>
      </c>
      <c r="H1523" s="6" t="str">
        <f t="shared" si="93"/>
        <v>NEUTRAL</v>
      </c>
    </row>
    <row r="1524" spans="1:8" ht="13.5" x14ac:dyDescent="0.25">
      <c r="A1524" s="3">
        <f>TITRES_STAT!B1527</f>
        <v>0</v>
      </c>
      <c r="B1524" s="6">
        <f>TITRES_STAT!C1527</f>
        <v>0</v>
      </c>
      <c r="C1524" s="6">
        <f>TITRES_STAT!D1527</f>
        <v>0</v>
      </c>
      <c r="D1524" s="6">
        <f>TITRES_STAT!E1527</f>
        <v>0</v>
      </c>
      <c r="E1524" s="2">
        <f t="shared" si="92"/>
        <v>1201929</v>
      </c>
      <c r="F1524" s="6" t="str">
        <f t="shared" si="95"/>
        <v>NEUTRAL</v>
      </c>
      <c r="G1524" s="6" t="str">
        <f t="shared" si="94"/>
        <v>NEUTRAL</v>
      </c>
      <c r="H1524" s="6" t="str">
        <f t="shared" si="93"/>
        <v>NEUTRAL</v>
      </c>
    </row>
    <row r="1525" spans="1:8" ht="13.5" x14ac:dyDescent="0.25">
      <c r="A1525" s="3">
        <f>TITRES_STAT!B1528</f>
        <v>0</v>
      </c>
      <c r="B1525" s="6">
        <f>TITRES_STAT!C1528</f>
        <v>0</v>
      </c>
      <c r="C1525" s="6">
        <f>TITRES_STAT!D1528</f>
        <v>0</v>
      </c>
      <c r="D1525" s="6">
        <f>TITRES_STAT!E1528</f>
        <v>0</v>
      </c>
      <c r="E1525" s="2">
        <f t="shared" si="92"/>
        <v>1201929</v>
      </c>
      <c r="F1525" s="6" t="str">
        <f t="shared" si="95"/>
        <v>NEUTRAL</v>
      </c>
      <c r="G1525" s="6" t="str">
        <f t="shared" si="94"/>
        <v>NEUTRAL</v>
      </c>
      <c r="H1525" s="6" t="str">
        <f t="shared" si="93"/>
        <v>NEUTRAL</v>
      </c>
    </row>
    <row r="1526" spans="1:8" ht="13.5" x14ac:dyDescent="0.25">
      <c r="A1526" s="3">
        <f>TITRES_STAT!B1529</f>
        <v>0</v>
      </c>
      <c r="B1526" s="6">
        <f>TITRES_STAT!C1529</f>
        <v>0</v>
      </c>
      <c r="C1526" s="6">
        <f>TITRES_STAT!D1529</f>
        <v>0</v>
      </c>
      <c r="D1526" s="6">
        <f>TITRES_STAT!E1529</f>
        <v>0</v>
      </c>
      <c r="E1526" s="2">
        <f t="shared" si="92"/>
        <v>1201929</v>
      </c>
      <c r="F1526" s="6" t="str">
        <f t="shared" si="95"/>
        <v>NEUTRAL</v>
      </c>
      <c r="G1526" s="6" t="str">
        <f t="shared" si="94"/>
        <v>NEUTRAL</v>
      </c>
      <c r="H1526" s="6" t="str">
        <f t="shared" si="93"/>
        <v>NEUTRAL</v>
      </c>
    </row>
    <row r="1527" spans="1:8" ht="13.5" x14ac:dyDescent="0.25">
      <c r="A1527" s="3">
        <f>TITRES_STAT!B1530</f>
        <v>0</v>
      </c>
      <c r="B1527" s="6">
        <f>TITRES_STAT!C1530</f>
        <v>0</v>
      </c>
      <c r="C1527" s="6">
        <f>TITRES_STAT!D1530</f>
        <v>0</v>
      </c>
      <c r="D1527" s="6">
        <f>TITRES_STAT!E1530</f>
        <v>0</v>
      </c>
      <c r="E1527" s="2">
        <f t="shared" si="92"/>
        <v>1201929</v>
      </c>
      <c r="F1527" s="6" t="str">
        <f t="shared" si="95"/>
        <v>NEUTRAL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0</v>
      </c>
      <c r="B1528" s="6">
        <f>TITRES_STAT!C1531</f>
        <v>0</v>
      </c>
      <c r="C1528" s="6">
        <f>TITRES_STAT!D1531</f>
        <v>0</v>
      </c>
      <c r="D1528" s="6">
        <f>TITRES_STAT!E1531</f>
        <v>0</v>
      </c>
      <c r="E1528" s="2">
        <f t="shared" si="92"/>
        <v>1201929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0</v>
      </c>
      <c r="B1529" s="6">
        <f>TITRES_STAT!C1532</f>
        <v>0</v>
      </c>
      <c r="C1529" s="6">
        <f>TITRES_STAT!D1532</f>
        <v>0</v>
      </c>
      <c r="D1529" s="6">
        <f>TITRES_STAT!E1532</f>
        <v>0</v>
      </c>
      <c r="E1529" s="2">
        <f t="shared" si="92"/>
        <v>1201929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0</v>
      </c>
      <c r="B1530" s="6">
        <f>TITRES_STAT!C1533</f>
        <v>0</v>
      </c>
      <c r="C1530" s="6">
        <f>TITRES_STAT!D1533</f>
        <v>0</v>
      </c>
      <c r="D1530" s="6">
        <f>TITRES_STAT!E1533</f>
        <v>0</v>
      </c>
      <c r="E1530" s="2">
        <f t="shared" si="92"/>
        <v>1201929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0</v>
      </c>
      <c r="B1531" s="6">
        <f>TITRES_STAT!C1534</f>
        <v>0</v>
      </c>
      <c r="C1531" s="6">
        <f>TITRES_STAT!D1534</f>
        <v>0</v>
      </c>
      <c r="D1531" s="6">
        <f>TITRES_STAT!E1534</f>
        <v>0</v>
      </c>
      <c r="E1531" s="2">
        <f t="shared" si="92"/>
        <v>1201929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0</v>
      </c>
      <c r="B1532" s="6">
        <f>TITRES_STAT!C1535</f>
        <v>0</v>
      </c>
      <c r="C1532" s="6">
        <f>TITRES_STAT!D1535</f>
        <v>0</v>
      </c>
      <c r="D1532" s="6">
        <f>TITRES_STAT!E1535</f>
        <v>0</v>
      </c>
      <c r="E1532" s="2">
        <f t="shared" si="92"/>
        <v>1201929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0</v>
      </c>
      <c r="B1533" s="6">
        <f>TITRES_STAT!C1536</f>
        <v>0</v>
      </c>
      <c r="C1533" s="6">
        <f>TITRES_STAT!D1536</f>
        <v>0</v>
      </c>
      <c r="D1533" s="6">
        <f>TITRES_STAT!E1536</f>
        <v>0</v>
      </c>
      <c r="E1533" s="2">
        <f t="shared" si="92"/>
        <v>1201929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0</v>
      </c>
      <c r="B1534" s="6">
        <f>TITRES_STAT!C1537</f>
        <v>0</v>
      </c>
      <c r="C1534" s="6">
        <f>TITRES_STAT!D1537</f>
        <v>0</v>
      </c>
      <c r="D1534" s="6">
        <f>TITRES_STAT!E1537</f>
        <v>0</v>
      </c>
      <c r="E1534" s="2">
        <f t="shared" si="92"/>
        <v>1201929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0</v>
      </c>
      <c r="B1535" s="6">
        <f>TITRES_STAT!C1538</f>
        <v>0</v>
      </c>
      <c r="C1535" s="6">
        <f>TITRES_STAT!D1538</f>
        <v>0</v>
      </c>
      <c r="D1535" s="6">
        <f>TITRES_STAT!E1538</f>
        <v>0</v>
      </c>
      <c r="E1535" s="2">
        <f t="shared" si="92"/>
        <v>1201929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0</v>
      </c>
      <c r="B1536" s="6">
        <f>TITRES_STAT!C1539</f>
        <v>0</v>
      </c>
      <c r="C1536" s="6">
        <f>TITRES_STAT!D1539</f>
        <v>0</v>
      </c>
      <c r="D1536" s="6">
        <f>TITRES_STAT!E1539</f>
        <v>0</v>
      </c>
      <c r="E1536" s="2">
        <f t="shared" si="92"/>
        <v>1201929</v>
      </c>
      <c r="F1536" s="6" t="str">
        <f t="shared" si="95"/>
        <v>NEUTRAL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0</v>
      </c>
      <c r="B1537" s="6">
        <f>TITRES_STAT!C1540</f>
        <v>0</v>
      </c>
      <c r="C1537" s="6">
        <f>TITRES_STAT!D1540</f>
        <v>0</v>
      </c>
      <c r="D1537" s="6">
        <f>TITRES_STAT!E1540</f>
        <v>0</v>
      </c>
      <c r="E1537" s="2">
        <f t="shared" si="92"/>
        <v>1201929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0</v>
      </c>
      <c r="B1538" s="6">
        <f>TITRES_STAT!C1541</f>
        <v>0</v>
      </c>
      <c r="C1538" s="6">
        <f>TITRES_STAT!D1541</f>
        <v>0</v>
      </c>
      <c r="D1538" s="6">
        <f>TITRES_STAT!E1541</f>
        <v>0</v>
      </c>
      <c r="E1538" s="2">
        <f t="shared" si="92"/>
        <v>1201929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0</v>
      </c>
      <c r="B1539" s="6">
        <f>TITRES_STAT!C1542</f>
        <v>0</v>
      </c>
      <c r="C1539" s="6">
        <f>TITRES_STAT!D1542</f>
        <v>0</v>
      </c>
      <c r="D1539" s="6">
        <f>TITRES_STAT!E1542</f>
        <v>0</v>
      </c>
      <c r="E1539" s="2">
        <f t="shared" si="92"/>
        <v>1201929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0</v>
      </c>
      <c r="B1540" s="6">
        <f>TITRES_STAT!C1543</f>
        <v>0</v>
      </c>
      <c r="C1540" s="6">
        <f>TITRES_STAT!D1543</f>
        <v>0</v>
      </c>
      <c r="D1540" s="6">
        <f>TITRES_STAT!E1543</f>
        <v>0</v>
      </c>
      <c r="E1540" s="2">
        <f t="shared" ref="E1540:E1603" si="96">IF(B1540&gt;B1539, E1539+D1540, IF(B1540&lt;B1539, E1539-D1540, E1539))</f>
        <v>1201929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0</v>
      </c>
      <c r="B1541" s="6">
        <f>TITRES_STAT!C1544</f>
        <v>0</v>
      </c>
      <c r="C1541" s="6">
        <f>TITRES_STAT!D1544</f>
        <v>0</v>
      </c>
      <c r="D1541" s="6">
        <f>TITRES_STAT!E1544</f>
        <v>0</v>
      </c>
      <c r="E1541" s="2">
        <f t="shared" si="96"/>
        <v>1201929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0</v>
      </c>
      <c r="B1542" s="6">
        <f>TITRES_STAT!C1545</f>
        <v>0</v>
      </c>
      <c r="C1542" s="6">
        <f>TITRES_STAT!D1545</f>
        <v>0</v>
      </c>
      <c r="D1542" s="6">
        <f>TITRES_STAT!E1545</f>
        <v>0</v>
      </c>
      <c r="E1542" s="2">
        <f t="shared" si="96"/>
        <v>1201929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0</v>
      </c>
      <c r="B1543" s="6">
        <f>TITRES_STAT!C1546</f>
        <v>0</v>
      </c>
      <c r="C1543" s="6">
        <f>TITRES_STAT!D1546</f>
        <v>0</v>
      </c>
      <c r="D1543" s="6">
        <f>TITRES_STAT!E1546</f>
        <v>0</v>
      </c>
      <c r="E1543" s="2">
        <f t="shared" si="96"/>
        <v>1201929</v>
      </c>
      <c r="F1543" s="6" t="str">
        <f t="shared" si="95"/>
        <v>NEUTRAL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NEUTRAL</v>
      </c>
    </row>
    <row r="1544" spans="1:8" ht="13.5" x14ac:dyDescent="0.25">
      <c r="A1544" s="3">
        <f>TITRES_STAT!B1547</f>
        <v>0</v>
      </c>
      <c r="B1544" s="6">
        <f>TITRES_STAT!C1547</f>
        <v>0</v>
      </c>
      <c r="C1544" s="6">
        <f>TITRES_STAT!D1547</f>
        <v>0</v>
      </c>
      <c r="D1544" s="6">
        <f>TITRES_STAT!E1547</f>
        <v>0</v>
      </c>
      <c r="E1544" s="2">
        <f t="shared" si="96"/>
        <v>1201929</v>
      </c>
      <c r="F1544" s="6" t="str">
        <f t="shared" ref="F1544:F1607" si="99">IF(E1544&gt;E1539,"BULLISH",IF(E1544&lt;E1539,"BEARISH","NEUTRAL"))</f>
        <v>NEUTRAL</v>
      </c>
      <c r="G1544" s="6" t="str">
        <f t="shared" si="98"/>
        <v>NEUTRAL</v>
      </c>
      <c r="H1544" s="6" t="str">
        <f t="shared" si="97"/>
        <v>NEUTRAL</v>
      </c>
    </row>
    <row r="1545" spans="1:8" ht="13.5" x14ac:dyDescent="0.25">
      <c r="A1545" s="3">
        <f>TITRES_STAT!B1548</f>
        <v>0</v>
      </c>
      <c r="B1545" s="6">
        <f>TITRES_STAT!C1548</f>
        <v>0</v>
      </c>
      <c r="C1545" s="6">
        <f>TITRES_STAT!D1548</f>
        <v>0</v>
      </c>
      <c r="D1545" s="6">
        <f>TITRES_STAT!E1548</f>
        <v>0</v>
      </c>
      <c r="E1545" s="2">
        <f t="shared" si="96"/>
        <v>1201929</v>
      </c>
      <c r="F1545" s="6" t="str">
        <f t="shared" si="99"/>
        <v>NEUTRAL</v>
      </c>
      <c r="G1545" s="6" t="str">
        <f t="shared" si="98"/>
        <v>NEUTRAL</v>
      </c>
      <c r="H1545" s="6" t="str">
        <f t="shared" si="97"/>
        <v>NEUTRAL</v>
      </c>
    </row>
    <row r="1546" spans="1:8" ht="13.5" x14ac:dyDescent="0.25">
      <c r="A1546" s="3">
        <f>TITRES_STAT!B1549</f>
        <v>0</v>
      </c>
      <c r="B1546" s="6">
        <f>TITRES_STAT!C1549</f>
        <v>0</v>
      </c>
      <c r="C1546" s="6">
        <f>TITRES_STAT!D1549</f>
        <v>0</v>
      </c>
      <c r="D1546" s="6">
        <f>TITRES_STAT!E1549</f>
        <v>0</v>
      </c>
      <c r="E1546" s="2">
        <f t="shared" si="96"/>
        <v>1201929</v>
      </c>
      <c r="F1546" s="6" t="str">
        <f t="shared" si="99"/>
        <v>NEUTRAL</v>
      </c>
      <c r="G1546" s="6" t="str">
        <f t="shared" si="98"/>
        <v>NEUTRAL</v>
      </c>
      <c r="H1546" s="6" t="str">
        <f t="shared" si="97"/>
        <v>NEUTRAL</v>
      </c>
    </row>
    <row r="1547" spans="1:8" ht="13.5" x14ac:dyDescent="0.25">
      <c r="A1547" s="3">
        <f>TITRES_STAT!B1550</f>
        <v>0</v>
      </c>
      <c r="B1547" s="6">
        <f>TITRES_STAT!C1550</f>
        <v>0</v>
      </c>
      <c r="C1547" s="6">
        <f>TITRES_STAT!D1550</f>
        <v>0</v>
      </c>
      <c r="D1547" s="6">
        <f>TITRES_STAT!E1550</f>
        <v>0</v>
      </c>
      <c r="E1547" s="2">
        <f t="shared" si="96"/>
        <v>1201929</v>
      </c>
      <c r="F1547" s="6" t="str">
        <f t="shared" si="99"/>
        <v>NEUTRAL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0</v>
      </c>
      <c r="B1548" s="6">
        <f>TITRES_STAT!C1551</f>
        <v>0</v>
      </c>
      <c r="C1548" s="6">
        <f>TITRES_STAT!D1551</f>
        <v>0</v>
      </c>
      <c r="D1548" s="6">
        <f>TITRES_STAT!E1551</f>
        <v>0</v>
      </c>
      <c r="E1548" s="2">
        <f t="shared" si="96"/>
        <v>1201929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0</v>
      </c>
      <c r="B1549" s="6">
        <f>TITRES_STAT!C1552</f>
        <v>0</v>
      </c>
      <c r="C1549" s="6">
        <f>TITRES_STAT!D1552</f>
        <v>0</v>
      </c>
      <c r="D1549" s="6">
        <f>TITRES_STAT!E1552</f>
        <v>0</v>
      </c>
      <c r="E1549" s="2">
        <f t="shared" si="96"/>
        <v>1201929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0</v>
      </c>
      <c r="B1550" s="6">
        <f>TITRES_STAT!C1553</f>
        <v>0</v>
      </c>
      <c r="C1550" s="6">
        <f>TITRES_STAT!D1553</f>
        <v>0</v>
      </c>
      <c r="D1550" s="6">
        <f>TITRES_STAT!E1553</f>
        <v>0</v>
      </c>
      <c r="E1550" s="2">
        <f t="shared" si="96"/>
        <v>1201929</v>
      </c>
      <c r="F1550" s="6" t="str">
        <f t="shared" si="99"/>
        <v>NEUTRAL</v>
      </c>
      <c r="G1550" s="6" t="str">
        <f t="shared" si="98"/>
        <v>NEUTRAL</v>
      </c>
      <c r="H1550" s="6" t="str">
        <f t="shared" si="97"/>
        <v>NEUTRAL</v>
      </c>
    </row>
    <row r="1551" spans="1:8" ht="13.5" x14ac:dyDescent="0.25">
      <c r="A1551" s="3">
        <f>TITRES_STAT!B1554</f>
        <v>0</v>
      </c>
      <c r="B1551" s="6">
        <f>TITRES_STAT!C1554</f>
        <v>0</v>
      </c>
      <c r="C1551" s="6">
        <f>TITRES_STAT!D1554</f>
        <v>0</v>
      </c>
      <c r="D1551" s="6">
        <f>TITRES_STAT!E1554</f>
        <v>0</v>
      </c>
      <c r="E1551" s="2">
        <f t="shared" si="96"/>
        <v>1201929</v>
      </c>
      <c r="F1551" s="6" t="str">
        <f t="shared" si="99"/>
        <v>NEUTRAL</v>
      </c>
      <c r="G1551" s="6" t="str">
        <f t="shared" si="98"/>
        <v>NEUTRAL</v>
      </c>
      <c r="H1551" s="6" t="str">
        <f t="shared" si="97"/>
        <v>NEUTRAL</v>
      </c>
    </row>
    <row r="1552" spans="1:8" ht="13.5" x14ac:dyDescent="0.25">
      <c r="A1552" s="3">
        <f>TITRES_STAT!B1555</f>
        <v>0</v>
      </c>
      <c r="B1552" s="6">
        <f>TITRES_STAT!C1555</f>
        <v>0</v>
      </c>
      <c r="C1552" s="6">
        <f>TITRES_STAT!D1555</f>
        <v>0</v>
      </c>
      <c r="D1552" s="6">
        <f>TITRES_STAT!E1555</f>
        <v>0</v>
      </c>
      <c r="E1552" s="2">
        <f t="shared" si="96"/>
        <v>1201929</v>
      </c>
      <c r="F1552" s="6" t="str">
        <f t="shared" si="99"/>
        <v>NEUTRAL</v>
      </c>
      <c r="G1552" s="6" t="str">
        <f t="shared" si="98"/>
        <v>NEUTRAL</v>
      </c>
      <c r="H1552" s="6" t="str">
        <f t="shared" si="97"/>
        <v>NEUTRAL</v>
      </c>
    </row>
    <row r="1553" spans="1:8" ht="13.5" x14ac:dyDescent="0.25">
      <c r="A1553" s="3">
        <f>TITRES_STAT!B1556</f>
        <v>0</v>
      </c>
      <c r="B1553" s="6">
        <f>TITRES_STAT!C1556</f>
        <v>0</v>
      </c>
      <c r="C1553" s="6">
        <f>TITRES_STAT!D1556</f>
        <v>0</v>
      </c>
      <c r="D1553" s="6">
        <f>TITRES_STAT!E1556</f>
        <v>0</v>
      </c>
      <c r="E1553" s="2">
        <f t="shared" si="96"/>
        <v>1201929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0</v>
      </c>
      <c r="B1554" s="6">
        <f>TITRES_STAT!C1557</f>
        <v>0</v>
      </c>
      <c r="C1554" s="6">
        <f>TITRES_STAT!D1557</f>
        <v>0</v>
      </c>
      <c r="D1554" s="6">
        <f>TITRES_STAT!E1557</f>
        <v>0</v>
      </c>
      <c r="E1554" s="2">
        <f t="shared" si="96"/>
        <v>1201929</v>
      </c>
      <c r="F1554" s="6" t="str">
        <f t="shared" si="99"/>
        <v>NEUTRAL</v>
      </c>
      <c r="G1554" s="6" t="str">
        <f t="shared" si="98"/>
        <v>NEUTRAL</v>
      </c>
      <c r="H1554" s="6" t="str">
        <f t="shared" si="97"/>
        <v>NEUTRAL</v>
      </c>
    </row>
    <row r="1555" spans="1:8" ht="13.5" x14ac:dyDescent="0.25">
      <c r="A1555" s="3">
        <f>TITRES_STAT!B1558</f>
        <v>0</v>
      </c>
      <c r="B1555" s="6">
        <f>TITRES_STAT!C1558</f>
        <v>0</v>
      </c>
      <c r="C1555" s="6">
        <f>TITRES_STAT!D1558</f>
        <v>0</v>
      </c>
      <c r="D1555" s="6">
        <f>TITRES_STAT!E1558</f>
        <v>0</v>
      </c>
      <c r="E1555" s="2">
        <f t="shared" si="96"/>
        <v>1201929</v>
      </c>
      <c r="F1555" s="6" t="str">
        <f t="shared" si="99"/>
        <v>NEUTRAL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0</v>
      </c>
      <c r="B1556" s="6">
        <f>TITRES_STAT!C1559</f>
        <v>0</v>
      </c>
      <c r="C1556" s="6">
        <f>TITRES_STAT!D1559</f>
        <v>0</v>
      </c>
      <c r="D1556" s="6">
        <f>TITRES_STAT!E1559</f>
        <v>0</v>
      </c>
      <c r="E1556" s="2">
        <f t="shared" si="96"/>
        <v>1201929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0</v>
      </c>
      <c r="B1557" s="6">
        <f>TITRES_STAT!C1560</f>
        <v>0</v>
      </c>
      <c r="C1557" s="6">
        <f>TITRES_STAT!D1560</f>
        <v>0</v>
      </c>
      <c r="D1557" s="6">
        <f>TITRES_STAT!E1560</f>
        <v>0</v>
      </c>
      <c r="E1557" s="2">
        <f t="shared" si="96"/>
        <v>1201929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0</v>
      </c>
      <c r="B1558" s="6">
        <f>TITRES_STAT!C1561</f>
        <v>0</v>
      </c>
      <c r="C1558" s="6">
        <f>TITRES_STAT!D1561</f>
        <v>0</v>
      </c>
      <c r="D1558" s="6">
        <f>TITRES_STAT!E1561</f>
        <v>0</v>
      </c>
      <c r="E1558" s="2">
        <f t="shared" si="96"/>
        <v>1201929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0</v>
      </c>
      <c r="B1559" s="6">
        <f>TITRES_STAT!C1562</f>
        <v>0</v>
      </c>
      <c r="C1559" s="6">
        <f>TITRES_STAT!D1562</f>
        <v>0</v>
      </c>
      <c r="D1559" s="6">
        <f>TITRES_STAT!E1562</f>
        <v>0</v>
      </c>
      <c r="E1559" s="2">
        <f t="shared" si="96"/>
        <v>1201929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0</v>
      </c>
      <c r="B1560" s="6">
        <f>TITRES_STAT!C1563</f>
        <v>0</v>
      </c>
      <c r="C1560" s="6">
        <f>TITRES_STAT!D1563</f>
        <v>0</v>
      </c>
      <c r="D1560" s="6">
        <f>TITRES_STAT!E1563</f>
        <v>0</v>
      </c>
      <c r="E1560" s="2">
        <f t="shared" si="96"/>
        <v>1201929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0</v>
      </c>
      <c r="B1561" s="6">
        <f>TITRES_STAT!C1564</f>
        <v>0</v>
      </c>
      <c r="C1561" s="6">
        <f>TITRES_STAT!D1564</f>
        <v>0</v>
      </c>
      <c r="D1561" s="6">
        <f>TITRES_STAT!E1564</f>
        <v>0</v>
      </c>
      <c r="E1561" s="2">
        <f t="shared" si="96"/>
        <v>1201929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0</v>
      </c>
      <c r="B1562" s="6">
        <f>TITRES_STAT!C1565</f>
        <v>0</v>
      </c>
      <c r="C1562" s="6">
        <f>TITRES_STAT!D1565</f>
        <v>0</v>
      </c>
      <c r="D1562" s="6">
        <f>TITRES_STAT!E1565</f>
        <v>0</v>
      </c>
      <c r="E1562" s="2">
        <f t="shared" si="96"/>
        <v>1201929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0</v>
      </c>
      <c r="B1563" s="6">
        <f>TITRES_STAT!C1566</f>
        <v>0</v>
      </c>
      <c r="C1563" s="6">
        <f>TITRES_STAT!D1566</f>
        <v>0</v>
      </c>
      <c r="D1563" s="6">
        <f>TITRES_STAT!E1566</f>
        <v>0</v>
      </c>
      <c r="E1563" s="2">
        <f t="shared" si="96"/>
        <v>1201929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0</v>
      </c>
      <c r="B1564" s="6">
        <f>TITRES_STAT!C1567</f>
        <v>0</v>
      </c>
      <c r="C1564" s="6">
        <f>TITRES_STAT!D1567</f>
        <v>0</v>
      </c>
      <c r="D1564" s="6">
        <f>TITRES_STAT!E1567</f>
        <v>0</v>
      </c>
      <c r="E1564" s="2">
        <f t="shared" si="96"/>
        <v>1201929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0</v>
      </c>
      <c r="B1565" s="6">
        <f>TITRES_STAT!C1568</f>
        <v>0</v>
      </c>
      <c r="C1565" s="6">
        <f>TITRES_STAT!D1568</f>
        <v>0</v>
      </c>
      <c r="D1565" s="6">
        <f>TITRES_STAT!E1568</f>
        <v>0</v>
      </c>
      <c r="E1565" s="2">
        <f t="shared" si="96"/>
        <v>1201929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0</v>
      </c>
      <c r="B1566" s="6">
        <f>TITRES_STAT!C1569</f>
        <v>0</v>
      </c>
      <c r="C1566" s="6">
        <f>TITRES_STAT!D1569</f>
        <v>0</v>
      </c>
      <c r="D1566" s="6">
        <f>TITRES_STAT!E1569</f>
        <v>0</v>
      </c>
      <c r="E1566" s="2">
        <f t="shared" si="96"/>
        <v>1201929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0</v>
      </c>
      <c r="B1567" s="6">
        <f>TITRES_STAT!C1570</f>
        <v>0</v>
      </c>
      <c r="C1567" s="6">
        <f>TITRES_STAT!D1570</f>
        <v>0</v>
      </c>
      <c r="D1567" s="6">
        <f>TITRES_STAT!E1570</f>
        <v>0</v>
      </c>
      <c r="E1567" s="2">
        <f t="shared" si="96"/>
        <v>1201929</v>
      </c>
      <c r="F1567" s="6" t="str">
        <f t="shared" si="99"/>
        <v>NEUTRAL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0</v>
      </c>
      <c r="B1568" s="6">
        <f>TITRES_STAT!C1571</f>
        <v>0</v>
      </c>
      <c r="C1568" s="6">
        <f>TITRES_STAT!D1571</f>
        <v>0</v>
      </c>
      <c r="D1568" s="6">
        <f>TITRES_STAT!E1571</f>
        <v>0</v>
      </c>
      <c r="E1568" s="2">
        <f t="shared" si="96"/>
        <v>1201929</v>
      </c>
      <c r="F1568" s="6" t="str">
        <f t="shared" si="99"/>
        <v>NEUTRAL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0</v>
      </c>
      <c r="B1569" s="6">
        <f>TITRES_STAT!C1572</f>
        <v>0</v>
      </c>
      <c r="C1569" s="6">
        <f>TITRES_STAT!D1572</f>
        <v>0</v>
      </c>
      <c r="D1569" s="6">
        <f>TITRES_STAT!E1572</f>
        <v>0</v>
      </c>
      <c r="E1569" s="2">
        <f t="shared" si="96"/>
        <v>1201929</v>
      </c>
      <c r="F1569" s="6" t="str">
        <f t="shared" si="99"/>
        <v>NEUTRAL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0</v>
      </c>
      <c r="B1570" s="6">
        <f>TITRES_STAT!C1573</f>
        <v>0</v>
      </c>
      <c r="C1570" s="6">
        <f>TITRES_STAT!D1573</f>
        <v>0</v>
      </c>
      <c r="D1570" s="6">
        <f>TITRES_STAT!E1573</f>
        <v>0</v>
      </c>
      <c r="E1570" s="2">
        <f t="shared" si="96"/>
        <v>1201929</v>
      </c>
      <c r="F1570" s="6" t="str">
        <f t="shared" si="99"/>
        <v>NEUTRAL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0</v>
      </c>
      <c r="B1571" s="6">
        <f>TITRES_STAT!C1574</f>
        <v>0</v>
      </c>
      <c r="C1571" s="6">
        <f>TITRES_STAT!D1574</f>
        <v>0</v>
      </c>
      <c r="D1571" s="6">
        <f>TITRES_STAT!E1574</f>
        <v>0</v>
      </c>
      <c r="E1571" s="2">
        <f t="shared" si="96"/>
        <v>1201929</v>
      </c>
      <c r="F1571" s="6" t="str">
        <f t="shared" si="99"/>
        <v>NEUTRAL</v>
      </c>
      <c r="G1571" s="6" t="str">
        <f t="shared" si="98"/>
        <v>NEUTRAL</v>
      </c>
      <c r="H1571" s="6" t="str">
        <f t="shared" si="97"/>
        <v>NEUTRAL</v>
      </c>
    </row>
    <row r="1572" spans="1:8" ht="13.5" x14ac:dyDescent="0.25">
      <c r="A1572" s="3">
        <f>TITRES_STAT!B1575</f>
        <v>0</v>
      </c>
      <c r="B1572" s="6">
        <f>TITRES_STAT!C1575</f>
        <v>0</v>
      </c>
      <c r="C1572" s="6">
        <f>TITRES_STAT!D1575</f>
        <v>0</v>
      </c>
      <c r="D1572" s="6">
        <f>TITRES_STAT!E1575</f>
        <v>0</v>
      </c>
      <c r="E1572" s="2">
        <f t="shared" si="96"/>
        <v>1201929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0</v>
      </c>
      <c r="B1573" s="6">
        <f>TITRES_STAT!C1576</f>
        <v>0</v>
      </c>
      <c r="C1573" s="6">
        <f>TITRES_STAT!D1576</f>
        <v>0</v>
      </c>
      <c r="D1573" s="6">
        <f>TITRES_STAT!E1576</f>
        <v>0</v>
      </c>
      <c r="E1573" s="2">
        <f t="shared" si="96"/>
        <v>1201929</v>
      </c>
      <c r="F1573" s="6" t="str">
        <f t="shared" si="99"/>
        <v>NEUTRAL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0</v>
      </c>
      <c r="B1574" s="6">
        <f>TITRES_STAT!C1577</f>
        <v>0</v>
      </c>
      <c r="C1574" s="6">
        <f>TITRES_STAT!D1577</f>
        <v>0</v>
      </c>
      <c r="D1574" s="6">
        <f>TITRES_STAT!E1577</f>
        <v>0</v>
      </c>
      <c r="E1574" s="2">
        <f t="shared" si="96"/>
        <v>1201929</v>
      </c>
      <c r="F1574" s="6" t="str">
        <f t="shared" si="99"/>
        <v>NEUTRAL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0</v>
      </c>
      <c r="B1575" s="6">
        <f>TITRES_STAT!C1578</f>
        <v>0</v>
      </c>
      <c r="C1575" s="6">
        <f>TITRES_STAT!D1578</f>
        <v>0</v>
      </c>
      <c r="D1575" s="6">
        <f>TITRES_STAT!E1578</f>
        <v>0</v>
      </c>
      <c r="E1575" s="2">
        <f t="shared" si="96"/>
        <v>1201929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0</v>
      </c>
      <c r="B1576" s="6">
        <f>TITRES_STAT!C1579</f>
        <v>0</v>
      </c>
      <c r="C1576" s="6">
        <f>TITRES_STAT!D1579</f>
        <v>0</v>
      </c>
      <c r="D1576" s="6">
        <f>TITRES_STAT!E1579</f>
        <v>0</v>
      </c>
      <c r="E1576" s="2">
        <f t="shared" si="96"/>
        <v>1201929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0</v>
      </c>
      <c r="B1577" s="6">
        <f>TITRES_STAT!C1580</f>
        <v>0</v>
      </c>
      <c r="C1577" s="6">
        <f>TITRES_STAT!D1580</f>
        <v>0</v>
      </c>
      <c r="D1577" s="6">
        <f>TITRES_STAT!E1580</f>
        <v>0</v>
      </c>
      <c r="E1577" s="2">
        <f t="shared" si="96"/>
        <v>1201929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0</v>
      </c>
      <c r="B1578" s="6">
        <f>TITRES_STAT!C1581</f>
        <v>0</v>
      </c>
      <c r="C1578" s="6">
        <f>TITRES_STAT!D1581</f>
        <v>0</v>
      </c>
      <c r="D1578" s="6">
        <f>TITRES_STAT!E1581</f>
        <v>0</v>
      </c>
      <c r="E1578" s="2">
        <f t="shared" si="96"/>
        <v>1201929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0</v>
      </c>
      <c r="B1579" s="6">
        <f>TITRES_STAT!C1582</f>
        <v>0</v>
      </c>
      <c r="C1579" s="6">
        <f>TITRES_STAT!D1582</f>
        <v>0</v>
      </c>
      <c r="D1579" s="6">
        <f>TITRES_STAT!E1582</f>
        <v>0</v>
      </c>
      <c r="E1579" s="2">
        <f t="shared" si="96"/>
        <v>1201929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0</v>
      </c>
      <c r="B1580" s="6">
        <f>TITRES_STAT!C1583</f>
        <v>0</v>
      </c>
      <c r="C1580" s="6">
        <f>TITRES_STAT!D1583</f>
        <v>0</v>
      </c>
      <c r="D1580" s="6">
        <f>TITRES_STAT!E1583</f>
        <v>0</v>
      </c>
      <c r="E1580" s="2">
        <f t="shared" si="96"/>
        <v>1201929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0</v>
      </c>
      <c r="B1581" s="6">
        <f>TITRES_STAT!C1584</f>
        <v>0</v>
      </c>
      <c r="C1581" s="6">
        <f>TITRES_STAT!D1584</f>
        <v>0</v>
      </c>
      <c r="D1581" s="6">
        <f>TITRES_STAT!E1584</f>
        <v>0</v>
      </c>
      <c r="E1581" s="2">
        <f t="shared" si="96"/>
        <v>1201929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0</v>
      </c>
      <c r="B1582" s="6">
        <f>TITRES_STAT!C1585</f>
        <v>0</v>
      </c>
      <c r="C1582" s="6">
        <f>TITRES_STAT!D1585</f>
        <v>0</v>
      </c>
      <c r="D1582" s="6">
        <f>TITRES_STAT!E1585</f>
        <v>0</v>
      </c>
      <c r="E1582" s="2">
        <f t="shared" si="96"/>
        <v>1201929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0</v>
      </c>
      <c r="B1583" s="6">
        <f>TITRES_STAT!C1586</f>
        <v>0</v>
      </c>
      <c r="C1583" s="6">
        <f>TITRES_STAT!D1586</f>
        <v>0</v>
      </c>
      <c r="D1583" s="6">
        <f>TITRES_STAT!E1586</f>
        <v>0</v>
      </c>
      <c r="E1583" s="2">
        <f t="shared" si="96"/>
        <v>1201929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0</v>
      </c>
      <c r="B1584" s="6">
        <f>TITRES_STAT!C1587</f>
        <v>0</v>
      </c>
      <c r="C1584" s="6">
        <f>TITRES_STAT!D1587</f>
        <v>0</v>
      </c>
      <c r="D1584" s="6">
        <f>TITRES_STAT!E1587</f>
        <v>0</v>
      </c>
      <c r="E1584" s="2">
        <f t="shared" si="96"/>
        <v>1201929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0</v>
      </c>
      <c r="B1585" s="6">
        <f>TITRES_STAT!C1588</f>
        <v>0</v>
      </c>
      <c r="C1585" s="6">
        <f>TITRES_STAT!D1588</f>
        <v>0</v>
      </c>
      <c r="D1585" s="6">
        <f>TITRES_STAT!E1588</f>
        <v>0</v>
      </c>
      <c r="E1585" s="2">
        <f t="shared" si="96"/>
        <v>1201929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0</v>
      </c>
      <c r="B1586" s="6">
        <f>TITRES_STAT!C1589</f>
        <v>0</v>
      </c>
      <c r="C1586" s="6">
        <f>TITRES_STAT!D1589</f>
        <v>0</v>
      </c>
      <c r="D1586" s="6">
        <f>TITRES_STAT!E1589</f>
        <v>0</v>
      </c>
      <c r="E1586" s="2">
        <f t="shared" si="96"/>
        <v>1201929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0</v>
      </c>
      <c r="B1587" s="6">
        <f>TITRES_STAT!C1590</f>
        <v>0</v>
      </c>
      <c r="C1587" s="6">
        <f>TITRES_STAT!D1590</f>
        <v>0</v>
      </c>
      <c r="D1587" s="6">
        <f>TITRES_STAT!E1590</f>
        <v>0</v>
      </c>
      <c r="E1587" s="2">
        <f t="shared" si="96"/>
        <v>1201929</v>
      </c>
      <c r="F1587" s="6" t="str">
        <f t="shared" si="99"/>
        <v>NEUTRAL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0</v>
      </c>
      <c r="B1588" s="6">
        <f>TITRES_STAT!C1591</f>
        <v>0</v>
      </c>
      <c r="C1588" s="6">
        <f>TITRES_STAT!D1591</f>
        <v>0</v>
      </c>
      <c r="D1588" s="6">
        <f>TITRES_STAT!E1591</f>
        <v>0</v>
      </c>
      <c r="E1588" s="2">
        <f t="shared" si="96"/>
        <v>1201929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0</v>
      </c>
      <c r="B1589" s="6">
        <f>TITRES_STAT!C1592</f>
        <v>0</v>
      </c>
      <c r="C1589" s="6">
        <f>TITRES_STAT!D1592</f>
        <v>0</v>
      </c>
      <c r="D1589" s="6">
        <f>TITRES_STAT!E1592</f>
        <v>0</v>
      </c>
      <c r="E1589" s="2">
        <f t="shared" si="96"/>
        <v>1201929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0</v>
      </c>
      <c r="B1590" s="6">
        <f>TITRES_STAT!C1593</f>
        <v>0</v>
      </c>
      <c r="C1590" s="6">
        <f>TITRES_STAT!D1593</f>
        <v>0</v>
      </c>
      <c r="D1590" s="6">
        <f>TITRES_STAT!E1593</f>
        <v>0</v>
      </c>
      <c r="E1590" s="2">
        <f t="shared" si="96"/>
        <v>1201929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0</v>
      </c>
      <c r="B1591" s="6">
        <f>TITRES_STAT!C1594</f>
        <v>0</v>
      </c>
      <c r="C1591" s="6">
        <f>TITRES_STAT!D1594</f>
        <v>0</v>
      </c>
      <c r="D1591" s="6">
        <f>TITRES_STAT!E1594</f>
        <v>0</v>
      </c>
      <c r="E1591" s="2">
        <f t="shared" si="96"/>
        <v>1201929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0</v>
      </c>
      <c r="B1592" s="6">
        <f>TITRES_STAT!C1595</f>
        <v>0</v>
      </c>
      <c r="C1592" s="6">
        <f>TITRES_STAT!D1595</f>
        <v>0</v>
      </c>
      <c r="D1592" s="6">
        <f>TITRES_STAT!E1595</f>
        <v>0</v>
      </c>
      <c r="E1592" s="2">
        <f t="shared" si="96"/>
        <v>1201929</v>
      </c>
      <c r="F1592" s="6" t="str">
        <f t="shared" si="99"/>
        <v>NEUTRAL</v>
      </c>
      <c r="G1592" s="6" t="str">
        <f t="shared" si="98"/>
        <v>NEUTRAL</v>
      </c>
      <c r="H1592" s="6" t="str">
        <f t="shared" si="97"/>
        <v>NEUTRAL</v>
      </c>
    </row>
    <row r="1593" spans="1:8" ht="13.5" x14ac:dyDescent="0.25">
      <c r="A1593" s="3">
        <f>TITRES_STAT!B1596</f>
        <v>0</v>
      </c>
      <c r="B1593" s="6">
        <f>TITRES_STAT!C1596</f>
        <v>0</v>
      </c>
      <c r="C1593" s="6">
        <f>TITRES_STAT!D1596</f>
        <v>0</v>
      </c>
      <c r="D1593" s="6">
        <f>TITRES_STAT!E1596</f>
        <v>0</v>
      </c>
      <c r="E1593" s="2">
        <f t="shared" si="96"/>
        <v>1201929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0</v>
      </c>
      <c r="B1594" s="6">
        <f>TITRES_STAT!C1597</f>
        <v>0</v>
      </c>
      <c r="C1594" s="6">
        <f>TITRES_STAT!D1597</f>
        <v>0</v>
      </c>
      <c r="D1594" s="6">
        <f>TITRES_STAT!E1597</f>
        <v>0</v>
      </c>
      <c r="E1594" s="2">
        <f t="shared" si="96"/>
        <v>1201929</v>
      </c>
      <c r="F1594" s="6" t="str">
        <f t="shared" si="99"/>
        <v>NEUTRAL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0</v>
      </c>
      <c r="B1595" s="6">
        <f>TITRES_STAT!C1598</f>
        <v>0</v>
      </c>
      <c r="C1595" s="6">
        <f>TITRES_STAT!D1598</f>
        <v>0</v>
      </c>
      <c r="D1595" s="6">
        <f>TITRES_STAT!E1598</f>
        <v>0</v>
      </c>
      <c r="E1595" s="2">
        <f t="shared" si="96"/>
        <v>1201929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0</v>
      </c>
      <c r="B1596" s="6">
        <f>TITRES_STAT!C1599</f>
        <v>0</v>
      </c>
      <c r="C1596" s="6">
        <f>TITRES_STAT!D1599</f>
        <v>0</v>
      </c>
      <c r="D1596" s="6">
        <f>TITRES_STAT!E1599</f>
        <v>0</v>
      </c>
      <c r="E1596" s="2">
        <f t="shared" si="96"/>
        <v>1201929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0</v>
      </c>
      <c r="B1597" s="6">
        <f>TITRES_STAT!C1600</f>
        <v>0</v>
      </c>
      <c r="C1597" s="6">
        <f>TITRES_STAT!D1600</f>
        <v>0</v>
      </c>
      <c r="D1597" s="6">
        <f>TITRES_STAT!E1600</f>
        <v>0</v>
      </c>
      <c r="E1597" s="2">
        <f t="shared" si="96"/>
        <v>1201929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0</v>
      </c>
      <c r="B1598" s="6">
        <f>TITRES_STAT!C1601</f>
        <v>0</v>
      </c>
      <c r="C1598" s="6">
        <f>TITRES_STAT!D1601</f>
        <v>0</v>
      </c>
      <c r="D1598" s="6">
        <f>TITRES_STAT!E1601</f>
        <v>0</v>
      </c>
      <c r="E1598" s="2">
        <f t="shared" si="96"/>
        <v>1201929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0</v>
      </c>
      <c r="B1599" s="6">
        <f>TITRES_STAT!C1602</f>
        <v>0</v>
      </c>
      <c r="C1599" s="6">
        <f>TITRES_STAT!D1602</f>
        <v>0</v>
      </c>
      <c r="D1599" s="6">
        <f>TITRES_STAT!E1602</f>
        <v>0</v>
      </c>
      <c r="E1599" s="2">
        <f t="shared" si="96"/>
        <v>1201929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0</v>
      </c>
      <c r="B1600" s="6">
        <f>TITRES_STAT!C1603</f>
        <v>0</v>
      </c>
      <c r="C1600" s="6">
        <f>TITRES_STAT!D1603</f>
        <v>0</v>
      </c>
      <c r="D1600" s="6">
        <f>TITRES_STAT!E1603</f>
        <v>0</v>
      </c>
      <c r="E1600" s="2">
        <f t="shared" si="96"/>
        <v>1201929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0</v>
      </c>
      <c r="B1601" s="6">
        <f>TITRES_STAT!C1604</f>
        <v>0</v>
      </c>
      <c r="C1601" s="6">
        <f>TITRES_STAT!D1604</f>
        <v>0</v>
      </c>
      <c r="D1601" s="6">
        <f>TITRES_STAT!E1604</f>
        <v>0</v>
      </c>
      <c r="E1601" s="2">
        <f t="shared" si="96"/>
        <v>1201929</v>
      </c>
      <c r="F1601" s="6" t="str">
        <f t="shared" si="99"/>
        <v>NEUTRAL</v>
      </c>
      <c r="G1601" s="6" t="str">
        <f t="shared" si="98"/>
        <v>NEUTRAL</v>
      </c>
      <c r="H1601" s="6" t="str">
        <f t="shared" si="97"/>
        <v>NEUTRAL</v>
      </c>
    </row>
    <row r="1602" spans="1:8" ht="13.5" x14ac:dyDescent="0.25">
      <c r="A1602" s="3">
        <f>TITRES_STAT!B1605</f>
        <v>0</v>
      </c>
      <c r="B1602" s="6">
        <f>TITRES_STAT!C1605</f>
        <v>0</v>
      </c>
      <c r="C1602" s="6">
        <f>TITRES_STAT!D1605</f>
        <v>0</v>
      </c>
      <c r="D1602" s="6">
        <f>TITRES_STAT!E1605</f>
        <v>0</v>
      </c>
      <c r="E1602" s="2">
        <f t="shared" si="96"/>
        <v>1201929</v>
      </c>
      <c r="F1602" s="6" t="str">
        <f t="shared" si="99"/>
        <v>NEUTRAL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0</v>
      </c>
      <c r="B1603" s="6">
        <f>TITRES_STAT!C1606</f>
        <v>0</v>
      </c>
      <c r="C1603" s="6">
        <f>TITRES_STAT!D1606</f>
        <v>0</v>
      </c>
      <c r="D1603" s="6">
        <f>TITRES_STAT!E1606</f>
        <v>0</v>
      </c>
      <c r="E1603" s="2">
        <f t="shared" si="96"/>
        <v>1201929</v>
      </c>
      <c r="F1603" s="6" t="str">
        <f t="shared" si="99"/>
        <v>NEUTRAL</v>
      </c>
      <c r="G1603" s="6" t="str">
        <f t="shared" si="98"/>
        <v>NEUTRAL</v>
      </c>
      <c r="H1603" s="6" t="str">
        <f t="shared" si="97"/>
        <v>NEUTRAL</v>
      </c>
    </row>
    <row r="1604" spans="1:8" ht="13.5" x14ac:dyDescent="0.25">
      <c r="A1604" s="3">
        <f>TITRES_STAT!B1607</f>
        <v>0</v>
      </c>
      <c r="B1604" s="6">
        <f>TITRES_STAT!C1607</f>
        <v>0</v>
      </c>
      <c r="C1604" s="6">
        <f>TITRES_STAT!D1607</f>
        <v>0</v>
      </c>
      <c r="D1604" s="6">
        <f>TITRES_STAT!E1607</f>
        <v>0</v>
      </c>
      <c r="E1604" s="2">
        <f t="shared" ref="E1604:E1667" si="100">IF(B1604&gt;B1603, E1603+D1604, IF(B1604&lt;B1603, E1603-D1604, E1603))</f>
        <v>1201929</v>
      </c>
      <c r="F1604" s="6" t="str">
        <f t="shared" si="99"/>
        <v>NEUTRAL</v>
      </c>
      <c r="G1604" s="6" t="str">
        <f t="shared" si="98"/>
        <v>NEUTRAL</v>
      </c>
      <c r="H1604" s="6" t="str">
        <f t="shared" si="97"/>
        <v>NEUTRAL</v>
      </c>
    </row>
    <row r="1605" spans="1:8" ht="13.5" x14ac:dyDescent="0.25">
      <c r="A1605" s="3">
        <f>TITRES_STAT!B1608</f>
        <v>0</v>
      </c>
      <c r="B1605" s="6">
        <f>TITRES_STAT!C1608</f>
        <v>0</v>
      </c>
      <c r="C1605" s="6">
        <f>TITRES_STAT!D1608</f>
        <v>0</v>
      </c>
      <c r="D1605" s="6">
        <f>TITRES_STAT!E1608</f>
        <v>0</v>
      </c>
      <c r="E1605" s="2">
        <f t="shared" si="100"/>
        <v>1201929</v>
      </c>
      <c r="F1605" s="6" t="str">
        <f t="shared" si="99"/>
        <v>NEUTRAL</v>
      </c>
      <c r="G1605" s="6" t="str">
        <f t="shared" si="98"/>
        <v>NEUTRAL</v>
      </c>
      <c r="H1605" s="6" t="str">
        <f t="shared" si="97"/>
        <v>NEUTRAL</v>
      </c>
    </row>
    <row r="1606" spans="1:8" ht="13.5" x14ac:dyDescent="0.25">
      <c r="A1606" s="3">
        <f>TITRES_STAT!B1609</f>
        <v>0</v>
      </c>
      <c r="B1606" s="6">
        <f>TITRES_STAT!C1609</f>
        <v>0</v>
      </c>
      <c r="C1606" s="6">
        <f>TITRES_STAT!D1609</f>
        <v>0</v>
      </c>
      <c r="D1606" s="6">
        <f>TITRES_STAT!E1609</f>
        <v>0</v>
      </c>
      <c r="E1606" s="2">
        <f t="shared" si="100"/>
        <v>1201929</v>
      </c>
      <c r="F1606" s="6" t="str">
        <f t="shared" si="99"/>
        <v>NEUTRAL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0</v>
      </c>
      <c r="B1607" s="6">
        <f>TITRES_STAT!C1610</f>
        <v>0</v>
      </c>
      <c r="C1607" s="6">
        <f>TITRES_STAT!D1610</f>
        <v>0</v>
      </c>
      <c r="D1607" s="6">
        <f>TITRES_STAT!E1610</f>
        <v>0</v>
      </c>
      <c r="E1607" s="2">
        <f t="shared" si="100"/>
        <v>1201929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0</v>
      </c>
      <c r="B1608" s="6">
        <f>TITRES_STAT!C1611</f>
        <v>0</v>
      </c>
      <c r="C1608" s="6">
        <f>TITRES_STAT!D1611</f>
        <v>0</v>
      </c>
      <c r="D1608" s="6">
        <f>TITRES_STAT!E1611</f>
        <v>0</v>
      </c>
      <c r="E1608" s="2">
        <f t="shared" si="100"/>
        <v>1201929</v>
      </c>
      <c r="F1608" s="6" t="str">
        <f t="shared" ref="F1608:F1671" si="103">IF(E1608&gt;E1603,"BULLISH",IF(E1608&lt;E1603,"BEARISH","NEUTRAL"))</f>
        <v>NEUTRAL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0</v>
      </c>
      <c r="B1609" s="6">
        <f>TITRES_STAT!C1612</f>
        <v>0</v>
      </c>
      <c r="C1609" s="6">
        <f>TITRES_STAT!D1612</f>
        <v>0</v>
      </c>
      <c r="D1609" s="6">
        <f>TITRES_STAT!E1612</f>
        <v>0</v>
      </c>
      <c r="E1609" s="2">
        <f t="shared" si="100"/>
        <v>1201929</v>
      </c>
      <c r="F1609" s="6" t="str">
        <f t="shared" si="103"/>
        <v>NEUTRAL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0</v>
      </c>
      <c r="B1610" s="6">
        <f>TITRES_STAT!C1613</f>
        <v>0</v>
      </c>
      <c r="C1610" s="6">
        <f>TITRES_STAT!D1613</f>
        <v>0</v>
      </c>
      <c r="D1610" s="6">
        <f>TITRES_STAT!E1613</f>
        <v>0</v>
      </c>
      <c r="E1610" s="2">
        <f t="shared" si="100"/>
        <v>1201929</v>
      </c>
      <c r="F1610" s="6" t="str">
        <f t="shared" si="103"/>
        <v>NEUTRAL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0</v>
      </c>
      <c r="B1611" s="6">
        <f>TITRES_STAT!C1614</f>
        <v>0</v>
      </c>
      <c r="C1611" s="6">
        <f>TITRES_STAT!D1614</f>
        <v>0</v>
      </c>
      <c r="D1611" s="6">
        <f>TITRES_STAT!E1614</f>
        <v>0</v>
      </c>
      <c r="E1611" s="2">
        <f t="shared" si="100"/>
        <v>1201929</v>
      </c>
      <c r="F1611" s="6" t="str">
        <f t="shared" si="103"/>
        <v>NEUTRAL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0</v>
      </c>
      <c r="B1612" s="6">
        <f>TITRES_STAT!C1615</f>
        <v>0</v>
      </c>
      <c r="C1612" s="6">
        <f>TITRES_STAT!D1615</f>
        <v>0</v>
      </c>
      <c r="D1612" s="6">
        <f>TITRES_STAT!E1615</f>
        <v>0</v>
      </c>
      <c r="E1612" s="2">
        <f t="shared" si="100"/>
        <v>1201929</v>
      </c>
      <c r="F1612" s="6" t="str">
        <f t="shared" si="103"/>
        <v>NEUTRAL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0</v>
      </c>
      <c r="B1613" s="6">
        <f>TITRES_STAT!C1616</f>
        <v>0</v>
      </c>
      <c r="C1613" s="6">
        <f>TITRES_STAT!D1616</f>
        <v>0</v>
      </c>
      <c r="D1613" s="6">
        <f>TITRES_STAT!E1616</f>
        <v>0</v>
      </c>
      <c r="E1613" s="2">
        <f t="shared" si="100"/>
        <v>1201929</v>
      </c>
      <c r="F1613" s="6" t="str">
        <f t="shared" si="103"/>
        <v>NEUTRAL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0</v>
      </c>
      <c r="B1614" s="6">
        <f>TITRES_STAT!C1617</f>
        <v>0</v>
      </c>
      <c r="C1614" s="6">
        <f>TITRES_STAT!D1617</f>
        <v>0</v>
      </c>
      <c r="D1614" s="6">
        <f>TITRES_STAT!E1617</f>
        <v>0</v>
      </c>
      <c r="E1614" s="2">
        <f t="shared" si="100"/>
        <v>1201929</v>
      </c>
      <c r="F1614" s="6" t="str">
        <f t="shared" si="103"/>
        <v>NEUTRAL</v>
      </c>
      <c r="G1614" s="6" t="str">
        <f t="shared" si="102"/>
        <v>NEUTRAL</v>
      </c>
      <c r="H1614" s="6" t="str">
        <f t="shared" si="101"/>
        <v>NEUTRAL</v>
      </c>
    </row>
    <row r="1615" spans="1:8" ht="13.5" x14ac:dyDescent="0.25">
      <c r="A1615" s="3">
        <f>TITRES_STAT!B1618</f>
        <v>0</v>
      </c>
      <c r="B1615" s="6">
        <f>TITRES_STAT!C1618</f>
        <v>0</v>
      </c>
      <c r="C1615" s="6">
        <f>TITRES_STAT!D1618</f>
        <v>0</v>
      </c>
      <c r="D1615" s="6">
        <f>TITRES_STAT!E1618</f>
        <v>0</v>
      </c>
      <c r="E1615" s="2">
        <f t="shared" si="100"/>
        <v>1201929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0</v>
      </c>
      <c r="B1616" s="6">
        <f>TITRES_STAT!C1619</f>
        <v>0</v>
      </c>
      <c r="C1616" s="6">
        <f>TITRES_STAT!D1619</f>
        <v>0</v>
      </c>
      <c r="D1616" s="6">
        <f>TITRES_STAT!E1619</f>
        <v>0</v>
      </c>
      <c r="E1616" s="2">
        <f t="shared" si="100"/>
        <v>1201929</v>
      </c>
      <c r="F1616" s="6" t="str">
        <f t="shared" si="103"/>
        <v>NEUTRAL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0</v>
      </c>
      <c r="B1617" s="6">
        <f>TITRES_STAT!C1620</f>
        <v>0</v>
      </c>
      <c r="C1617" s="6">
        <f>TITRES_STAT!D1620</f>
        <v>0</v>
      </c>
      <c r="D1617" s="6">
        <f>TITRES_STAT!E1620</f>
        <v>0</v>
      </c>
      <c r="E1617" s="2">
        <f t="shared" si="100"/>
        <v>1201929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0</v>
      </c>
      <c r="B1618" s="6">
        <f>TITRES_STAT!C1621</f>
        <v>0</v>
      </c>
      <c r="C1618" s="6">
        <f>TITRES_STAT!D1621</f>
        <v>0</v>
      </c>
      <c r="D1618" s="6">
        <f>TITRES_STAT!E1621</f>
        <v>0</v>
      </c>
      <c r="E1618" s="2">
        <f t="shared" si="100"/>
        <v>1201929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0</v>
      </c>
      <c r="B1619" s="6">
        <f>TITRES_STAT!C1622</f>
        <v>0</v>
      </c>
      <c r="C1619" s="6">
        <f>TITRES_STAT!D1622</f>
        <v>0</v>
      </c>
      <c r="D1619" s="6">
        <f>TITRES_STAT!E1622</f>
        <v>0</v>
      </c>
      <c r="E1619" s="2">
        <f t="shared" si="100"/>
        <v>1201929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0</v>
      </c>
      <c r="B1620" s="6">
        <f>TITRES_STAT!C1623</f>
        <v>0</v>
      </c>
      <c r="C1620" s="6">
        <f>TITRES_STAT!D1623</f>
        <v>0</v>
      </c>
      <c r="D1620" s="6">
        <f>TITRES_STAT!E1623</f>
        <v>0</v>
      </c>
      <c r="E1620" s="2">
        <f t="shared" si="100"/>
        <v>1201929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0</v>
      </c>
      <c r="B1621" s="6">
        <f>TITRES_STAT!C1624</f>
        <v>0</v>
      </c>
      <c r="C1621" s="6">
        <f>TITRES_STAT!D1624</f>
        <v>0</v>
      </c>
      <c r="D1621" s="6">
        <f>TITRES_STAT!E1624</f>
        <v>0</v>
      </c>
      <c r="E1621" s="2">
        <f t="shared" si="100"/>
        <v>1201929</v>
      </c>
      <c r="F1621" s="6" t="str">
        <f t="shared" si="103"/>
        <v>NEUTRAL</v>
      </c>
      <c r="G1621" s="6" t="str">
        <f t="shared" si="102"/>
        <v>NEUTRAL</v>
      </c>
      <c r="H1621" s="6" t="str">
        <f t="shared" si="101"/>
        <v>NEUTRAL</v>
      </c>
    </row>
    <row r="1622" spans="1:8" ht="13.5" x14ac:dyDescent="0.25">
      <c r="A1622" s="3">
        <f>TITRES_STAT!B1625</f>
        <v>0</v>
      </c>
      <c r="B1622" s="6">
        <f>TITRES_STAT!C1625</f>
        <v>0</v>
      </c>
      <c r="C1622" s="6">
        <f>TITRES_STAT!D1625</f>
        <v>0</v>
      </c>
      <c r="D1622" s="6">
        <f>TITRES_STAT!E1625</f>
        <v>0</v>
      </c>
      <c r="E1622" s="2">
        <f t="shared" si="100"/>
        <v>1201929</v>
      </c>
      <c r="F1622" s="6" t="str">
        <f t="shared" si="103"/>
        <v>NEUTRAL</v>
      </c>
      <c r="G1622" s="6" t="str">
        <f t="shared" si="102"/>
        <v>NEUTRAL</v>
      </c>
      <c r="H1622" s="6" t="str">
        <f t="shared" si="101"/>
        <v>NEUTRAL</v>
      </c>
    </row>
    <row r="1623" spans="1:8" ht="13.5" x14ac:dyDescent="0.25">
      <c r="A1623" s="3">
        <f>TITRES_STAT!B1626</f>
        <v>0</v>
      </c>
      <c r="B1623" s="6">
        <f>TITRES_STAT!C1626</f>
        <v>0</v>
      </c>
      <c r="C1623" s="6">
        <f>TITRES_STAT!D1626</f>
        <v>0</v>
      </c>
      <c r="D1623" s="6">
        <f>TITRES_STAT!E1626</f>
        <v>0</v>
      </c>
      <c r="E1623" s="2">
        <f t="shared" si="100"/>
        <v>1201929</v>
      </c>
      <c r="F1623" s="6" t="str">
        <f t="shared" si="103"/>
        <v>NEUTRAL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0</v>
      </c>
      <c r="B1624" s="6">
        <f>TITRES_STAT!C1627</f>
        <v>0</v>
      </c>
      <c r="C1624" s="6">
        <f>TITRES_STAT!D1627</f>
        <v>0</v>
      </c>
      <c r="D1624" s="6">
        <f>TITRES_STAT!E1627</f>
        <v>0</v>
      </c>
      <c r="E1624" s="2">
        <f t="shared" si="100"/>
        <v>1201929</v>
      </c>
      <c r="F1624" s="6" t="str">
        <f t="shared" si="103"/>
        <v>NEUTRAL</v>
      </c>
      <c r="G1624" s="6" t="str">
        <f t="shared" si="102"/>
        <v>NEUTRAL</v>
      </c>
      <c r="H1624" s="6" t="str">
        <f t="shared" si="101"/>
        <v>NEUTRAL</v>
      </c>
    </row>
    <row r="1625" spans="1:8" ht="13.5" x14ac:dyDescent="0.25">
      <c r="A1625" s="3">
        <f>TITRES_STAT!B1628</f>
        <v>0</v>
      </c>
      <c r="B1625" s="6">
        <f>TITRES_STAT!C1628</f>
        <v>0</v>
      </c>
      <c r="C1625" s="6">
        <f>TITRES_STAT!D1628</f>
        <v>0</v>
      </c>
      <c r="D1625" s="6">
        <f>TITRES_STAT!E1628</f>
        <v>0</v>
      </c>
      <c r="E1625" s="2">
        <f t="shared" si="100"/>
        <v>1201929</v>
      </c>
      <c r="F1625" s="6" t="str">
        <f t="shared" si="103"/>
        <v>NEUTRAL</v>
      </c>
      <c r="G1625" s="6" t="str">
        <f t="shared" si="102"/>
        <v>NEUTRAL</v>
      </c>
      <c r="H1625" s="6" t="str">
        <f t="shared" si="101"/>
        <v>NEUTRAL</v>
      </c>
    </row>
    <row r="1626" spans="1:8" ht="13.5" x14ac:dyDescent="0.25">
      <c r="A1626" s="3">
        <f>TITRES_STAT!B1629</f>
        <v>0</v>
      </c>
      <c r="B1626" s="6">
        <f>TITRES_STAT!C1629</f>
        <v>0</v>
      </c>
      <c r="C1626" s="6">
        <f>TITRES_STAT!D1629</f>
        <v>0</v>
      </c>
      <c r="D1626" s="6">
        <f>TITRES_STAT!E1629</f>
        <v>0</v>
      </c>
      <c r="E1626" s="2">
        <f t="shared" si="100"/>
        <v>1201929</v>
      </c>
      <c r="F1626" s="6" t="str">
        <f t="shared" si="103"/>
        <v>NEUTRAL</v>
      </c>
      <c r="G1626" s="6" t="str">
        <f t="shared" si="102"/>
        <v>NEUTRAL</v>
      </c>
      <c r="H1626" s="6" t="str">
        <f t="shared" si="101"/>
        <v>NEUTRAL</v>
      </c>
    </row>
    <row r="1627" spans="1:8" ht="13.5" x14ac:dyDescent="0.25">
      <c r="A1627" s="3">
        <f>TITRES_STAT!B1630</f>
        <v>0</v>
      </c>
      <c r="B1627" s="6">
        <f>TITRES_STAT!C1630</f>
        <v>0</v>
      </c>
      <c r="C1627" s="6">
        <f>TITRES_STAT!D1630</f>
        <v>0</v>
      </c>
      <c r="D1627" s="6">
        <f>TITRES_STAT!E1630</f>
        <v>0</v>
      </c>
      <c r="E1627" s="2">
        <f t="shared" si="100"/>
        <v>1201929</v>
      </c>
      <c r="F1627" s="6" t="str">
        <f t="shared" si="103"/>
        <v>NEUTRAL</v>
      </c>
      <c r="G1627" s="6" t="str">
        <f t="shared" si="102"/>
        <v>NEUTRAL</v>
      </c>
      <c r="H1627" s="6" t="str">
        <f t="shared" si="101"/>
        <v>NEUTRAL</v>
      </c>
    </row>
    <row r="1628" spans="1:8" ht="13.5" x14ac:dyDescent="0.25">
      <c r="A1628" s="3">
        <f>TITRES_STAT!B1631</f>
        <v>0</v>
      </c>
      <c r="B1628" s="6">
        <f>TITRES_STAT!C1631</f>
        <v>0</v>
      </c>
      <c r="C1628" s="6">
        <f>TITRES_STAT!D1631</f>
        <v>0</v>
      </c>
      <c r="D1628" s="6">
        <f>TITRES_STAT!E1631</f>
        <v>0</v>
      </c>
      <c r="E1628" s="2">
        <f t="shared" si="100"/>
        <v>1201929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0</v>
      </c>
      <c r="B1629" s="6">
        <f>TITRES_STAT!C1632</f>
        <v>0</v>
      </c>
      <c r="C1629" s="6">
        <f>TITRES_STAT!D1632</f>
        <v>0</v>
      </c>
      <c r="D1629" s="6">
        <f>TITRES_STAT!E1632</f>
        <v>0</v>
      </c>
      <c r="E1629" s="2">
        <f t="shared" si="100"/>
        <v>1201929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0</v>
      </c>
      <c r="B1630" s="6">
        <f>TITRES_STAT!C1633</f>
        <v>0</v>
      </c>
      <c r="C1630" s="6">
        <f>TITRES_STAT!D1633</f>
        <v>0</v>
      </c>
      <c r="D1630" s="6">
        <f>TITRES_STAT!E1633</f>
        <v>0</v>
      </c>
      <c r="E1630" s="2">
        <f t="shared" si="100"/>
        <v>1201929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0</v>
      </c>
      <c r="B1631" s="6">
        <f>TITRES_STAT!C1634</f>
        <v>0</v>
      </c>
      <c r="C1631" s="6">
        <f>TITRES_STAT!D1634</f>
        <v>0</v>
      </c>
      <c r="D1631" s="6">
        <f>TITRES_STAT!E1634</f>
        <v>0</v>
      </c>
      <c r="E1631" s="2">
        <f t="shared" si="100"/>
        <v>1201929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0</v>
      </c>
      <c r="B1632" s="6">
        <f>TITRES_STAT!C1635</f>
        <v>0</v>
      </c>
      <c r="C1632" s="6">
        <f>TITRES_STAT!D1635</f>
        <v>0</v>
      </c>
      <c r="D1632" s="6">
        <f>TITRES_STAT!E1635</f>
        <v>0</v>
      </c>
      <c r="E1632" s="2">
        <f t="shared" si="100"/>
        <v>1201929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0</v>
      </c>
      <c r="B1633" s="6">
        <f>TITRES_STAT!C1636</f>
        <v>0</v>
      </c>
      <c r="C1633" s="6">
        <f>TITRES_STAT!D1636</f>
        <v>0</v>
      </c>
      <c r="D1633" s="6">
        <f>TITRES_STAT!E1636</f>
        <v>0</v>
      </c>
      <c r="E1633" s="2">
        <f t="shared" si="100"/>
        <v>1201929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0</v>
      </c>
      <c r="B1634" s="6">
        <f>TITRES_STAT!C1637</f>
        <v>0</v>
      </c>
      <c r="C1634" s="6">
        <f>TITRES_STAT!D1637</f>
        <v>0</v>
      </c>
      <c r="D1634" s="6">
        <f>TITRES_STAT!E1637</f>
        <v>0</v>
      </c>
      <c r="E1634" s="2">
        <f t="shared" si="100"/>
        <v>1201929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0</v>
      </c>
      <c r="B1635" s="6">
        <f>TITRES_STAT!C1638</f>
        <v>0</v>
      </c>
      <c r="C1635" s="6">
        <f>TITRES_STAT!D1638</f>
        <v>0</v>
      </c>
      <c r="D1635" s="6">
        <f>TITRES_STAT!E1638</f>
        <v>0</v>
      </c>
      <c r="E1635" s="2">
        <f t="shared" si="100"/>
        <v>1201929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0</v>
      </c>
      <c r="B1636" s="6">
        <f>TITRES_STAT!C1639</f>
        <v>0</v>
      </c>
      <c r="C1636" s="6">
        <f>TITRES_STAT!D1639</f>
        <v>0</v>
      </c>
      <c r="D1636" s="6">
        <f>TITRES_STAT!E1639</f>
        <v>0</v>
      </c>
      <c r="E1636" s="2">
        <f t="shared" si="100"/>
        <v>1201929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0</v>
      </c>
      <c r="B1637" s="6">
        <f>TITRES_STAT!C1640</f>
        <v>0</v>
      </c>
      <c r="C1637" s="6">
        <f>TITRES_STAT!D1640</f>
        <v>0</v>
      </c>
      <c r="D1637" s="6">
        <f>TITRES_STAT!E1640</f>
        <v>0</v>
      </c>
      <c r="E1637" s="2">
        <f t="shared" si="100"/>
        <v>1201929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0</v>
      </c>
      <c r="B1638" s="6">
        <f>TITRES_STAT!C1641</f>
        <v>0</v>
      </c>
      <c r="C1638" s="6">
        <f>TITRES_STAT!D1641</f>
        <v>0</v>
      </c>
      <c r="D1638" s="6">
        <f>TITRES_STAT!E1641</f>
        <v>0</v>
      </c>
      <c r="E1638" s="2">
        <f t="shared" si="100"/>
        <v>1201929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0</v>
      </c>
      <c r="B1639" s="6">
        <f>TITRES_STAT!C1642</f>
        <v>0</v>
      </c>
      <c r="C1639" s="6">
        <f>TITRES_STAT!D1642</f>
        <v>0</v>
      </c>
      <c r="D1639" s="6">
        <f>TITRES_STAT!E1642</f>
        <v>0</v>
      </c>
      <c r="E1639" s="2">
        <f t="shared" si="100"/>
        <v>1201929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0</v>
      </c>
      <c r="B1640" s="6">
        <f>TITRES_STAT!C1643</f>
        <v>0</v>
      </c>
      <c r="C1640" s="6">
        <f>TITRES_STAT!D1643</f>
        <v>0</v>
      </c>
      <c r="D1640" s="6">
        <f>TITRES_STAT!E1643</f>
        <v>0</v>
      </c>
      <c r="E1640" s="2">
        <f t="shared" si="100"/>
        <v>1201929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0</v>
      </c>
      <c r="B1641" s="6">
        <f>TITRES_STAT!C1644</f>
        <v>0</v>
      </c>
      <c r="C1641" s="6">
        <f>TITRES_STAT!D1644</f>
        <v>0</v>
      </c>
      <c r="D1641" s="6">
        <f>TITRES_STAT!E1644</f>
        <v>0</v>
      </c>
      <c r="E1641" s="2">
        <f t="shared" si="100"/>
        <v>1201929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0</v>
      </c>
      <c r="B1642" s="6">
        <f>TITRES_STAT!C1645</f>
        <v>0</v>
      </c>
      <c r="C1642" s="6">
        <f>TITRES_STAT!D1645</f>
        <v>0</v>
      </c>
      <c r="D1642" s="6">
        <f>TITRES_STAT!E1645</f>
        <v>0</v>
      </c>
      <c r="E1642" s="2">
        <f t="shared" si="100"/>
        <v>1201929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0</v>
      </c>
      <c r="B1643" s="6">
        <f>TITRES_STAT!C1646</f>
        <v>0</v>
      </c>
      <c r="C1643" s="6">
        <f>TITRES_STAT!D1646</f>
        <v>0</v>
      </c>
      <c r="D1643" s="6">
        <f>TITRES_STAT!E1646</f>
        <v>0</v>
      </c>
      <c r="E1643" s="2">
        <f t="shared" si="100"/>
        <v>1201929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0</v>
      </c>
      <c r="B1644" s="6">
        <f>TITRES_STAT!C1647</f>
        <v>0</v>
      </c>
      <c r="C1644" s="6">
        <f>TITRES_STAT!D1647</f>
        <v>0</v>
      </c>
      <c r="D1644" s="6">
        <f>TITRES_STAT!E1647</f>
        <v>0</v>
      </c>
      <c r="E1644" s="2">
        <f t="shared" si="100"/>
        <v>1201929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0</v>
      </c>
      <c r="B1645" s="6">
        <f>TITRES_STAT!C1648</f>
        <v>0</v>
      </c>
      <c r="C1645" s="6">
        <f>TITRES_STAT!D1648</f>
        <v>0</v>
      </c>
      <c r="D1645" s="6">
        <f>TITRES_STAT!E1648</f>
        <v>0</v>
      </c>
      <c r="E1645" s="2">
        <f t="shared" si="100"/>
        <v>1201929</v>
      </c>
      <c r="F1645" s="6" t="str">
        <f t="shared" si="103"/>
        <v>NEUTRAL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0</v>
      </c>
      <c r="B1646" s="6">
        <f>TITRES_STAT!C1649</f>
        <v>0</v>
      </c>
      <c r="C1646" s="6">
        <f>TITRES_STAT!D1649</f>
        <v>0</v>
      </c>
      <c r="D1646" s="6">
        <f>TITRES_STAT!E1649</f>
        <v>0</v>
      </c>
      <c r="E1646" s="2">
        <f t="shared" si="100"/>
        <v>1201929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0</v>
      </c>
      <c r="B1647" s="6">
        <f>TITRES_STAT!C1650</f>
        <v>0</v>
      </c>
      <c r="C1647" s="6">
        <f>TITRES_STAT!D1650</f>
        <v>0</v>
      </c>
      <c r="D1647" s="6">
        <f>TITRES_STAT!E1650</f>
        <v>0</v>
      </c>
      <c r="E1647" s="2">
        <f t="shared" si="100"/>
        <v>1201929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0</v>
      </c>
      <c r="B1648" s="6">
        <f>TITRES_STAT!C1651</f>
        <v>0</v>
      </c>
      <c r="C1648" s="6">
        <f>TITRES_STAT!D1651</f>
        <v>0</v>
      </c>
      <c r="D1648" s="6">
        <f>TITRES_STAT!E1651</f>
        <v>0</v>
      </c>
      <c r="E1648" s="2">
        <f t="shared" si="100"/>
        <v>1201929</v>
      </c>
      <c r="F1648" s="6" t="str">
        <f t="shared" si="103"/>
        <v>NEUTRAL</v>
      </c>
      <c r="G1648" s="6" t="str">
        <f t="shared" si="102"/>
        <v>NEUTRAL</v>
      </c>
      <c r="H1648" s="6" t="str">
        <f t="shared" si="101"/>
        <v>NEUTRAL</v>
      </c>
    </row>
    <row r="1649" spans="1:8" ht="13.5" x14ac:dyDescent="0.25">
      <c r="A1649" s="3">
        <f>TITRES_STAT!B1652</f>
        <v>0</v>
      </c>
      <c r="B1649" s="6">
        <f>TITRES_STAT!C1652</f>
        <v>0</v>
      </c>
      <c r="C1649" s="6">
        <f>TITRES_STAT!D1652</f>
        <v>0</v>
      </c>
      <c r="D1649" s="6">
        <f>TITRES_STAT!E1652</f>
        <v>0</v>
      </c>
      <c r="E1649" s="2">
        <f t="shared" si="100"/>
        <v>1201929</v>
      </c>
      <c r="F1649" s="6" t="str">
        <f t="shared" si="103"/>
        <v>NEUTRAL</v>
      </c>
      <c r="G1649" s="6" t="str">
        <f t="shared" si="102"/>
        <v>NEUTRAL</v>
      </c>
      <c r="H1649" s="6" t="str">
        <f t="shared" si="101"/>
        <v>NEUTRAL</v>
      </c>
    </row>
    <row r="1650" spans="1:8" ht="13.5" x14ac:dyDescent="0.25">
      <c r="A1650" s="3">
        <f>TITRES_STAT!B1653</f>
        <v>0</v>
      </c>
      <c r="B1650" s="6">
        <f>TITRES_STAT!C1653</f>
        <v>0</v>
      </c>
      <c r="C1650" s="6">
        <f>TITRES_STAT!D1653</f>
        <v>0</v>
      </c>
      <c r="D1650" s="6">
        <f>TITRES_STAT!E1653</f>
        <v>0</v>
      </c>
      <c r="E1650" s="2">
        <f t="shared" si="100"/>
        <v>1201929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0</v>
      </c>
      <c r="B1651" s="6">
        <f>TITRES_STAT!C1654</f>
        <v>0</v>
      </c>
      <c r="C1651" s="6">
        <f>TITRES_STAT!D1654</f>
        <v>0</v>
      </c>
      <c r="D1651" s="6">
        <f>TITRES_STAT!E1654</f>
        <v>0</v>
      </c>
      <c r="E1651" s="2">
        <f t="shared" si="100"/>
        <v>1201929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0</v>
      </c>
      <c r="B1652" s="6">
        <f>TITRES_STAT!C1655</f>
        <v>0</v>
      </c>
      <c r="C1652" s="6">
        <f>TITRES_STAT!D1655</f>
        <v>0</v>
      </c>
      <c r="D1652" s="6">
        <f>TITRES_STAT!E1655</f>
        <v>0</v>
      </c>
      <c r="E1652" s="2">
        <f t="shared" si="100"/>
        <v>1201929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0</v>
      </c>
      <c r="B1653" s="6">
        <f>TITRES_STAT!C1656</f>
        <v>0</v>
      </c>
      <c r="C1653" s="6">
        <f>TITRES_STAT!D1656</f>
        <v>0</v>
      </c>
      <c r="D1653" s="6">
        <f>TITRES_STAT!E1656</f>
        <v>0</v>
      </c>
      <c r="E1653" s="2">
        <f t="shared" si="100"/>
        <v>1201929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0</v>
      </c>
      <c r="B1654" s="6">
        <f>TITRES_STAT!C1657</f>
        <v>0</v>
      </c>
      <c r="C1654" s="6">
        <f>TITRES_STAT!D1657</f>
        <v>0</v>
      </c>
      <c r="D1654" s="6">
        <f>TITRES_STAT!E1657</f>
        <v>0</v>
      </c>
      <c r="E1654" s="2">
        <f t="shared" si="100"/>
        <v>1201929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0</v>
      </c>
      <c r="B1655" s="6">
        <f>TITRES_STAT!C1658</f>
        <v>0</v>
      </c>
      <c r="C1655" s="6">
        <f>TITRES_STAT!D1658</f>
        <v>0</v>
      </c>
      <c r="D1655" s="6">
        <f>TITRES_STAT!E1658</f>
        <v>0</v>
      </c>
      <c r="E1655" s="2">
        <f t="shared" si="100"/>
        <v>1201929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0</v>
      </c>
      <c r="B1656" s="6">
        <f>TITRES_STAT!C1659</f>
        <v>0</v>
      </c>
      <c r="C1656" s="6">
        <f>TITRES_STAT!D1659</f>
        <v>0</v>
      </c>
      <c r="D1656" s="6">
        <f>TITRES_STAT!E1659</f>
        <v>0</v>
      </c>
      <c r="E1656" s="2">
        <f t="shared" si="100"/>
        <v>1201929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0</v>
      </c>
      <c r="B1657" s="6">
        <f>TITRES_STAT!C1660</f>
        <v>0</v>
      </c>
      <c r="C1657" s="6">
        <f>TITRES_STAT!D1660</f>
        <v>0</v>
      </c>
      <c r="D1657" s="6">
        <f>TITRES_STAT!E1660</f>
        <v>0</v>
      </c>
      <c r="E1657" s="2">
        <f t="shared" si="100"/>
        <v>1201929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0</v>
      </c>
      <c r="B1658" s="6">
        <f>TITRES_STAT!C1661</f>
        <v>0</v>
      </c>
      <c r="C1658" s="6">
        <f>TITRES_STAT!D1661</f>
        <v>0</v>
      </c>
      <c r="D1658" s="6">
        <f>TITRES_STAT!E1661</f>
        <v>0</v>
      </c>
      <c r="E1658" s="2">
        <f t="shared" si="100"/>
        <v>1201929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0</v>
      </c>
      <c r="B1659" s="6">
        <f>TITRES_STAT!C1662</f>
        <v>0</v>
      </c>
      <c r="C1659" s="6">
        <f>TITRES_STAT!D1662</f>
        <v>0</v>
      </c>
      <c r="D1659" s="6">
        <f>TITRES_STAT!E1662</f>
        <v>0</v>
      </c>
      <c r="E1659" s="2">
        <f t="shared" si="100"/>
        <v>1201929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0</v>
      </c>
      <c r="B1660" s="6">
        <f>TITRES_STAT!C1663</f>
        <v>0</v>
      </c>
      <c r="C1660" s="6">
        <f>TITRES_STAT!D1663</f>
        <v>0</v>
      </c>
      <c r="D1660" s="6">
        <f>TITRES_STAT!E1663</f>
        <v>0</v>
      </c>
      <c r="E1660" s="2">
        <f t="shared" si="100"/>
        <v>1201929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0</v>
      </c>
      <c r="B1661" s="6">
        <f>TITRES_STAT!C1664</f>
        <v>0</v>
      </c>
      <c r="C1661" s="6">
        <f>TITRES_STAT!D1664</f>
        <v>0</v>
      </c>
      <c r="D1661" s="6">
        <f>TITRES_STAT!E1664</f>
        <v>0</v>
      </c>
      <c r="E1661" s="2">
        <f t="shared" si="100"/>
        <v>1201929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0</v>
      </c>
      <c r="B1662" s="6">
        <f>TITRES_STAT!C1665</f>
        <v>0</v>
      </c>
      <c r="C1662" s="6">
        <f>TITRES_STAT!D1665</f>
        <v>0</v>
      </c>
      <c r="D1662" s="6">
        <f>TITRES_STAT!E1665</f>
        <v>0</v>
      </c>
      <c r="E1662" s="2">
        <f t="shared" si="100"/>
        <v>1201929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0</v>
      </c>
      <c r="B1663" s="6">
        <f>TITRES_STAT!C1666</f>
        <v>0</v>
      </c>
      <c r="C1663" s="6">
        <f>TITRES_STAT!D1666</f>
        <v>0</v>
      </c>
      <c r="D1663" s="6">
        <f>TITRES_STAT!E1666</f>
        <v>0</v>
      </c>
      <c r="E1663" s="2">
        <f t="shared" si="100"/>
        <v>1201929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0</v>
      </c>
      <c r="B1664" s="6">
        <f>TITRES_STAT!C1667</f>
        <v>0</v>
      </c>
      <c r="C1664" s="6">
        <f>TITRES_STAT!D1667</f>
        <v>0</v>
      </c>
      <c r="D1664" s="6">
        <f>TITRES_STAT!E1667</f>
        <v>0</v>
      </c>
      <c r="E1664" s="2">
        <f t="shared" si="100"/>
        <v>1201929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0</v>
      </c>
      <c r="B1665" s="6">
        <f>TITRES_STAT!C1668</f>
        <v>0</v>
      </c>
      <c r="C1665" s="6">
        <f>TITRES_STAT!D1668</f>
        <v>0</v>
      </c>
      <c r="D1665" s="6">
        <f>TITRES_STAT!E1668</f>
        <v>0</v>
      </c>
      <c r="E1665" s="2">
        <f t="shared" si="100"/>
        <v>1201929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0</v>
      </c>
      <c r="B1666" s="6">
        <f>TITRES_STAT!C1669</f>
        <v>0</v>
      </c>
      <c r="C1666" s="6">
        <f>TITRES_STAT!D1669</f>
        <v>0</v>
      </c>
      <c r="D1666" s="6">
        <f>TITRES_STAT!E1669</f>
        <v>0</v>
      </c>
      <c r="E1666" s="2">
        <f t="shared" si="100"/>
        <v>1201929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0</v>
      </c>
      <c r="B1667" s="6">
        <f>TITRES_STAT!C1670</f>
        <v>0</v>
      </c>
      <c r="C1667" s="6">
        <f>TITRES_STAT!D1670</f>
        <v>0</v>
      </c>
      <c r="D1667" s="6">
        <f>TITRES_STAT!E1670</f>
        <v>0</v>
      </c>
      <c r="E1667" s="2">
        <f t="shared" si="100"/>
        <v>1201929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0</v>
      </c>
      <c r="B1668" s="6">
        <f>TITRES_STAT!C1671</f>
        <v>0</v>
      </c>
      <c r="C1668" s="6">
        <f>TITRES_STAT!D1671</f>
        <v>0</v>
      </c>
      <c r="D1668" s="6">
        <f>TITRES_STAT!E1671</f>
        <v>0</v>
      </c>
      <c r="E1668" s="2">
        <f t="shared" ref="E1668:E1731" si="104">IF(B1668&gt;B1667, E1667+D1668, IF(B1668&lt;B1667, E1667-D1668, E1667))</f>
        <v>1201929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0</v>
      </c>
      <c r="B1669" s="6">
        <f>TITRES_STAT!C1672</f>
        <v>0</v>
      </c>
      <c r="C1669" s="6">
        <f>TITRES_STAT!D1672</f>
        <v>0</v>
      </c>
      <c r="D1669" s="6">
        <f>TITRES_STAT!E1672</f>
        <v>0</v>
      </c>
      <c r="E1669" s="2">
        <f t="shared" si="104"/>
        <v>1201929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0</v>
      </c>
      <c r="B1670" s="6">
        <f>TITRES_STAT!C1673</f>
        <v>0</v>
      </c>
      <c r="C1670" s="6">
        <f>TITRES_STAT!D1673</f>
        <v>0</v>
      </c>
      <c r="D1670" s="6">
        <f>TITRES_STAT!E1673</f>
        <v>0</v>
      </c>
      <c r="E1670" s="2">
        <f t="shared" si="104"/>
        <v>1201929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0</v>
      </c>
      <c r="B1671" s="6">
        <f>TITRES_STAT!C1674</f>
        <v>0</v>
      </c>
      <c r="C1671" s="6">
        <f>TITRES_STAT!D1674</f>
        <v>0</v>
      </c>
      <c r="D1671" s="6">
        <f>TITRES_STAT!E1674</f>
        <v>0</v>
      </c>
      <c r="E1671" s="2">
        <f t="shared" si="104"/>
        <v>1201929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0</v>
      </c>
      <c r="B1672" s="6">
        <f>TITRES_STAT!C1675</f>
        <v>0</v>
      </c>
      <c r="C1672" s="6">
        <f>TITRES_STAT!D1675</f>
        <v>0</v>
      </c>
      <c r="D1672" s="6">
        <f>TITRES_STAT!E1675</f>
        <v>0</v>
      </c>
      <c r="E1672" s="2">
        <f t="shared" si="104"/>
        <v>1201929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0</v>
      </c>
      <c r="B1673" s="6">
        <f>TITRES_STAT!C1676</f>
        <v>0</v>
      </c>
      <c r="C1673" s="6">
        <f>TITRES_STAT!D1676</f>
        <v>0</v>
      </c>
      <c r="D1673" s="6">
        <f>TITRES_STAT!E1676</f>
        <v>0</v>
      </c>
      <c r="E1673" s="2">
        <f t="shared" si="104"/>
        <v>1201929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0</v>
      </c>
      <c r="B1674" s="6">
        <f>TITRES_STAT!C1677</f>
        <v>0</v>
      </c>
      <c r="C1674" s="6">
        <f>TITRES_STAT!D1677</f>
        <v>0</v>
      </c>
      <c r="D1674" s="6">
        <f>TITRES_STAT!E1677</f>
        <v>0</v>
      </c>
      <c r="E1674" s="2">
        <f t="shared" si="104"/>
        <v>1201929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0</v>
      </c>
      <c r="B1675" s="6">
        <f>TITRES_STAT!C1678</f>
        <v>0</v>
      </c>
      <c r="C1675" s="6">
        <f>TITRES_STAT!D1678</f>
        <v>0</v>
      </c>
      <c r="D1675" s="6">
        <f>TITRES_STAT!E1678</f>
        <v>0</v>
      </c>
      <c r="E1675" s="2">
        <f t="shared" si="104"/>
        <v>1201929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0</v>
      </c>
      <c r="B1676" s="6">
        <f>TITRES_STAT!C1679</f>
        <v>0</v>
      </c>
      <c r="C1676" s="6">
        <f>TITRES_STAT!D1679</f>
        <v>0</v>
      </c>
      <c r="D1676" s="6">
        <f>TITRES_STAT!E1679</f>
        <v>0</v>
      </c>
      <c r="E1676" s="2">
        <f t="shared" si="104"/>
        <v>1201929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0</v>
      </c>
      <c r="B1677" s="6">
        <f>TITRES_STAT!C1680</f>
        <v>0</v>
      </c>
      <c r="C1677" s="6">
        <f>TITRES_STAT!D1680</f>
        <v>0</v>
      </c>
      <c r="D1677" s="6">
        <f>TITRES_STAT!E1680</f>
        <v>0</v>
      </c>
      <c r="E1677" s="2">
        <f t="shared" si="104"/>
        <v>1201929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0</v>
      </c>
      <c r="B1678" s="6">
        <f>TITRES_STAT!C1681</f>
        <v>0</v>
      </c>
      <c r="C1678" s="6">
        <f>TITRES_STAT!D1681</f>
        <v>0</v>
      </c>
      <c r="D1678" s="6">
        <f>TITRES_STAT!E1681</f>
        <v>0</v>
      </c>
      <c r="E1678" s="2">
        <f t="shared" si="104"/>
        <v>1201929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0</v>
      </c>
      <c r="B1679" s="6">
        <f>TITRES_STAT!C1682</f>
        <v>0</v>
      </c>
      <c r="C1679" s="6">
        <f>TITRES_STAT!D1682</f>
        <v>0</v>
      </c>
      <c r="D1679" s="6">
        <f>TITRES_STAT!E1682</f>
        <v>0</v>
      </c>
      <c r="E1679" s="2">
        <f t="shared" si="104"/>
        <v>1201929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0</v>
      </c>
      <c r="B1680" s="6">
        <f>TITRES_STAT!C1683</f>
        <v>0</v>
      </c>
      <c r="C1680" s="6">
        <f>TITRES_STAT!D1683</f>
        <v>0</v>
      </c>
      <c r="D1680" s="6">
        <f>TITRES_STAT!E1683</f>
        <v>0</v>
      </c>
      <c r="E1680" s="2">
        <f t="shared" si="104"/>
        <v>1201929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0</v>
      </c>
      <c r="B1681" s="6">
        <f>TITRES_STAT!C1684</f>
        <v>0</v>
      </c>
      <c r="C1681" s="6">
        <f>TITRES_STAT!D1684</f>
        <v>0</v>
      </c>
      <c r="D1681" s="6">
        <f>TITRES_STAT!E1684</f>
        <v>0</v>
      </c>
      <c r="E1681" s="2">
        <f t="shared" si="104"/>
        <v>1201929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0</v>
      </c>
      <c r="B1682" s="6">
        <f>TITRES_STAT!C1685</f>
        <v>0</v>
      </c>
      <c r="C1682" s="6">
        <f>TITRES_STAT!D1685</f>
        <v>0</v>
      </c>
      <c r="D1682" s="6">
        <f>TITRES_STAT!E1685</f>
        <v>0</v>
      </c>
      <c r="E1682" s="2">
        <f t="shared" si="104"/>
        <v>1201929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0</v>
      </c>
      <c r="B1683" s="6">
        <f>TITRES_STAT!C1686</f>
        <v>0</v>
      </c>
      <c r="C1683" s="6">
        <f>TITRES_STAT!D1686</f>
        <v>0</v>
      </c>
      <c r="D1683" s="6">
        <f>TITRES_STAT!E1686</f>
        <v>0</v>
      </c>
      <c r="E1683" s="2">
        <f t="shared" si="104"/>
        <v>1201929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0</v>
      </c>
      <c r="B1684" s="6">
        <f>TITRES_STAT!C1687</f>
        <v>0</v>
      </c>
      <c r="C1684" s="6">
        <f>TITRES_STAT!D1687</f>
        <v>0</v>
      </c>
      <c r="D1684" s="6">
        <f>TITRES_STAT!E1687</f>
        <v>0</v>
      </c>
      <c r="E1684" s="2">
        <f t="shared" si="104"/>
        <v>1201929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0</v>
      </c>
      <c r="B1685" s="6">
        <f>TITRES_STAT!C1688</f>
        <v>0</v>
      </c>
      <c r="C1685" s="6">
        <f>TITRES_STAT!D1688</f>
        <v>0</v>
      </c>
      <c r="D1685" s="6">
        <f>TITRES_STAT!E1688</f>
        <v>0</v>
      </c>
      <c r="E1685" s="2">
        <f t="shared" si="104"/>
        <v>1201929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0</v>
      </c>
      <c r="B1686" s="6">
        <f>TITRES_STAT!C1689</f>
        <v>0</v>
      </c>
      <c r="C1686" s="6">
        <f>TITRES_STAT!D1689</f>
        <v>0</v>
      </c>
      <c r="D1686" s="6">
        <f>TITRES_STAT!E1689</f>
        <v>0</v>
      </c>
      <c r="E1686" s="2">
        <f t="shared" si="104"/>
        <v>1201929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0</v>
      </c>
      <c r="B1687" s="6">
        <f>TITRES_STAT!C1690</f>
        <v>0</v>
      </c>
      <c r="C1687" s="6">
        <f>TITRES_STAT!D1690</f>
        <v>0</v>
      </c>
      <c r="D1687" s="6">
        <f>TITRES_STAT!E1690</f>
        <v>0</v>
      </c>
      <c r="E1687" s="2">
        <f t="shared" si="104"/>
        <v>1201929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0</v>
      </c>
      <c r="B1688" s="6">
        <f>TITRES_STAT!C1691</f>
        <v>0</v>
      </c>
      <c r="C1688" s="6">
        <f>TITRES_STAT!D1691</f>
        <v>0</v>
      </c>
      <c r="D1688" s="6">
        <f>TITRES_STAT!E1691</f>
        <v>0</v>
      </c>
      <c r="E1688" s="2">
        <f t="shared" si="104"/>
        <v>1201929</v>
      </c>
      <c r="F1688" s="6" t="str">
        <f t="shared" si="107"/>
        <v>NEUTRAL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0</v>
      </c>
      <c r="B1689" s="6">
        <f>TITRES_STAT!C1692</f>
        <v>0</v>
      </c>
      <c r="C1689" s="6">
        <f>TITRES_STAT!D1692</f>
        <v>0</v>
      </c>
      <c r="D1689" s="6">
        <f>TITRES_STAT!E1692</f>
        <v>0</v>
      </c>
      <c r="E1689" s="2">
        <f t="shared" si="104"/>
        <v>1201929</v>
      </c>
      <c r="F1689" s="6" t="str">
        <f t="shared" si="107"/>
        <v>NEUTRAL</v>
      </c>
      <c r="G1689" s="6" t="str">
        <f t="shared" si="106"/>
        <v>NEUTRAL</v>
      </c>
      <c r="H1689" s="6" t="str">
        <f t="shared" si="105"/>
        <v>NEUTRAL</v>
      </c>
    </row>
    <row r="1690" spans="1:8" ht="13.5" x14ac:dyDescent="0.25">
      <c r="A1690" s="3">
        <f>TITRES_STAT!B1693</f>
        <v>0</v>
      </c>
      <c r="B1690" s="6">
        <f>TITRES_STAT!C1693</f>
        <v>0</v>
      </c>
      <c r="C1690" s="6">
        <f>TITRES_STAT!D1693</f>
        <v>0</v>
      </c>
      <c r="D1690" s="6">
        <f>TITRES_STAT!E1693</f>
        <v>0</v>
      </c>
      <c r="E1690" s="2">
        <f t="shared" si="104"/>
        <v>1201929</v>
      </c>
      <c r="F1690" s="6" t="str">
        <f t="shared" si="107"/>
        <v>NEUTRAL</v>
      </c>
      <c r="G1690" s="6" t="str">
        <f t="shared" si="106"/>
        <v>NEUTRAL</v>
      </c>
      <c r="H1690" s="6" t="str">
        <f t="shared" si="105"/>
        <v>NEUTRAL</v>
      </c>
    </row>
    <row r="1691" spans="1:8" ht="13.5" x14ac:dyDescent="0.25">
      <c r="A1691" s="3">
        <f>TITRES_STAT!B1694</f>
        <v>0</v>
      </c>
      <c r="B1691" s="6">
        <f>TITRES_STAT!C1694</f>
        <v>0</v>
      </c>
      <c r="C1691" s="6">
        <f>TITRES_STAT!D1694</f>
        <v>0</v>
      </c>
      <c r="D1691" s="6">
        <f>TITRES_STAT!E1694</f>
        <v>0</v>
      </c>
      <c r="E1691" s="2">
        <f t="shared" si="104"/>
        <v>1201929</v>
      </c>
      <c r="F1691" s="6" t="str">
        <f t="shared" si="107"/>
        <v>NEUTRAL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0</v>
      </c>
      <c r="B1692" s="6">
        <f>TITRES_STAT!C1695</f>
        <v>0</v>
      </c>
      <c r="C1692" s="6">
        <f>TITRES_STAT!D1695</f>
        <v>0</v>
      </c>
      <c r="D1692" s="6">
        <f>TITRES_STAT!E1695</f>
        <v>0</v>
      </c>
      <c r="E1692" s="2">
        <f t="shared" si="104"/>
        <v>1201929</v>
      </c>
      <c r="F1692" s="6" t="str">
        <f t="shared" si="107"/>
        <v>NEUTRAL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0</v>
      </c>
      <c r="B1693" s="6">
        <f>TITRES_STAT!C1696</f>
        <v>0</v>
      </c>
      <c r="C1693" s="6">
        <f>TITRES_STAT!D1696</f>
        <v>0</v>
      </c>
      <c r="D1693" s="6">
        <f>TITRES_STAT!E1696</f>
        <v>0</v>
      </c>
      <c r="E1693" s="2">
        <f t="shared" si="104"/>
        <v>1201929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0</v>
      </c>
      <c r="B1694" s="6">
        <f>TITRES_STAT!C1697</f>
        <v>0</v>
      </c>
      <c r="C1694" s="6">
        <f>TITRES_STAT!D1697</f>
        <v>0</v>
      </c>
      <c r="D1694" s="6">
        <f>TITRES_STAT!E1697</f>
        <v>0</v>
      </c>
      <c r="E1694" s="2">
        <f t="shared" si="104"/>
        <v>1201929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0</v>
      </c>
      <c r="B1695" s="6">
        <f>TITRES_STAT!C1698</f>
        <v>0</v>
      </c>
      <c r="C1695" s="6">
        <f>TITRES_STAT!D1698</f>
        <v>0</v>
      </c>
      <c r="D1695" s="6">
        <f>TITRES_STAT!E1698</f>
        <v>0</v>
      </c>
      <c r="E1695" s="2">
        <f t="shared" si="104"/>
        <v>1201929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0</v>
      </c>
      <c r="B1696" s="6">
        <f>TITRES_STAT!C1699</f>
        <v>0</v>
      </c>
      <c r="C1696" s="6">
        <f>TITRES_STAT!D1699</f>
        <v>0</v>
      </c>
      <c r="D1696" s="6">
        <f>TITRES_STAT!E1699</f>
        <v>0</v>
      </c>
      <c r="E1696" s="2">
        <f t="shared" si="104"/>
        <v>1201929</v>
      </c>
      <c r="F1696" s="6" t="str">
        <f t="shared" si="107"/>
        <v>NEUTRAL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0</v>
      </c>
      <c r="B1697" s="6">
        <f>TITRES_STAT!C1700</f>
        <v>0</v>
      </c>
      <c r="C1697" s="6">
        <f>TITRES_STAT!D1700</f>
        <v>0</v>
      </c>
      <c r="D1697" s="6">
        <f>TITRES_STAT!E1700</f>
        <v>0</v>
      </c>
      <c r="E1697" s="2">
        <f t="shared" si="104"/>
        <v>1201929</v>
      </c>
      <c r="F1697" s="6" t="str">
        <f t="shared" si="107"/>
        <v>NEUTRAL</v>
      </c>
      <c r="G1697" s="6" t="str">
        <f t="shared" si="106"/>
        <v>NEUTRAL</v>
      </c>
      <c r="H1697" s="6" t="str">
        <f t="shared" si="105"/>
        <v>NEUTRAL</v>
      </c>
    </row>
    <row r="1698" spans="1:8" ht="13.5" x14ac:dyDescent="0.25">
      <c r="A1698" s="3">
        <f>TITRES_STAT!B1701</f>
        <v>0</v>
      </c>
      <c r="B1698" s="6">
        <f>TITRES_STAT!C1701</f>
        <v>0</v>
      </c>
      <c r="C1698" s="6">
        <f>TITRES_STAT!D1701</f>
        <v>0</v>
      </c>
      <c r="D1698" s="6">
        <f>TITRES_STAT!E1701</f>
        <v>0</v>
      </c>
      <c r="E1698" s="2">
        <f t="shared" si="104"/>
        <v>1201929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0</v>
      </c>
      <c r="B1699" s="6">
        <f>TITRES_STAT!C1702</f>
        <v>0</v>
      </c>
      <c r="C1699" s="6">
        <f>TITRES_STAT!D1702</f>
        <v>0</v>
      </c>
      <c r="D1699" s="6">
        <f>TITRES_STAT!E1702</f>
        <v>0</v>
      </c>
      <c r="E1699" s="2">
        <f t="shared" si="104"/>
        <v>1201929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0</v>
      </c>
      <c r="B1700" s="6">
        <f>TITRES_STAT!C1703</f>
        <v>0</v>
      </c>
      <c r="C1700" s="6">
        <f>TITRES_STAT!D1703</f>
        <v>0</v>
      </c>
      <c r="D1700" s="6">
        <f>TITRES_STAT!E1703</f>
        <v>0</v>
      </c>
      <c r="E1700" s="2">
        <f t="shared" si="104"/>
        <v>1201929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0</v>
      </c>
      <c r="B1701" s="6">
        <f>TITRES_STAT!C1704</f>
        <v>0</v>
      </c>
      <c r="C1701" s="6">
        <f>TITRES_STAT!D1704</f>
        <v>0</v>
      </c>
      <c r="D1701" s="6">
        <f>TITRES_STAT!E1704</f>
        <v>0</v>
      </c>
      <c r="E1701" s="2">
        <f t="shared" si="104"/>
        <v>1201929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0</v>
      </c>
      <c r="B1702" s="6">
        <f>TITRES_STAT!C1705</f>
        <v>0</v>
      </c>
      <c r="C1702" s="6">
        <f>TITRES_STAT!D1705</f>
        <v>0</v>
      </c>
      <c r="D1702" s="6">
        <f>TITRES_STAT!E1705</f>
        <v>0</v>
      </c>
      <c r="E1702" s="2">
        <f t="shared" si="104"/>
        <v>1201929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0</v>
      </c>
      <c r="B1703" s="6">
        <f>TITRES_STAT!C1706</f>
        <v>0</v>
      </c>
      <c r="C1703" s="6">
        <f>TITRES_STAT!D1706</f>
        <v>0</v>
      </c>
      <c r="D1703" s="6">
        <f>TITRES_STAT!E1706</f>
        <v>0</v>
      </c>
      <c r="E1703" s="2">
        <f t="shared" si="104"/>
        <v>1201929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0</v>
      </c>
      <c r="B1704" s="6">
        <f>TITRES_STAT!C1707</f>
        <v>0</v>
      </c>
      <c r="C1704" s="6">
        <f>TITRES_STAT!D1707</f>
        <v>0</v>
      </c>
      <c r="D1704" s="6">
        <f>TITRES_STAT!E1707</f>
        <v>0</v>
      </c>
      <c r="E1704" s="2">
        <f t="shared" si="104"/>
        <v>1201929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0</v>
      </c>
      <c r="B1705" s="6">
        <f>TITRES_STAT!C1708</f>
        <v>0</v>
      </c>
      <c r="C1705" s="6">
        <f>TITRES_STAT!D1708</f>
        <v>0</v>
      </c>
      <c r="D1705" s="6">
        <f>TITRES_STAT!E1708</f>
        <v>0</v>
      </c>
      <c r="E1705" s="2">
        <f t="shared" si="104"/>
        <v>1201929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0</v>
      </c>
      <c r="B1706" s="6">
        <f>TITRES_STAT!C1709</f>
        <v>0</v>
      </c>
      <c r="C1706" s="6">
        <f>TITRES_STAT!D1709</f>
        <v>0</v>
      </c>
      <c r="D1706" s="6">
        <f>TITRES_STAT!E1709</f>
        <v>0</v>
      </c>
      <c r="E1706" s="2">
        <f t="shared" si="104"/>
        <v>1201929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0</v>
      </c>
      <c r="B1707" s="6">
        <f>TITRES_STAT!C1710</f>
        <v>0</v>
      </c>
      <c r="C1707" s="6">
        <f>TITRES_STAT!D1710</f>
        <v>0</v>
      </c>
      <c r="D1707" s="6">
        <f>TITRES_STAT!E1710</f>
        <v>0</v>
      </c>
      <c r="E1707" s="2">
        <f t="shared" si="104"/>
        <v>1201929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0</v>
      </c>
      <c r="B1708" s="6">
        <f>TITRES_STAT!C1711</f>
        <v>0</v>
      </c>
      <c r="C1708" s="6">
        <f>TITRES_STAT!D1711</f>
        <v>0</v>
      </c>
      <c r="D1708" s="6">
        <f>TITRES_STAT!E1711</f>
        <v>0</v>
      </c>
      <c r="E1708" s="2">
        <f t="shared" si="104"/>
        <v>1201929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0</v>
      </c>
      <c r="B1709" s="6">
        <f>TITRES_STAT!C1712</f>
        <v>0</v>
      </c>
      <c r="C1709" s="6">
        <f>TITRES_STAT!D1712</f>
        <v>0</v>
      </c>
      <c r="D1709" s="6">
        <f>TITRES_STAT!E1712</f>
        <v>0</v>
      </c>
      <c r="E1709" s="2">
        <f t="shared" si="104"/>
        <v>1201929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0</v>
      </c>
      <c r="B1710" s="6">
        <f>TITRES_STAT!C1713</f>
        <v>0</v>
      </c>
      <c r="C1710" s="6">
        <f>TITRES_STAT!D1713</f>
        <v>0</v>
      </c>
      <c r="D1710" s="6">
        <f>TITRES_STAT!E1713</f>
        <v>0</v>
      </c>
      <c r="E1710" s="2">
        <f t="shared" si="104"/>
        <v>1201929</v>
      </c>
      <c r="F1710" s="6" t="str">
        <f t="shared" si="107"/>
        <v>NEUTRAL</v>
      </c>
      <c r="G1710" s="6" t="str">
        <f t="shared" si="106"/>
        <v>NEUTRAL</v>
      </c>
      <c r="H1710" s="6" t="str">
        <f t="shared" si="105"/>
        <v>NEUTRAL</v>
      </c>
    </row>
    <row r="1711" spans="1:8" ht="13.5" x14ac:dyDescent="0.25">
      <c r="A1711" s="3">
        <f>TITRES_STAT!B1714</f>
        <v>0</v>
      </c>
      <c r="B1711" s="6">
        <f>TITRES_STAT!C1714</f>
        <v>0</v>
      </c>
      <c r="C1711" s="6">
        <f>TITRES_STAT!D1714</f>
        <v>0</v>
      </c>
      <c r="D1711" s="6">
        <f>TITRES_STAT!E1714</f>
        <v>0</v>
      </c>
      <c r="E1711" s="2">
        <f t="shared" si="104"/>
        <v>1201929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0</v>
      </c>
      <c r="B1712" s="6">
        <f>TITRES_STAT!C1715</f>
        <v>0</v>
      </c>
      <c r="C1712" s="6">
        <f>TITRES_STAT!D1715</f>
        <v>0</v>
      </c>
      <c r="D1712" s="6">
        <f>TITRES_STAT!E1715</f>
        <v>0</v>
      </c>
      <c r="E1712" s="2">
        <f t="shared" si="104"/>
        <v>1201929</v>
      </c>
      <c r="F1712" s="6" t="str">
        <f t="shared" si="107"/>
        <v>NEUTRAL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0</v>
      </c>
      <c r="B1713" s="6">
        <f>TITRES_STAT!C1716</f>
        <v>0</v>
      </c>
      <c r="C1713" s="6">
        <f>TITRES_STAT!D1716</f>
        <v>0</v>
      </c>
      <c r="D1713" s="6">
        <f>TITRES_STAT!E1716</f>
        <v>0</v>
      </c>
      <c r="E1713" s="2">
        <f t="shared" si="104"/>
        <v>1201929</v>
      </c>
      <c r="F1713" s="6" t="str">
        <f t="shared" si="107"/>
        <v>NEUTRAL</v>
      </c>
      <c r="G1713" s="6" t="str">
        <f t="shared" si="106"/>
        <v>NEUTRAL</v>
      </c>
      <c r="H1713" s="6" t="str">
        <f t="shared" si="105"/>
        <v>NEUTRAL</v>
      </c>
    </row>
    <row r="1714" spans="1:8" ht="13.5" x14ac:dyDescent="0.25">
      <c r="A1714" s="3">
        <f>TITRES_STAT!B1717</f>
        <v>0</v>
      </c>
      <c r="B1714" s="6">
        <f>TITRES_STAT!C1717</f>
        <v>0</v>
      </c>
      <c r="C1714" s="6">
        <f>TITRES_STAT!D1717</f>
        <v>0</v>
      </c>
      <c r="D1714" s="6">
        <f>TITRES_STAT!E1717</f>
        <v>0</v>
      </c>
      <c r="E1714" s="2">
        <f t="shared" si="104"/>
        <v>1201929</v>
      </c>
      <c r="F1714" s="6" t="str">
        <f t="shared" si="107"/>
        <v>NEUTRAL</v>
      </c>
      <c r="G1714" s="6" t="str">
        <f t="shared" si="106"/>
        <v>NEUTRAL</v>
      </c>
      <c r="H1714" s="6" t="str">
        <f t="shared" si="105"/>
        <v>NEUTRAL</v>
      </c>
    </row>
    <row r="1715" spans="1:8" ht="13.5" x14ac:dyDescent="0.25">
      <c r="A1715" s="3">
        <f>TITRES_STAT!B1718</f>
        <v>0</v>
      </c>
      <c r="B1715" s="6">
        <f>TITRES_STAT!C1718</f>
        <v>0</v>
      </c>
      <c r="C1715" s="6">
        <f>TITRES_STAT!D1718</f>
        <v>0</v>
      </c>
      <c r="D1715" s="6">
        <f>TITRES_STAT!E1718</f>
        <v>0</v>
      </c>
      <c r="E1715" s="2">
        <f t="shared" si="104"/>
        <v>1201929</v>
      </c>
      <c r="F1715" s="6" t="str">
        <f t="shared" si="107"/>
        <v>NEUTRAL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0</v>
      </c>
      <c r="B1716" s="6">
        <f>TITRES_STAT!C1719</f>
        <v>0</v>
      </c>
      <c r="C1716" s="6">
        <f>TITRES_STAT!D1719</f>
        <v>0</v>
      </c>
      <c r="D1716" s="6">
        <f>TITRES_STAT!E1719</f>
        <v>0</v>
      </c>
      <c r="E1716" s="2">
        <f t="shared" si="104"/>
        <v>1201929</v>
      </c>
      <c r="F1716" s="6" t="str">
        <f t="shared" si="107"/>
        <v>NEUTRAL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0</v>
      </c>
      <c r="B1717" s="6">
        <f>TITRES_STAT!C1720</f>
        <v>0</v>
      </c>
      <c r="C1717" s="6">
        <f>TITRES_STAT!D1720</f>
        <v>0</v>
      </c>
      <c r="D1717" s="6">
        <f>TITRES_STAT!E1720</f>
        <v>0</v>
      </c>
      <c r="E1717" s="2">
        <f t="shared" si="104"/>
        <v>1201929</v>
      </c>
      <c r="F1717" s="6" t="str">
        <f t="shared" si="107"/>
        <v>NEUTRAL</v>
      </c>
      <c r="G1717" s="6" t="str">
        <f t="shared" si="106"/>
        <v>NEUTRAL</v>
      </c>
      <c r="H1717" s="6" t="str">
        <f t="shared" si="105"/>
        <v>NEUTRAL</v>
      </c>
    </row>
    <row r="1718" spans="1:8" ht="13.5" x14ac:dyDescent="0.25">
      <c r="A1718" s="3">
        <f>TITRES_STAT!B1721</f>
        <v>0</v>
      </c>
      <c r="B1718" s="6">
        <f>TITRES_STAT!C1721</f>
        <v>0</v>
      </c>
      <c r="C1718" s="6">
        <f>TITRES_STAT!D1721</f>
        <v>0</v>
      </c>
      <c r="D1718" s="6">
        <f>TITRES_STAT!E1721</f>
        <v>0</v>
      </c>
      <c r="E1718" s="2">
        <f t="shared" si="104"/>
        <v>1201929</v>
      </c>
      <c r="F1718" s="6" t="str">
        <f t="shared" si="107"/>
        <v>NEUTRAL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0</v>
      </c>
      <c r="B1719" s="6">
        <f>TITRES_STAT!C1722</f>
        <v>0</v>
      </c>
      <c r="C1719" s="6">
        <f>TITRES_STAT!D1722</f>
        <v>0</v>
      </c>
      <c r="D1719" s="6">
        <f>TITRES_STAT!E1722</f>
        <v>0</v>
      </c>
      <c r="E1719" s="2">
        <f t="shared" si="104"/>
        <v>1201929</v>
      </c>
      <c r="F1719" s="6" t="str">
        <f t="shared" si="107"/>
        <v>NEUTRAL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0</v>
      </c>
      <c r="B1720" s="6">
        <f>TITRES_STAT!C1723</f>
        <v>0</v>
      </c>
      <c r="C1720" s="6">
        <f>TITRES_STAT!D1723</f>
        <v>0</v>
      </c>
      <c r="D1720" s="6">
        <f>TITRES_STAT!E1723</f>
        <v>0</v>
      </c>
      <c r="E1720" s="2">
        <f t="shared" si="104"/>
        <v>1201929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0</v>
      </c>
      <c r="B1721" s="6">
        <f>TITRES_STAT!C1724</f>
        <v>0</v>
      </c>
      <c r="C1721" s="6">
        <f>TITRES_STAT!D1724</f>
        <v>0</v>
      </c>
      <c r="D1721" s="6">
        <f>TITRES_STAT!E1724</f>
        <v>0</v>
      </c>
      <c r="E1721" s="2">
        <f t="shared" si="104"/>
        <v>1201929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0</v>
      </c>
      <c r="B1722" s="6">
        <f>TITRES_STAT!C1725</f>
        <v>0</v>
      </c>
      <c r="C1722" s="6">
        <f>TITRES_STAT!D1725</f>
        <v>0</v>
      </c>
      <c r="D1722" s="6">
        <f>TITRES_STAT!E1725</f>
        <v>0</v>
      </c>
      <c r="E1722" s="2">
        <f t="shared" si="104"/>
        <v>1201929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0</v>
      </c>
      <c r="B1723" s="6">
        <f>TITRES_STAT!C1726</f>
        <v>0</v>
      </c>
      <c r="C1723" s="6">
        <f>TITRES_STAT!D1726</f>
        <v>0</v>
      </c>
      <c r="D1723" s="6">
        <f>TITRES_STAT!E1726</f>
        <v>0</v>
      </c>
      <c r="E1723" s="2">
        <f t="shared" si="104"/>
        <v>1201929</v>
      </c>
      <c r="F1723" s="6" t="str">
        <f t="shared" si="107"/>
        <v>NEUTRAL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0</v>
      </c>
      <c r="B1724" s="6">
        <f>TITRES_STAT!C1727</f>
        <v>0</v>
      </c>
      <c r="C1724" s="6">
        <f>TITRES_STAT!D1727</f>
        <v>0</v>
      </c>
      <c r="D1724" s="6">
        <f>TITRES_STAT!E1727</f>
        <v>0</v>
      </c>
      <c r="E1724" s="2">
        <f t="shared" si="104"/>
        <v>1201929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0</v>
      </c>
      <c r="B1725" s="6">
        <f>TITRES_STAT!C1728</f>
        <v>0</v>
      </c>
      <c r="C1725" s="6">
        <f>TITRES_STAT!D1728</f>
        <v>0</v>
      </c>
      <c r="D1725" s="6">
        <f>TITRES_STAT!E1728</f>
        <v>0</v>
      </c>
      <c r="E1725" s="2">
        <f t="shared" si="104"/>
        <v>1201929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0</v>
      </c>
      <c r="B1726" s="6">
        <f>TITRES_STAT!C1729</f>
        <v>0</v>
      </c>
      <c r="C1726" s="6">
        <f>TITRES_STAT!D1729</f>
        <v>0</v>
      </c>
      <c r="D1726" s="6">
        <f>TITRES_STAT!E1729</f>
        <v>0</v>
      </c>
      <c r="E1726" s="2">
        <f t="shared" si="104"/>
        <v>1201929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0</v>
      </c>
      <c r="B1727" s="6">
        <f>TITRES_STAT!C1730</f>
        <v>0</v>
      </c>
      <c r="C1727" s="6">
        <f>TITRES_STAT!D1730</f>
        <v>0</v>
      </c>
      <c r="D1727" s="6">
        <f>TITRES_STAT!E1730</f>
        <v>0</v>
      </c>
      <c r="E1727" s="2">
        <f t="shared" si="104"/>
        <v>1201929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0</v>
      </c>
      <c r="B1728" s="6">
        <f>TITRES_STAT!C1731</f>
        <v>0</v>
      </c>
      <c r="C1728" s="6">
        <f>TITRES_STAT!D1731</f>
        <v>0</v>
      </c>
      <c r="D1728" s="6">
        <f>TITRES_STAT!E1731</f>
        <v>0</v>
      </c>
      <c r="E1728" s="2">
        <f t="shared" si="104"/>
        <v>1201929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0</v>
      </c>
      <c r="B1729" s="6">
        <f>TITRES_STAT!C1732</f>
        <v>0</v>
      </c>
      <c r="C1729" s="6">
        <f>TITRES_STAT!D1732</f>
        <v>0</v>
      </c>
      <c r="D1729" s="6">
        <f>TITRES_STAT!E1732</f>
        <v>0</v>
      </c>
      <c r="E1729" s="2">
        <f t="shared" si="104"/>
        <v>1201929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0</v>
      </c>
      <c r="B1730" s="6">
        <f>TITRES_STAT!C1733</f>
        <v>0</v>
      </c>
      <c r="C1730" s="6">
        <f>TITRES_STAT!D1733</f>
        <v>0</v>
      </c>
      <c r="D1730" s="6">
        <f>TITRES_STAT!E1733</f>
        <v>0</v>
      </c>
      <c r="E1730" s="2">
        <f t="shared" si="104"/>
        <v>1201929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0</v>
      </c>
      <c r="B1731" s="6">
        <f>TITRES_STAT!C1734</f>
        <v>0</v>
      </c>
      <c r="C1731" s="6">
        <f>TITRES_STAT!D1734</f>
        <v>0</v>
      </c>
      <c r="D1731" s="6">
        <f>TITRES_STAT!E1734</f>
        <v>0</v>
      </c>
      <c r="E1731" s="2">
        <f t="shared" si="104"/>
        <v>1201929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0</v>
      </c>
      <c r="B1732" s="6">
        <f>TITRES_STAT!C1735</f>
        <v>0</v>
      </c>
      <c r="C1732" s="6">
        <f>TITRES_STAT!D1735</f>
        <v>0</v>
      </c>
      <c r="D1732" s="6">
        <f>TITRES_STAT!E1735</f>
        <v>0</v>
      </c>
      <c r="E1732" s="2">
        <f t="shared" ref="E1732:E1795" si="108">IF(B1732&gt;B1731, E1731+D1732, IF(B1732&lt;B1731, E1731-D1732, E1731))</f>
        <v>1201929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0</v>
      </c>
      <c r="B1733" s="6">
        <f>TITRES_STAT!C1736</f>
        <v>0</v>
      </c>
      <c r="C1733" s="6">
        <f>TITRES_STAT!D1736</f>
        <v>0</v>
      </c>
      <c r="D1733" s="6">
        <f>TITRES_STAT!E1736</f>
        <v>0</v>
      </c>
      <c r="E1733" s="2">
        <f t="shared" si="108"/>
        <v>1201929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0</v>
      </c>
      <c r="B1734" s="6">
        <f>TITRES_STAT!C1737</f>
        <v>0</v>
      </c>
      <c r="C1734" s="6">
        <f>TITRES_STAT!D1737</f>
        <v>0</v>
      </c>
      <c r="D1734" s="6">
        <f>TITRES_STAT!E1737</f>
        <v>0</v>
      </c>
      <c r="E1734" s="2">
        <f t="shared" si="108"/>
        <v>1201929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0</v>
      </c>
      <c r="B1735" s="6">
        <f>TITRES_STAT!C1738</f>
        <v>0</v>
      </c>
      <c r="C1735" s="6">
        <f>TITRES_STAT!D1738</f>
        <v>0</v>
      </c>
      <c r="D1735" s="6">
        <f>TITRES_STAT!E1738</f>
        <v>0</v>
      </c>
      <c r="E1735" s="2">
        <f t="shared" si="108"/>
        <v>1201929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0</v>
      </c>
      <c r="B1736" s="6">
        <f>TITRES_STAT!C1739</f>
        <v>0</v>
      </c>
      <c r="C1736" s="6">
        <f>TITRES_STAT!D1739</f>
        <v>0</v>
      </c>
      <c r="D1736" s="6">
        <f>TITRES_STAT!E1739</f>
        <v>0</v>
      </c>
      <c r="E1736" s="2">
        <f t="shared" si="108"/>
        <v>1201929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0</v>
      </c>
      <c r="B1737" s="6">
        <f>TITRES_STAT!C1740</f>
        <v>0</v>
      </c>
      <c r="C1737" s="6">
        <f>TITRES_STAT!D1740</f>
        <v>0</v>
      </c>
      <c r="D1737" s="6">
        <f>TITRES_STAT!E1740</f>
        <v>0</v>
      </c>
      <c r="E1737" s="2">
        <f t="shared" si="108"/>
        <v>1201929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0</v>
      </c>
      <c r="B1738" s="6">
        <f>TITRES_STAT!C1741</f>
        <v>0</v>
      </c>
      <c r="C1738" s="6">
        <f>TITRES_STAT!D1741</f>
        <v>0</v>
      </c>
      <c r="D1738" s="6">
        <f>TITRES_STAT!E1741</f>
        <v>0</v>
      </c>
      <c r="E1738" s="2">
        <f t="shared" si="108"/>
        <v>1201929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0</v>
      </c>
      <c r="B1739" s="6">
        <f>TITRES_STAT!C1742</f>
        <v>0</v>
      </c>
      <c r="C1739" s="6">
        <f>TITRES_STAT!D1742</f>
        <v>0</v>
      </c>
      <c r="D1739" s="6">
        <f>TITRES_STAT!E1742</f>
        <v>0</v>
      </c>
      <c r="E1739" s="2">
        <f t="shared" si="108"/>
        <v>1201929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0</v>
      </c>
      <c r="B1740" s="6">
        <f>TITRES_STAT!C1743</f>
        <v>0</v>
      </c>
      <c r="C1740" s="6">
        <f>TITRES_STAT!D1743</f>
        <v>0</v>
      </c>
      <c r="D1740" s="6">
        <f>TITRES_STAT!E1743</f>
        <v>0</v>
      </c>
      <c r="E1740" s="2">
        <f t="shared" si="108"/>
        <v>1201929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0</v>
      </c>
      <c r="B1741" s="6">
        <f>TITRES_STAT!C1744</f>
        <v>0</v>
      </c>
      <c r="C1741" s="6">
        <f>TITRES_STAT!D1744</f>
        <v>0</v>
      </c>
      <c r="D1741" s="6">
        <f>TITRES_STAT!E1744</f>
        <v>0</v>
      </c>
      <c r="E1741" s="2">
        <f t="shared" si="108"/>
        <v>1201929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0</v>
      </c>
      <c r="B1742" s="6">
        <f>TITRES_STAT!C1745</f>
        <v>0</v>
      </c>
      <c r="C1742" s="6">
        <f>TITRES_STAT!D1745</f>
        <v>0</v>
      </c>
      <c r="D1742" s="6">
        <f>TITRES_STAT!E1745</f>
        <v>0</v>
      </c>
      <c r="E1742" s="2">
        <f t="shared" si="108"/>
        <v>1201929</v>
      </c>
      <c r="F1742" s="6" t="str">
        <f t="shared" si="111"/>
        <v>NEUTRAL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0</v>
      </c>
      <c r="B1743" s="6">
        <f>TITRES_STAT!C1746</f>
        <v>0</v>
      </c>
      <c r="C1743" s="6">
        <f>TITRES_STAT!D1746</f>
        <v>0</v>
      </c>
      <c r="D1743" s="6">
        <f>TITRES_STAT!E1746</f>
        <v>0</v>
      </c>
      <c r="E1743" s="2">
        <f t="shared" si="108"/>
        <v>1201929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0</v>
      </c>
      <c r="B1744" s="6">
        <f>TITRES_STAT!C1747</f>
        <v>0</v>
      </c>
      <c r="C1744" s="6">
        <f>TITRES_STAT!D1747</f>
        <v>0</v>
      </c>
      <c r="D1744" s="6">
        <f>TITRES_STAT!E1747</f>
        <v>0</v>
      </c>
      <c r="E1744" s="2">
        <f t="shared" si="108"/>
        <v>1201929</v>
      </c>
      <c r="F1744" s="6" t="str">
        <f t="shared" si="111"/>
        <v>NEUTRAL</v>
      </c>
      <c r="G1744" s="6" t="str">
        <f t="shared" si="110"/>
        <v>NEUTRAL</v>
      </c>
      <c r="H1744" s="6" t="str">
        <f t="shared" si="109"/>
        <v>NEUTRAL</v>
      </c>
    </row>
    <row r="1745" spans="1:8" ht="13.5" x14ac:dyDescent="0.25">
      <c r="A1745" s="3">
        <f>TITRES_STAT!B1748</f>
        <v>0</v>
      </c>
      <c r="B1745" s="6">
        <f>TITRES_STAT!C1748</f>
        <v>0</v>
      </c>
      <c r="C1745" s="6">
        <f>TITRES_STAT!D1748</f>
        <v>0</v>
      </c>
      <c r="D1745" s="6">
        <f>TITRES_STAT!E1748</f>
        <v>0</v>
      </c>
      <c r="E1745" s="2">
        <f t="shared" si="108"/>
        <v>1201929</v>
      </c>
      <c r="F1745" s="6" t="str">
        <f t="shared" si="111"/>
        <v>NEUTRAL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0</v>
      </c>
      <c r="B1746" s="6">
        <f>TITRES_STAT!C1749</f>
        <v>0</v>
      </c>
      <c r="C1746" s="6">
        <f>TITRES_STAT!D1749</f>
        <v>0</v>
      </c>
      <c r="D1746" s="6">
        <f>TITRES_STAT!E1749</f>
        <v>0</v>
      </c>
      <c r="E1746" s="2">
        <f t="shared" si="108"/>
        <v>1201929</v>
      </c>
      <c r="F1746" s="6" t="str">
        <f t="shared" si="111"/>
        <v>NEUTRAL</v>
      </c>
      <c r="G1746" s="6" t="str">
        <f t="shared" si="110"/>
        <v>NEUTRAL</v>
      </c>
      <c r="H1746" s="6" t="str">
        <f t="shared" si="109"/>
        <v>NEUTRAL</v>
      </c>
    </row>
    <row r="1747" spans="1:8" ht="13.5" x14ac:dyDescent="0.25">
      <c r="A1747" s="3">
        <f>TITRES_STAT!B1750</f>
        <v>0</v>
      </c>
      <c r="B1747" s="6">
        <f>TITRES_STAT!C1750</f>
        <v>0</v>
      </c>
      <c r="C1747" s="6">
        <f>TITRES_STAT!D1750</f>
        <v>0</v>
      </c>
      <c r="D1747" s="6">
        <f>TITRES_STAT!E1750</f>
        <v>0</v>
      </c>
      <c r="E1747" s="2">
        <f t="shared" si="108"/>
        <v>1201929</v>
      </c>
      <c r="F1747" s="6" t="str">
        <f t="shared" si="111"/>
        <v>NEUTRAL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0</v>
      </c>
      <c r="B1748" s="6">
        <f>TITRES_STAT!C1751</f>
        <v>0</v>
      </c>
      <c r="C1748" s="6">
        <f>TITRES_STAT!D1751</f>
        <v>0</v>
      </c>
      <c r="D1748" s="6">
        <f>TITRES_STAT!E1751</f>
        <v>0</v>
      </c>
      <c r="E1748" s="2">
        <f t="shared" si="108"/>
        <v>1201929</v>
      </c>
      <c r="F1748" s="6" t="str">
        <f t="shared" si="111"/>
        <v>NEUTRAL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0</v>
      </c>
      <c r="B1749" s="6">
        <f>TITRES_STAT!C1752</f>
        <v>0</v>
      </c>
      <c r="C1749" s="6">
        <f>TITRES_STAT!D1752</f>
        <v>0</v>
      </c>
      <c r="D1749" s="6">
        <f>TITRES_STAT!E1752</f>
        <v>0</v>
      </c>
      <c r="E1749" s="2">
        <f t="shared" si="108"/>
        <v>1201929</v>
      </c>
      <c r="F1749" s="6" t="str">
        <f t="shared" si="111"/>
        <v>NEUTRAL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0</v>
      </c>
      <c r="B1750" s="6">
        <f>TITRES_STAT!C1753</f>
        <v>0</v>
      </c>
      <c r="C1750" s="6">
        <f>TITRES_STAT!D1753</f>
        <v>0</v>
      </c>
      <c r="D1750" s="6">
        <f>TITRES_STAT!E1753</f>
        <v>0</v>
      </c>
      <c r="E1750" s="2">
        <f t="shared" si="108"/>
        <v>1201929</v>
      </c>
      <c r="F1750" s="6" t="str">
        <f t="shared" si="111"/>
        <v>NEUTRAL</v>
      </c>
      <c r="G1750" s="6" t="str">
        <f t="shared" si="110"/>
        <v>NEUTRAL</v>
      </c>
      <c r="H1750" s="6" t="str">
        <f t="shared" si="109"/>
        <v>NEUTRAL</v>
      </c>
    </row>
    <row r="1751" spans="1:8" ht="13.5" x14ac:dyDescent="0.25">
      <c r="A1751" s="3">
        <f>TITRES_STAT!B1754</f>
        <v>0</v>
      </c>
      <c r="B1751" s="6">
        <f>TITRES_STAT!C1754</f>
        <v>0</v>
      </c>
      <c r="C1751" s="6">
        <f>TITRES_STAT!D1754</f>
        <v>0</v>
      </c>
      <c r="D1751" s="6">
        <f>TITRES_STAT!E1754</f>
        <v>0</v>
      </c>
      <c r="E1751" s="2">
        <f t="shared" si="108"/>
        <v>1201929</v>
      </c>
      <c r="F1751" s="6" t="str">
        <f t="shared" si="111"/>
        <v>NEUTRAL</v>
      </c>
      <c r="G1751" s="6" t="str">
        <f t="shared" si="110"/>
        <v>NEUTRAL</v>
      </c>
      <c r="H1751" s="6" t="str">
        <f t="shared" si="109"/>
        <v>NEUTRAL</v>
      </c>
    </row>
    <row r="1752" spans="1:8" ht="13.5" x14ac:dyDescent="0.25">
      <c r="A1752" s="3">
        <f>TITRES_STAT!B1755</f>
        <v>0</v>
      </c>
      <c r="B1752" s="6">
        <f>TITRES_STAT!C1755</f>
        <v>0</v>
      </c>
      <c r="C1752" s="6">
        <f>TITRES_STAT!D1755</f>
        <v>0</v>
      </c>
      <c r="D1752" s="6">
        <f>TITRES_STAT!E1755</f>
        <v>0</v>
      </c>
      <c r="E1752" s="2">
        <f t="shared" si="108"/>
        <v>1201929</v>
      </c>
      <c r="F1752" s="6" t="str">
        <f t="shared" si="111"/>
        <v>NEUTRAL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0</v>
      </c>
      <c r="B1753" s="6">
        <f>TITRES_STAT!C1756</f>
        <v>0</v>
      </c>
      <c r="C1753" s="6">
        <f>TITRES_STAT!D1756</f>
        <v>0</v>
      </c>
      <c r="D1753" s="6">
        <f>TITRES_STAT!E1756</f>
        <v>0</v>
      </c>
      <c r="E1753" s="2">
        <f t="shared" si="108"/>
        <v>1201929</v>
      </c>
      <c r="F1753" s="6" t="str">
        <f t="shared" si="111"/>
        <v>NEUTRAL</v>
      </c>
      <c r="G1753" s="6" t="str">
        <f t="shared" si="110"/>
        <v>NEUTRAL</v>
      </c>
      <c r="H1753" s="6" t="str">
        <f t="shared" si="109"/>
        <v>NEUTRAL</v>
      </c>
    </row>
    <row r="1754" spans="1:8" ht="13.5" x14ac:dyDescent="0.25">
      <c r="A1754" s="3">
        <f>TITRES_STAT!B1757</f>
        <v>0</v>
      </c>
      <c r="B1754" s="6">
        <f>TITRES_STAT!C1757</f>
        <v>0</v>
      </c>
      <c r="C1754" s="6">
        <f>TITRES_STAT!D1757</f>
        <v>0</v>
      </c>
      <c r="D1754" s="6">
        <f>TITRES_STAT!E1757</f>
        <v>0</v>
      </c>
      <c r="E1754" s="2">
        <f t="shared" si="108"/>
        <v>1201929</v>
      </c>
      <c r="F1754" s="6" t="str">
        <f t="shared" si="111"/>
        <v>NEUTRAL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0</v>
      </c>
      <c r="B1755" s="6">
        <f>TITRES_STAT!C1758</f>
        <v>0</v>
      </c>
      <c r="C1755" s="6">
        <f>TITRES_STAT!D1758</f>
        <v>0</v>
      </c>
      <c r="D1755" s="6">
        <f>TITRES_STAT!E1758</f>
        <v>0</v>
      </c>
      <c r="E1755" s="2">
        <f t="shared" si="108"/>
        <v>1201929</v>
      </c>
      <c r="F1755" s="6" t="str">
        <f t="shared" si="111"/>
        <v>NEUTRAL</v>
      </c>
      <c r="G1755" s="6" t="str">
        <f t="shared" si="110"/>
        <v>NEUTRAL</v>
      </c>
      <c r="H1755" s="6" t="str">
        <f t="shared" si="109"/>
        <v>NEUTRAL</v>
      </c>
    </row>
    <row r="1756" spans="1:8" ht="13.5" x14ac:dyDescent="0.25">
      <c r="A1756" s="3">
        <f>TITRES_STAT!B1759</f>
        <v>0</v>
      </c>
      <c r="B1756" s="6">
        <f>TITRES_STAT!C1759</f>
        <v>0</v>
      </c>
      <c r="C1756" s="6">
        <f>TITRES_STAT!D1759</f>
        <v>0</v>
      </c>
      <c r="D1756" s="6">
        <f>TITRES_STAT!E1759</f>
        <v>0</v>
      </c>
      <c r="E1756" s="2">
        <f t="shared" si="108"/>
        <v>1201929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0</v>
      </c>
      <c r="B1757" s="6">
        <f>TITRES_STAT!C1760</f>
        <v>0</v>
      </c>
      <c r="C1757" s="6">
        <f>TITRES_STAT!D1760</f>
        <v>0</v>
      </c>
      <c r="D1757" s="6">
        <f>TITRES_STAT!E1760</f>
        <v>0</v>
      </c>
      <c r="E1757" s="2">
        <f t="shared" si="108"/>
        <v>1201929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0</v>
      </c>
      <c r="B1758" s="6">
        <f>TITRES_STAT!C1761</f>
        <v>0</v>
      </c>
      <c r="C1758" s="6">
        <f>TITRES_STAT!D1761</f>
        <v>0</v>
      </c>
      <c r="D1758" s="6">
        <f>TITRES_STAT!E1761</f>
        <v>0</v>
      </c>
      <c r="E1758" s="2">
        <f t="shared" si="108"/>
        <v>1201929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0</v>
      </c>
      <c r="B1759" s="6">
        <f>TITRES_STAT!C1762</f>
        <v>0</v>
      </c>
      <c r="C1759" s="6">
        <f>TITRES_STAT!D1762</f>
        <v>0</v>
      </c>
      <c r="D1759" s="6">
        <f>TITRES_STAT!E1762</f>
        <v>0</v>
      </c>
      <c r="E1759" s="2">
        <f t="shared" si="108"/>
        <v>1201929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0</v>
      </c>
      <c r="B1760" s="6">
        <f>TITRES_STAT!C1763</f>
        <v>0</v>
      </c>
      <c r="C1760" s="6">
        <f>TITRES_STAT!D1763</f>
        <v>0</v>
      </c>
      <c r="D1760" s="6">
        <f>TITRES_STAT!E1763</f>
        <v>0</v>
      </c>
      <c r="E1760" s="2">
        <f t="shared" si="108"/>
        <v>1201929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0</v>
      </c>
      <c r="B1761" s="6">
        <f>TITRES_STAT!C1764</f>
        <v>0</v>
      </c>
      <c r="C1761" s="6">
        <f>TITRES_STAT!D1764</f>
        <v>0</v>
      </c>
      <c r="D1761" s="6">
        <f>TITRES_STAT!E1764</f>
        <v>0</v>
      </c>
      <c r="E1761" s="2">
        <f t="shared" si="108"/>
        <v>1201929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0</v>
      </c>
      <c r="B1762" s="6">
        <f>TITRES_STAT!C1765</f>
        <v>0</v>
      </c>
      <c r="C1762" s="6">
        <f>TITRES_STAT!D1765</f>
        <v>0</v>
      </c>
      <c r="D1762" s="6">
        <f>TITRES_STAT!E1765</f>
        <v>0</v>
      </c>
      <c r="E1762" s="2">
        <f t="shared" si="108"/>
        <v>1201929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0</v>
      </c>
      <c r="B1763" s="6">
        <f>TITRES_STAT!C1766</f>
        <v>0</v>
      </c>
      <c r="C1763" s="6">
        <f>TITRES_STAT!D1766</f>
        <v>0</v>
      </c>
      <c r="D1763" s="6">
        <f>TITRES_STAT!E1766</f>
        <v>0</v>
      </c>
      <c r="E1763" s="2">
        <f t="shared" si="108"/>
        <v>1201929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0</v>
      </c>
      <c r="B1764" s="6">
        <f>TITRES_STAT!C1767</f>
        <v>0</v>
      </c>
      <c r="C1764" s="6">
        <f>TITRES_STAT!D1767</f>
        <v>0</v>
      </c>
      <c r="D1764" s="6">
        <f>TITRES_STAT!E1767</f>
        <v>0</v>
      </c>
      <c r="E1764" s="2">
        <f t="shared" si="108"/>
        <v>1201929</v>
      </c>
      <c r="F1764" s="6" t="str">
        <f t="shared" si="111"/>
        <v>NEUTRAL</v>
      </c>
      <c r="G1764" s="6" t="str">
        <f t="shared" si="110"/>
        <v>NEUTRAL</v>
      </c>
      <c r="H1764" s="6" t="str">
        <f t="shared" si="109"/>
        <v>NEUTRAL</v>
      </c>
    </row>
    <row r="1765" spans="1:8" ht="13.5" x14ac:dyDescent="0.25">
      <c r="A1765" s="3">
        <f>TITRES_STAT!B1768</f>
        <v>0</v>
      </c>
      <c r="B1765" s="6">
        <f>TITRES_STAT!C1768</f>
        <v>0</v>
      </c>
      <c r="C1765" s="6">
        <f>TITRES_STAT!D1768</f>
        <v>0</v>
      </c>
      <c r="D1765" s="6">
        <f>TITRES_STAT!E1768</f>
        <v>0</v>
      </c>
      <c r="E1765" s="2">
        <f t="shared" si="108"/>
        <v>1201929</v>
      </c>
      <c r="F1765" s="6" t="str">
        <f t="shared" si="111"/>
        <v>NEUTRAL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0</v>
      </c>
      <c r="B1766" s="6">
        <f>TITRES_STAT!C1769</f>
        <v>0</v>
      </c>
      <c r="C1766" s="6">
        <f>TITRES_STAT!D1769</f>
        <v>0</v>
      </c>
      <c r="D1766" s="6">
        <f>TITRES_STAT!E1769</f>
        <v>0</v>
      </c>
      <c r="E1766" s="2">
        <f t="shared" si="108"/>
        <v>1201929</v>
      </c>
      <c r="F1766" s="6" t="str">
        <f t="shared" si="111"/>
        <v>NEUTRAL</v>
      </c>
      <c r="G1766" s="6" t="str">
        <f t="shared" si="110"/>
        <v>NEUTRAL</v>
      </c>
      <c r="H1766" s="6" t="str">
        <f t="shared" si="109"/>
        <v>NEUTRAL</v>
      </c>
    </row>
    <row r="1767" spans="1:8" ht="13.5" x14ac:dyDescent="0.25">
      <c r="A1767" s="3">
        <f>TITRES_STAT!B1770</f>
        <v>0</v>
      </c>
      <c r="B1767" s="6">
        <f>TITRES_STAT!C1770</f>
        <v>0</v>
      </c>
      <c r="C1767" s="6">
        <f>TITRES_STAT!D1770</f>
        <v>0</v>
      </c>
      <c r="D1767" s="6">
        <f>TITRES_STAT!E1770</f>
        <v>0</v>
      </c>
      <c r="E1767" s="2">
        <f t="shared" si="108"/>
        <v>1201929</v>
      </c>
      <c r="F1767" s="6" t="str">
        <f t="shared" si="111"/>
        <v>NEUTRAL</v>
      </c>
      <c r="G1767" s="6" t="str">
        <f t="shared" si="110"/>
        <v>NEUTRAL</v>
      </c>
      <c r="H1767" s="6" t="str">
        <f t="shared" si="109"/>
        <v>NEUTRAL</v>
      </c>
    </row>
    <row r="1768" spans="1:8" ht="13.5" x14ac:dyDescent="0.25">
      <c r="A1768" s="3">
        <f>TITRES_STAT!B1771</f>
        <v>0</v>
      </c>
      <c r="B1768" s="6">
        <f>TITRES_STAT!C1771</f>
        <v>0</v>
      </c>
      <c r="C1768" s="6">
        <f>TITRES_STAT!D1771</f>
        <v>0</v>
      </c>
      <c r="D1768" s="6">
        <f>TITRES_STAT!E1771</f>
        <v>0</v>
      </c>
      <c r="E1768" s="2">
        <f t="shared" si="108"/>
        <v>1201929</v>
      </c>
      <c r="F1768" s="6" t="str">
        <f t="shared" si="111"/>
        <v>NEUTRAL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0</v>
      </c>
      <c r="B1769" s="6">
        <f>TITRES_STAT!C1772</f>
        <v>0</v>
      </c>
      <c r="C1769" s="6">
        <f>TITRES_STAT!D1772</f>
        <v>0</v>
      </c>
      <c r="D1769" s="6">
        <f>TITRES_STAT!E1772</f>
        <v>0</v>
      </c>
      <c r="E1769" s="2">
        <f t="shared" si="108"/>
        <v>1201929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0</v>
      </c>
      <c r="B1770" s="6">
        <f>TITRES_STAT!C1773</f>
        <v>0</v>
      </c>
      <c r="C1770" s="6">
        <f>TITRES_STAT!D1773</f>
        <v>0</v>
      </c>
      <c r="D1770" s="6">
        <f>TITRES_STAT!E1773</f>
        <v>0</v>
      </c>
      <c r="E1770" s="2">
        <f t="shared" si="108"/>
        <v>1201929</v>
      </c>
      <c r="F1770" s="6" t="str">
        <f t="shared" si="111"/>
        <v>NEUTRAL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0</v>
      </c>
      <c r="B1771" s="6">
        <f>TITRES_STAT!C1774</f>
        <v>0</v>
      </c>
      <c r="C1771" s="6">
        <f>TITRES_STAT!D1774</f>
        <v>0</v>
      </c>
      <c r="D1771" s="6">
        <f>TITRES_STAT!E1774</f>
        <v>0</v>
      </c>
      <c r="E1771" s="2">
        <f t="shared" si="108"/>
        <v>1201929</v>
      </c>
      <c r="F1771" s="6" t="str">
        <f t="shared" si="111"/>
        <v>NEUTRAL</v>
      </c>
      <c r="G1771" s="6" t="str">
        <f t="shared" si="110"/>
        <v>NEUTRAL</v>
      </c>
      <c r="H1771" s="6" t="str">
        <f t="shared" si="109"/>
        <v>NEUTRAL</v>
      </c>
    </row>
    <row r="1772" spans="1:8" ht="13.5" x14ac:dyDescent="0.25">
      <c r="A1772" s="3">
        <f>TITRES_STAT!B1775</f>
        <v>0</v>
      </c>
      <c r="B1772" s="6">
        <f>TITRES_STAT!C1775</f>
        <v>0</v>
      </c>
      <c r="C1772" s="6">
        <f>TITRES_STAT!D1775</f>
        <v>0</v>
      </c>
      <c r="D1772" s="6">
        <f>TITRES_STAT!E1775</f>
        <v>0</v>
      </c>
      <c r="E1772" s="2">
        <f t="shared" si="108"/>
        <v>1201929</v>
      </c>
      <c r="F1772" s="6" t="str">
        <f t="shared" si="111"/>
        <v>NEUTRAL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0</v>
      </c>
      <c r="B1773" s="6">
        <f>TITRES_STAT!C1776</f>
        <v>0</v>
      </c>
      <c r="C1773" s="6">
        <f>TITRES_STAT!D1776</f>
        <v>0</v>
      </c>
      <c r="D1773" s="6">
        <f>TITRES_STAT!E1776</f>
        <v>0</v>
      </c>
      <c r="E1773" s="2">
        <f t="shared" si="108"/>
        <v>1201929</v>
      </c>
      <c r="F1773" s="6" t="str">
        <f t="shared" si="111"/>
        <v>NEUTRAL</v>
      </c>
      <c r="G1773" s="6" t="str">
        <f t="shared" si="110"/>
        <v>NEUTRAL</v>
      </c>
      <c r="H1773" s="6" t="str">
        <f t="shared" si="109"/>
        <v>NEUTRAL</v>
      </c>
    </row>
    <row r="1774" spans="1:8" ht="13.5" x14ac:dyDescent="0.25">
      <c r="A1774" s="3">
        <f>TITRES_STAT!B1777</f>
        <v>0</v>
      </c>
      <c r="B1774" s="6">
        <f>TITRES_STAT!C1777</f>
        <v>0</v>
      </c>
      <c r="C1774" s="6">
        <f>TITRES_STAT!D1777</f>
        <v>0</v>
      </c>
      <c r="D1774" s="6">
        <f>TITRES_STAT!E1777</f>
        <v>0</v>
      </c>
      <c r="E1774" s="2">
        <f t="shared" si="108"/>
        <v>1201929</v>
      </c>
      <c r="F1774" s="6" t="str">
        <f t="shared" si="111"/>
        <v>NEUTRAL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0</v>
      </c>
      <c r="B1775" s="6">
        <f>TITRES_STAT!C1778</f>
        <v>0</v>
      </c>
      <c r="C1775" s="6">
        <f>TITRES_STAT!D1778</f>
        <v>0</v>
      </c>
      <c r="D1775" s="6">
        <f>TITRES_STAT!E1778</f>
        <v>0</v>
      </c>
      <c r="E1775" s="2">
        <f t="shared" si="108"/>
        <v>1201929</v>
      </c>
      <c r="F1775" s="6" t="str">
        <f t="shared" si="111"/>
        <v>NEUTRAL</v>
      </c>
      <c r="G1775" s="6" t="str">
        <f t="shared" si="110"/>
        <v>NEUTRAL</v>
      </c>
      <c r="H1775" s="6" t="str">
        <f t="shared" si="109"/>
        <v>NEUTRAL</v>
      </c>
    </row>
    <row r="1776" spans="1:8" ht="13.5" x14ac:dyDescent="0.25">
      <c r="A1776" s="3">
        <f>TITRES_STAT!B1779</f>
        <v>0</v>
      </c>
      <c r="B1776" s="6">
        <f>TITRES_STAT!C1779</f>
        <v>0</v>
      </c>
      <c r="C1776" s="6">
        <f>TITRES_STAT!D1779</f>
        <v>0</v>
      </c>
      <c r="D1776" s="6">
        <f>TITRES_STAT!E1779</f>
        <v>0</v>
      </c>
      <c r="E1776" s="2">
        <f t="shared" si="108"/>
        <v>1201929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0</v>
      </c>
      <c r="B1777" s="6">
        <f>TITRES_STAT!C1780</f>
        <v>0</v>
      </c>
      <c r="C1777" s="6">
        <f>TITRES_STAT!D1780</f>
        <v>0</v>
      </c>
      <c r="D1777" s="6">
        <f>TITRES_STAT!E1780</f>
        <v>0</v>
      </c>
      <c r="E1777" s="2">
        <f t="shared" si="108"/>
        <v>1201929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0</v>
      </c>
      <c r="B1778" s="6">
        <f>TITRES_STAT!C1781</f>
        <v>0</v>
      </c>
      <c r="C1778" s="6">
        <f>TITRES_STAT!D1781</f>
        <v>0</v>
      </c>
      <c r="D1778" s="6">
        <f>TITRES_STAT!E1781</f>
        <v>0</v>
      </c>
      <c r="E1778" s="2">
        <f t="shared" si="108"/>
        <v>1201929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0</v>
      </c>
      <c r="B1779" s="6">
        <f>TITRES_STAT!C1782</f>
        <v>0</v>
      </c>
      <c r="C1779" s="6">
        <f>TITRES_STAT!D1782</f>
        <v>0</v>
      </c>
      <c r="D1779" s="6">
        <f>TITRES_STAT!E1782</f>
        <v>0</v>
      </c>
      <c r="E1779" s="2">
        <f t="shared" si="108"/>
        <v>1201929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0</v>
      </c>
      <c r="B1780" s="6">
        <f>TITRES_STAT!C1783</f>
        <v>0</v>
      </c>
      <c r="C1780" s="6">
        <f>TITRES_STAT!D1783</f>
        <v>0</v>
      </c>
      <c r="D1780" s="6">
        <f>TITRES_STAT!E1783</f>
        <v>0</v>
      </c>
      <c r="E1780" s="2">
        <f t="shared" si="108"/>
        <v>1201929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0</v>
      </c>
      <c r="B1781" s="6">
        <f>TITRES_STAT!C1784</f>
        <v>0</v>
      </c>
      <c r="C1781" s="6">
        <f>TITRES_STAT!D1784</f>
        <v>0</v>
      </c>
      <c r="D1781" s="6">
        <f>TITRES_STAT!E1784</f>
        <v>0</v>
      </c>
      <c r="E1781" s="2">
        <f t="shared" si="108"/>
        <v>1201929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0</v>
      </c>
      <c r="B1782" s="6">
        <f>TITRES_STAT!C1785</f>
        <v>0</v>
      </c>
      <c r="C1782" s="6">
        <f>TITRES_STAT!D1785</f>
        <v>0</v>
      </c>
      <c r="D1782" s="6">
        <f>TITRES_STAT!E1785</f>
        <v>0</v>
      </c>
      <c r="E1782" s="2">
        <f t="shared" si="108"/>
        <v>1201929</v>
      </c>
      <c r="F1782" s="6" t="str">
        <f t="shared" si="111"/>
        <v>NEUTRAL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0</v>
      </c>
      <c r="B1783" s="6">
        <f>TITRES_STAT!C1786</f>
        <v>0</v>
      </c>
      <c r="C1783" s="6">
        <f>TITRES_STAT!D1786</f>
        <v>0</v>
      </c>
      <c r="D1783" s="6">
        <f>TITRES_STAT!E1786</f>
        <v>0</v>
      </c>
      <c r="E1783" s="2">
        <f t="shared" si="108"/>
        <v>1201929</v>
      </c>
      <c r="F1783" s="6" t="str">
        <f t="shared" si="111"/>
        <v>NEUTRAL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0</v>
      </c>
      <c r="B1784" s="6">
        <f>TITRES_STAT!C1787</f>
        <v>0</v>
      </c>
      <c r="C1784" s="6">
        <f>TITRES_STAT!D1787</f>
        <v>0</v>
      </c>
      <c r="D1784" s="6">
        <f>TITRES_STAT!E1787</f>
        <v>0</v>
      </c>
      <c r="E1784" s="2">
        <f t="shared" si="108"/>
        <v>1201929</v>
      </c>
      <c r="F1784" s="6" t="str">
        <f t="shared" si="111"/>
        <v>NEUTRAL</v>
      </c>
      <c r="G1784" s="6" t="str">
        <f t="shared" si="110"/>
        <v>NEUTRAL</v>
      </c>
      <c r="H1784" s="6" t="str">
        <f t="shared" si="109"/>
        <v>NEUTRAL</v>
      </c>
    </row>
    <row r="1785" spans="1:8" ht="13.5" x14ac:dyDescent="0.25">
      <c r="A1785" s="3">
        <f>TITRES_STAT!B1788</f>
        <v>0</v>
      </c>
      <c r="B1785" s="6">
        <f>TITRES_STAT!C1788</f>
        <v>0</v>
      </c>
      <c r="C1785" s="6">
        <f>TITRES_STAT!D1788</f>
        <v>0</v>
      </c>
      <c r="D1785" s="6">
        <f>TITRES_STAT!E1788</f>
        <v>0</v>
      </c>
      <c r="E1785" s="2">
        <f t="shared" si="108"/>
        <v>1201929</v>
      </c>
      <c r="F1785" s="6" t="str">
        <f t="shared" si="111"/>
        <v>NEUTRAL</v>
      </c>
      <c r="G1785" s="6" t="str">
        <f t="shared" si="110"/>
        <v>NEUTRAL</v>
      </c>
      <c r="H1785" s="6" t="str">
        <f t="shared" si="109"/>
        <v>NEUTRAL</v>
      </c>
    </row>
    <row r="1786" spans="1:8" ht="13.5" x14ac:dyDescent="0.25">
      <c r="A1786" s="3">
        <f>TITRES_STAT!B1789</f>
        <v>0</v>
      </c>
      <c r="B1786" s="6">
        <f>TITRES_STAT!C1789</f>
        <v>0</v>
      </c>
      <c r="C1786" s="6">
        <f>TITRES_STAT!D1789</f>
        <v>0</v>
      </c>
      <c r="D1786" s="6">
        <f>TITRES_STAT!E1789</f>
        <v>0</v>
      </c>
      <c r="E1786" s="2">
        <f t="shared" si="108"/>
        <v>1201929</v>
      </c>
      <c r="F1786" s="6" t="str">
        <f t="shared" si="111"/>
        <v>NEUTRAL</v>
      </c>
      <c r="G1786" s="6" t="str">
        <f t="shared" si="110"/>
        <v>NEUTRAL</v>
      </c>
      <c r="H1786" s="6" t="str">
        <f t="shared" si="109"/>
        <v>NEUTRAL</v>
      </c>
    </row>
    <row r="1787" spans="1:8" ht="13.5" x14ac:dyDescent="0.25">
      <c r="A1787" s="3">
        <f>TITRES_STAT!B1790</f>
        <v>0</v>
      </c>
      <c r="B1787" s="6">
        <f>TITRES_STAT!C1790</f>
        <v>0</v>
      </c>
      <c r="C1787" s="6">
        <f>TITRES_STAT!D1790</f>
        <v>0</v>
      </c>
      <c r="D1787" s="6">
        <f>TITRES_STAT!E1790</f>
        <v>0</v>
      </c>
      <c r="E1787" s="2">
        <f t="shared" si="108"/>
        <v>1201929</v>
      </c>
      <c r="F1787" s="6" t="str">
        <f t="shared" si="111"/>
        <v>NEUTRAL</v>
      </c>
      <c r="G1787" s="6" t="str">
        <f t="shared" si="110"/>
        <v>NEUTRAL</v>
      </c>
      <c r="H1787" s="6" t="str">
        <f t="shared" si="109"/>
        <v>NEUTRAL</v>
      </c>
    </row>
    <row r="1788" spans="1:8" ht="13.5" x14ac:dyDescent="0.25">
      <c r="A1788" s="3">
        <f>TITRES_STAT!B1791</f>
        <v>0</v>
      </c>
      <c r="B1788" s="6">
        <f>TITRES_STAT!C1791</f>
        <v>0</v>
      </c>
      <c r="C1788" s="6">
        <f>TITRES_STAT!D1791</f>
        <v>0</v>
      </c>
      <c r="D1788" s="6">
        <f>TITRES_STAT!E1791</f>
        <v>0</v>
      </c>
      <c r="E1788" s="2">
        <f t="shared" si="108"/>
        <v>1201929</v>
      </c>
      <c r="F1788" s="6" t="str">
        <f t="shared" si="111"/>
        <v>NEUTRAL</v>
      </c>
      <c r="G1788" s="6" t="str">
        <f t="shared" si="110"/>
        <v>NEUTRAL</v>
      </c>
      <c r="H1788" s="6" t="str">
        <f t="shared" si="109"/>
        <v>NEUTRAL</v>
      </c>
    </row>
    <row r="1789" spans="1:8" ht="13.5" x14ac:dyDescent="0.25">
      <c r="A1789" s="3">
        <f>TITRES_STAT!B1792</f>
        <v>0</v>
      </c>
      <c r="B1789" s="6">
        <f>TITRES_STAT!C1792</f>
        <v>0</v>
      </c>
      <c r="C1789" s="6">
        <f>TITRES_STAT!D1792</f>
        <v>0</v>
      </c>
      <c r="D1789" s="6">
        <f>TITRES_STAT!E1792</f>
        <v>0</v>
      </c>
      <c r="E1789" s="2">
        <f t="shared" si="108"/>
        <v>1201929</v>
      </c>
      <c r="F1789" s="6" t="str">
        <f t="shared" si="111"/>
        <v>NEUTRAL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0</v>
      </c>
      <c r="B1790" s="6">
        <f>TITRES_STAT!C1793</f>
        <v>0</v>
      </c>
      <c r="C1790" s="6">
        <f>TITRES_STAT!D1793</f>
        <v>0</v>
      </c>
      <c r="D1790" s="6">
        <f>TITRES_STAT!E1793</f>
        <v>0</v>
      </c>
      <c r="E1790" s="2">
        <f t="shared" si="108"/>
        <v>1201929</v>
      </c>
      <c r="F1790" s="6" t="str">
        <f t="shared" si="111"/>
        <v>NEUTRAL</v>
      </c>
      <c r="G1790" s="6" t="str">
        <f t="shared" si="110"/>
        <v>NEUTRAL</v>
      </c>
      <c r="H1790" s="6" t="str">
        <f t="shared" si="109"/>
        <v>NEUTRAL</v>
      </c>
    </row>
    <row r="1791" spans="1:8" ht="13.5" x14ac:dyDescent="0.25">
      <c r="A1791" s="3">
        <f>TITRES_STAT!B1794</f>
        <v>0</v>
      </c>
      <c r="B1791" s="6">
        <f>TITRES_STAT!C1794</f>
        <v>0</v>
      </c>
      <c r="C1791" s="6">
        <f>TITRES_STAT!D1794</f>
        <v>0</v>
      </c>
      <c r="D1791" s="6">
        <f>TITRES_STAT!E1794</f>
        <v>0</v>
      </c>
      <c r="E1791" s="2">
        <f t="shared" si="108"/>
        <v>1201929</v>
      </c>
      <c r="F1791" s="6" t="str">
        <f t="shared" si="111"/>
        <v>NEUTRAL</v>
      </c>
      <c r="G1791" s="6" t="str">
        <f t="shared" si="110"/>
        <v>NEUTRAL</v>
      </c>
      <c r="H1791" s="6" t="str">
        <f t="shared" si="109"/>
        <v>NEUTRAL</v>
      </c>
    </row>
    <row r="1792" spans="1:8" ht="13.5" x14ac:dyDescent="0.25">
      <c r="A1792" s="3">
        <f>TITRES_STAT!B1795</f>
        <v>0</v>
      </c>
      <c r="B1792" s="6">
        <f>TITRES_STAT!C1795</f>
        <v>0</v>
      </c>
      <c r="C1792" s="6">
        <f>TITRES_STAT!D1795</f>
        <v>0</v>
      </c>
      <c r="D1792" s="6">
        <f>TITRES_STAT!E1795</f>
        <v>0</v>
      </c>
      <c r="E1792" s="2">
        <f t="shared" si="108"/>
        <v>1201929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0</v>
      </c>
      <c r="B1793" s="6">
        <f>TITRES_STAT!C1796</f>
        <v>0</v>
      </c>
      <c r="C1793" s="6">
        <f>TITRES_STAT!D1796</f>
        <v>0</v>
      </c>
      <c r="D1793" s="6">
        <f>TITRES_STAT!E1796</f>
        <v>0</v>
      </c>
      <c r="E1793" s="2">
        <f t="shared" si="108"/>
        <v>1201929</v>
      </c>
      <c r="F1793" s="6" t="str">
        <f t="shared" si="111"/>
        <v>NEUTRAL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0</v>
      </c>
      <c r="B1794" s="6">
        <f>TITRES_STAT!C1797</f>
        <v>0</v>
      </c>
      <c r="C1794" s="6">
        <f>TITRES_STAT!D1797</f>
        <v>0</v>
      </c>
      <c r="D1794" s="6">
        <f>TITRES_STAT!E1797</f>
        <v>0</v>
      </c>
      <c r="E1794" s="2">
        <f t="shared" si="108"/>
        <v>1201929</v>
      </c>
      <c r="F1794" s="6" t="str">
        <f t="shared" si="111"/>
        <v>NEUTRAL</v>
      </c>
      <c r="G1794" s="6" t="str">
        <f t="shared" si="110"/>
        <v>NEUTRAL</v>
      </c>
      <c r="H1794" s="6" t="str">
        <f t="shared" si="109"/>
        <v>NEUTRAL</v>
      </c>
    </row>
    <row r="1795" spans="1:8" ht="13.5" x14ac:dyDescent="0.25">
      <c r="A1795" s="3">
        <f>TITRES_STAT!B1798</f>
        <v>0</v>
      </c>
      <c r="B1795" s="6">
        <f>TITRES_STAT!C1798</f>
        <v>0</v>
      </c>
      <c r="C1795" s="6">
        <f>TITRES_STAT!D1798</f>
        <v>0</v>
      </c>
      <c r="D1795" s="6">
        <f>TITRES_STAT!E1798</f>
        <v>0</v>
      </c>
      <c r="E1795" s="2">
        <f t="shared" si="108"/>
        <v>1201929</v>
      </c>
      <c r="F1795" s="6" t="str">
        <f t="shared" si="111"/>
        <v>NEUTRAL</v>
      </c>
      <c r="G1795" s="6" t="str">
        <f t="shared" si="110"/>
        <v>NEUTRAL</v>
      </c>
      <c r="H1795" s="6" t="str">
        <f t="shared" si="109"/>
        <v>NEUTRAL</v>
      </c>
    </row>
    <row r="1796" spans="1:8" ht="13.5" x14ac:dyDescent="0.25">
      <c r="A1796" s="3">
        <f>TITRES_STAT!B1799</f>
        <v>0</v>
      </c>
      <c r="B1796" s="6">
        <f>TITRES_STAT!C1799</f>
        <v>0</v>
      </c>
      <c r="C1796" s="6">
        <f>TITRES_STAT!D1799</f>
        <v>0</v>
      </c>
      <c r="D1796" s="6">
        <f>TITRES_STAT!E1799</f>
        <v>0</v>
      </c>
      <c r="E1796" s="2">
        <f t="shared" ref="E1796:E1859" si="112">IF(B1796&gt;B1795, E1795+D1796, IF(B1796&lt;B1795, E1795-D1796, E1795))</f>
        <v>1201929</v>
      </c>
      <c r="F1796" s="6" t="str">
        <f t="shared" si="111"/>
        <v>NEUTRAL</v>
      </c>
      <c r="G1796" s="6" t="str">
        <f t="shared" si="110"/>
        <v>NEUTRAL</v>
      </c>
      <c r="H1796" s="6" t="str">
        <f t="shared" si="109"/>
        <v>NEUTRAL</v>
      </c>
    </row>
    <row r="1797" spans="1:8" ht="13.5" x14ac:dyDescent="0.25">
      <c r="A1797" s="3">
        <f>TITRES_STAT!B1800</f>
        <v>0</v>
      </c>
      <c r="B1797" s="6">
        <f>TITRES_STAT!C1800</f>
        <v>0</v>
      </c>
      <c r="C1797" s="6">
        <f>TITRES_STAT!D1800</f>
        <v>0</v>
      </c>
      <c r="D1797" s="6">
        <f>TITRES_STAT!E1800</f>
        <v>0</v>
      </c>
      <c r="E1797" s="2">
        <f t="shared" si="112"/>
        <v>1201929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0</v>
      </c>
      <c r="B1798" s="6">
        <f>TITRES_STAT!C1801</f>
        <v>0</v>
      </c>
      <c r="C1798" s="6">
        <f>TITRES_STAT!D1801</f>
        <v>0</v>
      </c>
      <c r="D1798" s="6">
        <f>TITRES_STAT!E1801</f>
        <v>0</v>
      </c>
      <c r="E1798" s="2">
        <f t="shared" si="112"/>
        <v>1201929</v>
      </c>
      <c r="F1798" s="6" t="str">
        <f t="shared" si="111"/>
        <v>NEUTRAL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0</v>
      </c>
      <c r="B1799" s="6">
        <f>TITRES_STAT!C1802</f>
        <v>0</v>
      </c>
      <c r="C1799" s="6">
        <f>TITRES_STAT!D1802</f>
        <v>0</v>
      </c>
      <c r="D1799" s="6">
        <f>TITRES_STAT!E1802</f>
        <v>0</v>
      </c>
      <c r="E1799" s="2">
        <f t="shared" si="112"/>
        <v>1201929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0</v>
      </c>
      <c r="B1800" s="6">
        <f>TITRES_STAT!C1803</f>
        <v>0</v>
      </c>
      <c r="C1800" s="6">
        <f>TITRES_STAT!D1803</f>
        <v>0</v>
      </c>
      <c r="D1800" s="6">
        <f>TITRES_STAT!E1803</f>
        <v>0</v>
      </c>
      <c r="E1800" s="2">
        <f t="shared" si="112"/>
        <v>1201929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0</v>
      </c>
      <c r="B1801" s="6">
        <f>TITRES_STAT!C1804</f>
        <v>0</v>
      </c>
      <c r="C1801" s="6">
        <f>TITRES_STAT!D1804</f>
        <v>0</v>
      </c>
      <c r="D1801" s="6">
        <f>TITRES_STAT!E1804</f>
        <v>0</v>
      </c>
      <c r="E1801" s="2">
        <f t="shared" si="112"/>
        <v>1201929</v>
      </c>
      <c r="F1801" s="6" t="str">
        <f t="shared" si="115"/>
        <v>NEUTRAL</v>
      </c>
      <c r="G1801" s="6" t="str">
        <f t="shared" si="114"/>
        <v>NEUTRAL</v>
      </c>
      <c r="H1801" s="6" t="str">
        <f t="shared" si="113"/>
        <v>NEUTRAL</v>
      </c>
    </row>
    <row r="1802" spans="1:8" ht="13.5" x14ac:dyDescent="0.25">
      <c r="A1802" s="3">
        <f>TITRES_STAT!B1805</f>
        <v>0</v>
      </c>
      <c r="B1802" s="6">
        <f>TITRES_STAT!C1805</f>
        <v>0</v>
      </c>
      <c r="C1802" s="6">
        <f>TITRES_STAT!D1805</f>
        <v>0</v>
      </c>
      <c r="D1802" s="6">
        <f>TITRES_STAT!E1805</f>
        <v>0</v>
      </c>
      <c r="E1802" s="2">
        <f t="shared" si="112"/>
        <v>1201929</v>
      </c>
      <c r="F1802" s="6" t="str">
        <f t="shared" si="115"/>
        <v>NEUTRAL</v>
      </c>
      <c r="G1802" s="6" t="str">
        <f t="shared" si="114"/>
        <v>NEUTRAL</v>
      </c>
      <c r="H1802" s="6" t="str">
        <f t="shared" si="113"/>
        <v>NEUTRAL</v>
      </c>
    </row>
    <row r="1803" spans="1:8" ht="13.5" x14ac:dyDescent="0.25">
      <c r="A1803" s="3">
        <f>TITRES_STAT!B1806</f>
        <v>0</v>
      </c>
      <c r="B1803" s="6">
        <f>TITRES_STAT!C1806</f>
        <v>0</v>
      </c>
      <c r="C1803" s="6">
        <f>TITRES_STAT!D1806</f>
        <v>0</v>
      </c>
      <c r="D1803" s="6">
        <f>TITRES_STAT!E1806</f>
        <v>0</v>
      </c>
      <c r="E1803" s="2">
        <f t="shared" si="112"/>
        <v>1201929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0</v>
      </c>
      <c r="B1804" s="6">
        <f>TITRES_STAT!C1807</f>
        <v>0</v>
      </c>
      <c r="C1804" s="6">
        <f>TITRES_STAT!D1807</f>
        <v>0</v>
      </c>
      <c r="D1804" s="6">
        <f>TITRES_STAT!E1807</f>
        <v>0</v>
      </c>
      <c r="E1804" s="2">
        <f t="shared" si="112"/>
        <v>1201929</v>
      </c>
      <c r="F1804" s="6" t="str">
        <f t="shared" si="115"/>
        <v>NEUTRAL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0</v>
      </c>
      <c r="B1805" s="6">
        <f>TITRES_STAT!C1808</f>
        <v>0</v>
      </c>
      <c r="C1805" s="6">
        <f>TITRES_STAT!D1808</f>
        <v>0</v>
      </c>
      <c r="D1805" s="6">
        <f>TITRES_STAT!E1808</f>
        <v>0</v>
      </c>
      <c r="E1805" s="2">
        <f t="shared" si="112"/>
        <v>1201929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0</v>
      </c>
      <c r="B1806" s="6">
        <f>TITRES_STAT!C1809</f>
        <v>0</v>
      </c>
      <c r="C1806" s="6">
        <f>TITRES_STAT!D1809</f>
        <v>0</v>
      </c>
      <c r="D1806" s="6">
        <f>TITRES_STAT!E1809</f>
        <v>0</v>
      </c>
      <c r="E1806" s="2">
        <f t="shared" si="112"/>
        <v>1201929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0</v>
      </c>
      <c r="B1807" s="6">
        <f>TITRES_STAT!C1810</f>
        <v>0</v>
      </c>
      <c r="C1807" s="6">
        <f>TITRES_STAT!D1810</f>
        <v>0</v>
      </c>
      <c r="D1807" s="6">
        <f>TITRES_STAT!E1810</f>
        <v>0</v>
      </c>
      <c r="E1807" s="2">
        <f t="shared" si="112"/>
        <v>1201929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0</v>
      </c>
      <c r="B1808" s="6">
        <f>TITRES_STAT!C1811</f>
        <v>0</v>
      </c>
      <c r="C1808" s="6">
        <f>TITRES_STAT!D1811</f>
        <v>0</v>
      </c>
      <c r="D1808" s="6">
        <f>TITRES_STAT!E1811</f>
        <v>0</v>
      </c>
      <c r="E1808" s="2">
        <f t="shared" si="112"/>
        <v>1201929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0</v>
      </c>
      <c r="B1809" s="6">
        <f>TITRES_STAT!C1812</f>
        <v>0</v>
      </c>
      <c r="C1809" s="6">
        <f>TITRES_STAT!D1812</f>
        <v>0</v>
      </c>
      <c r="D1809" s="6">
        <f>TITRES_STAT!E1812</f>
        <v>0</v>
      </c>
      <c r="E1809" s="2">
        <f t="shared" si="112"/>
        <v>1201929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0</v>
      </c>
      <c r="B1810" s="6">
        <f>TITRES_STAT!C1813</f>
        <v>0</v>
      </c>
      <c r="C1810" s="6">
        <f>TITRES_STAT!D1813</f>
        <v>0</v>
      </c>
      <c r="D1810" s="6">
        <f>TITRES_STAT!E1813</f>
        <v>0</v>
      </c>
      <c r="E1810" s="2">
        <f t="shared" si="112"/>
        <v>1201929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0</v>
      </c>
      <c r="B1811" s="6">
        <f>TITRES_STAT!C1814</f>
        <v>0</v>
      </c>
      <c r="C1811" s="6">
        <f>TITRES_STAT!D1814</f>
        <v>0</v>
      </c>
      <c r="D1811" s="6">
        <f>TITRES_STAT!E1814</f>
        <v>0</v>
      </c>
      <c r="E1811" s="2">
        <f t="shared" si="112"/>
        <v>1201929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0</v>
      </c>
      <c r="B1812" s="6">
        <f>TITRES_STAT!C1815</f>
        <v>0</v>
      </c>
      <c r="C1812" s="6">
        <f>TITRES_STAT!D1815</f>
        <v>0</v>
      </c>
      <c r="D1812" s="6">
        <f>TITRES_STAT!E1815</f>
        <v>0</v>
      </c>
      <c r="E1812" s="2">
        <f t="shared" si="112"/>
        <v>1201929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0</v>
      </c>
      <c r="B1813" s="6">
        <f>TITRES_STAT!C1816</f>
        <v>0</v>
      </c>
      <c r="C1813" s="6">
        <f>TITRES_STAT!D1816</f>
        <v>0</v>
      </c>
      <c r="D1813" s="6">
        <f>TITRES_STAT!E1816</f>
        <v>0</v>
      </c>
      <c r="E1813" s="2">
        <f t="shared" si="112"/>
        <v>1201929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0</v>
      </c>
      <c r="B1814" s="6">
        <f>TITRES_STAT!C1817</f>
        <v>0</v>
      </c>
      <c r="C1814" s="6">
        <f>TITRES_STAT!D1817</f>
        <v>0</v>
      </c>
      <c r="D1814" s="6">
        <f>TITRES_STAT!E1817</f>
        <v>0</v>
      </c>
      <c r="E1814" s="2">
        <f t="shared" si="112"/>
        <v>1201929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0</v>
      </c>
      <c r="B1815" s="6">
        <f>TITRES_STAT!C1818</f>
        <v>0</v>
      </c>
      <c r="C1815" s="6">
        <f>TITRES_STAT!D1818</f>
        <v>0</v>
      </c>
      <c r="D1815" s="6">
        <f>TITRES_STAT!E1818</f>
        <v>0</v>
      </c>
      <c r="E1815" s="2">
        <f t="shared" si="112"/>
        <v>1201929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0</v>
      </c>
      <c r="B1816" s="6">
        <f>TITRES_STAT!C1819</f>
        <v>0</v>
      </c>
      <c r="C1816" s="6">
        <f>TITRES_STAT!D1819</f>
        <v>0</v>
      </c>
      <c r="D1816" s="6">
        <f>TITRES_STAT!E1819</f>
        <v>0</v>
      </c>
      <c r="E1816" s="2">
        <f t="shared" si="112"/>
        <v>1201929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0</v>
      </c>
      <c r="B1817" s="6">
        <f>TITRES_STAT!C1820</f>
        <v>0</v>
      </c>
      <c r="C1817" s="6">
        <f>TITRES_STAT!D1820</f>
        <v>0</v>
      </c>
      <c r="D1817" s="6">
        <f>TITRES_STAT!E1820</f>
        <v>0</v>
      </c>
      <c r="E1817" s="2">
        <f t="shared" si="112"/>
        <v>1201929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0</v>
      </c>
      <c r="B1818" s="6">
        <f>TITRES_STAT!C1821</f>
        <v>0</v>
      </c>
      <c r="C1818" s="6">
        <f>TITRES_STAT!D1821</f>
        <v>0</v>
      </c>
      <c r="D1818" s="6">
        <f>TITRES_STAT!E1821</f>
        <v>0</v>
      </c>
      <c r="E1818" s="2">
        <f t="shared" si="112"/>
        <v>1201929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0</v>
      </c>
      <c r="B1819" s="6">
        <f>TITRES_STAT!C1822</f>
        <v>0</v>
      </c>
      <c r="C1819" s="6">
        <f>TITRES_STAT!D1822</f>
        <v>0</v>
      </c>
      <c r="D1819" s="6">
        <f>TITRES_STAT!E1822</f>
        <v>0</v>
      </c>
      <c r="E1819" s="2">
        <f t="shared" si="112"/>
        <v>1201929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0</v>
      </c>
      <c r="B1820" s="6">
        <f>TITRES_STAT!C1823</f>
        <v>0</v>
      </c>
      <c r="C1820" s="6">
        <f>TITRES_STAT!D1823</f>
        <v>0</v>
      </c>
      <c r="D1820" s="6">
        <f>TITRES_STAT!E1823</f>
        <v>0</v>
      </c>
      <c r="E1820" s="2">
        <f t="shared" si="112"/>
        <v>1201929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0</v>
      </c>
      <c r="B1821" s="6">
        <f>TITRES_STAT!C1824</f>
        <v>0</v>
      </c>
      <c r="C1821" s="6">
        <f>TITRES_STAT!D1824</f>
        <v>0</v>
      </c>
      <c r="D1821" s="6">
        <f>TITRES_STAT!E1824</f>
        <v>0</v>
      </c>
      <c r="E1821" s="2">
        <f t="shared" si="112"/>
        <v>1201929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0</v>
      </c>
      <c r="B1822" s="6">
        <f>TITRES_STAT!C1825</f>
        <v>0</v>
      </c>
      <c r="C1822" s="6">
        <f>TITRES_STAT!D1825</f>
        <v>0</v>
      </c>
      <c r="D1822" s="6">
        <f>TITRES_STAT!E1825</f>
        <v>0</v>
      </c>
      <c r="E1822" s="2">
        <f t="shared" si="112"/>
        <v>1201929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0</v>
      </c>
      <c r="B1823" s="6">
        <f>TITRES_STAT!C1826</f>
        <v>0</v>
      </c>
      <c r="C1823" s="6">
        <f>TITRES_STAT!D1826</f>
        <v>0</v>
      </c>
      <c r="D1823" s="6">
        <f>TITRES_STAT!E1826</f>
        <v>0</v>
      </c>
      <c r="E1823" s="2">
        <f t="shared" si="112"/>
        <v>1201929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0</v>
      </c>
      <c r="B1824" s="6">
        <f>TITRES_STAT!C1827</f>
        <v>0</v>
      </c>
      <c r="C1824" s="6">
        <f>TITRES_STAT!D1827</f>
        <v>0</v>
      </c>
      <c r="D1824" s="6">
        <f>TITRES_STAT!E1827</f>
        <v>0</v>
      </c>
      <c r="E1824" s="2">
        <f t="shared" si="112"/>
        <v>1201929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0</v>
      </c>
      <c r="B1825" s="6">
        <f>TITRES_STAT!C1828</f>
        <v>0</v>
      </c>
      <c r="C1825" s="6">
        <f>TITRES_STAT!D1828</f>
        <v>0</v>
      </c>
      <c r="D1825" s="6">
        <f>TITRES_STAT!E1828</f>
        <v>0</v>
      </c>
      <c r="E1825" s="2">
        <f t="shared" si="112"/>
        <v>1201929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0</v>
      </c>
      <c r="B1826" s="6">
        <f>TITRES_STAT!C1829</f>
        <v>0</v>
      </c>
      <c r="C1826" s="6">
        <f>TITRES_STAT!D1829</f>
        <v>0</v>
      </c>
      <c r="D1826" s="6">
        <f>TITRES_STAT!E1829</f>
        <v>0</v>
      </c>
      <c r="E1826" s="2">
        <f t="shared" si="112"/>
        <v>1201929</v>
      </c>
      <c r="F1826" s="6" t="str">
        <f t="shared" si="115"/>
        <v>NEUTRAL</v>
      </c>
      <c r="G1826" s="6" t="str">
        <f t="shared" si="114"/>
        <v>NEUTRAL</v>
      </c>
      <c r="H1826" s="6" t="str">
        <f t="shared" si="113"/>
        <v>NEUTRAL</v>
      </c>
    </row>
    <row r="1827" spans="1:8" ht="13.5" x14ac:dyDescent="0.25">
      <c r="A1827" s="3">
        <f>TITRES_STAT!B1830</f>
        <v>0</v>
      </c>
      <c r="B1827" s="6">
        <f>TITRES_STAT!C1830</f>
        <v>0</v>
      </c>
      <c r="C1827" s="6">
        <f>TITRES_STAT!D1830</f>
        <v>0</v>
      </c>
      <c r="D1827" s="6">
        <f>TITRES_STAT!E1830</f>
        <v>0</v>
      </c>
      <c r="E1827" s="2">
        <f t="shared" si="112"/>
        <v>1201929</v>
      </c>
      <c r="F1827" s="6" t="str">
        <f t="shared" si="115"/>
        <v>NEUTRAL</v>
      </c>
      <c r="G1827" s="6" t="str">
        <f t="shared" si="114"/>
        <v>NEUTRAL</v>
      </c>
      <c r="H1827" s="6" t="str">
        <f t="shared" si="113"/>
        <v>NEUTRAL</v>
      </c>
    </row>
    <row r="1828" spans="1:8" ht="13.5" x14ac:dyDescent="0.25">
      <c r="A1828" s="3">
        <f>TITRES_STAT!B1831</f>
        <v>0</v>
      </c>
      <c r="B1828" s="6">
        <f>TITRES_STAT!C1831</f>
        <v>0</v>
      </c>
      <c r="C1828" s="6">
        <f>TITRES_STAT!D1831</f>
        <v>0</v>
      </c>
      <c r="D1828" s="6">
        <f>TITRES_STAT!E1831</f>
        <v>0</v>
      </c>
      <c r="E1828" s="2">
        <f t="shared" si="112"/>
        <v>1201929</v>
      </c>
      <c r="F1828" s="6" t="str">
        <f t="shared" si="115"/>
        <v>NEUTRAL</v>
      </c>
      <c r="G1828" s="6" t="str">
        <f t="shared" si="114"/>
        <v>NEUTRAL</v>
      </c>
      <c r="H1828" s="6" t="str">
        <f t="shared" si="113"/>
        <v>NEUTRAL</v>
      </c>
    </row>
    <row r="1829" spans="1:8" ht="13.5" x14ac:dyDescent="0.25">
      <c r="A1829" s="3">
        <f>TITRES_STAT!B1832</f>
        <v>0</v>
      </c>
      <c r="B1829" s="6">
        <f>TITRES_STAT!C1832</f>
        <v>0</v>
      </c>
      <c r="C1829" s="6">
        <f>TITRES_STAT!D1832</f>
        <v>0</v>
      </c>
      <c r="D1829" s="6">
        <f>TITRES_STAT!E1832</f>
        <v>0</v>
      </c>
      <c r="E1829" s="2">
        <f t="shared" si="112"/>
        <v>1201929</v>
      </c>
      <c r="F1829" s="6" t="str">
        <f t="shared" si="115"/>
        <v>NEUTRAL</v>
      </c>
      <c r="G1829" s="6" t="str">
        <f t="shared" si="114"/>
        <v>NEUTRAL</v>
      </c>
      <c r="H1829" s="6" t="str">
        <f t="shared" si="113"/>
        <v>NEUTRAL</v>
      </c>
    </row>
    <row r="1830" spans="1:8" ht="13.5" x14ac:dyDescent="0.25">
      <c r="A1830" s="3">
        <f>TITRES_STAT!B1833</f>
        <v>0</v>
      </c>
      <c r="B1830" s="6">
        <f>TITRES_STAT!C1833</f>
        <v>0</v>
      </c>
      <c r="C1830" s="6">
        <f>TITRES_STAT!D1833</f>
        <v>0</v>
      </c>
      <c r="D1830" s="6">
        <f>TITRES_STAT!E1833</f>
        <v>0</v>
      </c>
      <c r="E1830" s="2">
        <f t="shared" si="112"/>
        <v>1201929</v>
      </c>
      <c r="F1830" s="6" t="str">
        <f t="shared" si="115"/>
        <v>NEUTRAL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0</v>
      </c>
      <c r="B1831" s="6">
        <f>TITRES_STAT!C1834</f>
        <v>0</v>
      </c>
      <c r="C1831" s="6">
        <f>TITRES_STAT!D1834</f>
        <v>0</v>
      </c>
      <c r="D1831" s="6">
        <f>TITRES_STAT!E1834</f>
        <v>0</v>
      </c>
      <c r="E1831" s="2">
        <f t="shared" si="112"/>
        <v>1201929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0</v>
      </c>
      <c r="B1832" s="6">
        <f>TITRES_STAT!C1835</f>
        <v>0</v>
      </c>
      <c r="C1832" s="6">
        <f>TITRES_STAT!D1835</f>
        <v>0</v>
      </c>
      <c r="D1832" s="6">
        <f>TITRES_STAT!E1835</f>
        <v>0</v>
      </c>
      <c r="E1832" s="2">
        <f t="shared" si="112"/>
        <v>1201929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0</v>
      </c>
      <c r="B1833" s="6">
        <f>TITRES_STAT!C1836</f>
        <v>0</v>
      </c>
      <c r="C1833" s="6">
        <f>TITRES_STAT!D1836</f>
        <v>0</v>
      </c>
      <c r="D1833" s="6">
        <f>TITRES_STAT!E1836</f>
        <v>0</v>
      </c>
      <c r="E1833" s="2">
        <f t="shared" si="112"/>
        <v>1201929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0</v>
      </c>
      <c r="B1834" s="6">
        <f>TITRES_STAT!C1837</f>
        <v>0</v>
      </c>
      <c r="C1834" s="6">
        <f>TITRES_STAT!D1837</f>
        <v>0</v>
      </c>
      <c r="D1834" s="6">
        <f>TITRES_STAT!E1837</f>
        <v>0</v>
      </c>
      <c r="E1834" s="2">
        <f t="shared" si="112"/>
        <v>1201929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0</v>
      </c>
      <c r="B1835" s="6">
        <f>TITRES_STAT!C1838</f>
        <v>0</v>
      </c>
      <c r="C1835" s="6">
        <f>TITRES_STAT!D1838</f>
        <v>0</v>
      </c>
      <c r="D1835" s="6">
        <f>TITRES_STAT!E1838</f>
        <v>0</v>
      </c>
      <c r="E1835" s="2">
        <f t="shared" si="112"/>
        <v>1201929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0</v>
      </c>
      <c r="B1836" s="6">
        <f>TITRES_STAT!C1839</f>
        <v>0</v>
      </c>
      <c r="C1836" s="6">
        <f>TITRES_STAT!D1839</f>
        <v>0</v>
      </c>
      <c r="D1836" s="6">
        <f>TITRES_STAT!E1839</f>
        <v>0</v>
      </c>
      <c r="E1836" s="2">
        <f t="shared" si="112"/>
        <v>1201929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0</v>
      </c>
      <c r="B1837" s="6">
        <f>TITRES_STAT!C1840</f>
        <v>0</v>
      </c>
      <c r="C1837" s="6">
        <f>TITRES_STAT!D1840</f>
        <v>0</v>
      </c>
      <c r="D1837" s="6">
        <f>TITRES_STAT!E1840</f>
        <v>0</v>
      </c>
      <c r="E1837" s="2">
        <f t="shared" si="112"/>
        <v>1201929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0</v>
      </c>
      <c r="B1838" s="6">
        <f>TITRES_STAT!C1841</f>
        <v>0</v>
      </c>
      <c r="C1838" s="6">
        <f>TITRES_STAT!D1841</f>
        <v>0</v>
      </c>
      <c r="D1838" s="6">
        <f>TITRES_STAT!E1841</f>
        <v>0</v>
      </c>
      <c r="E1838" s="2">
        <f t="shared" si="112"/>
        <v>1201929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0</v>
      </c>
      <c r="B1839" s="6">
        <f>TITRES_STAT!C1842</f>
        <v>0</v>
      </c>
      <c r="C1839" s="6">
        <f>TITRES_STAT!D1842</f>
        <v>0</v>
      </c>
      <c r="D1839" s="6">
        <f>TITRES_STAT!E1842</f>
        <v>0</v>
      </c>
      <c r="E1839" s="2">
        <f t="shared" si="112"/>
        <v>1201929</v>
      </c>
      <c r="F1839" s="6" t="str">
        <f t="shared" si="115"/>
        <v>NEUTRAL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0</v>
      </c>
      <c r="B1840" s="6">
        <f>TITRES_STAT!C1843</f>
        <v>0</v>
      </c>
      <c r="C1840" s="6">
        <f>TITRES_STAT!D1843</f>
        <v>0</v>
      </c>
      <c r="D1840" s="6">
        <f>TITRES_STAT!E1843</f>
        <v>0</v>
      </c>
      <c r="E1840" s="2">
        <f t="shared" si="112"/>
        <v>1201929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0</v>
      </c>
      <c r="B1841" s="6">
        <f>TITRES_STAT!C1844</f>
        <v>0</v>
      </c>
      <c r="C1841" s="6">
        <f>TITRES_STAT!D1844</f>
        <v>0</v>
      </c>
      <c r="D1841" s="6">
        <f>TITRES_STAT!E1844</f>
        <v>0</v>
      </c>
      <c r="E1841" s="2">
        <f t="shared" si="112"/>
        <v>1201929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0</v>
      </c>
      <c r="B1842" s="6">
        <f>TITRES_STAT!C1845</f>
        <v>0</v>
      </c>
      <c r="C1842" s="6">
        <f>TITRES_STAT!D1845</f>
        <v>0</v>
      </c>
      <c r="D1842" s="6">
        <f>TITRES_STAT!E1845</f>
        <v>0</v>
      </c>
      <c r="E1842" s="2">
        <f t="shared" si="112"/>
        <v>1201929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0</v>
      </c>
      <c r="B1843" s="6">
        <f>TITRES_STAT!C1846</f>
        <v>0</v>
      </c>
      <c r="C1843" s="6">
        <f>TITRES_STAT!D1846</f>
        <v>0</v>
      </c>
      <c r="D1843" s="6">
        <f>TITRES_STAT!E1846</f>
        <v>0</v>
      </c>
      <c r="E1843" s="2">
        <f t="shared" si="112"/>
        <v>1201929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0</v>
      </c>
      <c r="B1844" s="6">
        <f>TITRES_STAT!C1847</f>
        <v>0</v>
      </c>
      <c r="C1844" s="6">
        <f>TITRES_STAT!D1847</f>
        <v>0</v>
      </c>
      <c r="D1844" s="6">
        <f>TITRES_STAT!E1847</f>
        <v>0</v>
      </c>
      <c r="E1844" s="2">
        <f t="shared" si="112"/>
        <v>1201929</v>
      </c>
      <c r="F1844" s="6" t="str">
        <f t="shared" si="115"/>
        <v>NEUTRAL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0</v>
      </c>
      <c r="B1845" s="6">
        <f>TITRES_STAT!C1848</f>
        <v>0</v>
      </c>
      <c r="C1845" s="6">
        <f>TITRES_STAT!D1848</f>
        <v>0</v>
      </c>
      <c r="D1845" s="6">
        <f>TITRES_STAT!E1848</f>
        <v>0</v>
      </c>
      <c r="E1845" s="2">
        <f t="shared" si="112"/>
        <v>1201929</v>
      </c>
      <c r="F1845" s="6" t="str">
        <f t="shared" si="115"/>
        <v>NEUTRAL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0</v>
      </c>
      <c r="B1846" s="6">
        <f>TITRES_STAT!C1849</f>
        <v>0</v>
      </c>
      <c r="C1846" s="6">
        <f>TITRES_STAT!D1849</f>
        <v>0</v>
      </c>
      <c r="D1846" s="6">
        <f>TITRES_STAT!E1849</f>
        <v>0</v>
      </c>
      <c r="E1846" s="2">
        <f t="shared" si="112"/>
        <v>1201929</v>
      </c>
      <c r="F1846" s="6" t="str">
        <f t="shared" si="115"/>
        <v>NEUTRAL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0</v>
      </c>
      <c r="B1847" s="6">
        <f>TITRES_STAT!C1850</f>
        <v>0</v>
      </c>
      <c r="C1847" s="6">
        <f>TITRES_STAT!D1850</f>
        <v>0</v>
      </c>
      <c r="D1847" s="6">
        <f>TITRES_STAT!E1850</f>
        <v>0</v>
      </c>
      <c r="E1847" s="2">
        <f t="shared" si="112"/>
        <v>1201929</v>
      </c>
      <c r="F1847" s="6" t="str">
        <f t="shared" si="115"/>
        <v>NEUTRAL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0</v>
      </c>
      <c r="B1848" s="6">
        <f>TITRES_STAT!C1851</f>
        <v>0</v>
      </c>
      <c r="C1848" s="6">
        <f>TITRES_STAT!D1851</f>
        <v>0</v>
      </c>
      <c r="D1848" s="6">
        <f>TITRES_STAT!E1851</f>
        <v>0</v>
      </c>
      <c r="E1848" s="2">
        <f t="shared" si="112"/>
        <v>1201929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0</v>
      </c>
      <c r="B1849" s="6">
        <f>TITRES_STAT!C1852</f>
        <v>0</v>
      </c>
      <c r="C1849" s="6">
        <f>TITRES_STAT!D1852</f>
        <v>0</v>
      </c>
      <c r="D1849" s="6">
        <f>TITRES_STAT!E1852</f>
        <v>0</v>
      </c>
      <c r="E1849" s="2">
        <f t="shared" si="112"/>
        <v>1201929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0</v>
      </c>
      <c r="B1850" s="6">
        <f>TITRES_STAT!C1853</f>
        <v>0</v>
      </c>
      <c r="C1850" s="6">
        <f>TITRES_STAT!D1853</f>
        <v>0</v>
      </c>
      <c r="D1850" s="6">
        <f>TITRES_STAT!E1853</f>
        <v>0</v>
      </c>
      <c r="E1850" s="2">
        <f t="shared" si="112"/>
        <v>1201929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0</v>
      </c>
      <c r="B1851" s="6">
        <f>TITRES_STAT!C1854</f>
        <v>0</v>
      </c>
      <c r="C1851" s="6">
        <f>TITRES_STAT!D1854</f>
        <v>0</v>
      </c>
      <c r="D1851" s="6">
        <f>TITRES_STAT!E1854</f>
        <v>0</v>
      </c>
      <c r="E1851" s="2">
        <f t="shared" si="112"/>
        <v>1201929</v>
      </c>
      <c r="F1851" s="6" t="str">
        <f t="shared" si="115"/>
        <v>NEUTRAL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0</v>
      </c>
      <c r="B1852" s="6">
        <f>TITRES_STAT!C1855</f>
        <v>0</v>
      </c>
      <c r="C1852" s="6">
        <f>TITRES_STAT!D1855</f>
        <v>0</v>
      </c>
      <c r="D1852" s="6">
        <f>TITRES_STAT!E1855</f>
        <v>0</v>
      </c>
      <c r="E1852" s="2">
        <f t="shared" si="112"/>
        <v>1201929</v>
      </c>
      <c r="F1852" s="6" t="str">
        <f t="shared" si="115"/>
        <v>NEUTRAL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0</v>
      </c>
      <c r="B1853" s="6">
        <f>TITRES_STAT!C1856</f>
        <v>0</v>
      </c>
      <c r="C1853" s="6">
        <f>TITRES_STAT!D1856</f>
        <v>0</v>
      </c>
      <c r="D1853" s="6">
        <f>TITRES_STAT!E1856</f>
        <v>0</v>
      </c>
      <c r="E1853" s="2">
        <f t="shared" si="112"/>
        <v>1201929</v>
      </c>
      <c r="F1853" s="6" t="str">
        <f t="shared" si="115"/>
        <v>NEUTRAL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0</v>
      </c>
      <c r="B1854" s="6">
        <f>TITRES_STAT!C1857</f>
        <v>0</v>
      </c>
      <c r="C1854" s="6">
        <f>TITRES_STAT!D1857</f>
        <v>0</v>
      </c>
      <c r="D1854" s="6">
        <f>TITRES_STAT!E1857</f>
        <v>0</v>
      </c>
      <c r="E1854" s="2">
        <f t="shared" si="112"/>
        <v>1201929</v>
      </c>
      <c r="F1854" s="6" t="str">
        <f t="shared" si="115"/>
        <v>NEUTRAL</v>
      </c>
      <c r="G1854" s="6" t="str">
        <f t="shared" si="114"/>
        <v>NEUTRAL</v>
      </c>
      <c r="H1854" s="6" t="str">
        <f t="shared" si="113"/>
        <v>NEUTRAL</v>
      </c>
    </row>
    <row r="1855" spans="1:8" ht="13.5" x14ac:dyDescent="0.25">
      <c r="A1855" s="3">
        <f>TITRES_STAT!B1858</f>
        <v>0</v>
      </c>
      <c r="B1855" s="6">
        <f>TITRES_STAT!C1858</f>
        <v>0</v>
      </c>
      <c r="C1855" s="6">
        <f>TITRES_STAT!D1858</f>
        <v>0</v>
      </c>
      <c r="D1855" s="6">
        <f>TITRES_STAT!E1858</f>
        <v>0</v>
      </c>
      <c r="E1855" s="2">
        <f t="shared" si="112"/>
        <v>1201929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0</v>
      </c>
      <c r="B1856" s="6">
        <f>TITRES_STAT!C1859</f>
        <v>0</v>
      </c>
      <c r="C1856" s="6">
        <f>TITRES_STAT!D1859</f>
        <v>0</v>
      </c>
      <c r="D1856" s="6">
        <f>TITRES_STAT!E1859</f>
        <v>0</v>
      </c>
      <c r="E1856" s="2">
        <f t="shared" si="112"/>
        <v>1201929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0</v>
      </c>
      <c r="B1857" s="6">
        <f>TITRES_STAT!C1860</f>
        <v>0</v>
      </c>
      <c r="C1857" s="6">
        <f>TITRES_STAT!D1860</f>
        <v>0</v>
      </c>
      <c r="D1857" s="6">
        <f>TITRES_STAT!E1860</f>
        <v>0</v>
      </c>
      <c r="E1857" s="2">
        <f t="shared" si="112"/>
        <v>1201929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0</v>
      </c>
      <c r="B1858" s="6">
        <f>TITRES_STAT!C1861</f>
        <v>0</v>
      </c>
      <c r="C1858" s="6">
        <f>TITRES_STAT!D1861</f>
        <v>0</v>
      </c>
      <c r="D1858" s="6">
        <f>TITRES_STAT!E1861</f>
        <v>0</v>
      </c>
      <c r="E1858" s="2">
        <f t="shared" si="112"/>
        <v>1201929</v>
      </c>
      <c r="F1858" s="6" t="str">
        <f t="shared" si="115"/>
        <v>NEUTRAL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0</v>
      </c>
      <c r="B1859" s="6">
        <f>TITRES_STAT!C1862</f>
        <v>0</v>
      </c>
      <c r="C1859" s="6">
        <f>TITRES_STAT!D1862</f>
        <v>0</v>
      </c>
      <c r="D1859" s="6">
        <f>TITRES_STAT!E1862</f>
        <v>0</v>
      </c>
      <c r="E1859" s="2">
        <f t="shared" si="112"/>
        <v>1201929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0</v>
      </c>
      <c r="B1860" s="6">
        <f>TITRES_STAT!C1863</f>
        <v>0</v>
      </c>
      <c r="C1860" s="6">
        <f>TITRES_STAT!D1863</f>
        <v>0</v>
      </c>
      <c r="D1860" s="6">
        <f>TITRES_STAT!E1863</f>
        <v>0</v>
      </c>
      <c r="E1860" s="2">
        <f t="shared" ref="E1860:E1923" si="116">IF(B1860&gt;B1859, E1859+D1860, IF(B1860&lt;B1859, E1859-D1860, E1859))</f>
        <v>1201929</v>
      </c>
      <c r="F1860" s="6" t="str">
        <f t="shared" si="115"/>
        <v>NEUTRAL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0</v>
      </c>
      <c r="B1861" s="6">
        <f>TITRES_STAT!C1864</f>
        <v>0</v>
      </c>
      <c r="C1861" s="6">
        <f>TITRES_STAT!D1864</f>
        <v>0</v>
      </c>
      <c r="D1861" s="6">
        <f>TITRES_STAT!E1864</f>
        <v>0</v>
      </c>
      <c r="E1861" s="2">
        <f t="shared" si="116"/>
        <v>1201929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0</v>
      </c>
      <c r="B1862" s="6">
        <f>TITRES_STAT!C1865</f>
        <v>0</v>
      </c>
      <c r="C1862" s="6">
        <f>TITRES_STAT!D1865</f>
        <v>0</v>
      </c>
      <c r="D1862" s="6">
        <f>TITRES_STAT!E1865</f>
        <v>0</v>
      </c>
      <c r="E1862" s="2">
        <f t="shared" si="116"/>
        <v>1201929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0</v>
      </c>
      <c r="B1863" s="6">
        <f>TITRES_STAT!C1866</f>
        <v>0</v>
      </c>
      <c r="C1863" s="6">
        <f>TITRES_STAT!D1866</f>
        <v>0</v>
      </c>
      <c r="D1863" s="6">
        <f>TITRES_STAT!E1866</f>
        <v>0</v>
      </c>
      <c r="E1863" s="2">
        <f t="shared" si="116"/>
        <v>1201929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0</v>
      </c>
      <c r="B1864" s="6">
        <f>TITRES_STAT!C1867</f>
        <v>0</v>
      </c>
      <c r="C1864" s="6">
        <f>TITRES_STAT!D1867</f>
        <v>0</v>
      </c>
      <c r="D1864" s="6">
        <f>TITRES_STAT!E1867</f>
        <v>0</v>
      </c>
      <c r="E1864" s="2">
        <f t="shared" si="116"/>
        <v>1201929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0</v>
      </c>
      <c r="B1865" s="6">
        <f>TITRES_STAT!C1868</f>
        <v>0</v>
      </c>
      <c r="C1865" s="6">
        <f>TITRES_STAT!D1868</f>
        <v>0</v>
      </c>
      <c r="D1865" s="6">
        <f>TITRES_STAT!E1868</f>
        <v>0</v>
      </c>
      <c r="E1865" s="2">
        <f t="shared" si="116"/>
        <v>1201929</v>
      </c>
      <c r="F1865" s="6" t="str">
        <f t="shared" si="119"/>
        <v>NEUTRAL</v>
      </c>
      <c r="G1865" s="6" t="str">
        <f t="shared" si="118"/>
        <v>NEUTRAL</v>
      </c>
      <c r="H1865" s="6" t="str">
        <f t="shared" si="117"/>
        <v>NEUTRAL</v>
      </c>
    </row>
    <row r="1866" spans="1:8" ht="13.5" x14ac:dyDescent="0.25">
      <c r="A1866" s="3">
        <f>TITRES_STAT!B1869</f>
        <v>0</v>
      </c>
      <c r="B1866" s="6">
        <f>TITRES_STAT!C1869</f>
        <v>0</v>
      </c>
      <c r="C1866" s="6">
        <f>TITRES_STAT!D1869</f>
        <v>0</v>
      </c>
      <c r="D1866" s="6">
        <f>TITRES_STAT!E1869</f>
        <v>0</v>
      </c>
      <c r="E1866" s="2">
        <f t="shared" si="116"/>
        <v>1201929</v>
      </c>
      <c r="F1866" s="6" t="str">
        <f t="shared" si="119"/>
        <v>NEUTRAL</v>
      </c>
      <c r="G1866" s="6" t="str">
        <f t="shared" si="118"/>
        <v>NEUTRAL</v>
      </c>
      <c r="H1866" s="6" t="str">
        <f t="shared" si="117"/>
        <v>NEUTRAL</v>
      </c>
    </row>
    <row r="1867" spans="1:8" ht="13.5" x14ac:dyDescent="0.25">
      <c r="A1867" s="3">
        <f>TITRES_STAT!B1870</f>
        <v>0</v>
      </c>
      <c r="B1867" s="6">
        <f>TITRES_STAT!C1870</f>
        <v>0</v>
      </c>
      <c r="C1867" s="6">
        <f>TITRES_STAT!D1870</f>
        <v>0</v>
      </c>
      <c r="D1867" s="6">
        <f>TITRES_STAT!E1870</f>
        <v>0</v>
      </c>
      <c r="E1867" s="2">
        <f t="shared" si="116"/>
        <v>1201929</v>
      </c>
      <c r="F1867" s="6" t="str">
        <f t="shared" si="119"/>
        <v>NEUTRAL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0</v>
      </c>
      <c r="B1868" s="6">
        <f>TITRES_STAT!C1871</f>
        <v>0</v>
      </c>
      <c r="C1868" s="6">
        <f>TITRES_STAT!D1871</f>
        <v>0</v>
      </c>
      <c r="D1868" s="6">
        <f>TITRES_STAT!E1871</f>
        <v>0</v>
      </c>
      <c r="E1868" s="2">
        <f t="shared" si="116"/>
        <v>1201929</v>
      </c>
      <c r="F1868" s="6" t="str">
        <f t="shared" si="119"/>
        <v>NEUTRAL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0</v>
      </c>
      <c r="B1869" s="6">
        <f>TITRES_STAT!C1872</f>
        <v>0</v>
      </c>
      <c r="C1869" s="6">
        <f>TITRES_STAT!D1872</f>
        <v>0</v>
      </c>
      <c r="D1869" s="6">
        <f>TITRES_STAT!E1872</f>
        <v>0</v>
      </c>
      <c r="E1869" s="2">
        <f t="shared" si="116"/>
        <v>1201929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0</v>
      </c>
      <c r="B1870" s="6">
        <f>TITRES_STAT!C1873</f>
        <v>0</v>
      </c>
      <c r="C1870" s="6">
        <f>TITRES_STAT!D1873</f>
        <v>0</v>
      </c>
      <c r="D1870" s="6">
        <f>TITRES_STAT!E1873</f>
        <v>0</v>
      </c>
      <c r="E1870" s="2">
        <f t="shared" si="116"/>
        <v>1201929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0</v>
      </c>
      <c r="B1871" s="6">
        <f>TITRES_STAT!C1874</f>
        <v>0</v>
      </c>
      <c r="C1871" s="6">
        <f>TITRES_STAT!D1874</f>
        <v>0</v>
      </c>
      <c r="D1871" s="6">
        <f>TITRES_STAT!E1874</f>
        <v>0</v>
      </c>
      <c r="E1871" s="2">
        <f t="shared" si="116"/>
        <v>1201929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0</v>
      </c>
      <c r="B1872" s="6">
        <f>TITRES_STAT!C1875</f>
        <v>0</v>
      </c>
      <c r="C1872" s="6">
        <f>TITRES_STAT!D1875</f>
        <v>0</v>
      </c>
      <c r="D1872" s="6">
        <f>TITRES_STAT!E1875</f>
        <v>0</v>
      </c>
      <c r="E1872" s="2">
        <f t="shared" si="116"/>
        <v>1201929</v>
      </c>
      <c r="F1872" s="6" t="str">
        <f t="shared" si="119"/>
        <v>NEUTRAL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0</v>
      </c>
      <c r="B1873" s="6">
        <f>TITRES_STAT!C1876</f>
        <v>0</v>
      </c>
      <c r="C1873" s="6">
        <f>TITRES_STAT!D1876</f>
        <v>0</v>
      </c>
      <c r="D1873" s="6">
        <f>TITRES_STAT!E1876</f>
        <v>0</v>
      </c>
      <c r="E1873" s="2">
        <f t="shared" si="116"/>
        <v>1201929</v>
      </c>
      <c r="F1873" s="6" t="str">
        <f t="shared" si="119"/>
        <v>NEUTRAL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0</v>
      </c>
      <c r="B1874" s="6">
        <f>TITRES_STAT!C1877</f>
        <v>0</v>
      </c>
      <c r="C1874" s="6">
        <f>TITRES_STAT!D1877</f>
        <v>0</v>
      </c>
      <c r="D1874" s="6">
        <f>TITRES_STAT!E1877</f>
        <v>0</v>
      </c>
      <c r="E1874" s="2">
        <f t="shared" si="116"/>
        <v>1201929</v>
      </c>
      <c r="F1874" s="6" t="str">
        <f t="shared" si="119"/>
        <v>NEUTRAL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0</v>
      </c>
      <c r="B1875" s="6">
        <f>TITRES_STAT!C1878</f>
        <v>0</v>
      </c>
      <c r="C1875" s="6">
        <f>TITRES_STAT!D1878</f>
        <v>0</v>
      </c>
      <c r="D1875" s="6">
        <f>TITRES_STAT!E1878</f>
        <v>0</v>
      </c>
      <c r="E1875" s="2">
        <f t="shared" si="116"/>
        <v>1201929</v>
      </c>
      <c r="F1875" s="6" t="str">
        <f t="shared" si="119"/>
        <v>NEUTRAL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0</v>
      </c>
      <c r="B1876" s="6">
        <f>TITRES_STAT!C1879</f>
        <v>0</v>
      </c>
      <c r="C1876" s="6">
        <f>TITRES_STAT!D1879</f>
        <v>0</v>
      </c>
      <c r="D1876" s="6">
        <f>TITRES_STAT!E1879</f>
        <v>0</v>
      </c>
      <c r="E1876" s="2">
        <f t="shared" si="116"/>
        <v>1201929</v>
      </c>
      <c r="F1876" s="6" t="str">
        <f t="shared" si="119"/>
        <v>NEUTRAL</v>
      </c>
      <c r="G1876" s="6" t="str">
        <f t="shared" si="118"/>
        <v>NEUTRAL</v>
      </c>
      <c r="H1876" s="6" t="str">
        <f t="shared" si="117"/>
        <v>NEUTRAL</v>
      </c>
    </row>
    <row r="1877" spans="1:8" ht="13.5" x14ac:dyDescent="0.25">
      <c r="A1877" s="3">
        <f>TITRES_STAT!B1880</f>
        <v>0</v>
      </c>
      <c r="B1877" s="6">
        <f>TITRES_STAT!C1880</f>
        <v>0</v>
      </c>
      <c r="C1877" s="6">
        <f>TITRES_STAT!D1880</f>
        <v>0</v>
      </c>
      <c r="D1877" s="6">
        <f>TITRES_STAT!E1880</f>
        <v>0</v>
      </c>
      <c r="E1877" s="2">
        <f t="shared" si="116"/>
        <v>1201929</v>
      </c>
      <c r="F1877" s="6" t="str">
        <f t="shared" si="119"/>
        <v>NEUTRAL</v>
      </c>
      <c r="G1877" s="6" t="str">
        <f t="shared" si="118"/>
        <v>NEUTRAL</v>
      </c>
      <c r="H1877" s="6" t="str">
        <f t="shared" si="117"/>
        <v>NEUTRAL</v>
      </c>
    </row>
    <row r="1878" spans="1:8" ht="13.5" x14ac:dyDescent="0.25">
      <c r="A1878" s="3">
        <f>TITRES_STAT!B1881</f>
        <v>0</v>
      </c>
      <c r="B1878" s="6">
        <f>TITRES_STAT!C1881</f>
        <v>0</v>
      </c>
      <c r="C1878" s="6">
        <f>TITRES_STAT!D1881</f>
        <v>0</v>
      </c>
      <c r="D1878" s="6">
        <f>TITRES_STAT!E1881</f>
        <v>0</v>
      </c>
      <c r="E1878" s="2">
        <f t="shared" si="116"/>
        <v>1201929</v>
      </c>
      <c r="F1878" s="6" t="str">
        <f t="shared" si="119"/>
        <v>NEUTRAL</v>
      </c>
      <c r="G1878" s="6" t="str">
        <f t="shared" si="118"/>
        <v>NEUTRAL</v>
      </c>
      <c r="H1878" s="6" t="str">
        <f t="shared" si="117"/>
        <v>NEUTRAL</v>
      </c>
    </row>
    <row r="1879" spans="1:8" ht="13.5" x14ac:dyDescent="0.25">
      <c r="A1879" s="3">
        <f>TITRES_STAT!B1882</f>
        <v>0</v>
      </c>
      <c r="B1879" s="6">
        <f>TITRES_STAT!C1882</f>
        <v>0</v>
      </c>
      <c r="C1879" s="6">
        <f>TITRES_STAT!D1882</f>
        <v>0</v>
      </c>
      <c r="D1879" s="6">
        <f>TITRES_STAT!E1882</f>
        <v>0</v>
      </c>
      <c r="E1879" s="2">
        <f t="shared" si="116"/>
        <v>1201929</v>
      </c>
      <c r="F1879" s="6" t="str">
        <f t="shared" si="119"/>
        <v>NEUTRAL</v>
      </c>
      <c r="G1879" s="6" t="str">
        <f t="shared" si="118"/>
        <v>NEUTRAL</v>
      </c>
      <c r="H1879" s="6" t="str">
        <f t="shared" si="117"/>
        <v>NEUTRAL</v>
      </c>
    </row>
    <row r="1880" spans="1:8" ht="13.5" x14ac:dyDescent="0.25">
      <c r="A1880" s="3">
        <f>TITRES_STAT!B1883</f>
        <v>0</v>
      </c>
      <c r="B1880" s="6">
        <f>TITRES_STAT!C1883</f>
        <v>0</v>
      </c>
      <c r="C1880" s="6">
        <f>TITRES_STAT!D1883</f>
        <v>0</v>
      </c>
      <c r="D1880" s="6">
        <f>TITRES_STAT!E1883</f>
        <v>0</v>
      </c>
      <c r="E1880" s="2">
        <f t="shared" si="116"/>
        <v>1201929</v>
      </c>
      <c r="F1880" s="6" t="str">
        <f t="shared" si="119"/>
        <v>NEUTRAL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0</v>
      </c>
      <c r="B1881" s="6">
        <f>TITRES_STAT!C1884</f>
        <v>0</v>
      </c>
      <c r="C1881" s="6">
        <f>TITRES_STAT!D1884</f>
        <v>0</v>
      </c>
      <c r="D1881" s="6">
        <f>TITRES_STAT!E1884</f>
        <v>0</v>
      </c>
      <c r="E1881" s="2">
        <f t="shared" si="116"/>
        <v>1201929</v>
      </c>
      <c r="F1881" s="6" t="str">
        <f t="shared" si="119"/>
        <v>NEUTRAL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0</v>
      </c>
      <c r="B1882" s="6">
        <f>TITRES_STAT!C1885</f>
        <v>0</v>
      </c>
      <c r="C1882" s="6">
        <f>TITRES_STAT!D1885</f>
        <v>0</v>
      </c>
      <c r="D1882" s="6">
        <f>TITRES_STAT!E1885</f>
        <v>0</v>
      </c>
      <c r="E1882" s="2">
        <f t="shared" si="116"/>
        <v>1201929</v>
      </c>
      <c r="F1882" s="6" t="str">
        <f t="shared" si="119"/>
        <v>NEUTRAL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0</v>
      </c>
      <c r="B1883" s="6">
        <f>TITRES_STAT!C1886</f>
        <v>0</v>
      </c>
      <c r="C1883" s="6">
        <f>TITRES_STAT!D1886</f>
        <v>0</v>
      </c>
      <c r="D1883" s="6">
        <f>TITRES_STAT!E1886</f>
        <v>0</v>
      </c>
      <c r="E1883" s="2">
        <f t="shared" si="116"/>
        <v>1201929</v>
      </c>
      <c r="F1883" s="6" t="str">
        <f t="shared" si="119"/>
        <v>NEUTRAL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0</v>
      </c>
      <c r="B1884" s="6">
        <f>TITRES_STAT!C1887</f>
        <v>0</v>
      </c>
      <c r="C1884" s="6">
        <f>TITRES_STAT!D1887</f>
        <v>0</v>
      </c>
      <c r="D1884" s="6">
        <f>TITRES_STAT!E1887</f>
        <v>0</v>
      </c>
      <c r="E1884" s="2">
        <f t="shared" si="116"/>
        <v>1201929</v>
      </c>
      <c r="F1884" s="6" t="str">
        <f t="shared" si="119"/>
        <v>NEUTRAL</v>
      </c>
      <c r="G1884" s="6" t="str">
        <f t="shared" si="118"/>
        <v>NEUTRAL</v>
      </c>
      <c r="H1884" s="6" t="str">
        <f t="shared" si="117"/>
        <v>NEUTRAL</v>
      </c>
    </row>
    <row r="1885" spans="1:8" ht="13.5" x14ac:dyDescent="0.25">
      <c r="A1885" s="3">
        <f>TITRES_STAT!B1888</f>
        <v>0</v>
      </c>
      <c r="B1885" s="6">
        <f>TITRES_STAT!C1888</f>
        <v>0</v>
      </c>
      <c r="C1885" s="6">
        <f>TITRES_STAT!D1888</f>
        <v>0</v>
      </c>
      <c r="D1885" s="6">
        <f>TITRES_STAT!E1888</f>
        <v>0</v>
      </c>
      <c r="E1885" s="2">
        <f t="shared" si="116"/>
        <v>1201929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0</v>
      </c>
      <c r="B1886" s="6">
        <f>TITRES_STAT!C1889</f>
        <v>0</v>
      </c>
      <c r="C1886" s="6">
        <f>TITRES_STAT!D1889</f>
        <v>0</v>
      </c>
      <c r="D1886" s="6">
        <f>TITRES_STAT!E1889</f>
        <v>0</v>
      </c>
      <c r="E1886" s="2">
        <f t="shared" si="116"/>
        <v>1201929</v>
      </c>
      <c r="F1886" s="6" t="str">
        <f t="shared" si="119"/>
        <v>NEUTRAL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0</v>
      </c>
      <c r="B1887" s="6">
        <f>TITRES_STAT!C1890</f>
        <v>0</v>
      </c>
      <c r="C1887" s="6">
        <f>TITRES_STAT!D1890</f>
        <v>0</v>
      </c>
      <c r="D1887" s="6">
        <f>TITRES_STAT!E1890</f>
        <v>0</v>
      </c>
      <c r="E1887" s="2">
        <f t="shared" si="116"/>
        <v>1201929</v>
      </c>
      <c r="F1887" s="6" t="str">
        <f t="shared" si="119"/>
        <v>NEUTRAL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0</v>
      </c>
      <c r="B1888" s="6">
        <f>TITRES_STAT!C1891</f>
        <v>0</v>
      </c>
      <c r="C1888" s="6">
        <f>TITRES_STAT!D1891</f>
        <v>0</v>
      </c>
      <c r="D1888" s="6">
        <f>TITRES_STAT!E1891</f>
        <v>0</v>
      </c>
      <c r="E1888" s="2">
        <f t="shared" si="116"/>
        <v>1201929</v>
      </c>
      <c r="F1888" s="6" t="str">
        <f t="shared" si="119"/>
        <v>NEUTRAL</v>
      </c>
      <c r="G1888" s="6" t="str">
        <f t="shared" si="118"/>
        <v>NEUTRAL</v>
      </c>
      <c r="H1888" s="6" t="str">
        <f t="shared" si="117"/>
        <v>NEUTRAL</v>
      </c>
    </row>
    <row r="1889" spans="1:8" ht="13.5" x14ac:dyDescent="0.25">
      <c r="A1889" s="3">
        <f>TITRES_STAT!B1892</f>
        <v>0</v>
      </c>
      <c r="B1889" s="6">
        <f>TITRES_STAT!C1892</f>
        <v>0</v>
      </c>
      <c r="C1889" s="6">
        <f>TITRES_STAT!D1892</f>
        <v>0</v>
      </c>
      <c r="D1889" s="6">
        <f>TITRES_STAT!E1892</f>
        <v>0</v>
      </c>
      <c r="E1889" s="2">
        <f t="shared" si="116"/>
        <v>1201929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0</v>
      </c>
      <c r="B1890" s="6">
        <f>TITRES_STAT!C1893</f>
        <v>0</v>
      </c>
      <c r="C1890" s="6">
        <f>TITRES_STAT!D1893</f>
        <v>0</v>
      </c>
      <c r="D1890" s="6">
        <f>TITRES_STAT!E1893</f>
        <v>0</v>
      </c>
      <c r="E1890" s="2">
        <f t="shared" si="116"/>
        <v>1201929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0</v>
      </c>
      <c r="B1891" s="6">
        <f>TITRES_STAT!C1894</f>
        <v>0</v>
      </c>
      <c r="C1891" s="6">
        <f>TITRES_STAT!D1894</f>
        <v>0</v>
      </c>
      <c r="D1891" s="6">
        <f>TITRES_STAT!E1894</f>
        <v>0</v>
      </c>
      <c r="E1891" s="2">
        <f t="shared" si="116"/>
        <v>1201929</v>
      </c>
      <c r="F1891" s="6" t="str">
        <f t="shared" si="119"/>
        <v>NEUTRAL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0</v>
      </c>
      <c r="B1892" s="6">
        <f>TITRES_STAT!C1895</f>
        <v>0</v>
      </c>
      <c r="C1892" s="6">
        <f>TITRES_STAT!D1895</f>
        <v>0</v>
      </c>
      <c r="D1892" s="6">
        <f>TITRES_STAT!E1895</f>
        <v>0</v>
      </c>
      <c r="E1892" s="2">
        <f t="shared" si="116"/>
        <v>1201929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0</v>
      </c>
      <c r="B1893" s="6">
        <f>TITRES_STAT!C1896</f>
        <v>0</v>
      </c>
      <c r="C1893" s="6">
        <f>TITRES_STAT!D1896</f>
        <v>0</v>
      </c>
      <c r="D1893" s="6">
        <f>TITRES_STAT!E1896</f>
        <v>0</v>
      </c>
      <c r="E1893" s="2">
        <f t="shared" si="116"/>
        <v>1201929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0</v>
      </c>
      <c r="B1894" s="6">
        <f>TITRES_STAT!C1897</f>
        <v>0</v>
      </c>
      <c r="C1894" s="6">
        <f>TITRES_STAT!D1897</f>
        <v>0</v>
      </c>
      <c r="D1894" s="6">
        <f>TITRES_STAT!E1897</f>
        <v>0</v>
      </c>
      <c r="E1894" s="2">
        <f t="shared" si="116"/>
        <v>1201929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0</v>
      </c>
      <c r="B1895" s="6">
        <f>TITRES_STAT!C1898</f>
        <v>0</v>
      </c>
      <c r="C1895" s="6">
        <f>TITRES_STAT!D1898</f>
        <v>0</v>
      </c>
      <c r="D1895" s="6">
        <f>TITRES_STAT!E1898</f>
        <v>0</v>
      </c>
      <c r="E1895" s="2">
        <f t="shared" si="116"/>
        <v>1201929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0</v>
      </c>
      <c r="B1896" s="6">
        <f>TITRES_STAT!C1899</f>
        <v>0</v>
      </c>
      <c r="C1896" s="6">
        <f>TITRES_STAT!D1899</f>
        <v>0</v>
      </c>
      <c r="D1896" s="6">
        <f>TITRES_STAT!E1899</f>
        <v>0</v>
      </c>
      <c r="E1896" s="2">
        <f t="shared" si="116"/>
        <v>1201929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0</v>
      </c>
      <c r="B1897" s="6">
        <f>TITRES_STAT!C1900</f>
        <v>0</v>
      </c>
      <c r="C1897" s="6">
        <f>TITRES_STAT!D1900</f>
        <v>0</v>
      </c>
      <c r="D1897" s="6">
        <f>TITRES_STAT!E1900</f>
        <v>0</v>
      </c>
      <c r="E1897" s="2">
        <f t="shared" si="116"/>
        <v>1201929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0</v>
      </c>
      <c r="B1898" s="6">
        <f>TITRES_STAT!C1901</f>
        <v>0</v>
      </c>
      <c r="C1898" s="6">
        <f>TITRES_STAT!D1901</f>
        <v>0</v>
      </c>
      <c r="D1898" s="6">
        <f>TITRES_STAT!E1901</f>
        <v>0</v>
      </c>
      <c r="E1898" s="2">
        <f t="shared" si="116"/>
        <v>1201929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0</v>
      </c>
      <c r="B1899" s="6">
        <f>TITRES_STAT!C1902</f>
        <v>0</v>
      </c>
      <c r="C1899" s="6">
        <f>TITRES_STAT!D1902</f>
        <v>0</v>
      </c>
      <c r="D1899" s="6">
        <f>TITRES_STAT!E1902</f>
        <v>0</v>
      </c>
      <c r="E1899" s="2">
        <f t="shared" si="116"/>
        <v>1201929</v>
      </c>
      <c r="F1899" s="6" t="str">
        <f t="shared" si="119"/>
        <v>NEUTRAL</v>
      </c>
      <c r="G1899" s="6" t="str">
        <f t="shared" si="118"/>
        <v>NEUTRAL</v>
      </c>
      <c r="H1899" s="6" t="str">
        <f t="shared" si="117"/>
        <v>NEUTRAL</v>
      </c>
    </row>
    <row r="1900" spans="1:8" ht="13.5" x14ac:dyDescent="0.25">
      <c r="A1900" s="3">
        <f>TITRES_STAT!B1903</f>
        <v>0</v>
      </c>
      <c r="B1900" s="6">
        <f>TITRES_STAT!C1903</f>
        <v>0</v>
      </c>
      <c r="C1900" s="6">
        <f>TITRES_STAT!D1903</f>
        <v>0</v>
      </c>
      <c r="D1900" s="6">
        <f>TITRES_STAT!E1903</f>
        <v>0</v>
      </c>
      <c r="E1900" s="2">
        <f t="shared" si="116"/>
        <v>1201929</v>
      </c>
      <c r="F1900" s="6" t="str">
        <f t="shared" si="119"/>
        <v>NEUTRAL</v>
      </c>
      <c r="G1900" s="6" t="str">
        <f t="shared" si="118"/>
        <v>NEUTRAL</v>
      </c>
      <c r="H1900" s="6" t="str">
        <f t="shared" si="117"/>
        <v>NEUTRAL</v>
      </c>
    </row>
    <row r="1901" spans="1:8" ht="13.5" x14ac:dyDescent="0.25">
      <c r="A1901" s="3">
        <f>TITRES_STAT!B1904</f>
        <v>0</v>
      </c>
      <c r="B1901" s="6">
        <f>TITRES_STAT!C1904</f>
        <v>0</v>
      </c>
      <c r="C1901" s="6">
        <f>TITRES_STAT!D1904</f>
        <v>0</v>
      </c>
      <c r="D1901" s="6">
        <f>TITRES_STAT!E1904</f>
        <v>0</v>
      </c>
      <c r="E1901" s="2">
        <f t="shared" si="116"/>
        <v>1201929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0</v>
      </c>
      <c r="B1902" s="6">
        <f>TITRES_STAT!C1905</f>
        <v>0</v>
      </c>
      <c r="C1902" s="6">
        <f>TITRES_STAT!D1905</f>
        <v>0</v>
      </c>
      <c r="D1902" s="6">
        <f>TITRES_STAT!E1905</f>
        <v>0</v>
      </c>
      <c r="E1902" s="2">
        <f t="shared" si="116"/>
        <v>1201929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0</v>
      </c>
      <c r="B1903" s="6">
        <f>TITRES_STAT!C1906</f>
        <v>0</v>
      </c>
      <c r="C1903" s="6">
        <f>TITRES_STAT!D1906</f>
        <v>0</v>
      </c>
      <c r="D1903" s="6">
        <f>TITRES_STAT!E1906</f>
        <v>0</v>
      </c>
      <c r="E1903" s="2">
        <f t="shared" si="116"/>
        <v>1201929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0</v>
      </c>
      <c r="B1904" s="6">
        <f>TITRES_STAT!C1907</f>
        <v>0</v>
      </c>
      <c r="C1904" s="6">
        <f>TITRES_STAT!D1907</f>
        <v>0</v>
      </c>
      <c r="D1904" s="6">
        <f>TITRES_STAT!E1907</f>
        <v>0</v>
      </c>
      <c r="E1904" s="2">
        <f t="shared" si="116"/>
        <v>1201929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0</v>
      </c>
      <c r="B1905" s="6">
        <f>TITRES_STAT!C1908</f>
        <v>0</v>
      </c>
      <c r="C1905" s="6">
        <f>TITRES_STAT!D1908</f>
        <v>0</v>
      </c>
      <c r="D1905" s="6">
        <f>TITRES_STAT!E1908</f>
        <v>0</v>
      </c>
      <c r="E1905" s="2">
        <f t="shared" si="116"/>
        <v>1201929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0</v>
      </c>
      <c r="B1906" s="6">
        <f>TITRES_STAT!C1909</f>
        <v>0</v>
      </c>
      <c r="C1906" s="6">
        <f>TITRES_STAT!D1909</f>
        <v>0</v>
      </c>
      <c r="D1906" s="6">
        <f>TITRES_STAT!E1909</f>
        <v>0</v>
      </c>
      <c r="E1906" s="2">
        <f t="shared" si="116"/>
        <v>1201929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0</v>
      </c>
      <c r="B1907" s="6">
        <f>TITRES_STAT!C1910</f>
        <v>0</v>
      </c>
      <c r="C1907" s="6">
        <f>TITRES_STAT!D1910</f>
        <v>0</v>
      </c>
      <c r="D1907" s="6">
        <f>TITRES_STAT!E1910</f>
        <v>0</v>
      </c>
      <c r="E1907" s="2">
        <f t="shared" si="116"/>
        <v>1201929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0</v>
      </c>
      <c r="B1908" s="6">
        <f>TITRES_STAT!C1911</f>
        <v>0</v>
      </c>
      <c r="C1908" s="6">
        <f>TITRES_STAT!D1911</f>
        <v>0</v>
      </c>
      <c r="D1908" s="6">
        <f>TITRES_STAT!E1911</f>
        <v>0</v>
      </c>
      <c r="E1908" s="2">
        <f t="shared" si="116"/>
        <v>1201929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0</v>
      </c>
      <c r="B1909" s="6">
        <f>TITRES_STAT!C1912</f>
        <v>0</v>
      </c>
      <c r="C1909" s="6">
        <f>TITRES_STAT!D1912</f>
        <v>0</v>
      </c>
      <c r="D1909" s="6">
        <f>TITRES_STAT!E1912</f>
        <v>0</v>
      </c>
      <c r="E1909" s="2">
        <f t="shared" si="116"/>
        <v>1201929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0</v>
      </c>
      <c r="B1910" s="6">
        <f>TITRES_STAT!C1913</f>
        <v>0</v>
      </c>
      <c r="C1910" s="6">
        <f>TITRES_STAT!D1913</f>
        <v>0</v>
      </c>
      <c r="D1910" s="6">
        <f>TITRES_STAT!E1913</f>
        <v>0</v>
      </c>
      <c r="E1910" s="2">
        <f t="shared" si="116"/>
        <v>1201929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0</v>
      </c>
      <c r="B1911" s="6">
        <f>TITRES_STAT!C1914</f>
        <v>0</v>
      </c>
      <c r="C1911" s="6">
        <f>TITRES_STAT!D1914</f>
        <v>0</v>
      </c>
      <c r="D1911" s="6">
        <f>TITRES_STAT!E1914</f>
        <v>0</v>
      </c>
      <c r="E1911" s="2">
        <f t="shared" si="116"/>
        <v>1201929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0</v>
      </c>
      <c r="B1912" s="6">
        <f>TITRES_STAT!C1915</f>
        <v>0</v>
      </c>
      <c r="C1912" s="6">
        <f>TITRES_STAT!D1915</f>
        <v>0</v>
      </c>
      <c r="D1912" s="6">
        <f>TITRES_STAT!E1915</f>
        <v>0</v>
      </c>
      <c r="E1912" s="2">
        <f t="shared" si="116"/>
        <v>1201929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0</v>
      </c>
      <c r="B1913" s="6">
        <f>TITRES_STAT!C1916</f>
        <v>0</v>
      </c>
      <c r="C1913" s="6">
        <f>TITRES_STAT!D1916</f>
        <v>0</v>
      </c>
      <c r="D1913" s="6">
        <f>TITRES_STAT!E1916</f>
        <v>0</v>
      </c>
      <c r="E1913" s="2">
        <f t="shared" si="116"/>
        <v>1201929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0</v>
      </c>
      <c r="B1914" s="6">
        <f>TITRES_STAT!C1917</f>
        <v>0</v>
      </c>
      <c r="C1914" s="6">
        <f>TITRES_STAT!D1917</f>
        <v>0</v>
      </c>
      <c r="D1914" s="6">
        <f>TITRES_STAT!E1917</f>
        <v>0</v>
      </c>
      <c r="E1914" s="2">
        <f t="shared" si="116"/>
        <v>1201929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0</v>
      </c>
      <c r="B1915" s="6">
        <f>TITRES_STAT!C1918</f>
        <v>0</v>
      </c>
      <c r="C1915" s="6">
        <f>TITRES_STAT!D1918</f>
        <v>0</v>
      </c>
      <c r="D1915" s="6">
        <f>TITRES_STAT!E1918</f>
        <v>0</v>
      </c>
      <c r="E1915" s="2">
        <f t="shared" si="116"/>
        <v>1201929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0</v>
      </c>
      <c r="B1916" s="6">
        <f>TITRES_STAT!C1919</f>
        <v>0</v>
      </c>
      <c r="C1916" s="6">
        <f>TITRES_STAT!D1919</f>
        <v>0</v>
      </c>
      <c r="D1916" s="6">
        <f>TITRES_STAT!E1919</f>
        <v>0</v>
      </c>
      <c r="E1916" s="2">
        <f t="shared" si="116"/>
        <v>1201929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0</v>
      </c>
      <c r="B1917" s="6">
        <f>TITRES_STAT!C1920</f>
        <v>0</v>
      </c>
      <c r="C1917" s="6">
        <f>TITRES_STAT!D1920</f>
        <v>0</v>
      </c>
      <c r="D1917" s="6">
        <f>TITRES_STAT!E1920</f>
        <v>0</v>
      </c>
      <c r="E1917" s="2">
        <f t="shared" si="116"/>
        <v>1201929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0</v>
      </c>
      <c r="B1918" s="6">
        <f>TITRES_STAT!C1921</f>
        <v>0</v>
      </c>
      <c r="C1918" s="6">
        <f>TITRES_STAT!D1921</f>
        <v>0</v>
      </c>
      <c r="D1918" s="6">
        <f>TITRES_STAT!E1921</f>
        <v>0</v>
      </c>
      <c r="E1918" s="2">
        <f t="shared" si="116"/>
        <v>1201929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0</v>
      </c>
      <c r="B1919" s="6">
        <f>TITRES_STAT!C1922</f>
        <v>0</v>
      </c>
      <c r="C1919" s="6">
        <f>TITRES_STAT!D1922</f>
        <v>0</v>
      </c>
      <c r="D1919" s="6">
        <f>TITRES_STAT!E1922</f>
        <v>0</v>
      </c>
      <c r="E1919" s="2">
        <f t="shared" si="116"/>
        <v>1201929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0</v>
      </c>
      <c r="B1920" s="6">
        <f>TITRES_STAT!C1923</f>
        <v>0</v>
      </c>
      <c r="C1920" s="6">
        <f>TITRES_STAT!D1923</f>
        <v>0</v>
      </c>
      <c r="D1920" s="6">
        <f>TITRES_STAT!E1923</f>
        <v>0</v>
      </c>
      <c r="E1920" s="2">
        <f t="shared" si="116"/>
        <v>1201929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0</v>
      </c>
      <c r="B1921" s="6">
        <f>TITRES_STAT!C1924</f>
        <v>0</v>
      </c>
      <c r="C1921" s="6">
        <f>TITRES_STAT!D1924</f>
        <v>0</v>
      </c>
      <c r="D1921" s="6">
        <f>TITRES_STAT!E1924</f>
        <v>0</v>
      </c>
      <c r="E1921" s="2">
        <f t="shared" si="116"/>
        <v>1201929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0</v>
      </c>
      <c r="B1922" s="6">
        <f>TITRES_STAT!C1925</f>
        <v>0</v>
      </c>
      <c r="C1922" s="6">
        <f>TITRES_STAT!D1925</f>
        <v>0</v>
      </c>
      <c r="D1922" s="6">
        <f>TITRES_STAT!E1925</f>
        <v>0</v>
      </c>
      <c r="E1922" s="2">
        <f t="shared" si="116"/>
        <v>1201929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0</v>
      </c>
      <c r="B1923" s="6">
        <f>TITRES_STAT!C1926</f>
        <v>0</v>
      </c>
      <c r="C1923" s="6">
        <f>TITRES_STAT!D1926</f>
        <v>0</v>
      </c>
      <c r="D1923" s="6">
        <f>TITRES_STAT!E1926</f>
        <v>0</v>
      </c>
      <c r="E1923" s="2">
        <f t="shared" si="116"/>
        <v>1201929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0</v>
      </c>
      <c r="B1924" s="6">
        <f>TITRES_STAT!C1927</f>
        <v>0</v>
      </c>
      <c r="C1924" s="6">
        <f>TITRES_STAT!D1927</f>
        <v>0</v>
      </c>
      <c r="D1924" s="6">
        <f>TITRES_STAT!E1927</f>
        <v>0</v>
      </c>
      <c r="E1924" s="2">
        <f t="shared" ref="E1924:E1987" si="120">IF(B1924&gt;B1923, E1923+D1924, IF(B1924&lt;B1923, E1923-D1924, E1923))</f>
        <v>1201929</v>
      </c>
      <c r="F1924" s="6" t="str">
        <f t="shared" si="119"/>
        <v>NEUTRAL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0</v>
      </c>
      <c r="B1925" s="6">
        <f>TITRES_STAT!C1928</f>
        <v>0</v>
      </c>
      <c r="C1925" s="6">
        <f>TITRES_STAT!D1928</f>
        <v>0</v>
      </c>
      <c r="D1925" s="6">
        <f>TITRES_STAT!E1928</f>
        <v>0</v>
      </c>
      <c r="E1925" s="2">
        <f t="shared" si="120"/>
        <v>1201929</v>
      </c>
      <c r="F1925" s="6" t="str">
        <f t="shared" si="119"/>
        <v>NEUTRAL</v>
      </c>
      <c r="G1925" s="6" t="str">
        <f t="shared" si="118"/>
        <v>NEUTRAL</v>
      </c>
      <c r="H1925" s="6" t="str">
        <f t="shared" si="117"/>
        <v>NEUTRAL</v>
      </c>
    </row>
    <row r="1926" spans="1:8" ht="13.5" x14ac:dyDescent="0.25">
      <c r="A1926" s="3">
        <f>TITRES_STAT!B1929</f>
        <v>0</v>
      </c>
      <c r="B1926" s="6">
        <f>TITRES_STAT!C1929</f>
        <v>0</v>
      </c>
      <c r="C1926" s="6">
        <f>TITRES_STAT!D1929</f>
        <v>0</v>
      </c>
      <c r="D1926" s="6">
        <f>TITRES_STAT!E1929</f>
        <v>0</v>
      </c>
      <c r="E1926" s="2">
        <f t="shared" si="120"/>
        <v>1201929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0</v>
      </c>
      <c r="B1927" s="6">
        <f>TITRES_STAT!C1930</f>
        <v>0</v>
      </c>
      <c r="C1927" s="6">
        <f>TITRES_STAT!D1930</f>
        <v>0</v>
      </c>
      <c r="D1927" s="6">
        <f>TITRES_STAT!E1930</f>
        <v>0</v>
      </c>
      <c r="E1927" s="2">
        <f t="shared" si="120"/>
        <v>1201929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0</v>
      </c>
      <c r="B1928" s="6">
        <f>TITRES_STAT!C1931</f>
        <v>0</v>
      </c>
      <c r="C1928" s="6">
        <f>TITRES_STAT!D1931</f>
        <v>0</v>
      </c>
      <c r="D1928" s="6">
        <f>TITRES_STAT!E1931</f>
        <v>0</v>
      </c>
      <c r="E1928" s="2">
        <f t="shared" si="120"/>
        <v>1201929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0</v>
      </c>
      <c r="B1929" s="6">
        <f>TITRES_STAT!C1932</f>
        <v>0</v>
      </c>
      <c r="C1929" s="6">
        <f>TITRES_STAT!D1932</f>
        <v>0</v>
      </c>
      <c r="D1929" s="6">
        <f>TITRES_STAT!E1932</f>
        <v>0</v>
      </c>
      <c r="E1929" s="2">
        <f t="shared" si="120"/>
        <v>1201929</v>
      </c>
      <c r="F1929" s="6" t="str">
        <f t="shared" si="123"/>
        <v>NEUTRAL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0</v>
      </c>
      <c r="B1930" s="6">
        <f>TITRES_STAT!C1933</f>
        <v>0</v>
      </c>
      <c r="C1930" s="6">
        <f>TITRES_STAT!D1933</f>
        <v>0</v>
      </c>
      <c r="D1930" s="6">
        <f>TITRES_STAT!E1933</f>
        <v>0</v>
      </c>
      <c r="E1930" s="2">
        <f t="shared" si="120"/>
        <v>1201929</v>
      </c>
      <c r="F1930" s="6" t="str">
        <f t="shared" si="123"/>
        <v>NEUTRAL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0</v>
      </c>
      <c r="B1931" s="6">
        <f>TITRES_STAT!C1934</f>
        <v>0</v>
      </c>
      <c r="C1931" s="6">
        <f>TITRES_STAT!D1934</f>
        <v>0</v>
      </c>
      <c r="D1931" s="6">
        <f>TITRES_STAT!E1934</f>
        <v>0</v>
      </c>
      <c r="E1931" s="2">
        <f t="shared" si="120"/>
        <v>1201929</v>
      </c>
      <c r="F1931" s="6" t="str">
        <f t="shared" si="123"/>
        <v>NEUTRAL</v>
      </c>
      <c r="G1931" s="6" t="str">
        <f t="shared" si="122"/>
        <v>NEUTRAL</v>
      </c>
      <c r="H1931" s="6" t="str">
        <f t="shared" si="121"/>
        <v>NEUTRAL</v>
      </c>
    </row>
    <row r="1932" spans="1:8" ht="13.5" x14ac:dyDescent="0.25">
      <c r="A1932" s="3">
        <f>TITRES_STAT!B1935</f>
        <v>0</v>
      </c>
      <c r="B1932" s="6">
        <f>TITRES_STAT!C1935</f>
        <v>0</v>
      </c>
      <c r="C1932" s="6">
        <f>TITRES_STAT!D1935</f>
        <v>0</v>
      </c>
      <c r="D1932" s="6">
        <f>TITRES_STAT!E1935</f>
        <v>0</v>
      </c>
      <c r="E1932" s="2">
        <f t="shared" si="120"/>
        <v>1201929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0</v>
      </c>
      <c r="B1933" s="6">
        <f>TITRES_STAT!C1936</f>
        <v>0</v>
      </c>
      <c r="C1933" s="6">
        <f>TITRES_STAT!D1936</f>
        <v>0</v>
      </c>
      <c r="D1933" s="6">
        <f>TITRES_STAT!E1936</f>
        <v>0</v>
      </c>
      <c r="E1933" s="2">
        <f t="shared" si="120"/>
        <v>1201929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0</v>
      </c>
      <c r="B1934" s="6">
        <f>TITRES_STAT!C1937</f>
        <v>0</v>
      </c>
      <c r="C1934" s="6">
        <f>TITRES_STAT!D1937</f>
        <v>0</v>
      </c>
      <c r="D1934" s="6">
        <f>TITRES_STAT!E1937</f>
        <v>0</v>
      </c>
      <c r="E1934" s="2">
        <f t="shared" si="120"/>
        <v>1201929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0</v>
      </c>
      <c r="B1935" s="6">
        <f>TITRES_STAT!C1938</f>
        <v>0</v>
      </c>
      <c r="C1935" s="6">
        <f>TITRES_STAT!D1938</f>
        <v>0</v>
      </c>
      <c r="D1935" s="6">
        <f>TITRES_STAT!E1938</f>
        <v>0</v>
      </c>
      <c r="E1935" s="2">
        <f t="shared" si="120"/>
        <v>1201929</v>
      </c>
      <c r="F1935" s="6" t="str">
        <f t="shared" si="123"/>
        <v>NEUTRAL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0</v>
      </c>
      <c r="B1936" s="6">
        <f>TITRES_STAT!C1939</f>
        <v>0</v>
      </c>
      <c r="C1936" s="6">
        <f>TITRES_STAT!D1939</f>
        <v>0</v>
      </c>
      <c r="D1936" s="6">
        <f>TITRES_STAT!E1939</f>
        <v>0</v>
      </c>
      <c r="E1936" s="2">
        <f t="shared" si="120"/>
        <v>1201929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0</v>
      </c>
      <c r="B1937" s="6">
        <f>TITRES_STAT!C1940</f>
        <v>0</v>
      </c>
      <c r="C1937" s="6">
        <f>TITRES_STAT!D1940</f>
        <v>0</v>
      </c>
      <c r="D1937" s="6">
        <f>TITRES_STAT!E1940</f>
        <v>0</v>
      </c>
      <c r="E1937" s="2">
        <f t="shared" si="120"/>
        <v>1201929</v>
      </c>
      <c r="F1937" s="6" t="str">
        <f t="shared" si="123"/>
        <v>NEUTRAL</v>
      </c>
      <c r="G1937" s="6" t="str">
        <f t="shared" si="122"/>
        <v>NEUTRAL</v>
      </c>
      <c r="H1937" s="6" t="str">
        <f t="shared" si="121"/>
        <v>NEUTRAL</v>
      </c>
    </row>
    <row r="1938" spans="1:8" ht="13.5" x14ac:dyDescent="0.25">
      <c r="A1938" s="3">
        <f>TITRES_STAT!B1941</f>
        <v>0</v>
      </c>
      <c r="B1938" s="6">
        <f>TITRES_STAT!C1941</f>
        <v>0</v>
      </c>
      <c r="C1938" s="6">
        <f>TITRES_STAT!D1941</f>
        <v>0</v>
      </c>
      <c r="D1938" s="6">
        <f>TITRES_STAT!E1941</f>
        <v>0</v>
      </c>
      <c r="E1938" s="2">
        <f t="shared" si="120"/>
        <v>1201929</v>
      </c>
      <c r="F1938" s="6" t="str">
        <f t="shared" si="123"/>
        <v>NEUTRAL</v>
      </c>
      <c r="G1938" s="6" t="str">
        <f t="shared" si="122"/>
        <v>NEUTRAL</v>
      </c>
      <c r="H1938" s="6" t="str">
        <f t="shared" si="121"/>
        <v>NEUTRAL</v>
      </c>
    </row>
    <row r="1939" spans="1:8" ht="13.5" x14ac:dyDescent="0.25">
      <c r="A1939" s="3">
        <f>TITRES_STAT!B1942</f>
        <v>0</v>
      </c>
      <c r="B1939" s="6">
        <f>TITRES_STAT!C1942</f>
        <v>0</v>
      </c>
      <c r="C1939" s="6">
        <f>TITRES_STAT!D1942</f>
        <v>0</v>
      </c>
      <c r="D1939" s="6">
        <f>TITRES_STAT!E1942</f>
        <v>0</v>
      </c>
      <c r="E1939" s="2">
        <f t="shared" si="120"/>
        <v>1201929</v>
      </c>
      <c r="F1939" s="6" t="str">
        <f t="shared" si="123"/>
        <v>NEUTRAL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0</v>
      </c>
      <c r="B1940" s="6">
        <f>TITRES_STAT!C1943</f>
        <v>0</v>
      </c>
      <c r="C1940" s="6">
        <f>TITRES_STAT!D1943</f>
        <v>0</v>
      </c>
      <c r="D1940" s="6">
        <f>TITRES_STAT!E1943</f>
        <v>0</v>
      </c>
      <c r="E1940" s="2">
        <f t="shared" si="120"/>
        <v>1201929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0</v>
      </c>
      <c r="B1941" s="6">
        <f>TITRES_STAT!C1944</f>
        <v>0</v>
      </c>
      <c r="C1941" s="6">
        <f>TITRES_STAT!D1944</f>
        <v>0</v>
      </c>
      <c r="D1941" s="6">
        <f>TITRES_STAT!E1944</f>
        <v>0</v>
      </c>
      <c r="E1941" s="2">
        <f t="shared" si="120"/>
        <v>1201929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0</v>
      </c>
      <c r="B1942" s="6">
        <f>TITRES_STAT!C1945</f>
        <v>0</v>
      </c>
      <c r="C1942" s="6">
        <f>TITRES_STAT!D1945</f>
        <v>0</v>
      </c>
      <c r="D1942" s="6">
        <f>TITRES_STAT!E1945</f>
        <v>0</v>
      </c>
      <c r="E1942" s="2">
        <f t="shared" si="120"/>
        <v>1201929</v>
      </c>
      <c r="F1942" s="6" t="str">
        <f t="shared" si="123"/>
        <v>NEUTRAL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0</v>
      </c>
      <c r="B1943" s="6">
        <f>TITRES_STAT!C1946</f>
        <v>0</v>
      </c>
      <c r="C1943" s="6">
        <f>TITRES_STAT!D1946</f>
        <v>0</v>
      </c>
      <c r="D1943" s="6">
        <f>TITRES_STAT!E1946</f>
        <v>0</v>
      </c>
      <c r="E1943" s="2">
        <f t="shared" si="120"/>
        <v>1201929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0</v>
      </c>
      <c r="B1944" s="6">
        <f>TITRES_STAT!C1947</f>
        <v>0</v>
      </c>
      <c r="C1944" s="6">
        <f>TITRES_STAT!D1947</f>
        <v>0</v>
      </c>
      <c r="D1944" s="6">
        <f>TITRES_STAT!E1947</f>
        <v>0</v>
      </c>
      <c r="E1944" s="2">
        <f t="shared" si="120"/>
        <v>1201929</v>
      </c>
      <c r="F1944" s="6" t="str">
        <f t="shared" si="123"/>
        <v>NEUTRAL</v>
      </c>
      <c r="G1944" s="6" t="str">
        <f t="shared" si="122"/>
        <v>NEUTRAL</v>
      </c>
      <c r="H1944" s="6" t="str">
        <f t="shared" si="121"/>
        <v>NEUTRAL</v>
      </c>
    </row>
    <row r="1945" spans="1:8" ht="13.5" x14ac:dyDescent="0.25">
      <c r="A1945" s="3">
        <f>TITRES_STAT!B1948</f>
        <v>0</v>
      </c>
      <c r="B1945" s="6">
        <f>TITRES_STAT!C1948</f>
        <v>0</v>
      </c>
      <c r="C1945" s="6">
        <f>TITRES_STAT!D1948</f>
        <v>0</v>
      </c>
      <c r="D1945" s="6">
        <f>TITRES_STAT!E1948</f>
        <v>0</v>
      </c>
      <c r="E1945" s="2">
        <f t="shared" si="120"/>
        <v>1201929</v>
      </c>
      <c r="F1945" s="6" t="str">
        <f t="shared" si="123"/>
        <v>NEUTRAL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0</v>
      </c>
      <c r="B1946" s="6">
        <f>TITRES_STAT!C1949</f>
        <v>0</v>
      </c>
      <c r="C1946" s="6">
        <f>TITRES_STAT!D1949</f>
        <v>0</v>
      </c>
      <c r="D1946" s="6">
        <f>TITRES_STAT!E1949</f>
        <v>0</v>
      </c>
      <c r="E1946" s="2">
        <f t="shared" si="120"/>
        <v>1201929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0</v>
      </c>
      <c r="B1947" s="6">
        <f>TITRES_STAT!C1950</f>
        <v>0</v>
      </c>
      <c r="C1947" s="6">
        <f>TITRES_STAT!D1950</f>
        <v>0</v>
      </c>
      <c r="D1947" s="6">
        <f>TITRES_STAT!E1950</f>
        <v>0</v>
      </c>
      <c r="E1947" s="2">
        <f t="shared" si="120"/>
        <v>1201929</v>
      </c>
      <c r="F1947" s="6" t="str">
        <f t="shared" si="123"/>
        <v>NEUTRAL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0</v>
      </c>
      <c r="B1948" s="6">
        <f>TITRES_STAT!C1951</f>
        <v>0</v>
      </c>
      <c r="C1948" s="6">
        <f>TITRES_STAT!D1951</f>
        <v>0</v>
      </c>
      <c r="D1948" s="6">
        <f>TITRES_STAT!E1951</f>
        <v>0</v>
      </c>
      <c r="E1948" s="2">
        <f t="shared" si="120"/>
        <v>1201929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0</v>
      </c>
      <c r="B1949" s="6">
        <f>TITRES_STAT!C1952</f>
        <v>0</v>
      </c>
      <c r="C1949" s="6">
        <f>TITRES_STAT!D1952</f>
        <v>0</v>
      </c>
      <c r="D1949" s="6">
        <f>TITRES_STAT!E1952</f>
        <v>0</v>
      </c>
      <c r="E1949" s="2">
        <f t="shared" si="120"/>
        <v>1201929</v>
      </c>
      <c r="F1949" s="6" t="str">
        <f t="shared" si="123"/>
        <v>NEUTRAL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0</v>
      </c>
      <c r="B1950" s="6">
        <f>TITRES_STAT!C1953</f>
        <v>0</v>
      </c>
      <c r="C1950" s="6">
        <f>TITRES_STAT!D1953</f>
        <v>0</v>
      </c>
      <c r="D1950" s="6">
        <f>TITRES_STAT!E1953</f>
        <v>0</v>
      </c>
      <c r="E1950" s="2">
        <f t="shared" si="120"/>
        <v>1201929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0</v>
      </c>
      <c r="B1951" s="6">
        <f>TITRES_STAT!C1954</f>
        <v>0</v>
      </c>
      <c r="C1951" s="6">
        <f>TITRES_STAT!D1954</f>
        <v>0</v>
      </c>
      <c r="D1951" s="6">
        <f>TITRES_STAT!E1954</f>
        <v>0</v>
      </c>
      <c r="E1951" s="2">
        <f t="shared" si="120"/>
        <v>1201929</v>
      </c>
      <c r="F1951" s="6" t="str">
        <f t="shared" si="123"/>
        <v>NEUTRAL</v>
      </c>
      <c r="G1951" s="6" t="str">
        <f t="shared" si="122"/>
        <v>NEUTRAL</v>
      </c>
      <c r="H1951" s="6" t="str">
        <f t="shared" si="121"/>
        <v>NEUTRAL</v>
      </c>
    </row>
    <row r="1952" spans="1:8" ht="13.5" x14ac:dyDescent="0.25">
      <c r="A1952" s="3">
        <f>TITRES_STAT!B1955</f>
        <v>0</v>
      </c>
      <c r="B1952" s="6">
        <f>TITRES_STAT!C1955</f>
        <v>0</v>
      </c>
      <c r="C1952" s="6">
        <f>TITRES_STAT!D1955</f>
        <v>0</v>
      </c>
      <c r="D1952" s="6">
        <f>TITRES_STAT!E1955</f>
        <v>0</v>
      </c>
      <c r="E1952" s="2">
        <f t="shared" si="120"/>
        <v>1201929</v>
      </c>
      <c r="F1952" s="6" t="str">
        <f t="shared" si="123"/>
        <v>NEUTRAL</v>
      </c>
      <c r="G1952" s="6" t="str">
        <f t="shared" si="122"/>
        <v>NEUTRAL</v>
      </c>
      <c r="H1952" s="6" t="str">
        <f t="shared" si="121"/>
        <v>NEUTRAL</v>
      </c>
    </row>
    <row r="1953" spans="1:8" ht="13.5" x14ac:dyDescent="0.25">
      <c r="A1953" s="3">
        <f>TITRES_STAT!B1956</f>
        <v>0</v>
      </c>
      <c r="B1953" s="6">
        <f>TITRES_STAT!C1956</f>
        <v>0</v>
      </c>
      <c r="C1953" s="6">
        <f>TITRES_STAT!D1956</f>
        <v>0</v>
      </c>
      <c r="D1953" s="6">
        <f>TITRES_STAT!E1956</f>
        <v>0</v>
      </c>
      <c r="E1953" s="2">
        <f t="shared" si="120"/>
        <v>1201929</v>
      </c>
      <c r="F1953" s="6" t="str">
        <f t="shared" si="123"/>
        <v>NEUTRAL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0</v>
      </c>
      <c r="B1954" s="6">
        <f>TITRES_STAT!C1957</f>
        <v>0</v>
      </c>
      <c r="C1954" s="6">
        <f>TITRES_STAT!D1957</f>
        <v>0</v>
      </c>
      <c r="D1954" s="6">
        <f>TITRES_STAT!E1957</f>
        <v>0</v>
      </c>
      <c r="E1954" s="2">
        <f t="shared" si="120"/>
        <v>1201929</v>
      </c>
      <c r="F1954" s="6" t="str">
        <f t="shared" si="123"/>
        <v>NEUTRAL</v>
      </c>
      <c r="G1954" s="6" t="str">
        <f t="shared" si="122"/>
        <v>NEUTRAL</v>
      </c>
      <c r="H1954" s="6" t="str">
        <f t="shared" si="121"/>
        <v>NEUTRAL</v>
      </c>
    </row>
    <row r="1955" spans="1:8" ht="13.5" x14ac:dyDescent="0.25">
      <c r="A1955" s="3">
        <f>TITRES_STAT!B1958</f>
        <v>0</v>
      </c>
      <c r="B1955" s="6">
        <f>TITRES_STAT!C1958</f>
        <v>0</v>
      </c>
      <c r="C1955" s="6">
        <f>TITRES_STAT!D1958</f>
        <v>0</v>
      </c>
      <c r="D1955" s="6">
        <f>TITRES_STAT!E1958</f>
        <v>0</v>
      </c>
      <c r="E1955" s="2">
        <f t="shared" si="120"/>
        <v>1201929</v>
      </c>
      <c r="F1955" s="6" t="str">
        <f t="shared" si="123"/>
        <v>NEUTRAL</v>
      </c>
      <c r="G1955" s="6" t="str">
        <f t="shared" si="122"/>
        <v>NEUTRAL</v>
      </c>
      <c r="H1955" s="6" t="str">
        <f t="shared" si="121"/>
        <v>NEUTRAL</v>
      </c>
    </row>
    <row r="1956" spans="1:8" ht="13.5" x14ac:dyDescent="0.25">
      <c r="A1956" s="3">
        <f>TITRES_STAT!B1959</f>
        <v>0</v>
      </c>
      <c r="B1956" s="6">
        <f>TITRES_STAT!C1959</f>
        <v>0</v>
      </c>
      <c r="C1956" s="6">
        <f>TITRES_STAT!D1959</f>
        <v>0</v>
      </c>
      <c r="D1956" s="6">
        <f>TITRES_STAT!E1959</f>
        <v>0</v>
      </c>
      <c r="E1956" s="2">
        <f t="shared" si="120"/>
        <v>1201929</v>
      </c>
      <c r="F1956" s="6" t="str">
        <f t="shared" si="123"/>
        <v>NEUTRAL</v>
      </c>
      <c r="G1956" s="6" t="str">
        <f t="shared" si="122"/>
        <v>NEUTRAL</v>
      </c>
      <c r="H1956" s="6" t="str">
        <f t="shared" si="121"/>
        <v>NEUTRAL</v>
      </c>
    </row>
    <row r="1957" spans="1:8" ht="13.5" x14ac:dyDescent="0.25">
      <c r="A1957" s="3">
        <f>TITRES_STAT!B1960</f>
        <v>0</v>
      </c>
      <c r="B1957" s="6">
        <f>TITRES_STAT!C1960</f>
        <v>0</v>
      </c>
      <c r="C1957" s="6">
        <f>TITRES_STAT!D1960</f>
        <v>0</v>
      </c>
      <c r="D1957" s="6">
        <f>TITRES_STAT!E1960</f>
        <v>0</v>
      </c>
      <c r="E1957" s="2">
        <f t="shared" si="120"/>
        <v>1201929</v>
      </c>
      <c r="F1957" s="6" t="str">
        <f t="shared" si="123"/>
        <v>NEUTRAL</v>
      </c>
      <c r="G1957" s="6" t="str">
        <f t="shared" si="122"/>
        <v>NEUTRAL</v>
      </c>
      <c r="H1957" s="6" t="str">
        <f t="shared" si="121"/>
        <v>NEUTRAL</v>
      </c>
    </row>
    <row r="1958" spans="1:8" ht="13.5" x14ac:dyDescent="0.25">
      <c r="A1958" s="3">
        <f>TITRES_STAT!B1961</f>
        <v>0</v>
      </c>
      <c r="B1958" s="6">
        <f>TITRES_STAT!C1961</f>
        <v>0</v>
      </c>
      <c r="C1958" s="6">
        <f>TITRES_STAT!D1961</f>
        <v>0</v>
      </c>
      <c r="D1958" s="6">
        <f>TITRES_STAT!E1961</f>
        <v>0</v>
      </c>
      <c r="E1958" s="2">
        <f t="shared" si="120"/>
        <v>1201929</v>
      </c>
      <c r="F1958" s="6" t="str">
        <f t="shared" si="123"/>
        <v>NEUTRAL</v>
      </c>
      <c r="G1958" s="6" t="str">
        <f t="shared" si="122"/>
        <v>NEUTRAL</v>
      </c>
      <c r="H1958" s="6" t="str">
        <f t="shared" si="121"/>
        <v>NEUTRAL</v>
      </c>
    </row>
    <row r="1959" spans="1:8" ht="13.5" x14ac:dyDescent="0.25">
      <c r="A1959" s="3">
        <f>TITRES_STAT!B1962</f>
        <v>0</v>
      </c>
      <c r="B1959" s="6">
        <f>TITRES_STAT!C1962</f>
        <v>0</v>
      </c>
      <c r="C1959" s="6">
        <f>TITRES_STAT!D1962</f>
        <v>0</v>
      </c>
      <c r="D1959" s="6">
        <f>TITRES_STAT!E1962</f>
        <v>0</v>
      </c>
      <c r="E1959" s="2">
        <f t="shared" si="120"/>
        <v>1201929</v>
      </c>
      <c r="F1959" s="6" t="str">
        <f t="shared" si="123"/>
        <v>NEUTRAL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0</v>
      </c>
      <c r="B1960" s="6">
        <f>TITRES_STAT!C1963</f>
        <v>0</v>
      </c>
      <c r="C1960" s="6">
        <f>TITRES_STAT!D1963</f>
        <v>0</v>
      </c>
      <c r="D1960" s="6">
        <f>TITRES_STAT!E1963</f>
        <v>0</v>
      </c>
      <c r="E1960" s="2">
        <f t="shared" si="120"/>
        <v>1201929</v>
      </c>
      <c r="F1960" s="6" t="str">
        <f t="shared" si="123"/>
        <v>NEUTRAL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0</v>
      </c>
      <c r="B1961" s="6">
        <f>TITRES_STAT!C1964</f>
        <v>0</v>
      </c>
      <c r="C1961" s="6">
        <f>TITRES_STAT!D1964</f>
        <v>0</v>
      </c>
      <c r="D1961" s="6">
        <f>TITRES_STAT!E1964</f>
        <v>0</v>
      </c>
      <c r="E1961" s="2">
        <f t="shared" si="120"/>
        <v>1201929</v>
      </c>
      <c r="F1961" s="6" t="str">
        <f t="shared" si="123"/>
        <v>NEUTRAL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0</v>
      </c>
      <c r="B1962" s="6">
        <f>TITRES_STAT!C1965</f>
        <v>0</v>
      </c>
      <c r="C1962" s="6">
        <f>TITRES_STAT!D1965</f>
        <v>0</v>
      </c>
      <c r="D1962" s="6">
        <f>TITRES_STAT!E1965</f>
        <v>0</v>
      </c>
      <c r="E1962" s="2">
        <f t="shared" si="120"/>
        <v>1201929</v>
      </c>
      <c r="F1962" s="6" t="str">
        <f t="shared" si="123"/>
        <v>NEUTRAL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0</v>
      </c>
      <c r="B1963" s="6">
        <f>TITRES_STAT!C1966</f>
        <v>0</v>
      </c>
      <c r="C1963" s="6">
        <f>TITRES_STAT!D1966</f>
        <v>0</v>
      </c>
      <c r="D1963" s="6">
        <f>TITRES_STAT!E1966</f>
        <v>0</v>
      </c>
      <c r="E1963" s="2">
        <f t="shared" si="120"/>
        <v>1201929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0</v>
      </c>
      <c r="B1964" s="6">
        <f>TITRES_STAT!C1967</f>
        <v>0</v>
      </c>
      <c r="C1964" s="6">
        <f>TITRES_STAT!D1967</f>
        <v>0</v>
      </c>
      <c r="D1964" s="6">
        <f>TITRES_STAT!E1967</f>
        <v>0</v>
      </c>
      <c r="E1964" s="2">
        <f t="shared" si="120"/>
        <v>1201929</v>
      </c>
      <c r="F1964" s="6" t="str">
        <f t="shared" si="123"/>
        <v>NEUTRAL</v>
      </c>
      <c r="G1964" s="6" t="str">
        <f t="shared" si="122"/>
        <v>NEUTRAL</v>
      </c>
      <c r="H1964" s="6" t="str">
        <f t="shared" si="121"/>
        <v>NEUTRAL</v>
      </c>
    </row>
    <row r="1965" spans="1:8" ht="13.5" x14ac:dyDescent="0.25">
      <c r="A1965" s="3">
        <f>TITRES_STAT!B1968</f>
        <v>0</v>
      </c>
      <c r="B1965" s="6">
        <f>TITRES_STAT!C1968</f>
        <v>0</v>
      </c>
      <c r="C1965" s="6">
        <f>TITRES_STAT!D1968</f>
        <v>0</v>
      </c>
      <c r="D1965" s="6">
        <f>TITRES_STAT!E1968</f>
        <v>0</v>
      </c>
      <c r="E1965" s="2">
        <f t="shared" si="120"/>
        <v>1201929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0</v>
      </c>
      <c r="B1966" s="6">
        <f>TITRES_STAT!C1969</f>
        <v>0</v>
      </c>
      <c r="C1966" s="6">
        <f>TITRES_STAT!D1969</f>
        <v>0</v>
      </c>
      <c r="D1966" s="6">
        <f>TITRES_STAT!E1969</f>
        <v>0</v>
      </c>
      <c r="E1966" s="2">
        <f t="shared" si="120"/>
        <v>1201929</v>
      </c>
      <c r="F1966" s="6" t="str">
        <f t="shared" si="123"/>
        <v>NEUTRAL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0</v>
      </c>
      <c r="B1967" s="6">
        <f>TITRES_STAT!C1970</f>
        <v>0</v>
      </c>
      <c r="C1967" s="6">
        <f>TITRES_STAT!D1970</f>
        <v>0</v>
      </c>
      <c r="D1967" s="6">
        <f>TITRES_STAT!E1970</f>
        <v>0</v>
      </c>
      <c r="E1967" s="2">
        <f t="shared" si="120"/>
        <v>1201929</v>
      </c>
      <c r="F1967" s="6" t="str">
        <f t="shared" si="123"/>
        <v>NEUTRAL</v>
      </c>
      <c r="G1967" s="6" t="str">
        <f t="shared" si="122"/>
        <v>NEUTRAL</v>
      </c>
      <c r="H1967" s="6" t="str">
        <f t="shared" si="121"/>
        <v>NEUTRAL</v>
      </c>
    </row>
    <row r="1968" spans="1:8" ht="13.5" x14ac:dyDescent="0.25">
      <c r="A1968" s="3">
        <f>TITRES_STAT!B1971</f>
        <v>0</v>
      </c>
      <c r="B1968" s="6">
        <f>TITRES_STAT!C1971</f>
        <v>0</v>
      </c>
      <c r="C1968" s="6">
        <f>TITRES_STAT!D1971</f>
        <v>0</v>
      </c>
      <c r="D1968" s="6">
        <f>TITRES_STAT!E1971</f>
        <v>0</v>
      </c>
      <c r="E1968" s="2">
        <f t="shared" si="120"/>
        <v>1201929</v>
      </c>
      <c r="F1968" s="6" t="str">
        <f t="shared" si="123"/>
        <v>NEUTRAL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0</v>
      </c>
      <c r="B1969" s="6">
        <f>TITRES_STAT!C1972</f>
        <v>0</v>
      </c>
      <c r="C1969" s="6">
        <f>TITRES_STAT!D1972</f>
        <v>0</v>
      </c>
      <c r="D1969" s="6">
        <f>TITRES_STAT!E1972</f>
        <v>0</v>
      </c>
      <c r="E1969" s="2">
        <f t="shared" si="120"/>
        <v>1201929</v>
      </c>
      <c r="F1969" s="6" t="str">
        <f t="shared" si="123"/>
        <v>NEUTRAL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0</v>
      </c>
      <c r="B1970" s="6">
        <f>TITRES_STAT!C1973</f>
        <v>0</v>
      </c>
      <c r="C1970" s="6">
        <f>TITRES_STAT!D1973</f>
        <v>0</v>
      </c>
      <c r="D1970" s="6">
        <f>TITRES_STAT!E1973</f>
        <v>0</v>
      </c>
      <c r="E1970" s="2">
        <f t="shared" si="120"/>
        <v>1201929</v>
      </c>
      <c r="F1970" s="6" t="str">
        <f t="shared" si="123"/>
        <v>NEUTRAL</v>
      </c>
      <c r="G1970" s="6" t="str">
        <f t="shared" si="122"/>
        <v>NEUTRAL</v>
      </c>
      <c r="H1970" s="6" t="str">
        <f t="shared" si="121"/>
        <v>NEUTRAL</v>
      </c>
    </row>
    <row r="1971" spans="1:8" ht="13.5" x14ac:dyDescent="0.25">
      <c r="A1971" s="3">
        <f>TITRES_STAT!B1974</f>
        <v>0</v>
      </c>
      <c r="B1971" s="6">
        <f>TITRES_STAT!C1974</f>
        <v>0</v>
      </c>
      <c r="C1971" s="6">
        <f>TITRES_STAT!D1974</f>
        <v>0</v>
      </c>
      <c r="D1971" s="6">
        <f>TITRES_STAT!E1974</f>
        <v>0</v>
      </c>
      <c r="E1971" s="2">
        <f t="shared" si="120"/>
        <v>1201929</v>
      </c>
      <c r="F1971" s="6" t="str">
        <f t="shared" si="123"/>
        <v>NEUTRAL</v>
      </c>
      <c r="G1971" s="6" t="str">
        <f t="shared" si="122"/>
        <v>NEUTRAL</v>
      </c>
      <c r="H1971" s="6" t="str">
        <f t="shared" si="121"/>
        <v>NEUTRAL</v>
      </c>
    </row>
    <row r="1972" spans="1:8" ht="13.5" x14ac:dyDescent="0.25">
      <c r="A1972" s="3">
        <f>TITRES_STAT!B1975</f>
        <v>0</v>
      </c>
      <c r="B1972" s="6">
        <f>TITRES_STAT!C1975</f>
        <v>0</v>
      </c>
      <c r="C1972" s="6">
        <f>TITRES_STAT!D1975</f>
        <v>0</v>
      </c>
      <c r="D1972" s="6">
        <f>TITRES_STAT!E1975</f>
        <v>0</v>
      </c>
      <c r="E1972" s="2">
        <f t="shared" si="120"/>
        <v>1201929</v>
      </c>
      <c r="F1972" s="6" t="str">
        <f t="shared" si="123"/>
        <v>NEUTRAL</v>
      </c>
      <c r="G1972" s="6" t="str">
        <f t="shared" si="122"/>
        <v>NEUTRAL</v>
      </c>
      <c r="H1972" s="6" t="str">
        <f t="shared" si="121"/>
        <v>NEUTRAL</v>
      </c>
    </row>
    <row r="1973" spans="1:8" ht="13.5" x14ac:dyDescent="0.25">
      <c r="A1973" s="3">
        <f>TITRES_STAT!B1976</f>
        <v>0</v>
      </c>
      <c r="B1973" s="6">
        <f>TITRES_STAT!C1976</f>
        <v>0</v>
      </c>
      <c r="C1973" s="6">
        <f>TITRES_STAT!D1976</f>
        <v>0</v>
      </c>
      <c r="D1973" s="6">
        <f>TITRES_STAT!E1976</f>
        <v>0</v>
      </c>
      <c r="E1973" s="2">
        <f t="shared" si="120"/>
        <v>1201929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0</v>
      </c>
      <c r="B1974" s="6">
        <f>TITRES_STAT!C1977</f>
        <v>0</v>
      </c>
      <c r="C1974" s="6">
        <f>TITRES_STAT!D1977</f>
        <v>0</v>
      </c>
      <c r="D1974" s="6">
        <f>TITRES_STAT!E1977</f>
        <v>0</v>
      </c>
      <c r="E1974" s="2">
        <f t="shared" si="120"/>
        <v>1201929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0</v>
      </c>
      <c r="B1975" s="6">
        <f>TITRES_STAT!C1978</f>
        <v>0</v>
      </c>
      <c r="C1975" s="6">
        <f>TITRES_STAT!D1978</f>
        <v>0</v>
      </c>
      <c r="D1975" s="6">
        <f>TITRES_STAT!E1978</f>
        <v>0</v>
      </c>
      <c r="E1975" s="2">
        <f t="shared" si="120"/>
        <v>1201929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0</v>
      </c>
      <c r="B1976" s="6">
        <f>TITRES_STAT!C1979</f>
        <v>0</v>
      </c>
      <c r="C1976" s="6">
        <f>TITRES_STAT!D1979</f>
        <v>0</v>
      </c>
      <c r="D1976" s="6">
        <f>TITRES_STAT!E1979</f>
        <v>0</v>
      </c>
      <c r="E1976" s="2">
        <f t="shared" si="120"/>
        <v>1201929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0</v>
      </c>
      <c r="B1977" s="6">
        <f>TITRES_STAT!C1980</f>
        <v>0</v>
      </c>
      <c r="C1977" s="6">
        <f>TITRES_STAT!D1980</f>
        <v>0</v>
      </c>
      <c r="D1977" s="6">
        <f>TITRES_STAT!E1980</f>
        <v>0</v>
      </c>
      <c r="E1977" s="2">
        <f t="shared" si="120"/>
        <v>1201929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0</v>
      </c>
      <c r="B1978" s="6">
        <f>TITRES_STAT!C1981</f>
        <v>0</v>
      </c>
      <c r="C1978" s="6">
        <f>TITRES_STAT!D1981</f>
        <v>0</v>
      </c>
      <c r="D1978" s="6">
        <f>TITRES_STAT!E1981</f>
        <v>0</v>
      </c>
      <c r="E1978" s="2">
        <f t="shared" si="120"/>
        <v>1201929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0</v>
      </c>
      <c r="B1979" s="6">
        <f>TITRES_STAT!C1982</f>
        <v>0</v>
      </c>
      <c r="C1979" s="6">
        <f>TITRES_STAT!D1982</f>
        <v>0</v>
      </c>
      <c r="D1979" s="6">
        <f>TITRES_STAT!E1982</f>
        <v>0</v>
      </c>
      <c r="E1979" s="2">
        <f t="shared" si="120"/>
        <v>1201929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0</v>
      </c>
      <c r="B1980" s="6">
        <f>TITRES_STAT!C1983</f>
        <v>0</v>
      </c>
      <c r="C1980" s="6">
        <f>TITRES_STAT!D1983</f>
        <v>0</v>
      </c>
      <c r="D1980" s="6">
        <f>TITRES_STAT!E1983</f>
        <v>0</v>
      </c>
      <c r="E1980" s="2">
        <f t="shared" si="120"/>
        <v>1201929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0</v>
      </c>
      <c r="B1981" s="6">
        <f>TITRES_STAT!C1984</f>
        <v>0</v>
      </c>
      <c r="C1981" s="6">
        <f>TITRES_STAT!D1984</f>
        <v>0</v>
      </c>
      <c r="D1981" s="6">
        <f>TITRES_STAT!E1984</f>
        <v>0</v>
      </c>
      <c r="E1981" s="2">
        <f t="shared" si="120"/>
        <v>1201929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0</v>
      </c>
      <c r="B1982" s="6">
        <f>TITRES_STAT!C1985</f>
        <v>0</v>
      </c>
      <c r="C1982" s="6">
        <f>TITRES_STAT!D1985</f>
        <v>0</v>
      </c>
      <c r="D1982" s="6">
        <f>TITRES_STAT!E1985</f>
        <v>0</v>
      </c>
      <c r="E1982" s="2">
        <f t="shared" si="120"/>
        <v>1201929</v>
      </c>
      <c r="F1982" s="6" t="str">
        <f t="shared" si="123"/>
        <v>NEUTRAL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0</v>
      </c>
      <c r="B1983" s="6">
        <f>TITRES_STAT!C1986</f>
        <v>0</v>
      </c>
      <c r="C1983" s="6">
        <f>TITRES_STAT!D1986</f>
        <v>0</v>
      </c>
      <c r="D1983" s="6">
        <f>TITRES_STAT!E1986</f>
        <v>0</v>
      </c>
      <c r="E1983" s="2">
        <f t="shared" si="120"/>
        <v>1201929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0</v>
      </c>
      <c r="B1984" s="6">
        <f>TITRES_STAT!C1987</f>
        <v>0</v>
      </c>
      <c r="C1984" s="6">
        <f>TITRES_STAT!D1987</f>
        <v>0</v>
      </c>
      <c r="D1984" s="6">
        <f>TITRES_STAT!E1987</f>
        <v>0</v>
      </c>
      <c r="E1984" s="2">
        <f t="shared" si="120"/>
        <v>1201929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0</v>
      </c>
      <c r="B1985" s="6">
        <f>TITRES_STAT!C1988</f>
        <v>0</v>
      </c>
      <c r="C1985" s="6">
        <f>TITRES_STAT!D1988</f>
        <v>0</v>
      </c>
      <c r="D1985" s="6">
        <f>TITRES_STAT!E1988</f>
        <v>0</v>
      </c>
      <c r="E1985" s="2">
        <f t="shared" si="120"/>
        <v>1201929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0</v>
      </c>
      <c r="B1986" s="6">
        <f>TITRES_STAT!C1989</f>
        <v>0</v>
      </c>
      <c r="C1986" s="6">
        <f>TITRES_STAT!D1989</f>
        <v>0</v>
      </c>
      <c r="D1986" s="6">
        <f>TITRES_STAT!E1989</f>
        <v>0</v>
      </c>
      <c r="E1986" s="2">
        <f t="shared" si="120"/>
        <v>1201929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0</v>
      </c>
      <c r="B1987" s="6">
        <f>TITRES_STAT!C1990</f>
        <v>0</v>
      </c>
      <c r="C1987" s="6">
        <f>TITRES_STAT!D1990</f>
        <v>0</v>
      </c>
      <c r="D1987" s="6">
        <f>TITRES_STAT!E1990</f>
        <v>0</v>
      </c>
      <c r="E1987" s="2">
        <f t="shared" si="120"/>
        <v>1201929</v>
      </c>
      <c r="F1987" s="6" t="str">
        <f t="shared" si="123"/>
        <v>NEUTRAL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0</v>
      </c>
      <c r="B1988" s="6">
        <f>TITRES_STAT!C1991</f>
        <v>0</v>
      </c>
      <c r="C1988" s="6">
        <f>TITRES_STAT!D1991</f>
        <v>0</v>
      </c>
      <c r="D1988" s="6">
        <f>TITRES_STAT!E1991</f>
        <v>0</v>
      </c>
      <c r="E1988" s="2">
        <f t="shared" ref="E1988:E2051" si="124">IF(B1988&gt;B1987, E1987+D1988, IF(B1988&lt;B1987, E1987-D1988, E1987))</f>
        <v>1201929</v>
      </c>
      <c r="F1988" s="6" t="str">
        <f t="shared" si="123"/>
        <v>NEUTRAL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0</v>
      </c>
      <c r="B1989" s="6">
        <f>TITRES_STAT!C1992</f>
        <v>0</v>
      </c>
      <c r="C1989" s="6">
        <f>TITRES_STAT!D1992</f>
        <v>0</v>
      </c>
      <c r="D1989" s="6">
        <f>TITRES_STAT!E1992</f>
        <v>0</v>
      </c>
      <c r="E1989" s="2">
        <f t="shared" si="124"/>
        <v>1201929</v>
      </c>
      <c r="F1989" s="6" t="str">
        <f t="shared" si="123"/>
        <v>NEUTRAL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0</v>
      </c>
      <c r="B1990" s="6">
        <f>TITRES_STAT!C1993</f>
        <v>0</v>
      </c>
      <c r="C1990" s="6">
        <f>TITRES_STAT!D1993</f>
        <v>0</v>
      </c>
      <c r="D1990" s="6">
        <f>TITRES_STAT!E1993</f>
        <v>0</v>
      </c>
      <c r="E1990" s="2">
        <f t="shared" si="124"/>
        <v>1201929</v>
      </c>
      <c r="F1990" s="6" t="str">
        <f t="shared" si="123"/>
        <v>NEUTRAL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0</v>
      </c>
      <c r="B1991" s="6">
        <f>TITRES_STAT!C1994</f>
        <v>0</v>
      </c>
      <c r="C1991" s="6">
        <f>TITRES_STAT!D1994</f>
        <v>0</v>
      </c>
      <c r="D1991" s="6">
        <f>TITRES_STAT!E1994</f>
        <v>0</v>
      </c>
      <c r="E1991" s="2">
        <f t="shared" si="124"/>
        <v>1201929</v>
      </c>
      <c r="F1991" s="6" t="str">
        <f t="shared" si="123"/>
        <v>NEUTRAL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0</v>
      </c>
      <c r="B1992" s="6">
        <f>TITRES_STAT!C1995</f>
        <v>0</v>
      </c>
      <c r="C1992" s="6">
        <f>TITRES_STAT!D1995</f>
        <v>0</v>
      </c>
      <c r="D1992" s="6">
        <f>TITRES_STAT!E1995</f>
        <v>0</v>
      </c>
      <c r="E1992" s="2">
        <f t="shared" si="124"/>
        <v>1201929</v>
      </c>
      <c r="F1992" s="6" t="str">
        <f t="shared" ref="F1992:F2055" si="127">IF(E1992&gt;E1987,"BULLISH",IF(E1992&lt;E1987,"BEARISH","NEUTRAL"))</f>
        <v>NEUTRAL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0</v>
      </c>
      <c r="B1993" s="6">
        <f>TITRES_STAT!C1996</f>
        <v>0</v>
      </c>
      <c r="C1993" s="6">
        <f>TITRES_STAT!D1996</f>
        <v>0</v>
      </c>
      <c r="D1993" s="6">
        <f>TITRES_STAT!E1996</f>
        <v>0</v>
      </c>
      <c r="E1993" s="2">
        <f t="shared" si="124"/>
        <v>1201929</v>
      </c>
      <c r="F1993" s="6" t="str">
        <f t="shared" si="127"/>
        <v>NEUTRAL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0</v>
      </c>
      <c r="B1994" s="6">
        <f>TITRES_STAT!C1997</f>
        <v>0</v>
      </c>
      <c r="C1994" s="6">
        <f>TITRES_STAT!D1997</f>
        <v>0</v>
      </c>
      <c r="D1994" s="6">
        <f>TITRES_STAT!E1997</f>
        <v>0</v>
      </c>
      <c r="E1994" s="2">
        <f t="shared" si="124"/>
        <v>1201929</v>
      </c>
      <c r="F1994" s="6" t="str">
        <f t="shared" si="127"/>
        <v>NEUTRAL</v>
      </c>
      <c r="G1994" s="6" t="str">
        <f t="shared" si="126"/>
        <v>NEUTRAL</v>
      </c>
      <c r="H1994" s="6" t="str">
        <f t="shared" si="125"/>
        <v>NEUTRAL</v>
      </c>
    </row>
    <row r="1995" spans="1:8" ht="13.5" x14ac:dyDescent="0.25">
      <c r="A1995" s="3">
        <f>TITRES_STAT!B1998</f>
        <v>0</v>
      </c>
      <c r="B1995" s="6">
        <f>TITRES_STAT!C1998</f>
        <v>0</v>
      </c>
      <c r="C1995" s="6">
        <f>TITRES_STAT!D1998</f>
        <v>0</v>
      </c>
      <c r="D1995" s="6">
        <f>TITRES_STAT!E1998</f>
        <v>0</v>
      </c>
      <c r="E1995" s="2">
        <f t="shared" si="124"/>
        <v>1201929</v>
      </c>
      <c r="F1995" s="6" t="str">
        <f t="shared" si="127"/>
        <v>NEUTRAL</v>
      </c>
      <c r="G1995" s="6" t="str">
        <f t="shared" si="126"/>
        <v>NEUTRAL</v>
      </c>
      <c r="H1995" s="6" t="str">
        <f t="shared" si="125"/>
        <v>NEUTRAL</v>
      </c>
    </row>
    <row r="1996" spans="1:8" ht="13.5" x14ac:dyDescent="0.25">
      <c r="A1996" s="3">
        <f>TITRES_STAT!B1999</f>
        <v>0</v>
      </c>
      <c r="B1996" s="6">
        <f>TITRES_STAT!C1999</f>
        <v>0</v>
      </c>
      <c r="C1996" s="6">
        <f>TITRES_STAT!D1999</f>
        <v>0</v>
      </c>
      <c r="D1996" s="6">
        <f>TITRES_STAT!E1999</f>
        <v>0</v>
      </c>
      <c r="E1996" s="2">
        <f t="shared" si="124"/>
        <v>1201929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0</v>
      </c>
      <c r="B1997" s="6">
        <f>TITRES_STAT!C2000</f>
        <v>0</v>
      </c>
      <c r="C1997" s="6">
        <f>TITRES_STAT!D2000</f>
        <v>0</v>
      </c>
      <c r="D1997" s="6">
        <f>TITRES_STAT!E2000</f>
        <v>0</v>
      </c>
      <c r="E1997" s="2">
        <f t="shared" si="124"/>
        <v>1201929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0</v>
      </c>
      <c r="B1998" s="6">
        <f>TITRES_STAT!C2001</f>
        <v>0</v>
      </c>
      <c r="C1998" s="6">
        <f>TITRES_STAT!D2001</f>
        <v>0</v>
      </c>
      <c r="D1998" s="6">
        <f>TITRES_STAT!E2001</f>
        <v>0</v>
      </c>
      <c r="E1998" s="2">
        <f t="shared" si="124"/>
        <v>1201929</v>
      </c>
      <c r="F1998" s="6" t="str">
        <f t="shared" si="127"/>
        <v>NEUTRAL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0</v>
      </c>
      <c r="B1999" s="6">
        <f>TITRES_STAT!C2002</f>
        <v>0</v>
      </c>
      <c r="C1999" s="6">
        <f>TITRES_STAT!D2002</f>
        <v>0</v>
      </c>
      <c r="D1999" s="6">
        <f>TITRES_STAT!E2002</f>
        <v>0</v>
      </c>
      <c r="E1999" s="2">
        <f t="shared" si="124"/>
        <v>1201929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0</v>
      </c>
      <c r="B2000" s="6">
        <f>TITRES_STAT!C2003</f>
        <v>0</v>
      </c>
      <c r="C2000" s="6">
        <f>TITRES_STAT!D2003</f>
        <v>0</v>
      </c>
      <c r="D2000" s="6">
        <f>TITRES_STAT!E2003</f>
        <v>0</v>
      </c>
      <c r="E2000" s="2">
        <f t="shared" si="124"/>
        <v>1201929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0</v>
      </c>
      <c r="B2001" s="6">
        <f>TITRES_STAT!C2004</f>
        <v>0</v>
      </c>
      <c r="C2001" s="6">
        <f>TITRES_STAT!D2004</f>
        <v>0</v>
      </c>
      <c r="D2001" s="6">
        <f>TITRES_STAT!E2004</f>
        <v>0</v>
      </c>
      <c r="E2001" s="2">
        <f t="shared" si="124"/>
        <v>1201929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0</v>
      </c>
      <c r="B2002" s="6">
        <f>TITRES_STAT!C2005</f>
        <v>0</v>
      </c>
      <c r="C2002" s="6">
        <f>TITRES_STAT!D2005</f>
        <v>0</v>
      </c>
      <c r="D2002" s="6">
        <f>TITRES_STAT!E2005</f>
        <v>0</v>
      </c>
      <c r="E2002" s="2">
        <f t="shared" si="124"/>
        <v>1201929</v>
      </c>
      <c r="F2002" s="6" t="str">
        <f t="shared" si="127"/>
        <v>NEUTRAL</v>
      </c>
      <c r="G2002" s="6" t="str">
        <f t="shared" si="126"/>
        <v>NEUTRAL</v>
      </c>
      <c r="H2002" s="6" t="str">
        <f t="shared" si="125"/>
        <v>NEUTRAL</v>
      </c>
    </row>
    <row r="2003" spans="1:8" ht="13.5" x14ac:dyDescent="0.25">
      <c r="A2003" s="3">
        <f>TITRES_STAT!B2006</f>
        <v>0</v>
      </c>
      <c r="B2003" s="6">
        <f>TITRES_STAT!C2006</f>
        <v>0</v>
      </c>
      <c r="C2003" s="6">
        <f>TITRES_STAT!D2006</f>
        <v>0</v>
      </c>
      <c r="D2003" s="6">
        <f>TITRES_STAT!E2006</f>
        <v>0</v>
      </c>
      <c r="E2003" s="2">
        <f t="shared" si="124"/>
        <v>1201929</v>
      </c>
      <c r="F2003" s="6" t="str">
        <f t="shared" si="127"/>
        <v>NEUTRAL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0</v>
      </c>
      <c r="B2004" s="6">
        <f>TITRES_STAT!C2007</f>
        <v>0</v>
      </c>
      <c r="C2004" s="6">
        <f>TITRES_STAT!D2007</f>
        <v>0</v>
      </c>
      <c r="D2004" s="6">
        <f>TITRES_STAT!E2007</f>
        <v>0</v>
      </c>
      <c r="E2004" s="2">
        <f t="shared" si="124"/>
        <v>1201929</v>
      </c>
      <c r="F2004" s="6" t="str">
        <f t="shared" si="127"/>
        <v>NEUTRAL</v>
      </c>
      <c r="G2004" s="6" t="str">
        <f t="shared" si="126"/>
        <v>NEUTRAL</v>
      </c>
      <c r="H2004" s="6" t="str">
        <f t="shared" si="125"/>
        <v>NEUTRAL</v>
      </c>
    </row>
    <row r="2005" spans="1:8" ht="13.5" x14ac:dyDescent="0.25">
      <c r="A2005" s="3">
        <f>TITRES_STAT!B2008</f>
        <v>0</v>
      </c>
      <c r="B2005" s="6">
        <f>TITRES_STAT!C2008</f>
        <v>0</v>
      </c>
      <c r="C2005" s="6">
        <f>TITRES_STAT!D2008</f>
        <v>0</v>
      </c>
      <c r="D2005" s="6">
        <f>TITRES_STAT!E2008</f>
        <v>0</v>
      </c>
      <c r="E2005" s="2">
        <f t="shared" si="124"/>
        <v>1201929</v>
      </c>
      <c r="F2005" s="6" t="str">
        <f t="shared" si="127"/>
        <v>NEUTRAL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0</v>
      </c>
      <c r="B2006" s="6">
        <f>TITRES_STAT!C2009</f>
        <v>0</v>
      </c>
      <c r="C2006" s="6">
        <f>TITRES_STAT!D2009</f>
        <v>0</v>
      </c>
      <c r="D2006" s="6">
        <f>TITRES_STAT!E2009</f>
        <v>0</v>
      </c>
      <c r="E2006" s="2">
        <f t="shared" si="124"/>
        <v>1201929</v>
      </c>
      <c r="F2006" s="6" t="str">
        <f t="shared" si="127"/>
        <v>NEUTRAL</v>
      </c>
      <c r="G2006" s="6" t="str">
        <f t="shared" si="126"/>
        <v>NEUTRAL</v>
      </c>
      <c r="H2006" s="6" t="str">
        <f t="shared" si="125"/>
        <v>NEUTRAL</v>
      </c>
    </row>
    <row r="2007" spans="1:8" ht="13.5" x14ac:dyDescent="0.25">
      <c r="A2007" s="3">
        <f>TITRES_STAT!B2010</f>
        <v>0</v>
      </c>
      <c r="B2007" s="6">
        <f>TITRES_STAT!C2010</f>
        <v>0</v>
      </c>
      <c r="C2007" s="6">
        <f>TITRES_STAT!D2010</f>
        <v>0</v>
      </c>
      <c r="D2007" s="6">
        <f>TITRES_STAT!E2010</f>
        <v>0</v>
      </c>
      <c r="E2007" s="2">
        <f t="shared" si="124"/>
        <v>1201929</v>
      </c>
      <c r="F2007" s="6" t="str">
        <f t="shared" si="127"/>
        <v>NEUTRAL</v>
      </c>
      <c r="G2007" s="6" t="str">
        <f t="shared" si="126"/>
        <v>NEUTRAL</v>
      </c>
      <c r="H2007" s="6" t="str">
        <f t="shared" si="125"/>
        <v>NEUTRAL</v>
      </c>
    </row>
    <row r="2008" spans="1:8" ht="13.5" x14ac:dyDescent="0.25">
      <c r="A2008" s="3">
        <f>TITRES_STAT!B2011</f>
        <v>0</v>
      </c>
      <c r="B2008" s="6">
        <f>TITRES_STAT!C2011</f>
        <v>0</v>
      </c>
      <c r="C2008" s="6">
        <f>TITRES_STAT!D2011</f>
        <v>0</v>
      </c>
      <c r="D2008" s="6">
        <f>TITRES_STAT!E2011</f>
        <v>0</v>
      </c>
      <c r="E2008" s="2">
        <f t="shared" si="124"/>
        <v>1201929</v>
      </c>
      <c r="F2008" s="6" t="str">
        <f t="shared" si="127"/>
        <v>NEUTRAL</v>
      </c>
      <c r="G2008" s="6" t="str">
        <f t="shared" si="126"/>
        <v>NEUTRAL</v>
      </c>
      <c r="H2008" s="6" t="str">
        <f t="shared" si="125"/>
        <v>NEUTRAL</v>
      </c>
    </row>
    <row r="2009" spans="1:8" ht="13.5" x14ac:dyDescent="0.25">
      <c r="A2009" s="3">
        <f>TITRES_STAT!B2012</f>
        <v>0</v>
      </c>
      <c r="B2009" s="6">
        <f>TITRES_STAT!C2012</f>
        <v>0</v>
      </c>
      <c r="C2009" s="6">
        <f>TITRES_STAT!D2012</f>
        <v>0</v>
      </c>
      <c r="D2009" s="6">
        <f>TITRES_STAT!E2012</f>
        <v>0</v>
      </c>
      <c r="E2009" s="2">
        <f t="shared" si="124"/>
        <v>1201929</v>
      </c>
      <c r="F2009" s="6" t="str">
        <f t="shared" si="127"/>
        <v>NEUTRAL</v>
      </c>
      <c r="G2009" s="6" t="str">
        <f t="shared" si="126"/>
        <v>NEUTRAL</v>
      </c>
      <c r="H2009" s="6" t="str">
        <f t="shared" si="125"/>
        <v>NEUTRAL</v>
      </c>
    </row>
    <row r="2010" spans="1:8" ht="13.5" x14ac:dyDescent="0.25">
      <c r="A2010" s="3">
        <f>TITRES_STAT!B2013</f>
        <v>0</v>
      </c>
      <c r="B2010" s="6">
        <f>TITRES_STAT!C2013</f>
        <v>0</v>
      </c>
      <c r="C2010" s="6">
        <f>TITRES_STAT!D2013</f>
        <v>0</v>
      </c>
      <c r="D2010" s="6">
        <f>TITRES_STAT!E2013</f>
        <v>0</v>
      </c>
      <c r="E2010" s="2">
        <f t="shared" si="124"/>
        <v>1201929</v>
      </c>
      <c r="F2010" s="6" t="str">
        <f t="shared" si="127"/>
        <v>NEUTRAL</v>
      </c>
      <c r="G2010" s="6" t="str">
        <f t="shared" si="126"/>
        <v>NEUTRAL</v>
      </c>
      <c r="H2010" s="6" t="str">
        <f t="shared" si="125"/>
        <v>NEUTRAL</v>
      </c>
    </row>
    <row r="2011" spans="1:8" ht="13.5" x14ac:dyDescent="0.25">
      <c r="A2011" s="3">
        <f>TITRES_STAT!B2014</f>
        <v>0</v>
      </c>
      <c r="B2011" s="6">
        <f>TITRES_STAT!C2014</f>
        <v>0</v>
      </c>
      <c r="C2011" s="6">
        <f>TITRES_STAT!D2014</f>
        <v>0</v>
      </c>
      <c r="D2011" s="6">
        <f>TITRES_STAT!E2014</f>
        <v>0</v>
      </c>
      <c r="E2011" s="2">
        <f t="shared" si="124"/>
        <v>1201929</v>
      </c>
      <c r="F2011" s="6" t="str">
        <f t="shared" si="127"/>
        <v>NEUTRAL</v>
      </c>
      <c r="G2011" s="6" t="str">
        <f t="shared" si="126"/>
        <v>NEUTRAL</v>
      </c>
      <c r="H2011" s="6" t="str">
        <f t="shared" si="125"/>
        <v>NEUTRAL</v>
      </c>
    </row>
    <row r="2012" spans="1:8" ht="13.5" x14ac:dyDescent="0.25">
      <c r="A2012" s="3">
        <f>TITRES_STAT!B2015</f>
        <v>0</v>
      </c>
      <c r="B2012" s="6">
        <f>TITRES_STAT!C2015</f>
        <v>0</v>
      </c>
      <c r="C2012" s="6">
        <f>TITRES_STAT!D2015</f>
        <v>0</v>
      </c>
      <c r="D2012" s="6">
        <f>TITRES_STAT!E2015</f>
        <v>0</v>
      </c>
      <c r="E2012" s="2">
        <f t="shared" si="124"/>
        <v>1201929</v>
      </c>
      <c r="F2012" s="6" t="str">
        <f t="shared" si="127"/>
        <v>NEUTRAL</v>
      </c>
      <c r="G2012" s="6" t="str">
        <f t="shared" si="126"/>
        <v>NEUTRAL</v>
      </c>
      <c r="H2012" s="6" t="str">
        <f t="shared" si="125"/>
        <v>NEUTRAL</v>
      </c>
    </row>
    <row r="2013" spans="1:8" ht="13.5" x14ac:dyDescent="0.25">
      <c r="A2013" s="3">
        <f>TITRES_STAT!B2016</f>
        <v>0</v>
      </c>
      <c r="B2013" s="6">
        <f>TITRES_STAT!C2016</f>
        <v>0</v>
      </c>
      <c r="C2013" s="6">
        <f>TITRES_STAT!D2016</f>
        <v>0</v>
      </c>
      <c r="D2013" s="6">
        <f>TITRES_STAT!E2016</f>
        <v>0</v>
      </c>
      <c r="E2013" s="2">
        <f t="shared" si="124"/>
        <v>1201929</v>
      </c>
      <c r="F2013" s="6" t="str">
        <f t="shared" si="127"/>
        <v>NEUTRAL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0</v>
      </c>
      <c r="B2014" s="6">
        <f>TITRES_STAT!C2017</f>
        <v>0</v>
      </c>
      <c r="C2014" s="6">
        <f>TITRES_STAT!D2017</f>
        <v>0</v>
      </c>
      <c r="D2014" s="6">
        <f>TITRES_STAT!E2017</f>
        <v>0</v>
      </c>
      <c r="E2014" s="2">
        <f t="shared" si="124"/>
        <v>1201929</v>
      </c>
      <c r="F2014" s="6" t="str">
        <f t="shared" si="127"/>
        <v>NEUTRAL</v>
      </c>
      <c r="G2014" s="6" t="str">
        <f t="shared" si="126"/>
        <v>NEUTRAL</v>
      </c>
      <c r="H2014" s="6" t="str">
        <f t="shared" si="125"/>
        <v>NEUTRAL</v>
      </c>
    </row>
    <row r="2015" spans="1:8" ht="13.5" x14ac:dyDescent="0.25">
      <c r="A2015" s="3">
        <f>TITRES_STAT!B2018</f>
        <v>0</v>
      </c>
      <c r="B2015" s="6">
        <f>TITRES_STAT!C2018</f>
        <v>0</v>
      </c>
      <c r="C2015" s="6">
        <f>TITRES_STAT!D2018</f>
        <v>0</v>
      </c>
      <c r="D2015" s="6">
        <f>TITRES_STAT!E2018</f>
        <v>0</v>
      </c>
      <c r="E2015" s="2">
        <f t="shared" si="124"/>
        <v>1201929</v>
      </c>
      <c r="F2015" s="6" t="str">
        <f t="shared" si="127"/>
        <v>NEUTRAL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0</v>
      </c>
      <c r="B2016" s="6">
        <f>TITRES_STAT!C2019</f>
        <v>0</v>
      </c>
      <c r="C2016" s="6">
        <f>TITRES_STAT!D2019</f>
        <v>0</v>
      </c>
      <c r="D2016" s="6">
        <f>TITRES_STAT!E2019</f>
        <v>0</v>
      </c>
      <c r="E2016" s="2">
        <f t="shared" si="124"/>
        <v>1201929</v>
      </c>
      <c r="F2016" s="6" t="str">
        <f t="shared" si="127"/>
        <v>NEUTRAL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0</v>
      </c>
      <c r="B2017" s="6">
        <f>TITRES_STAT!C2020</f>
        <v>0</v>
      </c>
      <c r="C2017" s="6">
        <f>TITRES_STAT!D2020</f>
        <v>0</v>
      </c>
      <c r="D2017" s="6">
        <f>TITRES_STAT!E2020</f>
        <v>0</v>
      </c>
      <c r="E2017" s="2">
        <f t="shared" si="124"/>
        <v>1201929</v>
      </c>
      <c r="F2017" s="6" t="str">
        <f t="shared" si="127"/>
        <v>NEUTRAL</v>
      </c>
      <c r="G2017" s="6" t="str">
        <f t="shared" si="126"/>
        <v>NEUTRAL</v>
      </c>
      <c r="H2017" s="6" t="str">
        <f t="shared" si="125"/>
        <v>NEUTRAL</v>
      </c>
    </row>
    <row r="2018" spans="1:8" ht="13.5" x14ac:dyDescent="0.25">
      <c r="A2018" s="3">
        <f>TITRES_STAT!B2021</f>
        <v>0</v>
      </c>
      <c r="B2018" s="6">
        <f>TITRES_STAT!C2021</f>
        <v>0</v>
      </c>
      <c r="C2018" s="6">
        <f>TITRES_STAT!D2021</f>
        <v>0</v>
      </c>
      <c r="D2018" s="6">
        <f>TITRES_STAT!E2021</f>
        <v>0</v>
      </c>
      <c r="E2018" s="2">
        <f t="shared" si="124"/>
        <v>1201929</v>
      </c>
      <c r="F2018" s="6" t="str">
        <f t="shared" si="127"/>
        <v>NEUTRAL</v>
      </c>
      <c r="G2018" s="6" t="str">
        <f t="shared" si="126"/>
        <v>NEUTRAL</v>
      </c>
      <c r="H2018" s="6" t="str">
        <f t="shared" si="125"/>
        <v>NEUTRAL</v>
      </c>
    </row>
    <row r="2019" spans="1:8" ht="13.5" x14ac:dyDescent="0.25">
      <c r="A2019" s="3">
        <f>TITRES_STAT!B2022</f>
        <v>0</v>
      </c>
      <c r="B2019" s="6">
        <f>TITRES_STAT!C2022</f>
        <v>0</v>
      </c>
      <c r="C2019" s="6">
        <f>TITRES_STAT!D2022</f>
        <v>0</v>
      </c>
      <c r="D2019" s="6">
        <f>TITRES_STAT!E2022</f>
        <v>0</v>
      </c>
      <c r="E2019" s="2">
        <f t="shared" si="124"/>
        <v>1201929</v>
      </c>
      <c r="F2019" s="6" t="str">
        <f t="shared" si="127"/>
        <v>NEUTRAL</v>
      </c>
      <c r="G2019" s="6" t="str">
        <f t="shared" si="126"/>
        <v>NEUTRAL</v>
      </c>
      <c r="H2019" s="6" t="str">
        <f t="shared" si="125"/>
        <v>NEUTRAL</v>
      </c>
    </row>
    <row r="2020" spans="1:8" ht="13.5" x14ac:dyDescent="0.25">
      <c r="A2020" s="3">
        <f>TITRES_STAT!B2023</f>
        <v>0</v>
      </c>
      <c r="B2020" s="6">
        <f>TITRES_STAT!C2023</f>
        <v>0</v>
      </c>
      <c r="C2020" s="6">
        <f>TITRES_STAT!D2023</f>
        <v>0</v>
      </c>
      <c r="D2020" s="6">
        <f>TITRES_STAT!E2023</f>
        <v>0</v>
      </c>
      <c r="E2020" s="2">
        <f t="shared" si="124"/>
        <v>1201929</v>
      </c>
      <c r="F2020" s="6" t="str">
        <f t="shared" si="127"/>
        <v>NEUTRAL</v>
      </c>
      <c r="G2020" s="6" t="str">
        <f t="shared" si="126"/>
        <v>NEUTRAL</v>
      </c>
      <c r="H2020" s="6" t="str">
        <f t="shared" si="125"/>
        <v>NEUTRAL</v>
      </c>
    </row>
    <row r="2021" spans="1:8" ht="13.5" x14ac:dyDescent="0.25">
      <c r="A2021" s="3">
        <f>TITRES_STAT!B2024</f>
        <v>0</v>
      </c>
      <c r="B2021" s="6">
        <f>TITRES_STAT!C2024</f>
        <v>0</v>
      </c>
      <c r="C2021" s="6">
        <f>TITRES_STAT!D2024</f>
        <v>0</v>
      </c>
      <c r="D2021" s="6">
        <f>TITRES_STAT!E2024</f>
        <v>0</v>
      </c>
      <c r="E2021" s="2">
        <f t="shared" si="124"/>
        <v>1201929</v>
      </c>
      <c r="F2021" s="6" t="str">
        <f t="shared" si="127"/>
        <v>NEUTRAL</v>
      </c>
      <c r="G2021" s="6" t="str">
        <f t="shared" si="126"/>
        <v>NEUTRAL</v>
      </c>
      <c r="H2021" s="6" t="str">
        <f t="shared" si="125"/>
        <v>NEUTRAL</v>
      </c>
    </row>
    <row r="2022" spans="1:8" ht="13.5" x14ac:dyDescent="0.25">
      <c r="A2022" s="3">
        <f>TITRES_STAT!B2025</f>
        <v>0</v>
      </c>
      <c r="B2022" s="6">
        <f>TITRES_STAT!C2025</f>
        <v>0</v>
      </c>
      <c r="C2022" s="6">
        <f>TITRES_STAT!D2025</f>
        <v>0</v>
      </c>
      <c r="D2022" s="6">
        <f>TITRES_STAT!E2025</f>
        <v>0</v>
      </c>
      <c r="E2022" s="2">
        <f t="shared" si="124"/>
        <v>1201929</v>
      </c>
      <c r="F2022" s="6" t="str">
        <f t="shared" si="127"/>
        <v>NEUTRAL</v>
      </c>
      <c r="G2022" s="6" t="str">
        <f t="shared" si="126"/>
        <v>NEUTRAL</v>
      </c>
      <c r="H2022" s="6" t="str">
        <f t="shared" si="125"/>
        <v>NEUTRAL</v>
      </c>
    </row>
    <row r="2023" spans="1:8" ht="13.5" x14ac:dyDescent="0.25">
      <c r="A2023" s="3">
        <f>TITRES_STAT!B2026</f>
        <v>0</v>
      </c>
      <c r="B2023" s="6">
        <f>TITRES_STAT!C2026</f>
        <v>0</v>
      </c>
      <c r="C2023" s="6">
        <f>TITRES_STAT!D2026</f>
        <v>0</v>
      </c>
      <c r="D2023" s="6">
        <f>TITRES_STAT!E2026</f>
        <v>0</v>
      </c>
      <c r="E2023" s="2">
        <f t="shared" si="124"/>
        <v>1201929</v>
      </c>
      <c r="F2023" s="6" t="str">
        <f t="shared" si="127"/>
        <v>NEUTRAL</v>
      </c>
      <c r="G2023" s="6" t="str">
        <f t="shared" si="126"/>
        <v>NEUTRAL</v>
      </c>
      <c r="H2023" s="6" t="str">
        <f t="shared" si="125"/>
        <v>NEUTRAL</v>
      </c>
    </row>
    <row r="2024" spans="1:8" ht="13.5" x14ac:dyDescent="0.25">
      <c r="A2024" s="3">
        <f>TITRES_STAT!B2027</f>
        <v>0</v>
      </c>
      <c r="B2024" s="6">
        <f>TITRES_STAT!C2027</f>
        <v>0</v>
      </c>
      <c r="C2024" s="6">
        <f>TITRES_STAT!D2027</f>
        <v>0</v>
      </c>
      <c r="D2024" s="6">
        <f>TITRES_STAT!E2027</f>
        <v>0</v>
      </c>
      <c r="E2024" s="2">
        <f t="shared" si="124"/>
        <v>1201929</v>
      </c>
      <c r="F2024" s="6" t="str">
        <f t="shared" si="127"/>
        <v>NEUTRAL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0</v>
      </c>
      <c r="B2025" s="6">
        <f>TITRES_STAT!C2028</f>
        <v>0</v>
      </c>
      <c r="C2025" s="6">
        <f>TITRES_STAT!D2028</f>
        <v>0</v>
      </c>
      <c r="D2025" s="6">
        <f>TITRES_STAT!E2028</f>
        <v>0</v>
      </c>
      <c r="E2025" s="2">
        <f t="shared" si="124"/>
        <v>1201929</v>
      </c>
      <c r="F2025" s="6" t="str">
        <f t="shared" si="127"/>
        <v>NEUTRAL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0</v>
      </c>
      <c r="B2026" s="6">
        <f>TITRES_STAT!C2029</f>
        <v>0</v>
      </c>
      <c r="C2026" s="6">
        <f>TITRES_STAT!D2029</f>
        <v>0</v>
      </c>
      <c r="D2026" s="6">
        <f>TITRES_STAT!E2029</f>
        <v>0</v>
      </c>
      <c r="E2026" s="2">
        <f t="shared" si="124"/>
        <v>1201929</v>
      </c>
      <c r="F2026" s="6" t="str">
        <f t="shared" si="127"/>
        <v>NEUTRAL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0</v>
      </c>
      <c r="B2027" s="6">
        <f>TITRES_STAT!C2030</f>
        <v>0</v>
      </c>
      <c r="C2027" s="6">
        <f>TITRES_STAT!D2030</f>
        <v>0</v>
      </c>
      <c r="D2027" s="6">
        <f>TITRES_STAT!E2030</f>
        <v>0</v>
      </c>
      <c r="E2027" s="2">
        <f t="shared" si="124"/>
        <v>1201929</v>
      </c>
      <c r="F2027" s="6" t="str">
        <f t="shared" si="127"/>
        <v>NEUTRAL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0</v>
      </c>
      <c r="B2028" s="6">
        <f>TITRES_STAT!C2031</f>
        <v>0</v>
      </c>
      <c r="C2028" s="6">
        <f>TITRES_STAT!D2031</f>
        <v>0</v>
      </c>
      <c r="D2028" s="6">
        <f>TITRES_STAT!E2031</f>
        <v>0</v>
      </c>
      <c r="E2028" s="2">
        <f t="shared" si="124"/>
        <v>1201929</v>
      </c>
      <c r="F2028" s="6" t="str">
        <f t="shared" si="127"/>
        <v>NEUTRAL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0</v>
      </c>
      <c r="B2029" s="6">
        <f>TITRES_STAT!C2032</f>
        <v>0</v>
      </c>
      <c r="C2029" s="6">
        <f>TITRES_STAT!D2032</f>
        <v>0</v>
      </c>
      <c r="D2029" s="6">
        <f>TITRES_STAT!E2032</f>
        <v>0</v>
      </c>
      <c r="E2029" s="2">
        <f t="shared" si="124"/>
        <v>1201929</v>
      </c>
      <c r="F2029" s="6" t="str">
        <f t="shared" si="127"/>
        <v>NEUTRAL</v>
      </c>
      <c r="G2029" s="6" t="str">
        <f t="shared" si="126"/>
        <v>NEUTRAL</v>
      </c>
      <c r="H2029" s="6" t="str">
        <f t="shared" si="125"/>
        <v>NEUTRAL</v>
      </c>
    </row>
    <row r="2030" spans="1:8" ht="13.5" x14ac:dyDescent="0.25">
      <c r="A2030" s="3">
        <f>TITRES_STAT!B2033</f>
        <v>0</v>
      </c>
      <c r="B2030" s="6">
        <f>TITRES_STAT!C2033</f>
        <v>0</v>
      </c>
      <c r="C2030" s="6">
        <f>TITRES_STAT!D2033</f>
        <v>0</v>
      </c>
      <c r="D2030" s="6">
        <f>TITRES_STAT!E2033</f>
        <v>0</v>
      </c>
      <c r="E2030" s="2">
        <f t="shared" si="124"/>
        <v>1201929</v>
      </c>
      <c r="F2030" s="6" t="str">
        <f t="shared" si="127"/>
        <v>NEUTRAL</v>
      </c>
      <c r="G2030" s="6" t="str">
        <f t="shared" si="126"/>
        <v>NEUTRAL</v>
      </c>
      <c r="H2030" s="6" t="str">
        <f t="shared" si="125"/>
        <v>NEUTRAL</v>
      </c>
    </row>
    <row r="2031" spans="1:8" ht="13.5" x14ac:dyDescent="0.25">
      <c r="A2031" s="3">
        <f>TITRES_STAT!B2034</f>
        <v>0</v>
      </c>
      <c r="B2031" s="6">
        <f>TITRES_STAT!C2034</f>
        <v>0</v>
      </c>
      <c r="C2031" s="6">
        <f>TITRES_STAT!D2034</f>
        <v>0</v>
      </c>
      <c r="D2031" s="6">
        <f>TITRES_STAT!E2034</f>
        <v>0</v>
      </c>
      <c r="E2031" s="2">
        <f t="shared" si="124"/>
        <v>1201929</v>
      </c>
      <c r="F2031" s="6" t="str">
        <f t="shared" si="127"/>
        <v>NEUTRAL</v>
      </c>
      <c r="G2031" s="6" t="str">
        <f t="shared" si="126"/>
        <v>NEUTRAL</v>
      </c>
      <c r="H2031" s="6" t="str">
        <f t="shared" si="125"/>
        <v>NEUTRAL</v>
      </c>
    </row>
    <row r="2032" spans="1:8" ht="13.5" x14ac:dyDescent="0.25">
      <c r="A2032" s="3">
        <f>TITRES_STAT!B2035</f>
        <v>0</v>
      </c>
      <c r="B2032" s="6">
        <f>TITRES_STAT!C2035</f>
        <v>0</v>
      </c>
      <c r="C2032" s="6">
        <f>TITRES_STAT!D2035</f>
        <v>0</v>
      </c>
      <c r="D2032" s="6">
        <f>TITRES_STAT!E2035</f>
        <v>0</v>
      </c>
      <c r="E2032" s="2">
        <f t="shared" si="124"/>
        <v>1201929</v>
      </c>
      <c r="F2032" s="6" t="str">
        <f t="shared" si="127"/>
        <v>NEUTRAL</v>
      </c>
      <c r="G2032" s="6" t="str">
        <f t="shared" si="126"/>
        <v>NEUTRAL</v>
      </c>
      <c r="H2032" s="6" t="str">
        <f t="shared" si="125"/>
        <v>NEUTRAL</v>
      </c>
    </row>
    <row r="2033" spans="1:8" ht="13.5" x14ac:dyDescent="0.25">
      <c r="A2033" s="3">
        <f>TITRES_STAT!B2036</f>
        <v>0</v>
      </c>
      <c r="B2033" s="6">
        <f>TITRES_STAT!C2036</f>
        <v>0</v>
      </c>
      <c r="C2033" s="6">
        <f>TITRES_STAT!D2036</f>
        <v>0</v>
      </c>
      <c r="D2033" s="6">
        <f>TITRES_STAT!E2036</f>
        <v>0</v>
      </c>
      <c r="E2033" s="2">
        <f t="shared" si="124"/>
        <v>1201929</v>
      </c>
      <c r="F2033" s="6" t="str">
        <f t="shared" si="127"/>
        <v>NEUTRAL</v>
      </c>
      <c r="G2033" s="6" t="str">
        <f t="shared" si="126"/>
        <v>NEUTRAL</v>
      </c>
      <c r="H2033" s="6" t="str">
        <f t="shared" si="125"/>
        <v>NEUTRAL</v>
      </c>
    </row>
    <row r="2034" spans="1:8" ht="13.5" x14ac:dyDescent="0.25">
      <c r="A2034" s="3">
        <f>TITRES_STAT!B2037</f>
        <v>0</v>
      </c>
      <c r="B2034" s="6">
        <f>TITRES_STAT!C2037</f>
        <v>0</v>
      </c>
      <c r="C2034" s="6">
        <f>TITRES_STAT!D2037</f>
        <v>0</v>
      </c>
      <c r="D2034" s="6">
        <f>TITRES_STAT!E2037</f>
        <v>0</v>
      </c>
      <c r="E2034" s="2">
        <f t="shared" si="124"/>
        <v>1201929</v>
      </c>
      <c r="F2034" s="6" t="str">
        <f t="shared" si="127"/>
        <v>NEUTRAL</v>
      </c>
      <c r="G2034" s="6" t="str">
        <f t="shared" si="126"/>
        <v>NEUTRAL</v>
      </c>
      <c r="H2034" s="6" t="str">
        <f t="shared" si="125"/>
        <v>NEUTRAL</v>
      </c>
    </row>
    <row r="2035" spans="1:8" ht="13.5" x14ac:dyDescent="0.25">
      <c r="A2035" s="3">
        <f>TITRES_STAT!B2038</f>
        <v>0</v>
      </c>
      <c r="B2035" s="6">
        <f>TITRES_STAT!C2038</f>
        <v>0</v>
      </c>
      <c r="C2035" s="6">
        <f>TITRES_STAT!D2038</f>
        <v>0</v>
      </c>
      <c r="D2035" s="6">
        <f>TITRES_STAT!E2038</f>
        <v>0</v>
      </c>
      <c r="E2035" s="2">
        <f t="shared" si="124"/>
        <v>1201929</v>
      </c>
      <c r="F2035" s="6" t="str">
        <f t="shared" si="127"/>
        <v>NEUTRAL</v>
      </c>
      <c r="G2035" s="6" t="str">
        <f t="shared" si="126"/>
        <v>NEUTRAL</v>
      </c>
      <c r="H2035" s="6" t="str">
        <f t="shared" si="125"/>
        <v>NEUTRAL</v>
      </c>
    </row>
    <row r="2036" spans="1:8" ht="13.5" x14ac:dyDescent="0.25">
      <c r="A2036" s="3">
        <f>TITRES_STAT!B2039</f>
        <v>0</v>
      </c>
      <c r="B2036" s="6">
        <f>TITRES_STAT!C2039</f>
        <v>0</v>
      </c>
      <c r="C2036" s="6">
        <f>TITRES_STAT!D2039</f>
        <v>0</v>
      </c>
      <c r="D2036" s="6">
        <f>TITRES_STAT!E2039</f>
        <v>0</v>
      </c>
      <c r="E2036" s="2">
        <f t="shared" si="124"/>
        <v>1201929</v>
      </c>
      <c r="F2036" s="6" t="str">
        <f t="shared" si="127"/>
        <v>NEUTRAL</v>
      </c>
      <c r="G2036" s="6" t="str">
        <f t="shared" si="126"/>
        <v>NEUTRAL</v>
      </c>
      <c r="H2036" s="6" t="str">
        <f t="shared" si="125"/>
        <v>NEUTRAL</v>
      </c>
    </row>
    <row r="2037" spans="1:8" ht="13.5" x14ac:dyDescent="0.25">
      <c r="A2037" s="3">
        <f>TITRES_STAT!B2040</f>
        <v>0</v>
      </c>
      <c r="B2037" s="6">
        <f>TITRES_STAT!C2040</f>
        <v>0</v>
      </c>
      <c r="C2037" s="6">
        <f>TITRES_STAT!D2040</f>
        <v>0</v>
      </c>
      <c r="D2037" s="6">
        <f>TITRES_STAT!E2040</f>
        <v>0</v>
      </c>
      <c r="E2037" s="2">
        <f t="shared" si="124"/>
        <v>1201929</v>
      </c>
      <c r="F2037" s="6" t="str">
        <f t="shared" si="127"/>
        <v>NEUTRAL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0</v>
      </c>
      <c r="B2038" s="6">
        <f>TITRES_STAT!C2041</f>
        <v>0</v>
      </c>
      <c r="C2038" s="6">
        <f>TITRES_STAT!D2041</f>
        <v>0</v>
      </c>
      <c r="D2038" s="6">
        <f>TITRES_STAT!E2041</f>
        <v>0</v>
      </c>
      <c r="E2038" s="2">
        <f t="shared" si="124"/>
        <v>1201929</v>
      </c>
      <c r="F2038" s="6" t="str">
        <f t="shared" si="127"/>
        <v>NEUTRAL</v>
      </c>
      <c r="G2038" s="6" t="str">
        <f t="shared" si="126"/>
        <v>NEUTRAL</v>
      </c>
      <c r="H2038" s="6" t="str">
        <f t="shared" si="125"/>
        <v>NEUTRAL</v>
      </c>
    </row>
    <row r="2039" spans="1:8" ht="13.5" x14ac:dyDescent="0.25">
      <c r="A2039" s="3">
        <f>TITRES_STAT!B2042</f>
        <v>0</v>
      </c>
      <c r="B2039" s="6">
        <f>TITRES_STAT!C2042</f>
        <v>0</v>
      </c>
      <c r="C2039" s="6">
        <f>TITRES_STAT!D2042</f>
        <v>0</v>
      </c>
      <c r="D2039" s="6">
        <f>TITRES_STAT!E2042</f>
        <v>0</v>
      </c>
      <c r="E2039" s="2">
        <f t="shared" si="124"/>
        <v>1201929</v>
      </c>
      <c r="F2039" s="6" t="str">
        <f t="shared" si="127"/>
        <v>NEUTRAL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0</v>
      </c>
      <c r="B2040" s="6">
        <f>TITRES_STAT!C2043</f>
        <v>0</v>
      </c>
      <c r="C2040" s="6">
        <f>TITRES_STAT!D2043</f>
        <v>0</v>
      </c>
      <c r="D2040" s="6">
        <f>TITRES_STAT!E2043</f>
        <v>0</v>
      </c>
      <c r="E2040" s="2">
        <f t="shared" si="124"/>
        <v>1201929</v>
      </c>
      <c r="F2040" s="6" t="str">
        <f t="shared" si="127"/>
        <v>NEUTRAL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0</v>
      </c>
      <c r="B2041" s="6">
        <f>TITRES_STAT!C2044</f>
        <v>0</v>
      </c>
      <c r="C2041" s="6">
        <f>TITRES_STAT!D2044</f>
        <v>0</v>
      </c>
      <c r="D2041" s="6">
        <f>TITRES_STAT!E2044</f>
        <v>0</v>
      </c>
      <c r="E2041" s="2">
        <f t="shared" si="124"/>
        <v>1201929</v>
      </c>
      <c r="F2041" s="6" t="str">
        <f t="shared" si="127"/>
        <v>NEUTRAL</v>
      </c>
      <c r="G2041" s="6" t="str">
        <f t="shared" si="126"/>
        <v>NEUTRAL</v>
      </c>
      <c r="H2041" s="6" t="str">
        <f t="shared" si="125"/>
        <v>NEUTRAL</v>
      </c>
    </row>
    <row r="2042" spans="1:8" ht="13.5" x14ac:dyDescent="0.25">
      <c r="A2042" s="3">
        <f>TITRES_STAT!B2045</f>
        <v>0</v>
      </c>
      <c r="B2042" s="6">
        <f>TITRES_STAT!C2045</f>
        <v>0</v>
      </c>
      <c r="C2042" s="6">
        <f>TITRES_STAT!D2045</f>
        <v>0</v>
      </c>
      <c r="D2042" s="6">
        <f>TITRES_STAT!E2045</f>
        <v>0</v>
      </c>
      <c r="E2042" s="2">
        <f t="shared" si="124"/>
        <v>1201929</v>
      </c>
      <c r="F2042" s="6" t="str">
        <f t="shared" si="127"/>
        <v>NEUTRAL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0</v>
      </c>
      <c r="B2043" s="6">
        <f>TITRES_STAT!C2046</f>
        <v>0</v>
      </c>
      <c r="C2043" s="6">
        <f>TITRES_STAT!D2046</f>
        <v>0</v>
      </c>
      <c r="D2043" s="6">
        <f>TITRES_STAT!E2046</f>
        <v>0</v>
      </c>
      <c r="E2043" s="2">
        <f t="shared" si="124"/>
        <v>1201929</v>
      </c>
      <c r="F2043" s="6" t="str">
        <f t="shared" si="127"/>
        <v>NEUTRAL</v>
      </c>
      <c r="G2043" s="6" t="str">
        <f t="shared" si="126"/>
        <v>NEUTRAL</v>
      </c>
      <c r="H2043" s="6" t="str">
        <f t="shared" si="125"/>
        <v>NEUTRAL</v>
      </c>
    </row>
    <row r="2044" spans="1:8" ht="13.5" x14ac:dyDescent="0.25">
      <c r="A2044" s="3">
        <f>TITRES_STAT!B2047</f>
        <v>0</v>
      </c>
      <c r="B2044" s="6">
        <f>TITRES_STAT!C2047</f>
        <v>0</v>
      </c>
      <c r="C2044" s="6">
        <f>TITRES_STAT!D2047</f>
        <v>0</v>
      </c>
      <c r="D2044" s="6">
        <f>TITRES_STAT!E2047</f>
        <v>0</v>
      </c>
      <c r="E2044" s="2">
        <f t="shared" si="124"/>
        <v>1201929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0</v>
      </c>
      <c r="B2045" s="6">
        <f>TITRES_STAT!C2048</f>
        <v>0</v>
      </c>
      <c r="C2045" s="6">
        <f>TITRES_STAT!D2048</f>
        <v>0</v>
      </c>
      <c r="D2045" s="6">
        <f>TITRES_STAT!E2048</f>
        <v>0</v>
      </c>
      <c r="E2045" s="2">
        <f t="shared" si="124"/>
        <v>1201929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0</v>
      </c>
      <c r="B2046" s="6">
        <f>TITRES_STAT!C2049</f>
        <v>0</v>
      </c>
      <c r="C2046" s="6">
        <f>TITRES_STAT!D2049</f>
        <v>0</v>
      </c>
      <c r="D2046" s="6">
        <f>TITRES_STAT!E2049</f>
        <v>0</v>
      </c>
      <c r="E2046" s="2">
        <f t="shared" si="124"/>
        <v>1201929</v>
      </c>
      <c r="F2046" s="6" t="str">
        <f t="shared" si="127"/>
        <v>NEUTRAL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0</v>
      </c>
      <c r="B2047" s="6">
        <f>TITRES_STAT!C2050</f>
        <v>0</v>
      </c>
      <c r="C2047" s="6">
        <f>TITRES_STAT!D2050</f>
        <v>0</v>
      </c>
      <c r="D2047" s="6">
        <f>TITRES_STAT!E2050</f>
        <v>0</v>
      </c>
      <c r="E2047" s="2">
        <f t="shared" si="124"/>
        <v>1201929</v>
      </c>
      <c r="F2047" s="6" t="str">
        <f t="shared" si="127"/>
        <v>NEUTRAL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0</v>
      </c>
      <c r="B2048" s="6">
        <f>TITRES_STAT!C2051</f>
        <v>0</v>
      </c>
      <c r="C2048" s="6">
        <f>TITRES_STAT!D2051</f>
        <v>0</v>
      </c>
      <c r="D2048" s="6">
        <f>TITRES_STAT!E2051</f>
        <v>0</v>
      </c>
      <c r="E2048" s="2">
        <f t="shared" si="124"/>
        <v>1201929</v>
      </c>
      <c r="F2048" s="6" t="str">
        <f t="shared" si="127"/>
        <v>NEUTRAL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0</v>
      </c>
      <c r="B2049" s="6">
        <f>TITRES_STAT!C2052</f>
        <v>0</v>
      </c>
      <c r="C2049" s="6">
        <f>TITRES_STAT!D2052</f>
        <v>0</v>
      </c>
      <c r="D2049" s="6">
        <f>TITRES_STAT!E2052</f>
        <v>0</v>
      </c>
      <c r="E2049" s="2">
        <f t="shared" si="124"/>
        <v>1201929</v>
      </c>
      <c r="F2049" s="6" t="str">
        <f t="shared" si="127"/>
        <v>NEUTRAL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0</v>
      </c>
      <c r="B2050" s="6">
        <f>TITRES_STAT!C2053</f>
        <v>0</v>
      </c>
      <c r="C2050" s="6">
        <f>TITRES_STAT!D2053</f>
        <v>0</v>
      </c>
      <c r="D2050" s="6">
        <f>TITRES_STAT!E2053</f>
        <v>0</v>
      </c>
      <c r="E2050" s="2">
        <f t="shared" si="124"/>
        <v>1201929</v>
      </c>
      <c r="F2050" s="6" t="str">
        <f t="shared" si="127"/>
        <v>NEUTRAL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0</v>
      </c>
      <c r="B2051" s="6">
        <f>TITRES_STAT!C2054</f>
        <v>0</v>
      </c>
      <c r="C2051" s="6">
        <f>TITRES_STAT!D2054</f>
        <v>0</v>
      </c>
      <c r="D2051" s="6">
        <f>TITRES_STAT!E2054</f>
        <v>0</v>
      </c>
      <c r="E2051" s="2">
        <f t="shared" si="124"/>
        <v>1201929</v>
      </c>
      <c r="F2051" s="6" t="str">
        <f t="shared" si="127"/>
        <v>NEUTRAL</v>
      </c>
      <c r="G2051" s="6" t="str">
        <f t="shared" si="126"/>
        <v>NEUTRAL</v>
      </c>
      <c r="H2051" s="6" t="str">
        <f t="shared" si="125"/>
        <v>NEUTRAL</v>
      </c>
    </row>
    <row r="2052" spans="1:8" ht="13.5" x14ac:dyDescent="0.25">
      <c r="A2052" s="3">
        <f>TITRES_STAT!B2055</f>
        <v>0</v>
      </c>
      <c r="B2052" s="6">
        <f>TITRES_STAT!C2055</f>
        <v>0</v>
      </c>
      <c r="C2052" s="6">
        <f>TITRES_STAT!D2055</f>
        <v>0</v>
      </c>
      <c r="D2052" s="6">
        <f>TITRES_STAT!E2055</f>
        <v>0</v>
      </c>
      <c r="E2052" s="2">
        <f t="shared" ref="E2052:E2115" si="128">IF(B2052&gt;B2051, E2051+D2052, IF(B2052&lt;B2051, E2051-D2052, E2051))</f>
        <v>1201929</v>
      </c>
      <c r="F2052" s="6" t="str">
        <f t="shared" si="127"/>
        <v>NEUTRAL</v>
      </c>
      <c r="G2052" s="6" t="str">
        <f t="shared" si="126"/>
        <v>NEUTRAL</v>
      </c>
      <c r="H2052" s="6" t="str">
        <f t="shared" si="125"/>
        <v>NEUTRAL</v>
      </c>
    </row>
    <row r="2053" spans="1:8" ht="13.5" x14ac:dyDescent="0.25">
      <c r="A2053" s="3">
        <f>TITRES_STAT!B2056</f>
        <v>0</v>
      </c>
      <c r="B2053" s="6">
        <f>TITRES_STAT!C2056</f>
        <v>0</v>
      </c>
      <c r="C2053" s="6">
        <f>TITRES_STAT!D2056</f>
        <v>0</v>
      </c>
      <c r="D2053" s="6">
        <f>TITRES_STAT!E2056</f>
        <v>0</v>
      </c>
      <c r="E2053" s="2">
        <f t="shared" si="128"/>
        <v>1201929</v>
      </c>
      <c r="F2053" s="6" t="str">
        <f t="shared" si="127"/>
        <v>NEUTRAL</v>
      </c>
      <c r="G2053" s="6" t="str">
        <f t="shared" si="126"/>
        <v>NEUTRAL</v>
      </c>
      <c r="H2053" s="6" t="str">
        <f t="shared" si="125"/>
        <v>NEUTRAL</v>
      </c>
    </row>
    <row r="2054" spans="1:8" ht="13.5" x14ac:dyDescent="0.25">
      <c r="A2054" s="3">
        <f>TITRES_STAT!B2057</f>
        <v>0</v>
      </c>
      <c r="B2054" s="6">
        <f>TITRES_STAT!C2057</f>
        <v>0</v>
      </c>
      <c r="C2054" s="6">
        <f>TITRES_STAT!D2057</f>
        <v>0</v>
      </c>
      <c r="D2054" s="6">
        <f>TITRES_STAT!E2057</f>
        <v>0</v>
      </c>
      <c r="E2054" s="2">
        <f t="shared" si="128"/>
        <v>1201929</v>
      </c>
      <c r="F2054" s="6" t="str">
        <f t="shared" si="127"/>
        <v>NEUTRAL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0</v>
      </c>
      <c r="B2055" s="6">
        <f>TITRES_STAT!C2058</f>
        <v>0</v>
      </c>
      <c r="C2055" s="6">
        <f>TITRES_STAT!D2058</f>
        <v>0</v>
      </c>
      <c r="D2055" s="6">
        <f>TITRES_STAT!E2058</f>
        <v>0</v>
      </c>
      <c r="E2055" s="2">
        <f t="shared" si="128"/>
        <v>1201929</v>
      </c>
      <c r="F2055" s="6" t="str">
        <f t="shared" si="127"/>
        <v>NEUTRAL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0</v>
      </c>
      <c r="B2056" s="6">
        <f>TITRES_STAT!C2059</f>
        <v>0</v>
      </c>
      <c r="C2056" s="6">
        <f>TITRES_STAT!D2059</f>
        <v>0</v>
      </c>
      <c r="D2056" s="6">
        <f>TITRES_STAT!E2059</f>
        <v>0</v>
      </c>
      <c r="E2056" s="2">
        <f t="shared" si="128"/>
        <v>1201929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0</v>
      </c>
      <c r="B2057" s="6">
        <f>TITRES_STAT!C2060</f>
        <v>0</v>
      </c>
      <c r="C2057" s="6">
        <f>TITRES_STAT!D2060</f>
        <v>0</v>
      </c>
      <c r="D2057" s="6">
        <f>TITRES_STAT!E2060</f>
        <v>0</v>
      </c>
      <c r="E2057" s="2">
        <f t="shared" si="128"/>
        <v>1201929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0</v>
      </c>
      <c r="B2058" s="6">
        <f>TITRES_STAT!C2061</f>
        <v>0</v>
      </c>
      <c r="C2058" s="6">
        <f>TITRES_STAT!D2061</f>
        <v>0</v>
      </c>
      <c r="D2058" s="6">
        <f>TITRES_STAT!E2061</f>
        <v>0</v>
      </c>
      <c r="E2058" s="2">
        <f t="shared" si="128"/>
        <v>1201929</v>
      </c>
      <c r="F2058" s="6" t="str">
        <f t="shared" si="131"/>
        <v>NEUTRAL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0</v>
      </c>
      <c r="B2059" s="6">
        <f>TITRES_STAT!C2062</f>
        <v>0</v>
      </c>
      <c r="C2059" s="6">
        <f>TITRES_STAT!D2062</f>
        <v>0</v>
      </c>
      <c r="D2059" s="6">
        <f>TITRES_STAT!E2062</f>
        <v>0</v>
      </c>
      <c r="E2059" s="2">
        <f t="shared" si="128"/>
        <v>1201929</v>
      </c>
      <c r="F2059" s="6" t="str">
        <f t="shared" si="131"/>
        <v>NEUTRAL</v>
      </c>
      <c r="G2059" s="6" t="str">
        <f t="shared" si="130"/>
        <v>NEUTRAL</v>
      </c>
      <c r="H2059" s="6" t="str">
        <f t="shared" si="129"/>
        <v>NEUTRAL</v>
      </c>
    </row>
    <row r="2060" spans="1:8" ht="13.5" x14ac:dyDescent="0.25">
      <c r="A2060" s="3">
        <f>TITRES_STAT!B2063</f>
        <v>0</v>
      </c>
      <c r="B2060" s="6">
        <f>TITRES_STAT!C2063</f>
        <v>0</v>
      </c>
      <c r="C2060" s="6">
        <f>TITRES_STAT!D2063</f>
        <v>0</v>
      </c>
      <c r="D2060" s="6">
        <f>TITRES_STAT!E2063</f>
        <v>0</v>
      </c>
      <c r="E2060" s="2">
        <f t="shared" si="128"/>
        <v>1201929</v>
      </c>
      <c r="F2060" s="6" t="str">
        <f t="shared" si="131"/>
        <v>NEUTRAL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0</v>
      </c>
      <c r="B2061" s="6">
        <f>TITRES_STAT!C2064</f>
        <v>0</v>
      </c>
      <c r="C2061" s="6">
        <f>TITRES_STAT!D2064</f>
        <v>0</v>
      </c>
      <c r="D2061" s="6">
        <f>TITRES_STAT!E2064</f>
        <v>0</v>
      </c>
      <c r="E2061" s="2">
        <f t="shared" si="128"/>
        <v>1201929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0</v>
      </c>
      <c r="B2062" s="6">
        <f>TITRES_STAT!C2065</f>
        <v>0</v>
      </c>
      <c r="C2062" s="6">
        <f>TITRES_STAT!D2065</f>
        <v>0</v>
      </c>
      <c r="D2062" s="6">
        <f>TITRES_STAT!E2065</f>
        <v>0</v>
      </c>
      <c r="E2062" s="2">
        <f t="shared" si="128"/>
        <v>1201929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0</v>
      </c>
      <c r="B2063" s="6">
        <f>TITRES_STAT!C2066</f>
        <v>0</v>
      </c>
      <c r="C2063" s="6">
        <f>TITRES_STAT!D2066</f>
        <v>0</v>
      </c>
      <c r="D2063" s="6">
        <f>TITRES_STAT!E2066</f>
        <v>0</v>
      </c>
      <c r="E2063" s="2">
        <f t="shared" si="128"/>
        <v>1201929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0</v>
      </c>
      <c r="B2064" s="6">
        <f>TITRES_STAT!C2067</f>
        <v>0</v>
      </c>
      <c r="C2064" s="6">
        <f>TITRES_STAT!D2067</f>
        <v>0</v>
      </c>
      <c r="D2064" s="6">
        <f>TITRES_STAT!E2067</f>
        <v>0</v>
      </c>
      <c r="E2064" s="2">
        <f t="shared" si="128"/>
        <v>1201929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0</v>
      </c>
      <c r="B2065" s="6">
        <f>TITRES_STAT!C2068</f>
        <v>0</v>
      </c>
      <c r="C2065" s="6">
        <f>TITRES_STAT!D2068</f>
        <v>0</v>
      </c>
      <c r="D2065" s="6">
        <f>TITRES_STAT!E2068</f>
        <v>0</v>
      </c>
      <c r="E2065" s="2">
        <f t="shared" si="128"/>
        <v>1201929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0</v>
      </c>
      <c r="B2066" s="6">
        <f>TITRES_STAT!C2069</f>
        <v>0</v>
      </c>
      <c r="C2066" s="6">
        <f>TITRES_STAT!D2069</f>
        <v>0</v>
      </c>
      <c r="D2066" s="6">
        <f>TITRES_STAT!E2069</f>
        <v>0</v>
      </c>
      <c r="E2066" s="2">
        <f t="shared" si="128"/>
        <v>1201929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0</v>
      </c>
      <c r="B2067" s="6">
        <f>TITRES_STAT!C2070</f>
        <v>0</v>
      </c>
      <c r="C2067" s="6">
        <f>TITRES_STAT!D2070</f>
        <v>0</v>
      </c>
      <c r="D2067" s="6">
        <f>TITRES_STAT!E2070</f>
        <v>0</v>
      </c>
      <c r="E2067" s="2">
        <f t="shared" si="128"/>
        <v>1201929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0</v>
      </c>
      <c r="B2068" s="6">
        <f>TITRES_STAT!C2071</f>
        <v>0</v>
      </c>
      <c r="C2068" s="6">
        <f>TITRES_STAT!D2071</f>
        <v>0</v>
      </c>
      <c r="D2068" s="6">
        <f>TITRES_STAT!E2071</f>
        <v>0</v>
      </c>
      <c r="E2068" s="2">
        <f t="shared" si="128"/>
        <v>1201929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0</v>
      </c>
      <c r="B2069" s="6">
        <f>TITRES_STAT!C2072</f>
        <v>0</v>
      </c>
      <c r="C2069" s="6">
        <f>TITRES_STAT!D2072</f>
        <v>0</v>
      </c>
      <c r="D2069" s="6">
        <f>TITRES_STAT!E2072</f>
        <v>0</v>
      </c>
      <c r="E2069" s="2">
        <f t="shared" si="128"/>
        <v>1201929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0</v>
      </c>
      <c r="B2070" s="6">
        <f>TITRES_STAT!C2073</f>
        <v>0</v>
      </c>
      <c r="C2070" s="6">
        <f>TITRES_STAT!D2073</f>
        <v>0</v>
      </c>
      <c r="D2070" s="6">
        <f>TITRES_STAT!E2073</f>
        <v>0</v>
      </c>
      <c r="E2070" s="2">
        <f t="shared" si="128"/>
        <v>1201929</v>
      </c>
      <c r="F2070" s="6" t="str">
        <f t="shared" si="131"/>
        <v>NEUTRAL</v>
      </c>
      <c r="G2070" s="6" t="str">
        <f t="shared" si="130"/>
        <v>NEUTRAL</v>
      </c>
      <c r="H2070" s="6" t="str">
        <f t="shared" si="129"/>
        <v>NEUTRAL</v>
      </c>
    </row>
    <row r="2071" spans="1:8" ht="13.5" x14ac:dyDescent="0.25">
      <c r="A2071" s="3">
        <f>TITRES_STAT!B2074</f>
        <v>0</v>
      </c>
      <c r="B2071" s="6">
        <f>TITRES_STAT!C2074</f>
        <v>0</v>
      </c>
      <c r="C2071" s="6">
        <f>TITRES_STAT!D2074</f>
        <v>0</v>
      </c>
      <c r="D2071" s="6">
        <f>TITRES_STAT!E2074</f>
        <v>0</v>
      </c>
      <c r="E2071" s="2">
        <f t="shared" si="128"/>
        <v>1201929</v>
      </c>
      <c r="F2071" s="6" t="str">
        <f t="shared" si="131"/>
        <v>NEUTRAL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0</v>
      </c>
      <c r="B2072" s="6">
        <f>TITRES_STAT!C2075</f>
        <v>0</v>
      </c>
      <c r="C2072" s="6">
        <f>TITRES_STAT!D2075</f>
        <v>0</v>
      </c>
      <c r="D2072" s="6">
        <f>TITRES_STAT!E2075</f>
        <v>0</v>
      </c>
      <c r="E2072" s="2">
        <f t="shared" si="128"/>
        <v>1201929</v>
      </c>
      <c r="F2072" s="6" t="str">
        <f t="shared" si="131"/>
        <v>NEUTRAL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0</v>
      </c>
      <c r="B2073" s="6">
        <f>TITRES_STAT!C2076</f>
        <v>0</v>
      </c>
      <c r="C2073" s="6">
        <f>TITRES_STAT!D2076</f>
        <v>0</v>
      </c>
      <c r="D2073" s="6">
        <f>TITRES_STAT!E2076</f>
        <v>0</v>
      </c>
      <c r="E2073" s="2">
        <f t="shared" si="128"/>
        <v>1201929</v>
      </c>
      <c r="F2073" s="6" t="str">
        <f t="shared" si="131"/>
        <v>NEUTRAL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0</v>
      </c>
      <c r="B2074" s="6">
        <f>TITRES_STAT!C2077</f>
        <v>0</v>
      </c>
      <c r="C2074" s="6">
        <f>TITRES_STAT!D2077</f>
        <v>0</v>
      </c>
      <c r="D2074" s="6">
        <f>TITRES_STAT!E2077</f>
        <v>0</v>
      </c>
      <c r="E2074" s="2">
        <f t="shared" si="128"/>
        <v>1201929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0</v>
      </c>
      <c r="B2075" s="6">
        <f>TITRES_STAT!C2078</f>
        <v>0</v>
      </c>
      <c r="C2075" s="6">
        <f>TITRES_STAT!D2078</f>
        <v>0</v>
      </c>
      <c r="D2075" s="6">
        <f>TITRES_STAT!E2078</f>
        <v>0</v>
      </c>
      <c r="E2075" s="2">
        <f t="shared" si="128"/>
        <v>1201929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0</v>
      </c>
      <c r="B2076" s="6">
        <f>TITRES_STAT!C2079</f>
        <v>0</v>
      </c>
      <c r="C2076" s="6">
        <f>TITRES_STAT!D2079</f>
        <v>0</v>
      </c>
      <c r="D2076" s="6">
        <f>TITRES_STAT!E2079</f>
        <v>0</v>
      </c>
      <c r="E2076" s="2">
        <f t="shared" si="128"/>
        <v>1201929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0</v>
      </c>
      <c r="B2077" s="6">
        <f>TITRES_STAT!C2080</f>
        <v>0</v>
      </c>
      <c r="C2077" s="6">
        <f>TITRES_STAT!D2080</f>
        <v>0</v>
      </c>
      <c r="D2077" s="6">
        <f>TITRES_STAT!E2080</f>
        <v>0</v>
      </c>
      <c r="E2077" s="2">
        <f t="shared" si="128"/>
        <v>1201929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0</v>
      </c>
      <c r="B2078" s="6">
        <f>TITRES_STAT!C2081</f>
        <v>0</v>
      </c>
      <c r="C2078" s="6">
        <f>TITRES_STAT!D2081</f>
        <v>0</v>
      </c>
      <c r="D2078" s="6">
        <f>TITRES_STAT!E2081</f>
        <v>0</v>
      </c>
      <c r="E2078" s="2">
        <f t="shared" si="128"/>
        <v>1201929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0</v>
      </c>
      <c r="B2079" s="6">
        <f>TITRES_STAT!C2082</f>
        <v>0</v>
      </c>
      <c r="C2079" s="6">
        <f>TITRES_STAT!D2082</f>
        <v>0</v>
      </c>
      <c r="D2079" s="6">
        <f>TITRES_STAT!E2082</f>
        <v>0</v>
      </c>
      <c r="E2079" s="2">
        <f t="shared" si="128"/>
        <v>1201929</v>
      </c>
      <c r="F2079" s="6" t="str">
        <f t="shared" si="131"/>
        <v>NEUTRAL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0</v>
      </c>
      <c r="B2080" s="6">
        <f>TITRES_STAT!C2083</f>
        <v>0</v>
      </c>
      <c r="C2080" s="6">
        <f>TITRES_STAT!D2083</f>
        <v>0</v>
      </c>
      <c r="D2080" s="6">
        <f>TITRES_STAT!E2083</f>
        <v>0</v>
      </c>
      <c r="E2080" s="2">
        <f t="shared" si="128"/>
        <v>1201929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0</v>
      </c>
      <c r="B2081" s="6">
        <f>TITRES_STAT!C2084</f>
        <v>0</v>
      </c>
      <c r="C2081" s="6">
        <f>TITRES_STAT!D2084</f>
        <v>0</v>
      </c>
      <c r="D2081" s="6">
        <f>TITRES_STAT!E2084</f>
        <v>0</v>
      </c>
      <c r="E2081" s="2">
        <f t="shared" si="128"/>
        <v>1201929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0</v>
      </c>
      <c r="B2082" s="6">
        <f>TITRES_STAT!C2085</f>
        <v>0</v>
      </c>
      <c r="C2082" s="6">
        <f>TITRES_STAT!D2085</f>
        <v>0</v>
      </c>
      <c r="D2082" s="6">
        <f>TITRES_STAT!E2085</f>
        <v>0</v>
      </c>
      <c r="E2082" s="2">
        <f t="shared" si="128"/>
        <v>1201929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0</v>
      </c>
      <c r="B2083" s="6">
        <f>TITRES_STAT!C2086</f>
        <v>0</v>
      </c>
      <c r="C2083" s="6">
        <f>TITRES_STAT!D2086</f>
        <v>0</v>
      </c>
      <c r="D2083" s="6">
        <f>TITRES_STAT!E2086</f>
        <v>0</v>
      </c>
      <c r="E2083" s="2">
        <f t="shared" si="128"/>
        <v>1201929</v>
      </c>
      <c r="F2083" s="6" t="str">
        <f t="shared" si="131"/>
        <v>NEUTRAL</v>
      </c>
      <c r="G2083" s="6" t="str">
        <f t="shared" si="130"/>
        <v>NEUTRAL</v>
      </c>
      <c r="H2083" s="6" t="str">
        <f t="shared" si="129"/>
        <v>NEUTRAL</v>
      </c>
    </row>
    <row r="2084" spans="1:8" ht="13.5" x14ac:dyDescent="0.25">
      <c r="A2084" s="3">
        <f>TITRES_STAT!B2087</f>
        <v>0</v>
      </c>
      <c r="B2084" s="6">
        <f>TITRES_STAT!C2087</f>
        <v>0</v>
      </c>
      <c r="C2084" s="6">
        <f>TITRES_STAT!D2087</f>
        <v>0</v>
      </c>
      <c r="D2084" s="6">
        <f>TITRES_STAT!E2087</f>
        <v>0</v>
      </c>
      <c r="E2084" s="2">
        <f t="shared" si="128"/>
        <v>1201929</v>
      </c>
      <c r="F2084" s="6" t="str">
        <f t="shared" si="131"/>
        <v>NEUTRAL</v>
      </c>
      <c r="G2084" s="6" t="str">
        <f t="shared" si="130"/>
        <v>NEUTRAL</v>
      </c>
      <c r="H2084" s="6" t="str">
        <f t="shared" si="129"/>
        <v>NEUTRAL</v>
      </c>
    </row>
    <row r="2085" spans="1:8" ht="13.5" x14ac:dyDescent="0.25">
      <c r="A2085" s="3">
        <f>TITRES_STAT!B2088</f>
        <v>0</v>
      </c>
      <c r="B2085" s="6">
        <f>TITRES_STAT!C2088</f>
        <v>0</v>
      </c>
      <c r="C2085" s="6">
        <f>TITRES_STAT!D2088</f>
        <v>0</v>
      </c>
      <c r="D2085" s="6">
        <f>TITRES_STAT!E2088</f>
        <v>0</v>
      </c>
      <c r="E2085" s="2">
        <f t="shared" si="128"/>
        <v>1201929</v>
      </c>
      <c r="F2085" s="6" t="str">
        <f t="shared" si="131"/>
        <v>NEUTRAL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0</v>
      </c>
      <c r="B2086" s="6">
        <f>TITRES_STAT!C2089</f>
        <v>0</v>
      </c>
      <c r="C2086" s="6">
        <f>TITRES_STAT!D2089</f>
        <v>0</v>
      </c>
      <c r="D2086" s="6">
        <f>TITRES_STAT!E2089</f>
        <v>0</v>
      </c>
      <c r="E2086" s="2">
        <f t="shared" si="128"/>
        <v>1201929</v>
      </c>
      <c r="F2086" s="6" t="str">
        <f t="shared" si="131"/>
        <v>NEUTRAL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0</v>
      </c>
      <c r="B2087" s="6">
        <f>TITRES_STAT!C2090</f>
        <v>0</v>
      </c>
      <c r="C2087" s="6">
        <f>TITRES_STAT!D2090</f>
        <v>0</v>
      </c>
      <c r="D2087" s="6">
        <f>TITRES_STAT!E2090</f>
        <v>0</v>
      </c>
      <c r="E2087" s="2">
        <f t="shared" si="128"/>
        <v>1201929</v>
      </c>
      <c r="F2087" s="6" t="str">
        <f t="shared" si="131"/>
        <v>NEUTRAL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0</v>
      </c>
      <c r="B2088" s="6">
        <f>TITRES_STAT!C2091</f>
        <v>0</v>
      </c>
      <c r="C2088" s="6">
        <f>TITRES_STAT!D2091</f>
        <v>0</v>
      </c>
      <c r="D2088" s="6">
        <f>TITRES_STAT!E2091</f>
        <v>0</v>
      </c>
      <c r="E2088" s="2">
        <f t="shared" si="128"/>
        <v>1201929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0</v>
      </c>
      <c r="B2089" s="6">
        <f>TITRES_STAT!C2092</f>
        <v>0</v>
      </c>
      <c r="C2089" s="6">
        <f>TITRES_STAT!D2092</f>
        <v>0</v>
      </c>
      <c r="D2089" s="6">
        <f>TITRES_STAT!E2092</f>
        <v>0</v>
      </c>
      <c r="E2089" s="2">
        <f t="shared" si="128"/>
        <v>1201929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0</v>
      </c>
      <c r="B2090" s="6">
        <f>TITRES_STAT!C2093</f>
        <v>0</v>
      </c>
      <c r="C2090" s="6">
        <f>TITRES_STAT!D2093</f>
        <v>0</v>
      </c>
      <c r="D2090" s="6">
        <f>TITRES_STAT!E2093</f>
        <v>0</v>
      </c>
      <c r="E2090" s="2">
        <f t="shared" si="128"/>
        <v>1201929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0</v>
      </c>
      <c r="B2091" s="6">
        <f>TITRES_STAT!C2094</f>
        <v>0</v>
      </c>
      <c r="C2091" s="6">
        <f>TITRES_STAT!D2094</f>
        <v>0</v>
      </c>
      <c r="D2091" s="6">
        <f>TITRES_STAT!E2094</f>
        <v>0</v>
      </c>
      <c r="E2091" s="2">
        <f t="shared" si="128"/>
        <v>1201929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0</v>
      </c>
      <c r="B2092" s="6">
        <f>TITRES_STAT!C2095</f>
        <v>0</v>
      </c>
      <c r="C2092" s="6">
        <f>TITRES_STAT!D2095</f>
        <v>0</v>
      </c>
      <c r="D2092" s="6">
        <f>TITRES_STAT!E2095</f>
        <v>0</v>
      </c>
      <c r="E2092" s="2">
        <f t="shared" si="128"/>
        <v>1201929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0</v>
      </c>
      <c r="B2093" s="6">
        <f>TITRES_STAT!C2096</f>
        <v>0</v>
      </c>
      <c r="C2093" s="6">
        <f>TITRES_STAT!D2096</f>
        <v>0</v>
      </c>
      <c r="D2093" s="6">
        <f>TITRES_STAT!E2096</f>
        <v>0</v>
      </c>
      <c r="E2093" s="2">
        <f t="shared" si="128"/>
        <v>1201929</v>
      </c>
      <c r="F2093" s="6" t="str">
        <f t="shared" si="131"/>
        <v>NEUTRAL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0</v>
      </c>
      <c r="B2094" s="6">
        <f>TITRES_STAT!C2097</f>
        <v>0</v>
      </c>
      <c r="C2094" s="6">
        <f>TITRES_STAT!D2097</f>
        <v>0</v>
      </c>
      <c r="D2094" s="6">
        <f>TITRES_STAT!E2097</f>
        <v>0</v>
      </c>
      <c r="E2094" s="2">
        <f t="shared" si="128"/>
        <v>1201929</v>
      </c>
      <c r="F2094" s="6" t="str">
        <f t="shared" si="131"/>
        <v>NEUTRAL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0</v>
      </c>
      <c r="B2095" s="6">
        <f>TITRES_STAT!C2098</f>
        <v>0</v>
      </c>
      <c r="C2095" s="6">
        <f>TITRES_STAT!D2098</f>
        <v>0</v>
      </c>
      <c r="D2095" s="6">
        <f>TITRES_STAT!E2098</f>
        <v>0</v>
      </c>
      <c r="E2095" s="2">
        <f t="shared" si="128"/>
        <v>1201929</v>
      </c>
      <c r="F2095" s="6" t="str">
        <f t="shared" si="131"/>
        <v>NEUTRAL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0</v>
      </c>
      <c r="B2096" s="6">
        <f>TITRES_STAT!C2099</f>
        <v>0</v>
      </c>
      <c r="C2096" s="6">
        <f>TITRES_STAT!D2099</f>
        <v>0</v>
      </c>
      <c r="D2096" s="6">
        <f>TITRES_STAT!E2099</f>
        <v>0</v>
      </c>
      <c r="E2096" s="2">
        <f t="shared" si="128"/>
        <v>1201929</v>
      </c>
      <c r="F2096" s="6" t="str">
        <f t="shared" si="131"/>
        <v>NEUTRAL</v>
      </c>
      <c r="G2096" s="6" t="str">
        <f t="shared" si="130"/>
        <v>NEUTRAL</v>
      </c>
      <c r="H2096" s="6" t="str">
        <f t="shared" si="129"/>
        <v>NEUTRAL</v>
      </c>
    </row>
    <row r="2097" spans="1:8" ht="13.5" x14ac:dyDescent="0.25">
      <c r="A2097" s="3">
        <f>TITRES_STAT!B2100</f>
        <v>0</v>
      </c>
      <c r="B2097" s="6">
        <f>TITRES_STAT!C2100</f>
        <v>0</v>
      </c>
      <c r="C2097" s="6">
        <f>TITRES_STAT!D2100</f>
        <v>0</v>
      </c>
      <c r="D2097" s="6">
        <f>TITRES_STAT!E2100</f>
        <v>0</v>
      </c>
      <c r="E2097" s="2">
        <f t="shared" si="128"/>
        <v>1201929</v>
      </c>
      <c r="F2097" s="6" t="str">
        <f t="shared" si="131"/>
        <v>NEUTRAL</v>
      </c>
      <c r="G2097" s="6" t="str">
        <f t="shared" si="130"/>
        <v>NEUTRAL</v>
      </c>
      <c r="H2097" s="6" t="str">
        <f t="shared" si="129"/>
        <v>NEUTRAL</v>
      </c>
    </row>
    <row r="2098" spans="1:8" ht="13.5" x14ac:dyDescent="0.25">
      <c r="A2098" s="3">
        <f>TITRES_STAT!B2101</f>
        <v>0</v>
      </c>
      <c r="B2098" s="6">
        <f>TITRES_STAT!C2101</f>
        <v>0</v>
      </c>
      <c r="C2098" s="6">
        <f>TITRES_STAT!D2101</f>
        <v>0</v>
      </c>
      <c r="D2098" s="6">
        <f>TITRES_STAT!E2101</f>
        <v>0</v>
      </c>
      <c r="E2098" s="2">
        <f t="shared" si="128"/>
        <v>1201929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0</v>
      </c>
      <c r="B2099" s="6">
        <f>TITRES_STAT!C2102</f>
        <v>0</v>
      </c>
      <c r="C2099" s="6">
        <f>TITRES_STAT!D2102</f>
        <v>0</v>
      </c>
      <c r="D2099" s="6">
        <f>TITRES_STAT!E2102</f>
        <v>0</v>
      </c>
      <c r="E2099" s="2">
        <f t="shared" si="128"/>
        <v>1201929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0</v>
      </c>
      <c r="B2100" s="6">
        <f>TITRES_STAT!C2103</f>
        <v>0</v>
      </c>
      <c r="C2100" s="6">
        <f>TITRES_STAT!D2103</f>
        <v>0</v>
      </c>
      <c r="D2100" s="6">
        <f>TITRES_STAT!E2103</f>
        <v>0</v>
      </c>
      <c r="E2100" s="2">
        <f t="shared" si="128"/>
        <v>1201929</v>
      </c>
      <c r="F2100" s="6" t="str">
        <f t="shared" si="131"/>
        <v>NEUTRAL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0</v>
      </c>
      <c r="B2101" s="6">
        <f>TITRES_STAT!C2104</f>
        <v>0</v>
      </c>
      <c r="C2101" s="6">
        <f>TITRES_STAT!D2104</f>
        <v>0</v>
      </c>
      <c r="D2101" s="6">
        <f>TITRES_STAT!E2104</f>
        <v>0</v>
      </c>
      <c r="E2101" s="2">
        <f t="shared" si="128"/>
        <v>1201929</v>
      </c>
      <c r="F2101" s="6" t="str">
        <f t="shared" si="131"/>
        <v>NEUTRAL</v>
      </c>
      <c r="G2101" s="6" t="str">
        <f t="shared" si="130"/>
        <v>NEUTRAL</v>
      </c>
      <c r="H2101" s="6" t="str">
        <f t="shared" si="129"/>
        <v>NEUTRAL</v>
      </c>
    </row>
    <row r="2102" spans="1:8" ht="13.5" x14ac:dyDescent="0.25">
      <c r="A2102" s="3">
        <f>TITRES_STAT!B2105</f>
        <v>0</v>
      </c>
      <c r="B2102" s="6">
        <f>TITRES_STAT!C2105</f>
        <v>0</v>
      </c>
      <c r="C2102" s="6">
        <f>TITRES_STAT!D2105</f>
        <v>0</v>
      </c>
      <c r="D2102" s="6">
        <f>TITRES_STAT!E2105</f>
        <v>0</v>
      </c>
      <c r="E2102" s="2">
        <f t="shared" si="128"/>
        <v>1201929</v>
      </c>
      <c r="F2102" s="6" t="str">
        <f t="shared" si="131"/>
        <v>NEUTRAL</v>
      </c>
      <c r="G2102" s="6" t="str">
        <f t="shared" si="130"/>
        <v>NEUTRAL</v>
      </c>
      <c r="H2102" s="6" t="str">
        <f t="shared" si="129"/>
        <v>NEUTRAL</v>
      </c>
    </row>
    <row r="2103" spans="1:8" ht="13.5" x14ac:dyDescent="0.25">
      <c r="A2103" s="3">
        <f>TITRES_STAT!B2106</f>
        <v>0</v>
      </c>
      <c r="B2103" s="6">
        <f>TITRES_STAT!C2106</f>
        <v>0</v>
      </c>
      <c r="C2103" s="6">
        <f>TITRES_STAT!D2106</f>
        <v>0</v>
      </c>
      <c r="D2103" s="6">
        <f>TITRES_STAT!E2106</f>
        <v>0</v>
      </c>
      <c r="E2103" s="2">
        <f t="shared" si="128"/>
        <v>1201929</v>
      </c>
      <c r="F2103" s="6" t="str">
        <f t="shared" si="131"/>
        <v>NEUTRAL</v>
      </c>
      <c r="G2103" s="6" t="str">
        <f t="shared" si="130"/>
        <v>NEUTRAL</v>
      </c>
      <c r="H2103" s="6" t="str">
        <f t="shared" si="129"/>
        <v>NEUTRAL</v>
      </c>
    </row>
    <row r="2104" spans="1:8" ht="13.5" x14ac:dyDescent="0.25">
      <c r="A2104" s="3">
        <f>TITRES_STAT!B2107</f>
        <v>0</v>
      </c>
      <c r="B2104" s="6">
        <f>TITRES_STAT!C2107</f>
        <v>0</v>
      </c>
      <c r="C2104" s="6">
        <f>TITRES_STAT!D2107</f>
        <v>0</v>
      </c>
      <c r="D2104" s="6">
        <f>TITRES_STAT!E2107</f>
        <v>0</v>
      </c>
      <c r="E2104" s="2">
        <f t="shared" si="128"/>
        <v>1201929</v>
      </c>
      <c r="F2104" s="6" t="str">
        <f t="shared" si="131"/>
        <v>NEUTRAL</v>
      </c>
      <c r="G2104" s="6" t="str">
        <f t="shared" si="130"/>
        <v>NEUTRAL</v>
      </c>
      <c r="H2104" s="6" t="str">
        <f t="shared" si="129"/>
        <v>NEUTRAL</v>
      </c>
    </row>
    <row r="2105" spans="1:8" ht="13.5" x14ac:dyDescent="0.25">
      <c r="A2105" s="3">
        <f>TITRES_STAT!B2108</f>
        <v>0</v>
      </c>
      <c r="B2105" s="6">
        <f>TITRES_STAT!C2108</f>
        <v>0</v>
      </c>
      <c r="C2105" s="6">
        <f>TITRES_STAT!D2108</f>
        <v>0</v>
      </c>
      <c r="D2105" s="6">
        <f>TITRES_STAT!E2108</f>
        <v>0</v>
      </c>
      <c r="E2105" s="2">
        <f t="shared" si="128"/>
        <v>1201929</v>
      </c>
      <c r="F2105" s="6" t="str">
        <f t="shared" si="131"/>
        <v>NEUTRAL</v>
      </c>
      <c r="G2105" s="6" t="str">
        <f t="shared" si="130"/>
        <v>NEUTRAL</v>
      </c>
      <c r="H2105" s="6" t="str">
        <f t="shared" si="129"/>
        <v>NEUTRAL</v>
      </c>
    </row>
    <row r="2106" spans="1:8" ht="13.5" x14ac:dyDescent="0.25">
      <c r="A2106" s="3">
        <f>TITRES_STAT!B2109</f>
        <v>0</v>
      </c>
      <c r="B2106" s="6">
        <f>TITRES_STAT!C2109</f>
        <v>0</v>
      </c>
      <c r="C2106" s="6">
        <f>TITRES_STAT!D2109</f>
        <v>0</v>
      </c>
      <c r="D2106" s="6">
        <f>TITRES_STAT!E2109</f>
        <v>0</v>
      </c>
      <c r="E2106" s="2">
        <f t="shared" si="128"/>
        <v>1201929</v>
      </c>
      <c r="F2106" s="6" t="str">
        <f t="shared" si="131"/>
        <v>NEUTRAL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0</v>
      </c>
      <c r="B2107" s="6">
        <f>TITRES_STAT!C2110</f>
        <v>0</v>
      </c>
      <c r="C2107" s="6">
        <f>TITRES_STAT!D2110</f>
        <v>0</v>
      </c>
      <c r="D2107" s="6">
        <f>TITRES_STAT!E2110</f>
        <v>0</v>
      </c>
      <c r="E2107" s="2">
        <f t="shared" si="128"/>
        <v>1201929</v>
      </c>
      <c r="F2107" s="6" t="str">
        <f t="shared" si="131"/>
        <v>NEUTRAL</v>
      </c>
      <c r="G2107" s="6" t="str">
        <f t="shared" si="130"/>
        <v>NEUTRAL</v>
      </c>
      <c r="H2107" s="6" t="str">
        <f t="shared" si="129"/>
        <v>NEUTRAL</v>
      </c>
    </row>
    <row r="2108" spans="1:8" ht="13.5" x14ac:dyDescent="0.25">
      <c r="A2108" s="3">
        <f>TITRES_STAT!B2111</f>
        <v>0</v>
      </c>
      <c r="B2108" s="6">
        <f>TITRES_STAT!C2111</f>
        <v>0</v>
      </c>
      <c r="C2108" s="6">
        <f>TITRES_STAT!D2111</f>
        <v>0</v>
      </c>
      <c r="D2108" s="6">
        <f>TITRES_STAT!E2111</f>
        <v>0</v>
      </c>
      <c r="E2108" s="2">
        <f t="shared" si="128"/>
        <v>1201929</v>
      </c>
      <c r="F2108" s="6" t="str">
        <f t="shared" si="131"/>
        <v>NEUTRAL</v>
      </c>
      <c r="G2108" s="6" t="str">
        <f t="shared" si="130"/>
        <v>NEUTRAL</v>
      </c>
      <c r="H2108" s="6" t="str">
        <f t="shared" si="129"/>
        <v>NEUTRAL</v>
      </c>
    </row>
    <row r="2109" spans="1:8" ht="13.5" x14ac:dyDescent="0.25">
      <c r="A2109" s="3">
        <f>TITRES_STAT!B2112</f>
        <v>0</v>
      </c>
      <c r="B2109" s="6">
        <f>TITRES_STAT!C2112</f>
        <v>0</v>
      </c>
      <c r="C2109" s="6">
        <f>TITRES_STAT!D2112</f>
        <v>0</v>
      </c>
      <c r="D2109" s="6">
        <f>TITRES_STAT!E2112</f>
        <v>0</v>
      </c>
      <c r="E2109" s="2">
        <f t="shared" si="128"/>
        <v>1201929</v>
      </c>
      <c r="F2109" s="6" t="str">
        <f t="shared" si="131"/>
        <v>NEUTRAL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0</v>
      </c>
      <c r="B2110" s="6">
        <f>TITRES_STAT!C2113</f>
        <v>0</v>
      </c>
      <c r="C2110" s="6">
        <f>TITRES_STAT!D2113</f>
        <v>0</v>
      </c>
      <c r="D2110" s="6">
        <f>TITRES_STAT!E2113</f>
        <v>0</v>
      </c>
      <c r="E2110" s="2">
        <f t="shared" si="128"/>
        <v>1201929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0</v>
      </c>
      <c r="B2111" s="6">
        <f>TITRES_STAT!C2114</f>
        <v>0</v>
      </c>
      <c r="C2111" s="6">
        <f>TITRES_STAT!D2114</f>
        <v>0</v>
      </c>
      <c r="D2111" s="6">
        <f>TITRES_STAT!E2114</f>
        <v>0</v>
      </c>
      <c r="E2111" s="2">
        <f t="shared" si="128"/>
        <v>1201929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0</v>
      </c>
      <c r="B2112" s="6">
        <f>TITRES_STAT!C2115</f>
        <v>0</v>
      </c>
      <c r="C2112" s="6">
        <f>TITRES_STAT!D2115</f>
        <v>0</v>
      </c>
      <c r="D2112" s="6">
        <f>TITRES_STAT!E2115</f>
        <v>0</v>
      </c>
      <c r="E2112" s="2">
        <f t="shared" si="128"/>
        <v>1201929</v>
      </c>
      <c r="F2112" s="6" t="str">
        <f t="shared" si="131"/>
        <v>NEUTRAL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0</v>
      </c>
      <c r="B2113" s="6">
        <f>TITRES_STAT!C2116</f>
        <v>0</v>
      </c>
      <c r="C2113" s="6">
        <f>TITRES_STAT!D2116</f>
        <v>0</v>
      </c>
      <c r="D2113" s="6">
        <f>TITRES_STAT!E2116</f>
        <v>0</v>
      </c>
      <c r="E2113" s="2">
        <f t="shared" si="128"/>
        <v>1201929</v>
      </c>
      <c r="F2113" s="6" t="str">
        <f t="shared" si="131"/>
        <v>NEUTRAL</v>
      </c>
      <c r="G2113" s="6" t="str">
        <f t="shared" si="130"/>
        <v>NEUTRAL</v>
      </c>
      <c r="H2113" s="6" t="str">
        <f t="shared" si="129"/>
        <v>NEUTRAL</v>
      </c>
    </row>
    <row r="2114" spans="1:8" ht="13.5" x14ac:dyDescent="0.25">
      <c r="A2114" s="3">
        <f>TITRES_STAT!B2117</f>
        <v>0</v>
      </c>
      <c r="B2114" s="6">
        <f>TITRES_STAT!C2117</f>
        <v>0</v>
      </c>
      <c r="C2114" s="6">
        <f>TITRES_STAT!D2117</f>
        <v>0</v>
      </c>
      <c r="D2114" s="6">
        <f>TITRES_STAT!E2117</f>
        <v>0</v>
      </c>
      <c r="E2114" s="2">
        <f t="shared" si="128"/>
        <v>1201929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0</v>
      </c>
      <c r="B2115" s="6">
        <f>TITRES_STAT!C2118</f>
        <v>0</v>
      </c>
      <c r="C2115" s="6">
        <f>TITRES_STAT!D2118</f>
        <v>0</v>
      </c>
      <c r="D2115" s="6">
        <f>TITRES_STAT!E2118</f>
        <v>0</v>
      </c>
      <c r="E2115" s="2">
        <f t="shared" si="128"/>
        <v>1201929</v>
      </c>
      <c r="F2115" s="6" t="str">
        <f t="shared" si="131"/>
        <v>NEUTRAL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0</v>
      </c>
      <c r="B2116" s="6">
        <f>TITRES_STAT!C2119</f>
        <v>0</v>
      </c>
      <c r="C2116" s="6">
        <f>TITRES_STAT!D2119</f>
        <v>0</v>
      </c>
      <c r="D2116" s="6">
        <f>TITRES_STAT!E2119</f>
        <v>0</v>
      </c>
      <c r="E2116" s="2">
        <f t="shared" ref="E2116:E2179" si="132">IF(B2116&gt;B2115, E2115+D2116, IF(B2116&lt;B2115, E2115-D2116, E2115))</f>
        <v>1201929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0</v>
      </c>
      <c r="B2117" s="6">
        <f>TITRES_STAT!C2120</f>
        <v>0</v>
      </c>
      <c r="C2117" s="6">
        <f>TITRES_STAT!D2120</f>
        <v>0</v>
      </c>
      <c r="D2117" s="6">
        <f>TITRES_STAT!E2120</f>
        <v>0</v>
      </c>
      <c r="E2117" s="2">
        <f t="shared" si="132"/>
        <v>1201929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0</v>
      </c>
      <c r="B2118" s="6">
        <f>TITRES_STAT!C2121</f>
        <v>0</v>
      </c>
      <c r="C2118" s="6">
        <f>TITRES_STAT!D2121</f>
        <v>0</v>
      </c>
      <c r="D2118" s="6">
        <f>TITRES_STAT!E2121</f>
        <v>0</v>
      </c>
      <c r="E2118" s="2">
        <f t="shared" si="132"/>
        <v>1201929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0</v>
      </c>
      <c r="B2119" s="6">
        <f>TITRES_STAT!C2122</f>
        <v>0</v>
      </c>
      <c r="C2119" s="6">
        <f>TITRES_STAT!D2122</f>
        <v>0</v>
      </c>
      <c r="D2119" s="6">
        <f>TITRES_STAT!E2122</f>
        <v>0</v>
      </c>
      <c r="E2119" s="2">
        <f t="shared" si="132"/>
        <v>1201929</v>
      </c>
      <c r="F2119" s="6" t="str">
        <f t="shared" si="131"/>
        <v>NEUTRAL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0</v>
      </c>
      <c r="B2120" s="6">
        <f>TITRES_STAT!C2123</f>
        <v>0</v>
      </c>
      <c r="C2120" s="6">
        <f>TITRES_STAT!D2123</f>
        <v>0</v>
      </c>
      <c r="D2120" s="6">
        <f>TITRES_STAT!E2123</f>
        <v>0</v>
      </c>
      <c r="E2120" s="2">
        <f t="shared" si="132"/>
        <v>1201929</v>
      </c>
      <c r="F2120" s="6" t="str">
        <f t="shared" ref="F2120:F2183" si="135">IF(E2120&gt;E2115,"BULLISH",IF(E2120&lt;E2115,"BEARISH","NEUTRAL"))</f>
        <v>NEUTRAL</v>
      </c>
      <c r="G2120" s="6" t="str">
        <f t="shared" si="134"/>
        <v>NEUTRAL</v>
      </c>
      <c r="H2120" s="6" t="str">
        <f t="shared" si="133"/>
        <v>NEUTRAL</v>
      </c>
    </row>
    <row r="2121" spans="1:8" ht="13.5" x14ac:dyDescent="0.25">
      <c r="A2121" s="3">
        <f>TITRES_STAT!B2124</f>
        <v>0</v>
      </c>
      <c r="B2121" s="6">
        <f>TITRES_STAT!C2124</f>
        <v>0</v>
      </c>
      <c r="C2121" s="6">
        <f>TITRES_STAT!D2124</f>
        <v>0</v>
      </c>
      <c r="D2121" s="6">
        <f>TITRES_STAT!E2124</f>
        <v>0</v>
      </c>
      <c r="E2121" s="2">
        <f t="shared" si="132"/>
        <v>1201929</v>
      </c>
      <c r="F2121" s="6" t="str">
        <f t="shared" si="135"/>
        <v>NEUTRAL</v>
      </c>
      <c r="G2121" s="6" t="str">
        <f t="shared" si="134"/>
        <v>NEUTRAL</v>
      </c>
      <c r="H2121" s="6" t="str">
        <f t="shared" si="133"/>
        <v>NEUTRAL</v>
      </c>
    </row>
    <row r="2122" spans="1:8" ht="13.5" x14ac:dyDescent="0.25">
      <c r="A2122" s="3">
        <f>TITRES_STAT!B2125</f>
        <v>0</v>
      </c>
      <c r="B2122" s="6">
        <f>TITRES_STAT!C2125</f>
        <v>0</v>
      </c>
      <c r="C2122" s="6">
        <f>TITRES_STAT!D2125</f>
        <v>0</v>
      </c>
      <c r="D2122" s="6">
        <f>TITRES_STAT!E2125</f>
        <v>0</v>
      </c>
      <c r="E2122" s="2">
        <f t="shared" si="132"/>
        <v>1201929</v>
      </c>
      <c r="F2122" s="6" t="str">
        <f t="shared" si="135"/>
        <v>NEUTRAL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0</v>
      </c>
      <c r="B2123" s="6">
        <f>TITRES_STAT!C2126</f>
        <v>0</v>
      </c>
      <c r="C2123" s="6">
        <f>TITRES_STAT!D2126</f>
        <v>0</v>
      </c>
      <c r="D2123" s="6">
        <f>TITRES_STAT!E2126</f>
        <v>0</v>
      </c>
      <c r="E2123" s="2">
        <f t="shared" si="132"/>
        <v>1201929</v>
      </c>
      <c r="F2123" s="6" t="str">
        <f t="shared" si="135"/>
        <v>NEUTRAL</v>
      </c>
      <c r="G2123" s="6" t="str">
        <f t="shared" si="134"/>
        <v>NEUTRAL</v>
      </c>
      <c r="H2123" s="6" t="str">
        <f t="shared" si="133"/>
        <v>NEUTRAL</v>
      </c>
    </row>
    <row r="2124" spans="1:8" ht="13.5" x14ac:dyDescent="0.25">
      <c r="A2124" s="3">
        <f>TITRES_STAT!B2127</f>
        <v>0</v>
      </c>
      <c r="B2124" s="6">
        <f>TITRES_STAT!C2127</f>
        <v>0</v>
      </c>
      <c r="C2124" s="6">
        <f>TITRES_STAT!D2127</f>
        <v>0</v>
      </c>
      <c r="D2124" s="6">
        <f>TITRES_STAT!E2127</f>
        <v>0</v>
      </c>
      <c r="E2124" s="2">
        <f t="shared" si="132"/>
        <v>1201929</v>
      </c>
      <c r="F2124" s="6" t="str">
        <f t="shared" si="135"/>
        <v>NEUTRAL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0</v>
      </c>
      <c r="B2125" s="6">
        <f>TITRES_STAT!C2128</f>
        <v>0</v>
      </c>
      <c r="C2125" s="6">
        <f>TITRES_STAT!D2128</f>
        <v>0</v>
      </c>
      <c r="D2125" s="6">
        <f>TITRES_STAT!E2128</f>
        <v>0</v>
      </c>
      <c r="E2125" s="2">
        <f t="shared" si="132"/>
        <v>1201929</v>
      </c>
      <c r="F2125" s="6" t="str">
        <f t="shared" si="135"/>
        <v>NEUTRAL</v>
      </c>
      <c r="G2125" s="6" t="str">
        <f t="shared" si="134"/>
        <v>NEUTRAL</v>
      </c>
      <c r="H2125" s="6" t="str">
        <f t="shared" si="133"/>
        <v>NEUTRAL</v>
      </c>
    </row>
    <row r="2126" spans="1:8" ht="13.5" x14ac:dyDescent="0.25">
      <c r="A2126" s="3">
        <f>TITRES_STAT!B2129</f>
        <v>0</v>
      </c>
      <c r="B2126" s="6">
        <f>TITRES_STAT!C2129</f>
        <v>0</v>
      </c>
      <c r="C2126" s="6">
        <f>TITRES_STAT!D2129</f>
        <v>0</v>
      </c>
      <c r="D2126" s="6">
        <f>TITRES_STAT!E2129</f>
        <v>0</v>
      </c>
      <c r="E2126" s="2">
        <f t="shared" si="132"/>
        <v>1201929</v>
      </c>
      <c r="F2126" s="6" t="str">
        <f t="shared" si="135"/>
        <v>NEUTRAL</v>
      </c>
      <c r="G2126" s="6" t="str">
        <f t="shared" si="134"/>
        <v>NEUTRAL</v>
      </c>
      <c r="H2126" s="6" t="str">
        <f t="shared" si="133"/>
        <v>NEUTRAL</v>
      </c>
    </row>
    <row r="2127" spans="1:8" ht="13.5" x14ac:dyDescent="0.25">
      <c r="A2127" s="3">
        <f>TITRES_STAT!B2130</f>
        <v>0</v>
      </c>
      <c r="B2127" s="6">
        <f>TITRES_STAT!C2130</f>
        <v>0</v>
      </c>
      <c r="C2127" s="6">
        <f>TITRES_STAT!D2130</f>
        <v>0</v>
      </c>
      <c r="D2127" s="6">
        <f>TITRES_STAT!E2130</f>
        <v>0</v>
      </c>
      <c r="E2127" s="2">
        <f t="shared" si="132"/>
        <v>1201929</v>
      </c>
      <c r="F2127" s="6" t="str">
        <f t="shared" si="135"/>
        <v>NEUTRAL</v>
      </c>
      <c r="G2127" s="6" t="str">
        <f t="shared" si="134"/>
        <v>NEUTRAL</v>
      </c>
      <c r="H2127" s="6" t="str">
        <f t="shared" si="133"/>
        <v>NEUTRAL</v>
      </c>
    </row>
    <row r="2128" spans="1:8" ht="13.5" x14ac:dyDescent="0.25">
      <c r="A2128" s="3">
        <f>TITRES_STAT!B2131</f>
        <v>0</v>
      </c>
      <c r="B2128" s="6">
        <f>TITRES_STAT!C2131</f>
        <v>0</v>
      </c>
      <c r="C2128" s="6">
        <f>TITRES_STAT!D2131</f>
        <v>0</v>
      </c>
      <c r="D2128" s="6">
        <f>TITRES_STAT!E2131</f>
        <v>0</v>
      </c>
      <c r="E2128" s="2">
        <f t="shared" si="132"/>
        <v>1201929</v>
      </c>
      <c r="F2128" s="6" t="str">
        <f t="shared" si="135"/>
        <v>NEUTRAL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0</v>
      </c>
      <c r="B2129" s="6">
        <f>TITRES_STAT!C2132</f>
        <v>0</v>
      </c>
      <c r="C2129" s="6">
        <f>TITRES_STAT!D2132</f>
        <v>0</v>
      </c>
      <c r="D2129" s="6">
        <f>TITRES_STAT!E2132</f>
        <v>0</v>
      </c>
      <c r="E2129" s="2">
        <f t="shared" si="132"/>
        <v>1201929</v>
      </c>
      <c r="F2129" s="6" t="str">
        <f t="shared" si="135"/>
        <v>NEUTRAL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0</v>
      </c>
      <c r="B2130" s="6">
        <f>TITRES_STAT!C2133</f>
        <v>0</v>
      </c>
      <c r="C2130" s="6">
        <f>TITRES_STAT!D2133</f>
        <v>0</v>
      </c>
      <c r="D2130" s="6">
        <f>TITRES_STAT!E2133</f>
        <v>0</v>
      </c>
      <c r="E2130" s="2">
        <f t="shared" si="132"/>
        <v>1201929</v>
      </c>
      <c r="F2130" s="6" t="str">
        <f t="shared" si="135"/>
        <v>NEUTRAL</v>
      </c>
      <c r="G2130" s="6" t="str">
        <f t="shared" si="134"/>
        <v>NEUTRAL</v>
      </c>
      <c r="H2130" s="6" t="str">
        <f t="shared" si="133"/>
        <v>NEUTRAL</v>
      </c>
    </row>
    <row r="2131" spans="1:8" ht="13.5" x14ac:dyDescent="0.25">
      <c r="A2131" s="3">
        <f>TITRES_STAT!B2134</f>
        <v>0</v>
      </c>
      <c r="B2131" s="6">
        <f>TITRES_STAT!C2134</f>
        <v>0</v>
      </c>
      <c r="C2131" s="6">
        <f>TITRES_STAT!D2134</f>
        <v>0</v>
      </c>
      <c r="D2131" s="6">
        <f>TITRES_STAT!E2134</f>
        <v>0</v>
      </c>
      <c r="E2131" s="2">
        <f t="shared" si="132"/>
        <v>1201929</v>
      </c>
      <c r="F2131" s="6" t="str">
        <f t="shared" si="135"/>
        <v>NEUTRAL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0</v>
      </c>
      <c r="B2132" s="6">
        <f>TITRES_STAT!C2135</f>
        <v>0</v>
      </c>
      <c r="C2132" s="6">
        <f>TITRES_STAT!D2135</f>
        <v>0</v>
      </c>
      <c r="D2132" s="6">
        <f>TITRES_STAT!E2135</f>
        <v>0</v>
      </c>
      <c r="E2132" s="2">
        <f t="shared" si="132"/>
        <v>1201929</v>
      </c>
      <c r="F2132" s="6" t="str">
        <f t="shared" si="135"/>
        <v>NEUTRAL</v>
      </c>
      <c r="G2132" s="6" t="str">
        <f t="shared" si="134"/>
        <v>NEUTRAL</v>
      </c>
      <c r="H2132" s="6" t="str">
        <f t="shared" si="133"/>
        <v>NEUTRAL</v>
      </c>
    </row>
    <row r="2133" spans="1:8" ht="13.5" x14ac:dyDescent="0.25">
      <c r="A2133" s="3">
        <f>TITRES_STAT!B2136</f>
        <v>0</v>
      </c>
      <c r="B2133" s="6">
        <f>TITRES_STAT!C2136</f>
        <v>0</v>
      </c>
      <c r="C2133" s="6">
        <f>TITRES_STAT!D2136</f>
        <v>0</v>
      </c>
      <c r="D2133" s="6">
        <f>TITRES_STAT!E2136</f>
        <v>0</v>
      </c>
      <c r="E2133" s="2">
        <f t="shared" si="132"/>
        <v>1201929</v>
      </c>
      <c r="F2133" s="6" t="str">
        <f t="shared" si="135"/>
        <v>NEUTRAL</v>
      </c>
      <c r="G2133" s="6" t="str">
        <f t="shared" si="134"/>
        <v>NEUTRAL</v>
      </c>
      <c r="H2133" s="6" t="str">
        <f t="shared" si="133"/>
        <v>NEUTRAL</v>
      </c>
    </row>
    <row r="2134" spans="1:8" ht="13.5" x14ac:dyDescent="0.25">
      <c r="A2134" s="3">
        <f>TITRES_STAT!B2137</f>
        <v>0</v>
      </c>
      <c r="B2134" s="6">
        <f>TITRES_STAT!C2137</f>
        <v>0</v>
      </c>
      <c r="C2134" s="6">
        <f>TITRES_STAT!D2137</f>
        <v>0</v>
      </c>
      <c r="D2134" s="6">
        <f>TITRES_STAT!E2137</f>
        <v>0</v>
      </c>
      <c r="E2134" s="2">
        <f t="shared" si="132"/>
        <v>1201929</v>
      </c>
      <c r="F2134" s="6" t="str">
        <f t="shared" si="135"/>
        <v>NEUTRAL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0</v>
      </c>
      <c r="B2135" s="6">
        <f>TITRES_STAT!C2138</f>
        <v>0</v>
      </c>
      <c r="C2135" s="6">
        <f>TITRES_STAT!D2138</f>
        <v>0</v>
      </c>
      <c r="D2135" s="6">
        <f>TITRES_STAT!E2138</f>
        <v>0</v>
      </c>
      <c r="E2135" s="2">
        <f t="shared" si="132"/>
        <v>1201929</v>
      </c>
      <c r="F2135" s="6" t="str">
        <f t="shared" si="135"/>
        <v>NEUTRAL</v>
      </c>
      <c r="G2135" s="6" t="str">
        <f t="shared" si="134"/>
        <v>NEUTRAL</v>
      </c>
      <c r="H2135" s="6" t="str">
        <f t="shared" si="133"/>
        <v>NEUTRAL</v>
      </c>
    </row>
    <row r="2136" spans="1:8" ht="13.5" x14ac:dyDescent="0.25">
      <c r="A2136" s="3">
        <f>TITRES_STAT!B2139</f>
        <v>0</v>
      </c>
      <c r="B2136" s="6">
        <f>TITRES_STAT!C2139</f>
        <v>0</v>
      </c>
      <c r="C2136" s="6">
        <f>TITRES_STAT!D2139</f>
        <v>0</v>
      </c>
      <c r="D2136" s="6">
        <f>TITRES_STAT!E2139</f>
        <v>0</v>
      </c>
      <c r="E2136" s="2">
        <f t="shared" si="132"/>
        <v>1201929</v>
      </c>
      <c r="F2136" s="6" t="str">
        <f t="shared" si="135"/>
        <v>NEUTRAL</v>
      </c>
      <c r="G2136" s="6" t="str">
        <f t="shared" si="134"/>
        <v>NEUTRAL</v>
      </c>
      <c r="H2136" s="6" t="str">
        <f t="shared" si="133"/>
        <v>NEUTRAL</v>
      </c>
    </row>
    <row r="2137" spans="1:8" ht="13.5" x14ac:dyDescent="0.25">
      <c r="A2137" s="3">
        <f>TITRES_STAT!B2140</f>
        <v>0</v>
      </c>
      <c r="B2137" s="6">
        <f>TITRES_STAT!C2140</f>
        <v>0</v>
      </c>
      <c r="C2137" s="6">
        <f>TITRES_STAT!D2140</f>
        <v>0</v>
      </c>
      <c r="D2137" s="6">
        <f>TITRES_STAT!E2140</f>
        <v>0</v>
      </c>
      <c r="E2137" s="2">
        <f t="shared" si="132"/>
        <v>1201929</v>
      </c>
      <c r="F2137" s="6" t="str">
        <f t="shared" si="135"/>
        <v>NEUTRAL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0</v>
      </c>
      <c r="B2138" s="6">
        <f>TITRES_STAT!C2141</f>
        <v>0</v>
      </c>
      <c r="C2138" s="6">
        <f>TITRES_STAT!D2141</f>
        <v>0</v>
      </c>
      <c r="D2138" s="6">
        <f>TITRES_STAT!E2141</f>
        <v>0</v>
      </c>
      <c r="E2138" s="2">
        <f t="shared" si="132"/>
        <v>1201929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0</v>
      </c>
      <c r="B2139" s="6">
        <f>TITRES_STAT!C2142</f>
        <v>0</v>
      </c>
      <c r="C2139" s="6">
        <f>TITRES_STAT!D2142</f>
        <v>0</v>
      </c>
      <c r="D2139" s="6">
        <f>TITRES_STAT!E2142</f>
        <v>0</v>
      </c>
      <c r="E2139" s="2">
        <f t="shared" si="132"/>
        <v>1201929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0</v>
      </c>
      <c r="B2140" s="6">
        <f>TITRES_STAT!C2143</f>
        <v>0</v>
      </c>
      <c r="C2140" s="6">
        <f>TITRES_STAT!D2143</f>
        <v>0</v>
      </c>
      <c r="D2140" s="6">
        <f>TITRES_STAT!E2143</f>
        <v>0</v>
      </c>
      <c r="E2140" s="2">
        <f t="shared" si="132"/>
        <v>1201929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0</v>
      </c>
      <c r="B2141" s="6">
        <f>TITRES_STAT!C2144</f>
        <v>0</v>
      </c>
      <c r="C2141" s="6">
        <f>TITRES_STAT!D2144</f>
        <v>0</v>
      </c>
      <c r="D2141" s="6">
        <f>TITRES_STAT!E2144</f>
        <v>0</v>
      </c>
      <c r="E2141" s="2">
        <f t="shared" si="132"/>
        <v>1201929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0</v>
      </c>
      <c r="B2142" s="6">
        <f>TITRES_STAT!C2145</f>
        <v>0</v>
      </c>
      <c r="C2142" s="6">
        <f>TITRES_STAT!D2145</f>
        <v>0</v>
      </c>
      <c r="D2142" s="6">
        <f>TITRES_STAT!E2145</f>
        <v>0</v>
      </c>
      <c r="E2142" s="2">
        <f t="shared" si="132"/>
        <v>1201929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0</v>
      </c>
      <c r="B2143" s="6">
        <f>TITRES_STAT!C2146</f>
        <v>0</v>
      </c>
      <c r="C2143" s="6">
        <f>TITRES_STAT!D2146</f>
        <v>0</v>
      </c>
      <c r="D2143" s="6">
        <f>TITRES_STAT!E2146</f>
        <v>0</v>
      </c>
      <c r="E2143" s="2">
        <f t="shared" si="132"/>
        <v>1201929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0</v>
      </c>
      <c r="B2144" s="6">
        <f>TITRES_STAT!C2147</f>
        <v>0</v>
      </c>
      <c r="C2144" s="6">
        <f>TITRES_STAT!D2147</f>
        <v>0</v>
      </c>
      <c r="D2144" s="6">
        <f>TITRES_STAT!E2147</f>
        <v>0</v>
      </c>
      <c r="E2144" s="2">
        <f t="shared" si="132"/>
        <v>1201929</v>
      </c>
      <c r="F2144" s="6" t="str">
        <f t="shared" si="135"/>
        <v>NEUTRAL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0</v>
      </c>
      <c r="B2145" s="6">
        <f>TITRES_STAT!C2148</f>
        <v>0</v>
      </c>
      <c r="C2145" s="6">
        <f>TITRES_STAT!D2148</f>
        <v>0</v>
      </c>
      <c r="D2145" s="6">
        <f>TITRES_STAT!E2148</f>
        <v>0</v>
      </c>
      <c r="E2145" s="2">
        <f t="shared" si="132"/>
        <v>1201929</v>
      </c>
      <c r="F2145" s="6" t="str">
        <f t="shared" si="135"/>
        <v>NEUTRAL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0</v>
      </c>
      <c r="B2146" s="6">
        <f>TITRES_STAT!C2149</f>
        <v>0</v>
      </c>
      <c r="C2146" s="6">
        <f>TITRES_STAT!D2149</f>
        <v>0</v>
      </c>
      <c r="D2146" s="6">
        <f>TITRES_STAT!E2149</f>
        <v>0</v>
      </c>
      <c r="E2146" s="2">
        <f t="shared" si="132"/>
        <v>1201929</v>
      </c>
      <c r="F2146" s="6" t="str">
        <f t="shared" si="135"/>
        <v>NEUTRAL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0</v>
      </c>
      <c r="B2147" s="6">
        <f>TITRES_STAT!C2150</f>
        <v>0</v>
      </c>
      <c r="C2147" s="6">
        <f>TITRES_STAT!D2150</f>
        <v>0</v>
      </c>
      <c r="D2147" s="6">
        <f>TITRES_STAT!E2150</f>
        <v>0</v>
      </c>
      <c r="E2147" s="2">
        <f t="shared" si="132"/>
        <v>1201929</v>
      </c>
      <c r="F2147" s="6" t="str">
        <f t="shared" si="135"/>
        <v>NEUTRAL</v>
      </c>
      <c r="G2147" s="6" t="str">
        <f t="shared" si="134"/>
        <v>NEUTRAL</v>
      </c>
      <c r="H2147" s="6" t="str">
        <f t="shared" si="133"/>
        <v>NEUTRAL</v>
      </c>
    </row>
    <row r="2148" spans="1:8" ht="13.5" x14ac:dyDescent="0.25">
      <c r="A2148" s="3">
        <f>TITRES_STAT!B2151</f>
        <v>0</v>
      </c>
      <c r="B2148" s="6">
        <f>TITRES_STAT!C2151</f>
        <v>0</v>
      </c>
      <c r="C2148" s="6">
        <f>TITRES_STAT!D2151</f>
        <v>0</v>
      </c>
      <c r="D2148" s="6">
        <f>TITRES_STAT!E2151</f>
        <v>0</v>
      </c>
      <c r="E2148" s="2">
        <f t="shared" si="132"/>
        <v>1201929</v>
      </c>
      <c r="F2148" s="6" t="str">
        <f t="shared" si="135"/>
        <v>NEUTRAL</v>
      </c>
      <c r="G2148" s="6" t="str">
        <f t="shared" si="134"/>
        <v>NEUTRAL</v>
      </c>
      <c r="H2148" s="6" t="str">
        <f t="shared" si="133"/>
        <v>NEUTRAL</v>
      </c>
    </row>
    <row r="2149" spans="1:8" ht="13.5" x14ac:dyDescent="0.25">
      <c r="A2149" s="3">
        <f>TITRES_STAT!B2152</f>
        <v>0</v>
      </c>
      <c r="B2149" s="6">
        <f>TITRES_STAT!C2152</f>
        <v>0</v>
      </c>
      <c r="C2149" s="6">
        <f>TITRES_STAT!D2152</f>
        <v>0</v>
      </c>
      <c r="D2149" s="6">
        <f>TITRES_STAT!E2152</f>
        <v>0</v>
      </c>
      <c r="E2149" s="2">
        <f t="shared" si="132"/>
        <v>1201929</v>
      </c>
      <c r="F2149" s="6" t="str">
        <f t="shared" si="135"/>
        <v>NEUTRAL</v>
      </c>
      <c r="G2149" s="6" t="str">
        <f t="shared" si="134"/>
        <v>NEUTRAL</v>
      </c>
      <c r="H2149" s="6" t="str">
        <f t="shared" si="133"/>
        <v>NEUTRAL</v>
      </c>
    </row>
    <row r="2150" spans="1:8" ht="13.5" x14ac:dyDescent="0.25">
      <c r="A2150" s="3">
        <f>TITRES_STAT!B2153</f>
        <v>0</v>
      </c>
      <c r="B2150" s="6">
        <f>TITRES_STAT!C2153</f>
        <v>0</v>
      </c>
      <c r="C2150" s="6">
        <f>TITRES_STAT!D2153</f>
        <v>0</v>
      </c>
      <c r="D2150" s="6">
        <f>TITRES_STAT!E2153</f>
        <v>0</v>
      </c>
      <c r="E2150" s="2">
        <f t="shared" si="132"/>
        <v>1201929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0</v>
      </c>
      <c r="B2151" s="6">
        <f>TITRES_STAT!C2154</f>
        <v>0</v>
      </c>
      <c r="C2151" s="6">
        <f>TITRES_STAT!D2154</f>
        <v>0</v>
      </c>
      <c r="D2151" s="6">
        <f>TITRES_STAT!E2154</f>
        <v>0</v>
      </c>
      <c r="E2151" s="2">
        <f t="shared" si="132"/>
        <v>1201929</v>
      </c>
      <c r="F2151" s="6" t="str">
        <f t="shared" si="135"/>
        <v>NEUTRAL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0</v>
      </c>
      <c r="B2152" s="6">
        <f>TITRES_STAT!C2155</f>
        <v>0</v>
      </c>
      <c r="C2152" s="6">
        <f>TITRES_STAT!D2155</f>
        <v>0</v>
      </c>
      <c r="D2152" s="6">
        <f>TITRES_STAT!E2155</f>
        <v>0</v>
      </c>
      <c r="E2152" s="2">
        <f t="shared" si="132"/>
        <v>1201929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0</v>
      </c>
      <c r="B2153" s="6">
        <f>TITRES_STAT!C2156</f>
        <v>0</v>
      </c>
      <c r="C2153" s="6">
        <f>TITRES_STAT!D2156</f>
        <v>0</v>
      </c>
      <c r="D2153" s="6">
        <f>TITRES_STAT!E2156</f>
        <v>0</v>
      </c>
      <c r="E2153" s="2">
        <f t="shared" si="132"/>
        <v>1201929</v>
      </c>
      <c r="F2153" s="6" t="str">
        <f t="shared" si="135"/>
        <v>NEUTRAL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0</v>
      </c>
      <c r="B2154" s="6">
        <f>TITRES_STAT!C2157</f>
        <v>0</v>
      </c>
      <c r="C2154" s="6">
        <f>TITRES_STAT!D2157</f>
        <v>0</v>
      </c>
      <c r="D2154" s="6">
        <f>TITRES_STAT!E2157</f>
        <v>0</v>
      </c>
      <c r="E2154" s="2">
        <f t="shared" si="132"/>
        <v>1201929</v>
      </c>
      <c r="F2154" s="6" t="str">
        <f t="shared" si="135"/>
        <v>NEUTRAL</v>
      </c>
      <c r="G2154" s="6" t="str">
        <f t="shared" si="134"/>
        <v>NEUTRAL</v>
      </c>
      <c r="H2154" s="6" t="str">
        <f t="shared" si="133"/>
        <v>NEUTRAL</v>
      </c>
    </row>
    <row r="2155" spans="1:8" ht="13.5" x14ac:dyDescent="0.25">
      <c r="A2155" s="3">
        <f>TITRES_STAT!B2158</f>
        <v>0</v>
      </c>
      <c r="B2155" s="6">
        <f>TITRES_STAT!C2158</f>
        <v>0</v>
      </c>
      <c r="C2155" s="6">
        <f>TITRES_STAT!D2158</f>
        <v>0</v>
      </c>
      <c r="D2155" s="6">
        <f>TITRES_STAT!E2158</f>
        <v>0</v>
      </c>
      <c r="E2155" s="2">
        <f t="shared" si="132"/>
        <v>1201929</v>
      </c>
      <c r="F2155" s="6" t="str">
        <f t="shared" si="135"/>
        <v>NEUTRAL</v>
      </c>
      <c r="G2155" s="6" t="str">
        <f t="shared" si="134"/>
        <v>NEUTRAL</v>
      </c>
      <c r="H2155" s="6" t="str">
        <f t="shared" si="133"/>
        <v>NEUTRAL</v>
      </c>
    </row>
    <row r="2156" spans="1:8" ht="13.5" x14ac:dyDescent="0.25">
      <c r="A2156" s="3">
        <f>TITRES_STAT!B2159</f>
        <v>0</v>
      </c>
      <c r="B2156" s="6">
        <f>TITRES_STAT!C2159</f>
        <v>0</v>
      </c>
      <c r="C2156" s="6">
        <f>TITRES_STAT!D2159</f>
        <v>0</v>
      </c>
      <c r="D2156" s="6">
        <f>TITRES_STAT!E2159</f>
        <v>0</v>
      </c>
      <c r="E2156" s="2">
        <f t="shared" si="132"/>
        <v>1201929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0</v>
      </c>
      <c r="B2157" s="6">
        <f>TITRES_STAT!C2160</f>
        <v>0</v>
      </c>
      <c r="C2157" s="6">
        <f>TITRES_STAT!D2160</f>
        <v>0</v>
      </c>
      <c r="D2157" s="6">
        <f>TITRES_STAT!E2160</f>
        <v>0</v>
      </c>
      <c r="E2157" s="2">
        <f t="shared" si="132"/>
        <v>1201929</v>
      </c>
      <c r="F2157" s="6" t="str">
        <f t="shared" si="135"/>
        <v>NEUTRAL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0</v>
      </c>
      <c r="B2158" s="6">
        <f>TITRES_STAT!C2161</f>
        <v>0</v>
      </c>
      <c r="C2158" s="6">
        <f>TITRES_STAT!D2161</f>
        <v>0</v>
      </c>
      <c r="D2158" s="6">
        <f>TITRES_STAT!E2161</f>
        <v>0</v>
      </c>
      <c r="E2158" s="2">
        <f t="shared" si="132"/>
        <v>1201929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0</v>
      </c>
      <c r="B2159" s="6">
        <f>TITRES_STAT!C2162</f>
        <v>0</v>
      </c>
      <c r="C2159" s="6">
        <f>TITRES_STAT!D2162</f>
        <v>0</v>
      </c>
      <c r="D2159" s="6">
        <f>TITRES_STAT!E2162</f>
        <v>0</v>
      </c>
      <c r="E2159" s="2">
        <f t="shared" si="132"/>
        <v>1201929</v>
      </c>
      <c r="F2159" s="6" t="str">
        <f t="shared" si="135"/>
        <v>NEUTRAL</v>
      </c>
      <c r="G2159" s="6" t="str">
        <f t="shared" si="134"/>
        <v>NEUTRAL</v>
      </c>
      <c r="H2159" s="6" t="str">
        <f t="shared" si="133"/>
        <v>NEUTRAL</v>
      </c>
    </row>
    <row r="2160" spans="1:8" ht="13.5" x14ac:dyDescent="0.25">
      <c r="A2160" s="3">
        <f>TITRES_STAT!B2163</f>
        <v>0</v>
      </c>
      <c r="B2160" s="6">
        <f>TITRES_STAT!C2163</f>
        <v>0</v>
      </c>
      <c r="C2160" s="6">
        <f>TITRES_STAT!D2163</f>
        <v>0</v>
      </c>
      <c r="D2160" s="6">
        <f>TITRES_STAT!E2163</f>
        <v>0</v>
      </c>
      <c r="E2160" s="2">
        <f t="shared" si="132"/>
        <v>1201929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0</v>
      </c>
      <c r="B2161" s="6">
        <f>TITRES_STAT!C2164</f>
        <v>0</v>
      </c>
      <c r="C2161" s="6">
        <f>TITRES_STAT!D2164</f>
        <v>0</v>
      </c>
      <c r="D2161" s="6">
        <f>TITRES_STAT!E2164</f>
        <v>0</v>
      </c>
      <c r="E2161" s="2">
        <f t="shared" si="132"/>
        <v>1201929</v>
      </c>
      <c r="F2161" s="6" t="str">
        <f t="shared" si="135"/>
        <v>NEUTRAL</v>
      </c>
      <c r="G2161" s="6" t="str">
        <f t="shared" si="134"/>
        <v>NEUTRAL</v>
      </c>
      <c r="H2161" s="6" t="str">
        <f t="shared" si="133"/>
        <v>NEUTRAL</v>
      </c>
    </row>
    <row r="2162" spans="1:8" ht="13.5" x14ac:dyDescent="0.25">
      <c r="A2162" s="3">
        <f>TITRES_STAT!B2165</f>
        <v>0</v>
      </c>
      <c r="B2162" s="6">
        <f>TITRES_STAT!C2165</f>
        <v>0</v>
      </c>
      <c r="C2162" s="6">
        <f>TITRES_STAT!D2165</f>
        <v>0</v>
      </c>
      <c r="D2162" s="6">
        <f>TITRES_STAT!E2165</f>
        <v>0</v>
      </c>
      <c r="E2162" s="2">
        <f t="shared" si="132"/>
        <v>1201929</v>
      </c>
      <c r="F2162" s="6" t="str">
        <f t="shared" si="135"/>
        <v>NEUTRAL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0</v>
      </c>
      <c r="B2163" s="6">
        <f>TITRES_STAT!C2166</f>
        <v>0</v>
      </c>
      <c r="C2163" s="6">
        <f>TITRES_STAT!D2166</f>
        <v>0</v>
      </c>
      <c r="D2163" s="6">
        <f>TITRES_STAT!E2166</f>
        <v>0</v>
      </c>
      <c r="E2163" s="2">
        <f t="shared" si="132"/>
        <v>1201929</v>
      </c>
      <c r="F2163" s="6" t="str">
        <f t="shared" si="135"/>
        <v>NEUTRAL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0</v>
      </c>
      <c r="B2164" s="6">
        <f>TITRES_STAT!C2167</f>
        <v>0</v>
      </c>
      <c r="C2164" s="6">
        <f>TITRES_STAT!D2167</f>
        <v>0</v>
      </c>
      <c r="D2164" s="6">
        <f>TITRES_STAT!E2167</f>
        <v>0</v>
      </c>
      <c r="E2164" s="2">
        <f t="shared" si="132"/>
        <v>1201929</v>
      </c>
      <c r="F2164" s="6" t="str">
        <f t="shared" si="135"/>
        <v>NEUTRAL</v>
      </c>
      <c r="G2164" s="6" t="str">
        <f t="shared" si="134"/>
        <v>NEUTRAL</v>
      </c>
      <c r="H2164" s="6" t="str">
        <f t="shared" si="133"/>
        <v>NEUTRAL</v>
      </c>
    </row>
    <row r="2165" spans="1:8" ht="13.5" x14ac:dyDescent="0.25">
      <c r="A2165" s="3">
        <f>TITRES_STAT!B2168</f>
        <v>0</v>
      </c>
      <c r="B2165" s="6">
        <f>TITRES_STAT!C2168</f>
        <v>0</v>
      </c>
      <c r="C2165" s="6">
        <f>TITRES_STAT!D2168</f>
        <v>0</v>
      </c>
      <c r="D2165" s="6">
        <f>TITRES_STAT!E2168</f>
        <v>0</v>
      </c>
      <c r="E2165" s="2">
        <f t="shared" si="132"/>
        <v>1201929</v>
      </c>
      <c r="F2165" s="6" t="str">
        <f t="shared" si="135"/>
        <v>NEUTRAL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0</v>
      </c>
      <c r="B2166" s="6">
        <f>TITRES_STAT!C2169</f>
        <v>0</v>
      </c>
      <c r="C2166" s="6">
        <f>TITRES_STAT!D2169</f>
        <v>0</v>
      </c>
      <c r="D2166" s="6">
        <f>TITRES_STAT!E2169</f>
        <v>0</v>
      </c>
      <c r="E2166" s="2">
        <f t="shared" si="132"/>
        <v>1201929</v>
      </c>
      <c r="F2166" s="6" t="str">
        <f t="shared" si="135"/>
        <v>NEUTRAL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0</v>
      </c>
      <c r="B2167" s="6">
        <f>TITRES_STAT!C2170</f>
        <v>0</v>
      </c>
      <c r="C2167" s="6">
        <f>TITRES_STAT!D2170</f>
        <v>0</v>
      </c>
      <c r="D2167" s="6">
        <f>TITRES_STAT!E2170</f>
        <v>0</v>
      </c>
      <c r="E2167" s="2">
        <f t="shared" si="132"/>
        <v>1201929</v>
      </c>
      <c r="F2167" s="6" t="str">
        <f t="shared" si="135"/>
        <v>NEUTRAL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0</v>
      </c>
      <c r="B2168" s="6">
        <f>TITRES_STAT!C2171</f>
        <v>0</v>
      </c>
      <c r="C2168" s="6">
        <f>TITRES_STAT!D2171</f>
        <v>0</v>
      </c>
      <c r="D2168" s="6">
        <f>TITRES_STAT!E2171</f>
        <v>0</v>
      </c>
      <c r="E2168" s="2">
        <f t="shared" si="132"/>
        <v>1201929</v>
      </c>
      <c r="F2168" s="6" t="str">
        <f t="shared" si="135"/>
        <v>NEUTRAL</v>
      </c>
      <c r="G2168" s="6" t="str">
        <f t="shared" si="134"/>
        <v>NEUTRAL</v>
      </c>
      <c r="H2168" s="6" t="str">
        <f t="shared" si="133"/>
        <v>NEUTRAL</v>
      </c>
    </row>
    <row r="2169" spans="1:8" ht="13.5" x14ac:dyDescent="0.25">
      <c r="A2169" s="3">
        <f>TITRES_STAT!B2172</f>
        <v>0</v>
      </c>
      <c r="B2169" s="6">
        <f>TITRES_STAT!C2172</f>
        <v>0</v>
      </c>
      <c r="C2169" s="6">
        <f>TITRES_STAT!D2172</f>
        <v>0</v>
      </c>
      <c r="D2169" s="6">
        <f>TITRES_STAT!E2172</f>
        <v>0</v>
      </c>
      <c r="E2169" s="2">
        <f t="shared" si="132"/>
        <v>1201929</v>
      </c>
      <c r="F2169" s="6" t="str">
        <f t="shared" si="135"/>
        <v>NEUTRAL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0</v>
      </c>
      <c r="B2170" s="6">
        <f>TITRES_STAT!C2173</f>
        <v>0</v>
      </c>
      <c r="C2170" s="6">
        <f>TITRES_STAT!D2173</f>
        <v>0</v>
      </c>
      <c r="D2170" s="6">
        <f>TITRES_STAT!E2173</f>
        <v>0</v>
      </c>
      <c r="E2170" s="2">
        <f t="shared" si="132"/>
        <v>1201929</v>
      </c>
      <c r="F2170" s="6" t="str">
        <f t="shared" si="135"/>
        <v>NEUTRAL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0</v>
      </c>
      <c r="B2171" s="6">
        <f>TITRES_STAT!C2174</f>
        <v>0</v>
      </c>
      <c r="C2171" s="6">
        <f>TITRES_STAT!D2174</f>
        <v>0</v>
      </c>
      <c r="D2171" s="6">
        <f>TITRES_STAT!E2174</f>
        <v>0</v>
      </c>
      <c r="E2171" s="2">
        <f t="shared" si="132"/>
        <v>1201929</v>
      </c>
      <c r="F2171" s="6" t="str">
        <f t="shared" si="135"/>
        <v>NEUTRAL</v>
      </c>
      <c r="G2171" s="6" t="str">
        <f t="shared" si="134"/>
        <v>NEUTRAL</v>
      </c>
      <c r="H2171" s="6" t="str">
        <f t="shared" si="133"/>
        <v>NEUTRAL</v>
      </c>
    </row>
    <row r="2172" spans="1:8" ht="13.5" x14ac:dyDescent="0.25">
      <c r="A2172" s="3">
        <f>TITRES_STAT!B2175</f>
        <v>0</v>
      </c>
      <c r="B2172" s="6">
        <f>TITRES_STAT!C2175</f>
        <v>0</v>
      </c>
      <c r="C2172" s="6">
        <f>TITRES_STAT!D2175</f>
        <v>0</v>
      </c>
      <c r="D2172" s="6">
        <f>TITRES_STAT!E2175</f>
        <v>0</v>
      </c>
      <c r="E2172" s="2">
        <f t="shared" si="132"/>
        <v>1201929</v>
      </c>
      <c r="F2172" s="6" t="str">
        <f t="shared" si="135"/>
        <v>NEUTRAL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0</v>
      </c>
      <c r="B2173" s="6">
        <f>TITRES_STAT!C2176</f>
        <v>0</v>
      </c>
      <c r="C2173" s="6">
        <f>TITRES_STAT!D2176</f>
        <v>0</v>
      </c>
      <c r="D2173" s="6">
        <f>TITRES_STAT!E2176</f>
        <v>0</v>
      </c>
      <c r="E2173" s="2">
        <f t="shared" si="132"/>
        <v>1201929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0</v>
      </c>
      <c r="B2174" s="6">
        <f>TITRES_STAT!C2177</f>
        <v>0</v>
      </c>
      <c r="C2174" s="6">
        <f>TITRES_STAT!D2177</f>
        <v>0</v>
      </c>
      <c r="D2174" s="6">
        <f>TITRES_STAT!E2177</f>
        <v>0</v>
      </c>
      <c r="E2174" s="2">
        <f t="shared" si="132"/>
        <v>1201929</v>
      </c>
      <c r="F2174" s="6" t="str">
        <f t="shared" si="135"/>
        <v>NEUTRAL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0</v>
      </c>
      <c r="B2175" s="6">
        <f>TITRES_STAT!C2178</f>
        <v>0</v>
      </c>
      <c r="C2175" s="6">
        <f>TITRES_STAT!D2178</f>
        <v>0</v>
      </c>
      <c r="D2175" s="6">
        <f>TITRES_STAT!E2178</f>
        <v>0</v>
      </c>
      <c r="E2175" s="2">
        <f t="shared" si="132"/>
        <v>1201929</v>
      </c>
      <c r="F2175" s="6" t="str">
        <f t="shared" si="135"/>
        <v>NEUTRAL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0</v>
      </c>
      <c r="B2176" s="6">
        <f>TITRES_STAT!C2179</f>
        <v>0</v>
      </c>
      <c r="C2176" s="6">
        <f>TITRES_STAT!D2179</f>
        <v>0</v>
      </c>
      <c r="D2176" s="6">
        <f>TITRES_STAT!E2179</f>
        <v>0</v>
      </c>
      <c r="E2176" s="2">
        <f t="shared" si="132"/>
        <v>1201929</v>
      </c>
      <c r="F2176" s="6" t="str">
        <f t="shared" si="135"/>
        <v>NEUTRAL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0</v>
      </c>
      <c r="B2177" s="6">
        <f>TITRES_STAT!C2180</f>
        <v>0</v>
      </c>
      <c r="C2177" s="6">
        <f>TITRES_STAT!D2180</f>
        <v>0</v>
      </c>
      <c r="D2177" s="6">
        <f>TITRES_STAT!E2180</f>
        <v>0</v>
      </c>
      <c r="E2177" s="2">
        <f t="shared" si="132"/>
        <v>1201929</v>
      </c>
      <c r="F2177" s="6" t="str">
        <f t="shared" si="135"/>
        <v>NEUTRAL</v>
      </c>
      <c r="G2177" s="6" t="str">
        <f t="shared" si="134"/>
        <v>NEUTRAL</v>
      </c>
      <c r="H2177" s="6" t="str">
        <f t="shared" si="133"/>
        <v>NEUTRAL</v>
      </c>
    </row>
    <row r="2178" spans="1:8" ht="13.5" x14ac:dyDescent="0.25">
      <c r="A2178" s="3">
        <f>TITRES_STAT!B2181</f>
        <v>0</v>
      </c>
      <c r="B2178" s="6">
        <f>TITRES_STAT!C2181</f>
        <v>0</v>
      </c>
      <c r="C2178" s="6">
        <f>TITRES_STAT!D2181</f>
        <v>0</v>
      </c>
      <c r="D2178" s="6">
        <f>TITRES_STAT!E2181</f>
        <v>0</v>
      </c>
      <c r="E2178" s="2">
        <f t="shared" si="132"/>
        <v>1201929</v>
      </c>
      <c r="F2178" s="6" t="str">
        <f t="shared" si="135"/>
        <v>NEUTRAL</v>
      </c>
      <c r="G2178" s="6" t="str">
        <f t="shared" si="134"/>
        <v>NEUTRAL</v>
      </c>
      <c r="H2178" s="6" t="str">
        <f t="shared" si="133"/>
        <v>NEUTRAL</v>
      </c>
    </row>
    <row r="2179" spans="1:8" ht="13.5" x14ac:dyDescent="0.25">
      <c r="A2179" s="3">
        <f>TITRES_STAT!B2182</f>
        <v>0</v>
      </c>
      <c r="B2179" s="6">
        <f>TITRES_STAT!C2182</f>
        <v>0</v>
      </c>
      <c r="C2179" s="6">
        <f>TITRES_STAT!D2182</f>
        <v>0</v>
      </c>
      <c r="D2179" s="6">
        <f>TITRES_STAT!E2182</f>
        <v>0</v>
      </c>
      <c r="E2179" s="2">
        <f t="shared" si="132"/>
        <v>1201929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0</v>
      </c>
      <c r="B2180" s="6">
        <f>TITRES_STAT!C2183</f>
        <v>0</v>
      </c>
      <c r="C2180" s="6">
        <f>TITRES_STAT!D2183</f>
        <v>0</v>
      </c>
      <c r="D2180" s="6">
        <f>TITRES_STAT!E2183</f>
        <v>0</v>
      </c>
      <c r="E2180" s="2">
        <f t="shared" ref="E2180:E2243" si="136">IF(B2180&gt;B2179, E2179+D2180, IF(B2180&lt;B2179, E2179-D2180, E2179))</f>
        <v>1201929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0</v>
      </c>
      <c r="B2181" s="6">
        <f>TITRES_STAT!C2184</f>
        <v>0</v>
      </c>
      <c r="C2181" s="6">
        <f>TITRES_STAT!D2184</f>
        <v>0</v>
      </c>
      <c r="D2181" s="6">
        <f>TITRES_STAT!E2184</f>
        <v>0</v>
      </c>
      <c r="E2181" s="2">
        <f t="shared" si="136"/>
        <v>1201929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0</v>
      </c>
      <c r="B2182" s="6">
        <f>TITRES_STAT!C2185</f>
        <v>0</v>
      </c>
      <c r="C2182" s="6">
        <f>TITRES_STAT!D2185</f>
        <v>0</v>
      </c>
      <c r="D2182" s="6">
        <f>TITRES_STAT!E2185</f>
        <v>0</v>
      </c>
      <c r="E2182" s="2">
        <f t="shared" si="136"/>
        <v>1201929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0</v>
      </c>
      <c r="B2183" s="6">
        <f>TITRES_STAT!C2186</f>
        <v>0</v>
      </c>
      <c r="C2183" s="6">
        <f>TITRES_STAT!D2186</f>
        <v>0</v>
      </c>
      <c r="D2183" s="6">
        <f>TITRES_STAT!E2186</f>
        <v>0</v>
      </c>
      <c r="E2183" s="2">
        <f t="shared" si="136"/>
        <v>1201929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0</v>
      </c>
      <c r="B2184" s="6">
        <f>TITRES_STAT!C2187</f>
        <v>0</v>
      </c>
      <c r="C2184" s="6">
        <f>TITRES_STAT!D2187</f>
        <v>0</v>
      </c>
      <c r="D2184" s="6">
        <f>TITRES_STAT!E2187</f>
        <v>0</v>
      </c>
      <c r="E2184" s="2">
        <f t="shared" si="136"/>
        <v>1201929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0</v>
      </c>
      <c r="B2185" s="6">
        <f>TITRES_STAT!C2188</f>
        <v>0</v>
      </c>
      <c r="C2185" s="6">
        <f>TITRES_STAT!D2188</f>
        <v>0</v>
      </c>
      <c r="D2185" s="6">
        <f>TITRES_STAT!E2188</f>
        <v>0</v>
      </c>
      <c r="E2185" s="2">
        <f t="shared" si="136"/>
        <v>1201929</v>
      </c>
      <c r="F2185" s="6" t="str">
        <f t="shared" si="139"/>
        <v>NEUTRAL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0</v>
      </c>
      <c r="B2186" s="6">
        <f>TITRES_STAT!C2189</f>
        <v>0</v>
      </c>
      <c r="C2186" s="6">
        <f>TITRES_STAT!D2189</f>
        <v>0</v>
      </c>
      <c r="D2186" s="6">
        <f>TITRES_STAT!E2189</f>
        <v>0</v>
      </c>
      <c r="E2186" s="2">
        <f t="shared" si="136"/>
        <v>1201929</v>
      </c>
      <c r="F2186" s="6" t="str">
        <f t="shared" si="139"/>
        <v>NEUTRAL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0</v>
      </c>
      <c r="B2187" s="6">
        <f>TITRES_STAT!C2190</f>
        <v>0</v>
      </c>
      <c r="C2187" s="6">
        <f>TITRES_STAT!D2190</f>
        <v>0</v>
      </c>
      <c r="D2187" s="6">
        <f>TITRES_STAT!E2190</f>
        <v>0</v>
      </c>
      <c r="E2187" s="2">
        <f t="shared" si="136"/>
        <v>1201929</v>
      </c>
      <c r="F2187" s="6" t="str">
        <f t="shared" si="139"/>
        <v>NEUTRAL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0</v>
      </c>
      <c r="B2188" s="6">
        <f>TITRES_STAT!C2191</f>
        <v>0</v>
      </c>
      <c r="C2188" s="6">
        <f>TITRES_STAT!D2191</f>
        <v>0</v>
      </c>
      <c r="D2188" s="6">
        <f>TITRES_STAT!E2191</f>
        <v>0</v>
      </c>
      <c r="E2188" s="2">
        <f t="shared" si="136"/>
        <v>1201929</v>
      </c>
      <c r="F2188" s="6" t="str">
        <f t="shared" si="139"/>
        <v>NEUTRAL</v>
      </c>
      <c r="G2188" s="6" t="str">
        <f t="shared" si="138"/>
        <v>NEUTRAL</v>
      </c>
      <c r="H2188" s="6" t="str">
        <f t="shared" si="137"/>
        <v>NEUTRAL</v>
      </c>
    </row>
    <row r="2189" spans="1:8" ht="13.5" x14ac:dyDescent="0.25">
      <c r="A2189" s="3">
        <f>TITRES_STAT!B2192</f>
        <v>0</v>
      </c>
      <c r="B2189" s="6">
        <f>TITRES_STAT!C2192</f>
        <v>0</v>
      </c>
      <c r="C2189" s="6">
        <f>TITRES_STAT!D2192</f>
        <v>0</v>
      </c>
      <c r="D2189" s="6">
        <f>TITRES_STAT!E2192</f>
        <v>0</v>
      </c>
      <c r="E2189" s="2">
        <f t="shared" si="136"/>
        <v>1201929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0</v>
      </c>
      <c r="B2190" s="6">
        <f>TITRES_STAT!C2193</f>
        <v>0</v>
      </c>
      <c r="C2190" s="6">
        <f>TITRES_STAT!D2193</f>
        <v>0</v>
      </c>
      <c r="D2190" s="6">
        <f>TITRES_STAT!E2193</f>
        <v>0</v>
      </c>
      <c r="E2190" s="2">
        <f t="shared" si="136"/>
        <v>1201929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0</v>
      </c>
      <c r="B2191" s="6">
        <f>TITRES_STAT!C2194</f>
        <v>0</v>
      </c>
      <c r="C2191" s="6">
        <f>TITRES_STAT!D2194</f>
        <v>0</v>
      </c>
      <c r="D2191" s="6">
        <f>TITRES_STAT!E2194</f>
        <v>0</v>
      </c>
      <c r="E2191" s="2">
        <f t="shared" si="136"/>
        <v>1201929</v>
      </c>
      <c r="F2191" s="6" t="str">
        <f t="shared" si="139"/>
        <v>NEUTRAL</v>
      </c>
      <c r="G2191" s="6" t="str">
        <f t="shared" si="138"/>
        <v>NEUTRAL</v>
      </c>
      <c r="H2191" s="6" t="str">
        <f t="shared" si="137"/>
        <v>NEUTRAL</v>
      </c>
    </row>
    <row r="2192" spans="1:8" ht="13.5" x14ac:dyDescent="0.25">
      <c r="A2192" s="3">
        <f>TITRES_STAT!B2195</f>
        <v>0</v>
      </c>
      <c r="B2192" s="6">
        <f>TITRES_STAT!C2195</f>
        <v>0</v>
      </c>
      <c r="C2192" s="6">
        <f>TITRES_STAT!D2195</f>
        <v>0</v>
      </c>
      <c r="D2192" s="6">
        <f>TITRES_STAT!E2195</f>
        <v>0</v>
      </c>
      <c r="E2192" s="2">
        <f t="shared" si="136"/>
        <v>1201929</v>
      </c>
      <c r="F2192" s="6" t="str">
        <f t="shared" si="139"/>
        <v>NEUTRAL</v>
      </c>
      <c r="G2192" s="6" t="str">
        <f t="shared" si="138"/>
        <v>NEUTRAL</v>
      </c>
      <c r="H2192" s="6" t="str">
        <f t="shared" si="137"/>
        <v>NEUTRAL</v>
      </c>
    </row>
    <row r="2193" spans="1:8" ht="13.5" x14ac:dyDescent="0.25">
      <c r="A2193" s="3">
        <f>TITRES_STAT!B2196</f>
        <v>0</v>
      </c>
      <c r="B2193" s="6">
        <f>TITRES_STAT!C2196</f>
        <v>0</v>
      </c>
      <c r="C2193" s="6">
        <f>TITRES_STAT!D2196</f>
        <v>0</v>
      </c>
      <c r="D2193" s="6">
        <f>TITRES_STAT!E2196</f>
        <v>0</v>
      </c>
      <c r="E2193" s="2">
        <f t="shared" si="136"/>
        <v>1201929</v>
      </c>
      <c r="F2193" s="6" t="str">
        <f t="shared" si="139"/>
        <v>NEUTRAL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0</v>
      </c>
      <c r="B2194" s="6">
        <f>TITRES_STAT!C2197</f>
        <v>0</v>
      </c>
      <c r="C2194" s="6">
        <f>TITRES_STAT!D2197</f>
        <v>0</v>
      </c>
      <c r="D2194" s="6">
        <f>TITRES_STAT!E2197</f>
        <v>0</v>
      </c>
      <c r="E2194" s="2">
        <f t="shared" si="136"/>
        <v>1201929</v>
      </c>
      <c r="F2194" s="6" t="str">
        <f t="shared" si="139"/>
        <v>NEUTRAL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0</v>
      </c>
      <c r="B2195" s="6">
        <f>TITRES_STAT!C2198</f>
        <v>0</v>
      </c>
      <c r="C2195" s="6">
        <f>TITRES_STAT!D2198</f>
        <v>0</v>
      </c>
      <c r="D2195" s="6">
        <f>TITRES_STAT!E2198</f>
        <v>0</v>
      </c>
      <c r="E2195" s="2">
        <f t="shared" si="136"/>
        <v>1201929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0</v>
      </c>
      <c r="B2196" s="6">
        <f>TITRES_STAT!C2199</f>
        <v>0</v>
      </c>
      <c r="C2196" s="6">
        <f>TITRES_STAT!D2199</f>
        <v>0</v>
      </c>
      <c r="D2196" s="6">
        <f>TITRES_STAT!E2199</f>
        <v>0</v>
      </c>
      <c r="E2196" s="2">
        <f t="shared" si="136"/>
        <v>1201929</v>
      </c>
      <c r="F2196" s="6" t="str">
        <f t="shared" si="139"/>
        <v>NEUTRAL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0</v>
      </c>
      <c r="B2197" s="6">
        <f>TITRES_STAT!C2200</f>
        <v>0</v>
      </c>
      <c r="C2197" s="6">
        <f>TITRES_STAT!D2200</f>
        <v>0</v>
      </c>
      <c r="D2197" s="6">
        <f>TITRES_STAT!E2200</f>
        <v>0</v>
      </c>
      <c r="E2197" s="2">
        <f t="shared" si="136"/>
        <v>1201929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0</v>
      </c>
      <c r="B2198" s="6">
        <f>TITRES_STAT!C2201</f>
        <v>0</v>
      </c>
      <c r="C2198" s="6">
        <f>TITRES_STAT!D2201</f>
        <v>0</v>
      </c>
      <c r="D2198" s="6">
        <f>TITRES_STAT!E2201</f>
        <v>0</v>
      </c>
      <c r="E2198" s="2">
        <f t="shared" si="136"/>
        <v>1201929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0</v>
      </c>
      <c r="B2199" s="6">
        <f>TITRES_STAT!C2202</f>
        <v>0</v>
      </c>
      <c r="C2199" s="6">
        <f>TITRES_STAT!D2202</f>
        <v>0</v>
      </c>
      <c r="D2199" s="6">
        <f>TITRES_STAT!E2202</f>
        <v>0</v>
      </c>
      <c r="E2199" s="2">
        <f t="shared" si="136"/>
        <v>1201929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0</v>
      </c>
      <c r="B2200" s="6">
        <f>TITRES_STAT!C2203</f>
        <v>0</v>
      </c>
      <c r="C2200" s="6">
        <f>TITRES_STAT!D2203</f>
        <v>0</v>
      </c>
      <c r="D2200" s="6">
        <f>TITRES_STAT!E2203</f>
        <v>0</v>
      </c>
      <c r="E2200" s="2">
        <f t="shared" si="136"/>
        <v>1201929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0</v>
      </c>
      <c r="B2201" s="6">
        <f>TITRES_STAT!C2204</f>
        <v>0</v>
      </c>
      <c r="C2201" s="6">
        <f>TITRES_STAT!D2204</f>
        <v>0</v>
      </c>
      <c r="D2201" s="6">
        <f>TITRES_STAT!E2204</f>
        <v>0</v>
      </c>
      <c r="E2201" s="2">
        <f t="shared" si="136"/>
        <v>1201929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0</v>
      </c>
      <c r="B2202" s="6">
        <f>TITRES_STAT!C2205</f>
        <v>0</v>
      </c>
      <c r="C2202" s="6">
        <f>TITRES_STAT!D2205</f>
        <v>0</v>
      </c>
      <c r="D2202" s="6">
        <f>TITRES_STAT!E2205</f>
        <v>0</v>
      </c>
      <c r="E2202" s="2">
        <f t="shared" si="136"/>
        <v>1201929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0</v>
      </c>
      <c r="B2203" s="6">
        <f>TITRES_STAT!C2206</f>
        <v>0</v>
      </c>
      <c r="C2203" s="6">
        <f>TITRES_STAT!D2206</f>
        <v>0</v>
      </c>
      <c r="D2203" s="6">
        <f>TITRES_STAT!E2206</f>
        <v>0</v>
      </c>
      <c r="E2203" s="2">
        <f t="shared" si="136"/>
        <v>1201929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0</v>
      </c>
      <c r="B2204" s="6">
        <f>TITRES_STAT!C2207</f>
        <v>0</v>
      </c>
      <c r="C2204" s="6">
        <f>TITRES_STAT!D2207</f>
        <v>0</v>
      </c>
      <c r="D2204" s="6">
        <f>TITRES_STAT!E2207</f>
        <v>0</v>
      </c>
      <c r="E2204" s="2">
        <f t="shared" si="136"/>
        <v>1201929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0</v>
      </c>
      <c r="B2205" s="6">
        <f>TITRES_STAT!C2208</f>
        <v>0</v>
      </c>
      <c r="C2205" s="6">
        <f>TITRES_STAT!D2208</f>
        <v>0</v>
      </c>
      <c r="D2205" s="6">
        <f>TITRES_STAT!E2208</f>
        <v>0</v>
      </c>
      <c r="E2205" s="2">
        <f t="shared" si="136"/>
        <v>1201929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0</v>
      </c>
      <c r="B2206" s="6">
        <f>TITRES_STAT!C2209</f>
        <v>0</v>
      </c>
      <c r="C2206" s="6">
        <f>TITRES_STAT!D2209</f>
        <v>0</v>
      </c>
      <c r="D2206" s="6">
        <f>TITRES_STAT!E2209</f>
        <v>0</v>
      </c>
      <c r="E2206" s="2">
        <f t="shared" si="136"/>
        <v>1201929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0</v>
      </c>
      <c r="B2207" s="6">
        <f>TITRES_STAT!C2210</f>
        <v>0</v>
      </c>
      <c r="C2207" s="6">
        <f>TITRES_STAT!D2210</f>
        <v>0</v>
      </c>
      <c r="D2207" s="6">
        <f>TITRES_STAT!E2210</f>
        <v>0</v>
      </c>
      <c r="E2207" s="2">
        <f t="shared" si="136"/>
        <v>1201929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0</v>
      </c>
      <c r="B2208" s="6">
        <f>TITRES_STAT!C2211</f>
        <v>0</v>
      </c>
      <c r="C2208" s="6">
        <f>TITRES_STAT!D2211</f>
        <v>0</v>
      </c>
      <c r="D2208" s="6">
        <f>TITRES_STAT!E2211</f>
        <v>0</v>
      </c>
      <c r="E2208" s="2">
        <f t="shared" si="136"/>
        <v>1201929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0</v>
      </c>
      <c r="B2209" s="6">
        <f>TITRES_STAT!C2212</f>
        <v>0</v>
      </c>
      <c r="C2209" s="6">
        <f>TITRES_STAT!D2212</f>
        <v>0</v>
      </c>
      <c r="D2209" s="6">
        <f>TITRES_STAT!E2212</f>
        <v>0</v>
      </c>
      <c r="E2209" s="2">
        <f t="shared" si="136"/>
        <v>1201929</v>
      </c>
      <c r="F2209" s="6" t="str">
        <f t="shared" si="139"/>
        <v>NEUTRAL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0</v>
      </c>
      <c r="B2210" s="6">
        <f>TITRES_STAT!C2213</f>
        <v>0</v>
      </c>
      <c r="C2210" s="6">
        <f>TITRES_STAT!D2213</f>
        <v>0</v>
      </c>
      <c r="D2210" s="6">
        <f>TITRES_STAT!E2213</f>
        <v>0</v>
      </c>
      <c r="E2210" s="2">
        <f t="shared" si="136"/>
        <v>1201929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0</v>
      </c>
      <c r="B2211" s="6">
        <f>TITRES_STAT!C2214</f>
        <v>0</v>
      </c>
      <c r="C2211" s="6">
        <f>TITRES_STAT!D2214</f>
        <v>0</v>
      </c>
      <c r="D2211" s="6">
        <f>TITRES_STAT!E2214</f>
        <v>0</v>
      </c>
      <c r="E2211" s="2">
        <f t="shared" si="136"/>
        <v>1201929</v>
      </c>
      <c r="F2211" s="6" t="str">
        <f t="shared" si="139"/>
        <v>NEUTRAL</v>
      </c>
      <c r="G2211" s="6" t="str">
        <f t="shared" si="138"/>
        <v>NEUTRAL</v>
      </c>
      <c r="H2211" s="6" t="str">
        <f t="shared" si="137"/>
        <v>NEUTRAL</v>
      </c>
    </row>
    <row r="2212" spans="1:8" ht="13.5" x14ac:dyDescent="0.25">
      <c r="A2212" s="3">
        <f>TITRES_STAT!B2215</f>
        <v>0</v>
      </c>
      <c r="B2212" s="6">
        <f>TITRES_STAT!C2215</f>
        <v>0</v>
      </c>
      <c r="C2212" s="6">
        <f>TITRES_STAT!D2215</f>
        <v>0</v>
      </c>
      <c r="D2212" s="6">
        <f>TITRES_STAT!E2215</f>
        <v>0</v>
      </c>
      <c r="E2212" s="2">
        <f t="shared" si="136"/>
        <v>1201929</v>
      </c>
      <c r="F2212" s="6" t="str">
        <f t="shared" si="139"/>
        <v>NEUTRAL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0</v>
      </c>
      <c r="B2213" s="6">
        <f>TITRES_STAT!C2216</f>
        <v>0</v>
      </c>
      <c r="C2213" s="6">
        <f>TITRES_STAT!D2216</f>
        <v>0</v>
      </c>
      <c r="D2213" s="6">
        <f>TITRES_STAT!E2216</f>
        <v>0</v>
      </c>
      <c r="E2213" s="2">
        <f t="shared" si="136"/>
        <v>1201929</v>
      </c>
      <c r="F2213" s="6" t="str">
        <f t="shared" si="139"/>
        <v>NEUTRAL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0</v>
      </c>
      <c r="B2214" s="6">
        <f>TITRES_STAT!C2217</f>
        <v>0</v>
      </c>
      <c r="C2214" s="6">
        <f>TITRES_STAT!D2217</f>
        <v>0</v>
      </c>
      <c r="D2214" s="6">
        <f>TITRES_STAT!E2217</f>
        <v>0</v>
      </c>
      <c r="E2214" s="2">
        <f t="shared" si="136"/>
        <v>1201929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0</v>
      </c>
      <c r="B2215" s="6">
        <f>TITRES_STAT!C2218</f>
        <v>0</v>
      </c>
      <c r="C2215" s="6">
        <f>TITRES_STAT!D2218</f>
        <v>0</v>
      </c>
      <c r="D2215" s="6">
        <f>TITRES_STAT!E2218</f>
        <v>0</v>
      </c>
      <c r="E2215" s="2">
        <f t="shared" si="136"/>
        <v>1201929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0</v>
      </c>
      <c r="B2216" s="6">
        <f>TITRES_STAT!C2219</f>
        <v>0</v>
      </c>
      <c r="C2216" s="6">
        <f>TITRES_STAT!D2219</f>
        <v>0</v>
      </c>
      <c r="D2216" s="6">
        <f>TITRES_STAT!E2219</f>
        <v>0</v>
      </c>
      <c r="E2216" s="2">
        <f t="shared" si="136"/>
        <v>1201929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0</v>
      </c>
      <c r="B2217" s="6">
        <f>TITRES_STAT!C2220</f>
        <v>0</v>
      </c>
      <c r="C2217" s="6">
        <f>TITRES_STAT!D2220</f>
        <v>0</v>
      </c>
      <c r="D2217" s="6">
        <f>TITRES_STAT!E2220</f>
        <v>0</v>
      </c>
      <c r="E2217" s="2">
        <f t="shared" si="136"/>
        <v>1201929</v>
      </c>
      <c r="F2217" s="6" t="str">
        <f t="shared" si="139"/>
        <v>NEUTRAL</v>
      </c>
      <c r="G2217" s="6" t="str">
        <f t="shared" si="138"/>
        <v>NEUTRAL</v>
      </c>
      <c r="H2217" s="6" t="str">
        <f t="shared" si="137"/>
        <v>NEUTRAL</v>
      </c>
    </row>
    <row r="2218" spans="1:8" ht="13.5" x14ac:dyDescent="0.25">
      <c r="A2218" s="3">
        <f>TITRES_STAT!B2221</f>
        <v>0</v>
      </c>
      <c r="B2218" s="6">
        <f>TITRES_STAT!C2221</f>
        <v>0</v>
      </c>
      <c r="C2218" s="6">
        <f>TITRES_STAT!D2221</f>
        <v>0</v>
      </c>
      <c r="D2218" s="6">
        <f>TITRES_STAT!E2221</f>
        <v>0</v>
      </c>
      <c r="E2218" s="2">
        <f t="shared" si="136"/>
        <v>1201929</v>
      </c>
      <c r="F2218" s="6" t="str">
        <f t="shared" si="139"/>
        <v>NEUTRAL</v>
      </c>
      <c r="G2218" s="6" t="str">
        <f t="shared" si="138"/>
        <v>NEUTRAL</v>
      </c>
      <c r="H2218" s="6" t="str">
        <f t="shared" si="137"/>
        <v>NEUTRAL</v>
      </c>
    </row>
    <row r="2219" spans="1:8" ht="13.5" x14ac:dyDescent="0.25">
      <c r="A2219" s="3">
        <f>TITRES_STAT!B2222</f>
        <v>0</v>
      </c>
      <c r="B2219" s="6">
        <f>TITRES_STAT!C2222</f>
        <v>0</v>
      </c>
      <c r="C2219" s="6">
        <f>TITRES_STAT!D2222</f>
        <v>0</v>
      </c>
      <c r="D2219" s="6">
        <f>TITRES_STAT!E2222</f>
        <v>0</v>
      </c>
      <c r="E2219" s="2">
        <f t="shared" si="136"/>
        <v>1201929</v>
      </c>
      <c r="F2219" s="6" t="str">
        <f t="shared" si="139"/>
        <v>NEUTRAL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0</v>
      </c>
      <c r="B2220" s="6">
        <f>TITRES_STAT!C2223</f>
        <v>0</v>
      </c>
      <c r="C2220" s="6">
        <f>TITRES_STAT!D2223</f>
        <v>0</v>
      </c>
      <c r="D2220" s="6">
        <f>TITRES_STAT!E2223</f>
        <v>0</v>
      </c>
      <c r="E2220" s="2">
        <f t="shared" si="136"/>
        <v>1201929</v>
      </c>
      <c r="F2220" s="6" t="str">
        <f t="shared" si="139"/>
        <v>NEUTRAL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0</v>
      </c>
      <c r="B2221" s="6">
        <f>TITRES_STAT!C2224</f>
        <v>0</v>
      </c>
      <c r="C2221" s="6">
        <f>TITRES_STAT!D2224</f>
        <v>0</v>
      </c>
      <c r="D2221" s="6">
        <f>TITRES_STAT!E2224</f>
        <v>0</v>
      </c>
      <c r="E2221" s="2">
        <f t="shared" si="136"/>
        <v>1201929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0</v>
      </c>
      <c r="B2222" s="6">
        <f>TITRES_STAT!C2225</f>
        <v>0</v>
      </c>
      <c r="C2222" s="6">
        <f>TITRES_STAT!D2225</f>
        <v>0</v>
      </c>
      <c r="D2222" s="6">
        <f>TITRES_STAT!E2225</f>
        <v>0</v>
      </c>
      <c r="E2222" s="2">
        <f t="shared" si="136"/>
        <v>1201929</v>
      </c>
      <c r="F2222" s="6" t="str">
        <f t="shared" si="139"/>
        <v>NEUTRAL</v>
      </c>
      <c r="G2222" s="6" t="str">
        <f t="shared" si="138"/>
        <v>NEUTRAL</v>
      </c>
      <c r="H2222" s="6" t="str">
        <f t="shared" si="137"/>
        <v>NEUTRAL</v>
      </c>
    </row>
    <row r="2223" spans="1:8" ht="13.5" x14ac:dyDescent="0.25">
      <c r="A2223" s="3">
        <f>TITRES_STAT!B2226</f>
        <v>0</v>
      </c>
      <c r="B2223" s="6">
        <f>TITRES_STAT!C2226</f>
        <v>0</v>
      </c>
      <c r="C2223" s="6">
        <f>TITRES_STAT!D2226</f>
        <v>0</v>
      </c>
      <c r="D2223" s="6">
        <f>TITRES_STAT!E2226</f>
        <v>0</v>
      </c>
      <c r="E2223" s="2">
        <f t="shared" si="136"/>
        <v>1201929</v>
      </c>
      <c r="F2223" s="6" t="str">
        <f t="shared" si="139"/>
        <v>NEUTRAL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0</v>
      </c>
      <c r="B2224" s="6">
        <f>TITRES_STAT!C2227</f>
        <v>0</v>
      </c>
      <c r="C2224" s="6">
        <f>TITRES_STAT!D2227</f>
        <v>0</v>
      </c>
      <c r="D2224" s="6">
        <f>TITRES_STAT!E2227</f>
        <v>0</v>
      </c>
      <c r="E2224" s="2">
        <f t="shared" si="136"/>
        <v>1201929</v>
      </c>
      <c r="F2224" s="6" t="str">
        <f t="shared" si="139"/>
        <v>NEUTRAL</v>
      </c>
      <c r="G2224" s="6" t="str">
        <f t="shared" si="138"/>
        <v>NEUTRAL</v>
      </c>
      <c r="H2224" s="6" t="str">
        <f t="shared" si="137"/>
        <v>NEUTRAL</v>
      </c>
    </row>
    <row r="2225" spans="1:8" ht="13.5" x14ac:dyDescent="0.25">
      <c r="A2225" s="3">
        <f>TITRES_STAT!B2228</f>
        <v>0</v>
      </c>
      <c r="B2225" s="6">
        <f>TITRES_STAT!C2228</f>
        <v>0</v>
      </c>
      <c r="C2225" s="6">
        <f>TITRES_STAT!D2228</f>
        <v>0</v>
      </c>
      <c r="D2225" s="6">
        <f>TITRES_STAT!E2228</f>
        <v>0</v>
      </c>
      <c r="E2225" s="2">
        <f t="shared" si="136"/>
        <v>1201929</v>
      </c>
      <c r="F2225" s="6" t="str">
        <f t="shared" si="139"/>
        <v>NEUTRAL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0</v>
      </c>
      <c r="B2226" s="6">
        <f>TITRES_STAT!C2229</f>
        <v>0</v>
      </c>
      <c r="C2226" s="6">
        <f>TITRES_STAT!D2229</f>
        <v>0</v>
      </c>
      <c r="D2226" s="6">
        <f>TITRES_STAT!E2229</f>
        <v>0</v>
      </c>
      <c r="E2226" s="2">
        <f t="shared" si="136"/>
        <v>1201929</v>
      </c>
      <c r="F2226" s="6" t="str">
        <f t="shared" si="139"/>
        <v>NEUTRAL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0</v>
      </c>
      <c r="B2227" s="6">
        <f>TITRES_STAT!C2230</f>
        <v>0</v>
      </c>
      <c r="C2227" s="6">
        <f>TITRES_STAT!D2230</f>
        <v>0</v>
      </c>
      <c r="D2227" s="6">
        <f>TITRES_STAT!E2230</f>
        <v>0</v>
      </c>
      <c r="E2227" s="2">
        <f t="shared" si="136"/>
        <v>1201929</v>
      </c>
      <c r="F2227" s="6" t="str">
        <f t="shared" si="139"/>
        <v>NEUTRAL</v>
      </c>
      <c r="G2227" s="6" t="str">
        <f t="shared" si="138"/>
        <v>NEUTRAL</v>
      </c>
      <c r="H2227" s="6" t="str">
        <f t="shared" si="137"/>
        <v>NEUTRAL</v>
      </c>
    </row>
    <row r="2228" spans="1:8" ht="13.5" x14ac:dyDescent="0.25">
      <c r="A2228" s="3">
        <f>TITRES_STAT!B2231</f>
        <v>0</v>
      </c>
      <c r="B2228" s="6">
        <f>TITRES_STAT!C2231</f>
        <v>0</v>
      </c>
      <c r="C2228" s="6">
        <f>TITRES_STAT!D2231</f>
        <v>0</v>
      </c>
      <c r="D2228" s="6">
        <f>TITRES_STAT!E2231</f>
        <v>0</v>
      </c>
      <c r="E2228" s="2">
        <f t="shared" si="136"/>
        <v>1201929</v>
      </c>
      <c r="F2228" s="6" t="str">
        <f t="shared" si="139"/>
        <v>NEUTRAL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0</v>
      </c>
      <c r="B2229" s="6">
        <f>TITRES_STAT!C2232</f>
        <v>0</v>
      </c>
      <c r="C2229" s="6">
        <f>TITRES_STAT!D2232</f>
        <v>0</v>
      </c>
      <c r="D2229" s="6">
        <f>TITRES_STAT!E2232</f>
        <v>0</v>
      </c>
      <c r="E2229" s="2">
        <f t="shared" si="136"/>
        <v>1201929</v>
      </c>
      <c r="F2229" s="6" t="str">
        <f t="shared" si="139"/>
        <v>NEUTRAL</v>
      </c>
      <c r="G2229" s="6" t="str">
        <f t="shared" si="138"/>
        <v>NEUTRAL</v>
      </c>
      <c r="H2229" s="6" t="str">
        <f t="shared" si="137"/>
        <v>NEUTRAL</v>
      </c>
    </row>
    <row r="2230" spans="1:8" ht="13.5" x14ac:dyDescent="0.25">
      <c r="A2230" s="3">
        <f>TITRES_STAT!B2233</f>
        <v>0</v>
      </c>
      <c r="B2230" s="6">
        <f>TITRES_STAT!C2233</f>
        <v>0</v>
      </c>
      <c r="C2230" s="6">
        <f>TITRES_STAT!D2233</f>
        <v>0</v>
      </c>
      <c r="D2230" s="6">
        <f>TITRES_STAT!E2233</f>
        <v>0</v>
      </c>
      <c r="E2230" s="2">
        <f t="shared" si="136"/>
        <v>1201929</v>
      </c>
      <c r="F2230" s="6" t="str">
        <f t="shared" si="139"/>
        <v>NEUTRAL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0</v>
      </c>
      <c r="B2231" s="6">
        <f>TITRES_STAT!C2234</f>
        <v>0</v>
      </c>
      <c r="C2231" s="6">
        <f>TITRES_STAT!D2234</f>
        <v>0</v>
      </c>
      <c r="D2231" s="6">
        <f>TITRES_STAT!E2234</f>
        <v>0</v>
      </c>
      <c r="E2231" s="2">
        <f t="shared" si="136"/>
        <v>1201929</v>
      </c>
      <c r="F2231" s="6" t="str">
        <f t="shared" si="139"/>
        <v>NEUTRAL</v>
      </c>
      <c r="G2231" s="6" t="str">
        <f t="shared" si="138"/>
        <v>NEUTRAL</v>
      </c>
      <c r="H2231" s="6" t="str">
        <f t="shared" si="137"/>
        <v>NEUTRAL</v>
      </c>
    </row>
    <row r="2232" spans="1:8" ht="13.5" x14ac:dyDescent="0.25">
      <c r="A2232" s="3">
        <f>TITRES_STAT!B2235</f>
        <v>0</v>
      </c>
      <c r="B2232" s="6">
        <f>TITRES_STAT!C2235</f>
        <v>0</v>
      </c>
      <c r="C2232" s="6">
        <f>TITRES_STAT!D2235</f>
        <v>0</v>
      </c>
      <c r="D2232" s="6">
        <f>TITRES_STAT!E2235</f>
        <v>0</v>
      </c>
      <c r="E2232" s="2">
        <f t="shared" si="136"/>
        <v>1201929</v>
      </c>
      <c r="F2232" s="6" t="str">
        <f t="shared" si="139"/>
        <v>NEUTRAL</v>
      </c>
      <c r="G2232" s="6" t="str">
        <f t="shared" si="138"/>
        <v>NEUTRAL</v>
      </c>
      <c r="H2232" s="6" t="str">
        <f t="shared" si="137"/>
        <v>NEUTRAL</v>
      </c>
    </row>
    <row r="2233" spans="1:8" ht="13.5" x14ac:dyDescent="0.25">
      <c r="A2233" s="3">
        <f>TITRES_STAT!B2236</f>
        <v>0</v>
      </c>
      <c r="B2233" s="6">
        <f>TITRES_STAT!C2236</f>
        <v>0</v>
      </c>
      <c r="C2233" s="6">
        <f>TITRES_STAT!D2236</f>
        <v>0</v>
      </c>
      <c r="D2233" s="6">
        <f>TITRES_STAT!E2236</f>
        <v>0</v>
      </c>
      <c r="E2233" s="2">
        <f t="shared" si="136"/>
        <v>1201929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0</v>
      </c>
      <c r="B2234" s="6">
        <f>TITRES_STAT!C2237</f>
        <v>0</v>
      </c>
      <c r="C2234" s="6">
        <f>TITRES_STAT!D2237</f>
        <v>0</v>
      </c>
      <c r="D2234" s="6">
        <f>TITRES_STAT!E2237</f>
        <v>0</v>
      </c>
      <c r="E2234" s="2">
        <f t="shared" si="136"/>
        <v>1201929</v>
      </c>
      <c r="F2234" s="6" t="str">
        <f t="shared" si="139"/>
        <v>NEUTRAL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0</v>
      </c>
      <c r="B2235" s="6">
        <f>TITRES_STAT!C2238</f>
        <v>0</v>
      </c>
      <c r="C2235" s="6">
        <f>TITRES_STAT!D2238</f>
        <v>0</v>
      </c>
      <c r="D2235" s="6">
        <f>TITRES_STAT!E2238</f>
        <v>0</v>
      </c>
      <c r="E2235" s="2">
        <f t="shared" si="136"/>
        <v>1201929</v>
      </c>
      <c r="F2235" s="6" t="str">
        <f t="shared" si="139"/>
        <v>NEUTRAL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0</v>
      </c>
      <c r="B2236" s="6">
        <f>TITRES_STAT!C2239</f>
        <v>0</v>
      </c>
      <c r="C2236" s="6">
        <f>TITRES_STAT!D2239</f>
        <v>0</v>
      </c>
      <c r="D2236" s="6">
        <f>TITRES_STAT!E2239</f>
        <v>0</v>
      </c>
      <c r="E2236" s="2">
        <f t="shared" si="136"/>
        <v>1201929</v>
      </c>
      <c r="F2236" s="6" t="str">
        <f t="shared" si="139"/>
        <v>NEUTRAL</v>
      </c>
      <c r="G2236" s="6" t="str">
        <f t="shared" si="138"/>
        <v>NEUTRAL</v>
      </c>
      <c r="H2236" s="6" t="str">
        <f t="shared" si="137"/>
        <v>NEUTRAL</v>
      </c>
    </row>
    <row r="2237" spans="1:8" ht="13.5" x14ac:dyDescent="0.25">
      <c r="A2237" s="3">
        <f>TITRES_STAT!B2240</f>
        <v>0</v>
      </c>
      <c r="B2237" s="6">
        <f>TITRES_STAT!C2240</f>
        <v>0</v>
      </c>
      <c r="C2237" s="6">
        <f>TITRES_STAT!D2240</f>
        <v>0</v>
      </c>
      <c r="D2237" s="6">
        <f>TITRES_STAT!E2240</f>
        <v>0</v>
      </c>
      <c r="E2237" s="2">
        <f t="shared" si="136"/>
        <v>1201929</v>
      </c>
      <c r="F2237" s="6" t="str">
        <f t="shared" si="139"/>
        <v>NEUTRAL</v>
      </c>
      <c r="G2237" s="6" t="str">
        <f t="shared" si="138"/>
        <v>NEUTRAL</v>
      </c>
      <c r="H2237" s="6" t="str">
        <f t="shared" si="137"/>
        <v>NEUTRAL</v>
      </c>
    </row>
    <row r="2238" spans="1:8" ht="13.5" x14ac:dyDescent="0.25">
      <c r="A2238" s="3">
        <f>TITRES_STAT!B2241</f>
        <v>0</v>
      </c>
      <c r="B2238" s="6">
        <f>TITRES_STAT!C2241</f>
        <v>0</v>
      </c>
      <c r="C2238" s="6">
        <f>TITRES_STAT!D2241</f>
        <v>0</v>
      </c>
      <c r="D2238" s="6">
        <f>TITRES_STAT!E2241</f>
        <v>0</v>
      </c>
      <c r="E2238" s="2">
        <f t="shared" si="136"/>
        <v>1201929</v>
      </c>
      <c r="F2238" s="6" t="str">
        <f t="shared" si="139"/>
        <v>NEUTRAL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0</v>
      </c>
      <c r="B2239" s="6">
        <f>TITRES_STAT!C2242</f>
        <v>0</v>
      </c>
      <c r="C2239" s="6">
        <f>TITRES_STAT!D2242</f>
        <v>0</v>
      </c>
      <c r="D2239" s="6">
        <f>TITRES_STAT!E2242</f>
        <v>0</v>
      </c>
      <c r="E2239" s="2">
        <f t="shared" si="136"/>
        <v>1201929</v>
      </c>
      <c r="F2239" s="6" t="str">
        <f t="shared" si="139"/>
        <v>NEUTRAL</v>
      </c>
      <c r="G2239" s="6" t="str">
        <f t="shared" si="138"/>
        <v>NEUTRAL</v>
      </c>
      <c r="H2239" s="6" t="str">
        <f t="shared" si="137"/>
        <v>NEUTRAL</v>
      </c>
    </row>
    <row r="2240" spans="1:8" ht="13.5" x14ac:dyDescent="0.25">
      <c r="A2240" s="3">
        <f>TITRES_STAT!B2243</f>
        <v>0</v>
      </c>
      <c r="B2240" s="6">
        <f>TITRES_STAT!C2243</f>
        <v>0</v>
      </c>
      <c r="C2240" s="6">
        <f>TITRES_STAT!D2243</f>
        <v>0</v>
      </c>
      <c r="D2240" s="6">
        <f>TITRES_STAT!E2243</f>
        <v>0</v>
      </c>
      <c r="E2240" s="2">
        <f t="shared" si="136"/>
        <v>1201929</v>
      </c>
      <c r="F2240" s="6" t="str">
        <f t="shared" si="139"/>
        <v>NEUTRAL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0</v>
      </c>
      <c r="B2241" s="6">
        <f>TITRES_STAT!C2244</f>
        <v>0</v>
      </c>
      <c r="C2241" s="6">
        <f>TITRES_STAT!D2244</f>
        <v>0</v>
      </c>
      <c r="D2241" s="6">
        <f>TITRES_STAT!E2244</f>
        <v>0</v>
      </c>
      <c r="E2241" s="2">
        <f t="shared" si="136"/>
        <v>1201929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0</v>
      </c>
      <c r="B2242" s="6">
        <f>TITRES_STAT!C2245</f>
        <v>0</v>
      </c>
      <c r="C2242" s="6">
        <f>TITRES_STAT!D2245</f>
        <v>0</v>
      </c>
      <c r="D2242" s="6">
        <f>TITRES_STAT!E2245</f>
        <v>0</v>
      </c>
      <c r="E2242" s="2">
        <f t="shared" si="136"/>
        <v>1201929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0</v>
      </c>
      <c r="B2243" s="6">
        <f>TITRES_STAT!C2246</f>
        <v>0</v>
      </c>
      <c r="C2243" s="6">
        <f>TITRES_STAT!D2246</f>
        <v>0</v>
      </c>
      <c r="D2243" s="6">
        <f>TITRES_STAT!E2246</f>
        <v>0</v>
      </c>
      <c r="E2243" s="2">
        <f t="shared" si="136"/>
        <v>1201929</v>
      </c>
      <c r="F2243" s="6" t="str">
        <f t="shared" si="139"/>
        <v>NEUTRAL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0</v>
      </c>
      <c r="B2244" s="6">
        <f>TITRES_STAT!C2247</f>
        <v>0</v>
      </c>
      <c r="C2244" s="6">
        <f>TITRES_STAT!D2247</f>
        <v>0</v>
      </c>
      <c r="D2244" s="6">
        <f>TITRES_STAT!E2247</f>
        <v>0</v>
      </c>
      <c r="E2244" s="2">
        <f t="shared" ref="E2244:E2307" si="140">IF(B2244&gt;B2243, E2243+D2244, IF(B2244&lt;B2243, E2243-D2244, E2243))</f>
        <v>1201929</v>
      </c>
      <c r="F2244" s="6" t="str">
        <f t="shared" si="139"/>
        <v>NEUTRAL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0</v>
      </c>
      <c r="B2245" s="6">
        <f>TITRES_STAT!C2248</f>
        <v>0</v>
      </c>
      <c r="C2245" s="6">
        <f>TITRES_STAT!D2248</f>
        <v>0</v>
      </c>
      <c r="D2245" s="6">
        <f>TITRES_STAT!E2248</f>
        <v>0</v>
      </c>
      <c r="E2245" s="2">
        <f t="shared" si="140"/>
        <v>1201929</v>
      </c>
      <c r="F2245" s="6" t="str">
        <f t="shared" si="139"/>
        <v>NEUTRAL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0</v>
      </c>
      <c r="B2246" s="6">
        <f>TITRES_STAT!C2249</f>
        <v>0</v>
      </c>
      <c r="C2246" s="6">
        <f>TITRES_STAT!D2249</f>
        <v>0</v>
      </c>
      <c r="D2246" s="6">
        <f>TITRES_STAT!E2249</f>
        <v>0</v>
      </c>
      <c r="E2246" s="2">
        <f t="shared" si="140"/>
        <v>1201929</v>
      </c>
      <c r="F2246" s="6" t="str">
        <f t="shared" si="139"/>
        <v>NEUTRAL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0</v>
      </c>
      <c r="B2247" s="6">
        <f>TITRES_STAT!C2250</f>
        <v>0</v>
      </c>
      <c r="C2247" s="6">
        <f>TITRES_STAT!D2250</f>
        <v>0</v>
      </c>
      <c r="D2247" s="6">
        <f>TITRES_STAT!E2250</f>
        <v>0</v>
      </c>
      <c r="E2247" s="2">
        <f t="shared" si="140"/>
        <v>1201929</v>
      </c>
      <c r="F2247" s="6" t="str">
        <f t="shared" si="139"/>
        <v>NEUTRAL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0</v>
      </c>
      <c r="B2248" s="6">
        <f>TITRES_STAT!C2251</f>
        <v>0</v>
      </c>
      <c r="C2248" s="6">
        <f>TITRES_STAT!D2251</f>
        <v>0</v>
      </c>
      <c r="D2248" s="6">
        <f>TITRES_STAT!E2251</f>
        <v>0</v>
      </c>
      <c r="E2248" s="2">
        <f t="shared" si="140"/>
        <v>1201929</v>
      </c>
      <c r="F2248" s="6" t="str">
        <f t="shared" ref="F2248:F2311" si="143">IF(E2248&gt;E2243,"BULLISH",IF(E2248&lt;E2243,"BEARISH","NEUTRAL"))</f>
        <v>NEUTRAL</v>
      </c>
      <c r="G2248" s="6" t="str">
        <f t="shared" si="142"/>
        <v>NEUTRAL</v>
      </c>
      <c r="H2248" s="6" t="str">
        <f t="shared" si="141"/>
        <v>NEUTRAL</v>
      </c>
    </row>
    <row r="2249" spans="1:8" ht="13.5" x14ac:dyDescent="0.25">
      <c r="A2249" s="3">
        <f>TITRES_STAT!B2252</f>
        <v>0</v>
      </c>
      <c r="B2249" s="6">
        <f>TITRES_STAT!C2252</f>
        <v>0</v>
      </c>
      <c r="C2249" s="6">
        <f>TITRES_STAT!D2252</f>
        <v>0</v>
      </c>
      <c r="D2249" s="6">
        <f>TITRES_STAT!E2252</f>
        <v>0</v>
      </c>
      <c r="E2249" s="2">
        <f t="shared" si="140"/>
        <v>1201929</v>
      </c>
      <c r="F2249" s="6" t="str">
        <f t="shared" si="143"/>
        <v>NEUTRAL</v>
      </c>
      <c r="G2249" s="6" t="str">
        <f t="shared" si="142"/>
        <v>NEUTRAL</v>
      </c>
      <c r="H2249" s="6" t="str">
        <f t="shared" si="141"/>
        <v>NEUTRAL</v>
      </c>
    </row>
    <row r="2250" spans="1:8" ht="13.5" x14ac:dyDescent="0.25">
      <c r="A2250" s="3">
        <f>TITRES_STAT!B2253</f>
        <v>0</v>
      </c>
      <c r="B2250" s="6">
        <f>TITRES_STAT!C2253</f>
        <v>0</v>
      </c>
      <c r="C2250" s="6">
        <f>TITRES_STAT!D2253</f>
        <v>0</v>
      </c>
      <c r="D2250" s="6">
        <f>TITRES_STAT!E2253</f>
        <v>0</v>
      </c>
      <c r="E2250" s="2">
        <f t="shared" si="140"/>
        <v>1201929</v>
      </c>
      <c r="F2250" s="6" t="str">
        <f t="shared" si="143"/>
        <v>NEUTRAL</v>
      </c>
      <c r="G2250" s="6" t="str">
        <f t="shared" si="142"/>
        <v>NEUTRAL</v>
      </c>
      <c r="H2250" s="6" t="str">
        <f t="shared" si="141"/>
        <v>NEUTRAL</v>
      </c>
    </row>
    <row r="2251" spans="1:8" ht="13.5" x14ac:dyDescent="0.25">
      <c r="A2251" s="3">
        <f>TITRES_STAT!B2254</f>
        <v>0</v>
      </c>
      <c r="B2251" s="6">
        <f>TITRES_STAT!C2254</f>
        <v>0</v>
      </c>
      <c r="C2251" s="6">
        <f>TITRES_STAT!D2254</f>
        <v>0</v>
      </c>
      <c r="D2251" s="6">
        <f>TITRES_STAT!E2254</f>
        <v>0</v>
      </c>
      <c r="E2251" s="2">
        <f t="shared" si="140"/>
        <v>1201929</v>
      </c>
      <c r="F2251" s="6" t="str">
        <f t="shared" si="143"/>
        <v>NEUTRAL</v>
      </c>
      <c r="G2251" s="6" t="str">
        <f t="shared" si="142"/>
        <v>NEUTRAL</v>
      </c>
      <c r="H2251" s="6" t="str">
        <f t="shared" si="141"/>
        <v>NEUTRAL</v>
      </c>
    </row>
    <row r="2252" spans="1:8" ht="13.5" x14ac:dyDescent="0.25">
      <c r="A2252" s="3">
        <f>TITRES_STAT!B2255</f>
        <v>0</v>
      </c>
      <c r="B2252" s="6">
        <f>TITRES_STAT!C2255</f>
        <v>0</v>
      </c>
      <c r="C2252" s="6">
        <f>TITRES_STAT!D2255</f>
        <v>0</v>
      </c>
      <c r="D2252" s="6">
        <f>TITRES_STAT!E2255</f>
        <v>0</v>
      </c>
      <c r="E2252" s="2">
        <f t="shared" si="140"/>
        <v>1201929</v>
      </c>
      <c r="F2252" s="6" t="str">
        <f t="shared" si="143"/>
        <v>NEUTRAL</v>
      </c>
      <c r="G2252" s="6" t="str">
        <f t="shared" si="142"/>
        <v>NEUTRAL</v>
      </c>
      <c r="H2252" s="6" t="str">
        <f t="shared" si="141"/>
        <v>NEUTRAL</v>
      </c>
    </row>
    <row r="2253" spans="1:8" ht="13.5" x14ac:dyDescent="0.25">
      <c r="A2253" s="3">
        <f>TITRES_STAT!B2256</f>
        <v>0</v>
      </c>
      <c r="B2253" s="6">
        <f>TITRES_STAT!C2256</f>
        <v>0</v>
      </c>
      <c r="C2253" s="6">
        <f>TITRES_STAT!D2256</f>
        <v>0</v>
      </c>
      <c r="D2253" s="6">
        <f>TITRES_STAT!E2256</f>
        <v>0</v>
      </c>
      <c r="E2253" s="2">
        <f t="shared" si="140"/>
        <v>1201929</v>
      </c>
      <c r="F2253" s="6" t="str">
        <f t="shared" si="143"/>
        <v>NEUTRAL</v>
      </c>
      <c r="G2253" s="6" t="str">
        <f t="shared" si="142"/>
        <v>NEUTRAL</v>
      </c>
      <c r="H2253" s="6" t="str">
        <f t="shared" si="141"/>
        <v>NEUTRAL</v>
      </c>
    </row>
    <row r="2254" spans="1:8" ht="13.5" x14ac:dyDescent="0.25">
      <c r="A2254" s="3">
        <f>TITRES_STAT!B2257</f>
        <v>0</v>
      </c>
      <c r="B2254" s="6">
        <f>TITRES_STAT!C2257</f>
        <v>0</v>
      </c>
      <c r="C2254" s="6">
        <f>TITRES_STAT!D2257</f>
        <v>0</v>
      </c>
      <c r="D2254" s="6">
        <f>TITRES_STAT!E2257</f>
        <v>0</v>
      </c>
      <c r="E2254" s="2">
        <f t="shared" si="140"/>
        <v>1201929</v>
      </c>
      <c r="F2254" s="6" t="str">
        <f t="shared" si="143"/>
        <v>NEUTRAL</v>
      </c>
      <c r="G2254" s="6" t="str">
        <f t="shared" si="142"/>
        <v>NEUTRAL</v>
      </c>
      <c r="H2254" s="6" t="str">
        <f t="shared" si="141"/>
        <v>NEUTRAL</v>
      </c>
    </row>
    <row r="2255" spans="1:8" ht="13.5" x14ac:dyDescent="0.25">
      <c r="A2255" s="3">
        <f>TITRES_STAT!B2258</f>
        <v>0</v>
      </c>
      <c r="B2255" s="6">
        <f>TITRES_STAT!C2258</f>
        <v>0</v>
      </c>
      <c r="C2255" s="6">
        <f>TITRES_STAT!D2258</f>
        <v>0</v>
      </c>
      <c r="D2255" s="6">
        <f>TITRES_STAT!E2258</f>
        <v>0</v>
      </c>
      <c r="E2255" s="2">
        <f t="shared" si="140"/>
        <v>1201929</v>
      </c>
      <c r="F2255" s="6" t="str">
        <f t="shared" si="143"/>
        <v>NEUTRAL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0</v>
      </c>
      <c r="B2256" s="6">
        <f>TITRES_STAT!C2259</f>
        <v>0</v>
      </c>
      <c r="C2256" s="6">
        <f>TITRES_STAT!D2259</f>
        <v>0</v>
      </c>
      <c r="D2256" s="6">
        <f>TITRES_STAT!E2259</f>
        <v>0</v>
      </c>
      <c r="E2256" s="2">
        <f t="shared" si="140"/>
        <v>1201929</v>
      </c>
      <c r="F2256" s="6" t="str">
        <f t="shared" si="143"/>
        <v>NEUTRAL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0</v>
      </c>
      <c r="B2257" s="6">
        <f>TITRES_STAT!C2260</f>
        <v>0</v>
      </c>
      <c r="C2257" s="6">
        <f>TITRES_STAT!D2260</f>
        <v>0</v>
      </c>
      <c r="D2257" s="6">
        <f>TITRES_STAT!E2260</f>
        <v>0</v>
      </c>
      <c r="E2257" s="2">
        <f t="shared" si="140"/>
        <v>1201929</v>
      </c>
      <c r="F2257" s="6" t="str">
        <f t="shared" si="143"/>
        <v>NEUTRAL</v>
      </c>
      <c r="G2257" s="6" t="str">
        <f t="shared" si="142"/>
        <v>NEUTRAL</v>
      </c>
      <c r="H2257" s="6" t="str">
        <f t="shared" si="141"/>
        <v>NEUTRAL</v>
      </c>
    </row>
    <row r="2258" spans="1:8" ht="13.5" x14ac:dyDescent="0.25">
      <c r="A2258" s="3">
        <f>TITRES_STAT!B2261</f>
        <v>0</v>
      </c>
      <c r="B2258" s="6">
        <f>TITRES_STAT!C2261</f>
        <v>0</v>
      </c>
      <c r="C2258" s="6">
        <f>TITRES_STAT!D2261</f>
        <v>0</v>
      </c>
      <c r="D2258" s="6">
        <f>TITRES_STAT!E2261</f>
        <v>0</v>
      </c>
      <c r="E2258" s="2">
        <f t="shared" si="140"/>
        <v>1201929</v>
      </c>
      <c r="F2258" s="6" t="str">
        <f t="shared" si="143"/>
        <v>NEUTRAL</v>
      </c>
      <c r="G2258" s="6" t="str">
        <f t="shared" si="142"/>
        <v>NEUTRAL</v>
      </c>
      <c r="H2258" s="6" t="str">
        <f t="shared" si="141"/>
        <v>NEUTRAL</v>
      </c>
    </row>
    <row r="2259" spans="1:8" ht="13.5" x14ac:dyDescent="0.25">
      <c r="A2259" s="3">
        <f>TITRES_STAT!B2262</f>
        <v>0</v>
      </c>
      <c r="B2259" s="6">
        <f>TITRES_STAT!C2262</f>
        <v>0</v>
      </c>
      <c r="C2259" s="6">
        <f>TITRES_STAT!D2262</f>
        <v>0</v>
      </c>
      <c r="D2259" s="6">
        <f>TITRES_STAT!E2262</f>
        <v>0</v>
      </c>
      <c r="E2259" s="2">
        <f t="shared" si="140"/>
        <v>1201929</v>
      </c>
      <c r="F2259" s="6" t="str">
        <f t="shared" si="143"/>
        <v>NEUTRAL</v>
      </c>
      <c r="G2259" s="6" t="str">
        <f t="shared" si="142"/>
        <v>NEUTRAL</v>
      </c>
      <c r="H2259" s="6" t="str">
        <f t="shared" si="141"/>
        <v>NEUTRAL</v>
      </c>
    </row>
    <row r="2260" spans="1:8" ht="13.5" x14ac:dyDescent="0.25">
      <c r="A2260" s="3">
        <f>TITRES_STAT!B2263</f>
        <v>0</v>
      </c>
      <c r="B2260" s="6">
        <f>TITRES_STAT!C2263</f>
        <v>0</v>
      </c>
      <c r="C2260" s="6">
        <f>TITRES_STAT!D2263</f>
        <v>0</v>
      </c>
      <c r="D2260" s="6">
        <f>TITRES_STAT!E2263</f>
        <v>0</v>
      </c>
      <c r="E2260" s="2">
        <f t="shared" si="140"/>
        <v>1201929</v>
      </c>
      <c r="F2260" s="6" t="str">
        <f t="shared" si="143"/>
        <v>NEUTRAL</v>
      </c>
      <c r="G2260" s="6" t="str">
        <f t="shared" si="142"/>
        <v>NEUTRAL</v>
      </c>
      <c r="H2260" s="6" t="str">
        <f t="shared" si="141"/>
        <v>NEUTRAL</v>
      </c>
    </row>
    <row r="2261" spans="1:8" ht="13.5" x14ac:dyDescent="0.25">
      <c r="A2261" s="3">
        <f>TITRES_STAT!B2264</f>
        <v>0</v>
      </c>
      <c r="B2261" s="6">
        <f>TITRES_STAT!C2264</f>
        <v>0</v>
      </c>
      <c r="C2261" s="6">
        <f>TITRES_STAT!D2264</f>
        <v>0</v>
      </c>
      <c r="D2261" s="6">
        <f>TITRES_STAT!E2264</f>
        <v>0</v>
      </c>
      <c r="E2261" s="2">
        <f t="shared" si="140"/>
        <v>1201929</v>
      </c>
      <c r="F2261" s="6" t="str">
        <f t="shared" si="143"/>
        <v>NEUTRAL</v>
      </c>
      <c r="G2261" s="6" t="str">
        <f t="shared" si="142"/>
        <v>NEUTRAL</v>
      </c>
      <c r="H2261" s="6" t="str">
        <f t="shared" si="141"/>
        <v>NEUTRAL</v>
      </c>
    </row>
    <row r="2262" spans="1:8" ht="13.5" x14ac:dyDescent="0.25">
      <c r="A2262" s="3">
        <f>TITRES_STAT!B2265</f>
        <v>0</v>
      </c>
      <c r="B2262" s="6">
        <f>TITRES_STAT!C2265</f>
        <v>0</v>
      </c>
      <c r="C2262" s="6">
        <f>TITRES_STAT!D2265</f>
        <v>0</v>
      </c>
      <c r="D2262" s="6">
        <f>TITRES_STAT!E2265</f>
        <v>0</v>
      </c>
      <c r="E2262" s="2">
        <f t="shared" si="140"/>
        <v>1201929</v>
      </c>
      <c r="F2262" s="6" t="str">
        <f t="shared" si="143"/>
        <v>NEUTRAL</v>
      </c>
      <c r="G2262" s="6" t="str">
        <f t="shared" si="142"/>
        <v>NEUTRAL</v>
      </c>
      <c r="H2262" s="6" t="str">
        <f t="shared" si="141"/>
        <v>NEUTRAL</v>
      </c>
    </row>
    <row r="2263" spans="1:8" ht="13.5" x14ac:dyDescent="0.25">
      <c r="A2263" s="3">
        <f>TITRES_STAT!B2266</f>
        <v>0</v>
      </c>
      <c r="B2263" s="6">
        <f>TITRES_STAT!C2266</f>
        <v>0</v>
      </c>
      <c r="C2263" s="6">
        <f>TITRES_STAT!D2266</f>
        <v>0</v>
      </c>
      <c r="D2263" s="6">
        <f>TITRES_STAT!E2266</f>
        <v>0</v>
      </c>
      <c r="E2263" s="2">
        <f t="shared" si="140"/>
        <v>1201929</v>
      </c>
      <c r="F2263" s="6" t="str">
        <f t="shared" si="143"/>
        <v>NEUTRAL</v>
      </c>
      <c r="G2263" s="6" t="str">
        <f t="shared" si="142"/>
        <v>NEUTRAL</v>
      </c>
      <c r="H2263" s="6" t="str">
        <f t="shared" si="141"/>
        <v>NEUTRAL</v>
      </c>
    </row>
    <row r="2264" spans="1:8" ht="13.5" x14ac:dyDescent="0.25">
      <c r="A2264" s="3">
        <f>TITRES_STAT!B2267</f>
        <v>0</v>
      </c>
      <c r="B2264" s="6">
        <f>TITRES_STAT!C2267</f>
        <v>0</v>
      </c>
      <c r="C2264" s="6">
        <f>TITRES_STAT!D2267</f>
        <v>0</v>
      </c>
      <c r="D2264" s="6">
        <f>TITRES_STAT!E2267</f>
        <v>0</v>
      </c>
      <c r="E2264" s="2">
        <f t="shared" si="140"/>
        <v>1201929</v>
      </c>
      <c r="F2264" s="6" t="str">
        <f t="shared" si="143"/>
        <v>NEUTRAL</v>
      </c>
      <c r="G2264" s="6" t="str">
        <f t="shared" si="142"/>
        <v>NEUTRAL</v>
      </c>
      <c r="H2264" s="6" t="str">
        <f t="shared" si="141"/>
        <v>NEUTRAL</v>
      </c>
    </row>
    <row r="2265" spans="1:8" ht="13.5" x14ac:dyDescent="0.25">
      <c r="A2265" s="3">
        <f>TITRES_STAT!B2268</f>
        <v>0</v>
      </c>
      <c r="B2265" s="6">
        <f>TITRES_STAT!C2268</f>
        <v>0</v>
      </c>
      <c r="C2265" s="6">
        <f>TITRES_STAT!D2268</f>
        <v>0</v>
      </c>
      <c r="D2265" s="6">
        <f>TITRES_STAT!E2268</f>
        <v>0</v>
      </c>
      <c r="E2265" s="2">
        <f t="shared" si="140"/>
        <v>1201929</v>
      </c>
      <c r="F2265" s="6" t="str">
        <f t="shared" si="143"/>
        <v>NEUTRAL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0</v>
      </c>
      <c r="B2266" s="6">
        <f>TITRES_STAT!C2269</f>
        <v>0</v>
      </c>
      <c r="C2266" s="6">
        <f>TITRES_STAT!D2269</f>
        <v>0</v>
      </c>
      <c r="D2266" s="6">
        <f>TITRES_STAT!E2269</f>
        <v>0</v>
      </c>
      <c r="E2266" s="2">
        <f t="shared" si="140"/>
        <v>1201929</v>
      </c>
      <c r="F2266" s="6" t="str">
        <f t="shared" si="143"/>
        <v>NEUTRAL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0</v>
      </c>
      <c r="B2267" s="6">
        <f>TITRES_STAT!C2270</f>
        <v>0</v>
      </c>
      <c r="C2267" s="6">
        <f>TITRES_STAT!D2270</f>
        <v>0</v>
      </c>
      <c r="D2267" s="6">
        <f>TITRES_STAT!E2270</f>
        <v>0</v>
      </c>
      <c r="E2267" s="2">
        <f t="shared" si="140"/>
        <v>1201929</v>
      </c>
      <c r="F2267" s="6" t="str">
        <f t="shared" si="143"/>
        <v>NEUTRAL</v>
      </c>
      <c r="G2267" s="6" t="str">
        <f t="shared" si="142"/>
        <v>NEUTRAL</v>
      </c>
      <c r="H2267" s="6" t="str">
        <f t="shared" si="141"/>
        <v>NEUTRAL</v>
      </c>
    </row>
    <row r="2268" spans="1:8" ht="13.5" x14ac:dyDescent="0.25">
      <c r="A2268" s="3">
        <f>TITRES_STAT!B2271</f>
        <v>0</v>
      </c>
      <c r="B2268" s="6">
        <f>TITRES_STAT!C2271</f>
        <v>0</v>
      </c>
      <c r="C2268" s="6">
        <f>TITRES_STAT!D2271</f>
        <v>0</v>
      </c>
      <c r="D2268" s="6">
        <f>TITRES_STAT!E2271</f>
        <v>0</v>
      </c>
      <c r="E2268" s="2">
        <f t="shared" si="140"/>
        <v>1201929</v>
      </c>
      <c r="F2268" s="6" t="str">
        <f t="shared" si="143"/>
        <v>NEUTRAL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0</v>
      </c>
      <c r="B2269" s="6">
        <f>TITRES_STAT!C2272</f>
        <v>0</v>
      </c>
      <c r="C2269" s="6">
        <f>TITRES_STAT!D2272</f>
        <v>0</v>
      </c>
      <c r="D2269" s="6">
        <f>TITRES_STAT!E2272</f>
        <v>0</v>
      </c>
      <c r="E2269" s="2">
        <f t="shared" si="140"/>
        <v>1201929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0</v>
      </c>
      <c r="B2270" s="6">
        <f>TITRES_STAT!C2273</f>
        <v>0</v>
      </c>
      <c r="C2270" s="6">
        <f>TITRES_STAT!D2273</f>
        <v>0</v>
      </c>
      <c r="D2270" s="6">
        <f>TITRES_STAT!E2273</f>
        <v>0</v>
      </c>
      <c r="E2270" s="2">
        <f t="shared" si="140"/>
        <v>1201929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0</v>
      </c>
      <c r="B2271" s="6">
        <f>TITRES_STAT!C2274</f>
        <v>0</v>
      </c>
      <c r="C2271" s="6">
        <f>TITRES_STAT!D2274</f>
        <v>0</v>
      </c>
      <c r="D2271" s="6">
        <f>TITRES_STAT!E2274</f>
        <v>0</v>
      </c>
      <c r="E2271" s="2">
        <f t="shared" si="140"/>
        <v>1201929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0</v>
      </c>
      <c r="B2272" s="6">
        <f>TITRES_STAT!C2275</f>
        <v>0</v>
      </c>
      <c r="C2272" s="6">
        <f>TITRES_STAT!D2275</f>
        <v>0</v>
      </c>
      <c r="D2272" s="6">
        <f>TITRES_STAT!E2275</f>
        <v>0</v>
      </c>
      <c r="E2272" s="2">
        <f t="shared" si="140"/>
        <v>1201929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0</v>
      </c>
      <c r="B2273" s="6">
        <f>TITRES_STAT!C2276</f>
        <v>0</v>
      </c>
      <c r="C2273" s="6">
        <f>TITRES_STAT!D2276</f>
        <v>0</v>
      </c>
      <c r="D2273" s="6">
        <f>TITRES_STAT!E2276</f>
        <v>0</v>
      </c>
      <c r="E2273" s="2">
        <f t="shared" si="140"/>
        <v>1201929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0</v>
      </c>
      <c r="B2274" s="6">
        <f>TITRES_STAT!C2277</f>
        <v>0</v>
      </c>
      <c r="C2274" s="6">
        <f>TITRES_STAT!D2277</f>
        <v>0</v>
      </c>
      <c r="D2274" s="6">
        <f>TITRES_STAT!E2277</f>
        <v>0</v>
      </c>
      <c r="E2274" s="2">
        <f t="shared" si="140"/>
        <v>1201929</v>
      </c>
      <c r="F2274" s="6" t="str">
        <f t="shared" si="143"/>
        <v>NEUTRAL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0</v>
      </c>
      <c r="B2275" s="6">
        <f>TITRES_STAT!C2278</f>
        <v>0</v>
      </c>
      <c r="C2275" s="6">
        <f>TITRES_STAT!D2278</f>
        <v>0</v>
      </c>
      <c r="D2275" s="6">
        <f>TITRES_STAT!E2278</f>
        <v>0</v>
      </c>
      <c r="E2275" s="2">
        <f t="shared" si="140"/>
        <v>1201929</v>
      </c>
      <c r="F2275" s="6" t="str">
        <f t="shared" si="143"/>
        <v>NEUTRAL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0</v>
      </c>
      <c r="B2276" s="6">
        <f>TITRES_STAT!C2279</f>
        <v>0</v>
      </c>
      <c r="C2276" s="6">
        <f>TITRES_STAT!D2279</f>
        <v>0</v>
      </c>
      <c r="D2276" s="6">
        <f>TITRES_STAT!E2279</f>
        <v>0</v>
      </c>
      <c r="E2276" s="2">
        <f t="shared" si="140"/>
        <v>1201929</v>
      </c>
      <c r="F2276" s="6" t="str">
        <f t="shared" si="143"/>
        <v>NEUTRAL</v>
      </c>
      <c r="G2276" s="6" t="str">
        <f t="shared" si="142"/>
        <v>NEUTRAL</v>
      </c>
      <c r="H2276" s="6" t="str">
        <f t="shared" si="141"/>
        <v>NEUTRAL</v>
      </c>
    </row>
    <row r="2277" spans="1:8" ht="13.5" x14ac:dyDescent="0.25">
      <c r="A2277" s="3">
        <f>TITRES_STAT!B2280</f>
        <v>0</v>
      </c>
      <c r="B2277" s="6">
        <f>TITRES_STAT!C2280</f>
        <v>0</v>
      </c>
      <c r="C2277" s="6">
        <f>TITRES_STAT!D2280</f>
        <v>0</v>
      </c>
      <c r="D2277" s="6">
        <f>TITRES_STAT!E2280</f>
        <v>0</v>
      </c>
      <c r="E2277" s="2">
        <f t="shared" si="140"/>
        <v>1201929</v>
      </c>
      <c r="F2277" s="6" t="str">
        <f t="shared" si="143"/>
        <v>NEUTRAL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0</v>
      </c>
      <c r="B2278" s="6">
        <f>TITRES_STAT!C2281</f>
        <v>0</v>
      </c>
      <c r="C2278" s="6">
        <f>TITRES_STAT!D2281</f>
        <v>0</v>
      </c>
      <c r="D2278" s="6">
        <f>TITRES_STAT!E2281</f>
        <v>0</v>
      </c>
      <c r="E2278" s="2">
        <f t="shared" si="140"/>
        <v>1201929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0</v>
      </c>
      <c r="B2279" s="6">
        <f>TITRES_STAT!C2282</f>
        <v>0</v>
      </c>
      <c r="C2279" s="6">
        <f>TITRES_STAT!D2282</f>
        <v>0</v>
      </c>
      <c r="D2279" s="6">
        <f>TITRES_STAT!E2282</f>
        <v>0</v>
      </c>
      <c r="E2279" s="2">
        <f t="shared" si="140"/>
        <v>1201929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0</v>
      </c>
      <c r="B2280" s="6">
        <f>TITRES_STAT!C2283</f>
        <v>0</v>
      </c>
      <c r="C2280" s="6">
        <f>TITRES_STAT!D2283</f>
        <v>0</v>
      </c>
      <c r="D2280" s="6">
        <f>TITRES_STAT!E2283</f>
        <v>0</v>
      </c>
      <c r="E2280" s="2">
        <f t="shared" si="140"/>
        <v>1201929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0</v>
      </c>
      <c r="B2281" s="6">
        <f>TITRES_STAT!C2284</f>
        <v>0</v>
      </c>
      <c r="C2281" s="6">
        <f>TITRES_STAT!D2284</f>
        <v>0</v>
      </c>
      <c r="D2281" s="6">
        <f>TITRES_STAT!E2284</f>
        <v>0</v>
      </c>
      <c r="E2281" s="2">
        <f t="shared" si="140"/>
        <v>1201929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0</v>
      </c>
      <c r="B2282" s="6">
        <f>TITRES_STAT!C2285</f>
        <v>0</v>
      </c>
      <c r="C2282" s="6">
        <f>TITRES_STAT!D2285</f>
        <v>0</v>
      </c>
      <c r="D2282" s="6">
        <f>TITRES_STAT!E2285</f>
        <v>0</v>
      </c>
      <c r="E2282" s="2">
        <f t="shared" si="140"/>
        <v>1201929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0</v>
      </c>
      <c r="B2283" s="6">
        <f>TITRES_STAT!C2286</f>
        <v>0</v>
      </c>
      <c r="C2283" s="6">
        <f>TITRES_STAT!D2286</f>
        <v>0</v>
      </c>
      <c r="D2283" s="6">
        <f>TITRES_STAT!E2286</f>
        <v>0</v>
      </c>
      <c r="E2283" s="2">
        <f t="shared" si="140"/>
        <v>1201929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0</v>
      </c>
      <c r="B2284" s="6">
        <f>TITRES_STAT!C2287</f>
        <v>0</v>
      </c>
      <c r="C2284" s="6">
        <f>TITRES_STAT!D2287</f>
        <v>0</v>
      </c>
      <c r="D2284" s="6">
        <f>TITRES_STAT!E2287</f>
        <v>0</v>
      </c>
      <c r="E2284" s="2">
        <f t="shared" si="140"/>
        <v>1201929</v>
      </c>
      <c r="F2284" s="6" t="str">
        <f t="shared" si="143"/>
        <v>NEUTRAL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0</v>
      </c>
      <c r="B2285" s="6">
        <f>TITRES_STAT!C2288</f>
        <v>0</v>
      </c>
      <c r="C2285" s="6">
        <f>TITRES_STAT!D2288</f>
        <v>0</v>
      </c>
      <c r="D2285" s="6">
        <f>TITRES_STAT!E2288</f>
        <v>0</v>
      </c>
      <c r="E2285" s="2">
        <f t="shared" si="140"/>
        <v>1201929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0</v>
      </c>
      <c r="B2286" s="6">
        <f>TITRES_STAT!C2289</f>
        <v>0</v>
      </c>
      <c r="C2286" s="6">
        <f>TITRES_STAT!D2289</f>
        <v>0</v>
      </c>
      <c r="D2286" s="6">
        <f>TITRES_STAT!E2289</f>
        <v>0</v>
      </c>
      <c r="E2286" s="2">
        <f t="shared" si="140"/>
        <v>1201929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0</v>
      </c>
      <c r="B2287" s="6">
        <f>TITRES_STAT!C2290</f>
        <v>0</v>
      </c>
      <c r="C2287" s="6">
        <f>TITRES_STAT!D2290</f>
        <v>0</v>
      </c>
      <c r="D2287" s="6">
        <f>TITRES_STAT!E2290</f>
        <v>0</v>
      </c>
      <c r="E2287" s="2">
        <f t="shared" si="140"/>
        <v>1201929</v>
      </c>
      <c r="F2287" s="6" t="str">
        <f t="shared" si="143"/>
        <v>NEUTRAL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0</v>
      </c>
      <c r="B2288" s="6">
        <f>TITRES_STAT!C2291</f>
        <v>0</v>
      </c>
      <c r="C2288" s="6">
        <f>TITRES_STAT!D2291</f>
        <v>0</v>
      </c>
      <c r="D2288" s="6">
        <f>TITRES_STAT!E2291</f>
        <v>0</v>
      </c>
      <c r="E2288" s="2">
        <f t="shared" si="140"/>
        <v>1201929</v>
      </c>
      <c r="F2288" s="6" t="str">
        <f t="shared" si="143"/>
        <v>NEUTRAL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0</v>
      </c>
      <c r="B2289" s="6">
        <f>TITRES_STAT!C2292</f>
        <v>0</v>
      </c>
      <c r="C2289" s="6">
        <f>TITRES_STAT!D2292</f>
        <v>0</v>
      </c>
      <c r="D2289" s="6">
        <f>TITRES_STAT!E2292</f>
        <v>0</v>
      </c>
      <c r="E2289" s="2">
        <f t="shared" si="140"/>
        <v>1201929</v>
      </c>
      <c r="F2289" s="6" t="str">
        <f t="shared" si="143"/>
        <v>NEUTRAL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0</v>
      </c>
      <c r="B2290" s="6">
        <f>TITRES_STAT!C2293</f>
        <v>0</v>
      </c>
      <c r="C2290" s="6">
        <f>TITRES_STAT!D2293</f>
        <v>0</v>
      </c>
      <c r="D2290" s="6">
        <f>TITRES_STAT!E2293</f>
        <v>0</v>
      </c>
      <c r="E2290" s="2">
        <f t="shared" si="140"/>
        <v>1201929</v>
      </c>
      <c r="F2290" s="6" t="str">
        <f t="shared" si="143"/>
        <v>NEUTRAL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0</v>
      </c>
      <c r="B2291" s="6">
        <f>TITRES_STAT!C2294</f>
        <v>0</v>
      </c>
      <c r="C2291" s="6">
        <f>TITRES_STAT!D2294</f>
        <v>0</v>
      </c>
      <c r="D2291" s="6">
        <f>TITRES_STAT!E2294</f>
        <v>0</v>
      </c>
      <c r="E2291" s="2">
        <f t="shared" si="140"/>
        <v>1201929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0</v>
      </c>
      <c r="B2292" s="6">
        <f>TITRES_STAT!C2295</f>
        <v>0</v>
      </c>
      <c r="C2292" s="6">
        <f>TITRES_STAT!D2295</f>
        <v>0</v>
      </c>
      <c r="D2292" s="6">
        <f>TITRES_STAT!E2295</f>
        <v>0</v>
      </c>
      <c r="E2292" s="2">
        <f t="shared" si="140"/>
        <v>1201929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0</v>
      </c>
      <c r="B2293" s="6">
        <f>TITRES_STAT!C2296</f>
        <v>0</v>
      </c>
      <c r="C2293" s="6">
        <f>TITRES_STAT!D2296</f>
        <v>0</v>
      </c>
      <c r="D2293" s="6">
        <f>TITRES_STAT!E2296</f>
        <v>0</v>
      </c>
      <c r="E2293" s="2">
        <f t="shared" si="140"/>
        <v>1201929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0</v>
      </c>
      <c r="B2294" s="6">
        <f>TITRES_STAT!C2297</f>
        <v>0</v>
      </c>
      <c r="C2294" s="6">
        <f>TITRES_STAT!D2297</f>
        <v>0</v>
      </c>
      <c r="D2294" s="6">
        <f>TITRES_STAT!E2297</f>
        <v>0</v>
      </c>
      <c r="E2294" s="2">
        <f t="shared" si="140"/>
        <v>1201929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0</v>
      </c>
      <c r="B2295" s="6">
        <f>TITRES_STAT!C2298</f>
        <v>0</v>
      </c>
      <c r="C2295" s="6">
        <f>TITRES_STAT!D2298</f>
        <v>0</v>
      </c>
      <c r="D2295" s="6">
        <f>TITRES_STAT!E2298</f>
        <v>0</v>
      </c>
      <c r="E2295" s="2">
        <f t="shared" si="140"/>
        <v>1201929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0</v>
      </c>
      <c r="B2296" s="6">
        <f>TITRES_STAT!C2299</f>
        <v>0</v>
      </c>
      <c r="C2296" s="6">
        <f>TITRES_STAT!D2299</f>
        <v>0</v>
      </c>
      <c r="D2296" s="6">
        <f>TITRES_STAT!E2299</f>
        <v>0</v>
      </c>
      <c r="E2296" s="2">
        <f t="shared" si="140"/>
        <v>1201929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0</v>
      </c>
      <c r="B2297" s="6">
        <f>TITRES_STAT!C2300</f>
        <v>0</v>
      </c>
      <c r="C2297" s="6">
        <f>TITRES_STAT!D2300</f>
        <v>0</v>
      </c>
      <c r="D2297" s="6">
        <f>TITRES_STAT!E2300</f>
        <v>0</v>
      </c>
      <c r="E2297" s="2">
        <f t="shared" si="140"/>
        <v>1201929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0</v>
      </c>
      <c r="B2298" s="6">
        <f>TITRES_STAT!C2301</f>
        <v>0</v>
      </c>
      <c r="C2298" s="6">
        <f>TITRES_STAT!D2301</f>
        <v>0</v>
      </c>
      <c r="D2298" s="6">
        <f>TITRES_STAT!E2301</f>
        <v>0</v>
      </c>
      <c r="E2298" s="2">
        <f t="shared" si="140"/>
        <v>1201929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0</v>
      </c>
      <c r="B2299" s="6">
        <f>TITRES_STAT!C2302</f>
        <v>0</v>
      </c>
      <c r="C2299" s="6">
        <f>TITRES_STAT!D2302</f>
        <v>0</v>
      </c>
      <c r="D2299" s="6">
        <f>TITRES_STAT!E2302</f>
        <v>0</v>
      </c>
      <c r="E2299" s="2">
        <f t="shared" si="140"/>
        <v>1201929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0</v>
      </c>
      <c r="B2300" s="6">
        <f>TITRES_STAT!C2303</f>
        <v>0</v>
      </c>
      <c r="C2300" s="6">
        <f>TITRES_STAT!D2303</f>
        <v>0</v>
      </c>
      <c r="D2300" s="6">
        <f>TITRES_STAT!E2303</f>
        <v>0</v>
      </c>
      <c r="E2300" s="2">
        <f t="shared" si="140"/>
        <v>1201929</v>
      </c>
      <c r="F2300" s="6" t="str">
        <f t="shared" si="143"/>
        <v>NEUTRAL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0</v>
      </c>
      <c r="B2301" s="6">
        <f>TITRES_STAT!C2304</f>
        <v>0</v>
      </c>
      <c r="C2301" s="6">
        <f>TITRES_STAT!D2304</f>
        <v>0</v>
      </c>
      <c r="D2301" s="6">
        <f>TITRES_STAT!E2304</f>
        <v>0</v>
      </c>
      <c r="E2301" s="2">
        <f t="shared" si="140"/>
        <v>1201929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0</v>
      </c>
      <c r="B2302" s="6">
        <f>TITRES_STAT!C2305</f>
        <v>0</v>
      </c>
      <c r="C2302" s="6">
        <f>TITRES_STAT!D2305</f>
        <v>0</v>
      </c>
      <c r="D2302" s="6">
        <f>TITRES_STAT!E2305</f>
        <v>0</v>
      </c>
      <c r="E2302" s="2">
        <f t="shared" si="140"/>
        <v>1201929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0</v>
      </c>
      <c r="B2303" s="6">
        <f>TITRES_STAT!C2306</f>
        <v>0</v>
      </c>
      <c r="C2303" s="6">
        <f>TITRES_STAT!D2306</f>
        <v>0</v>
      </c>
      <c r="D2303" s="6">
        <f>TITRES_STAT!E2306</f>
        <v>0</v>
      </c>
      <c r="E2303" s="2">
        <f t="shared" si="140"/>
        <v>1201929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0</v>
      </c>
      <c r="B2304" s="6">
        <f>TITRES_STAT!C2307</f>
        <v>0</v>
      </c>
      <c r="C2304" s="6">
        <f>TITRES_STAT!D2307</f>
        <v>0</v>
      </c>
      <c r="D2304" s="6">
        <f>TITRES_STAT!E2307</f>
        <v>0</v>
      </c>
      <c r="E2304" s="2">
        <f t="shared" si="140"/>
        <v>1201929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0</v>
      </c>
      <c r="B2305" s="6">
        <f>TITRES_STAT!C2308</f>
        <v>0</v>
      </c>
      <c r="C2305" s="6">
        <f>TITRES_STAT!D2308</f>
        <v>0</v>
      </c>
      <c r="D2305" s="6">
        <f>TITRES_STAT!E2308</f>
        <v>0</v>
      </c>
      <c r="E2305" s="2">
        <f t="shared" si="140"/>
        <v>1201929</v>
      </c>
      <c r="F2305" s="6" t="str">
        <f t="shared" si="143"/>
        <v>NEUTRAL</v>
      </c>
      <c r="G2305" s="6" t="str">
        <f t="shared" si="142"/>
        <v>NEUTRAL</v>
      </c>
      <c r="H2305" s="6" t="str">
        <f t="shared" si="141"/>
        <v>NEUTRAL</v>
      </c>
    </row>
    <row r="2306" spans="1:8" ht="13.5" x14ac:dyDescent="0.25">
      <c r="A2306" s="3">
        <f>TITRES_STAT!B2309</f>
        <v>0</v>
      </c>
      <c r="B2306" s="6">
        <f>TITRES_STAT!C2309</f>
        <v>0</v>
      </c>
      <c r="C2306" s="6">
        <f>TITRES_STAT!D2309</f>
        <v>0</v>
      </c>
      <c r="D2306" s="6">
        <f>TITRES_STAT!E2309</f>
        <v>0</v>
      </c>
      <c r="E2306" s="2">
        <f t="shared" si="140"/>
        <v>1201929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0</v>
      </c>
      <c r="B2307" s="6">
        <f>TITRES_STAT!C2310</f>
        <v>0</v>
      </c>
      <c r="C2307" s="6">
        <f>TITRES_STAT!D2310</f>
        <v>0</v>
      </c>
      <c r="D2307" s="6">
        <f>TITRES_STAT!E2310</f>
        <v>0</v>
      </c>
      <c r="E2307" s="2">
        <f t="shared" si="140"/>
        <v>1201929</v>
      </c>
      <c r="F2307" s="6" t="str">
        <f t="shared" si="143"/>
        <v>NEUTRAL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0</v>
      </c>
      <c r="B2308" s="6">
        <f>TITRES_STAT!C2311</f>
        <v>0</v>
      </c>
      <c r="C2308" s="6">
        <f>TITRES_STAT!D2311</f>
        <v>0</v>
      </c>
      <c r="D2308" s="6">
        <f>TITRES_STAT!E2311</f>
        <v>0</v>
      </c>
      <c r="E2308" s="2">
        <f t="shared" ref="E2308:E2371" si="144">IF(B2308&gt;B2307, E2307+D2308, IF(B2308&lt;B2307, E2307-D2308, E2307))</f>
        <v>1201929</v>
      </c>
      <c r="F2308" s="6" t="str">
        <f t="shared" si="143"/>
        <v>NEUTRAL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0</v>
      </c>
      <c r="B2309" s="6">
        <f>TITRES_STAT!C2312</f>
        <v>0</v>
      </c>
      <c r="C2309" s="6">
        <f>TITRES_STAT!D2312</f>
        <v>0</v>
      </c>
      <c r="D2309" s="6">
        <f>TITRES_STAT!E2312</f>
        <v>0</v>
      </c>
      <c r="E2309" s="2">
        <f t="shared" si="144"/>
        <v>1201929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0</v>
      </c>
      <c r="B2310" s="6">
        <f>TITRES_STAT!C2313</f>
        <v>0</v>
      </c>
      <c r="C2310" s="6">
        <f>TITRES_STAT!D2313</f>
        <v>0</v>
      </c>
      <c r="D2310" s="6">
        <f>TITRES_STAT!E2313</f>
        <v>0</v>
      </c>
      <c r="E2310" s="2">
        <f t="shared" si="144"/>
        <v>1201929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0</v>
      </c>
      <c r="B2311" s="6">
        <f>TITRES_STAT!C2314</f>
        <v>0</v>
      </c>
      <c r="C2311" s="6">
        <f>TITRES_STAT!D2314</f>
        <v>0</v>
      </c>
      <c r="D2311" s="6">
        <f>TITRES_STAT!E2314</f>
        <v>0</v>
      </c>
      <c r="E2311" s="2">
        <f t="shared" si="144"/>
        <v>1201929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0</v>
      </c>
      <c r="B2312" s="6">
        <f>TITRES_STAT!C2315</f>
        <v>0</v>
      </c>
      <c r="C2312" s="6">
        <f>TITRES_STAT!D2315</f>
        <v>0</v>
      </c>
      <c r="D2312" s="6">
        <f>TITRES_STAT!E2315</f>
        <v>0</v>
      </c>
      <c r="E2312" s="2">
        <f t="shared" si="144"/>
        <v>1201929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0</v>
      </c>
      <c r="B2313" s="6">
        <f>TITRES_STAT!C2316</f>
        <v>0</v>
      </c>
      <c r="C2313" s="6">
        <f>TITRES_STAT!D2316</f>
        <v>0</v>
      </c>
      <c r="D2313" s="6">
        <f>TITRES_STAT!E2316</f>
        <v>0</v>
      </c>
      <c r="E2313" s="2">
        <f t="shared" si="144"/>
        <v>1201929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0</v>
      </c>
      <c r="B2314" s="6">
        <f>TITRES_STAT!C2317</f>
        <v>0</v>
      </c>
      <c r="C2314" s="6">
        <f>TITRES_STAT!D2317</f>
        <v>0</v>
      </c>
      <c r="D2314" s="6">
        <f>TITRES_STAT!E2317</f>
        <v>0</v>
      </c>
      <c r="E2314" s="2">
        <f t="shared" si="144"/>
        <v>1201929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0</v>
      </c>
      <c r="B2315" s="6">
        <f>TITRES_STAT!C2318</f>
        <v>0</v>
      </c>
      <c r="C2315" s="6">
        <f>TITRES_STAT!D2318</f>
        <v>0</v>
      </c>
      <c r="D2315" s="6">
        <f>TITRES_STAT!E2318</f>
        <v>0</v>
      </c>
      <c r="E2315" s="2">
        <f t="shared" si="144"/>
        <v>1201929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0</v>
      </c>
      <c r="B2316" s="6">
        <f>TITRES_STAT!C2319</f>
        <v>0</v>
      </c>
      <c r="C2316" s="6">
        <f>TITRES_STAT!D2319</f>
        <v>0</v>
      </c>
      <c r="D2316" s="6">
        <f>TITRES_STAT!E2319</f>
        <v>0</v>
      </c>
      <c r="E2316" s="2">
        <f t="shared" si="144"/>
        <v>1201929</v>
      </c>
      <c r="F2316" s="6" t="str">
        <f t="shared" si="147"/>
        <v>NEUTRAL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0</v>
      </c>
      <c r="B2317" s="6">
        <f>TITRES_STAT!C2320</f>
        <v>0</v>
      </c>
      <c r="C2317" s="6">
        <f>TITRES_STAT!D2320</f>
        <v>0</v>
      </c>
      <c r="D2317" s="6">
        <f>TITRES_STAT!E2320</f>
        <v>0</v>
      </c>
      <c r="E2317" s="2">
        <f t="shared" si="144"/>
        <v>1201929</v>
      </c>
      <c r="F2317" s="6" t="str">
        <f t="shared" si="147"/>
        <v>NEUTRAL</v>
      </c>
      <c r="G2317" s="6" t="str">
        <f t="shared" si="146"/>
        <v>NEUTRAL</v>
      </c>
      <c r="H2317" s="6" t="str">
        <f t="shared" si="145"/>
        <v>NEUTRAL</v>
      </c>
    </row>
    <row r="2318" spans="1:8" ht="13.5" x14ac:dyDescent="0.25">
      <c r="A2318" s="3">
        <f>TITRES_STAT!B2321</f>
        <v>0</v>
      </c>
      <c r="B2318" s="6">
        <f>TITRES_STAT!C2321</f>
        <v>0</v>
      </c>
      <c r="C2318" s="6">
        <f>TITRES_STAT!D2321</f>
        <v>0</v>
      </c>
      <c r="D2318" s="6">
        <f>TITRES_STAT!E2321</f>
        <v>0</v>
      </c>
      <c r="E2318" s="2">
        <f t="shared" si="144"/>
        <v>1201929</v>
      </c>
      <c r="F2318" s="6" t="str">
        <f t="shared" si="147"/>
        <v>NEUTRAL</v>
      </c>
      <c r="G2318" s="6" t="str">
        <f t="shared" si="146"/>
        <v>NEUTRAL</v>
      </c>
      <c r="H2318" s="6" t="str">
        <f t="shared" si="145"/>
        <v>NEUTRAL</v>
      </c>
    </row>
    <row r="2319" spans="1:8" ht="13.5" x14ac:dyDescent="0.25">
      <c r="A2319" s="3">
        <f>TITRES_STAT!B2322</f>
        <v>0</v>
      </c>
      <c r="B2319" s="6">
        <f>TITRES_STAT!C2322</f>
        <v>0</v>
      </c>
      <c r="C2319" s="6">
        <f>TITRES_STAT!D2322</f>
        <v>0</v>
      </c>
      <c r="D2319" s="6">
        <f>TITRES_STAT!E2322</f>
        <v>0</v>
      </c>
      <c r="E2319" s="2">
        <f t="shared" si="144"/>
        <v>1201929</v>
      </c>
      <c r="F2319" s="6" t="str">
        <f t="shared" si="147"/>
        <v>NEUTRAL</v>
      </c>
      <c r="G2319" s="6" t="str">
        <f t="shared" si="146"/>
        <v>NEUTRAL</v>
      </c>
      <c r="H2319" s="6" t="str">
        <f t="shared" si="145"/>
        <v>NEUTRAL</v>
      </c>
    </row>
    <row r="2320" spans="1:8" ht="13.5" x14ac:dyDescent="0.25">
      <c r="A2320" s="3">
        <f>TITRES_STAT!B2323</f>
        <v>0</v>
      </c>
      <c r="B2320" s="6">
        <f>TITRES_STAT!C2323</f>
        <v>0</v>
      </c>
      <c r="C2320" s="6">
        <f>TITRES_STAT!D2323</f>
        <v>0</v>
      </c>
      <c r="D2320" s="6">
        <f>TITRES_STAT!E2323</f>
        <v>0</v>
      </c>
      <c r="E2320" s="2">
        <f t="shared" si="144"/>
        <v>1201929</v>
      </c>
      <c r="F2320" s="6" t="str">
        <f t="shared" si="147"/>
        <v>NEUTRAL</v>
      </c>
      <c r="G2320" s="6" t="str">
        <f t="shared" si="146"/>
        <v>NEUTRAL</v>
      </c>
      <c r="H2320" s="6" t="str">
        <f t="shared" si="145"/>
        <v>NEUTRAL</v>
      </c>
    </row>
    <row r="2321" spans="1:8" ht="13.5" x14ac:dyDescent="0.25">
      <c r="A2321" s="3">
        <f>TITRES_STAT!B2324</f>
        <v>0</v>
      </c>
      <c r="B2321" s="6">
        <f>TITRES_STAT!C2324</f>
        <v>0</v>
      </c>
      <c r="C2321" s="6">
        <f>TITRES_STAT!D2324</f>
        <v>0</v>
      </c>
      <c r="D2321" s="6">
        <f>TITRES_STAT!E2324</f>
        <v>0</v>
      </c>
      <c r="E2321" s="2">
        <f t="shared" si="144"/>
        <v>1201929</v>
      </c>
      <c r="F2321" s="6" t="str">
        <f t="shared" si="147"/>
        <v>NEUTRAL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0</v>
      </c>
      <c r="B2322" s="6">
        <f>TITRES_STAT!C2325</f>
        <v>0</v>
      </c>
      <c r="C2322" s="6">
        <f>TITRES_STAT!D2325</f>
        <v>0</v>
      </c>
      <c r="D2322" s="6">
        <f>TITRES_STAT!E2325</f>
        <v>0</v>
      </c>
      <c r="E2322" s="2">
        <f t="shared" si="144"/>
        <v>1201929</v>
      </c>
      <c r="F2322" s="6" t="str">
        <f t="shared" si="147"/>
        <v>NEUTRAL</v>
      </c>
      <c r="G2322" s="6" t="str">
        <f t="shared" si="146"/>
        <v>NEUTRAL</v>
      </c>
      <c r="H2322" s="6" t="str">
        <f t="shared" si="145"/>
        <v>NEUTRAL</v>
      </c>
    </row>
    <row r="2323" spans="1:8" ht="13.5" x14ac:dyDescent="0.25">
      <c r="A2323" s="3">
        <f>TITRES_STAT!B2326</f>
        <v>0</v>
      </c>
      <c r="B2323" s="6">
        <f>TITRES_STAT!C2326</f>
        <v>0</v>
      </c>
      <c r="C2323" s="6">
        <f>TITRES_STAT!D2326</f>
        <v>0</v>
      </c>
      <c r="D2323" s="6">
        <f>TITRES_STAT!E2326</f>
        <v>0</v>
      </c>
      <c r="E2323" s="2">
        <f t="shared" si="144"/>
        <v>1201929</v>
      </c>
      <c r="F2323" s="6" t="str">
        <f t="shared" si="147"/>
        <v>NEUTRAL</v>
      </c>
      <c r="G2323" s="6" t="str">
        <f t="shared" si="146"/>
        <v>NEUTRAL</v>
      </c>
      <c r="H2323" s="6" t="str">
        <f t="shared" si="145"/>
        <v>NEUTRAL</v>
      </c>
    </row>
    <row r="2324" spans="1:8" ht="13.5" x14ac:dyDescent="0.25">
      <c r="A2324" s="3">
        <f>TITRES_STAT!B2327</f>
        <v>0</v>
      </c>
      <c r="B2324" s="6">
        <f>TITRES_STAT!C2327</f>
        <v>0</v>
      </c>
      <c r="C2324" s="6">
        <f>TITRES_STAT!D2327</f>
        <v>0</v>
      </c>
      <c r="D2324" s="6">
        <f>TITRES_STAT!E2327</f>
        <v>0</v>
      </c>
      <c r="E2324" s="2">
        <f t="shared" si="144"/>
        <v>1201929</v>
      </c>
      <c r="F2324" s="6" t="str">
        <f t="shared" si="147"/>
        <v>NEUTRAL</v>
      </c>
      <c r="G2324" s="6" t="str">
        <f t="shared" si="146"/>
        <v>NEUTRAL</v>
      </c>
      <c r="H2324" s="6" t="str">
        <f t="shared" si="145"/>
        <v>NEUTRAL</v>
      </c>
    </row>
    <row r="2325" spans="1:8" ht="13.5" x14ac:dyDescent="0.25">
      <c r="A2325" s="3">
        <f>TITRES_STAT!B2328</f>
        <v>0</v>
      </c>
      <c r="B2325" s="6">
        <f>TITRES_STAT!C2328</f>
        <v>0</v>
      </c>
      <c r="C2325" s="6">
        <f>TITRES_STAT!D2328</f>
        <v>0</v>
      </c>
      <c r="D2325" s="6">
        <f>TITRES_STAT!E2328</f>
        <v>0</v>
      </c>
      <c r="E2325" s="2">
        <f t="shared" si="144"/>
        <v>1201929</v>
      </c>
      <c r="F2325" s="6" t="str">
        <f t="shared" si="147"/>
        <v>NEUTRAL</v>
      </c>
      <c r="G2325" s="6" t="str">
        <f t="shared" si="146"/>
        <v>NEUTRAL</v>
      </c>
      <c r="H2325" s="6" t="str">
        <f t="shared" si="145"/>
        <v>NEUTRAL</v>
      </c>
    </row>
    <row r="2326" spans="1:8" ht="13.5" x14ac:dyDescent="0.25">
      <c r="A2326" s="3">
        <f>TITRES_STAT!B2329</f>
        <v>0</v>
      </c>
      <c r="B2326" s="6">
        <f>TITRES_STAT!C2329</f>
        <v>0</v>
      </c>
      <c r="C2326" s="6">
        <f>TITRES_STAT!D2329</f>
        <v>0</v>
      </c>
      <c r="D2326" s="6">
        <f>TITRES_STAT!E2329</f>
        <v>0</v>
      </c>
      <c r="E2326" s="2">
        <f t="shared" si="144"/>
        <v>1201929</v>
      </c>
      <c r="F2326" s="6" t="str">
        <f t="shared" si="147"/>
        <v>NEUTRAL</v>
      </c>
      <c r="G2326" s="6" t="str">
        <f t="shared" si="146"/>
        <v>NEUTRAL</v>
      </c>
      <c r="H2326" s="6" t="str">
        <f t="shared" si="145"/>
        <v>NEUTRAL</v>
      </c>
    </row>
    <row r="2327" spans="1:8" ht="13.5" x14ac:dyDescent="0.25">
      <c r="A2327" s="3">
        <f>TITRES_STAT!B2330</f>
        <v>0</v>
      </c>
      <c r="B2327" s="6">
        <f>TITRES_STAT!C2330</f>
        <v>0</v>
      </c>
      <c r="C2327" s="6">
        <f>TITRES_STAT!D2330</f>
        <v>0</v>
      </c>
      <c r="D2327" s="6">
        <f>TITRES_STAT!E2330</f>
        <v>0</v>
      </c>
      <c r="E2327" s="2">
        <f t="shared" si="144"/>
        <v>1201929</v>
      </c>
      <c r="F2327" s="6" t="str">
        <f t="shared" si="147"/>
        <v>NEUTRAL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0</v>
      </c>
      <c r="B2328" s="6">
        <f>TITRES_STAT!C2331</f>
        <v>0</v>
      </c>
      <c r="C2328" s="6">
        <f>TITRES_STAT!D2331</f>
        <v>0</v>
      </c>
      <c r="D2328" s="6">
        <f>TITRES_STAT!E2331</f>
        <v>0</v>
      </c>
      <c r="E2328" s="2">
        <f t="shared" si="144"/>
        <v>1201929</v>
      </c>
      <c r="F2328" s="6" t="str">
        <f t="shared" si="147"/>
        <v>NEUTRAL</v>
      </c>
      <c r="G2328" s="6" t="str">
        <f t="shared" si="146"/>
        <v>NEUTRAL</v>
      </c>
      <c r="H2328" s="6" t="str">
        <f t="shared" si="145"/>
        <v>NEUTRAL</v>
      </c>
    </row>
    <row r="2329" spans="1:8" ht="13.5" x14ac:dyDescent="0.25">
      <c r="A2329" s="3">
        <f>TITRES_STAT!B2332</f>
        <v>0</v>
      </c>
      <c r="B2329" s="6">
        <f>TITRES_STAT!C2332</f>
        <v>0</v>
      </c>
      <c r="C2329" s="6">
        <f>TITRES_STAT!D2332</f>
        <v>0</v>
      </c>
      <c r="D2329" s="6">
        <f>TITRES_STAT!E2332</f>
        <v>0</v>
      </c>
      <c r="E2329" s="2">
        <f t="shared" si="144"/>
        <v>1201929</v>
      </c>
      <c r="F2329" s="6" t="str">
        <f t="shared" si="147"/>
        <v>NEUTRAL</v>
      </c>
      <c r="G2329" s="6" t="str">
        <f t="shared" si="146"/>
        <v>NEUTRAL</v>
      </c>
      <c r="H2329" s="6" t="str">
        <f t="shared" si="145"/>
        <v>NEUTRAL</v>
      </c>
    </row>
    <row r="2330" spans="1:8" ht="13.5" x14ac:dyDescent="0.25">
      <c r="A2330" s="3">
        <f>TITRES_STAT!B2333</f>
        <v>0</v>
      </c>
      <c r="B2330" s="6">
        <f>TITRES_STAT!C2333</f>
        <v>0</v>
      </c>
      <c r="C2330" s="6">
        <f>TITRES_STAT!D2333</f>
        <v>0</v>
      </c>
      <c r="D2330" s="6">
        <f>TITRES_STAT!E2333</f>
        <v>0</v>
      </c>
      <c r="E2330" s="2">
        <f t="shared" si="144"/>
        <v>1201929</v>
      </c>
      <c r="F2330" s="6" t="str">
        <f t="shared" si="147"/>
        <v>NEUTRAL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0</v>
      </c>
      <c r="B2331" s="6">
        <f>TITRES_STAT!C2334</f>
        <v>0</v>
      </c>
      <c r="C2331" s="6">
        <f>TITRES_STAT!D2334</f>
        <v>0</v>
      </c>
      <c r="D2331" s="6">
        <f>TITRES_STAT!E2334</f>
        <v>0</v>
      </c>
      <c r="E2331" s="2">
        <f t="shared" si="144"/>
        <v>1201929</v>
      </c>
      <c r="F2331" s="6" t="str">
        <f t="shared" si="147"/>
        <v>NEUTRAL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0</v>
      </c>
      <c r="B2332" s="6">
        <f>TITRES_STAT!C2335</f>
        <v>0</v>
      </c>
      <c r="C2332" s="6">
        <f>TITRES_STAT!D2335</f>
        <v>0</v>
      </c>
      <c r="D2332" s="6">
        <f>TITRES_STAT!E2335</f>
        <v>0</v>
      </c>
      <c r="E2332" s="2">
        <f t="shared" si="144"/>
        <v>1201929</v>
      </c>
      <c r="F2332" s="6" t="str">
        <f t="shared" si="147"/>
        <v>NEUTRAL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0</v>
      </c>
      <c r="B2333" s="6">
        <f>TITRES_STAT!C2336</f>
        <v>0</v>
      </c>
      <c r="C2333" s="6">
        <f>TITRES_STAT!D2336</f>
        <v>0</v>
      </c>
      <c r="D2333" s="6">
        <f>TITRES_STAT!E2336</f>
        <v>0</v>
      </c>
      <c r="E2333" s="2">
        <f t="shared" si="144"/>
        <v>1201929</v>
      </c>
      <c r="F2333" s="6" t="str">
        <f t="shared" si="147"/>
        <v>NEUTRAL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0</v>
      </c>
      <c r="B2334" s="6">
        <f>TITRES_STAT!C2337</f>
        <v>0</v>
      </c>
      <c r="C2334" s="6">
        <f>TITRES_STAT!D2337</f>
        <v>0</v>
      </c>
      <c r="D2334" s="6">
        <f>TITRES_STAT!E2337</f>
        <v>0</v>
      </c>
      <c r="E2334" s="2">
        <f t="shared" si="144"/>
        <v>1201929</v>
      </c>
      <c r="F2334" s="6" t="str">
        <f t="shared" si="147"/>
        <v>NEUTRAL</v>
      </c>
      <c r="G2334" s="6" t="str">
        <f t="shared" si="146"/>
        <v>NEUTRAL</v>
      </c>
      <c r="H2334" s="6" t="str">
        <f t="shared" si="145"/>
        <v>NEUTRAL</v>
      </c>
    </row>
    <row r="2335" spans="1:8" ht="13.5" x14ac:dyDescent="0.25">
      <c r="A2335" s="3">
        <f>TITRES_STAT!B2338</f>
        <v>0</v>
      </c>
      <c r="B2335" s="6">
        <f>TITRES_STAT!C2338</f>
        <v>0</v>
      </c>
      <c r="C2335" s="6">
        <f>TITRES_STAT!D2338</f>
        <v>0</v>
      </c>
      <c r="D2335" s="6">
        <f>TITRES_STAT!E2338</f>
        <v>0</v>
      </c>
      <c r="E2335" s="2">
        <f t="shared" si="144"/>
        <v>1201929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0</v>
      </c>
      <c r="B2336" s="6">
        <f>TITRES_STAT!C2339</f>
        <v>0</v>
      </c>
      <c r="C2336" s="6">
        <f>TITRES_STAT!D2339</f>
        <v>0</v>
      </c>
      <c r="D2336" s="6">
        <f>TITRES_STAT!E2339</f>
        <v>0</v>
      </c>
      <c r="E2336" s="2">
        <f t="shared" si="144"/>
        <v>1201929</v>
      </c>
      <c r="F2336" s="6" t="str">
        <f t="shared" si="147"/>
        <v>NEUTRAL</v>
      </c>
      <c r="G2336" s="6" t="str">
        <f t="shared" si="146"/>
        <v>NEUTRAL</v>
      </c>
      <c r="H2336" s="6" t="str">
        <f t="shared" si="145"/>
        <v>NEUTRAL</v>
      </c>
    </row>
    <row r="2337" spans="1:8" ht="13.5" x14ac:dyDescent="0.25">
      <c r="A2337" s="3">
        <f>TITRES_STAT!B2340</f>
        <v>0</v>
      </c>
      <c r="B2337" s="6">
        <f>TITRES_STAT!C2340</f>
        <v>0</v>
      </c>
      <c r="C2337" s="6">
        <f>TITRES_STAT!D2340</f>
        <v>0</v>
      </c>
      <c r="D2337" s="6">
        <f>TITRES_STAT!E2340</f>
        <v>0</v>
      </c>
      <c r="E2337" s="2">
        <f t="shared" si="144"/>
        <v>1201929</v>
      </c>
      <c r="F2337" s="6" t="str">
        <f t="shared" si="147"/>
        <v>NEUTRAL</v>
      </c>
      <c r="G2337" s="6" t="str">
        <f t="shared" si="146"/>
        <v>NEUTRAL</v>
      </c>
      <c r="H2337" s="6" t="str">
        <f t="shared" si="145"/>
        <v>NEUTRAL</v>
      </c>
    </row>
    <row r="2338" spans="1:8" ht="13.5" x14ac:dyDescent="0.25">
      <c r="A2338" s="3">
        <f>TITRES_STAT!B2341</f>
        <v>0</v>
      </c>
      <c r="B2338" s="6">
        <f>TITRES_STAT!C2341</f>
        <v>0</v>
      </c>
      <c r="C2338" s="6">
        <f>TITRES_STAT!D2341</f>
        <v>0</v>
      </c>
      <c r="D2338" s="6">
        <f>TITRES_STAT!E2341</f>
        <v>0</v>
      </c>
      <c r="E2338" s="2">
        <f t="shared" si="144"/>
        <v>1201929</v>
      </c>
      <c r="F2338" s="6" t="str">
        <f t="shared" si="147"/>
        <v>NEUTRAL</v>
      </c>
      <c r="G2338" s="6" t="str">
        <f t="shared" si="146"/>
        <v>NEUTRAL</v>
      </c>
      <c r="H2338" s="6" t="str">
        <f t="shared" si="145"/>
        <v>NEUTRAL</v>
      </c>
    </row>
    <row r="2339" spans="1:8" ht="13.5" x14ac:dyDescent="0.25">
      <c r="A2339" s="3">
        <f>TITRES_STAT!B2342</f>
        <v>0</v>
      </c>
      <c r="B2339" s="6">
        <f>TITRES_STAT!C2342</f>
        <v>0</v>
      </c>
      <c r="C2339" s="6">
        <f>TITRES_STAT!D2342</f>
        <v>0</v>
      </c>
      <c r="D2339" s="6">
        <f>TITRES_STAT!E2342</f>
        <v>0</v>
      </c>
      <c r="E2339" s="2">
        <f t="shared" si="144"/>
        <v>1201929</v>
      </c>
      <c r="F2339" s="6" t="str">
        <f t="shared" si="147"/>
        <v>NEUTRAL</v>
      </c>
      <c r="G2339" s="6" t="str">
        <f t="shared" si="146"/>
        <v>NEUTRAL</v>
      </c>
      <c r="H2339" s="6" t="str">
        <f t="shared" si="145"/>
        <v>NEUTRAL</v>
      </c>
    </row>
    <row r="2340" spans="1:8" ht="13.5" x14ac:dyDescent="0.25">
      <c r="A2340" s="3">
        <f>TITRES_STAT!B2343</f>
        <v>0</v>
      </c>
      <c r="B2340" s="6">
        <f>TITRES_STAT!C2343</f>
        <v>0</v>
      </c>
      <c r="C2340" s="6">
        <f>TITRES_STAT!D2343</f>
        <v>0</v>
      </c>
      <c r="D2340" s="6">
        <f>TITRES_STAT!E2343</f>
        <v>0</v>
      </c>
      <c r="E2340" s="2">
        <f t="shared" si="144"/>
        <v>1201929</v>
      </c>
      <c r="F2340" s="6" t="str">
        <f t="shared" si="147"/>
        <v>NEUTRAL</v>
      </c>
      <c r="G2340" s="6" t="str">
        <f t="shared" si="146"/>
        <v>NEUTRAL</v>
      </c>
      <c r="H2340" s="6" t="str">
        <f t="shared" si="145"/>
        <v>NEUTRAL</v>
      </c>
    </row>
    <row r="2341" spans="1:8" ht="13.5" x14ac:dyDescent="0.25">
      <c r="A2341" s="3">
        <f>TITRES_STAT!B2344</f>
        <v>0</v>
      </c>
      <c r="B2341" s="6">
        <f>TITRES_STAT!C2344</f>
        <v>0</v>
      </c>
      <c r="C2341" s="6">
        <f>TITRES_STAT!D2344</f>
        <v>0</v>
      </c>
      <c r="D2341" s="6">
        <f>TITRES_STAT!E2344</f>
        <v>0</v>
      </c>
      <c r="E2341" s="2">
        <f t="shared" si="144"/>
        <v>1201929</v>
      </c>
      <c r="F2341" s="6" t="str">
        <f t="shared" si="147"/>
        <v>NEUTRAL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0</v>
      </c>
      <c r="B2342" s="6">
        <f>TITRES_STAT!C2345</f>
        <v>0</v>
      </c>
      <c r="C2342" s="6">
        <f>TITRES_STAT!D2345</f>
        <v>0</v>
      </c>
      <c r="D2342" s="6">
        <f>TITRES_STAT!E2345</f>
        <v>0</v>
      </c>
      <c r="E2342" s="2">
        <f t="shared" si="144"/>
        <v>1201929</v>
      </c>
      <c r="F2342" s="6" t="str">
        <f t="shared" si="147"/>
        <v>NEUTRAL</v>
      </c>
      <c r="G2342" s="6" t="str">
        <f t="shared" si="146"/>
        <v>NEUTRAL</v>
      </c>
      <c r="H2342" s="6" t="str">
        <f t="shared" si="145"/>
        <v>NEUTRAL</v>
      </c>
    </row>
    <row r="2343" spans="1:8" ht="13.5" x14ac:dyDescent="0.25">
      <c r="A2343" s="3">
        <f>TITRES_STAT!B2346</f>
        <v>0</v>
      </c>
      <c r="B2343" s="6">
        <f>TITRES_STAT!C2346</f>
        <v>0</v>
      </c>
      <c r="C2343" s="6">
        <f>TITRES_STAT!D2346</f>
        <v>0</v>
      </c>
      <c r="D2343" s="6">
        <f>TITRES_STAT!E2346</f>
        <v>0</v>
      </c>
      <c r="E2343" s="2">
        <f t="shared" si="144"/>
        <v>1201929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0</v>
      </c>
      <c r="B2344" s="6">
        <f>TITRES_STAT!C2347</f>
        <v>0</v>
      </c>
      <c r="C2344" s="6">
        <f>TITRES_STAT!D2347</f>
        <v>0</v>
      </c>
      <c r="D2344" s="6">
        <f>TITRES_STAT!E2347</f>
        <v>0</v>
      </c>
      <c r="E2344" s="2">
        <f t="shared" si="144"/>
        <v>1201929</v>
      </c>
      <c r="F2344" s="6" t="str">
        <f t="shared" si="147"/>
        <v>NEUTRAL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0</v>
      </c>
      <c r="B2345" s="6">
        <f>TITRES_STAT!C2348</f>
        <v>0</v>
      </c>
      <c r="C2345" s="6">
        <f>TITRES_STAT!D2348</f>
        <v>0</v>
      </c>
      <c r="D2345" s="6">
        <f>TITRES_STAT!E2348</f>
        <v>0</v>
      </c>
      <c r="E2345" s="2">
        <f t="shared" si="144"/>
        <v>1201929</v>
      </c>
      <c r="F2345" s="6" t="str">
        <f t="shared" si="147"/>
        <v>NEUTRAL</v>
      </c>
      <c r="G2345" s="6" t="str">
        <f t="shared" si="146"/>
        <v>NEUTRAL</v>
      </c>
      <c r="H2345" s="6" t="str">
        <f t="shared" si="145"/>
        <v>NEUTRAL</v>
      </c>
    </row>
    <row r="2346" spans="1:8" ht="13.5" x14ac:dyDescent="0.25">
      <c r="A2346" s="3">
        <f>TITRES_STAT!B2349</f>
        <v>0</v>
      </c>
      <c r="B2346" s="6">
        <f>TITRES_STAT!C2349</f>
        <v>0</v>
      </c>
      <c r="C2346" s="6">
        <f>TITRES_STAT!D2349</f>
        <v>0</v>
      </c>
      <c r="D2346" s="6">
        <f>TITRES_STAT!E2349</f>
        <v>0</v>
      </c>
      <c r="E2346" s="2">
        <f t="shared" si="144"/>
        <v>1201929</v>
      </c>
      <c r="F2346" s="6" t="str">
        <f t="shared" si="147"/>
        <v>NEUTRAL</v>
      </c>
      <c r="G2346" s="6" t="str">
        <f t="shared" si="146"/>
        <v>NEUTRAL</v>
      </c>
      <c r="H2346" s="6" t="str">
        <f t="shared" si="145"/>
        <v>NEUTRAL</v>
      </c>
    </row>
    <row r="2347" spans="1:8" ht="13.5" x14ac:dyDescent="0.25">
      <c r="A2347" s="3">
        <f>TITRES_STAT!B2350</f>
        <v>0</v>
      </c>
      <c r="B2347" s="6">
        <f>TITRES_STAT!C2350</f>
        <v>0</v>
      </c>
      <c r="C2347" s="6">
        <f>TITRES_STAT!D2350</f>
        <v>0</v>
      </c>
      <c r="D2347" s="6">
        <f>TITRES_STAT!E2350</f>
        <v>0</v>
      </c>
      <c r="E2347" s="2">
        <f t="shared" si="144"/>
        <v>1201929</v>
      </c>
      <c r="F2347" s="6" t="str">
        <f t="shared" si="147"/>
        <v>NEUTRAL</v>
      </c>
      <c r="G2347" s="6" t="str">
        <f t="shared" si="146"/>
        <v>NEUTRAL</v>
      </c>
      <c r="H2347" s="6" t="str">
        <f t="shared" si="145"/>
        <v>NEUTRAL</v>
      </c>
    </row>
    <row r="2348" spans="1:8" ht="13.5" x14ac:dyDescent="0.25">
      <c r="A2348" s="3">
        <f>TITRES_STAT!B2351</f>
        <v>0</v>
      </c>
      <c r="B2348" s="6">
        <f>TITRES_STAT!C2351</f>
        <v>0</v>
      </c>
      <c r="C2348" s="6">
        <f>TITRES_STAT!D2351</f>
        <v>0</v>
      </c>
      <c r="D2348" s="6">
        <f>TITRES_STAT!E2351</f>
        <v>0</v>
      </c>
      <c r="E2348" s="2">
        <f t="shared" si="144"/>
        <v>1201929</v>
      </c>
      <c r="F2348" s="6" t="str">
        <f t="shared" si="147"/>
        <v>NEUTRAL</v>
      </c>
      <c r="G2348" s="6" t="str">
        <f t="shared" si="146"/>
        <v>NEUTRAL</v>
      </c>
      <c r="H2348" s="6" t="str">
        <f t="shared" si="145"/>
        <v>NEUTRAL</v>
      </c>
    </row>
    <row r="2349" spans="1:8" ht="13.5" x14ac:dyDescent="0.25">
      <c r="A2349" s="3">
        <f>TITRES_STAT!B2352</f>
        <v>0</v>
      </c>
      <c r="B2349" s="6">
        <f>TITRES_STAT!C2352</f>
        <v>0</v>
      </c>
      <c r="C2349" s="6">
        <f>TITRES_STAT!D2352</f>
        <v>0</v>
      </c>
      <c r="D2349" s="6">
        <f>TITRES_STAT!E2352</f>
        <v>0</v>
      </c>
      <c r="E2349" s="2">
        <f t="shared" si="144"/>
        <v>1201929</v>
      </c>
      <c r="F2349" s="6" t="str">
        <f t="shared" si="147"/>
        <v>NEUTRAL</v>
      </c>
      <c r="G2349" s="6" t="str">
        <f t="shared" si="146"/>
        <v>NEUTRAL</v>
      </c>
      <c r="H2349" s="6" t="str">
        <f t="shared" si="145"/>
        <v>NEUTRAL</v>
      </c>
    </row>
    <row r="2350" spans="1:8" ht="13.5" x14ac:dyDescent="0.25">
      <c r="A2350" s="3">
        <f>TITRES_STAT!B2353</f>
        <v>0</v>
      </c>
      <c r="B2350" s="6">
        <f>TITRES_STAT!C2353</f>
        <v>0</v>
      </c>
      <c r="C2350" s="6">
        <f>TITRES_STAT!D2353</f>
        <v>0</v>
      </c>
      <c r="D2350" s="6">
        <f>TITRES_STAT!E2353</f>
        <v>0</v>
      </c>
      <c r="E2350" s="2">
        <f t="shared" si="144"/>
        <v>1201929</v>
      </c>
      <c r="F2350" s="6" t="str">
        <f t="shared" si="147"/>
        <v>NEUTRAL</v>
      </c>
      <c r="G2350" s="6" t="str">
        <f t="shared" si="146"/>
        <v>NEUTRAL</v>
      </c>
      <c r="H2350" s="6" t="str">
        <f t="shared" si="145"/>
        <v>NEUTRAL</v>
      </c>
    </row>
    <row r="2351" spans="1:8" ht="13.5" x14ac:dyDescent="0.25">
      <c r="A2351" s="3">
        <f>TITRES_STAT!B2354</f>
        <v>0</v>
      </c>
      <c r="B2351" s="6">
        <f>TITRES_STAT!C2354</f>
        <v>0</v>
      </c>
      <c r="C2351" s="6">
        <f>TITRES_STAT!D2354</f>
        <v>0</v>
      </c>
      <c r="D2351" s="6">
        <f>TITRES_STAT!E2354</f>
        <v>0</v>
      </c>
      <c r="E2351" s="2">
        <f t="shared" si="144"/>
        <v>1201929</v>
      </c>
      <c r="F2351" s="6" t="str">
        <f t="shared" si="147"/>
        <v>NEUTRAL</v>
      </c>
      <c r="G2351" s="6" t="str">
        <f t="shared" si="146"/>
        <v>NEUTRAL</v>
      </c>
      <c r="H2351" s="6" t="str">
        <f t="shared" si="145"/>
        <v>NEUTRAL</v>
      </c>
    </row>
    <row r="2352" spans="1:8" ht="13.5" x14ac:dyDescent="0.25">
      <c r="A2352" s="3">
        <f>TITRES_STAT!B2355</f>
        <v>0</v>
      </c>
      <c r="B2352" s="6">
        <f>TITRES_STAT!C2355</f>
        <v>0</v>
      </c>
      <c r="C2352" s="6">
        <f>TITRES_STAT!D2355</f>
        <v>0</v>
      </c>
      <c r="D2352" s="6">
        <f>TITRES_STAT!E2355</f>
        <v>0</v>
      </c>
      <c r="E2352" s="2">
        <f t="shared" si="144"/>
        <v>1201929</v>
      </c>
      <c r="F2352" s="6" t="str">
        <f t="shared" si="147"/>
        <v>NEUTRAL</v>
      </c>
      <c r="G2352" s="6" t="str">
        <f t="shared" si="146"/>
        <v>NEUTRAL</v>
      </c>
      <c r="H2352" s="6" t="str">
        <f t="shared" si="145"/>
        <v>NEUTRAL</v>
      </c>
    </row>
    <row r="2353" spans="1:8" ht="13.5" x14ac:dyDescent="0.25">
      <c r="A2353" s="3">
        <f>TITRES_STAT!B2356</f>
        <v>0</v>
      </c>
      <c r="B2353" s="6">
        <f>TITRES_STAT!C2356</f>
        <v>0</v>
      </c>
      <c r="C2353" s="6">
        <f>TITRES_STAT!D2356</f>
        <v>0</v>
      </c>
      <c r="D2353" s="6">
        <f>TITRES_STAT!E2356</f>
        <v>0</v>
      </c>
      <c r="E2353" s="2">
        <f t="shared" si="144"/>
        <v>1201929</v>
      </c>
      <c r="F2353" s="6" t="str">
        <f t="shared" si="147"/>
        <v>NEUTRAL</v>
      </c>
      <c r="G2353" s="6" t="str">
        <f t="shared" si="146"/>
        <v>NEUTRAL</v>
      </c>
      <c r="H2353" s="6" t="str">
        <f t="shared" si="145"/>
        <v>NEUTRAL</v>
      </c>
    </row>
    <row r="2354" spans="1:8" ht="13.5" x14ac:dyDescent="0.25">
      <c r="A2354" s="3">
        <f>TITRES_STAT!B2357</f>
        <v>0</v>
      </c>
      <c r="B2354" s="6">
        <f>TITRES_STAT!C2357</f>
        <v>0</v>
      </c>
      <c r="C2354" s="6">
        <f>TITRES_STAT!D2357</f>
        <v>0</v>
      </c>
      <c r="D2354" s="6">
        <f>TITRES_STAT!E2357</f>
        <v>0</v>
      </c>
      <c r="E2354" s="2">
        <f t="shared" si="144"/>
        <v>1201929</v>
      </c>
      <c r="F2354" s="6" t="str">
        <f t="shared" si="147"/>
        <v>NEUTRAL</v>
      </c>
      <c r="G2354" s="6" t="str">
        <f t="shared" si="146"/>
        <v>NEUTRAL</v>
      </c>
      <c r="H2354" s="6" t="str">
        <f t="shared" si="145"/>
        <v>NEUTRAL</v>
      </c>
    </row>
    <row r="2355" spans="1:8" ht="13.5" x14ac:dyDescent="0.25">
      <c r="A2355" s="3">
        <f>TITRES_STAT!B2358</f>
        <v>0</v>
      </c>
      <c r="B2355" s="6">
        <f>TITRES_STAT!C2358</f>
        <v>0</v>
      </c>
      <c r="C2355" s="6">
        <f>TITRES_STAT!D2358</f>
        <v>0</v>
      </c>
      <c r="D2355" s="6">
        <f>TITRES_STAT!E2358</f>
        <v>0</v>
      </c>
      <c r="E2355" s="2">
        <f t="shared" si="144"/>
        <v>1201929</v>
      </c>
      <c r="F2355" s="6" t="str">
        <f t="shared" si="147"/>
        <v>NEUTRAL</v>
      </c>
      <c r="G2355" s="6" t="str">
        <f t="shared" si="146"/>
        <v>NEUTRAL</v>
      </c>
      <c r="H2355" s="6" t="str">
        <f t="shared" si="145"/>
        <v>NEUTRAL</v>
      </c>
    </row>
    <row r="2356" spans="1:8" ht="13.5" x14ac:dyDescent="0.25">
      <c r="A2356" s="3">
        <f>TITRES_STAT!B2359</f>
        <v>0</v>
      </c>
      <c r="B2356" s="6">
        <f>TITRES_STAT!C2359</f>
        <v>0</v>
      </c>
      <c r="C2356" s="6">
        <f>TITRES_STAT!D2359</f>
        <v>0</v>
      </c>
      <c r="D2356" s="6">
        <f>TITRES_STAT!E2359</f>
        <v>0</v>
      </c>
      <c r="E2356" s="2">
        <f t="shared" si="144"/>
        <v>1201929</v>
      </c>
      <c r="F2356" s="6" t="str">
        <f t="shared" si="147"/>
        <v>NEUTRAL</v>
      </c>
      <c r="G2356" s="6" t="str">
        <f t="shared" si="146"/>
        <v>NEUTRAL</v>
      </c>
      <c r="H2356" s="6" t="str">
        <f t="shared" si="145"/>
        <v>NEUTRAL</v>
      </c>
    </row>
    <row r="2357" spans="1:8" ht="13.5" x14ac:dyDescent="0.25">
      <c r="A2357" s="3">
        <f>TITRES_STAT!B2360</f>
        <v>0</v>
      </c>
      <c r="B2357" s="6">
        <f>TITRES_STAT!C2360</f>
        <v>0</v>
      </c>
      <c r="C2357" s="6">
        <f>TITRES_STAT!D2360</f>
        <v>0</v>
      </c>
      <c r="D2357" s="6">
        <f>TITRES_STAT!E2360</f>
        <v>0</v>
      </c>
      <c r="E2357" s="2">
        <f t="shared" si="144"/>
        <v>1201929</v>
      </c>
      <c r="F2357" s="6" t="str">
        <f t="shared" si="147"/>
        <v>NEUTRAL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0</v>
      </c>
      <c r="B2358" s="6">
        <f>TITRES_STAT!C2361</f>
        <v>0</v>
      </c>
      <c r="C2358" s="6">
        <f>TITRES_STAT!D2361</f>
        <v>0</v>
      </c>
      <c r="D2358" s="6">
        <f>TITRES_STAT!E2361</f>
        <v>0</v>
      </c>
      <c r="E2358" s="2">
        <f t="shared" si="144"/>
        <v>1201929</v>
      </c>
      <c r="F2358" s="6" t="str">
        <f t="shared" si="147"/>
        <v>NEUTRAL</v>
      </c>
      <c r="G2358" s="6" t="str">
        <f t="shared" si="146"/>
        <v>NEUTRAL</v>
      </c>
      <c r="H2358" s="6" t="str">
        <f t="shared" si="145"/>
        <v>NEUTRAL</v>
      </c>
    </row>
    <row r="2359" spans="1:8" ht="13.5" x14ac:dyDescent="0.25">
      <c r="A2359" s="3">
        <f>TITRES_STAT!B2362</f>
        <v>0</v>
      </c>
      <c r="B2359" s="6">
        <f>TITRES_STAT!C2362</f>
        <v>0</v>
      </c>
      <c r="C2359" s="6">
        <f>TITRES_STAT!D2362</f>
        <v>0</v>
      </c>
      <c r="D2359" s="6">
        <f>TITRES_STAT!E2362</f>
        <v>0</v>
      </c>
      <c r="E2359" s="2">
        <f t="shared" si="144"/>
        <v>1201929</v>
      </c>
      <c r="F2359" s="6" t="str">
        <f t="shared" si="147"/>
        <v>NEUTRAL</v>
      </c>
      <c r="G2359" s="6" t="str">
        <f t="shared" si="146"/>
        <v>NEUTRAL</v>
      </c>
      <c r="H2359" s="6" t="str">
        <f t="shared" si="145"/>
        <v>NEUTRAL</v>
      </c>
    </row>
    <row r="2360" spans="1:8" ht="13.5" x14ac:dyDescent="0.25">
      <c r="A2360" s="3">
        <f>TITRES_STAT!B2363</f>
        <v>0</v>
      </c>
      <c r="B2360" s="6">
        <f>TITRES_STAT!C2363</f>
        <v>0</v>
      </c>
      <c r="C2360" s="6">
        <f>TITRES_STAT!D2363</f>
        <v>0</v>
      </c>
      <c r="D2360" s="6">
        <f>TITRES_STAT!E2363</f>
        <v>0</v>
      </c>
      <c r="E2360" s="2">
        <f t="shared" si="144"/>
        <v>1201929</v>
      </c>
      <c r="F2360" s="6" t="str">
        <f t="shared" si="147"/>
        <v>NEUTRAL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0</v>
      </c>
      <c r="B2361" s="6">
        <f>TITRES_STAT!C2364</f>
        <v>0</v>
      </c>
      <c r="C2361" s="6">
        <f>TITRES_STAT!D2364</f>
        <v>0</v>
      </c>
      <c r="D2361" s="6">
        <f>TITRES_STAT!E2364</f>
        <v>0</v>
      </c>
      <c r="E2361" s="2">
        <f t="shared" si="144"/>
        <v>1201929</v>
      </c>
      <c r="F2361" s="6" t="str">
        <f t="shared" si="147"/>
        <v>NEUTRAL</v>
      </c>
      <c r="G2361" s="6" t="str">
        <f t="shared" si="146"/>
        <v>NEUTRAL</v>
      </c>
      <c r="H2361" s="6" t="str">
        <f t="shared" si="145"/>
        <v>NEUTRAL</v>
      </c>
    </row>
    <row r="2362" spans="1:8" ht="13.5" x14ac:dyDescent="0.25">
      <c r="A2362" s="3">
        <f>TITRES_STAT!B2365</f>
        <v>0</v>
      </c>
      <c r="B2362" s="6">
        <f>TITRES_STAT!C2365</f>
        <v>0</v>
      </c>
      <c r="C2362" s="6">
        <f>TITRES_STAT!D2365</f>
        <v>0</v>
      </c>
      <c r="D2362" s="6">
        <f>TITRES_STAT!E2365</f>
        <v>0</v>
      </c>
      <c r="E2362" s="2">
        <f t="shared" si="144"/>
        <v>1201929</v>
      </c>
      <c r="F2362" s="6" t="str">
        <f t="shared" si="147"/>
        <v>NEUTRAL</v>
      </c>
      <c r="G2362" s="6" t="str">
        <f t="shared" si="146"/>
        <v>NEUTRAL</v>
      </c>
      <c r="H2362" s="6" t="str">
        <f t="shared" si="145"/>
        <v>NEUTRAL</v>
      </c>
    </row>
    <row r="2363" spans="1:8" ht="13.5" x14ac:dyDescent="0.25">
      <c r="A2363" s="3">
        <f>TITRES_STAT!B2366</f>
        <v>0</v>
      </c>
      <c r="B2363" s="6">
        <f>TITRES_STAT!C2366</f>
        <v>0</v>
      </c>
      <c r="C2363" s="6">
        <f>TITRES_STAT!D2366</f>
        <v>0</v>
      </c>
      <c r="D2363" s="6">
        <f>TITRES_STAT!E2366</f>
        <v>0</v>
      </c>
      <c r="E2363" s="2">
        <f t="shared" si="144"/>
        <v>1201929</v>
      </c>
      <c r="F2363" s="6" t="str">
        <f t="shared" si="147"/>
        <v>NEUTRAL</v>
      </c>
      <c r="G2363" s="6" t="str">
        <f t="shared" si="146"/>
        <v>NEUTRAL</v>
      </c>
      <c r="H2363" s="6" t="str">
        <f t="shared" si="145"/>
        <v>NEUTRAL</v>
      </c>
    </row>
    <row r="2364" spans="1:8" ht="13.5" x14ac:dyDescent="0.25">
      <c r="A2364" s="3">
        <f>TITRES_STAT!B2367</f>
        <v>0</v>
      </c>
      <c r="B2364" s="6">
        <f>TITRES_STAT!C2367</f>
        <v>0</v>
      </c>
      <c r="C2364" s="6">
        <f>TITRES_STAT!D2367</f>
        <v>0</v>
      </c>
      <c r="D2364" s="6">
        <f>TITRES_STAT!E2367</f>
        <v>0</v>
      </c>
      <c r="E2364" s="2">
        <f t="shared" si="144"/>
        <v>1201929</v>
      </c>
      <c r="F2364" s="6" t="str">
        <f t="shared" si="147"/>
        <v>NEUTRAL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0</v>
      </c>
      <c r="B2365" s="6">
        <f>TITRES_STAT!C2368</f>
        <v>0</v>
      </c>
      <c r="C2365" s="6">
        <f>TITRES_STAT!D2368</f>
        <v>0</v>
      </c>
      <c r="D2365" s="6">
        <f>TITRES_STAT!E2368</f>
        <v>0</v>
      </c>
      <c r="E2365" s="2">
        <f t="shared" si="144"/>
        <v>1201929</v>
      </c>
      <c r="F2365" s="6" t="str">
        <f t="shared" si="147"/>
        <v>NEUTRAL</v>
      </c>
      <c r="G2365" s="6" t="str">
        <f t="shared" si="146"/>
        <v>NEUTRAL</v>
      </c>
      <c r="H2365" s="6" t="str">
        <f t="shared" si="145"/>
        <v>NEUTRAL</v>
      </c>
    </row>
    <row r="2366" spans="1:8" ht="13.5" x14ac:dyDescent="0.25">
      <c r="A2366" s="3">
        <f>TITRES_STAT!B2369</f>
        <v>0</v>
      </c>
      <c r="B2366" s="6">
        <f>TITRES_STAT!C2369</f>
        <v>0</v>
      </c>
      <c r="C2366" s="6">
        <f>TITRES_STAT!D2369</f>
        <v>0</v>
      </c>
      <c r="D2366" s="6">
        <f>TITRES_STAT!E2369</f>
        <v>0</v>
      </c>
      <c r="E2366" s="2">
        <f t="shared" si="144"/>
        <v>1201929</v>
      </c>
      <c r="F2366" s="6" t="str">
        <f t="shared" si="147"/>
        <v>NEUTRAL</v>
      </c>
      <c r="G2366" s="6" t="str">
        <f t="shared" si="146"/>
        <v>NEUTRAL</v>
      </c>
      <c r="H2366" s="6" t="str">
        <f t="shared" si="145"/>
        <v>NEUTRAL</v>
      </c>
    </row>
    <row r="2367" spans="1:8" ht="13.5" x14ac:dyDescent="0.25">
      <c r="A2367" s="3">
        <f>TITRES_STAT!B2370</f>
        <v>0</v>
      </c>
      <c r="B2367" s="6">
        <f>TITRES_STAT!C2370</f>
        <v>0</v>
      </c>
      <c r="C2367" s="6">
        <f>TITRES_STAT!D2370</f>
        <v>0</v>
      </c>
      <c r="D2367" s="6">
        <f>TITRES_STAT!E2370</f>
        <v>0</v>
      </c>
      <c r="E2367" s="2">
        <f t="shared" si="144"/>
        <v>1201929</v>
      </c>
      <c r="F2367" s="6" t="str">
        <f t="shared" si="147"/>
        <v>NEUTRAL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0</v>
      </c>
      <c r="B2368" s="6">
        <f>TITRES_STAT!C2371</f>
        <v>0</v>
      </c>
      <c r="C2368" s="6">
        <f>TITRES_STAT!D2371</f>
        <v>0</v>
      </c>
      <c r="D2368" s="6">
        <f>TITRES_STAT!E2371</f>
        <v>0</v>
      </c>
      <c r="E2368" s="2">
        <f t="shared" si="144"/>
        <v>1201929</v>
      </c>
      <c r="F2368" s="6" t="str">
        <f t="shared" si="147"/>
        <v>NEUTRAL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0</v>
      </c>
      <c r="B2369" s="6">
        <f>TITRES_STAT!C2372</f>
        <v>0</v>
      </c>
      <c r="C2369" s="6">
        <f>TITRES_STAT!D2372</f>
        <v>0</v>
      </c>
      <c r="D2369" s="6">
        <f>TITRES_STAT!E2372</f>
        <v>0</v>
      </c>
      <c r="E2369" s="2">
        <f t="shared" si="144"/>
        <v>1201929</v>
      </c>
      <c r="F2369" s="6" t="str">
        <f t="shared" si="147"/>
        <v>NEUTRAL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0</v>
      </c>
      <c r="B2370" s="6">
        <f>TITRES_STAT!C2373</f>
        <v>0</v>
      </c>
      <c r="C2370" s="6">
        <f>TITRES_STAT!D2373</f>
        <v>0</v>
      </c>
      <c r="D2370" s="6">
        <f>TITRES_STAT!E2373</f>
        <v>0</v>
      </c>
      <c r="E2370" s="2">
        <f t="shared" si="144"/>
        <v>1201929</v>
      </c>
      <c r="F2370" s="6" t="str">
        <f t="shared" si="147"/>
        <v>NEUTRAL</v>
      </c>
      <c r="G2370" s="6" t="str">
        <f t="shared" si="146"/>
        <v>NEUTRAL</v>
      </c>
      <c r="H2370" s="6" t="str">
        <f t="shared" si="145"/>
        <v>NEUTRAL</v>
      </c>
    </row>
    <row r="2371" spans="1:8" ht="13.5" x14ac:dyDescent="0.25">
      <c r="A2371" s="3">
        <f>TITRES_STAT!B2374</f>
        <v>0</v>
      </c>
      <c r="B2371" s="6">
        <f>TITRES_STAT!C2374</f>
        <v>0</v>
      </c>
      <c r="C2371" s="6">
        <f>TITRES_STAT!D2374</f>
        <v>0</v>
      </c>
      <c r="D2371" s="6">
        <f>TITRES_STAT!E2374</f>
        <v>0</v>
      </c>
      <c r="E2371" s="2">
        <f t="shared" si="144"/>
        <v>1201929</v>
      </c>
      <c r="F2371" s="6" t="str">
        <f t="shared" si="147"/>
        <v>NEUTRAL</v>
      </c>
      <c r="G2371" s="6" t="str">
        <f t="shared" si="146"/>
        <v>NEUTRAL</v>
      </c>
      <c r="H2371" s="6" t="str">
        <f t="shared" si="145"/>
        <v>NEUTRAL</v>
      </c>
    </row>
    <row r="2372" spans="1:8" ht="13.5" x14ac:dyDescent="0.25">
      <c r="A2372" s="3">
        <f>TITRES_STAT!B2375</f>
        <v>0</v>
      </c>
      <c r="B2372" s="6">
        <f>TITRES_STAT!C2375</f>
        <v>0</v>
      </c>
      <c r="C2372" s="6">
        <f>TITRES_STAT!D2375</f>
        <v>0</v>
      </c>
      <c r="D2372" s="6">
        <f>TITRES_STAT!E2375</f>
        <v>0</v>
      </c>
      <c r="E2372" s="2">
        <f t="shared" ref="E2372:E2435" si="148">IF(B2372&gt;B2371, E2371+D2372, IF(B2372&lt;B2371, E2371-D2372, E2371))</f>
        <v>1201929</v>
      </c>
      <c r="F2372" s="6" t="str">
        <f t="shared" si="147"/>
        <v>NEUTRAL</v>
      </c>
      <c r="G2372" s="6" t="str">
        <f t="shared" si="146"/>
        <v>NEUTRAL</v>
      </c>
      <c r="H2372" s="6" t="str">
        <f t="shared" si="145"/>
        <v>NEUTRAL</v>
      </c>
    </row>
    <row r="2373" spans="1:8" ht="13.5" x14ac:dyDescent="0.25">
      <c r="A2373" s="3">
        <f>TITRES_STAT!B2376</f>
        <v>0</v>
      </c>
      <c r="B2373" s="6">
        <f>TITRES_STAT!C2376</f>
        <v>0</v>
      </c>
      <c r="C2373" s="6">
        <f>TITRES_STAT!D2376</f>
        <v>0</v>
      </c>
      <c r="D2373" s="6">
        <f>TITRES_STAT!E2376</f>
        <v>0</v>
      </c>
      <c r="E2373" s="2">
        <f t="shared" si="148"/>
        <v>1201929</v>
      </c>
      <c r="F2373" s="6" t="str">
        <f t="shared" si="147"/>
        <v>NEUTRAL</v>
      </c>
      <c r="G2373" s="6" t="str">
        <f t="shared" si="146"/>
        <v>NEUTRAL</v>
      </c>
      <c r="H2373" s="6" t="str">
        <f t="shared" si="145"/>
        <v>NEUTRAL</v>
      </c>
    </row>
    <row r="2374" spans="1:8" ht="13.5" x14ac:dyDescent="0.25">
      <c r="A2374" s="3">
        <f>TITRES_STAT!B2377</f>
        <v>0</v>
      </c>
      <c r="B2374" s="6">
        <f>TITRES_STAT!C2377</f>
        <v>0</v>
      </c>
      <c r="C2374" s="6">
        <f>TITRES_STAT!D2377</f>
        <v>0</v>
      </c>
      <c r="D2374" s="6">
        <f>TITRES_STAT!E2377</f>
        <v>0</v>
      </c>
      <c r="E2374" s="2">
        <f t="shared" si="148"/>
        <v>1201929</v>
      </c>
      <c r="F2374" s="6" t="str">
        <f t="shared" si="147"/>
        <v>NEUTRAL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0</v>
      </c>
      <c r="B2375" s="6">
        <f>TITRES_STAT!C2378</f>
        <v>0</v>
      </c>
      <c r="C2375" s="6">
        <f>TITRES_STAT!D2378</f>
        <v>0</v>
      </c>
      <c r="D2375" s="6">
        <f>TITRES_STAT!E2378</f>
        <v>0</v>
      </c>
      <c r="E2375" s="2">
        <f t="shared" si="148"/>
        <v>1201929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0</v>
      </c>
      <c r="B2376" s="6">
        <f>TITRES_STAT!C2379</f>
        <v>0</v>
      </c>
      <c r="C2376" s="6">
        <f>TITRES_STAT!D2379</f>
        <v>0</v>
      </c>
      <c r="D2376" s="6">
        <f>TITRES_STAT!E2379</f>
        <v>0</v>
      </c>
      <c r="E2376" s="2">
        <f t="shared" si="148"/>
        <v>1201929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0</v>
      </c>
      <c r="B2377" s="6">
        <f>TITRES_STAT!C2380</f>
        <v>0</v>
      </c>
      <c r="C2377" s="6">
        <f>TITRES_STAT!D2380</f>
        <v>0</v>
      </c>
      <c r="D2377" s="6">
        <f>TITRES_STAT!E2380</f>
        <v>0</v>
      </c>
      <c r="E2377" s="2">
        <f t="shared" si="148"/>
        <v>1201929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0</v>
      </c>
      <c r="B2378" s="6">
        <f>TITRES_STAT!C2381</f>
        <v>0</v>
      </c>
      <c r="C2378" s="6">
        <f>TITRES_STAT!D2381</f>
        <v>0</v>
      </c>
      <c r="D2378" s="6">
        <f>TITRES_STAT!E2381</f>
        <v>0</v>
      </c>
      <c r="E2378" s="2">
        <f t="shared" si="148"/>
        <v>1201929</v>
      </c>
      <c r="F2378" s="6" t="str">
        <f t="shared" si="151"/>
        <v>NEUTRAL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0</v>
      </c>
      <c r="B2379" s="6">
        <f>TITRES_STAT!C2382</f>
        <v>0</v>
      </c>
      <c r="C2379" s="6">
        <f>TITRES_STAT!D2382</f>
        <v>0</v>
      </c>
      <c r="D2379" s="6">
        <f>TITRES_STAT!E2382</f>
        <v>0</v>
      </c>
      <c r="E2379" s="2">
        <f t="shared" si="148"/>
        <v>1201929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0</v>
      </c>
      <c r="B2380" s="6">
        <f>TITRES_STAT!C2383</f>
        <v>0</v>
      </c>
      <c r="C2380" s="6">
        <f>TITRES_STAT!D2383</f>
        <v>0</v>
      </c>
      <c r="D2380" s="6">
        <f>TITRES_STAT!E2383</f>
        <v>0</v>
      </c>
      <c r="E2380" s="2">
        <f t="shared" si="148"/>
        <v>1201929</v>
      </c>
      <c r="F2380" s="6" t="str">
        <f t="shared" si="151"/>
        <v>NEUTRAL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0</v>
      </c>
      <c r="B2381" s="6">
        <f>TITRES_STAT!C2384</f>
        <v>0</v>
      </c>
      <c r="C2381" s="6">
        <f>TITRES_STAT!D2384</f>
        <v>0</v>
      </c>
      <c r="D2381" s="6">
        <f>TITRES_STAT!E2384</f>
        <v>0</v>
      </c>
      <c r="E2381" s="2">
        <f t="shared" si="148"/>
        <v>1201929</v>
      </c>
      <c r="F2381" s="6" t="str">
        <f t="shared" si="151"/>
        <v>NEUTRAL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0</v>
      </c>
      <c r="B2382" s="6">
        <f>TITRES_STAT!C2385</f>
        <v>0</v>
      </c>
      <c r="C2382" s="6">
        <f>TITRES_STAT!D2385</f>
        <v>0</v>
      </c>
      <c r="D2382" s="6">
        <f>TITRES_STAT!E2385</f>
        <v>0</v>
      </c>
      <c r="E2382" s="2">
        <f t="shared" si="148"/>
        <v>1201929</v>
      </c>
      <c r="F2382" s="6" t="str">
        <f t="shared" si="151"/>
        <v>NEUTRAL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0</v>
      </c>
      <c r="B2383" s="6">
        <f>TITRES_STAT!C2386</f>
        <v>0</v>
      </c>
      <c r="C2383" s="6">
        <f>TITRES_STAT!D2386</f>
        <v>0</v>
      </c>
      <c r="D2383" s="6">
        <f>TITRES_STAT!E2386</f>
        <v>0</v>
      </c>
      <c r="E2383" s="2">
        <f t="shared" si="148"/>
        <v>1201929</v>
      </c>
      <c r="F2383" s="6" t="str">
        <f t="shared" si="151"/>
        <v>NEUTRAL</v>
      </c>
      <c r="G2383" s="6" t="str">
        <f t="shared" si="150"/>
        <v>NEUTRAL</v>
      </c>
      <c r="H2383" s="6" t="str">
        <f t="shared" si="149"/>
        <v>NEUTRAL</v>
      </c>
    </row>
    <row r="2384" spans="1:8" ht="13.5" x14ac:dyDescent="0.25">
      <c r="A2384" s="3">
        <f>TITRES_STAT!B2387</f>
        <v>0</v>
      </c>
      <c r="B2384" s="6">
        <f>TITRES_STAT!C2387</f>
        <v>0</v>
      </c>
      <c r="C2384" s="6">
        <f>TITRES_STAT!D2387</f>
        <v>0</v>
      </c>
      <c r="D2384" s="6">
        <f>TITRES_STAT!E2387</f>
        <v>0</v>
      </c>
      <c r="E2384" s="2">
        <f t="shared" si="148"/>
        <v>1201929</v>
      </c>
      <c r="F2384" s="6" t="str">
        <f t="shared" si="151"/>
        <v>NEUTRAL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0</v>
      </c>
      <c r="B2385" s="6">
        <f>TITRES_STAT!C2388</f>
        <v>0</v>
      </c>
      <c r="C2385" s="6">
        <f>TITRES_STAT!D2388</f>
        <v>0</v>
      </c>
      <c r="D2385" s="6">
        <f>TITRES_STAT!E2388</f>
        <v>0</v>
      </c>
      <c r="E2385" s="2">
        <f t="shared" si="148"/>
        <v>1201929</v>
      </c>
      <c r="F2385" s="6" t="str">
        <f t="shared" si="151"/>
        <v>NEUTRAL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0</v>
      </c>
      <c r="B2386" s="6">
        <f>TITRES_STAT!C2389</f>
        <v>0</v>
      </c>
      <c r="C2386" s="6">
        <f>TITRES_STAT!D2389</f>
        <v>0</v>
      </c>
      <c r="D2386" s="6">
        <f>TITRES_STAT!E2389</f>
        <v>0</v>
      </c>
      <c r="E2386" s="2">
        <f t="shared" si="148"/>
        <v>1201929</v>
      </c>
      <c r="F2386" s="6" t="str">
        <f t="shared" si="151"/>
        <v>NEUTRAL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0</v>
      </c>
      <c r="B2387" s="6">
        <f>TITRES_STAT!C2390</f>
        <v>0</v>
      </c>
      <c r="C2387" s="6">
        <f>TITRES_STAT!D2390</f>
        <v>0</v>
      </c>
      <c r="D2387" s="6">
        <f>TITRES_STAT!E2390</f>
        <v>0</v>
      </c>
      <c r="E2387" s="2">
        <f t="shared" si="148"/>
        <v>1201929</v>
      </c>
      <c r="F2387" s="6" t="str">
        <f t="shared" si="151"/>
        <v>NEUTRAL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0</v>
      </c>
      <c r="B2388" s="6">
        <f>TITRES_STAT!C2391</f>
        <v>0</v>
      </c>
      <c r="C2388" s="6">
        <f>TITRES_STAT!D2391</f>
        <v>0</v>
      </c>
      <c r="D2388" s="6">
        <f>TITRES_STAT!E2391</f>
        <v>0</v>
      </c>
      <c r="E2388" s="2">
        <f t="shared" si="148"/>
        <v>1201929</v>
      </c>
      <c r="F2388" s="6" t="str">
        <f t="shared" si="151"/>
        <v>NEUTRAL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0</v>
      </c>
      <c r="B2389" s="6">
        <f>TITRES_STAT!C2392</f>
        <v>0</v>
      </c>
      <c r="C2389" s="6">
        <f>TITRES_STAT!D2392</f>
        <v>0</v>
      </c>
      <c r="D2389" s="6">
        <f>TITRES_STAT!E2392</f>
        <v>0</v>
      </c>
      <c r="E2389" s="2">
        <f t="shared" si="148"/>
        <v>1201929</v>
      </c>
      <c r="F2389" s="6" t="str">
        <f t="shared" si="151"/>
        <v>NEUTRAL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0</v>
      </c>
      <c r="B2390" s="6">
        <f>TITRES_STAT!C2393</f>
        <v>0</v>
      </c>
      <c r="C2390" s="6">
        <f>TITRES_STAT!D2393</f>
        <v>0</v>
      </c>
      <c r="D2390" s="6">
        <f>TITRES_STAT!E2393</f>
        <v>0</v>
      </c>
      <c r="E2390" s="2">
        <f t="shared" si="148"/>
        <v>1201929</v>
      </c>
      <c r="F2390" s="6" t="str">
        <f t="shared" si="151"/>
        <v>NEUTRAL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0</v>
      </c>
      <c r="B2391" s="6">
        <f>TITRES_STAT!C2394</f>
        <v>0</v>
      </c>
      <c r="C2391" s="6">
        <f>TITRES_STAT!D2394</f>
        <v>0</v>
      </c>
      <c r="D2391" s="6">
        <f>TITRES_STAT!E2394</f>
        <v>0</v>
      </c>
      <c r="E2391" s="2">
        <f t="shared" si="148"/>
        <v>1201929</v>
      </c>
      <c r="F2391" s="6" t="str">
        <f t="shared" si="151"/>
        <v>NEUTRAL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0</v>
      </c>
      <c r="B2392" s="6">
        <f>TITRES_STAT!C2395</f>
        <v>0</v>
      </c>
      <c r="C2392" s="6">
        <f>TITRES_STAT!D2395</f>
        <v>0</v>
      </c>
      <c r="D2392" s="6">
        <f>TITRES_STAT!E2395</f>
        <v>0</v>
      </c>
      <c r="E2392" s="2">
        <f t="shared" si="148"/>
        <v>1201929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0</v>
      </c>
      <c r="B2393" s="6">
        <f>TITRES_STAT!C2396</f>
        <v>0</v>
      </c>
      <c r="C2393" s="6">
        <f>TITRES_STAT!D2396</f>
        <v>0</v>
      </c>
      <c r="D2393" s="6">
        <f>TITRES_STAT!E2396</f>
        <v>0</v>
      </c>
      <c r="E2393" s="2">
        <f t="shared" si="148"/>
        <v>1201929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0</v>
      </c>
      <c r="B2394" s="6">
        <f>TITRES_STAT!C2397</f>
        <v>0</v>
      </c>
      <c r="C2394" s="6">
        <f>TITRES_STAT!D2397</f>
        <v>0</v>
      </c>
      <c r="D2394" s="6">
        <f>TITRES_STAT!E2397</f>
        <v>0</v>
      </c>
      <c r="E2394" s="2">
        <f t="shared" si="148"/>
        <v>1201929</v>
      </c>
      <c r="F2394" s="6" t="str">
        <f t="shared" si="151"/>
        <v>NEUTRAL</v>
      </c>
      <c r="G2394" s="6" t="str">
        <f t="shared" si="150"/>
        <v>NEUTRAL</v>
      </c>
      <c r="H2394" s="6" t="str">
        <f t="shared" si="149"/>
        <v>NEUTRAL</v>
      </c>
    </row>
    <row r="2395" spans="1:8" ht="13.5" x14ac:dyDescent="0.25">
      <c r="A2395" s="3">
        <f>TITRES_STAT!B2398</f>
        <v>0</v>
      </c>
      <c r="B2395" s="6">
        <f>TITRES_STAT!C2398</f>
        <v>0</v>
      </c>
      <c r="C2395" s="6">
        <f>TITRES_STAT!D2398</f>
        <v>0</v>
      </c>
      <c r="D2395" s="6">
        <f>TITRES_STAT!E2398</f>
        <v>0</v>
      </c>
      <c r="E2395" s="2">
        <f t="shared" si="148"/>
        <v>1201929</v>
      </c>
      <c r="F2395" s="6" t="str">
        <f t="shared" si="151"/>
        <v>NEUTRAL</v>
      </c>
      <c r="G2395" s="6" t="str">
        <f t="shared" si="150"/>
        <v>NEUTRAL</v>
      </c>
      <c r="H2395" s="6" t="str">
        <f t="shared" si="149"/>
        <v>NEUTRAL</v>
      </c>
    </row>
    <row r="2396" spans="1:8" ht="13.5" x14ac:dyDescent="0.25">
      <c r="A2396" s="3">
        <f>TITRES_STAT!B2399</f>
        <v>0</v>
      </c>
      <c r="B2396" s="6">
        <f>TITRES_STAT!C2399</f>
        <v>0</v>
      </c>
      <c r="C2396" s="6">
        <f>TITRES_STAT!D2399</f>
        <v>0</v>
      </c>
      <c r="D2396" s="6">
        <f>TITRES_STAT!E2399</f>
        <v>0</v>
      </c>
      <c r="E2396" s="2">
        <f t="shared" si="148"/>
        <v>1201929</v>
      </c>
      <c r="F2396" s="6" t="str">
        <f t="shared" si="151"/>
        <v>NEUTRAL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0</v>
      </c>
      <c r="B2397" s="6">
        <f>TITRES_STAT!C2400</f>
        <v>0</v>
      </c>
      <c r="C2397" s="6">
        <f>TITRES_STAT!D2400</f>
        <v>0</v>
      </c>
      <c r="D2397" s="6">
        <f>TITRES_STAT!E2400</f>
        <v>0</v>
      </c>
      <c r="E2397" s="2">
        <f t="shared" si="148"/>
        <v>1201929</v>
      </c>
      <c r="F2397" s="6" t="str">
        <f t="shared" si="151"/>
        <v>NEUTRAL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0</v>
      </c>
      <c r="B2398" s="6">
        <f>TITRES_STAT!C2401</f>
        <v>0</v>
      </c>
      <c r="C2398" s="6">
        <f>TITRES_STAT!D2401</f>
        <v>0</v>
      </c>
      <c r="D2398" s="6">
        <f>TITRES_STAT!E2401</f>
        <v>0</v>
      </c>
      <c r="E2398" s="2">
        <f t="shared" si="148"/>
        <v>1201929</v>
      </c>
      <c r="F2398" s="6" t="str">
        <f t="shared" si="151"/>
        <v>NEUTRAL</v>
      </c>
      <c r="G2398" s="6" t="str">
        <f t="shared" si="150"/>
        <v>NEUTRAL</v>
      </c>
      <c r="H2398" s="6" t="str">
        <f t="shared" si="149"/>
        <v>NEUTRAL</v>
      </c>
    </row>
    <row r="2399" spans="1:8" ht="13.5" x14ac:dyDescent="0.25">
      <c r="A2399" s="3">
        <f>TITRES_STAT!B2402</f>
        <v>0</v>
      </c>
      <c r="B2399" s="6">
        <f>TITRES_STAT!C2402</f>
        <v>0</v>
      </c>
      <c r="C2399" s="6">
        <f>TITRES_STAT!D2402</f>
        <v>0</v>
      </c>
      <c r="D2399" s="6">
        <f>TITRES_STAT!E2402</f>
        <v>0</v>
      </c>
      <c r="E2399" s="2">
        <f t="shared" si="148"/>
        <v>1201929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0</v>
      </c>
      <c r="B2400" s="6">
        <f>TITRES_STAT!C2403</f>
        <v>0</v>
      </c>
      <c r="C2400" s="6">
        <f>TITRES_STAT!D2403</f>
        <v>0</v>
      </c>
      <c r="D2400" s="6">
        <f>TITRES_STAT!E2403</f>
        <v>0</v>
      </c>
      <c r="E2400" s="2">
        <f t="shared" si="148"/>
        <v>1201929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0</v>
      </c>
      <c r="B2401" s="6">
        <f>TITRES_STAT!C2404</f>
        <v>0</v>
      </c>
      <c r="C2401" s="6">
        <f>TITRES_STAT!D2404</f>
        <v>0</v>
      </c>
      <c r="D2401" s="6">
        <f>TITRES_STAT!E2404</f>
        <v>0</v>
      </c>
      <c r="E2401" s="2">
        <f t="shared" si="148"/>
        <v>1201929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0</v>
      </c>
      <c r="B2402" s="6">
        <f>TITRES_STAT!C2405</f>
        <v>0</v>
      </c>
      <c r="C2402" s="6">
        <f>TITRES_STAT!D2405</f>
        <v>0</v>
      </c>
      <c r="D2402" s="6">
        <f>TITRES_STAT!E2405</f>
        <v>0</v>
      </c>
      <c r="E2402" s="2">
        <f t="shared" si="148"/>
        <v>1201929</v>
      </c>
      <c r="F2402" s="6" t="str">
        <f t="shared" si="151"/>
        <v>NEUTRAL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0</v>
      </c>
      <c r="B2403" s="6">
        <f>TITRES_STAT!C2406</f>
        <v>0</v>
      </c>
      <c r="C2403" s="6">
        <f>TITRES_STAT!D2406</f>
        <v>0</v>
      </c>
      <c r="D2403" s="6">
        <f>TITRES_STAT!E2406</f>
        <v>0</v>
      </c>
      <c r="E2403" s="2">
        <f t="shared" si="148"/>
        <v>1201929</v>
      </c>
      <c r="F2403" s="6" t="str">
        <f t="shared" si="151"/>
        <v>NEUTRAL</v>
      </c>
      <c r="G2403" s="6" t="str">
        <f t="shared" si="150"/>
        <v>NEUTRAL</v>
      </c>
      <c r="H2403" s="6" t="str">
        <f t="shared" si="149"/>
        <v>NEUTRAL</v>
      </c>
    </row>
    <row r="2404" spans="1:8" ht="13.5" x14ac:dyDescent="0.25">
      <c r="A2404" s="3">
        <f>TITRES_STAT!B2407</f>
        <v>0</v>
      </c>
      <c r="B2404" s="6">
        <f>TITRES_STAT!C2407</f>
        <v>0</v>
      </c>
      <c r="C2404" s="6">
        <f>TITRES_STAT!D2407</f>
        <v>0</v>
      </c>
      <c r="D2404" s="6">
        <f>TITRES_STAT!E2407</f>
        <v>0</v>
      </c>
      <c r="E2404" s="2">
        <f t="shared" si="148"/>
        <v>1201929</v>
      </c>
      <c r="F2404" s="6" t="str">
        <f t="shared" si="151"/>
        <v>NEUTRAL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0</v>
      </c>
      <c r="B2405" s="6">
        <f>TITRES_STAT!C2408</f>
        <v>0</v>
      </c>
      <c r="C2405" s="6">
        <f>TITRES_STAT!D2408</f>
        <v>0</v>
      </c>
      <c r="D2405" s="6">
        <f>TITRES_STAT!E2408</f>
        <v>0</v>
      </c>
      <c r="E2405" s="2">
        <f t="shared" si="148"/>
        <v>1201929</v>
      </c>
      <c r="F2405" s="6" t="str">
        <f t="shared" si="151"/>
        <v>NEUTRAL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0</v>
      </c>
      <c r="B2406" s="6">
        <f>TITRES_STAT!C2409</f>
        <v>0</v>
      </c>
      <c r="C2406" s="6">
        <f>TITRES_STAT!D2409</f>
        <v>0</v>
      </c>
      <c r="D2406" s="6">
        <f>TITRES_STAT!E2409</f>
        <v>0</v>
      </c>
      <c r="E2406" s="2">
        <f t="shared" si="148"/>
        <v>1201929</v>
      </c>
      <c r="F2406" s="6" t="str">
        <f t="shared" si="151"/>
        <v>NEUTRAL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0</v>
      </c>
      <c r="B2407" s="6">
        <f>TITRES_STAT!C2410</f>
        <v>0</v>
      </c>
      <c r="C2407" s="6">
        <f>TITRES_STAT!D2410</f>
        <v>0</v>
      </c>
      <c r="D2407" s="6">
        <f>TITRES_STAT!E2410</f>
        <v>0</v>
      </c>
      <c r="E2407" s="2">
        <f t="shared" si="148"/>
        <v>1201929</v>
      </c>
      <c r="F2407" s="6" t="str">
        <f t="shared" si="151"/>
        <v>NEUTRAL</v>
      </c>
      <c r="G2407" s="6" t="str">
        <f t="shared" si="150"/>
        <v>NEUTRAL</v>
      </c>
      <c r="H2407" s="6" t="str">
        <f t="shared" si="149"/>
        <v>NEUTRAL</v>
      </c>
    </row>
    <row r="2408" spans="1:8" ht="13.5" x14ac:dyDescent="0.25">
      <c r="A2408" s="3">
        <f>TITRES_STAT!B2411</f>
        <v>0</v>
      </c>
      <c r="B2408" s="6">
        <f>TITRES_STAT!C2411</f>
        <v>0</v>
      </c>
      <c r="C2408" s="6">
        <f>TITRES_STAT!D2411</f>
        <v>0</v>
      </c>
      <c r="D2408" s="6">
        <f>TITRES_STAT!E2411</f>
        <v>0</v>
      </c>
      <c r="E2408" s="2">
        <f t="shared" si="148"/>
        <v>1201929</v>
      </c>
      <c r="F2408" s="6" t="str">
        <f t="shared" si="151"/>
        <v>NEUTRAL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0</v>
      </c>
      <c r="B2409" s="6">
        <f>TITRES_STAT!C2412</f>
        <v>0</v>
      </c>
      <c r="C2409" s="6">
        <f>TITRES_STAT!D2412</f>
        <v>0</v>
      </c>
      <c r="D2409" s="6">
        <f>TITRES_STAT!E2412</f>
        <v>0</v>
      </c>
      <c r="E2409" s="2">
        <f t="shared" si="148"/>
        <v>1201929</v>
      </c>
      <c r="F2409" s="6" t="str">
        <f t="shared" si="151"/>
        <v>NEUTRAL</v>
      </c>
      <c r="G2409" s="6" t="str">
        <f t="shared" si="150"/>
        <v>NEUTRAL</v>
      </c>
      <c r="H2409" s="6" t="str">
        <f t="shared" si="149"/>
        <v>NEUTRAL</v>
      </c>
    </row>
    <row r="2410" spans="1:8" ht="13.5" x14ac:dyDescent="0.25">
      <c r="A2410" s="3">
        <f>TITRES_STAT!B2413</f>
        <v>0</v>
      </c>
      <c r="B2410" s="6">
        <f>TITRES_STAT!C2413</f>
        <v>0</v>
      </c>
      <c r="C2410" s="6">
        <f>TITRES_STAT!D2413</f>
        <v>0</v>
      </c>
      <c r="D2410" s="6">
        <f>TITRES_STAT!E2413</f>
        <v>0</v>
      </c>
      <c r="E2410" s="2">
        <f t="shared" si="148"/>
        <v>1201929</v>
      </c>
      <c r="F2410" s="6" t="str">
        <f t="shared" si="151"/>
        <v>NEUTRAL</v>
      </c>
      <c r="G2410" s="6" t="str">
        <f t="shared" si="150"/>
        <v>NEUTRAL</v>
      </c>
      <c r="H2410" s="6" t="str">
        <f t="shared" si="149"/>
        <v>NEUTRAL</v>
      </c>
    </row>
    <row r="2411" spans="1:8" ht="13.5" x14ac:dyDescent="0.25">
      <c r="A2411" s="3">
        <f>TITRES_STAT!B2414</f>
        <v>0</v>
      </c>
      <c r="B2411" s="6">
        <f>TITRES_STAT!C2414</f>
        <v>0</v>
      </c>
      <c r="C2411" s="6">
        <f>TITRES_STAT!D2414</f>
        <v>0</v>
      </c>
      <c r="D2411" s="6">
        <f>TITRES_STAT!E2414</f>
        <v>0</v>
      </c>
      <c r="E2411" s="2">
        <f t="shared" si="148"/>
        <v>1201929</v>
      </c>
      <c r="F2411" s="6" t="str">
        <f t="shared" si="151"/>
        <v>NEUTRAL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0</v>
      </c>
      <c r="B2412" s="6">
        <f>TITRES_STAT!C2415</f>
        <v>0</v>
      </c>
      <c r="C2412" s="6">
        <f>TITRES_STAT!D2415</f>
        <v>0</v>
      </c>
      <c r="D2412" s="6">
        <f>TITRES_STAT!E2415</f>
        <v>0</v>
      </c>
      <c r="E2412" s="2">
        <f t="shared" si="148"/>
        <v>1201929</v>
      </c>
      <c r="F2412" s="6" t="str">
        <f t="shared" si="151"/>
        <v>NEUTRAL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0</v>
      </c>
      <c r="B2413" s="6">
        <f>TITRES_STAT!C2416</f>
        <v>0</v>
      </c>
      <c r="C2413" s="6">
        <f>TITRES_STAT!D2416</f>
        <v>0</v>
      </c>
      <c r="D2413" s="6">
        <f>TITRES_STAT!E2416</f>
        <v>0</v>
      </c>
      <c r="E2413" s="2">
        <f t="shared" si="148"/>
        <v>1201929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0</v>
      </c>
      <c r="B2414" s="6">
        <f>TITRES_STAT!C2417</f>
        <v>0</v>
      </c>
      <c r="C2414" s="6">
        <f>TITRES_STAT!D2417</f>
        <v>0</v>
      </c>
      <c r="D2414" s="6">
        <f>TITRES_STAT!E2417</f>
        <v>0</v>
      </c>
      <c r="E2414" s="2">
        <f t="shared" si="148"/>
        <v>1201929</v>
      </c>
      <c r="F2414" s="6" t="str">
        <f t="shared" si="151"/>
        <v>NEUTRAL</v>
      </c>
      <c r="G2414" s="6" t="str">
        <f t="shared" si="150"/>
        <v>NEUTRAL</v>
      </c>
      <c r="H2414" s="6" t="str">
        <f t="shared" si="149"/>
        <v>NEUTRAL</v>
      </c>
    </row>
    <row r="2415" spans="1:8" ht="13.5" x14ac:dyDescent="0.25">
      <c r="A2415" s="3">
        <f>TITRES_STAT!B2418</f>
        <v>0</v>
      </c>
      <c r="B2415" s="6">
        <f>TITRES_STAT!C2418</f>
        <v>0</v>
      </c>
      <c r="C2415" s="6">
        <f>TITRES_STAT!D2418</f>
        <v>0</v>
      </c>
      <c r="D2415" s="6">
        <f>TITRES_STAT!E2418</f>
        <v>0</v>
      </c>
      <c r="E2415" s="2">
        <f t="shared" si="148"/>
        <v>1201929</v>
      </c>
      <c r="F2415" s="6" t="str">
        <f t="shared" si="151"/>
        <v>NEUTRAL</v>
      </c>
      <c r="G2415" s="6" t="str">
        <f t="shared" si="150"/>
        <v>NEUTRAL</v>
      </c>
      <c r="H2415" s="6" t="str">
        <f t="shared" si="149"/>
        <v>NEUTRAL</v>
      </c>
    </row>
    <row r="2416" spans="1:8" ht="13.5" x14ac:dyDescent="0.25">
      <c r="A2416" s="3">
        <f>TITRES_STAT!B2419</f>
        <v>0</v>
      </c>
      <c r="B2416" s="6">
        <f>TITRES_STAT!C2419</f>
        <v>0</v>
      </c>
      <c r="C2416" s="6">
        <f>TITRES_STAT!D2419</f>
        <v>0</v>
      </c>
      <c r="D2416" s="6">
        <f>TITRES_STAT!E2419</f>
        <v>0</v>
      </c>
      <c r="E2416" s="2">
        <f t="shared" si="148"/>
        <v>1201929</v>
      </c>
      <c r="F2416" s="6" t="str">
        <f t="shared" si="151"/>
        <v>NEUTRAL</v>
      </c>
      <c r="G2416" s="6" t="str">
        <f t="shared" si="150"/>
        <v>NEUTRAL</v>
      </c>
      <c r="H2416" s="6" t="str">
        <f t="shared" si="149"/>
        <v>NEUTRAL</v>
      </c>
    </row>
    <row r="2417" spans="1:8" ht="13.5" x14ac:dyDescent="0.25">
      <c r="A2417" s="3">
        <f>TITRES_STAT!B2420</f>
        <v>0</v>
      </c>
      <c r="B2417" s="6">
        <f>TITRES_STAT!C2420</f>
        <v>0</v>
      </c>
      <c r="C2417" s="6">
        <f>TITRES_STAT!D2420</f>
        <v>0</v>
      </c>
      <c r="D2417" s="6">
        <f>TITRES_STAT!E2420</f>
        <v>0</v>
      </c>
      <c r="E2417" s="2">
        <f t="shared" si="148"/>
        <v>1201929</v>
      </c>
      <c r="F2417" s="6" t="str">
        <f t="shared" si="151"/>
        <v>NEUTRAL</v>
      </c>
      <c r="G2417" s="6" t="str">
        <f t="shared" si="150"/>
        <v>NEUTRAL</v>
      </c>
      <c r="H2417" s="6" t="str">
        <f t="shared" si="149"/>
        <v>NEUTRAL</v>
      </c>
    </row>
    <row r="2418" spans="1:8" ht="13.5" x14ac:dyDescent="0.25">
      <c r="A2418" s="3">
        <f>TITRES_STAT!B2421</f>
        <v>0</v>
      </c>
      <c r="B2418" s="6">
        <f>TITRES_STAT!C2421</f>
        <v>0</v>
      </c>
      <c r="C2418" s="6">
        <f>TITRES_STAT!D2421</f>
        <v>0</v>
      </c>
      <c r="D2418" s="6">
        <f>TITRES_STAT!E2421</f>
        <v>0</v>
      </c>
      <c r="E2418" s="2">
        <f t="shared" si="148"/>
        <v>1201929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0</v>
      </c>
      <c r="B2419" s="6">
        <f>TITRES_STAT!C2422</f>
        <v>0</v>
      </c>
      <c r="C2419" s="6">
        <f>TITRES_STAT!D2422</f>
        <v>0</v>
      </c>
      <c r="D2419" s="6">
        <f>TITRES_STAT!E2422</f>
        <v>0</v>
      </c>
      <c r="E2419" s="2">
        <f t="shared" si="148"/>
        <v>1201929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0</v>
      </c>
      <c r="B2420" s="6">
        <f>TITRES_STAT!C2423</f>
        <v>0</v>
      </c>
      <c r="C2420" s="6">
        <f>TITRES_STAT!D2423</f>
        <v>0</v>
      </c>
      <c r="D2420" s="6">
        <f>TITRES_STAT!E2423</f>
        <v>0</v>
      </c>
      <c r="E2420" s="2">
        <f t="shared" si="148"/>
        <v>1201929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0</v>
      </c>
      <c r="B2421" s="6">
        <f>TITRES_STAT!C2424</f>
        <v>0</v>
      </c>
      <c r="C2421" s="6">
        <f>TITRES_STAT!D2424</f>
        <v>0</v>
      </c>
      <c r="D2421" s="6">
        <f>TITRES_STAT!E2424</f>
        <v>0</v>
      </c>
      <c r="E2421" s="2">
        <f t="shared" si="148"/>
        <v>1201929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0</v>
      </c>
      <c r="B2422" s="6">
        <f>TITRES_STAT!C2425</f>
        <v>0</v>
      </c>
      <c r="C2422" s="6">
        <f>TITRES_STAT!D2425</f>
        <v>0</v>
      </c>
      <c r="D2422" s="6">
        <f>TITRES_STAT!E2425</f>
        <v>0</v>
      </c>
      <c r="E2422" s="2">
        <f t="shared" si="148"/>
        <v>1201929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0</v>
      </c>
      <c r="B2423" s="6">
        <f>TITRES_STAT!C2426</f>
        <v>0</v>
      </c>
      <c r="C2423" s="6">
        <f>TITRES_STAT!D2426</f>
        <v>0</v>
      </c>
      <c r="D2423" s="6">
        <f>TITRES_STAT!E2426</f>
        <v>0</v>
      </c>
      <c r="E2423" s="2">
        <f t="shared" si="148"/>
        <v>1201929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0</v>
      </c>
      <c r="B2424" s="6">
        <f>TITRES_STAT!C2427</f>
        <v>0</v>
      </c>
      <c r="C2424" s="6">
        <f>TITRES_STAT!D2427</f>
        <v>0</v>
      </c>
      <c r="D2424" s="6">
        <f>TITRES_STAT!E2427</f>
        <v>0</v>
      </c>
      <c r="E2424" s="2">
        <f t="shared" si="148"/>
        <v>1201929</v>
      </c>
      <c r="F2424" s="6" t="str">
        <f t="shared" si="151"/>
        <v>NEUTRAL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0</v>
      </c>
      <c r="B2425" s="6">
        <f>TITRES_STAT!C2428</f>
        <v>0</v>
      </c>
      <c r="C2425" s="6">
        <f>TITRES_STAT!D2428</f>
        <v>0</v>
      </c>
      <c r="D2425" s="6">
        <f>TITRES_STAT!E2428</f>
        <v>0</v>
      </c>
      <c r="E2425" s="2">
        <f t="shared" si="148"/>
        <v>1201929</v>
      </c>
      <c r="F2425" s="6" t="str">
        <f t="shared" si="151"/>
        <v>NEUTRAL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0</v>
      </c>
      <c r="B2426" s="6">
        <f>TITRES_STAT!C2429</f>
        <v>0</v>
      </c>
      <c r="C2426" s="6">
        <f>TITRES_STAT!D2429</f>
        <v>0</v>
      </c>
      <c r="D2426" s="6">
        <f>TITRES_STAT!E2429</f>
        <v>0</v>
      </c>
      <c r="E2426" s="2">
        <f t="shared" si="148"/>
        <v>1201929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0</v>
      </c>
      <c r="B2427" s="6">
        <f>TITRES_STAT!C2430</f>
        <v>0</v>
      </c>
      <c r="C2427" s="6">
        <f>TITRES_STAT!D2430</f>
        <v>0</v>
      </c>
      <c r="D2427" s="6">
        <f>TITRES_STAT!E2430</f>
        <v>0</v>
      </c>
      <c r="E2427" s="2">
        <f t="shared" si="148"/>
        <v>1201929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0</v>
      </c>
      <c r="B2428" s="6">
        <f>TITRES_STAT!C2431</f>
        <v>0</v>
      </c>
      <c r="C2428" s="6">
        <f>TITRES_STAT!D2431</f>
        <v>0</v>
      </c>
      <c r="D2428" s="6">
        <f>TITRES_STAT!E2431</f>
        <v>0</v>
      </c>
      <c r="E2428" s="2">
        <f t="shared" si="148"/>
        <v>1201929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0</v>
      </c>
      <c r="B2429" s="6">
        <f>TITRES_STAT!C2432</f>
        <v>0</v>
      </c>
      <c r="C2429" s="6">
        <f>TITRES_STAT!D2432</f>
        <v>0</v>
      </c>
      <c r="D2429" s="6">
        <f>TITRES_STAT!E2432</f>
        <v>0</v>
      </c>
      <c r="E2429" s="2">
        <f t="shared" si="148"/>
        <v>1201929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0</v>
      </c>
      <c r="B2430" s="6">
        <f>TITRES_STAT!C2433</f>
        <v>0</v>
      </c>
      <c r="C2430" s="6">
        <f>TITRES_STAT!D2433</f>
        <v>0</v>
      </c>
      <c r="D2430" s="6">
        <f>TITRES_STAT!E2433</f>
        <v>0</v>
      </c>
      <c r="E2430" s="2">
        <f t="shared" si="148"/>
        <v>1201929</v>
      </c>
      <c r="F2430" s="6" t="str">
        <f t="shared" si="151"/>
        <v>NEUTRAL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0</v>
      </c>
      <c r="B2431" s="6">
        <f>TITRES_STAT!C2434</f>
        <v>0</v>
      </c>
      <c r="C2431" s="6">
        <f>TITRES_STAT!D2434</f>
        <v>0</v>
      </c>
      <c r="D2431" s="6">
        <f>TITRES_STAT!E2434</f>
        <v>0</v>
      </c>
      <c r="E2431" s="2">
        <f t="shared" si="148"/>
        <v>1201929</v>
      </c>
      <c r="F2431" s="6" t="str">
        <f t="shared" si="151"/>
        <v>NEUTRAL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0</v>
      </c>
      <c r="B2432" s="6">
        <f>TITRES_STAT!C2435</f>
        <v>0</v>
      </c>
      <c r="C2432" s="6">
        <f>TITRES_STAT!D2435</f>
        <v>0</v>
      </c>
      <c r="D2432" s="6">
        <f>TITRES_STAT!E2435</f>
        <v>0</v>
      </c>
      <c r="E2432" s="2">
        <f t="shared" si="148"/>
        <v>1201929</v>
      </c>
      <c r="F2432" s="6" t="str">
        <f t="shared" si="151"/>
        <v>NEUTRAL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0</v>
      </c>
      <c r="B2433" s="6">
        <f>TITRES_STAT!C2436</f>
        <v>0</v>
      </c>
      <c r="C2433" s="6">
        <f>TITRES_STAT!D2436</f>
        <v>0</v>
      </c>
      <c r="D2433" s="6">
        <f>TITRES_STAT!E2436</f>
        <v>0</v>
      </c>
      <c r="E2433" s="2">
        <f t="shared" si="148"/>
        <v>1201929</v>
      </c>
      <c r="F2433" s="6" t="str">
        <f t="shared" si="151"/>
        <v>NEUTRAL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0</v>
      </c>
      <c r="B2434" s="6">
        <f>TITRES_STAT!C2437</f>
        <v>0</v>
      </c>
      <c r="C2434" s="6">
        <f>TITRES_STAT!D2437</f>
        <v>0</v>
      </c>
      <c r="D2434" s="6">
        <f>TITRES_STAT!E2437</f>
        <v>0</v>
      </c>
      <c r="E2434" s="2">
        <f t="shared" si="148"/>
        <v>1201929</v>
      </c>
      <c r="F2434" s="6" t="str">
        <f t="shared" si="151"/>
        <v>NEUTRAL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0</v>
      </c>
      <c r="B2435" s="6">
        <f>TITRES_STAT!C2438</f>
        <v>0</v>
      </c>
      <c r="C2435" s="6">
        <f>TITRES_STAT!D2438</f>
        <v>0</v>
      </c>
      <c r="D2435" s="6">
        <f>TITRES_STAT!E2438</f>
        <v>0</v>
      </c>
      <c r="E2435" s="2">
        <f t="shared" si="148"/>
        <v>1201929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0</v>
      </c>
      <c r="B2436" s="6">
        <f>TITRES_STAT!C2439</f>
        <v>0</v>
      </c>
      <c r="C2436" s="6">
        <f>TITRES_STAT!D2439</f>
        <v>0</v>
      </c>
      <c r="D2436" s="6">
        <f>TITRES_STAT!E2439</f>
        <v>0</v>
      </c>
      <c r="E2436" s="2">
        <f t="shared" ref="E2436:E2499" si="152">IF(B2436&gt;B2435, E2435+D2436, IF(B2436&lt;B2435, E2435-D2436, E2435))</f>
        <v>1201929</v>
      </c>
      <c r="F2436" s="6" t="str">
        <f t="shared" si="151"/>
        <v>NEUTRAL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0</v>
      </c>
      <c r="B2437" s="6">
        <f>TITRES_STAT!C2440</f>
        <v>0</v>
      </c>
      <c r="C2437" s="6">
        <f>TITRES_STAT!D2440</f>
        <v>0</v>
      </c>
      <c r="D2437" s="6">
        <f>TITRES_STAT!E2440</f>
        <v>0</v>
      </c>
      <c r="E2437" s="2">
        <f t="shared" si="152"/>
        <v>1201929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0</v>
      </c>
      <c r="B2438" s="6">
        <f>TITRES_STAT!C2441</f>
        <v>0</v>
      </c>
      <c r="C2438" s="6">
        <f>TITRES_STAT!D2441</f>
        <v>0</v>
      </c>
      <c r="D2438" s="6">
        <f>TITRES_STAT!E2441</f>
        <v>0</v>
      </c>
      <c r="E2438" s="2">
        <f t="shared" si="152"/>
        <v>1201929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0</v>
      </c>
      <c r="B2439" s="6">
        <f>TITRES_STAT!C2442</f>
        <v>0</v>
      </c>
      <c r="C2439" s="6">
        <f>TITRES_STAT!D2442</f>
        <v>0</v>
      </c>
      <c r="D2439" s="6">
        <f>TITRES_STAT!E2442</f>
        <v>0</v>
      </c>
      <c r="E2439" s="2">
        <f t="shared" si="152"/>
        <v>1201929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0</v>
      </c>
      <c r="B2440" s="6">
        <f>TITRES_STAT!C2443</f>
        <v>0</v>
      </c>
      <c r="C2440" s="6">
        <f>TITRES_STAT!D2443</f>
        <v>0</v>
      </c>
      <c r="D2440" s="6">
        <f>TITRES_STAT!E2443</f>
        <v>0</v>
      </c>
      <c r="E2440" s="2">
        <f t="shared" si="152"/>
        <v>1201929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0</v>
      </c>
      <c r="B2441" s="6">
        <f>TITRES_STAT!C2444</f>
        <v>0</v>
      </c>
      <c r="C2441" s="6">
        <f>TITRES_STAT!D2444</f>
        <v>0</v>
      </c>
      <c r="D2441" s="6">
        <f>TITRES_STAT!E2444</f>
        <v>0</v>
      </c>
      <c r="E2441" s="2">
        <f t="shared" si="152"/>
        <v>1201929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0</v>
      </c>
      <c r="B2442" s="6">
        <f>TITRES_STAT!C2445</f>
        <v>0</v>
      </c>
      <c r="C2442" s="6">
        <f>TITRES_STAT!D2445</f>
        <v>0</v>
      </c>
      <c r="D2442" s="6">
        <f>TITRES_STAT!E2445</f>
        <v>0</v>
      </c>
      <c r="E2442" s="2">
        <f t="shared" si="152"/>
        <v>1201929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0</v>
      </c>
      <c r="B2443" s="6">
        <f>TITRES_STAT!C2446</f>
        <v>0</v>
      </c>
      <c r="C2443" s="6">
        <f>TITRES_STAT!D2446</f>
        <v>0</v>
      </c>
      <c r="D2443" s="6">
        <f>TITRES_STAT!E2446</f>
        <v>0</v>
      </c>
      <c r="E2443" s="2">
        <f t="shared" si="152"/>
        <v>1201929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0</v>
      </c>
      <c r="B2444" s="6">
        <f>TITRES_STAT!C2447</f>
        <v>0</v>
      </c>
      <c r="C2444" s="6">
        <f>TITRES_STAT!D2447</f>
        <v>0</v>
      </c>
      <c r="D2444" s="6">
        <f>TITRES_STAT!E2447</f>
        <v>0</v>
      </c>
      <c r="E2444" s="2">
        <f t="shared" si="152"/>
        <v>1201929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0</v>
      </c>
      <c r="B2445" s="6">
        <f>TITRES_STAT!C2448</f>
        <v>0</v>
      </c>
      <c r="C2445" s="6">
        <f>TITRES_STAT!D2448</f>
        <v>0</v>
      </c>
      <c r="D2445" s="6">
        <f>TITRES_STAT!E2448</f>
        <v>0</v>
      </c>
      <c r="E2445" s="2">
        <f t="shared" si="152"/>
        <v>1201929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0</v>
      </c>
      <c r="B2446" s="6">
        <f>TITRES_STAT!C2449</f>
        <v>0</v>
      </c>
      <c r="C2446" s="6">
        <f>TITRES_STAT!D2449</f>
        <v>0</v>
      </c>
      <c r="D2446" s="6">
        <f>TITRES_STAT!E2449</f>
        <v>0</v>
      </c>
      <c r="E2446" s="2">
        <f t="shared" si="152"/>
        <v>1201929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0</v>
      </c>
      <c r="B2447" s="6">
        <f>TITRES_STAT!C2450</f>
        <v>0</v>
      </c>
      <c r="C2447" s="6">
        <f>TITRES_STAT!D2450</f>
        <v>0</v>
      </c>
      <c r="D2447" s="6">
        <f>TITRES_STAT!E2450</f>
        <v>0</v>
      </c>
      <c r="E2447" s="2">
        <f t="shared" si="152"/>
        <v>1201929</v>
      </c>
      <c r="F2447" s="6" t="str">
        <f t="shared" si="155"/>
        <v>NEUTRAL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0</v>
      </c>
      <c r="B2448" s="6">
        <f>TITRES_STAT!C2451</f>
        <v>0</v>
      </c>
      <c r="C2448" s="6">
        <f>TITRES_STAT!D2451</f>
        <v>0</v>
      </c>
      <c r="D2448" s="6">
        <f>TITRES_STAT!E2451</f>
        <v>0</v>
      </c>
      <c r="E2448" s="2">
        <f t="shared" si="152"/>
        <v>1201929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0</v>
      </c>
      <c r="B2449" s="6">
        <f>TITRES_STAT!C2452</f>
        <v>0</v>
      </c>
      <c r="C2449" s="6">
        <f>TITRES_STAT!D2452</f>
        <v>0</v>
      </c>
      <c r="D2449" s="6">
        <f>TITRES_STAT!E2452</f>
        <v>0</v>
      </c>
      <c r="E2449" s="2">
        <f t="shared" si="152"/>
        <v>1201929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0</v>
      </c>
      <c r="B2450" s="6">
        <f>TITRES_STAT!C2453</f>
        <v>0</v>
      </c>
      <c r="C2450" s="6">
        <f>TITRES_STAT!D2453</f>
        <v>0</v>
      </c>
      <c r="D2450" s="6">
        <f>TITRES_STAT!E2453</f>
        <v>0</v>
      </c>
      <c r="E2450" s="2">
        <f t="shared" si="152"/>
        <v>1201929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0</v>
      </c>
      <c r="B2451" s="6">
        <f>TITRES_STAT!C2454</f>
        <v>0</v>
      </c>
      <c r="C2451" s="6">
        <f>TITRES_STAT!D2454</f>
        <v>0</v>
      </c>
      <c r="D2451" s="6">
        <f>TITRES_STAT!E2454</f>
        <v>0</v>
      </c>
      <c r="E2451" s="2">
        <f t="shared" si="152"/>
        <v>1201929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0</v>
      </c>
      <c r="B2452" s="6">
        <f>TITRES_STAT!C2455</f>
        <v>0</v>
      </c>
      <c r="C2452" s="6">
        <f>TITRES_STAT!D2455</f>
        <v>0</v>
      </c>
      <c r="D2452" s="6">
        <f>TITRES_STAT!E2455</f>
        <v>0</v>
      </c>
      <c r="E2452" s="2">
        <f t="shared" si="152"/>
        <v>1201929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0</v>
      </c>
      <c r="B2453" s="6">
        <f>TITRES_STAT!C2456</f>
        <v>0</v>
      </c>
      <c r="C2453" s="6">
        <f>TITRES_STAT!D2456</f>
        <v>0</v>
      </c>
      <c r="D2453" s="6">
        <f>TITRES_STAT!E2456</f>
        <v>0</v>
      </c>
      <c r="E2453" s="2">
        <f t="shared" si="152"/>
        <v>1201929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0</v>
      </c>
      <c r="B2454" s="6">
        <f>TITRES_STAT!C2457</f>
        <v>0</v>
      </c>
      <c r="C2454" s="6">
        <f>TITRES_STAT!D2457</f>
        <v>0</v>
      </c>
      <c r="D2454" s="6">
        <f>TITRES_STAT!E2457</f>
        <v>0</v>
      </c>
      <c r="E2454" s="2">
        <f t="shared" si="152"/>
        <v>1201929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0</v>
      </c>
      <c r="B2455" s="6">
        <f>TITRES_STAT!C2458</f>
        <v>0</v>
      </c>
      <c r="C2455" s="6">
        <f>TITRES_STAT!D2458</f>
        <v>0</v>
      </c>
      <c r="D2455" s="6">
        <f>TITRES_STAT!E2458</f>
        <v>0</v>
      </c>
      <c r="E2455" s="2">
        <f t="shared" si="152"/>
        <v>1201929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0</v>
      </c>
      <c r="B2456" s="6">
        <f>TITRES_STAT!C2459</f>
        <v>0</v>
      </c>
      <c r="C2456" s="6">
        <f>TITRES_STAT!D2459</f>
        <v>0</v>
      </c>
      <c r="D2456" s="6">
        <f>TITRES_STAT!E2459</f>
        <v>0</v>
      </c>
      <c r="E2456" s="2">
        <f t="shared" si="152"/>
        <v>1201929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0</v>
      </c>
      <c r="B2457" s="6">
        <f>TITRES_STAT!C2460</f>
        <v>0</v>
      </c>
      <c r="C2457" s="6">
        <f>TITRES_STAT!D2460</f>
        <v>0</v>
      </c>
      <c r="D2457" s="6">
        <f>TITRES_STAT!E2460</f>
        <v>0</v>
      </c>
      <c r="E2457" s="2">
        <f t="shared" si="152"/>
        <v>1201929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0</v>
      </c>
      <c r="B2458" s="6">
        <f>TITRES_STAT!C2461</f>
        <v>0</v>
      </c>
      <c r="C2458" s="6">
        <f>TITRES_STAT!D2461</f>
        <v>0</v>
      </c>
      <c r="D2458" s="6">
        <f>TITRES_STAT!E2461</f>
        <v>0</v>
      </c>
      <c r="E2458" s="2">
        <f t="shared" si="152"/>
        <v>1201929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0</v>
      </c>
      <c r="B2459" s="6">
        <f>TITRES_STAT!C2462</f>
        <v>0</v>
      </c>
      <c r="C2459" s="6">
        <f>TITRES_STAT!D2462</f>
        <v>0</v>
      </c>
      <c r="D2459" s="6">
        <f>TITRES_STAT!E2462</f>
        <v>0</v>
      </c>
      <c r="E2459" s="2">
        <f t="shared" si="152"/>
        <v>1201929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0</v>
      </c>
      <c r="B2460" s="6">
        <f>TITRES_STAT!C2463</f>
        <v>0</v>
      </c>
      <c r="C2460" s="6">
        <f>TITRES_STAT!D2463</f>
        <v>0</v>
      </c>
      <c r="D2460" s="6">
        <f>TITRES_STAT!E2463</f>
        <v>0</v>
      </c>
      <c r="E2460" s="2">
        <f t="shared" si="152"/>
        <v>1201929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0</v>
      </c>
      <c r="B2461" s="6">
        <f>TITRES_STAT!C2464</f>
        <v>0</v>
      </c>
      <c r="C2461" s="6">
        <f>TITRES_STAT!D2464</f>
        <v>0</v>
      </c>
      <c r="D2461" s="6">
        <f>TITRES_STAT!E2464</f>
        <v>0</v>
      </c>
      <c r="E2461" s="2">
        <f t="shared" si="152"/>
        <v>1201929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0</v>
      </c>
      <c r="B2462" s="6">
        <f>TITRES_STAT!C2465</f>
        <v>0</v>
      </c>
      <c r="C2462" s="6">
        <f>TITRES_STAT!D2465</f>
        <v>0</v>
      </c>
      <c r="D2462" s="6">
        <f>TITRES_STAT!E2465</f>
        <v>0</v>
      </c>
      <c r="E2462" s="2">
        <f t="shared" si="152"/>
        <v>1201929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0</v>
      </c>
      <c r="B2463" s="6">
        <f>TITRES_STAT!C2466</f>
        <v>0</v>
      </c>
      <c r="C2463" s="6">
        <f>TITRES_STAT!D2466</f>
        <v>0</v>
      </c>
      <c r="D2463" s="6">
        <f>TITRES_STAT!E2466</f>
        <v>0</v>
      </c>
      <c r="E2463" s="2">
        <f t="shared" si="152"/>
        <v>1201929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0</v>
      </c>
      <c r="B2464" s="6">
        <f>TITRES_STAT!C2467</f>
        <v>0</v>
      </c>
      <c r="C2464" s="6">
        <f>TITRES_STAT!D2467</f>
        <v>0</v>
      </c>
      <c r="D2464" s="6">
        <f>TITRES_STAT!E2467</f>
        <v>0</v>
      </c>
      <c r="E2464" s="2">
        <f t="shared" si="152"/>
        <v>1201929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0</v>
      </c>
      <c r="B2465" s="6">
        <f>TITRES_STAT!C2468</f>
        <v>0</v>
      </c>
      <c r="C2465" s="6">
        <f>TITRES_STAT!D2468</f>
        <v>0</v>
      </c>
      <c r="D2465" s="6">
        <f>TITRES_STAT!E2468</f>
        <v>0</v>
      </c>
      <c r="E2465" s="2">
        <f t="shared" si="152"/>
        <v>1201929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0</v>
      </c>
      <c r="B2466" s="6">
        <f>TITRES_STAT!C2469</f>
        <v>0</v>
      </c>
      <c r="C2466" s="6">
        <f>TITRES_STAT!D2469</f>
        <v>0</v>
      </c>
      <c r="D2466" s="6">
        <f>TITRES_STAT!E2469</f>
        <v>0</v>
      </c>
      <c r="E2466" s="2">
        <f t="shared" si="152"/>
        <v>1201929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0</v>
      </c>
      <c r="B2467" s="6">
        <f>TITRES_STAT!C2470</f>
        <v>0</v>
      </c>
      <c r="C2467" s="6">
        <f>TITRES_STAT!D2470</f>
        <v>0</v>
      </c>
      <c r="D2467" s="6">
        <f>TITRES_STAT!E2470</f>
        <v>0</v>
      </c>
      <c r="E2467" s="2">
        <f t="shared" si="152"/>
        <v>1201929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0</v>
      </c>
      <c r="B2468" s="6">
        <f>TITRES_STAT!C2471</f>
        <v>0</v>
      </c>
      <c r="C2468" s="6">
        <f>TITRES_STAT!D2471</f>
        <v>0</v>
      </c>
      <c r="D2468" s="6">
        <f>TITRES_STAT!E2471</f>
        <v>0</v>
      </c>
      <c r="E2468" s="2">
        <f t="shared" si="152"/>
        <v>1201929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0</v>
      </c>
      <c r="B2469" s="6">
        <f>TITRES_STAT!C2472</f>
        <v>0</v>
      </c>
      <c r="C2469" s="6">
        <f>TITRES_STAT!D2472</f>
        <v>0</v>
      </c>
      <c r="D2469" s="6">
        <f>TITRES_STAT!E2472</f>
        <v>0</v>
      </c>
      <c r="E2469" s="2">
        <f t="shared" si="152"/>
        <v>1201929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0</v>
      </c>
      <c r="B2470" s="6">
        <f>TITRES_STAT!C2473</f>
        <v>0</v>
      </c>
      <c r="C2470" s="6">
        <f>TITRES_STAT!D2473</f>
        <v>0</v>
      </c>
      <c r="D2470" s="6">
        <f>TITRES_STAT!E2473</f>
        <v>0</v>
      </c>
      <c r="E2470" s="2">
        <f t="shared" si="152"/>
        <v>1201929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0</v>
      </c>
      <c r="B2471" s="6">
        <f>TITRES_STAT!C2474</f>
        <v>0</v>
      </c>
      <c r="C2471" s="6">
        <f>TITRES_STAT!D2474</f>
        <v>0</v>
      </c>
      <c r="D2471" s="6">
        <f>TITRES_STAT!E2474</f>
        <v>0</v>
      </c>
      <c r="E2471" s="2">
        <f t="shared" si="152"/>
        <v>1201929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0</v>
      </c>
      <c r="B2472" s="6">
        <f>TITRES_STAT!C2475</f>
        <v>0</v>
      </c>
      <c r="C2472" s="6">
        <f>TITRES_STAT!D2475</f>
        <v>0</v>
      </c>
      <c r="D2472" s="6">
        <f>TITRES_STAT!E2475</f>
        <v>0</v>
      </c>
      <c r="E2472" s="2">
        <f t="shared" si="152"/>
        <v>1201929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0</v>
      </c>
      <c r="B2473" s="6">
        <f>TITRES_STAT!C2476</f>
        <v>0</v>
      </c>
      <c r="C2473" s="6">
        <f>TITRES_STAT!D2476</f>
        <v>0</v>
      </c>
      <c r="D2473" s="6">
        <f>TITRES_STAT!E2476</f>
        <v>0</v>
      </c>
      <c r="E2473" s="2">
        <f t="shared" si="152"/>
        <v>1201929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0</v>
      </c>
      <c r="B2474" s="6">
        <f>TITRES_STAT!C2477</f>
        <v>0</v>
      </c>
      <c r="C2474" s="6">
        <f>TITRES_STAT!D2477</f>
        <v>0</v>
      </c>
      <c r="D2474" s="6">
        <f>TITRES_STAT!E2477</f>
        <v>0</v>
      </c>
      <c r="E2474" s="2">
        <f t="shared" si="152"/>
        <v>1201929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0</v>
      </c>
      <c r="B2475" s="6">
        <f>TITRES_STAT!C2478</f>
        <v>0</v>
      </c>
      <c r="C2475" s="6">
        <f>TITRES_STAT!D2478</f>
        <v>0</v>
      </c>
      <c r="D2475" s="6">
        <f>TITRES_STAT!E2478</f>
        <v>0</v>
      </c>
      <c r="E2475" s="2">
        <f t="shared" si="152"/>
        <v>1201929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0</v>
      </c>
      <c r="B2476" s="6">
        <f>TITRES_STAT!C2479</f>
        <v>0</v>
      </c>
      <c r="C2476" s="6">
        <f>TITRES_STAT!D2479</f>
        <v>0</v>
      </c>
      <c r="D2476" s="6">
        <f>TITRES_STAT!E2479</f>
        <v>0</v>
      </c>
      <c r="E2476" s="2">
        <f t="shared" si="152"/>
        <v>1201929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0</v>
      </c>
      <c r="B2477" s="6">
        <f>TITRES_STAT!C2480</f>
        <v>0</v>
      </c>
      <c r="C2477" s="6">
        <f>TITRES_STAT!D2480</f>
        <v>0</v>
      </c>
      <c r="D2477" s="6">
        <f>TITRES_STAT!E2480</f>
        <v>0</v>
      </c>
      <c r="E2477" s="2">
        <f t="shared" si="152"/>
        <v>1201929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0</v>
      </c>
      <c r="B2478" s="6">
        <f>TITRES_STAT!C2481</f>
        <v>0</v>
      </c>
      <c r="C2478" s="6">
        <f>TITRES_STAT!D2481</f>
        <v>0</v>
      </c>
      <c r="D2478" s="6">
        <f>TITRES_STAT!E2481</f>
        <v>0</v>
      </c>
      <c r="E2478" s="2">
        <f t="shared" si="152"/>
        <v>1201929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0</v>
      </c>
      <c r="B2479" s="6">
        <f>TITRES_STAT!C2482</f>
        <v>0</v>
      </c>
      <c r="C2479" s="6">
        <f>TITRES_STAT!D2482</f>
        <v>0</v>
      </c>
      <c r="D2479" s="6">
        <f>TITRES_STAT!E2482</f>
        <v>0</v>
      </c>
      <c r="E2479" s="2">
        <f t="shared" si="152"/>
        <v>1201929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0</v>
      </c>
      <c r="B2480" s="6">
        <f>TITRES_STAT!C2483</f>
        <v>0</v>
      </c>
      <c r="C2480" s="6">
        <f>TITRES_STAT!D2483</f>
        <v>0</v>
      </c>
      <c r="D2480" s="6">
        <f>TITRES_STAT!E2483</f>
        <v>0</v>
      </c>
      <c r="E2480" s="2">
        <f t="shared" si="152"/>
        <v>1201929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0</v>
      </c>
      <c r="B2481" s="6">
        <f>TITRES_STAT!C2484</f>
        <v>0</v>
      </c>
      <c r="C2481" s="6">
        <f>TITRES_STAT!D2484</f>
        <v>0</v>
      </c>
      <c r="D2481" s="6">
        <f>TITRES_STAT!E2484</f>
        <v>0</v>
      </c>
      <c r="E2481" s="2">
        <f t="shared" si="152"/>
        <v>1201929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0</v>
      </c>
      <c r="B2482" s="6">
        <f>TITRES_STAT!C2485</f>
        <v>0</v>
      </c>
      <c r="C2482" s="6">
        <f>TITRES_STAT!D2485</f>
        <v>0</v>
      </c>
      <c r="D2482" s="6">
        <f>TITRES_STAT!E2485</f>
        <v>0</v>
      </c>
      <c r="E2482" s="2">
        <f t="shared" si="152"/>
        <v>1201929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0</v>
      </c>
      <c r="B2483" s="6">
        <f>TITRES_STAT!C2486</f>
        <v>0</v>
      </c>
      <c r="C2483" s="6">
        <f>TITRES_STAT!D2486</f>
        <v>0</v>
      </c>
      <c r="D2483" s="6">
        <f>TITRES_STAT!E2486</f>
        <v>0</v>
      </c>
      <c r="E2483" s="2">
        <f t="shared" si="152"/>
        <v>1201929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0</v>
      </c>
      <c r="B2484" s="6">
        <f>TITRES_STAT!C2487</f>
        <v>0</v>
      </c>
      <c r="C2484" s="6">
        <f>TITRES_STAT!D2487</f>
        <v>0</v>
      </c>
      <c r="D2484" s="6">
        <f>TITRES_STAT!E2487</f>
        <v>0</v>
      </c>
      <c r="E2484" s="2">
        <f t="shared" si="152"/>
        <v>1201929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0</v>
      </c>
      <c r="B2485" s="6">
        <f>TITRES_STAT!C2488</f>
        <v>0</v>
      </c>
      <c r="C2485" s="6">
        <f>TITRES_STAT!D2488</f>
        <v>0</v>
      </c>
      <c r="D2485" s="6">
        <f>TITRES_STAT!E2488</f>
        <v>0</v>
      </c>
      <c r="E2485" s="2">
        <f t="shared" si="152"/>
        <v>1201929</v>
      </c>
      <c r="F2485" s="6" t="str">
        <f t="shared" si="155"/>
        <v>NEUTRAL</v>
      </c>
      <c r="G2485" s="6" t="str">
        <f t="shared" si="154"/>
        <v>NEUTRAL</v>
      </c>
      <c r="H2485" s="6" t="str">
        <f t="shared" si="153"/>
        <v>NEUTRAL</v>
      </c>
    </row>
    <row r="2486" spans="1:8" ht="13.5" x14ac:dyDescent="0.25">
      <c r="A2486" s="3">
        <f>TITRES_STAT!B2489</f>
        <v>0</v>
      </c>
      <c r="B2486" s="6">
        <f>TITRES_STAT!C2489</f>
        <v>0</v>
      </c>
      <c r="C2486" s="6">
        <f>TITRES_STAT!D2489</f>
        <v>0</v>
      </c>
      <c r="D2486" s="6">
        <f>TITRES_STAT!E2489</f>
        <v>0</v>
      </c>
      <c r="E2486" s="2">
        <f t="shared" si="152"/>
        <v>1201929</v>
      </c>
      <c r="F2486" s="6" t="str">
        <f t="shared" si="155"/>
        <v>NEUTRAL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0</v>
      </c>
      <c r="B2487" s="6">
        <f>TITRES_STAT!C2490</f>
        <v>0</v>
      </c>
      <c r="C2487" s="6">
        <f>TITRES_STAT!D2490</f>
        <v>0</v>
      </c>
      <c r="D2487" s="6">
        <f>TITRES_STAT!E2490</f>
        <v>0</v>
      </c>
      <c r="E2487" s="2">
        <f t="shared" si="152"/>
        <v>1201929</v>
      </c>
      <c r="F2487" s="6" t="str">
        <f t="shared" si="155"/>
        <v>NEUTRAL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0</v>
      </c>
      <c r="B2488" s="6">
        <f>TITRES_STAT!C2491</f>
        <v>0</v>
      </c>
      <c r="C2488" s="6">
        <f>TITRES_STAT!D2491</f>
        <v>0</v>
      </c>
      <c r="D2488" s="6">
        <f>TITRES_STAT!E2491</f>
        <v>0</v>
      </c>
      <c r="E2488" s="2">
        <f t="shared" si="152"/>
        <v>1201929</v>
      </c>
      <c r="F2488" s="6" t="str">
        <f t="shared" si="155"/>
        <v>NEUTRAL</v>
      </c>
      <c r="G2488" s="6" t="str">
        <f t="shared" si="154"/>
        <v>NEUTRAL</v>
      </c>
      <c r="H2488" s="6" t="str">
        <f t="shared" si="153"/>
        <v>NEUTRAL</v>
      </c>
    </row>
    <row r="2489" spans="1:8" ht="13.5" x14ac:dyDescent="0.25">
      <c r="A2489" s="3">
        <f>TITRES_STAT!B2492</f>
        <v>0</v>
      </c>
      <c r="B2489" s="6">
        <f>TITRES_STAT!C2492</f>
        <v>0</v>
      </c>
      <c r="C2489" s="6">
        <f>TITRES_STAT!D2492</f>
        <v>0</v>
      </c>
      <c r="D2489" s="6">
        <f>TITRES_STAT!E2492</f>
        <v>0</v>
      </c>
      <c r="E2489" s="2">
        <f t="shared" si="152"/>
        <v>1201929</v>
      </c>
      <c r="F2489" s="6" t="str">
        <f t="shared" si="155"/>
        <v>NEUTRAL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0</v>
      </c>
      <c r="B2490" s="6">
        <f>TITRES_STAT!C2493</f>
        <v>0</v>
      </c>
      <c r="C2490" s="6">
        <f>TITRES_STAT!D2493</f>
        <v>0</v>
      </c>
      <c r="D2490" s="6">
        <f>TITRES_STAT!E2493</f>
        <v>0</v>
      </c>
      <c r="E2490" s="2">
        <f t="shared" si="152"/>
        <v>1201929</v>
      </c>
      <c r="F2490" s="6" t="str">
        <f t="shared" si="155"/>
        <v>NEUTRAL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0</v>
      </c>
      <c r="B2491" s="6">
        <f>TITRES_STAT!C2494</f>
        <v>0</v>
      </c>
      <c r="C2491" s="6">
        <f>TITRES_STAT!D2494</f>
        <v>0</v>
      </c>
      <c r="D2491" s="6">
        <f>TITRES_STAT!E2494</f>
        <v>0</v>
      </c>
      <c r="E2491" s="2">
        <f t="shared" si="152"/>
        <v>1201929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0</v>
      </c>
      <c r="B2492" s="6">
        <f>TITRES_STAT!C2495</f>
        <v>0</v>
      </c>
      <c r="C2492" s="6">
        <f>TITRES_STAT!D2495</f>
        <v>0</v>
      </c>
      <c r="D2492" s="6">
        <f>TITRES_STAT!E2495</f>
        <v>0</v>
      </c>
      <c r="E2492" s="2">
        <f t="shared" si="152"/>
        <v>1201929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0</v>
      </c>
      <c r="B2493" s="6">
        <f>TITRES_STAT!C2496</f>
        <v>0</v>
      </c>
      <c r="C2493" s="6">
        <f>TITRES_STAT!D2496</f>
        <v>0</v>
      </c>
      <c r="D2493" s="6">
        <f>TITRES_STAT!E2496</f>
        <v>0</v>
      </c>
      <c r="E2493" s="2">
        <f t="shared" si="152"/>
        <v>1201929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0</v>
      </c>
      <c r="B2494" s="6">
        <f>TITRES_STAT!C2497</f>
        <v>0</v>
      </c>
      <c r="C2494" s="6">
        <f>TITRES_STAT!D2497</f>
        <v>0</v>
      </c>
      <c r="D2494" s="6">
        <f>TITRES_STAT!E2497</f>
        <v>0</v>
      </c>
      <c r="E2494" s="2">
        <f t="shared" si="152"/>
        <v>1201929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0</v>
      </c>
      <c r="B2495" s="6">
        <f>TITRES_STAT!C2498</f>
        <v>0</v>
      </c>
      <c r="C2495" s="6">
        <f>TITRES_STAT!D2498</f>
        <v>0</v>
      </c>
      <c r="D2495" s="6">
        <f>TITRES_STAT!E2498</f>
        <v>0</v>
      </c>
      <c r="E2495" s="2">
        <f t="shared" si="152"/>
        <v>1201929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0</v>
      </c>
      <c r="B2496" s="6">
        <f>TITRES_STAT!C2499</f>
        <v>0</v>
      </c>
      <c r="C2496" s="6">
        <f>TITRES_STAT!D2499</f>
        <v>0</v>
      </c>
      <c r="D2496" s="6">
        <f>TITRES_STAT!E2499</f>
        <v>0</v>
      </c>
      <c r="E2496" s="2">
        <f t="shared" si="152"/>
        <v>1201929</v>
      </c>
      <c r="F2496" s="6" t="str">
        <f t="shared" si="155"/>
        <v>NEUTRAL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0</v>
      </c>
      <c r="B2497" s="6">
        <f>TITRES_STAT!C2500</f>
        <v>0</v>
      </c>
      <c r="C2497" s="6">
        <f>TITRES_STAT!D2500</f>
        <v>0</v>
      </c>
      <c r="D2497" s="6">
        <f>TITRES_STAT!E2500</f>
        <v>0</v>
      </c>
      <c r="E2497" s="2">
        <f t="shared" si="152"/>
        <v>1201929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0</v>
      </c>
      <c r="B2498" s="6">
        <f>TITRES_STAT!C2501</f>
        <v>0</v>
      </c>
      <c r="C2498" s="6">
        <f>TITRES_STAT!D2501</f>
        <v>0</v>
      </c>
      <c r="D2498" s="6">
        <f>TITRES_STAT!E2501</f>
        <v>0</v>
      </c>
      <c r="E2498" s="2">
        <f t="shared" si="152"/>
        <v>1201929</v>
      </c>
      <c r="F2498" s="6" t="str">
        <f t="shared" si="155"/>
        <v>NEUTRAL</v>
      </c>
      <c r="G2498" s="6" t="str">
        <f t="shared" si="154"/>
        <v>NEUTRAL</v>
      </c>
      <c r="H2498" s="6" t="str">
        <f t="shared" si="153"/>
        <v>NEUTRAL</v>
      </c>
    </row>
    <row r="2499" spans="1:8" ht="13.5" x14ac:dyDescent="0.25">
      <c r="A2499" s="3">
        <f>TITRES_STAT!B2502</f>
        <v>0</v>
      </c>
      <c r="B2499" s="6">
        <f>TITRES_STAT!C2502</f>
        <v>0</v>
      </c>
      <c r="C2499" s="6">
        <f>TITRES_STAT!D2502</f>
        <v>0</v>
      </c>
      <c r="D2499" s="6">
        <f>TITRES_STAT!E2502</f>
        <v>0</v>
      </c>
      <c r="E2499" s="2">
        <f t="shared" si="152"/>
        <v>1201929</v>
      </c>
      <c r="F2499" s="6" t="str">
        <f t="shared" si="155"/>
        <v>NEUTRAL</v>
      </c>
      <c r="G2499" s="6" t="str">
        <f t="shared" si="154"/>
        <v>NEUTRAL</v>
      </c>
      <c r="H2499" s="6" t="str">
        <f t="shared" si="153"/>
        <v>NEUTRAL</v>
      </c>
    </row>
    <row r="2500" spans="1:8" ht="13.5" x14ac:dyDescent="0.25">
      <c r="A2500" s="3">
        <f>TITRES_STAT!B2503</f>
        <v>0</v>
      </c>
      <c r="B2500" s="6">
        <f>TITRES_STAT!C2503</f>
        <v>0</v>
      </c>
      <c r="C2500" s="6">
        <f>TITRES_STAT!D2503</f>
        <v>0</v>
      </c>
      <c r="D2500" s="6">
        <f>TITRES_STAT!E2503</f>
        <v>0</v>
      </c>
      <c r="E2500" s="2">
        <f t="shared" ref="E2500:E2563" si="156">IF(B2500&gt;B2499, E2499+D2500, IF(B2500&lt;B2499, E2499-D2500, E2499))</f>
        <v>1201929</v>
      </c>
      <c r="F2500" s="6" t="str">
        <f t="shared" si="155"/>
        <v>NEUTRAL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0</v>
      </c>
      <c r="B2501" s="6">
        <f>TITRES_STAT!C2504</f>
        <v>0</v>
      </c>
      <c r="C2501" s="6">
        <f>TITRES_STAT!D2504</f>
        <v>0</v>
      </c>
      <c r="D2501" s="6">
        <f>TITRES_STAT!E2504</f>
        <v>0</v>
      </c>
      <c r="E2501" s="2">
        <f t="shared" si="156"/>
        <v>1201929</v>
      </c>
      <c r="F2501" s="6" t="str">
        <f t="shared" si="155"/>
        <v>NEUTRAL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0</v>
      </c>
      <c r="B2502" s="6">
        <f>TITRES_STAT!C2505</f>
        <v>0</v>
      </c>
      <c r="C2502" s="6">
        <f>TITRES_STAT!D2505</f>
        <v>0</v>
      </c>
      <c r="D2502" s="6">
        <f>TITRES_STAT!E2505</f>
        <v>0</v>
      </c>
      <c r="E2502" s="2">
        <f t="shared" si="156"/>
        <v>1201929</v>
      </c>
      <c r="F2502" s="6" t="str">
        <f t="shared" si="155"/>
        <v>NEUTRAL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0</v>
      </c>
      <c r="B2503" s="6">
        <f>TITRES_STAT!C2506</f>
        <v>0</v>
      </c>
      <c r="C2503" s="6">
        <f>TITRES_STAT!D2506</f>
        <v>0</v>
      </c>
      <c r="D2503" s="6">
        <f>TITRES_STAT!E2506</f>
        <v>0</v>
      </c>
      <c r="E2503" s="2">
        <f t="shared" si="156"/>
        <v>1201929</v>
      </c>
      <c r="F2503" s="6" t="str">
        <f t="shared" si="155"/>
        <v>NEUTRAL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0</v>
      </c>
      <c r="B2504" s="6">
        <f>TITRES_STAT!C2507</f>
        <v>0</v>
      </c>
      <c r="C2504" s="6">
        <f>TITRES_STAT!D2507</f>
        <v>0</v>
      </c>
      <c r="D2504" s="6">
        <f>TITRES_STAT!E2507</f>
        <v>0</v>
      </c>
      <c r="E2504" s="2">
        <f t="shared" si="156"/>
        <v>1201929</v>
      </c>
      <c r="F2504" s="6" t="str">
        <f t="shared" ref="F2504:F2567" si="159">IF(E2504&gt;E2499,"BULLISH",IF(E2504&lt;E2499,"BEARISH","NEUTRAL"))</f>
        <v>NEUTRAL</v>
      </c>
      <c r="G2504" s="6" t="str">
        <f t="shared" si="158"/>
        <v>NEUTRAL</v>
      </c>
      <c r="H2504" s="6" t="str">
        <f t="shared" si="157"/>
        <v>NEUTRAL</v>
      </c>
    </row>
    <row r="2505" spans="1:8" ht="13.5" x14ac:dyDescent="0.25">
      <c r="A2505" s="3">
        <f>TITRES_STAT!B2508</f>
        <v>0</v>
      </c>
      <c r="B2505" s="6">
        <f>TITRES_STAT!C2508</f>
        <v>0</v>
      </c>
      <c r="C2505" s="6">
        <f>TITRES_STAT!D2508</f>
        <v>0</v>
      </c>
      <c r="D2505" s="6">
        <f>TITRES_STAT!E2508</f>
        <v>0</v>
      </c>
      <c r="E2505" s="2">
        <f t="shared" si="156"/>
        <v>1201929</v>
      </c>
      <c r="F2505" s="6" t="str">
        <f t="shared" si="159"/>
        <v>NEUTRAL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0</v>
      </c>
      <c r="B2506" s="6">
        <f>TITRES_STAT!C2509</f>
        <v>0</v>
      </c>
      <c r="C2506" s="6">
        <f>TITRES_STAT!D2509</f>
        <v>0</v>
      </c>
      <c r="D2506" s="6">
        <f>TITRES_STAT!E2509</f>
        <v>0</v>
      </c>
      <c r="E2506" s="2">
        <f t="shared" si="156"/>
        <v>1201929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0</v>
      </c>
      <c r="B2507" s="6">
        <f>TITRES_STAT!C2510</f>
        <v>0</v>
      </c>
      <c r="C2507" s="6">
        <f>TITRES_STAT!D2510</f>
        <v>0</v>
      </c>
      <c r="D2507" s="6">
        <f>TITRES_STAT!E2510</f>
        <v>0</v>
      </c>
      <c r="E2507" s="2">
        <f t="shared" si="156"/>
        <v>1201929</v>
      </c>
      <c r="F2507" s="6" t="str">
        <f t="shared" si="159"/>
        <v>NEUTRAL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0</v>
      </c>
      <c r="B2508" s="6">
        <f>TITRES_STAT!C2511</f>
        <v>0</v>
      </c>
      <c r="C2508" s="6">
        <f>TITRES_STAT!D2511</f>
        <v>0</v>
      </c>
      <c r="D2508" s="6">
        <f>TITRES_STAT!E2511</f>
        <v>0</v>
      </c>
      <c r="E2508" s="2">
        <f t="shared" si="156"/>
        <v>1201929</v>
      </c>
      <c r="F2508" s="6" t="str">
        <f t="shared" si="159"/>
        <v>NEUTRAL</v>
      </c>
      <c r="G2508" s="6" t="str">
        <f t="shared" si="158"/>
        <v>NEUTRAL</v>
      </c>
      <c r="H2508" s="6" t="str">
        <f t="shared" si="157"/>
        <v>NEUTRAL</v>
      </c>
    </row>
    <row r="2509" spans="1:8" ht="13.5" x14ac:dyDescent="0.25">
      <c r="A2509" s="3">
        <f>TITRES_STAT!B2512</f>
        <v>0</v>
      </c>
      <c r="B2509" s="6">
        <f>TITRES_STAT!C2512</f>
        <v>0</v>
      </c>
      <c r="C2509" s="6">
        <f>TITRES_STAT!D2512</f>
        <v>0</v>
      </c>
      <c r="D2509" s="6">
        <f>TITRES_STAT!E2512</f>
        <v>0</v>
      </c>
      <c r="E2509" s="2">
        <f t="shared" si="156"/>
        <v>1201929</v>
      </c>
      <c r="F2509" s="6" t="str">
        <f t="shared" si="159"/>
        <v>NEUTRAL</v>
      </c>
      <c r="G2509" s="6" t="str">
        <f t="shared" si="158"/>
        <v>NEUTRAL</v>
      </c>
      <c r="H2509" s="6" t="str">
        <f t="shared" si="157"/>
        <v>NEUTRAL</v>
      </c>
    </row>
    <row r="2510" spans="1:8" ht="13.5" x14ac:dyDescent="0.25">
      <c r="A2510" s="3">
        <f>TITRES_STAT!B2513</f>
        <v>0</v>
      </c>
      <c r="B2510" s="6">
        <f>TITRES_STAT!C2513</f>
        <v>0</v>
      </c>
      <c r="C2510" s="6">
        <f>TITRES_STAT!D2513</f>
        <v>0</v>
      </c>
      <c r="D2510" s="6">
        <f>TITRES_STAT!E2513</f>
        <v>0</v>
      </c>
      <c r="E2510" s="2">
        <f t="shared" si="156"/>
        <v>1201929</v>
      </c>
      <c r="F2510" s="6" t="str">
        <f t="shared" si="159"/>
        <v>NEUTRAL</v>
      </c>
      <c r="G2510" s="6" t="str">
        <f t="shared" si="158"/>
        <v>NEUTRAL</v>
      </c>
      <c r="H2510" s="6" t="str">
        <f t="shared" si="157"/>
        <v>NEUTRAL</v>
      </c>
    </row>
    <row r="2511" spans="1:8" ht="13.5" x14ac:dyDescent="0.25">
      <c r="A2511" s="3">
        <f>TITRES_STAT!B2514</f>
        <v>0</v>
      </c>
      <c r="B2511" s="6">
        <f>TITRES_STAT!C2514</f>
        <v>0</v>
      </c>
      <c r="C2511" s="6">
        <f>TITRES_STAT!D2514</f>
        <v>0</v>
      </c>
      <c r="D2511" s="6">
        <f>TITRES_STAT!E2514</f>
        <v>0</v>
      </c>
      <c r="E2511" s="2">
        <f t="shared" si="156"/>
        <v>1201929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0</v>
      </c>
      <c r="B2512" s="6">
        <f>TITRES_STAT!C2515</f>
        <v>0</v>
      </c>
      <c r="C2512" s="6">
        <f>TITRES_STAT!D2515</f>
        <v>0</v>
      </c>
      <c r="D2512" s="6">
        <f>TITRES_STAT!E2515</f>
        <v>0</v>
      </c>
      <c r="E2512" s="2">
        <f t="shared" si="156"/>
        <v>1201929</v>
      </c>
      <c r="F2512" s="6" t="str">
        <f t="shared" si="159"/>
        <v>NEUTRAL</v>
      </c>
      <c r="G2512" s="6" t="str">
        <f t="shared" si="158"/>
        <v>NEUTRAL</v>
      </c>
      <c r="H2512" s="6" t="str">
        <f t="shared" si="157"/>
        <v>NEUTRAL</v>
      </c>
    </row>
    <row r="2513" spans="1:8" ht="13.5" x14ac:dyDescent="0.25">
      <c r="A2513" s="3">
        <f>TITRES_STAT!B2516</f>
        <v>0</v>
      </c>
      <c r="B2513" s="6">
        <f>TITRES_STAT!C2516</f>
        <v>0</v>
      </c>
      <c r="C2513" s="6">
        <f>TITRES_STAT!D2516</f>
        <v>0</v>
      </c>
      <c r="D2513" s="6">
        <f>TITRES_STAT!E2516</f>
        <v>0</v>
      </c>
      <c r="E2513" s="2">
        <f t="shared" si="156"/>
        <v>1201929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0</v>
      </c>
      <c r="B2514" s="6">
        <f>TITRES_STAT!C2517</f>
        <v>0</v>
      </c>
      <c r="C2514" s="6">
        <f>TITRES_STAT!D2517</f>
        <v>0</v>
      </c>
      <c r="D2514" s="6">
        <f>TITRES_STAT!E2517</f>
        <v>0</v>
      </c>
      <c r="E2514" s="2">
        <f t="shared" si="156"/>
        <v>1201929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0</v>
      </c>
      <c r="B2515" s="6">
        <f>TITRES_STAT!C2518</f>
        <v>0</v>
      </c>
      <c r="C2515" s="6">
        <f>TITRES_STAT!D2518</f>
        <v>0</v>
      </c>
      <c r="D2515" s="6">
        <f>TITRES_STAT!E2518</f>
        <v>0</v>
      </c>
      <c r="E2515" s="2">
        <f t="shared" si="156"/>
        <v>1201929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0</v>
      </c>
      <c r="B2516" s="6">
        <f>TITRES_STAT!C2519</f>
        <v>0</v>
      </c>
      <c r="C2516" s="6">
        <f>TITRES_STAT!D2519</f>
        <v>0</v>
      </c>
      <c r="D2516" s="6">
        <f>TITRES_STAT!E2519</f>
        <v>0</v>
      </c>
      <c r="E2516" s="2">
        <f t="shared" si="156"/>
        <v>1201929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0</v>
      </c>
      <c r="B2517" s="6">
        <f>TITRES_STAT!C2520</f>
        <v>0</v>
      </c>
      <c r="C2517" s="6">
        <f>TITRES_STAT!D2520</f>
        <v>0</v>
      </c>
      <c r="D2517" s="6">
        <f>TITRES_STAT!E2520</f>
        <v>0</v>
      </c>
      <c r="E2517" s="2">
        <f t="shared" si="156"/>
        <v>1201929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0</v>
      </c>
      <c r="B2518" s="6">
        <f>TITRES_STAT!C2521</f>
        <v>0</v>
      </c>
      <c r="C2518" s="6">
        <f>TITRES_STAT!D2521</f>
        <v>0</v>
      </c>
      <c r="D2518" s="6">
        <f>TITRES_STAT!E2521</f>
        <v>0</v>
      </c>
      <c r="E2518" s="2">
        <f t="shared" si="156"/>
        <v>1201929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0</v>
      </c>
      <c r="B2519" s="6">
        <f>TITRES_STAT!C2522</f>
        <v>0</v>
      </c>
      <c r="C2519" s="6">
        <f>TITRES_STAT!D2522</f>
        <v>0</v>
      </c>
      <c r="D2519" s="6">
        <f>TITRES_STAT!E2522</f>
        <v>0</v>
      </c>
      <c r="E2519" s="2">
        <f t="shared" si="156"/>
        <v>1201929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0</v>
      </c>
      <c r="B2520" s="6">
        <f>TITRES_STAT!C2523</f>
        <v>0</v>
      </c>
      <c r="C2520" s="6">
        <f>TITRES_STAT!D2523</f>
        <v>0</v>
      </c>
      <c r="D2520" s="6">
        <f>TITRES_STAT!E2523</f>
        <v>0</v>
      </c>
      <c r="E2520" s="2">
        <f t="shared" si="156"/>
        <v>1201929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0</v>
      </c>
      <c r="B2521" s="6">
        <f>TITRES_STAT!C2524</f>
        <v>0</v>
      </c>
      <c r="C2521" s="6">
        <f>TITRES_STAT!D2524</f>
        <v>0</v>
      </c>
      <c r="D2521" s="6">
        <f>TITRES_STAT!E2524</f>
        <v>0</v>
      </c>
      <c r="E2521" s="2">
        <f t="shared" si="156"/>
        <v>1201929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0</v>
      </c>
      <c r="B2522" s="6">
        <f>TITRES_STAT!C2525</f>
        <v>0</v>
      </c>
      <c r="C2522" s="6">
        <f>TITRES_STAT!D2525</f>
        <v>0</v>
      </c>
      <c r="D2522" s="6">
        <f>TITRES_STAT!E2525</f>
        <v>0</v>
      </c>
      <c r="E2522" s="2">
        <f t="shared" si="156"/>
        <v>1201929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0</v>
      </c>
      <c r="B2523" s="6">
        <f>TITRES_STAT!C2526</f>
        <v>0</v>
      </c>
      <c r="C2523" s="6">
        <f>TITRES_STAT!D2526</f>
        <v>0</v>
      </c>
      <c r="D2523" s="6">
        <f>TITRES_STAT!E2526</f>
        <v>0</v>
      </c>
      <c r="E2523" s="2">
        <f t="shared" si="156"/>
        <v>1201929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0</v>
      </c>
      <c r="B2524" s="6">
        <f>TITRES_STAT!C2527</f>
        <v>0</v>
      </c>
      <c r="C2524" s="6">
        <f>TITRES_STAT!D2527</f>
        <v>0</v>
      </c>
      <c r="D2524" s="6">
        <f>TITRES_STAT!E2527</f>
        <v>0</v>
      </c>
      <c r="E2524" s="2">
        <f t="shared" si="156"/>
        <v>1201929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0</v>
      </c>
      <c r="B2525" s="6">
        <f>TITRES_STAT!C2528</f>
        <v>0</v>
      </c>
      <c r="C2525" s="6">
        <f>TITRES_STAT!D2528</f>
        <v>0</v>
      </c>
      <c r="D2525" s="6">
        <f>TITRES_STAT!E2528</f>
        <v>0</v>
      </c>
      <c r="E2525" s="2">
        <f t="shared" si="156"/>
        <v>1201929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0</v>
      </c>
      <c r="B2526" s="6">
        <f>TITRES_STAT!C2529</f>
        <v>0</v>
      </c>
      <c r="C2526" s="6">
        <f>TITRES_STAT!D2529</f>
        <v>0</v>
      </c>
      <c r="D2526" s="6">
        <f>TITRES_STAT!E2529</f>
        <v>0</v>
      </c>
      <c r="E2526" s="2">
        <f t="shared" si="156"/>
        <v>1201929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0</v>
      </c>
      <c r="B2527" s="6">
        <f>TITRES_STAT!C2530</f>
        <v>0</v>
      </c>
      <c r="C2527" s="6">
        <f>TITRES_STAT!D2530</f>
        <v>0</v>
      </c>
      <c r="D2527" s="6">
        <f>TITRES_STAT!E2530</f>
        <v>0</v>
      </c>
      <c r="E2527" s="2">
        <f t="shared" si="156"/>
        <v>1201929</v>
      </c>
      <c r="F2527" s="6" t="str">
        <f t="shared" si="159"/>
        <v>NEUTRAL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0</v>
      </c>
      <c r="B2528" s="6">
        <f>TITRES_STAT!C2531</f>
        <v>0</v>
      </c>
      <c r="C2528" s="6">
        <f>TITRES_STAT!D2531</f>
        <v>0</v>
      </c>
      <c r="D2528" s="6">
        <f>TITRES_STAT!E2531</f>
        <v>0</v>
      </c>
      <c r="E2528" s="2">
        <f t="shared" si="156"/>
        <v>1201929</v>
      </c>
      <c r="F2528" s="6" t="str">
        <f t="shared" si="159"/>
        <v>NEUTRAL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0</v>
      </c>
      <c r="B2529" s="6">
        <f>TITRES_STAT!C2532</f>
        <v>0</v>
      </c>
      <c r="C2529" s="6">
        <f>TITRES_STAT!D2532</f>
        <v>0</v>
      </c>
      <c r="D2529" s="6">
        <f>TITRES_STAT!E2532</f>
        <v>0</v>
      </c>
      <c r="E2529" s="2">
        <f t="shared" si="156"/>
        <v>1201929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0</v>
      </c>
      <c r="B2530" s="6">
        <f>TITRES_STAT!C2533</f>
        <v>0</v>
      </c>
      <c r="C2530" s="6">
        <f>TITRES_STAT!D2533</f>
        <v>0</v>
      </c>
      <c r="D2530" s="6">
        <f>TITRES_STAT!E2533</f>
        <v>0</v>
      </c>
      <c r="E2530" s="2">
        <f t="shared" si="156"/>
        <v>1201929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0</v>
      </c>
      <c r="B2531" s="6">
        <f>TITRES_STAT!C2534</f>
        <v>0</v>
      </c>
      <c r="C2531" s="6">
        <f>TITRES_STAT!D2534</f>
        <v>0</v>
      </c>
      <c r="D2531" s="6">
        <f>TITRES_STAT!E2534</f>
        <v>0</v>
      </c>
      <c r="E2531" s="2">
        <f t="shared" si="156"/>
        <v>1201929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0</v>
      </c>
      <c r="B2532" s="6">
        <f>TITRES_STAT!C2535</f>
        <v>0</v>
      </c>
      <c r="C2532" s="6">
        <f>TITRES_STAT!D2535</f>
        <v>0</v>
      </c>
      <c r="D2532" s="6">
        <f>TITRES_STAT!E2535</f>
        <v>0</v>
      </c>
      <c r="E2532" s="2">
        <f t="shared" si="156"/>
        <v>1201929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0</v>
      </c>
      <c r="B2533" s="6">
        <f>TITRES_STAT!C2536</f>
        <v>0</v>
      </c>
      <c r="C2533" s="6">
        <f>TITRES_STAT!D2536</f>
        <v>0</v>
      </c>
      <c r="D2533" s="6">
        <f>TITRES_STAT!E2536</f>
        <v>0</v>
      </c>
      <c r="E2533" s="2">
        <f t="shared" si="156"/>
        <v>1201929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0</v>
      </c>
      <c r="B2534" s="6">
        <f>TITRES_STAT!C2537</f>
        <v>0</v>
      </c>
      <c r="C2534" s="6">
        <f>TITRES_STAT!D2537</f>
        <v>0</v>
      </c>
      <c r="D2534" s="6">
        <f>TITRES_STAT!E2537</f>
        <v>0</v>
      </c>
      <c r="E2534" s="2">
        <f t="shared" si="156"/>
        <v>1201929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0</v>
      </c>
      <c r="B2535" s="6">
        <f>TITRES_STAT!C2538</f>
        <v>0</v>
      </c>
      <c r="C2535" s="6">
        <f>TITRES_STAT!D2538</f>
        <v>0</v>
      </c>
      <c r="D2535" s="6">
        <f>TITRES_STAT!E2538</f>
        <v>0</v>
      </c>
      <c r="E2535" s="2">
        <f t="shared" si="156"/>
        <v>1201929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0</v>
      </c>
      <c r="B2536" s="6">
        <f>TITRES_STAT!C2539</f>
        <v>0</v>
      </c>
      <c r="C2536" s="6">
        <f>TITRES_STAT!D2539</f>
        <v>0</v>
      </c>
      <c r="D2536" s="6">
        <f>TITRES_STAT!E2539</f>
        <v>0</v>
      </c>
      <c r="E2536" s="2">
        <f t="shared" si="156"/>
        <v>1201929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0</v>
      </c>
      <c r="B2537" s="6">
        <f>TITRES_STAT!C2540</f>
        <v>0</v>
      </c>
      <c r="C2537" s="6">
        <f>TITRES_STAT!D2540</f>
        <v>0</v>
      </c>
      <c r="D2537" s="6">
        <f>TITRES_STAT!E2540</f>
        <v>0</v>
      </c>
      <c r="E2537" s="2">
        <f t="shared" si="156"/>
        <v>1201929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0</v>
      </c>
      <c r="B2538" s="6">
        <f>TITRES_STAT!C2541</f>
        <v>0</v>
      </c>
      <c r="C2538" s="6">
        <f>TITRES_STAT!D2541</f>
        <v>0</v>
      </c>
      <c r="D2538" s="6">
        <f>TITRES_STAT!E2541</f>
        <v>0</v>
      </c>
      <c r="E2538" s="2">
        <f t="shared" si="156"/>
        <v>1201929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0</v>
      </c>
      <c r="B2539" s="6">
        <f>TITRES_STAT!C2542</f>
        <v>0</v>
      </c>
      <c r="C2539" s="6">
        <f>TITRES_STAT!D2542</f>
        <v>0</v>
      </c>
      <c r="D2539" s="6">
        <f>TITRES_STAT!E2542</f>
        <v>0</v>
      </c>
      <c r="E2539" s="2">
        <f t="shared" si="156"/>
        <v>1201929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0</v>
      </c>
      <c r="B2540" s="6">
        <f>TITRES_STAT!C2543</f>
        <v>0</v>
      </c>
      <c r="C2540" s="6">
        <f>TITRES_STAT!D2543</f>
        <v>0</v>
      </c>
      <c r="D2540" s="6">
        <f>TITRES_STAT!E2543</f>
        <v>0</v>
      </c>
      <c r="E2540" s="2">
        <f t="shared" si="156"/>
        <v>1201929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0</v>
      </c>
      <c r="B2541" s="6">
        <f>TITRES_STAT!C2544</f>
        <v>0</v>
      </c>
      <c r="C2541" s="6">
        <f>TITRES_STAT!D2544</f>
        <v>0</v>
      </c>
      <c r="D2541" s="6">
        <f>TITRES_STAT!E2544</f>
        <v>0</v>
      </c>
      <c r="E2541" s="2">
        <f t="shared" si="156"/>
        <v>1201929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0</v>
      </c>
      <c r="B2542" s="6">
        <f>TITRES_STAT!C2545</f>
        <v>0</v>
      </c>
      <c r="C2542" s="6">
        <f>TITRES_STAT!D2545</f>
        <v>0</v>
      </c>
      <c r="D2542" s="6">
        <f>TITRES_STAT!E2545</f>
        <v>0</v>
      </c>
      <c r="E2542" s="2">
        <f t="shared" si="156"/>
        <v>1201929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0</v>
      </c>
      <c r="B2543" s="6">
        <f>TITRES_STAT!C2546</f>
        <v>0</v>
      </c>
      <c r="C2543" s="6">
        <f>TITRES_STAT!D2546</f>
        <v>0</v>
      </c>
      <c r="D2543" s="6">
        <f>TITRES_STAT!E2546</f>
        <v>0</v>
      </c>
      <c r="E2543" s="2">
        <f t="shared" si="156"/>
        <v>1201929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0</v>
      </c>
      <c r="B2544" s="6">
        <f>TITRES_STAT!C2547</f>
        <v>0</v>
      </c>
      <c r="C2544" s="6">
        <f>TITRES_STAT!D2547</f>
        <v>0</v>
      </c>
      <c r="D2544" s="6">
        <f>TITRES_STAT!E2547</f>
        <v>0</v>
      </c>
      <c r="E2544" s="2">
        <f t="shared" si="156"/>
        <v>1201929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0</v>
      </c>
      <c r="B2545" s="6">
        <f>TITRES_STAT!C2548</f>
        <v>0</v>
      </c>
      <c r="C2545" s="6">
        <f>TITRES_STAT!D2548</f>
        <v>0</v>
      </c>
      <c r="D2545" s="6">
        <f>TITRES_STAT!E2548</f>
        <v>0</v>
      </c>
      <c r="E2545" s="2">
        <f t="shared" si="156"/>
        <v>1201929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0</v>
      </c>
      <c r="B2546" s="6">
        <f>TITRES_STAT!C2549</f>
        <v>0</v>
      </c>
      <c r="C2546" s="6">
        <f>TITRES_STAT!D2549</f>
        <v>0</v>
      </c>
      <c r="D2546" s="6">
        <f>TITRES_STAT!E2549</f>
        <v>0</v>
      </c>
      <c r="E2546" s="2">
        <f t="shared" si="156"/>
        <v>1201929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0</v>
      </c>
      <c r="B2547" s="6">
        <f>TITRES_STAT!C2550</f>
        <v>0</v>
      </c>
      <c r="C2547" s="6">
        <f>TITRES_STAT!D2550</f>
        <v>0</v>
      </c>
      <c r="D2547" s="6">
        <f>TITRES_STAT!E2550</f>
        <v>0</v>
      </c>
      <c r="E2547" s="2">
        <f t="shared" si="156"/>
        <v>1201929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0</v>
      </c>
      <c r="B2548" s="6">
        <f>TITRES_STAT!C2551</f>
        <v>0</v>
      </c>
      <c r="C2548" s="6">
        <f>TITRES_STAT!D2551</f>
        <v>0</v>
      </c>
      <c r="D2548" s="6">
        <f>TITRES_STAT!E2551</f>
        <v>0</v>
      </c>
      <c r="E2548" s="2">
        <f t="shared" si="156"/>
        <v>1201929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0</v>
      </c>
      <c r="B2549" s="6">
        <f>TITRES_STAT!C2552</f>
        <v>0</v>
      </c>
      <c r="C2549" s="6">
        <f>TITRES_STAT!D2552</f>
        <v>0</v>
      </c>
      <c r="D2549" s="6">
        <f>TITRES_STAT!E2552</f>
        <v>0</v>
      </c>
      <c r="E2549" s="2">
        <f t="shared" si="156"/>
        <v>1201929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0</v>
      </c>
      <c r="B2550" s="6">
        <f>TITRES_STAT!C2553</f>
        <v>0</v>
      </c>
      <c r="C2550" s="6">
        <f>TITRES_STAT!D2553</f>
        <v>0</v>
      </c>
      <c r="D2550" s="6">
        <f>TITRES_STAT!E2553</f>
        <v>0</v>
      </c>
      <c r="E2550" s="2">
        <f t="shared" si="156"/>
        <v>1201929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0</v>
      </c>
      <c r="B2551" s="6">
        <f>TITRES_STAT!C2554</f>
        <v>0</v>
      </c>
      <c r="C2551" s="6">
        <f>TITRES_STAT!D2554</f>
        <v>0</v>
      </c>
      <c r="D2551" s="6">
        <f>TITRES_STAT!E2554</f>
        <v>0</v>
      </c>
      <c r="E2551" s="2">
        <f t="shared" si="156"/>
        <v>1201929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0</v>
      </c>
      <c r="B2552" s="6">
        <f>TITRES_STAT!C2555</f>
        <v>0</v>
      </c>
      <c r="C2552" s="6">
        <f>TITRES_STAT!D2555</f>
        <v>0</v>
      </c>
      <c r="D2552" s="6">
        <f>TITRES_STAT!E2555</f>
        <v>0</v>
      </c>
      <c r="E2552" s="2">
        <f t="shared" si="156"/>
        <v>1201929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0</v>
      </c>
      <c r="B2553" s="6">
        <f>TITRES_STAT!C2556</f>
        <v>0</v>
      </c>
      <c r="C2553" s="6">
        <f>TITRES_STAT!D2556</f>
        <v>0</v>
      </c>
      <c r="D2553" s="6">
        <f>TITRES_STAT!E2556</f>
        <v>0</v>
      </c>
      <c r="E2553" s="2">
        <f t="shared" si="156"/>
        <v>1201929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0</v>
      </c>
      <c r="B2554" s="6">
        <f>TITRES_STAT!C2557</f>
        <v>0</v>
      </c>
      <c r="C2554" s="6">
        <f>TITRES_STAT!D2557</f>
        <v>0</v>
      </c>
      <c r="D2554" s="6">
        <f>TITRES_STAT!E2557</f>
        <v>0</v>
      </c>
      <c r="E2554" s="2">
        <f t="shared" si="156"/>
        <v>1201929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0</v>
      </c>
      <c r="B2555" s="6">
        <f>TITRES_STAT!C2558</f>
        <v>0</v>
      </c>
      <c r="C2555" s="6">
        <f>TITRES_STAT!D2558</f>
        <v>0</v>
      </c>
      <c r="D2555" s="6">
        <f>TITRES_STAT!E2558</f>
        <v>0</v>
      </c>
      <c r="E2555" s="2">
        <f t="shared" si="156"/>
        <v>1201929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0</v>
      </c>
      <c r="B2556" s="6">
        <f>TITRES_STAT!C2559</f>
        <v>0</v>
      </c>
      <c r="C2556" s="6">
        <f>TITRES_STAT!D2559</f>
        <v>0</v>
      </c>
      <c r="D2556" s="6">
        <f>TITRES_STAT!E2559</f>
        <v>0</v>
      </c>
      <c r="E2556" s="2">
        <f t="shared" si="156"/>
        <v>1201929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0</v>
      </c>
      <c r="B2557" s="6">
        <f>TITRES_STAT!C2560</f>
        <v>0</v>
      </c>
      <c r="C2557" s="6">
        <f>TITRES_STAT!D2560</f>
        <v>0</v>
      </c>
      <c r="D2557" s="6">
        <f>TITRES_STAT!E2560</f>
        <v>0</v>
      </c>
      <c r="E2557" s="2">
        <f t="shared" si="156"/>
        <v>1201929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0</v>
      </c>
      <c r="B2558" s="6">
        <f>TITRES_STAT!C2561</f>
        <v>0</v>
      </c>
      <c r="C2558" s="6">
        <f>TITRES_STAT!D2561</f>
        <v>0</v>
      </c>
      <c r="D2558" s="6">
        <f>TITRES_STAT!E2561</f>
        <v>0</v>
      </c>
      <c r="E2558" s="2">
        <f t="shared" si="156"/>
        <v>1201929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0</v>
      </c>
      <c r="B2559" s="6">
        <f>TITRES_STAT!C2562</f>
        <v>0</v>
      </c>
      <c r="C2559" s="6">
        <f>TITRES_STAT!D2562</f>
        <v>0</v>
      </c>
      <c r="D2559" s="6">
        <f>TITRES_STAT!E2562</f>
        <v>0</v>
      </c>
      <c r="E2559" s="2">
        <f t="shared" si="156"/>
        <v>1201929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0</v>
      </c>
      <c r="B2560" s="6">
        <f>TITRES_STAT!C2563</f>
        <v>0</v>
      </c>
      <c r="C2560" s="6">
        <f>TITRES_STAT!D2563</f>
        <v>0</v>
      </c>
      <c r="D2560" s="6">
        <f>TITRES_STAT!E2563</f>
        <v>0</v>
      </c>
      <c r="E2560" s="2">
        <f t="shared" si="156"/>
        <v>1201929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0</v>
      </c>
      <c r="B2561" s="6">
        <f>TITRES_STAT!C2564</f>
        <v>0</v>
      </c>
      <c r="C2561" s="6">
        <f>TITRES_STAT!D2564</f>
        <v>0</v>
      </c>
      <c r="D2561" s="6">
        <f>TITRES_STAT!E2564</f>
        <v>0</v>
      </c>
      <c r="E2561" s="2">
        <f t="shared" si="156"/>
        <v>1201929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0</v>
      </c>
      <c r="B2562" s="6">
        <f>TITRES_STAT!C2565</f>
        <v>0</v>
      </c>
      <c r="C2562" s="6">
        <f>TITRES_STAT!D2565</f>
        <v>0</v>
      </c>
      <c r="D2562" s="6">
        <f>TITRES_STAT!E2565</f>
        <v>0</v>
      </c>
      <c r="E2562" s="2">
        <f t="shared" si="156"/>
        <v>1201929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0</v>
      </c>
      <c r="B2563" s="6">
        <f>TITRES_STAT!C2566</f>
        <v>0</v>
      </c>
      <c r="C2563" s="6">
        <f>TITRES_STAT!D2566</f>
        <v>0</v>
      </c>
      <c r="D2563" s="6">
        <f>TITRES_STAT!E2566</f>
        <v>0</v>
      </c>
      <c r="E2563" s="2">
        <f t="shared" si="156"/>
        <v>1201929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0</v>
      </c>
      <c r="B2564" s="6">
        <f>TITRES_STAT!C2567</f>
        <v>0</v>
      </c>
      <c r="C2564" s="6">
        <f>TITRES_STAT!D2567</f>
        <v>0</v>
      </c>
      <c r="D2564" s="6">
        <f>TITRES_STAT!E2567</f>
        <v>0</v>
      </c>
      <c r="E2564" s="2">
        <f t="shared" ref="E2564:E2627" si="160">IF(B2564&gt;B2563, E2563+D2564, IF(B2564&lt;B2563, E2563-D2564, E2563))</f>
        <v>1201929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0</v>
      </c>
      <c r="B2565" s="6">
        <f>TITRES_STAT!C2568</f>
        <v>0</v>
      </c>
      <c r="C2565" s="6">
        <f>TITRES_STAT!D2568</f>
        <v>0</v>
      </c>
      <c r="D2565" s="6">
        <f>TITRES_STAT!E2568</f>
        <v>0</v>
      </c>
      <c r="E2565" s="2">
        <f t="shared" si="160"/>
        <v>1201929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0</v>
      </c>
      <c r="B2566" s="6">
        <f>TITRES_STAT!C2569</f>
        <v>0</v>
      </c>
      <c r="C2566" s="6">
        <f>TITRES_STAT!D2569</f>
        <v>0</v>
      </c>
      <c r="D2566" s="6">
        <f>TITRES_STAT!E2569</f>
        <v>0</v>
      </c>
      <c r="E2566" s="2">
        <f t="shared" si="160"/>
        <v>1201929</v>
      </c>
      <c r="F2566" s="6" t="str">
        <f t="shared" si="159"/>
        <v>NEUTRAL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0</v>
      </c>
      <c r="B2567" s="6">
        <f>TITRES_STAT!C2570</f>
        <v>0</v>
      </c>
      <c r="C2567" s="6">
        <f>TITRES_STAT!D2570</f>
        <v>0</v>
      </c>
      <c r="D2567" s="6">
        <f>TITRES_STAT!E2570</f>
        <v>0</v>
      </c>
      <c r="E2567" s="2">
        <f t="shared" si="160"/>
        <v>1201929</v>
      </c>
      <c r="F2567" s="6" t="str">
        <f t="shared" si="159"/>
        <v>NEUTRAL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0</v>
      </c>
      <c r="B2568" s="6">
        <f>TITRES_STAT!C2571</f>
        <v>0</v>
      </c>
      <c r="C2568" s="6">
        <f>TITRES_STAT!D2571</f>
        <v>0</v>
      </c>
      <c r="D2568" s="6">
        <f>TITRES_STAT!E2571</f>
        <v>0</v>
      </c>
      <c r="E2568" s="2">
        <f t="shared" si="160"/>
        <v>1201929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0</v>
      </c>
      <c r="B2569" s="6">
        <f>TITRES_STAT!C2572</f>
        <v>0</v>
      </c>
      <c r="C2569" s="6">
        <f>TITRES_STAT!D2572</f>
        <v>0</v>
      </c>
      <c r="D2569" s="6">
        <f>TITRES_STAT!E2572</f>
        <v>0</v>
      </c>
      <c r="E2569" s="2">
        <f t="shared" si="160"/>
        <v>1201929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0</v>
      </c>
      <c r="B2570" s="6">
        <f>TITRES_STAT!C2573</f>
        <v>0</v>
      </c>
      <c r="C2570" s="6">
        <f>TITRES_STAT!D2573</f>
        <v>0</v>
      </c>
      <c r="D2570" s="6">
        <f>TITRES_STAT!E2573</f>
        <v>0</v>
      </c>
      <c r="E2570" s="2">
        <f t="shared" si="160"/>
        <v>1201929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0</v>
      </c>
      <c r="B2571" s="6">
        <f>TITRES_STAT!C2574</f>
        <v>0</v>
      </c>
      <c r="C2571" s="6">
        <f>TITRES_STAT!D2574</f>
        <v>0</v>
      </c>
      <c r="D2571" s="6">
        <f>TITRES_STAT!E2574</f>
        <v>0</v>
      </c>
      <c r="E2571" s="2">
        <f t="shared" si="160"/>
        <v>1201929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0</v>
      </c>
      <c r="B2572" s="6">
        <f>TITRES_STAT!C2575</f>
        <v>0</v>
      </c>
      <c r="C2572" s="6">
        <f>TITRES_STAT!D2575</f>
        <v>0</v>
      </c>
      <c r="D2572" s="6">
        <f>TITRES_STAT!E2575</f>
        <v>0</v>
      </c>
      <c r="E2572" s="2">
        <f t="shared" si="160"/>
        <v>1201929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0</v>
      </c>
      <c r="B2573" s="6">
        <f>TITRES_STAT!C2576</f>
        <v>0</v>
      </c>
      <c r="C2573" s="6">
        <f>TITRES_STAT!D2576</f>
        <v>0</v>
      </c>
      <c r="D2573" s="6">
        <f>TITRES_STAT!E2576</f>
        <v>0</v>
      </c>
      <c r="E2573" s="2">
        <f t="shared" si="160"/>
        <v>1201929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0</v>
      </c>
      <c r="B2574" s="6">
        <f>TITRES_STAT!C2577</f>
        <v>0</v>
      </c>
      <c r="C2574" s="6">
        <f>TITRES_STAT!D2577</f>
        <v>0</v>
      </c>
      <c r="D2574" s="6">
        <f>TITRES_STAT!E2577</f>
        <v>0</v>
      </c>
      <c r="E2574" s="2">
        <f t="shared" si="160"/>
        <v>1201929</v>
      </c>
      <c r="F2574" s="6" t="str">
        <f t="shared" si="163"/>
        <v>NEUTRAL</v>
      </c>
      <c r="G2574" s="6" t="str">
        <f t="shared" si="162"/>
        <v>NEUTRAL</v>
      </c>
      <c r="H2574" s="6" t="str">
        <f t="shared" si="161"/>
        <v>NEUTRAL</v>
      </c>
    </row>
    <row r="2575" spans="1:8" ht="13.5" x14ac:dyDescent="0.25">
      <c r="A2575" s="3">
        <f>TITRES_STAT!B2578</f>
        <v>0</v>
      </c>
      <c r="B2575" s="6">
        <f>TITRES_STAT!C2578</f>
        <v>0</v>
      </c>
      <c r="C2575" s="6">
        <f>TITRES_STAT!D2578</f>
        <v>0</v>
      </c>
      <c r="D2575" s="6">
        <f>TITRES_STAT!E2578</f>
        <v>0</v>
      </c>
      <c r="E2575" s="2">
        <f t="shared" si="160"/>
        <v>1201929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0</v>
      </c>
      <c r="B2576" s="6">
        <f>TITRES_STAT!C2579</f>
        <v>0</v>
      </c>
      <c r="C2576" s="6">
        <f>TITRES_STAT!D2579</f>
        <v>0</v>
      </c>
      <c r="D2576" s="6">
        <f>TITRES_STAT!E2579</f>
        <v>0</v>
      </c>
      <c r="E2576" s="2">
        <f t="shared" si="160"/>
        <v>1201929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0</v>
      </c>
      <c r="B2577" s="6">
        <f>TITRES_STAT!C2580</f>
        <v>0</v>
      </c>
      <c r="C2577" s="6">
        <f>TITRES_STAT!D2580</f>
        <v>0</v>
      </c>
      <c r="D2577" s="6">
        <f>TITRES_STAT!E2580</f>
        <v>0</v>
      </c>
      <c r="E2577" s="2">
        <f t="shared" si="160"/>
        <v>1201929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0</v>
      </c>
      <c r="B2578" s="6">
        <f>TITRES_STAT!C2581</f>
        <v>0</v>
      </c>
      <c r="C2578" s="6">
        <f>TITRES_STAT!D2581</f>
        <v>0</v>
      </c>
      <c r="D2578" s="6">
        <f>TITRES_STAT!E2581</f>
        <v>0</v>
      </c>
      <c r="E2578" s="2">
        <f t="shared" si="160"/>
        <v>1201929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0</v>
      </c>
      <c r="B2579" s="6">
        <f>TITRES_STAT!C2582</f>
        <v>0</v>
      </c>
      <c r="C2579" s="6">
        <f>TITRES_STAT!D2582</f>
        <v>0</v>
      </c>
      <c r="D2579" s="6">
        <f>TITRES_STAT!E2582</f>
        <v>0</v>
      </c>
      <c r="E2579" s="2">
        <f t="shared" si="160"/>
        <v>1201929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0</v>
      </c>
      <c r="B2580" s="6">
        <f>TITRES_STAT!C2583</f>
        <v>0</v>
      </c>
      <c r="C2580" s="6">
        <f>TITRES_STAT!D2583</f>
        <v>0</v>
      </c>
      <c r="D2580" s="6">
        <f>TITRES_STAT!E2583</f>
        <v>0</v>
      </c>
      <c r="E2580" s="2">
        <f t="shared" si="160"/>
        <v>1201929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0</v>
      </c>
      <c r="B2581" s="6">
        <f>TITRES_STAT!C2584</f>
        <v>0</v>
      </c>
      <c r="C2581" s="6">
        <f>TITRES_STAT!D2584</f>
        <v>0</v>
      </c>
      <c r="D2581" s="6">
        <f>TITRES_STAT!E2584</f>
        <v>0</v>
      </c>
      <c r="E2581" s="2">
        <f t="shared" si="160"/>
        <v>1201929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0</v>
      </c>
      <c r="B2582" s="6">
        <f>TITRES_STAT!C2585</f>
        <v>0</v>
      </c>
      <c r="C2582" s="6">
        <f>TITRES_STAT!D2585</f>
        <v>0</v>
      </c>
      <c r="D2582" s="6">
        <f>TITRES_STAT!E2585</f>
        <v>0</v>
      </c>
      <c r="E2582" s="2">
        <f t="shared" si="160"/>
        <v>1201929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0</v>
      </c>
      <c r="B2583" s="6">
        <f>TITRES_STAT!C2586</f>
        <v>0</v>
      </c>
      <c r="C2583" s="6">
        <f>TITRES_STAT!D2586</f>
        <v>0</v>
      </c>
      <c r="D2583" s="6">
        <f>TITRES_STAT!E2586</f>
        <v>0</v>
      </c>
      <c r="E2583" s="2">
        <f t="shared" si="160"/>
        <v>1201929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0</v>
      </c>
      <c r="B2584" s="6">
        <f>TITRES_STAT!C2587</f>
        <v>0</v>
      </c>
      <c r="C2584" s="6">
        <f>TITRES_STAT!D2587</f>
        <v>0</v>
      </c>
      <c r="D2584" s="6">
        <f>TITRES_STAT!E2587</f>
        <v>0</v>
      </c>
      <c r="E2584" s="2">
        <f t="shared" si="160"/>
        <v>1201929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0</v>
      </c>
      <c r="B2585" s="6">
        <f>TITRES_STAT!C2588</f>
        <v>0</v>
      </c>
      <c r="C2585" s="6">
        <f>TITRES_STAT!D2588</f>
        <v>0</v>
      </c>
      <c r="D2585" s="6">
        <f>TITRES_STAT!E2588</f>
        <v>0</v>
      </c>
      <c r="E2585" s="2">
        <f t="shared" si="160"/>
        <v>1201929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0</v>
      </c>
      <c r="B2586" s="6">
        <f>TITRES_STAT!C2589</f>
        <v>0</v>
      </c>
      <c r="C2586" s="6">
        <f>TITRES_STAT!D2589</f>
        <v>0</v>
      </c>
      <c r="D2586" s="6">
        <f>TITRES_STAT!E2589</f>
        <v>0</v>
      </c>
      <c r="E2586" s="2">
        <f t="shared" si="160"/>
        <v>1201929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0</v>
      </c>
      <c r="B2587" s="6">
        <f>TITRES_STAT!C2590</f>
        <v>0</v>
      </c>
      <c r="C2587" s="6">
        <f>TITRES_STAT!D2590</f>
        <v>0</v>
      </c>
      <c r="D2587" s="6">
        <f>TITRES_STAT!E2590</f>
        <v>0</v>
      </c>
      <c r="E2587" s="2">
        <f t="shared" si="160"/>
        <v>1201929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0</v>
      </c>
      <c r="B2588" s="6">
        <f>TITRES_STAT!C2591</f>
        <v>0</v>
      </c>
      <c r="C2588" s="6">
        <f>TITRES_STAT!D2591</f>
        <v>0</v>
      </c>
      <c r="D2588" s="6">
        <f>TITRES_STAT!E2591</f>
        <v>0</v>
      </c>
      <c r="E2588" s="2">
        <f t="shared" si="160"/>
        <v>1201929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0</v>
      </c>
      <c r="B2589" s="6">
        <f>TITRES_STAT!C2592</f>
        <v>0</v>
      </c>
      <c r="C2589" s="6">
        <f>TITRES_STAT!D2592</f>
        <v>0</v>
      </c>
      <c r="D2589" s="6">
        <f>TITRES_STAT!E2592</f>
        <v>0</v>
      </c>
      <c r="E2589" s="2">
        <f t="shared" si="160"/>
        <v>1201929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0</v>
      </c>
      <c r="B2590" s="6">
        <f>TITRES_STAT!C2593</f>
        <v>0</v>
      </c>
      <c r="C2590" s="6">
        <f>TITRES_STAT!D2593</f>
        <v>0</v>
      </c>
      <c r="D2590" s="6">
        <f>TITRES_STAT!E2593</f>
        <v>0</v>
      </c>
      <c r="E2590" s="2">
        <f t="shared" si="160"/>
        <v>1201929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0</v>
      </c>
      <c r="B2591" s="6">
        <f>TITRES_STAT!C2594</f>
        <v>0</v>
      </c>
      <c r="C2591" s="6">
        <f>TITRES_STAT!D2594</f>
        <v>0</v>
      </c>
      <c r="D2591" s="6">
        <f>TITRES_STAT!E2594</f>
        <v>0</v>
      </c>
      <c r="E2591" s="2">
        <f t="shared" si="160"/>
        <v>1201929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0</v>
      </c>
      <c r="B2592" s="6">
        <f>TITRES_STAT!C2595</f>
        <v>0</v>
      </c>
      <c r="C2592" s="6">
        <f>TITRES_STAT!D2595</f>
        <v>0</v>
      </c>
      <c r="D2592" s="6">
        <f>TITRES_STAT!E2595</f>
        <v>0</v>
      </c>
      <c r="E2592" s="2">
        <f t="shared" si="160"/>
        <v>1201929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0</v>
      </c>
      <c r="B2593" s="6">
        <f>TITRES_STAT!C2596</f>
        <v>0</v>
      </c>
      <c r="C2593" s="6">
        <f>TITRES_STAT!D2596</f>
        <v>0</v>
      </c>
      <c r="D2593" s="6">
        <f>TITRES_STAT!E2596</f>
        <v>0</v>
      </c>
      <c r="E2593" s="2">
        <f t="shared" si="160"/>
        <v>1201929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0</v>
      </c>
      <c r="B2594" s="6">
        <f>TITRES_STAT!C2597</f>
        <v>0</v>
      </c>
      <c r="C2594" s="6">
        <f>TITRES_STAT!D2597</f>
        <v>0</v>
      </c>
      <c r="D2594" s="6">
        <f>TITRES_STAT!E2597</f>
        <v>0</v>
      </c>
      <c r="E2594" s="2">
        <f t="shared" si="160"/>
        <v>1201929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0</v>
      </c>
      <c r="B2595" s="6">
        <f>TITRES_STAT!C2598</f>
        <v>0</v>
      </c>
      <c r="C2595" s="6">
        <f>TITRES_STAT!D2598</f>
        <v>0</v>
      </c>
      <c r="D2595" s="6">
        <f>TITRES_STAT!E2598</f>
        <v>0</v>
      </c>
      <c r="E2595" s="2">
        <f t="shared" si="160"/>
        <v>1201929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0</v>
      </c>
      <c r="B2596" s="6">
        <f>TITRES_STAT!C2599</f>
        <v>0</v>
      </c>
      <c r="C2596" s="6">
        <f>TITRES_STAT!D2599</f>
        <v>0</v>
      </c>
      <c r="D2596" s="6">
        <f>TITRES_STAT!E2599</f>
        <v>0</v>
      </c>
      <c r="E2596" s="2">
        <f t="shared" si="160"/>
        <v>1201929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0</v>
      </c>
      <c r="B2597" s="6">
        <f>TITRES_STAT!C2600</f>
        <v>0</v>
      </c>
      <c r="C2597" s="6">
        <f>TITRES_STAT!D2600</f>
        <v>0</v>
      </c>
      <c r="D2597" s="6">
        <f>TITRES_STAT!E2600</f>
        <v>0</v>
      </c>
      <c r="E2597" s="2">
        <f t="shared" si="160"/>
        <v>1201929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0</v>
      </c>
      <c r="B2598" s="6">
        <f>TITRES_STAT!C2601</f>
        <v>0</v>
      </c>
      <c r="C2598" s="6">
        <f>TITRES_STAT!D2601</f>
        <v>0</v>
      </c>
      <c r="D2598" s="6">
        <f>TITRES_STAT!E2601</f>
        <v>0</v>
      </c>
      <c r="E2598" s="2">
        <f t="shared" si="160"/>
        <v>1201929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0</v>
      </c>
      <c r="B2599" s="6">
        <f>TITRES_STAT!C2602</f>
        <v>0</v>
      </c>
      <c r="C2599" s="6">
        <f>TITRES_STAT!D2602</f>
        <v>0</v>
      </c>
      <c r="D2599" s="6">
        <f>TITRES_STAT!E2602</f>
        <v>0</v>
      </c>
      <c r="E2599" s="2">
        <f t="shared" si="160"/>
        <v>1201929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0</v>
      </c>
      <c r="B2600" s="6">
        <f>TITRES_STAT!C2603</f>
        <v>0</v>
      </c>
      <c r="C2600" s="6">
        <f>TITRES_STAT!D2603</f>
        <v>0</v>
      </c>
      <c r="D2600" s="6">
        <f>TITRES_STAT!E2603</f>
        <v>0</v>
      </c>
      <c r="E2600" s="2">
        <f t="shared" si="160"/>
        <v>1201929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0</v>
      </c>
      <c r="B2601" s="6">
        <f>TITRES_STAT!C2604</f>
        <v>0</v>
      </c>
      <c r="C2601" s="6">
        <f>TITRES_STAT!D2604</f>
        <v>0</v>
      </c>
      <c r="D2601" s="6">
        <f>TITRES_STAT!E2604</f>
        <v>0</v>
      </c>
      <c r="E2601" s="2">
        <f t="shared" si="160"/>
        <v>1201929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0</v>
      </c>
      <c r="B2602" s="6">
        <f>TITRES_STAT!C2605</f>
        <v>0</v>
      </c>
      <c r="C2602" s="6">
        <f>TITRES_STAT!D2605</f>
        <v>0</v>
      </c>
      <c r="D2602" s="6">
        <f>TITRES_STAT!E2605</f>
        <v>0</v>
      </c>
      <c r="E2602" s="2">
        <f t="shared" si="160"/>
        <v>1201929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0</v>
      </c>
      <c r="B2603" s="6">
        <f>TITRES_STAT!C2606</f>
        <v>0</v>
      </c>
      <c r="C2603" s="6">
        <f>TITRES_STAT!D2606</f>
        <v>0</v>
      </c>
      <c r="D2603" s="6">
        <f>TITRES_STAT!E2606</f>
        <v>0</v>
      </c>
      <c r="E2603" s="2">
        <f t="shared" si="160"/>
        <v>1201929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0</v>
      </c>
      <c r="B2604" s="6">
        <f>TITRES_STAT!C2607</f>
        <v>0</v>
      </c>
      <c r="C2604" s="6">
        <f>TITRES_STAT!D2607</f>
        <v>0</v>
      </c>
      <c r="D2604" s="6">
        <f>TITRES_STAT!E2607</f>
        <v>0</v>
      </c>
      <c r="E2604" s="2">
        <f t="shared" si="160"/>
        <v>1201929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0</v>
      </c>
      <c r="B2605" s="6">
        <f>TITRES_STAT!C2608</f>
        <v>0</v>
      </c>
      <c r="C2605" s="6">
        <f>TITRES_STAT!D2608</f>
        <v>0</v>
      </c>
      <c r="D2605" s="6">
        <f>TITRES_STAT!E2608</f>
        <v>0</v>
      </c>
      <c r="E2605" s="2">
        <f t="shared" si="160"/>
        <v>1201929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0</v>
      </c>
      <c r="B2606" s="6">
        <f>TITRES_STAT!C2609</f>
        <v>0</v>
      </c>
      <c r="C2606" s="6">
        <f>TITRES_STAT!D2609</f>
        <v>0</v>
      </c>
      <c r="D2606" s="6">
        <f>TITRES_STAT!E2609</f>
        <v>0</v>
      </c>
      <c r="E2606" s="2">
        <f t="shared" si="160"/>
        <v>1201929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0</v>
      </c>
      <c r="B2607" s="6">
        <f>TITRES_STAT!C2610</f>
        <v>0</v>
      </c>
      <c r="C2607" s="6">
        <f>TITRES_STAT!D2610</f>
        <v>0</v>
      </c>
      <c r="D2607" s="6">
        <f>TITRES_STAT!E2610</f>
        <v>0</v>
      </c>
      <c r="E2607" s="2">
        <f t="shared" si="160"/>
        <v>1201929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0</v>
      </c>
      <c r="B2608" s="6">
        <f>TITRES_STAT!C2611</f>
        <v>0</v>
      </c>
      <c r="C2608" s="6">
        <f>TITRES_STAT!D2611</f>
        <v>0</v>
      </c>
      <c r="D2608" s="6">
        <f>TITRES_STAT!E2611</f>
        <v>0</v>
      </c>
      <c r="E2608" s="2">
        <f t="shared" si="160"/>
        <v>1201929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0</v>
      </c>
      <c r="B2609" s="6">
        <f>TITRES_STAT!C2612</f>
        <v>0</v>
      </c>
      <c r="C2609" s="6">
        <f>TITRES_STAT!D2612</f>
        <v>0</v>
      </c>
      <c r="D2609" s="6">
        <f>TITRES_STAT!E2612</f>
        <v>0</v>
      </c>
      <c r="E2609" s="2">
        <f t="shared" si="160"/>
        <v>1201929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0</v>
      </c>
      <c r="B2610" s="6">
        <f>TITRES_STAT!C2613</f>
        <v>0</v>
      </c>
      <c r="C2610" s="6">
        <f>TITRES_STAT!D2613</f>
        <v>0</v>
      </c>
      <c r="D2610" s="6">
        <f>TITRES_STAT!E2613</f>
        <v>0</v>
      </c>
      <c r="E2610" s="2">
        <f t="shared" si="160"/>
        <v>1201929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0</v>
      </c>
      <c r="B2611" s="6">
        <f>TITRES_STAT!C2614</f>
        <v>0</v>
      </c>
      <c r="C2611" s="6">
        <f>TITRES_STAT!D2614</f>
        <v>0</v>
      </c>
      <c r="D2611" s="6">
        <f>TITRES_STAT!E2614</f>
        <v>0</v>
      </c>
      <c r="E2611" s="2">
        <f t="shared" si="160"/>
        <v>1201929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0</v>
      </c>
      <c r="B2612" s="6">
        <f>TITRES_STAT!C2615</f>
        <v>0</v>
      </c>
      <c r="C2612" s="6">
        <f>TITRES_STAT!D2615</f>
        <v>0</v>
      </c>
      <c r="D2612" s="6">
        <f>TITRES_STAT!E2615</f>
        <v>0</v>
      </c>
      <c r="E2612" s="2">
        <f t="shared" si="160"/>
        <v>1201929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0</v>
      </c>
      <c r="B2613" s="6">
        <f>TITRES_STAT!C2616</f>
        <v>0</v>
      </c>
      <c r="C2613" s="6">
        <f>TITRES_STAT!D2616</f>
        <v>0</v>
      </c>
      <c r="D2613" s="6">
        <f>TITRES_STAT!E2616</f>
        <v>0</v>
      </c>
      <c r="E2613" s="2">
        <f t="shared" si="160"/>
        <v>1201929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0</v>
      </c>
      <c r="B2614" s="6">
        <f>TITRES_STAT!C2617</f>
        <v>0</v>
      </c>
      <c r="C2614" s="6">
        <f>TITRES_STAT!D2617</f>
        <v>0</v>
      </c>
      <c r="D2614" s="6">
        <f>TITRES_STAT!E2617</f>
        <v>0</v>
      </c>
      <c r="E2614" s="2">
        <f t="shared" si="160"/>
        <v>1201929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0</v>
      </c>
      <c r="B2615" s="6">
        <f>TITRES_STAT!C2618</f>
        <v>0</v>
      </c>
      <c r="C2615" s="6">
        <f>TITRES_STAT!D2618</f>
        <v>0</v>
      </c>
      <c r="D2615" s="6">
        <f>TITRES_STAT!E2618</f>
        <v>0</v>
      </c>
      <c r="E2615" s="2">
        <f t="shared" si="160"/>
        <v>1201929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0</v>
      </c>
      <c r="B2616" s="6">
        <f>TITRES_STAT!C2619</f>
        <v>0</v>
      </c>
      <c r="C2616" s="6">
        <f>TITRES_STAT!D2619</f>
        <v>0</v>
      </c>
      <c r="D2616" s="6">
        <f>TITRES_STAT!E2619</f>
        <v>0</v>
      </c>
      <c r="E2616" s="2">
        <f t="shared" si="160"/>
        <v>1201929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0</v>
      </c>
      <c r="B2617" s="6">
        <f>TITRES_STAT!C2620</f>
        <v>0</v>
      </c>
      <c r="C2617" s="6">
        <f>TITRES_STAT!D2620</f>
        <v>0</v>
      </c>
      <c r="D2617" s="6">
        <f>TITRES_STAT!E2620</f>
        <v>0</v>
      </c>
      <c r="E2617" s="2">
        <f t="shared" si="160"/>
        <v>1201929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0</v>
      </c>
      <c r="B2618" s="6">
        <f>TITRES_STAT!C2621</f>
        <v>0</v>
      </c>
      <c r="C2618" s="6">
        <f>TITRES_STAT!D2621</f>
        <v>0</v>
      </c>
      <c r="D2618" s="6">
        <f>TITRES_STAT!E2621</f>
        <v>0</v>
      </c>
      <c r="E2618" s="2">
        <f t="shared" si="160"/>
        <v>1201929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0</v>
      </c>
      <c r="B2619" s="6">
        <f>TITRES_STAT!C2622</f>
        <v>0</v>
      </c>
      <c r="C2619" s="6">
        <f>TITRES_STAT!D2622</f>
        <v>0</v>
      </c>
      <c r="D2619" s="6">
        <f>TITRES_STAT!E2622</f>
        <v>0</v>
      </c>
      <c r="E2619" s="2">
        <f t="shared" si="160"/>
        <v>1201929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0</v>
      </c>
      <c r="B2620" s="6">
        <f>TITRES_STAT!C2623</f>
        <v>0</v>
      </c>
      <c r="C2620" s="6">
        <f>TITRES_STAT!D2623</f>
        <v>0</v>
      </c>
      <c r="D2620" s="6">
        <f>TITRES_STAT!E2623</f>
        <v>0</v>
      </c>
      <c r="E2620" s="2">
        <f t="shared" si="160"/>
        <v>1201929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0</v>
      </c>
      <c r="B2621" s="6">
        <f>TITRES_STAT!C2624</f>
        <v>0</v>
      </c>
      <c r="C2621" s="6">
        <f>TITRES_STAT!D2624</f>
        <v>0</v>
      </c>
      <c r="D2621" s="6">
        <f>TITRES_STAT!E2624</f>
        <v>0</v>
      </c>
      <c r="E2621" s="2">
        <f t="shared" si="160"/>
        <v>1201929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0</v>
      </c>
      <c r="B2622" s="6">
        <f>TITRES_STAT!C2625</f>
        <v>0</v>
      </c>
      <c r="C2622" s="6">
        <f>TITRES_STAT!D2625</f>
        <v>0</v>
      </c>
      <c r="D2622" s="6">
        <f>TITRES_STAT!E2625</f>
        <v>0</v>
      </c>
      <c r="E2622" s="2">
        <f t="shared" si="160"/>
        <v>1201929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0</v>
      </c>
      <c r="B2623" s="6">
        <f>TITRES_STAT!C2626</f>
        <v>0</v>
      </c>
      <c r="C2623" s="6">
        <f>TITRES_STAT!D2626</f>
        <v>0</v>
      </c>
      <c r="D2623" s="6">
        <f>TITRES_STAT!E2626</f>
        <v>0</v>
      </c>
      <c r="E2623" s="2">
        <f t="shared" si="160"/>
        <v>1201929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0</v>
      </c>
      <c r="B2624" s="6">
        <f>TITRES_STAT!C2627</f>
        <v>0</v>
      </c>
      <c r="C2624" s="6">
        <f>TITRES_STAT!D2627</f>
        <v>0</v>
      </c>
      <c r="D2624" s="6">
        <f>TITRES_STAT!E2627</f>
        <v>0</v>
      </c>
      <c r="E2624" s="2">
        <f t="shared" si="160"/>
        <v>1201929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0</v>
      </c>
      <c r="B2625" s="6">
        <f>TITRES_STAT!C2628</f>
        <v>0</v>
      </c>
      <c r="C2625" s="6">
        <f>TITRES_STAT!D2628</f>
        <v>0</v>
      </c>
      <c r="D2625" s="6">
        <f>TITRES_STAT!E2628</f>
        <v>0</v>
      </c>
      <c r="E2625" s="2">
        <f t="shared" si="160"/>
        <v>1201929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0</v>
      </c>
      <c r="B2626" s="6">
        <f>TITRES_STAT!C2629</f>
        <v>0</v>
      </c>
      <c r="C2626" s="6">
        <f>TITRES_STAT!D2629</f>
        <v>0</v>
      </c>
      <c r="D2626" s="6">
        <f>TITRES_STAT!E2629</f>
        <v>0</v>
      </c>
      <c r="E2626" s="2">
        <f t="shared" si="160"/>
        <v>1201929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0</v>
      </c>
      <c r="B2627" s="6">
        <f>TITRES_STAT!C2630</f>
        <v>0</v>
      </c>
      <c r="C2627" s="6">
        <f>TITRES_STAT!D2630</f>
        <v>0</v>
      </c>
      <c r="D2627" s="6">
        <f>TITRES_STAT!E2630</f>
        <v>0</v>
      </c>
      <c r="E2627" s="2">
        <f t="shared" si="160"/>
        <v>1201929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0</v>
      </c>
      <c r="B2628" s="6">
        <f>TITRES_STAT!C2631</f>
        <v>0</v>
      </c>
      <c r="C2628" s="6">
        <f>TITRES_STAT!D2631</f>
        <v>0</v>
      </c>
      <c r="D2628" s="6">
        <f>TITRES_STAT!E2631</f>
        <v>0</v>
      </c>
      <c r="E2628" s="2">
        <f t="shared" ref="E2628:E2691" si="164">IF(B2628&gt;B2627, E2627+D2628, IF(B2628&lt;B2627, E2627-D2628, E2627))</f>
        <v>1201929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0</v>
      </c>
      <c r="B2629" s="6">
        <f>TITRES_STAT!C2632</f>
        <v>0</v>
      </c>
      <c r="C2629" s="6">
        <f>TITRES_STAT!D2632</f>
        <v>0</v>
      </c>
      <c r="D2629" s="6">
        <f>TITRES_STAT!E2632</f>
        <v>0</v>
      </c>
      <c r="E2629" s="2">
        <f t="shared" si="164"/>
        <v>1201929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0</v>
      </c>
      <c r="B2630" s="6">
        <f>TITRES_STAT!C2633</f>
        <v>0</v>
      </c>
      <c r="C2630" s="6">
        <f>TITRES_STAT!D2633</f>
        <v>0</v>
      </c>
      <c r="D2630" s="6">
        <f>TITRES_STAT!E2633</f>
        <v>0</v>
      </c>
      <c r="E2630" s="2">
        <f t="shared" si="164"/>
        <v>1201929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0</v>
      </c>
      <c r="B2631" s="6">
        <f>TITRES_STAT!C2634</f>
        <v>0</v>
      </c>
      <c r="C2631" s="6">
        <f>TITRES_STAT!D2634</f>
        <v>0</v>
      </c>
      <c r="D2631" s="6">
        <f>TITRES_STAT!E2634</f>
        <v>0</v>
      </c>
      <c r="E2631" s="2">
        <f t="shared" si="164"/>
        <v>1201929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0</v>
      </c>
      <c r="B2632" s="6">
        <f>TITRES_STAT!C2635</f>
        <v>0</v>
      </c>
      <c r="C2632" s="6">
        <f>TITRES_STAT!D2635</f>
        <v>0</v>
      </c>
      <c r="D2632" s="6">
        <f>TITRES_STAT!E2635</f>
        <v>0</v>
      </c>
      <c r="E2632" s="2">
        <f t="shared" si="164"/>
        <v>1201929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0</v>
      </c>
      <c r="B2633" s="6">
        <f>TITRES_STAT!C2636</f>
        <v>0</v>
      </c>
      <c r="C2633" s="6">
        <f>TITRES_STAT!D2636</f>
        <v>0</v>
      </c>
      <c r="D2633" s="6">
        <f>TITRES_STAT!E2636</f>
        <v>0</v>
      </c>
      <c r="E2633" s="2">
        <f t="shared" si="164"/>
        <v>1201929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0</v>
      </c>
      <c r="B2634" s="6">
        <f>TITRES_STAT!C2637</f>
        <v>0</v>
      </c>
      <c r="C2634" s="6">
        <f>TITRES_STAT!D2637</f>
        <v>0</v>
      </c>
      <c r="D2634" s="6">
        <f>TITRES_STAT!E2637</f>
        <v>0</v>
      </c>
      <c r="E2634" s="2">
        <f t="shared" si="164"/>
        <v>1201929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0</v>
      </c>
      <c r="B2635" s="6">
        <f>TITRES_STAT!C2638</f>
        <v>0</v>
      </c>
      <c r="C2635" s="6">
        <f>TITRES_STAT!D2638</f>
        <v>0</v>
      </c>
      <c r="D2635" s="6">
        <f>TITRES_STAT!E2638</f>
        <v>0</v>
      </c>
      <c r="E2635" s="2">
        <f t="shared" si="164"/>
        <v>1201929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0</v>
      </c>
      <c r="B2636" s="6">
        <f>TITRES_STAT!C2639</f>
        <v>0</v>
      </c>
      <c r="C2636" s="6">
        <f>TITRES_STAT!D2639</f>
        <v>0</v>
      </c>
      <c r="D2636" s="6">
        <f>TITRES_STAT!E2639</f>
        <v>0</v>
      </c>
      <c r="E2636" s="2">
        <f t="shared" si="164"/>
        <v>1201929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0</v>
      </c>
      <c r="B2637" s="6">
        <f>TITRES_STAT!C2640</f>
        <v>0</v>
      </c>
      <c r="C2637" s="6">
        <f>TITRES_STAT!D2640</f>
        <v>0</v>
      </c>
      <c r="D2637" s="6">
        <f>TITRES_STAT!E2640</f>
        <v>0</v>
      </c>
      <c r="E2637" s="2">
        <f t="shared" si="164"/>
        <v>1201929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0</v>
      </c>
      <c r="B2638" s="6">
        <f>TITRES_STAT!C2641</f>
        <v>0</v>
      </c>
      <c r="C2638" s="6">
        <f>TITRES_STAT!D2641</f>
        <v>0</v>
      </c>
      <c r="D2638" s="6">
        <f>TITRES_STAT!E2641</f>
        <v>0</v>
      </c>
      <c r="E2638" s="2">
        <f t="shared" si="164"/>
        <v>1201929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0</v>
      </c>
      <c r="B2639" s="6">
        <f>TITRES_STAT!C2642</f>
        <v>0</v>
      </c>
      <c r="C2639" s="6">
        <f>TITRES_STAT!D2642</f>
        <v>0</v>
      </c>
      <c r="D2639" s="6">
        <f>TITRES_STAT!E2642</f>
        <v>0</v>
      </c>
      <c r="E2639" s="2">
        <f t="shared" si="164"/>
        <v>1201929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0</v>
      </c>
      <c r="B2640" s="6">
        <f>TITRES_STAT!C2643</f>
        <v>0</v>
      </c>
      <c r="C2640" s="6">
        <f>TITRES_STAT!D2643</f>
        <v>0</v>
      </c>
      <c r="D2640" s="6">
        <f>TITRES_STAT!E2643</f>
        <v>0</v>
      </c>
      <c r="E2640" s="2">
        <f t="shared" si="164"/>
        <v>1201929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0</v>
      </c>
      <c r="B2641" s="6">
        <f>TITRES_STAT!C2644</f>
        <v>0</v>
      </c>
      <c r="C2641" s="6">
        <f>TITRES_STAT!D2644</f>
        <v>0</v>
      </c>
      <c r="D2641" s="6">
        <f>TITRES_STAT!E2644</f>
        <v>0</v>
      </c>
      <c r="E2641" s="2">
        <f t="shared" si="164"/>
        <v>1201929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0</v>
      </c>
      <c r="B2642" s="6">
        <f>TITRES_STAT!C2645</f>
        <v>0</v>
      </c>
      <c r="C2642" s="6">
        <f>TITRES_STAT!D2645</f>
        <v>0</v>
      </c>
      <c r="D2642" s="6">
        <f>TITRES_STAT!E2645</f>
        <v>0</v>
      </c>
      <c r="E2642" s="2">
        <f t="shared" si="164"/>
        <v>1201929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0</v>
      </c>
      <c r="B2643" s="6">
        <f>TITRES_STAT!C2646</f>
        <v>0</v>
      </c>
      <c r="C2643" s="6">
        <f>TITRES_STAT!D2646</f>
        <v>0</v>
      </c>
      <c r="D2643" s="6">
        <f>TITRES_STAT!E2646</f>
        <v>0</v>
      </c>
      <c r="E2643" s="2">
        <f t="shared" si="164"/>
        <v>1201929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0</v>
      </c>
      <c r="B2644" s="6">
        <f>TITRES_STAT!C2647</f>
        <v>0</v>
      </c>
      <c r="C2644" s="6">
        <f>TITRES_STAT!D2647</f>
        <v>0</v>
      </c>
      <c r="D2644" s="6">
        <f>TITRES_STAT!E2647</f>
        <v>0</v>
      </c>
      <c r="E2644" s="2">
        <f t="shared" si="164"/>
        <v>1201929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0</v>
      </c>
      <c r="B2645" s="6">
        <f>TITRES_STAT!C2648</f>
        <v>0</v>
      </c>
      <c r="C2645" s="6">
        <f>TITRES_STAT!D2648</f>
        <v>0</v>
      </c>
      <c r="D2645" s="6">
        <f>TITRES_STAT!E2648</f>
        <v>0</v>
      </c>
      <c r="E2645" s="2">
        <f t="shared" si="164"/>
        <v>1201929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0</v>
      </c>
      <c r="B2646" s="6">
        <f>TITRES_STAT!C2649</f>
        <v>0</v>
      </c>
      <c r="C2646" s="6">
        <f>TITRES_STAT!D2649</f>
        <v>0</v>
      </c>
      <c r="D2646" s="6">
        <f>TITRES_STAT!E2649</f>
        <v>0</v>
      </c>
      <c r="E2646" s="2">
        <f t="shared" si="164"/>
        <v>1201929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0</v>
      </c>
      <c r="B2647" s="6">
        <f>TITRES_STAT!C2650</f>
        <v>0</v>
      </c>
      <c r="C2647" s="6">
        <f>TITRES_STAT!D2650</f>
        <v>0</v>
      </c>
      <c r="D2647" s="6">
        <f>TITRES_STAT!E2650</f>
        <v>0</v>
      </c>
      <c r="E2647" s="2">
        <f t="shared" si="164"/>
        <v>1201929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0</v>
      </c>
      <c r="B2648" s="6">
        <f>TITRES_STAT!C2651</f>
        <v>0</v>
      </c>
      <c r="C2648" s="6">
        <f>TITRES_STAT!D2651</f>
        <v>0</v>
      </c>
      <c r="D2648" s="6">
        <f>TITRES_STAT!E2651</f>
        <v>0</v>
      </c>
      <c r="E2648" s="2">
        <f t="shared" si="164"/>
        <v>1201929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0</v>
      </c>
      <c r="B2649" s="6">
        <f>TITRES_STAT!C2652</f>
        <v>0</v>
      </c>
      <c r="C2649" s="6">
        <f>TITRES_STAT!D2652</f>
        <v>0</v>
      </c>
      <c r="D2649" s="6">
        <f>TITRES_STAT!E2652</f>
        <v>0</v>
      </c>
      <c r="E2649" s="2">
        <f t="shared" si="164"/>
        <v>1201929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0</v>
      </c>
      <c r="B2650" s="6">
        <f>TITRES_STAT!C2653</f>
        <v>0</v>
      </c>
      <c r="C2650" s="6">
        <f>TITRES_STAT!D2653</f>
        <v>0</v>
      </c>
      <c r="D2650" s="6">
        <f>TITRES_STAT!E2653</f>
        <v>0</v>
      </c>
      <c r="E2650" s="2">
        <f t="shared" si="164"/>
        <v>1201929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0</v>
      </c>
      <c r="B2651" s="6">
        <f>TITRES_STAT!C2654</f>
        <v>0</v>
      </c>
      <c r="C2651" s="6">
        <f>TITRES_STAT!D2654</f>
        <v>0</v>
      </c>
      <c r="D2651" s="6">
        <f>TITRES_STAT!E2654</f>
        <v>0</v>
      </c>
      <c r="E2651" s="2">
        <f t="shared" si="164"/>
        <v>1201929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0</v>
      </c>
      <c r="B2652" s="6">
        <f>TITRES_STAT!C2655</f>
        <v>0</v>
      </c>
      <c r="C2652" s="6">
        <f>TITRES_STAT!D2655</f>
        <v>0</v>
      </c>
      <c r="D2652" s="6">
        <f>TITRES_STAT!E2655</f>
        <v>0</v>
      </c>
      <c r="E2652" s="2">
        <f t="shared" si="164"/>
        <v>1201929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0</v>
      </c>
      <c r="B2653" s="6">
        <f>TITRES_STAT!C2656</f>
        <v>0</v>
      </c>
      <c r="C2653" s="6">
        <f>TITRES_STAT!D2656</f>
        <v>0</v>
      </c>
      <c r="D2653" s="6">
        <f>TITRES_STAT!E2656</f>
        <v>0</v>
      </c>
      <c r="E2653" s="2">
        <f t="shared" si="164"/>
        <v>1201929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0</v>
      </c>
      <c r="B2654" s="6">
        <f>TITRES_STAT!C2657</f>
        <v>0</v>
      </c>
      <c r="C2654" s="6">
        <f>TITRES_STAT!D2657</f>
        <v>0</v>
      </c>
      <c r="D2654" s="6">
        <f>TITRES_STAT!E2657</f>
        <v>0</v>
      </c>
      <c r="E2654" s="2">
        <f t="shared" si="164"/>
        <v>1201929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0</v>
      </c>
      <c r="B2655" s="6">
        <f>TITRES_STAT!C2658</f>
        <v>0</v>
      </c>
      <c r="C2655" s="6">
        <f>TITRES_STAT!D2658</f>
        <v>0</v>
      </c>
      <c r="D2655" s="6">
        <f>TITRES_STAT!E2658</f>
        <v>0</v>
      </c>
      <c r="E2655" s="2">
        <f t="shared" si="164"/>
        <v>1201929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0</v>
      </c>
      <c r="B2656" s="6">
        <f>TITRES_STAT!C2659</f>
        <v>0</v>
      </c>
      <c r="C2656" s="6">
        <f>TITRES_STAT!D2659</f>
        <v>0</v>
      </c>
      <c r="D2656" s="6">
        <f>TITRES_STAT!E2659</f>
        <v>0</v>
      </c>
      <c r="E2656" s="2">
        <f t="shared" si="164"/>
        <v>1201929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0</v>
      </c>
      <c r="B2657" s="6">
        <f>TITRES_STAT!C2660</f>
        <v>0</v>
      </c>
      <c r="C2657" s="6">
        <f>TITRES_STAT!D2660</f>
        <v>0</v>
      </c>
      <c r="D2657" s="6">
        <f>TITRES_STAT!E2660</f>
        <v>0</v>
      </c>
      <c r="E2657" s="2">
        <f t="shared" si="164"/>
        <v>1201929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0</v>
      </c>
      <c r="B2658" s="6">
        <f>TITRES_STAT!C2661</f>
        <v>0</v>
      </c>
      <c r="C2658" s="6">
        <f>TITRES_STAT!D2661</f>
        <v>0</v>
      </c>
      <c r="D2658" s="6">
        <f>TITRES_STAT!E2661</f>
        <v>0</v>
      </c>
      <c r="E2658" s="2">
        <f t="shared" si="164"/>
        <v>1201929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0</v>
      </c>
      <c r="B2659" s="6">
        <f>TITRES_STAT!C2662</f>
        <v>0</v>
      </c>
      <c r="C2659" s="6">
        <f>TITRES_STAT!D2662</f>
        <v>0</v>
      </c>
      <c r="D2659" s="6">
        <f>TITRES_STAT!E2662</f>
        <v>0</v>
      </c>
      <c r="E2659" s="2">
        <f t="shared" si="164"/>
        <v>1201929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0</v>
      </c>
      <c r="B2660" s="6">
        <f>TITRES_STAT!C2663</f>
        <v>0</v>
      </c>
      <c r="C2660" s="6">
        <f>TITRES_STAT!D2663</f>
        <v>0</v>
      </c>
      <c r="D2660" s="6">
        <f>TITRES_STAT!E2663</f>
        <v>0</v>
      </c>
      <c r="E2660" s="2">
        <f t="shared" si="164"/>
        <v>1201929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0</v>
      </c>
      <c r="B2661" s="6">
        <f>TITRES_STAT!C2664</f>
        <v>0</v>
      </c>
      <c r="C2661" s="6">
        <f>TITRES_STAT!D2664</f>
        <v>0</v>
      </c>
      <c r="D2661" s="6">
        <f>TITRES_STAT!E2664</f>
        <v>0</v>
      </c>
      <c r="E2661" s="2">
        <f t="shared" si="164"/>
        <v>1201929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0</v>
      </c>
      <c r="B2662" s="6">
        <f>TITRES_STAT!C2665</f>
        <v>0</v>
      </c>
      <c r="C2662" s="6">
        <f>TITRES_STAT!D2665</f>
        <v>0</v>
      </c>
      <c r="D2662" s="6">
        <f>TITRES_STAT!E2665</f>
        <v>0</v>
      </c>
      <c r="E2662" s="2">
        <f t="shared" si="164"/>
        <v>1201929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0</v>
      </c>
      <c r="B2663" s="6">
        <f>TITRES_STAT!C2666</f>
        <v>0</v>
      </c>
      <c r="C2663" s="6">
        <f>TITRES_STAT!D2666</f>
        <v>0</v>
      </c>
      <c r="D2663" s="6">
        <f>TITRES_STAT!E2666</f>
        <v>0</v>
      </c>
      <c r="E2663" s="2">
        <f t="shared" si="164"/>
        <v>1201929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0</v>
      </c>
      <c r="B2664" s="6">
        <f>TITRES_STAT!C2667</f>
        <v>0</v>
      </c>
      <c r="C2664" s="6">
        <f>TITRES_STAT!D2667</f>
        <v>0</v>
      </c>
      <c r="D2664" s="6">
        <f>TITRES_STAT!E2667</f>
        <v>0</v>
      </c>
      <c r="E2664" s="2">
        <f t="shared" si="164"/>
        <v>1201929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0</v>
      </c>
      <c r="B2665" s="6">
        <f>TITRES_STAT!C2668</f>
        <v>0</v>
      </c>
      <c r="C2665" s="6">
        <f>TITRES_STAT!D2668</f>
        <v>0</v>
      </c>
      <c r="D2665" s="6">
        <f>TITRES_STAT!E2668</f>
        <v>0</v>
      </c>
      <c r="E2665" s="2">
        <f t="shared" si="164"/>
        <v>1201929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0</v>
      </c>
      <c r="B2666" s="6">
        <f>TITRES_STAT!C2669</f>
        <v>0</v>
      </c>
      <c r="C2666" s="6">
        <f>TITRES_STAT!D2669</f>
        <v>0</v>
      </c>
      <c r="D2666" s="6">
        <f>TITRES_STAT!E2669</f>
        <v>0</v>
      </c>
      <c r="E2666" s="2">
        <f t="shared" si="164"/>
        <v>1201929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0</v>
      </c>
      <c r="B2667" s="6">
        <f>TITRES_STAT!C2670</f>
        <v>0</v>
      </c>
      <c r="C2667" s="6">
        <f>TITRES_STAT!D2670</f>
        <v>0</v>
      </c>
      <c r="D2667" s="6">
        <f>TITRES_STAT!E2670</f>
        <v>0</v>
      </c>
      <c r="E2667" s="2">
        <f t="shared" si="164"/>
        <v>1201929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0</v>
      </c>
      <c r="B2668" s="6">
        <f>TITRES_STAT!C2671</f>
        <v>0</v>
      </c>
      <c r="C2668" s="6">
        <f>TITRES_STAT!D2671</f>
        <v>0</v>
      </c>
      <c r="D2668" s="6">
        <f>TITRES_STAT!E2671</f>
        <v>0</v>
      </c>
      <c r="E2668" s="2">
        <f t="shared" si="164"/>
        <v>1201929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0</v>
      </c>
      <c r="B2669" s="6">
        <f>TITRES_STAT!C2672</f>
        <v>0</v>
      </c>
      <c r="C2669" s="6">
        <f>TITRES_STAT!D2672</f>
        <v>0</v>
      </c>
      <c r="D2669" s="6">
        <f>TITRES_STAT!E2672</f>
        <v>0</v>
      </c>
      <c r="E2669" s="2">
        <f t="shared" si="164"/>
        <v>1201929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0</v>
      </c>
      <c r="B2670" s="6">
        <f>TITRES_STAT!C2673</f>
        <v>0</v>
      </c>
      <c r="C2670" s="6">
        <f>TITRES_STAT!D2673</f>
        <v>0</v>
      </c>
      <c r="D2670" s="6">
        <f>TITRES_STAT!E2673</f>
        <v>0</v>
      </c>
      <c r="E2670" s="2">
        <f t="shared" si="164"/>
        <v>1201929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0</v>
      </c>
      <c r="B2671" s="6">
        <f>TITRES_STAT!C2674</f>
        <v>0</v>
      </c>
      <c r="C2671" s="6">
        <f>TITRES_STAT!D2674</f>
        <v>0</v>
      </c>
      <c r="D2671" s="6">
        <f>TITRES_STAT!E2674</f>
        <v>0</v>
      </c>
      <c r="E2671" s="2">
        <f t="shared" si="164"/>
        <v>1201929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0</v>
      </c>
      <c r="B2672" s="6">
        <f>TITRES_STAT!C2675</f>
        <v>0</v>
      </c>
      <c r="C2672" s="6">
        <f>TITRES_STAT!D2675</f>
        <v>0</v>
      </c>
      <c r="D2672" s="6">
        <f>TITRES_STAT!E2675</f>
        <v>0</v>
      </c>
      <c r="E2672" s="2">
        <f t="shared" si="164"/>
        <v>1201929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0</v>
      </c>
      <c r="B2673" s="6">
        <f>TITRES_STAT!C2676</f>
        <v>0</v>
      </c>
      <c r="C2673" s="6">
        <f>TITRES_STAT!D2676</f>
        <v>0</v>
      </c>
      <c r="D2673" s="6">
        <f>TITRES_STAT!E2676</f>
        <v>0</v>
      </c>
      <c r="E2673" s="2">
        <f t="shared" si="164"/>
        <v>1201929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0</v>
      </c>
      <c r="B2674" s="6">
        <f>TITRES_STAT!C2677</f>
        <v>0</v>
      </c>
      <c r="C2674" s="6">
        <f>TITRES_STAT!D2677</f>
        <v>0</v>
      </c>
      <c r="D2674" s="6">
        <f>TITRES_STAT!E2677</f>
        <v>0</v>
      </c>
      <c r="E2674" s="2">
        <f t="shared" si="164"/>
        <v>1201929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0</v>
      </c>
      <c r="B2675" s="6">
        <f>TITRES_STAT!C2678</f>
        <v>0</v>
      </c>
      <c r="C2675" s="6">
        <f>TITRES_STAT!D2678</f>
        <v>0</v>
      </c>
      <c r="D2675" s="6">
        <f>TITRES_STAT!E2678</f>
        <v>0</v>
      </c>
      <c r="E2675" s="2">
        <f t="shared" si="164"/>
        <v>1201929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0</v>
      </c>
      <c r="B2676" s="6">
        <f>TITRES_STAT!C2679</f>
        <v>0</v>
      </c>
      <c r="C2676" s="6">
        <f>TITRES_STAT!D2679</f>
        <v>0</v>
      </c>
      <c r="D2676" s="6">
        <f>TITRES_STAT!E2679</f>
        <v>0</v>
      </c>
      <c r="E2676" s="2">
        <f t="shared" si="164"/>
        <v>1201929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0</v>
      </c>
      <c r="B2677" s="6">
        <f>TITRES_STAT!C2680</f>
        <v>0</v>
      </c>
      <c r="C2677" s="6">
        <f>TITRES_STAT!D2680</f>
        <v>0</v>
      </c>
      <c r="D2677" s="6">
        <f>TITRES_STAT!E2680</f>
        <v>0</v>
      </c>
      <c r="E2677" s="2">
        <f t="shared" si="164"/>
        <v>1201929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0</v>
      </c>
      <c r="B2678" s="6">
        <f>TITRES_STAT!C2681</f>
        <v>0</v>
      </c>
      <c r="C2678" s="6">
        <f>TITRES_STAT!D2681</f>
        <v>0</v>
      </c>
      <c r="D2678" s="6">
        <f>TITRES_STAT!E2681</f>
        <v>0</v>
      </c>
      <c r="E2678" s="2">
        <f t="shared" si="164"/>
        <v>1201929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0</v>
      </c>
      <c r="B2679" s="6">
        <f>TITRES_STAT!C2682</f>
        <v>0</v>
      </c>
      <c r="C2679" s="6">
        <f>TITRES_STAT!D2682</f>
        <v>0</v>
      </c>
      <c r="D2679" s="6">
        <f>TITRES_STAT!E2682</f>
        <v>0</v>
      </c>
      <c r="E2679" s="2">
        <f t="shared" si="164"/>
        <v>1201929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0</v>
      </c>
      <c r="B2680" s="6">
        <f>TITRES_STAT!C2683</f>
        <v>0</v>
      </c>
      <c r="C2680" s="6">
        <f>TITRES_STAT!D2683</f>
        <v>0</v>
      </c>
      <c r="D2680" s="6">
        <f>TITRES_STAT!E2683</f>
        <v>0</v>
      </c>
      <c r="E2680" s="2">
        <f t="shared" si="164"/>
        <v>1201929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0</v>
      </c>
      <c r="B2681" s="6">
        <f>TITRES_STAT!C2684</f>
        <v>0</v>
      </c>
      <c r="C2681" s="6">
        <f>TITRES_STAT!D2684</f>
        <v>0</v>
      </c>
      <c r="D2681" s="6">
        <f>TITRES_STAT!E2684</f>
        <v>0</v>
      </c>
      <c r="E2681" s="2">
        <f t="shared" si="164"/>
        <v>1201929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0</v>
      </c>
      <c r="B2682" s="6">
        <f>TITRES_STAT!C2685</f>
        <v>0</v>
      </c>
      <c r="C2682" s="6">
        <f>TITRES_STAT!D2685</f>
        <v>0</v>
      </c>
      <c r="D2682" s="6">
        <f>TITRES_STAT!E2685</f>
        <v>0</v>
      </c>
      <c r="E2682" s="2">
        <f t="shared" si="164"/>
        <v>1201929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0</v>
      </c>
      <c r="B2683" s="6">
        <f>TITRES_STAT!C2686</f>
        <v>0</v>
      </c>
      <c r="C2683" s="6">
        <f>TITRES_STAT!D2686</f>
        <v>0</v>
      </c>
      <c r="D2683" s="6">
        <f>TITRES_STAT!E2686</f>
        <v>0</v>
      </c>
      <c r="E2683" s="2">
        <f t="shared" si="164"/>
        <v>1201929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0</v>
      </c>
      <c r="B2684" s="6">
        <f>TITRES_STAT!C2687</f>
        <v>0</v>
      </c>
      <c r="C2684" s="6">
        <f>TITRES_STAT!D2687</f>
        <v>0</v>
      </c>
      <c r="D2684" s="6">
        <f>TITRES_STAT!E2687</f>
        <v>0</v>
      </c>
      <c r="E2684" s="2">
        <f t="shared" si="164"/>
        <v>1201929</v>
      </c>
      <c r="F2684" s="6" t="str">
        <f t="shared" si="167"/>
        <v>NEUTRAL</v>
      </c>
      <c r="G2684" s="6" t="str">
        <f t="shared" si="166"/>
        <v>NEUTRAL</v>
      </c>
      <c r="H2684" s="6" t="str">
        <f t="shared" si="165"/>
        <v>NEUTRAL</v>
      </c>
    </row>
    <row r="2685" spans="1:8" ht="13.5" x14ac:dyDescent="0.25">
      <c r="A2685" s="3">
        <f>TITRES_STAT!B2688</f>
        <v>0</v>
      </c>
      <c r="B2685" s="6">
        <f>TITRES_STAT!C2688</f>
        <v>0</v>
      </c>
      <c r="C2685" s="6">
        <f>TITRES_STAT!D2688</f>
        <v>0</v>
      </c>
      <c r="D2685" s="6">
        <f>TITRES_STAT!E2688</f>
        <v>0</v>
      </c>
      <c r="E2685" s="2">
        <f t="shared" si="164"/>
        <v>1201929</v>
      </c>
      <c r="F2685" s="6" t="str">
        <f t="shared" si="167"/>
        <v>NEUTRAL</v>
      </c>
      <c r="G2685" s="6" t="str">
        <f t="shared" si="166"/>
        <v>NEUTRAL</v>
      </c>
      <c r="H2685" s="6" t="str">
        <f t="shared" si="165"/>
        <v>NEUTRAL</v>
      </c>
    </row>
    <row r="2686" spans="1:8" ht="13.5" x14ac:dyDescent="0.25">
      <c r="A2686" s="3">
        <f>TITRES_STAT!B2689</f>
        <v>0</v>
      </c>
      <c r="B2686" s="6">
        <f>TITRES_STAT!C2689</f>
        <v>0</v>
      </c>
      <c r="C2686" s="6">
        <f>TITRES_STAT!D2689</f>
        <v>0</v>
      </c>
      <c r="D2686" s="6">
        <f>TITRES_STAT!E2689</f>
        <v>0</v>
      </c>
      <c r="E2686" s="2">
        <f t="shared" si="164"/>
        <v>1201929</v>
      </c>
      <c r="F2686" s="6" t="str">
        <f t="shared" si="167"/>
        <v>NEUTRAL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0</v>
      </c>
      <c r="B2687" s="6">
        <f>TITRES_STAT!C2690</f>
        <v>0</v>
      </c>
      <c r="C2687" s="6">
        <f>TITRES_STAT!D2690</f>
        <v>0</v>
      </c>
      <c r="D2687" s="6">
        <f>TITRES_STAT!E2690</f>
        <v>0</v>
      </c>
      <c r="E2687" s="2">
        <f t="shared" si="164"/>
        <v>1201929</v>
      </c>
      <c r="F2687" s="6" t="str">
        <f t="shared" si="167"/>
        <v>NEUTRAL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0</v>
      </c>
      <c r="B2688" s="6">
        <f>TITRES_STAT!C2691</f>
        <v>0</v>
      </c>
      <c r="C2688" s="6">
        <f>TITRES_STAT!D2691</f>
        <v>0</v>
      </c>
      <c r="D2688" s="6">
        <f>TITRES_STAT!E2691</f>
        <v>0</v>
      </c>
      <c r="E2688" s="2">
        <f t="shared" si="164"/>
        <v>1201929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0</v>
      </c>
      <c r="B2689" s="6">
        <f>TITRES_STAT!C2692</f>
        <v>0</v>
      </c>
      <c r="C2689" s="6">
        <f>TITRES_STAT!D2692</f>
        <v>0</v>
      </c>
      <c r="D2689" s="6">
        <f>TITRES_STAT!E2692</f>
        <v>0</v>
      </c>
      <c r="E2689" s="2">
        <f t="shared" si="164"/>
        <v>1201929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0</v>
      </c>
      <c r="B2690" s="6">
        <f>TITRES_STAT!C2693</f>
        <v>0</v>
      </c>
      <c r="C2690" s="6">
        <f>TITRES_STAT!D2693</f>
        <v>0</v>
      </c>
      <c r="D2690" s="6">
        <f>TITRES_STAT!E2693</f>
        <v>0</v>
      </c>
      <c r="E2690" s="2">
        <f t="shared" si="164"/>
        <v>1201929</v>
      </c>
      <c r="F2690" s="6" t="str">
        <f t="shared" si="167"/>
        <v>NEUTRAL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0</v>
      </c>
      <c r="B2691" s="6">
        <f>TITRES_STAT!C2694</f>
        <v>0</v>
      </c>
      <c r="C2691" s="6">
        <f>TITRES_STAT!D2694</f>
        <v>0</v>
      </c>
      <c r="D2691" s="6">
        <f>TITRES_STAT!E2694</f>
        <v>0</v>
      </c>
      <c r="E2691" s="2">
        <f t="shared" si="164"/>
        <v>1201929</v>
      </c>
      <c r="F2691" s="6" t="str">
        <f t="shared" si="167"/>
        <v>NEUTRAL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0</v>
      </c>
      <c r="B2692" s="6">
        <f>TITRES_STAT!C2695</f>
        <v>0</v>
      </c>
      <c r="C2692" s="6">
        <f>TITRES_STAT!D2695</f>
        <v>0</v>
      </c>
      <c r="D2692" s="6">
        <f>TITRES_STAT!E2695</f>
        <v>0</v>
      </c>
      <c r="E2692" s="2">
        <f>IF(B2692&gt;B2691, E2691+D2692, IF(B2692&lt;B2691, E2691-D2692, E2691))</f>
        <v>1201929</v>
      </c>
      <c r="F2692" s="6" t="str">
        <f t="shared" si="167"/>
        <v>NEUTRAL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0</v>
      </c>
      <c r="B2693" s="6">
        <f>TITRES_STAT!C2696</f>
        <v>0</v>
      </c>
      <c r="C2693" s="6">
        <f>TITRES_STAT!D2696</f>
        <v>0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0</v>
      </c>
      <c r="B2694" s="6">
        <f>TITRES_STAT!C2697</f>
        <v>0</v>
      </c>
      <c r="C2694" s="6">
        <f>TITRES_STAT!D2697</f>
        <v>0</v>
      </c>
      <c r="D2694" s="6">
        <f>TITRES_STAT!E2697</f>
        <v>0</v>
      </c>
      <c r="E2694" s="6">
        <f>TITRES_STAT!F2697</f>
        <v>0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0</v>
      </c>
      <c r="B2695" s="6">
        <f>TITRES_STAT!C2698</f>
        <v>0</v>
      </c>
      <c r="C2695" s="6">
        <f>TITRES_STAT!D2698</f>
        <v>0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0</v>
      </c>
      <c r="B2696" s="6">
        <f>TITRES_STAT!C2699</f>
        <v>0</v>
      </c>
      <c r="C2696" s="6">
        <f>TITRES_STAT!D2699</f>
        <v>0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NEUTRAL</v>
      </c>
    </row>
    <row r="2697" spans="1:8" ht="13.5" x14ac:dyDescent="0.25">
      <c r="A2697" s="3">
        <f>TITRES_STAT!B2700</f>
        <v>0</v>
      </c>
      <c r="B2697" s="6">
        <f>TITRES_STAT!C2700</f>
        <v>0</v>
      </c>
      <c r="C2697" s="6">
        <f>TITRES_STAT!D2700</f>
        <v>0</v>
      </c>
      <c r="D2697" s="6">
        <f>TITRES_STAT!E2700</f>
        <v>0</v>
      </c>
      <c r="E2697" s="6">
        <f>TITRES_STAT!F2700</f>
        <v>0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0</v>
      </c>
      <c r="B2698" s="6">
        <f>TITRES_STAT!C2701</f>
        <v>0</v>
      </c>
      <c r="C2698" s="6">
        <f>TITRES_STAT!D2701</f>
        <v>0</v>
      </c>
      <c r="D2698" s="6">
        <f>TITRES_STAT!E2701</f>
        <v>0</v>
      </c>
      <c r="E2698" s="6">
        <f>TITRES_STAT!F2701</f>
        <v>0</v>
      </c>
      <c r="F2698" s="6" t="str">
        <f t="shared" si="168"/>
        <v>NEUTRAL</v>
      </c>
      <c r="G2698" s="6" t="e">
        <f t="shared" si="169"/>
        <v>#DIV/0!</v>
      </c>
      <c r="H2698" s="6" t="str">
        <f t="shared" si="170"/>
        <v>NEUTRAL</v>
      </c>
    </row>
    <row r="2699" spans="1:8" ht="13.5" x14ac:dyDescent="0.25">
      <c r="A2699" s="3">
        <f>TITRES_STAT!B2702</f>
        <v>0</v>
      </c>
      <c r="B2699" s="6">
        <f>TITRES_STAT!C2702</f>
        <v>0</v>
      </c>
      <c r="C2699" s="6">
        <f>TITRES_STAT!D2702</f>
        <v>0</v>
      </c>
      <c r="D2699" s="6">
        <f>TITRES_STAT!E2702</f>
        <v>0</v>
      </c>
      <c r="E2699" s="6">
        <f>TITRES_STAT!F2702</f>
        <v>0</v>
      </c>
      <c r="F2699" s="6" t="str">
        <f t="shared" si="168"/>
        <v>NEUTRAL</v>
      </c>
      <c r="G2699" s="6" t="e">
        <f t="shared" si="169"/>
        <v>#DIV/0!</v>
      </c>
      <c r="H2699" s="6" t="str">
        <f t="shared" si="170"/>
        <v>NEUTRAL</v>
      </c>
    </row>
    <row r="2700" spans="1:8" ht="13.5" x14ac:dyDescent="0.25">
      <c r="A2700" s="3">
        <f>TITRES_STAT!B2703</f>
        <v>0</v>
      </c>
      <c r="B2700" s="6">
        <f>TITRES_STAT!C2703</f>
        <v>0</v>
      </c>
      <c r="C2700" s="6">
        <f>TITRES_STAT!D2703</f>
        <v>0</v>
      </c>
      <c r="D2700" s="6">
        <f>TITRES_STAT!E2703</f>
        <v>0</v>
      </c>
      <c r="E2700" s="6">
        <f>TITRES_STAT!F2703</f>
        <v>0</v>
      </c>
      <c r="F2700" s="6" t="str">
        <f t="shared" si="168"/>
        <v>NEUTRAL</v>
      </c>
      <c r="G2700" s="6" t="e">
        <f t="shared" si="169"/>
        <v>#DIV/0!</v>
      </c>
      <c r="H2700" s="6" t="str">
        <f t="shared" si="170"/>
        <v>NEUTRAL</v>
      </c>
    </row>
    <row r="2701" spans="1:8" ht="13.5" x14ac:dyDescent="0.25">
      <c r="A2701" s="3">
        <f>TITRES_STAT!B2704</f>
        <v>0</v>
      </c>
      <c r="B2701" s="6">
        <f>TITRES_STAT!C2704</f>
        <v>0</v>
      </c>
      <c r="C2701" s="6">
        <f>TITRES_STAT!D2704</f>
        <v>0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0</v>
      </c>
      <c r="B2702" s="6">
        <f>TITRES_STAT!C2705</f>
        <v>0</v>
      </c>
      <c r="C2702" s="6">
        <f>TITRES_STAT!D2705</f>
        <v>0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0</v>
      </c>
      <c r="B2703" s="6">
        <f>TITRES_STAT!C2706</f>
        <v>0</v>
      </c>
      <c r="C2703" s="6">
        <f>TITRES_STAT!D2706</f>
        <v>0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0</v>
      </c>
      <c r="B2704" s="6">
        <f>TITRES_STAT!C2707</f>
        <v>0</v>
      </c>
      <c r="C2704" s="6">
        <f>TITRES_STAT!D2707</f>
        <v>0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0</v>
      </c>
      <c r="B2705" s="6">
        <f>TITRES_STAT!C2708</f>
        <v>0</v>
      </c>
      <c r="C2705" s="6">
        <f>TITRES_STAT!D2708</f>
        <v>0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0</v>
      </c>
      <c r="B2706" s="6">
        <f>TITRES_STAT!C2709</f>
        <v>0</v>
      </c>
      <c r="C2706" s="6">
        <f>TITRES_STAT!D2709</f>
        <v>0</v>
      </c>
      <c r="D2706" s="6">
        <f>TITRES_STAT!E2709</f>
        <v>0</v>
      </c>
      <c r="E2706" s="6">
        <f>TITRES_STAT!F2709</f>
        <v>0</v>
      </c>
      <c r="F2706" s="6" t="str">
        <f t="shared" si="168"/>
        <v>NEUTRAL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44539</v>
      </c>
      <c r="B2" s="2">
        <f>RSI!B2</f>
        <v>13.6843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44540</v>
      </c>
      <c r="B3" s="2">
        <f>RSI!B3</f>
        <v>13.6843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44543</v>
      </c>
      <c r="B4" s="2">
        <f>RSI!B4</f>
        <v>13.6843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44544</v>
      </c>
      <c r="B5" s="2">
        <f>RSI!B5</f>
        <v>13.6843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13.6843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44545</v>
      </c>
      <c r="B6" s="2">
        <f>RSI!B6</f>
        <v>13.6843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13.684300000000002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44546</v>
      </c>
      <c r="B7" s="2">
        <f>RSI!B7</f>
        <v>13.6843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13.684300000000002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</row>
    <row r="8" spans="1:12" ht="13.5" x14ac:dyDescent="0.25">
      <c r="A8" s="3">
        <f>RSI!A8</f>
        <v>44550</v>
      </c>
      <c r="B8" s="2">
        <f>RSI!B8</f>
        <v>13.6843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13.684300000000002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</row>
    <row r="9" spans="1:12" ht="13.5" x14ac:dyDescent="0.25">
      <c r="A9" s="3">
        <f>RSI!A9</f>
        <v>44551</v>
      </c>
      <c r="B9" s="2">
        <f>RSI!B9</f>
        <v>13.6843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13.684300000000002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</row>
    <row r="10" spans="1:12" ht="13.5" x14ac:dyDescent="0.25">
      <c r="A10" s="3">
        <f>RSI!A10</f>
        <v>44552</v>
      </c>
      <c r="B10" s="2">
        <f>RSI!B10</f>
        <v>13.6843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13.684300000000002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</row>
    <row r="11" spans="1:12" ht="13.5" x14ac:dyDescent="0.25">
      <c r="A11" s="3">
        <f>RSI!A11</f>
        <v>44553</v>
      </c>
      <c r="B11" s="2">
        <f>RSI!B11</f>
        <v>13.6843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13.684300000000002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</row>
    <row r="12" spans="1:12" ht="13.5" x14ac:dyDescent="0.25">
      <c r="A12" s="3">
        <f>RSI!A12</f>
        <v>44554</v>
      </c>
      <c r="B12" s="2">
        <f>RSI!B12</f>
        <v>13.6843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13.684300000000002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</row>
    <row r="13" spans="1:12" ht="13.5" x14ac:dyDescent="0.25">
      <c r="A13" s="3">
        <f>RSI!A13</f>
        <v>44557</v>
      </c>
      <c r="B13" s="2">
        <f>RSI!B13</f>
        <v>13.6843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13.684300000000002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</row>
    <row r="14" spans="1:12" ht="13.5" x14ac:dyDescent="0.25">
      <c r="A14" s="3">
        <f>RSI!A14</f>
        <v>44558</v>
      </c>
      <c r="B14" s="2">
        <f>RSI!B14</f>
        <v>13.6843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13.684300000000002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</row>
    <row r="15" spans="1:12" ht="13.5" x14ac:dyDescent="0.25">
      <c r="A15" s="3">
        <f>RSI!A15</f>
        <v>44559</v>
      </c>
      <c r="B15" s="2">
        <f>RSI!B15</f>
        <v>13.6843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13.684300000000002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</row>
    <row r="16" spans="1:12" ht="13.5" x14ac:dyDescent="0.25">
      <c r="A16" s="3">
        <f>RSI!A16</f>
        <v>44560</v>
      </c>
      <c r="B16" s="2">
        <f>RSI!B16</f>
        <v>14.4893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13.8453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e">
        <f>OBV!G16</f>
        <v>#DIV/0!</v>
      </c>
      <c r="L16" s="6" t="str">
        <f>OBV!H16</f>
        <v>CONFIRMED BULLISH</v>
      </c>
    </row>
    <row r="17" spans="1:12" ht="13.5" x14ac:dyDescent="0.25">
      <c r="A17" s="3">
        <f>RSI!A17</f>
        <v>44561</v>
      </c>
      <c r="B17" s="2">
        <f>RSI!B17</f>
        <v>14.542999999999999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14.01704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e">
        <f>OBV!G17</f>
        <v>#DIV/0!</v>
      </c>
      <c r="L17" s="6" t="str">
        <f>OBV!H17</f>
        <v>CONFIRMED BULLISH</v>
      </c>
    </row>
    <row r="18" spans="1:12" ht="13.5" x14ac:dyDescent="0.25">
      <c r="A18" s="3">
        <f>RSI!A18</f>
        <v>44564</v>
      </c>
      <c r="B18" s="2">
        <f>RSI!B18</f>
        <v>14.4893</v>
      </c>
      <c r="C18" s="2">
        <f>RSI!I18</f>
        <v>93.267904794312102</v>
      </c>
      <c r="D18" s="2">
        <f>MACD!E18</f>
        <v>0</v>
      </c>
      <c r="E18" s="2">
        <f>MACD!F18</f>
        <v>0</v>
      </c>
      <c r="F18" s="2">
        <f>'Moving Avg'!D18</f>
        <v>14.178039999999999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e">
        <f>OBV!G18</f>
        <v>#DIV/0!</v>
      </c>
      <c r="L18" s="6" t="str">
        <f>OBV!H18</f>
        <v>CONFIRMED BULLISH</v>
      </c>
    </row>
    <row r="19" spans="1:12" ht="13.5" x14ac:dyDescent="0.25">
      <c r="A19" s="3">
        <f>RSI!A19</f>
        <v>44565</v>
      </c>
      <c r="B19" s="2">
        <f>RSI!B19</f>
        <v>13.958</v>
      </c>
      <c r="C19" s="2">
        <f>RSI!I19</f>
        <v>54.310800566360896</v>
      </c>
      <c r="D19" s="2">
        <f>MACD!E19</f>
        <v>0</v>
      </c>
      <c r="E19" s="2">
        <f>MACD!F19</f>
        <v>0</v>
      </c>
      <c r="F19" s="2">
        <f>'Moving Avg'!D19</f>
        <v>14.23278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e">
        <f>OBV!G19</f>
        <v>#DIV/0!</v>
      </c>
      <c r="L19" s="6" t="str">
        <f>OBV!H19</f>
        <v>CONFIRMED BULLISH</v>
      </c>
    </row>
    <row r="20" spans="1:12" ht="13.5" x14ac:dyDescent="0.25">
      <c r="A20" s="3">
        <f>RSI!A20</f>
        <v>44566</v>
      </c>
      <c r="B20" s="2">
        <f>RSI!B20</f>
        <v>14.419499999999999</v>
      </c>
      <c r="C20" s="2">
        <f>RSI!I20</f>
        <v>67.147203963971236</v>
      </c>
      <c r="D20" s="2">
        <f>MACD!E20</f>
        <v>0</v>
      </c>
      <c r="E20" s="2">
        <f>MACD!F20</f>
        <v>0</v>
      </c>
      <c r="F20" s="2">
        <f>'Moving Avg'!D20</f>
        <v>14.37982</v>
      </c>
      <c r="G20" s="2">
        <f>'Moving Avg'!F20</f>
        <v>13.867331578947372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e">
        <f>OBV!G20</f>
        <v>#DIV/0!</v>
      </c>
      <c r="L20" s="6" t="str">
        <f>OBV!H20</f>
        <v>CONFIRMED BULLISH</v>
      </c>
    </row>
    <row r="21" spans="1:12" ht="13.5" x14ac:dyDescent="0.25">
      <c r="A21" s="3">
        <f>RSI!A21</f>
        <v>44567</v>
      </c>
      <c r="B21" s="2">
        <f>RSI!B21</f>
        <v>14.3659</v>
      </c>
      <c r="C21" s="2">
        <f>RSI!I21</f>
        <v>64.867721682407222</v>
      </c>
      <c r="D21" s="2">
        <f>MACD!E21</f>
        <v>0</v>
      </c>
      <c r="E21" s="2">
        <f>MACD!F21</f>
        <v>0</v>
      </c>
      <c r="F21" s="2">
        <f>'Moving Avg'!D21</f>
        <v>14.35514</v>
      </c>
      <c r="G21" s="2">
        <f>'Moving Avg'!F21</f>
        <v>13.892260000000004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BULLISH DIVERGENCE</v>
      </c>
    </row>
    <row r="22" spans="1:12" ht="13.5" x14ac:dyDescent="0.25">
      <c r="A22" s="3">
        <f>RSI!A22</f>
        <v>44568</v>
      </c>
      <c r="B22" s="2">
        <f>RSI!B22</f>
        <v>14.3283</v>
      </c>
      <c r="C22" s="2">
        <f>RSI!I22</f>
        <v>63.245735050340741</v>
      </c>
      <c r="D22" s="2">
        <f>MACD!E22</f>
        <v>0</v>
      </c>
      <c r="E22" s="2">
        <f>MACD!F22</f>
        <v>0</v>
      </c>
      <c r="F22" s="2">
        <f>'Moving Avg'!D22</f>
        <v>14.312199999999999</v>
      </c>
      <c r="G22" s="2">
        <f>'Moving Avg'!F22</f>
        <v>13.924460000000005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WEAK</v>
      </c>
      <c r="L22" s="6" t="str">
        <f>OBV!H22</f>
        <v>CONFIRMED BEARISH</v>
      </c>
    </row>
    <row r="23" spans="1:12" ht="13.5" x14ac:dyDescent="0.25">
      <c r="A23" s="3">
        <f>RSI!A23</f>
        <v>44571</v>
      </c>
      <c r="B23" s="2">
        <f>RSI!B23</f>
        <v>14.3283</v>
      </c>
      <c r="C23" s="2">
        <f>RSI!I23</f>
        <v>63.245735050340741</v>
      </c>
      <c r="D23" s="2">
        <f>MACD!E23</f>
        <v>0</v>
      </c>
      <c r="E23" s="2">
        <f>MACD!F23</f>
        <v>0</v>
      </c>
      <c r="F23" s="2">
        <f>'Moving Avg'!D23</f>
        <v>14.279999999999998</v>
      </c>
      <c r="G23" s="2">
        <f>'Moving Avg'!F23</f>
        <v>13.956660000000005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WEAK</v>
      </c>
      <c r="L23" s="6" t="str">
        <f>OBV!H23</f>
        <v>CONFIRMED BEARISH</v>
      </c>
    </row>
    <row r="24" spans="1:12" ht="13.5" x14ac:dyDescent="0.25">
      <c r="A24" s="3">
        <f>RSI!A24</f>
        <v>44572</v>
      </c>
      <c r="B24" s="2">
        <f>RSI!B24</f>
        <v>14.167299999999999</v>
      </c>
      <c r="C24" s="2">
        <f>RSI!I24</f>
        <v>56.259804806745095</v>
      </c>
      <c r="D24" s="2">
        <f>MACD!E24</f>
        <v>0</v>
      </c>
      <c r="E24" s="2">
        <f>MACD!F24</f>
        <v>0</v>
      </c>
      <c r="F24" s="2">
        <f>'Moving Avg'!D24</f>
        <v>14.321860000000001</v>
      </c>
      <c r="G24" s="2">
        <f>'Moving Avg'!F24</f>
        <v>13.980810000000005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WEAK</v>
      </c>
      <c r="L24" s="6" t="str">
        <f>OBV!H24</f>
        <v>BEARISH DIVERGENCE</v>
      </c>
    </row>
    <row r="25" spans="1:12" ht="13.5" x14ac:dyDescent="0.25">
      <c r="A25" s="3">
        <f>RSI!A25</f>
        <v>44573</v>
      </c>
      <c r="B25" s="2">
        <f>RSI!B25</f>
        <v>14.167299999999999</v>
      </c>
      <c r="C25" s="2">
        <f>RSI!I25</f>
        <v>56.259804806745095</v>
      </c>
      <c r="D25" s="2">
        <f>MACD!E25</f>
        <v>0</v>
      </c>
      <c r="E25" s="2">
        <f>MACD!F25</f>
        <v>0</v>
      </c>
      <c r="F25" s="2">
        <f>'Moving Avg'!D25</f>
        <v>14.271420000000001</v>
      </c>
      <c r="G25" s="2">
        <f>'Moving Avg'!F25</f>
        <v>14.004960000000006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</row>
    <row r="26" spans="1:12" ht="13.5" x14ac:dyDescent="0.25">
      <c r="A26" s="3">
        <f>RSI!A26</f>
        <v>44574</v>
      </c>
      <c r="B26" s="2">
        <f>RSI!B26</f>
        <v>14.167299999999999</v>
      </c>
      <c r="C26" s="2">
        <f>RSI!I26</f>
        <v>56.259804806745095</v>
      </c>
      <c r="D26" s="2">
        <f>MACD!E26</f>
        <v>0</v>
      </c>
      <c r="E26" s="2">
        <f>MACD!F26</f>
        <v>0</v>
      </c>
      <c r="F26" s="2">
        <f>'Moving Avg'!D26</f>
        <v>14.2317</v>
      </c>
      <c r="G26" s="2">
        <f>'Moving Avg'!F26</f>
        <v>14.029110000000006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CONFIRMED BEARISH</v>
      </c>
    </row>
    <row r="27" spans="1:12" ht="13.5" x14ac:dyDescent="0.25">
      <c r="A27" s="3">
        <f>RSI!A27</f>
        <v>44575</v>
      </c>
      <c r="B27" s="2">
        <f>RSI!B27</f>
        <v>14.2746</v>
      </c>
      <c r="C27" s="2">
        <f>RSI!I27</f>
        <v>59.942802587909654</v>
      </c>
      <c r="D27" s="2">
        <f>MACD!E27</f>
        <v>-5.104171597633389E-2</v>
      </c>
      <c r="E27" s="2">
        <f>MACD!F27</f>
        <v>0</v>
      </c>
      <c r="F27" s="2">
        <f>'Moving Avg'!D27</f>
        <v>14.22096</v>
      </c>
      <c r="G27" s="2">
        <f>'Moving Avg'!F27</f>
        <v>14.058625000000006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BULLISH DIVERGENCE</v>
      </c>
    </row>
    <row r="28" spans="1:12" ht="13.5" x14ac:dyDescent="0.25">
      <c r="A28" s="3">
        <f>RSI!A28</f>
        <v>44578</v>
      </c>
      <c r="B28" s="2">
        <f>RSI!B28</f>
        <v>14.269299999999999</v>
      </c>
      <c r="C28" s="2">
        <f>RSI!I28</f>
        <v>59.675515640091461</v>
      </c>
      <c r="D28" s="2">
        <f>MACD!E28</f>
        <v>1.4353919486163491E-2</v>
      </c>
      <c r="E28" s="2">
        <f>MACD!F28</f>
        <v>0</v>
      </c>
      <c r="F28" s="2">
        <f>'Moving Avg'!D28</f>
        <v>14.209160000000001</v>
      </c>
      <c r="G28" s="2">
        <f>'Moving Avg'!F28</f>
        <v>14.087875000000006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</row>
    <row r="29" spans="1:12" ht="13.5" x14ac:dyDescent="0.25">
      <c r="A29" s="3">
        <f>RSI!A29</f>
        <v>44579</v>
      </c>
      <c r="B29" s="2">
        <f>RSI!B29</f>
        <v>14.221</v>
      </c>
      <c r="C29" s="2">
        <f>RSI!I29</f>
        <v>57.173492210749913</v>
      </c>
      <c r="D29" s="2">
        <f>MACD!E29</f>
        <v>-1.022732246756064E-2</v>
      </c>
      <c r="E29" s="2">
        <f>MACD!F29</f>
        <v>0</v>
      </c>
      <c r="F29" s="2">
        <f>'Moving Avg'!D29</f>
        <v>14.219900000000001</v>
      </c>
      <c r="G29" s="2">
        <f>'Moving Avg'!F29</f>
        <v>14.114710000000006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NEUTRAL</v>
      </c>
      <c r="L29" s="6" t="str">
        <f>OBV!H29</f>
        <v>BEARISH DIVERGENCE</v>
      </c>
    </row>
    <row r="30" spans="1:12" ht="13.5" x14ac:dyDescent="0.25">
      <c r="A30" s="3">
        <f>RSI!A30</f>
        <v>44580</v>
      </c>
      <c r="B30" s="2">
        <f>RSI!B30</f>
        <v>14.221</v>
      </c>
      <c r="C30" s="2">
        <f>RSI!I30</f>
        <v>57.173492210749913</v>
      </c>
      <c r="D30" s="2">
        <f>MACD!E30</f>
        <v>3.8633269420179417E-2</v>
      </c>
      <c r="E30" s="2">
        <f>MACD!F30</f>
        <v>0</v>
      </c>
      <c r="F30" s="2">
        <f>'Moving Avg'!D30</f>
        <v>14.230639999999999</v>
      </c>
      <c r="G30" s="2">
        <f>'Moving Avg'!F30</f>
        <v>14.141545000000002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NEUTRAL</v>
      </c>
      <c r="L30" s="6" t="str">
        <f>OBV!H30</f>
        <v>BEARISH DIVERGENCE</v>
      </c>
    </row>
    <row r="31" spans="1:12" ht="13.5" x14ac:dyDescent="0.25">
      <c r="A31" s="3">
        <f>RSI!A31</f>
        <v>44581</v>
      </c>
      <c r="B31" s="2">
        <f>RSI!B31</f>
        <v>14.221</v>
      </c>
      <c r="C31" s="2">
        <f>RSI!I31</f>
        <v>57.173492210749913</v>
      </c>
      <c r="D31" s="2">
        <f>MACD!E31</f>
        <v>7.0490049167890589E-2</v>
      </c>
      <c r="E31" s="2">
        <f>MACD!F31</f>
        <v>0</v>
      </c>
      <c r="F31" s="2">
        <f>'Moving Avg'!D31</f>
        <v>14.241380000000001</v>
      </c>
      <c r="G31" s="2">
        <f>'Moving Avg'!F31</f>
        <v>14.168380000000003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NEUTRAL</v>
      </c>
      <c r="L31" s="6" t="str">
        <f>OBV!H31</f>
        <v>BEARISH DIVERGENCE</v>
      </c>
    </row>
    <row r="32" spans="1:12" ht="13.5" x14ac:dyDescent="0.25">
      <c r="A32" s="3">
        <f>RSI!A32</f>
        <v>44582</v>
      </c>
      <c r="B32" s="2">
        <f>RSI!B32</f>
        <v>14.221</v>
      </c>
      <c r="C32" s="2">
        <f>RSI!I32</f>
        <v>57.173492210749913</v>
      </c>
      <c r="D32" s="2">
        <f>MACD!E32</f>
        <v>9.0512425902790739E-2</v>
      </c>
      <c r="E32" s="2">
        <f>MACD!F32</f>
        <v>0</v>
      </c>
      <c r="F32" s="2">
        <f>'Moving Avg'!D32</f>
        <v>14.23066</v>
      </c>
      <c r="G32" s="2">
        <f>'Moving Avg'!F32</f>
        <v>14.195215000000001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</row>
    <row r="33" spans="1:12" ht="13.5" x14ac:dyDescent="0.25">
      <c r="A33" s="3">
        <f>RSI!A33</f>
        <v>44585</v>
      </c>
      <c r="B33" s="2">
        <f>RSI!B33</f>
        <v>14.06</v>
      </c>
      <c r="C33" s="2">
        <f>RSI!I33</f>
        <v>48.126627427462573</v>
      </c>
      <c r="D33" s="2">
        <f>MACD!E33</f>
        <v>0.11831671051386117</v>
      </c>
      <c r="E33" s="2">
        <f>MACD!F33</f>
        <v>0</v>
      </c>
      <c r="F33" s="2">
        <f>'Moving Avg'!D33</f>
        <v>14.188800000000001</v>
      </c>
      <c r="G33" s="2">
        <f>'Moving Avg'!F33</f>
        <v>14.214000000000002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CONFIRMED BEARISH</v>
      </c>
    </row>
    <row r="34" spans="1:12" ht="13.5" x14ac:dyDescent="0.25">
      <c r="A34" s="3">
        <f>RSI!A34</f>
        <v>44586</v>
      </c>
      <c r="B34" s="2">
        <f>RSI!B34</f>
        <v>14.0063</v>
      </c>
      <c r="C34" s="2">
        <f>RSI!I34</f>
        <v>45.538333431742757</v>
      </c>
      <c r="D34" s="2">
        <f>MACD!E34</f>
        <v>0.12101845246824539</v>
      </c>
      <c r="E34" s="2">
        <f>MACD!F34</f>
        <v>0</v>
      </c>
      <c r="F34" s="2">
        <f>'Moving Avg'!D34</f>
        <v>14.145859999999999</v>
      </c>
      <c r="G34" s="2">
        <f>'Moving Avg'!F34</f>
        <v>14.230100000000002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CONFIRMED BEARISH</v>
      </c>
    </row>
    <row r="35" spans="1:12" ht="13.5" x14ac:dyDescent="0.25">
      <c r="A35" s="3">
        <f>RSI!A35</f>
        <v>44587</v>
      </c>
      <c r="B35" s="2">
        <f>RSI!B35</f>
        <v>13.9527</v>
      </c>
      <c r="C35" s="2">
        <f>RSI!I35</f>
        <v>43.049631949824693</v>
      </c>
      <c r="D35" s="2">
        <f>MACD!E35</f>
        <v>0.12756120240437774</v>
      </c>
      <c r="E35" s="2">
        <f>MACD!F35</f>
        <v>5.7735221213290444E-2</v>
      </c>
      <c r="F35" s="2">
        <f>'Moving Avg'!D35</f>
        <v>14.092200000000002</v>
      </c>
      <c r="G35" s="2">
        <f>'Moving Avg'!F35</f>
        <v>14.24352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CONFIRMED BEARISH</v>
      </c>
    </row>
    <row r="36" spans="1:12" ht="13.5" x14ac:dyDescent="0.25">
      <c r="A36" s="3">
        <f>RSI!A36</f>
        <v>44588</v>
      </c>
      <c r="B36" s="2">
        <f>RSI!B36</f>
        <v>13.893599999999999</v>
      </c>
      <c r="C36" s="2">
        <f>RSI!I36</f>
        <v>40.426221753194547</v>
      </c>
      <c r="D36" s="2">
        <f>MACD!E36</f>
        <v>0.13805696144375013</v>
      </c>
      <c r="E36" s="2">
        <f>MACD!F36</f>
        <v>7.3799569259382386E-2</v>
      </c>
      <c r="F36" s="2">
        <f>'Moving Avg'!D36</f>
        <v>14.026720000000001</v>
      </c>
      <c r="G36" s="2">
        <f>'Moving Avg'!F36</f>
        <v>14.213735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</row>
    <row r="37" spans="1:12" ht="13.5" x14ac:dyDescent="0.25">
      <c r="A37" s="3">
        <f>RSI!A37</f>
        <v>44589</v>
      </c>
      <c r="B37" s="2">
        <f>RSI!B37</f>
        <v>13.9527</v>
      </c>
      <c r="C37" s="2">
        <f>RSI!I37</f>
        <v>44.095084287188669</v>
      </c>
      <c r="D37" s="2">
        <f>MACD!E37</f>
        <v>0.15995583862338414</v>
      </c>
      <c r="E37" s="2">
        <f>MACD!F37</f>
        <v>9.1030823132182748E-2</v>
      </c>
      <c r="F37" s="2">
        <f>'Moving Avg'!D37</f>
        <v>13.973059999999998</v>
      </c>
      <c r="G37" s="2">
        <f>'Moving Avg'!F37</f>
        <v>14.18422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</row>
    <row r="38" spans="1:12" ht="13.5" x14ac:dyDescent="0.25">
      <c r="A38" s="3">
        <f>RSI!A38</f>
        <v>44592</v>
      </c>
      <c r="B38" s="2">
        <f>RSI!B38</f>
        <v>13.791700000000001</v>
      </c>
      <c r="C38" s="2">
        <f>RSI!I38</f>
        <v>37.347334301805468</v>
      </c>
      <c r="D38" s="2">
        <f>MACD!E38</f>
        <v>0.1900691373980461</v>
      </c>
      <c r="E38" s="2">
        <f>MACD!F38</f>
        <v>0.11083848598535542</v>
      </c>
      <c r="F38" s="2">
        <f>'Moving Avg'!D38</f>
        <v>13.9194</v>
      </c>
      <c r="G38" s="2">
        <f>'Moving Avg'!F38</f>
        <v>14.149339999999999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</row>
    <row r="39" spans="1:12" ht="13.5" x14ac:dyDescent="0.25">
      <c r="A39" s="3">
        <f>RSI!A39</f>
        <v>44593</v>
      </c>
      <c r="B39" s="2">
        <f>RSI!B39</f>
        <v>13.898999999999999</v>
      </c>
      <c r="C39" s="2">
        <f>RSI!I39</f>
        <v>43.547592856358882</v>
      </c>
      <c r="D39" s="2">
        <f>MACD!E39</f>
        <v>0.20155996535656406</v>
      </c>
      <c r="E39" s="2">
        <f>MACD!F39</f>
        <v>0.12898278185959716</v>
      </c>
      <c r="F39" s="2">
        <f>'Moving Avg'!D39</f>
        <v>13.89794</v>
      </c>
      <c r="G39" s="2">
        <f>'Moving Avg'!F39</f>
        <v>14.14639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BULLISH DIVERGENCE</v>
      </c>
    </row>
    <row r="40" spans="1:12" ht="13.5" x14ac:dyDescent="0.25">
      <c r="A40" s="3">
        <f>RSI!A40</f>
        <v>44594</v>
      </c>
      <c r="B40" s="2">
        <f>RSI!B40</f>
        <v>13.8453</v>
      </c>
      <c r="C40" s="2">
        <f>RSI!I40</f>
        <v>41.342503150882955</v>
      </c>
      <c r="D40" s="2">
        <f>MACD!E40</f>
        <v>0.21591306457925974</v>
      </c>
      <c r="E40" s="2">
        <f>MACD!F40</f>
        <v>0.14636883840352968</v>
      </c>
      <c r="F40" s="2">
        <f>'Moving Avg'!D40</f>
        <v>13.87646</v>
      </c>
      <c r="G40" s="2">
        <f>'Moving Avg'!F40</f>
        <v>14.117679999999998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BULLISH DIVERGENCE</v>
      </c>
    </row>
    <row r="41" spans="1:12" ht="13.5" x14ac:dyDescent="0.25">
      <c r="A41" s="3">
        <f>RSI!A41</f>
        <v>44595</v>
      </c>
      <c r="B41" s="2">
        <f>RSI!B41</f>
        <v>13.764799999999999</v>
      </c>
      <c r="C41" s="2">
        <f>RSI!I41</f>
        <v>38.218296774671217</v>
      </c>
      <c r="D41" s="2">
        <f>MACD!E41</f>
        <v>0.23494226693801679</v>
      </c>
      <c r="E41" s="2">
        <f>MACD!F41</f>
        <v>0.16408352411042712</v>
      </c>
      <c r="F41" s="2">
        <f>'Moving Avg'!D41</f>
        <v>13.8507</v>
      </c>
      <c r="G41" s="2">
        <f>'Moving Avg'!F41</f>
        <v>14.087624999999997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BULLISH DIVERGENCE</v>
      </c>
    </row>
    <row r="42" spans="1:12" ht="13.5" x14ac:dyDescent="0.25">
      <c r="A42" s="3">
        <f>RSI!A42</f>
        <v>44596</v>
      </c>
      <c r="B42" s="2">
        <f>RSI!B42</f>
        <v>14.2102</v>
      </c>
      <c r="C42" s="2">
        <f>RSI!I42</f>
        <v>57.40013380666646</v>
      </c>
      <c r="D42" s="2">
        <f>MACD!E42</f>
        <v>0.21938004921980081</v>
      </c>
      <c r="E42" s="2">
        <f>MACD!F42</f>
        <v>0.17514282913230186</v>
      </c>
      <c r="F42" s="2">
        <f>'Moving Avg'!D42</f>
        <v>13.902199999999999</v>
      </c>
      <c r="G42" s="2">
        <f>'Moving Avg'!F42</f>
        <v>14.081719999999999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</row>
    <row r="43" spans="1:12" ht="13.5" x14ac:dyDescent="0.25">
      <c r="A43" s="3">
        <f>RSI!A43</f>
        <v>44599</v>
      </c>
      <c r="B43" s="2">
        <f>RSI!B43</f>
        <v>13.9527</v>
      </c>
      <c r="C43" s="2">
        <f>RSI!I43</f>
        <v>48.101831951986107</v>
      </c>
      <c r="D43" s="2">
        <f>MACD!E43</f>
        <v>0.19911529118735771</v>
      </c>
      <c r="E43" s="2">
        <f>MACD!F43</f>
        <v>0.17993732154331304</v>
      </c>
      <c r="F43" s="2">
        <f>'Moving Avg'!D43</f>
        <v>13.9344</v>
      </c>
      <c r="G43" s="2">
        <f>'Moving Avg'!F43</f>
        <v>14.062940000000001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</row>
    <row r="44" spans="1:12" ht="13.5" x14ac:dyDescent="0.25">
      <c r="A44" s="3">
        <f>RSI!A44</f>
        <v>44600</v>
      </c>
      <c r="B44" s="2">
        <f>RSI!B44</f>
        <v>13.9527</v>
      </c>
      <c r="C44" s="2">
        <f>RSI!I44</f>
        <v>48.101831951986107</v>
      </c>
      <c r="D44" s="2">
        <f>MACD!E44</f>
        <v>0.1739304774447028</v>
      </c>
      <c r="E44" s="2">
        <f>MACD!F44</f>
        <v>0.17873595272359102</v>
      </c>
      <c r="F44" s="2">
        <f>'Moving Avg'!D44</f>
        <v>13.94514</v>
      </c>
      <c r="G44" s="2">
        <f>'Moving Avg'!F44</f>
        <v>14.052209999999999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</row>
    <row r="45" spans="1:12" ht="13.5" x14ac:dyDescent="0.25">
      <c r="A45" s="3">
        <f>RSI!A45</f>
        <v>44601</v>
      </c>
      <c r="B45" s="2">
        <f>RSI!B45</f>
        <v>13.9366</v>
      </c>
      <c r="C45" s="2">
        <f>RSI!I45</f>
        <v>47.54336349533677</v>
      </c>
      <c r="D45" s="2">
        <f>MACD!E45</f>
        <v>0.14577393702017538</v>
      </c>
      <c r="E45" s="2">
        <f>MACD!F45</f>
        <v>0.1721435495829079</v>
      </c>
      <c r="F45" s="2">
        <f>'Moving Avg'!D45</f>
        <v>13.963400000000002</v>
      </c>
      <c r="G45" s="2">
        <f>'Moving Avg'!F45</f>
        <v>14.040674999999998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</row>
    <row r="46" spans="1:12" ht="13.5" x14ac:dyDescent="0.25">
      <c r="A46" s="3">
        <f>RSI!A46</f>
        <v>44602</v>
      </c>
      <c r="B46" s="2">
        <f>RSI!B46</f>
        <v>13.9419</v>
      </c>
      <c r="C46" s="2">
        <f>RSI!I46</f>
        <v>47.758388158786509</v>
      </c>
      <c r="D46" s="2">
        <f>MACD!E46</f>
        <v>0.11275130350215434</v>
      </c>
      <c r="E46" s="2">
        <f>MACD!F46</f>
        <v>0.1602651003667572</v>
      </c>
      <c r="F46" s="2">
        <f>'Moving Avg'!D46</f>
        <v>13.99882</v>
      </c>
      <c r="G46" s="2">
        <f>'Moving Avg'!F46</f>
        <v>14.029404999999997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</row>
    <row r="47" spans="1:12" ht="13.5" x14ac:dyDescent="0.25">
      <c r="A47" s="3">
        <f>RSI!A47</f>
        <v>44603</v>
      </c>
      <c r="B47" s="2">
        <f>RSI!B47</f>
        <v>13.9419</v>
      </c>
      <c r="C47" s="2">
        <f>RSI!I47</f>
        <v>47.758388158786509</v>
      </c>
      <c r="D47" s="2">
        <f>MACD!E47</f>
        <v>9.4135835036444959E-2</v>
      </c>
      <c r="E47" s="2">
        <f>MACD!F47</f>
        <v>0.14703924730069479</v>
      </c>
      <c r="F47" s="2">
        <f>'Moving Avg'!D47</f>
        <v>13.945160000000001</v>
      </c>
      <c r="G47" s="2">
        <f>'Moving Avg'!F47</f>
        <v>14.012769999999998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</row>
    <row r="48" spans="1:12" ht="13.5" x14ac:dyDescent="0.25">
      <c r="A48" s="3">
        <f>RSI!A48</f>
        <v>44606</v>
      </c>
      <c r="B48" s="2">
        <f>RSI!B48</f>
        <v>13.9419</v>
      </c>
      <c r="C48" s="2">
        <f>RSI!I48</f>
        <v>47.758388158786509</v>
      </c>
      <c r="D48" s="2">
        <f>MACD!E48</f>
        <v>5.3832139400501688E-2</v>
      </c>
      <c r="E48" s="2">
        <f>MACD!F48</f>
        <v>0.12839782572065617</v>
      </c>
      <c r="F48" s="2">
        <f>'Moving Avg'!D48</f>
        <v>13.943000000000001</v>
      </c>
      <c r="G48" s="2">
        <f>'Moving Avg'!F48</f>
        <v>13.996399999999998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WEAK</v>
      </c>
      <c r="L48" s="6" t="str">
        <f>OBV!H48</f>
        <v>CONFIRMED BEARISH</v>
      </c>
    </row>
    <row r="49" spans="1:12" ht="13.5" x14ac:dyDescent="0.25">
      <c r="A49" s="3">
        <f>RSI!A49</f>
        <v>44607</v>
      </c>
      <c r="B49" s="2">
        <f>RSI!B49</f>
        <v>13.925800000000001</v>
      </c>
      <c r="C49" s="2">
        <f>RSI!I49</f>
        <v>47.027014522246809</v>
      </c>
      <c r="D49" s="2">
        <f>MACD!E49</f>
        <v>3.7630302199683996E-2</v>
      </c>
      <c r="E49" s="2">
        <f>MACD!F49</f>
        <v>0.11024432101646174</v>
      </c>
      <c r="F49" s="2">
        <f>'Moving Avg'!D49</f>
        <v>13.937620000000001</v>
      </c>
      <c r="G49" s="2">
        <f>'Moving Avg'!F49</f>
        <v>13.981639999999995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WEAK</v>
      </c>
      <c r="L49" s="6" t="str">
        <f>OBV!H49</f>
        <v>CONFIRMED BEARISH</v>
      </c>
    </row>
    <row r="50" spans="1:12" ht="13.5" x14ac:dyDescent="0.25">
      <c r="A50" s="3">
        <f>RSI!A50</f>
        <v>44608</v>
      </c>
      <c r="B50" s="2">
        <f>RSI!B50</f>
        <v>13.888299999999999</v>
      </c>
      <c r="C50" s="2">
        <f>RSI!I50</f>
        <v>45.287384264796408</v>
      </c>
      <c r="D50" s="2">
        <f>MACD!E50</f>
        <v>1.8718545963150035E-2</v>
      </c>
      <c r="E50" s="2">
        <f>MACD!F50</f>
        <v>9.1939166005799405E-2</v>
      </c>
      <c r="F50" s="2">
        <f>'Moving Avg'!D50</f>
        <v>13.927959999999999</v>
      </c>
      <c r="G50" s="2">
        <f>'Moving Avg'!F50</f>
        <v>13.965005000000001</v>
      </c>
      <c r="H50" s="2">
        <f>'Moving Avg'!G50</f>
        <v>13.985504081632659</v>
      </c>
      <c r="I50" s="2">
        <f>'Moving Avg'!H50</f>
        <v>0</v>
      </c>
      <c r="J50" s="6" t="str">
        <f>OBV!F50</f>
        <v>BEARISH</v>
      </c>
      <c r="K50" s="6" t="str">
        <f>OBV!G50</f>
        <v>WEAK</v>
      </c>
      <c r="L50" s="6" t="str">
        <f>OBV!H50</f>
        <v>CONFIRMED BEARISH</v>
      </c>
    </row>
    <row r="51" spans="1:12" ht="13.5" x14ac:dyDescent="0.25">
      <c r="A51" s="3">
        <f>RSI!A51</f>
        <v>44609</v>
      </c>
      <c r="B51" s="2">
        <f>RSI!B51</f>
        <v>13.8453</v>
      </c>
      <c r="C51" s="2">
        <f>RSI!I51</f>
        <v>43.309004695738821</v>
      </c>
      <c r="D51" s="2">
        <f>MACD!E51</f>
        <v>-6.0011325237443458E-3</v>
      </c>
      <c r="E51" s="2">
        <f>MACD!F51</f>
        <v>7.2351106299890666E-2</v>
      </c>
      <c r="F51" s="2">
        <f>'Moving Avg'!D51</f>
        <v>13.90864</v>
      </c>
      <c r="G51" s="2">
        <f>'Moving Avg'!F51</f>
        <v>13.946220000000002</v>
      </c>
      <c r="H51" s="2">
        <f>'Moving Avg'!G51</f>
        <v>13.982700000000005</v>
      </c>
      <c r="I51" s="2">
        <f>'Moving Avg'!H51</f>
        <v>0</v>
      </c>
      <c r="J51" s="6" t="str">
        <f>OBV!F51</f>
        <v>BEARISH</v>
      </c>
      <c r="K51" s="6" t="str">
        <f>OBV!G51</f>
        <v>WEAK</v>
      </c>
      <c r="L51" s="6" t="str">
        <f>OBV!H51</f>
        <v>CONFIRMED BEARISH</v>
      </c>
    </row>
    <row r="52" spans="1:12" ht="13.5" x14ac:dyDescent="0.25">
      <c r="A52" s="3">
        <f>RSI!A52</f>
        <v>44610</v>
      </c>
      <c r="B52" s="2">
        <f>RSI!B52</f>
        <v>13.8453</v>
      </c>
      <c r="C52" s="2">
        <f>RSI!I52</f>
        <v>43.309004695738828</v>
      </c>
      <c r="D52" s="2">
        <f>MACD!E52</f>
        <v>4.23056849867951E-2</v>
      </c>
      <c r="E52" s="2">
        <f>MACD!F52</f>
        <v>6.6342022037271561E-2</v>
      </c>
      <c r="F52" s="2">
        <f>'Moving Avg'!D52</f>
        <v>13.889320000000001</v>
      </c>
      <c r="G52" s="2">
        <f>'Moving Avg'!F52</f>
        <v>13.927434999999999</v>
      </c>
      <c r="H52" s="2">
        <f>'Moving Avg'!G52</f>
        <v>13.985920000000004</v>
      </c>
      <c r="I52" s="2">
        <f>'Moving Avg'!H52</f>
        <v>0</v>
      </c>
      <c r="J52" s="6" t="str">
        <f>OBV!F52</f>
        <v>BEARISH</v>
      </c>
      <c r="K52" s="6" t="str">
        <f>OBV!G52</f>
        <v>WEAK</v>
      </c>
      <c r="L52" s="6" t="str">
        <f>OBV!H52</f>
        <v>CONFIRMED BEARISH</v>
      </c>
    </row>
    <row r="53" spans="1:12" ht="13.5" x14ac:dyDescent="0.25">
      <c r="A53" s="3">
        <f>RSI!A53</f>
        <v>44613</v>
      </c>
      <c r="B53" s="2">
        <f>RSI!B53</f>
        <v>13.679</v>
      </c>
      <c r="C53" s="2">
        <f>RSI!I53</f>
        <v>36.213325806476995</v>
      </c>
      <c r="D53" s="2">
        <f>MACD!E53</f>
        <v>5.65323290764006E-2</v>
      </c>
      <c r="E53" s="2">
        <f>MACD!F53</f>
        <v>6.4380083445097366E-2</v>
      </c>
      <c r="F53" s="2">
        <f>'Moving Avg'!D53</f>
        <v>13.836740000000001</v>
      </c>
      <c r="G53" s="2">
        <f>'Moving Avg'!F53</f>
        <v>13.908384999999999</v>
      </c>
      <c r="H53" s="2">
        <f>'Moving Avg'!G53</f>
        <v>13.985814000000003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</row>
    <row r="54" spans="1:12" ht="13.5" x14ac:dyDescent="0.25">
      <c r="A54" s="3">
        <f>RSI!A54</f>
        <v>44614</v>
      </c>
      <c r="B54" s="2">
        <f>RSI!B54</f>
        <v>13.738</v>
      </c>
      <c r="C54" s="2">
        <f>RSI!I54</f>
        <v>39.971017772772711</v>
      </c>
      <c r="D54" s="2">
        <f>MACD!E54</f>
        <v>6.5783035083054386E-2</v>
      </c>
      <c r="E54" s="2">
        <f>MACD!F54</f>
        <v>6.4660673772688776E-2</v>
      </c>
      <c r="F54" s="2">
        <f>'Moving Avg'!D54</f>
        <v>13.799180000000002</v>
      </c>
      <c r="G54" s="2">
        <f>'Moving Avg'!F54</f>
        <v>13.894970000000001</v>
      </c>
      <c r="H54" s="2">
        <f>'Moving Avg'!G54</f>
        <v>13.986888000000004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</row>
    <row r="55" spans="1:12" ht="13.5" x14ac:dyDescent="0.25">
      <c r="A55" s="3">
        <f>RSI!A55</f>
        <v>44615</v>
      </c>
      <c r="B55" s="2">
        <f>RSI!B55</f>
        <v>13.6843</v>
      </c>
      <c r="C55" s="2">
        <f>RSI!I55</f>
        <v>37.78897486903341</v>
      </c>
      <c r="D55" s="2">
        <f>MACD!E55</f>
        <v>7.6228653349430076E-2</v>
      </c>
      <c r="E55" s="2">
        <f>MACD!F55</f>
        <v>6.6974269688037047E-2</v>
      </c>
      <c r="F55" s="2">
        <f>'Moving Avg'!D55</f>
        <v>13.758379999999999</v>
      </c>
      <c r="G55" s="2">
        <f>'Moving Avg'!F55</f>
        <v>13.881550000000001</v>
      </c>
      <c r="H55" s="2">
        <f>'Moving Avg'!G55</f>
        <v>13.986888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</row>
    <row r="56" spans="1:12" ht="13.5" x14ac:dyDescent="0.25">
      <c r="A56" s="3">
        <f>RSI!A56</f>
        <v>44616</v>
      </c>
      <c r="B56" s="2">
        <f>RSI!B56</f>
        <v>13.738</v>
      </c>
      <c r="C56" s="2">
        <f>RSI!I56</f>
        <v>41.243277058646527</v>
      </c>
      <c r="D56" s="2">
        <f>MACD!E56</f>
        <v>8.3256660215115019E-2</v>
      </c>
      <c r="E56" s="2">
        <f>MACD!F56</f>
        <v>7.0230747793452647E-2</v>
      </c>
      <c r="F56" s="2">
        <f>'Moving Avg'!D56</f>
        <v>13.736919999999998</v>
      </c>
      <c r="G56" s="2">
        <f>'Moving Avg'!F56</f>
        <v>13.873770000000002</v>
      </c>
      <c r="H56" s="2">
        <f>'Moving Avg'!G56</f>
        <v>13.987962000000003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BULLISH DIVERGENCE</v>
      </c>
    </row>
    <row r="57" spans="1:12" ht="13.5" x14ac:dyDescent="0.25">
      <c r="A57" s="3">
        <f>RSI!A57</f>
        <v>44617</v>
      </c>
      <c r="B57" s="2">
        <f>RSI!B57</f>
        <v>13.738</v>
      </c>
      <c r="C57" s="2">
        <f>RSI!I57</f>
        <v>41.243277058646527</v>
      </c>
      <c r="D57" s="2">
        <f>MACD!E57</f>
        <v>9.0137786275523268E-2</v>
      </c>
      <c r="E57" s="2">
        <f>MACD!F57</f>
        <v>7.4212155489866774E-2</v>
      </c>
      <c r="F57" s="2">
        <f>'Moving Avg'!D57</f>
        <v>13.715460000000002</v>
      </c>
      <c r="G57" s="2">
        <f>'Moving Avg'!F57</f>
        <v>13.863035</v>
      </c>
      <c r="H57" s="2">
        <f>'Moving Avg'!G57</f>
        <v>13.989036</v>
      </c>
      <c r="I57" s="2">
        <f>'Moving Avg'!H57</f>
        <v>0</v>
      </c>
      <c r="J57" s="6" t="str">
        <f>OBV!F57</f>
        <v>BULLISH</v>
      </c>
      <c r="K57" s="6" t="str">
        <f>OBV!G57</f>
        <v>NEUTRAL</v>
      </c>
      <c r="L57" s="6" t="str">
        <f>OBV!H57</f>
        <v>BULLISH DIVERGENCE</v>
      </c>
    </row>
    <row r="58" spans="1:12" ht="13.5" x14ac:dyDescent="0.25">
      <c r="A58" s="3">
        <f>RSI!A58</f>
        <v>44620</v>
      </c>
      <c r="B58" s="2">
        <f>RSI!B58</f>
        <v>13.6843</v>
      </c>
      <c r="C58" s="2">
        <f>RSI!I58</f>
        <v>38.748038573011868</v>
      </c>
      <c r="D58" s="2">
        <f>MACD!E58</f>
        <v>0.10080319516871228</v>
      </c>
      <c r="E58" s="2">
        <f>MACD!F58</f>
        <v>7.953036342563588E-2</v>
      </c>
      <c r="F58" s="2">
        <f>'Moving Avg'!D58</f>
        <v>13.716519999999999</v>
      </c>
      <c r="G58" s="2">
        <f>'Moving Avg'!F58</f>
        <v>13.857665000000003</v>
      </c>
      <c r="H58" s="2">
        <f>'Moving Avg'!G58</f>
        <v>13.989035999999999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BEARISH DIVERGENCE</v>
      </c>
    </row>
    <row r="59" spans="1:12" ht="13.5" x14ac:dyDescent="0.25">
      <c r="A59" s="3">
        <f>RSI!A59</f>
        <v>44621</v>
      </c>
      <c r="B59" s="2">
        <f>RSI!B59</f>
        <v>13.6843</v>
      </c>
      <c r="C59" s="2">
        <f>RSI!I59</f>
        <v>38.748038573011868</v>
      </c>
      <c r="D59" s="2">
        <f>MACD!E59</f>
        <v>0.10846921985518598</v>
      </c>
      <c r="E59" s="2">
        <f>MACD!F59</f>
        <v>8.5318134711545909E-2</v>
      </c>
      <c r="F59" s="2">
        <f>'Moving Avg'!D59</f>
        <v>13.705779999999999</v>
      </c>
      <c r="G59" s="2">
        <f>'Moving Avg'!F59</f>
        <v>13.84693</v>
      </c>
      <c r="H59" s="2">
        <f>'Moving Avg'!G59</f>
        <v>13.989036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</row>
    <row r="60" spans="1:12" ht="13.5" x14ac:dyDescent="0.25">
      <c r="A60" s="3">
        <f>RSI!A60</f>
        <v>44622</v>
      </c>
      <c r="B60" s="2">
        <f>RSI!B60</f>
        <v>13.6843</v>
      </c>
      <c r="C60" s="2">
        <f>RSI!I60</f>
        <v>38.748038573011854</v>
      </c>
      <c r="D60" s="2">
        <f>MACD!E60</f>
        <v>0.110222154069886</v>
      </c>
      <c r="E60" s="2">
        <f>MACD!F60</f>
        <v>9.0298938583213945E-2</v>
      </c>
      <c r="F60" s="2">
        <f>'Moving Avg'!D60</f>
        <v>13.705779999999999</v>
      </c>
      <c r="G60" s="2">
        <f>'Moving Avg'!F60</f>
        <v>13.838880000000003</v>
      </c>
      <c r="H60" s="2">
        <f>'Moving Avg'!G60</f>
        <v>13.989035999999999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NEUTRAL</v>
      </c>
    </row>
    <row r="61" spans="1:12" ht="13.5" x14ac:dyDescent="0.25">
      <c r="A61" s="3">
        <f>RSI!A61</f>
        <v>44623</v>
      </c>
      <c r="B61" s="2">
        <f>RSI!B61</f>
        <v>13.679</v>
      </c>
      <c r="C61" s="2">
        <f>RSI!I61</f>
        <v>38.461200127488951</v>
      </c>
      <c r="D61" s="2">
        <f>MACD!E61</f>
        <v>0.10644143695525088</v>
      </c>
      <c r="E61" s="2">
        <f>MACD!F61</f>
        <v>9.3527438257621345E-2</v>
      </c>
      <c r="F61" s="2">
        <f>'Moving Avg'!D61</f>
        <v>13.69398</v>
      </c>
      <c r="G61" s="2">
        <f>'Moving Avg'!F61</f>
        <v>13.83459</v>
      </c>
      <c r="H61" s="2">
        <f>'Moving Avg'!G61</f>
        <v>13.988929999999996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</row>
    <row r="62" spans="1:12" ht="13.5" x14ac:dyDescent="0.25">
      <c r="A62" s="3">
        <f>RSI!A62</f>
        <v>44624</v>
      </c>
      <c r="B62" s="2">
        <f>RSI!B62</f>
        <v>13.679</v>
      </c>
      <c r="C62" s="2">
        <f>RSI!I62</f>
        <v>38.461200127488951</v>
      </c>
      <c r="D62" s="2">
        <f>MACD!E62</f>
        <v>0.10416148551836812</v>
      </c>
      <c r="E62" s="2">
        <f>MACD!F62</f>
        <v>9.5654247709770698E-2</v>
      </c>
      <c r="F62" s="2">
        <f>'Moving Avg'!D62</f>
        <v>13.682179999999999</v>
      </c>
      <c r="G62" s="2">
        <f>'Moving Avg'!F62</f>
        <v>13.808029999999999</v>
      </c>
      <c r="H62" s="2">
        <f>'Moving Avg'!G62</f>
        <v>13.988823999999992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CONFIRMED BEARISH</v>
      </c>
    </row>
    <row r="63" spans="1:12" ht="13.5" x14ac:dyDescent="0.25">
      <c r="A63" s="3">
        <f>RSI!A63</f>
        <v>44627</v>
      </c>
      <c r="B63" s="2">
        <f>RSI!B63</f>
        <v>13.679</v>
      </c>
      <c r="C63" s="2">
        <f>RSI!I63</f>
        <v>38.461200127488951</v>
      </c>
      <c r="D63" s="2">
        <f>MACD!E63</f>
        <v>7.7498714614620212E-2</v>
      </c>
      <c r="E63" s="2">
        <f>MACD!F63</f>
        <v>9.2023141090740598E-2</v>
      </c>
      <c r="F63" s="2">
        <f>'Moving Avg'!D63</f>
        <v>13.681120000000002</v>
      </c>
      <c r="G63" s="2">
        <f>'Moving Avg'!F63</f>
        <v>13.794344999999998</v>
      </c>
      <c r="H63" s="2">
        <f>'Moving Avg'!G63</f>
        <v>13.988717999999995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</row>
    <row r="64" spans="1:12" ht="13.5" x14ac:dyDescent="0.25">
      <c r="A64" s="3">
        <f>RSI!A64</f>
        <v>44628</v>
      </c>
      <c r="B64" s="2">
        <f>RSI!B64</f>
        <v>13.6736</v>
      </c>
      <c r="C64" s="2">
        <f>RSI!I64</f>
        <v>38.102269579019911</v>
      </c>
      <c r="D64" s="2">
        <f>MACD!E64</f>
        <v>6.5202826133166525E-2</v>
      </c>
      <c r="E64" s="2">
        <f>MACD!F64</f>
        <v>8.6659078099225795E-2</v>
      </c>
      <c r="F64" s="2">
        <f>'Moving Avg'!D64</f>
        <v>13.678980000000001</v>
      </c>
      <c r="G64" s="2">
        <f>'Moving Avg'!F64</f>
        <v>13.780390000000002</v>
      </c>
      <c r="H64" s="2">
        <f>'Moving Avg'!G64</f>
        <v>13.988503999999995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</row>
    <row r="65" spans="1:12" ht="13.5" x14ac:dyDescent="0.25">
      <c r="A65" s="3">
        <f>RSI!A65</f>
        <v>44629</v>
      </c>
      <c r="B65" s="2">
        <f>RSI!B65</f>
        <v>13.657500000000001</v>
      </c>
      <c r="C65" s="2">
        <f>RSI!I65</f>
        <v>36.993776319064004</v>
      </c>
      <c r="D65" s="2">
        <f>MACD!E65</f>
        <v>4.8491200386921562E-2</v>
      </c>
      <c r="E65" s="2">
        <f>MACD!F65</f>
        <v>7.9025502556764951E-2</v>
      </c>
      <c r="F65" s="2">
        <f>'Moving Avg'!D65</f>
        <v>13.67362</v>
      </c>
      <c r="G65" s="2">
        <f>'Moving Avg'!F65</f>
        <v>13.766435000000001</v>
      </c>
      <c r="H65" s="2">
        <f>'Moving Avg'!G65</f>
        <v>13.987967999999993</v>
      </c>
      <c r="I65" s="2">
        <f>'Moving Avg'!H65</f>
        <v>0</v>
      </c>
      <c r="J65" s="6" t="str">
        <f>OBV!F65</f>
        <v>BEARISH</v>
      </c>
      <c r="K65" s="6" t="str">
        <f>OBV!G65</f>
        <v>NEUTRAL</v>
      </c>
      <c r="L65" s="6" t="str">
        <f>OBV!H65</f>
        <v>CONFIRMED BEARISH</v>
      </c>
    </row>
    <row r="66" spans="1:12" ht="13.5" x14ac:dyDescent="0.25">
      <c r="A66" s="3">
        <f>RSI!A66</f>
        <v>44630</v>
      </c>
      <c r="B66" s="2">
        <f>RSI!B66</f>
        <v>13.738</v>
      </c>
      <c r="C66" s="2">
        <f>RSI!I66</f>
        <v>45.527086008911034</v>
      </c>
      <c r="D66" s="2">
        <f>MACD!E66</f>
        <v>3.7449428644000804E-2</v>
      </c>
      <c r="E66" s="2">
        <f>MACD!F66</f>
        <v>7.0710287774212122E-2</v>
      </c>
      <c r="F66" s="2">
        <f>'Moving Avg'!D66</f>
        <v>13.685419999999999</v>
      </c>
      <c r="G66" s="2">
        <f>'Moving Avg'!F66</f>
        <v>13.756240000000002</v>
      </c>
      <c r="H66" s="2">
        <f>'Moving Avg'!G66</f>
        <v>13.972941999999994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CONFIRMED BULLISH</v>
      </c>
    </row>
    <row r="67" spans="1:12" ht="13.5" x14ac:dyDescent="0.25">
      <c r="A67" s="3">
        <f>RSI!A67</f>
        <v>44631</v>
      </c>
      <c r="B67" s="2">
        <f>RSI!B67</f>
        <v>13.7326</v>
      </c>
      <c r="C67" s="2">
        <f>RSI!I67</f>
        <v>45.085964751616501</v>
      </c>
      <c r="D67" s="2">
        <f>MACD!E67</f>
        <v>2.8771693761154182E-2</v>
      </c>
      <c r="E67" s="2">
        <f>MACD!F67</f>
        <v>6.2322568971600538E-2</v>
      </c>
      <c r="F67" s="2">
        <f>'Moving Avg'!D67</f>
        <v>13.69614</v>
      </c>
      <c r="G67" s="2">
        <f>'Moving Avg'!F67</f>
        <v>13.745775</v>
      </c>
      <c r="H67" s="2">
        <f>'Moving Avg'!G67</f>
        <v>13.956733999999997</v>
      </c>
      <c r="I67" s="2">
        <f>'Moving Avg'!H67</f>
        <v>0</v>
      </c>
      <c r="J67" s="6" t="str">
        <f>OBV!F67</f>
        <v>BULLISH</v>
      </c>
      <c r="K67" s="6" t="str">
        <f>OBV!G67</f>
        <v>NEUTRAL</v>
      </c>
      <c r="L67" s="6" t="str">
        <f>OBV!H67</f>
        <v>CONFIRMED BULLISH</v>
      </c>
    </row>
    <row r="68" spans="1:12" ht="13.5" x14ac:dyDescent="0.25">
      <c r="A68" s="3">
        <f>RSI!A68</f>
        <v>44634</v>
      </c>
      <c r="B68" s="2">
        <f>RSI!B68</f>
        <v>13.7326</v>
      </c>
      <c r="C68" s="2">
        <f>RSI!I68</f>
        <v>45.085964751616494</v>
      </c>
      <c r="D68" s="2">
        <f>MACD!E68</f>
        <v>1.3445016075039007E-2</v>
      </c>
      <c r="E68" s="2">
        <f>MACD!F68</f>
        <v>5.254705839228823E-2</v>
      </c>
      <c r="F68" s="2">
        <f>'Moving Avg'!D68</f>
        <v>13.706860000000001</v>
      </c>
      <c r="G68" s="2">
        <f>'Moving Avg'!F68</f>
        <v>13.735310000000002</v>
      </c>
      <c r="H68" s="2">
        <f>'Moving Avg'!G68</f>
        <v>13.941599999999999</v>
      </c>
      <c r="I68" s="2">
        <f>'Moving Avg'!H68</f>
        <v>0</v>
      </c>
      <c r="J68" s="6" t="str">
        <f>OBV!F68</f>
        <v>BULLISH</v>
      </c>
      <c r="K68" s="6" t="str">
        <f>OBV!G68</f>
        <v>NEUTRAL</v>
      </c>
      <c r="L68" s="6" t="str">
        <f>OBV!H68</f>
        <v>CONFIRMED BULLISH</v>
      </c>
    </row>
    <row r="69" spans="1:12" ht="13.5" x14ac:dyDescent="0.25">
      <c r="A69" s="3">
        <f>RSI!A69</f>
        <v>44635</v>
      </c>
      <c r="B69" s="2">
        <f>RSI!B69</f>
        <v>13.7326</v>
      </c>
      <c r="C69" s="2">
        <f>RSI!I69</f>
        <v>45.085964751616501</v>
      </c>
      <c r="D69" s="2">
        <f>MACD!E69</f>
        <v>7.3328835999042496E-4</v>
      </c>
      <c r="E69" s="2">
        <f>MACD!F69</f>
        <v>4.2184304385828673E-2</v>
      </c>
      <c r="F69" s="2">
        <f>'Moving Avg'!D69</f>
        <v>13.71866</v>
      </c>
      <c r="G69" s="2">
        <f>'Moving Avg'!F69</f>
        <v>13.725650000000002</v>
      </c>
      <c r="H69" s="2">
        <f>'Moving Avg'!G69</f>
        <v>13.937091999999998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CONFIRMED BULLISH</v>
      </c>
    </row>
    <row r="70" spans="1:12" ht="13.5" x14ac:dyDescent="0.25">
      <c r="A70" s="3">
        <f>RSI!A70</f>
        <v>44636</v>
      </c>
      <c r="B70" s="2">
        <f>RSI!B70</f>
        <v>13.7326</v>
      </c>
      <c r="C70" s="2">
        <f>RSI!I70</f>
        <v>45.085964751616494</v>
      </c>
      <c r="D70" s="2">
        <f>MACD!E70</f>
        <v>-9.7848263838233862E-3</v>
      </c>
      <c r="E70" s="2">
        <f>MACD!F70</f>
        <v>3.1790478231898261E-2</v>
      </c>
      <c r="F70" s="2">
        <f>'Moving Avg'!D70</f>
        <v>13.733679999999998</v>
      </c>
      <c r="G70" s="2">
        <f>'Moving Avg'!F70</f>
        <v>13.717865</v>
      </c>
      <c r="H70" s="2">
        <f>'Moving Avg'!G70</f>
        <v>13.923354</v>
      </c>
      <c r="I70" s="2">
        <f>'Moving Avg'!H70</f>
        <v>0</v>
      </c>
      <c r="J70" s="6" t="str">
        <f>OBV!F70</f>
        <v>BULLISH</v>
      </c>
      <c r="K70" s="6" t="str">
        <f>OBV!G70</f>
        <v>NEUTRAL</v>
      </c>
      <c r="L70" s="6" t="str">
        <f>OBV!H70</f>
        <v>CONFIRMED BULLISH</v>
      </c>
    </row>
    <row r="71" spans="1:12" ht="13.5" x14ac:dyDescent="0.25">
      <c r="A71" s="3">
        <f>RSI!A71</f>
        <v>44637</v>
      </c>
      <c r="B71" s="2">
        <f>RSI!B71</f>
        <v>13.7326</v>
      </c>
      <c r="C71" s="2">
        <f>RSI!I71</f>
        <v>45.085964751616501</v>
      </c>
      <c r="D71" s="2">
        <f>MACD!E71</f>
        <v>-1.9279818546253935E-2</v>
      </c>
      <c r="E71" s="2">
        <f>MACD!F71</f>
        <v>2.1576418876267822E-2</v>
      </c>
      <c r="F71" s="2">
        <f>'Moving Avg'!D71</f>
        <v>13.7326</v>
      </c>
      <c r="G71" s="2">
        <f>'Moving Avg'!F71</f>
        <v>13.71223</v>
      </c>
      <c r="H71" s="2">
        <f>'Moving Avg'!G71</f>
        <v>13.910688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CONFIRMED BEARISH</v>
      </c>
    </row>
    <row r="72" spans="1:12" ht="13.5" x14ac:dyDescent="0.25">
      <c r="A72" s="3">
        <f>RSI!A72</f>
        <v>44638</v>
      </c>
      <c r="B72" s="2">
        <f>RSI!B72</f>
        <v>13.7165</v>
      </c>
      <c r="C72" s="2">
        <f>RSI!I72</f>
        <v>43.275117086929363</v>
      </c>
      <c r="D72" s="2">
        <f>MACD!E72</f>
        <v>-2.5917435556179313E-2</v>
      </c>
      <c r="E72" s="2">
        <f>MACD!F72</f>
        <v>1.2077647989778397E-2</v>
      </c>
      <c r="F72" s="2">
        <f>'Moving Avg'!D72</f>
        <v>13.729380000000001</v>
      </c>
      <c r="G72" s="2">
        <f>'Moving Avg'!F72</f>
        <v>13.705789999999999</v>
      </c>
      <c r="H72" s="2">
        <f>'Moving Avg'!G72</f>
        <v>13.898452000000002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CONFIRMED BEARISH</v>
      </c>
    </row>
    <row r="73" spans="1:12" ht="13.5" x14ac:dyDescent="0.25">
      <c r="A73" s="3">
        <f>RSI!A73</f>
        <v>44641</v>
      </c>
      <c r="B73" s="2">
        <f>RSI!B73</f>
        <v>13.7165</v>
      </c>
      <c r="C73" s="2">
        <f>RSI!I73</f>
        <v>43.275117086929363</v>
      </c>
      <c r="D73" s="2">
        <f>MACD!E73</f>
        <v>-3.1249842779839554E-2</v>
      </c>
      <c r="E73" s="2">
        <f>MACD!F73</f>
        <v>3.4121498358548061E-3</v>
      </c>
      <c r="F73" s="2">
        <f>'Moving Avg'!D73</f>
        <v>13.726159999999998</v>
      </c>
      <c r="G73" s="2">
        <f>'Moving Avg'!F73</f>
        <v>13.707664999999997</v>
      </c>
      <c r="H73" s="2">
        <f>'Moving Avg'!G73</f>
        <v>13.886215999999999</v>
      </c>
      <c r="I73" s="2">
        <f>'Moving Avg'!H73</f>
        <v>0</v>
      </c>
      <c r="J73" s="6" t="str">
        <f>OBV!F73</f>
        <v>BEARISH</v>
      </c>
      <c r="K73" s="6" t="str">
        <f>OBV!G73</f>
        <v>NEUTRAL</v>
      </c>
      <c r="L73" s="6" t="str">
        <f>OBV!H73</f>
        <v>CONFIRMED BEARISH</v>
      </c>
    </row>
    <row r="74" spans="1:12" ht="13.5" x14ac:dyDescent="0.25">
      <c r="A74" s="3">
        <f>RSI!A74</f>
        <v>44642</v>
      </c>
      <c r="B74" s="2">
        <f>RSI!B74</f>
        <v>13.7165</v>
      </c>
      <c r="C74" s="2">
        <f>RSI!I74</f>
        <v>43.275117086929363</v>
      </c>
      <c r="D74" s="2">
        <f>MACD!E74</f>
        <v>-3.632965080088546E-2</v>
      </c>
      <c r="E74" s="2">
        <f>MACD!F74</f>
        <v>-4.5362102914932468E-3</v>
      </c>
      <c r="F74" s="2">
        <f>'Moving Avg'!D74</f>
        <v>13.722939999999999</v>
      </c>
      <c r="G74" s="2">
        <f>'Moving Avg'!F74</f>
        <v>13.706589999999997</v>
      </c>
      <c r="H74" s="2">
        <f>'Moving Avg'!G74</f>
        <v>13.877200000000002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CONFIRMED BEARISH</v>
      </c>
    </row>
    <row r="75" spans="1:12" ht="13.5" x14ac:dyDescent="0.25">
      <c r="A75" s="3">
        <f>RSI!A75</f>
        <v>44643</v>
      </c>
      <c r="B75" s="2">
        <f>RSI!B75</f>
        <v>13.7165</v>
      </c>
      <c r="C75" s="2">
        <f>RSI!I75</f>
        <v>43.275117086929363</v>
      </c>
      <c r="D75" s="2">
        <f>MACD!E75</f>
        <v>-4.2861356221354896E-2</v>
      </c>
      <c r="E75" s="2">
        <f>MACD!F75</f>
        <v>-1.2201239477465577E-2</v>
      </c>
      <c r="F75" s="2">
        <f>'Moving Avg'!D75</f>
        <v>13.719719999999999</v>
      </c>
      <c r="G75" s="2">
        <f>'Moving Avg'!F75</f>
        <v>13.708199999999996</v>
      </c>
      <c r="H75" s="2">
        <f>'Moving Avg'!G75</f>
        <v>13.868184000000001</v>
      </c>
      <c r="I75" s="2">
        <f>'Moving Avg'!H75</f>
        <v>0</v>
      </c>
      <c r="J75" s="6" t="str">
        <f>OBV!F75</f>
        <v>BEARISH</v>
      </c>
      <c r="K75" s="6" t="str">
        <f>OBV!G75</f>
        <v>NEUTRAL</v>
      </c>
      <c r="L75" s="6" t="str">
        <f>OBV!H75</f>
        <v>CONFIRMED BEARISH</v>
      </c>
    </row>
    <row r="76" spans="1:12" ht="13.5" x14ac:dyDescent="0.25">
      <c r="A76" s="3">
        <f>RSI!A76</f>
        <v>44644</v>
      </c>
      <c r="B76" s="2">
        <f>RSI!B76</f>
        <v>13.630699999999999</v>
      </c>
      <c r="C76" s="2">
        <f>RSI!I76</f>
        <v>33.601318952951132</v>
      </c>
      <c r="D76" s="2">
        <f>MACD!E76</f>
        <v>-2.9422534471335027E-2</v>
      </c>
      <c r="E76" s="2">
        <f>MACD!F76</f>
        <v>-1.5645498476239465E-2</v>
      </c>
      <c r="F76" s="2">
        <f>'Moving Avg'!D76</f>
        <v>13.699340000000001</v>
      </c>
      <c r="G76" s="2">
        <f>'Moving Avg'!F76</f>
        <v>13.702834999999997</v>
      </c>
      <c r="H76" s="2">
        <f>'Moving Avg'!G76</f>
        <v>13.857452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CONFIRMED BEARISH</v>
      </c>
    </row>
    <row r="77" spans="1:12" ht="13.5" x14ac:dyDescent="0.25">
      <c r="A77" s="3">
        <f>RSI!A77</f>
        <v>44645</v>
      </c>
      <c r="B77" s="2">
        <f>RSI!B77</f>
        <v>13.630699999999999</v>
      </c>
      <c r="C77" s="2">
        <f>RSI!I77</f>
        <v>33.601318952951132</v>
      </c>
      <c r="D77" s="2">
        <f>MACD!E77</f>
        <v>-1.816622074158758E-2</v>
      </c>
      <c r="E77" s="2">
        <f>MACD!F77</f>
        <v>-1.614964292930909E-2</v>
      </c>
      <c r="F77" s="2">
        <f>'Moving Avg'!D77</f>
        <v>13.682179999999999</v>
      </c>
      <c r="G77" s="2">
        <f>'Moving Avg'!F77</f>
        <v>13.697469999999996</v>
      </c>
      <c r="H77" s="2">
        <f>'Moving Avg'!G77</f>
        <v>13.844574000000001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</row>
    <row r="78" spans="1:12" ht="13.5" x14ac:dyDescent="0.25">
      <c r="A78" s="3">
        <f>RSI!A78</f>
        <v>44648</v>
      </c>
      <c r="B78" s="2">
        <f>RSI!B78</f>
        <v>13.6951</v>
      </c>
      <c r="C78" s="2">
        <f>RSI!I78</f>
        <v>44.41730911121364</v>
      </c>
      <c r="D78" s="2">
        <f>MACD!E78</f>
        <v>-1.2749265873649662E-2</v>
      </c>
      <c r="E78" s="2">
        <f>MACD!F78</f>
        <v>-1.5469567518177206E-2</v>
      </c>
      <c r="F78" s="2">
        <f>'Moving Avg'!D78</f>
        <v>13.677899999999999</v>
      </c>
      <c r="G78" s="2">
        <f>'Moving Avg'!F78</f>
        <v>13.69801</v>
      </c>
      <c r="H78" s="2">
        <f>'Moving Avg'!G78</f>
        <v>13.833090000000004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BULLISH DIVERGENCE</v>
      </c>
    </row>
    <row r="79" spans="1:12" ht="13.5" x14ac:dyDescent="0.25">
      <c r="A79" s="3">
        <f>RSI!A79</f>
        <v>44649</v>
      </c>
      <c r="B79" s="2">
        <f>RSI!B79</f>
        <v>13.6951</v>
      </c>
      <c r="C79" s="2">
        <f>RSI!I79</f>
        <v>44.41730911121364</v>
      </c>
      <c r="D79" s="2">
        <f>MACD!E79</f>
        <v>-7.9325717079026248E-3</v>
      </c>
      <c r="E79" s="2">
        <f>MACD!F79</f>
        <v>-1.396216835612229E-2</v>
      </c>
      <c r="F79" s="2">
        <f>'Moving Avg'!D79</f>
        <v>13.67362</v>
      </c>
      <c r="G79" s="2">
        <f>'Moving Avg'!F79</f>
        <v>13.698550000000001</v>
      </c>
      <c r="H79" s="2">
        <f>'Moving Avg'!G79</f>
        <v>13.822572000000005</v>
      </c>
      <c r="I79" s="2">
        <f>'Moving Avg'!H79</f>
        <v>0</v>
      </c>
      <c r="J79" s="6" t="str">
        <f>OBV!F79</f>
        <v>BULLISH</v>
      </c>
      <c r="K79" s="6" t="str">
        <f>OBV!G79</f>
        <v>NEUTRAL</v>
      </c>
      <c r="L79" s="6" t="str">
        <f>OBV!H79</f>
        <v>BULLISH DIVERGENCE</v>
      </c>
    </row>
    <row r="80" spans="1:12" ht="13.5" x14ac:dyDescent="0.25">
      <c r="A80" s="3">
        <f>RSI!A80</f>
        <v>44650</v>
      </c>
      <c r="B80" s="2">
        <f>RSI!B80</f>
        <v>13.619899999999999</v>
      </c>
      <c r="C80" s="2">
        <f>RSI!I80</f>
        <v>36.389693505489475</v>
      </c>
      <c r="D80" s="2">
        <f>MACD!E80</f>
        <v>1.9293120026731003E-3</v>
      </c>
      <c r="E80" s="2">
        <f>MACD!F80</f>
        <v>-1.0783872284363213E-2</v>
      </c>
      <c r="F80" s="2">
        <f>'Moving Avg'!D80</f>
        <v>13.654300000000001</v>
      </c>
      <c r="G80" s="2">
        <f>'Moving Avg'!F80</f>
        <v>13.695329999999998</v>
      </c>
      <c r="H80" s="2">
        <f>'Moving Avg'!G80</f>
        <v>13.810550000000008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</row>
    <row r="81" spans="1:12" ht="13.5" x14ac:dyDescent="0.25">
      <c r="A81" s="3">
        <f>RSI!A81</f>
        <v>44651</v>
      </c>
      <c r="B81" s="2">
        <f>RSI!B81</f>
        <v>13.619899999999999</v>
      </c>
      <c r="C81" s="2">
        <f>RSI!I81</f>
        <v>36.389693505489475</v>
      </c>
      <c r="D81" s="2">
        <f>MACD!E81</f>
        <v>1.0918203092124656E-2</v>
      </c>
      <c r="E81" s="2">
        <f>MACD!F81</f>
        <v>-6.4434572090656395E-3</v>
      </c>
      <c r="F81" s="2">
        <f>'Moving Avg'!D81</f>
        <v>13.652139999999999</v>
      </c>
      <c r="G81" s="2">
        <f>'Moving Avg'!F81</f>
        <v>13.692374999999995</v>
      </c>
      <c r="H81" s="2">
        <f>'Moving Avg'!G81</f>
        <v>13.798528000000006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</row>
    <row r="82" spans="1:12" ht="13.5" x14ac:dyDescent="0.25">
      <c r="A82" s="3">
        <f>RSI!A82</f>
        <v>44652</v>
      </c>
      <c r="B82" s="2">
        <f>RSI!B82</f>
        <v>13.619899999999999</v>
      </c>
      <c r="C82" s="2">
        <f>RSI!I82</f>
        <v>36.389693505489475</v>
      </c>
      <c r="D82" s="2">
        <f>MACD!E82</f>
        <v>1.6643765021559176E-2</v>
      </c>
      <c r="E82" s="2">
        <f>MACD!F82</f>
        <v>-1.8260127629406765E-3</v>
      </c>
      <c r="F82" s="2">
        <f>'Moving Avg'!D82</f>
        <v>13.649979999999999</v>
      </c>
      <c r="G82" s="2">
        <f>'Moving Avg'!F82</f>
        <v>13.689419999999998</v>
      </c>
      <c r="H82" s="2">
        <f>'Moving Avg'!G82</f>
        <v>13.786506000000005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CONFIRMED BEARISH</v>
      </c>
    </row>
    <row r="83" spans="1:12" ht="13.5" x14ac:dyDescent="0.25">
      <c r="A83" s="3">
        <f>RSI!A83</f>
        <v>44655</v>
      </c>
      <c r="B83" s="2">
        <f>RSI!B83</f>
        <v>13.619899999999999</v>
      </c>
      <c r="C83" s="2">
        <f>RSI!I83</f>
        <v>36.389693505489475</v>
      </c>
      <c r="D83" s="2">
        <f>MACD!E83</f>
        <v>2.2040786305057125E-2</v>
      </c>
      <c r="E83" s="2">
        <f>MACD!F83</f>
        <v>2.9473470506588841E-3</v>
      </c>
      <c r="F83" s="2">
        <f>'Moving Avg'!D83</f>
        <v>13.63494</v>
      </c>
      <c r="G83" s="2">
        <f>'Moving Avg'!F83</f>
        <v>13.686464999999998</v>
      </c>
      <c r="H83" s="2">
        <f>'Moving Avg'!G83</f>
        <v>13.777704000000004</v>
      </c>
      <c r="I83" s="2">
        <f>'Moving Avg'!H83</f>
        <v>0</v>
      </c>
      <c r="J83" s="6" t="str">
        <f>OBV!F83</f>
        <v>BEARISH</v>
      </c>
      <c r="K83" s="6" t="str">
        <f>OBV!G83</f>
        <v>NEUTRAL</v>
      </c>
      <c r="L83" s="6" t="str">
        <f>OBV!H83</f>
        <v>CONFIRMED BEARISH</v>
      </c>
    </row>
    <row r="84" spans="1:12" ht="13.5" x14ac:dyDescent="0.25">
      <c r="A84" s="3">
        <f>RSI!A84</f>
        <v>44656</v>
      </c>
      <c r="B84" s="2">
        <f>RSI!B84</f>
        <v>13.614599999999999</v>
      </c>
      <c r="C84" s="2">
        <f>RSI!I84</f>
        <v>35.776734008045949</v>
      </c>
      <c r="D84" s="2">
        <f>MACD!E84</f>
        <v>2.7511492025119821E-2</v>
      </c>
      <c r="E84" s="2">
        <f>MACD!F84</f>
        <v>7.8601760455510733E-3</v>
      </c>
      <c r="F84" s="2">
        <f>'Moving Avg'!D84</f>
        <v>13.618840000000001</v>
      </c>
      <c r="G84" s="2">
        <f>'Moving Avg'!F84</f>
        <v>13.683514999999996</v>
      </c>
      <c r="H84" s="2">
        <f>'Moving Avg'!G84</f>
        <v>13.769870000000004</v>
      </c>
      <c r="I84" s="2">
        <f>'Moving Avg'!H84</f>
        <v>0</v>
      </c>
      <c r="J84" s="6" t="str">
        <f>OBV!F84</f>
        <v>BEARISH</v>
      </c>
      <c r="K84" s="6" t="str">
        <f>OBV!G84</f>
        <v>NEUTRAL</v>
      </c>
      <c r="L84" s="6" t="str">
        <f>OBV!H84</f>
        <v>CONFIRMED BEARISH</v>
      </c>
    </row>
    <row r="85" spans="1:12" ht="13.5" x14ac:dyDescent="0.25">
      <c r="A85" s="3">
        <f>RSI!A85</f>
        <v>44657</v>
      </c>
      <c r="B85" s="2">
        <f>RSI!B85</f>
        <v>13.577</v>
      </c>
      <c r="C85" s="2">
        <f>RSI!I85</f>
        <v>31.697529705334915</v>
      </c>
      <c r="D85" s="2">
        <f>MACD!E85</f>
        <v>3.5430574945108262E-2</v>
      </c>
      <c r="E85" s="2">
        <f>MACD!F85</f>
        <v>1.3374255825462512E-2</v>
      </c>
      <c r="F85" s="2">
        <f>'Moving Avg'!D85</f>
        <v>13.61026</v>
      </c>
      <c r="G85" s="2">
        <f>'Moving Avg'!F85</f>
        <v>13.679489999999998</v>
      </c>
      <c r="H85" s="2">
        <f>'Moving Avg'!G85</f>
        <v>13.762356000000004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CONFIRMED BEARISH</v>
      </c>
    </row>
    <row r="86" spans="1:12" ht="13.5" x14ac:dyDescent="0.25">
      <c r="A86" s="3">
        <f>RSI!A86</f>
        <v>44658</v>
      </c>
      <c r="B86" s="2">
        <f>RSI!B86</f>
        <v>13.577</v>
      </c>
      <c r="C86" s="2">
        <f>RSI!I86</f>
        <v>31.697529705334915</v>
      </c>
      <c r="D86" s="2">
        <f>MACD!E86</f>
        <v>2.9620960994160228E-2</v>
      </c>
      <c r="E86" s="2">
        <f>MACD!F86</f>
        <v>1.6623596859202058E-2</v>
      </c>
      <c r="F86" s="2">
        <f>'Moving Avg'!D86</f>
        <v>13.601679999999998</v>
      </c>
      <c r="G86" s="2">
        <f>'Moving Avg'!F86</f>
        <v>13.671439999999999</v>
      </c>
      <c r="H86" s="2">
        <f>'Moving Avg'!G86</f>
        <v>13.756024000000004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</row>
    <row r="87" spans="1:12" ht="13.5" x14ac:dyDescent="0.25">
      <c r="A87" s="3">
        <f>RSI!A87</f>
        <v>44659</v>
      </c>
      <c r="B87" s="2">
        <f>RSI!B87</f>
        <v>13.5502</v>
      </c>
      <c r="C87" s="2">
        <f>RSI!I87</f>
        <v>28.967300514842847</v>
      </c>
      <c r="D87" s="2">
        <f>MACD!E87</f>
        <v>2.7328859340348899E-2</v>
      </c>
      <c r="E87" s="2">
        <f>MACD!F87</f>
        <v>1.8764649355431429E-2</v>
      </c>
      <c r="F87" s="2">
        <f>'Moving Avg'!D87</f>
        <v>13.58774</v>
      </c>
      <c r="G87" s="2">
        <f>'Moving Avg'!F87</f>
        <v>13.662319999999999</v>
      </c>
      <c r="H87" s="2">
        <f>'Moving Avg'!G87</f>
        <v>13.747974000000005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</row>
    <row r="88" spans="1:12" ht="13.5" x14ac:dyDescent="0.25">
      <c r="A88" s="3">
        <f>RSI!A88</f>
        <v>44662</v>
      </c>
      <c r="B88" s="2">
        <f>RSI!B88</f>
        <v>13.5502</v>
      </c>
      <c r="C88" s="2">
        <f>RSI!I88</f>
        <v>28.967300514842847</v>
      </c>
      <c r="D88" s="2">
        <f>MACD!E88</f>
        <v>3.6046684433912901E-2</v>
      </c>
      <c r="E88" s="2">
        <f>MACD!F88</f>
        <v>2.2221056371127725E-2</v>
      </c>
      <c r="F88" s="2">
        <f>'Moving Avg'!D88</f>
        <v>13.5738</v>
      </c>
      <c r="G88" s="2">
        <f>'Moving Avg'!F88</f>
        <v>13.653200000000002</v>
      </c>
      <c r="H88" s="2">
        <f>'Moving Avg'!G88</f>
        <v>13.743144000000004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CONFIRMED BEARISH</v>
      </c>
    </row>
    <row r="89" spans="1:12" ht="13.5" x14ac:dyDescent="0.25">
      <c r="A89" s="3">
        <f>RSI!A89</f>
        <v>44663</v>
      </c>
      <c r="B89" s="2">
        <f>RSI!B89</f>
        <v>13.5502</v>
      </c>
      <c r="C89" s="2">
        <f>RSI!I89</f>
        <v>28.967300514842847</v>
      </c>
      <c r="D89" s="2">
        <f>MACD!E89</f>
        <v>4.4117382903984037E-2</v>
      </c>
      <c r="E89" s="2">
        <f>MACD!F89</f>
        <v>2.660032167769899E-2</v>
      </c>
      <c r="F89" s="2">
        <f>'Moving Avg'!D89</f>
        <v>13.560920000000001</v>
      </c>
      <c r="G89" s="2">
        <f>'Moving Avg'!F89</f>
        <v>13.644079999999999</v>
      </c>
      <c r="H89" s="2">
        <f>'Moving Avg'!G89</f>
        <v>13.736168000000003</v>
      </c>
      <c r="I89" s="2">
        <f>'Moving Avg'!H89</f>
        <v>0</v>
      </c>
      <c r="J89" s="6" t="str">
        <f>OBV!F89</f>
        <v>BEARISH</v>
      </c>
      <c r="K89" s="6" t="str">
        <f>OBV!G89</f>
        <v>NEUTRAL</v>
      </c>
      <c r="L89" s="6" t="str">
        <f>OBV!H89</f>
        <v>CONFIRMED BEARISH</v>
      </c>
    </row>
    <row r="90" spans="1:12" ht="13.5" x14ac:dyDescent="0.25">
      <c r="A90" s="3">
        <f>RSI!A90</f>
        <v>44664</v>
      </c>
      <c r="B90" s="2">
        <f>RSI!B90</f>
        <v>13.7273</v>
      </c>
      <c r="C90" s="2">
        <f>RSI!I90</f>
        <v>58.482379915597015</v>
      </c>
      <c r="D90" s="2">
        <f>MACD!E90</f>
        <v>2.6901350276213876E-2</v>
      </c>
      <c r="E90" s="2">
        <f>MACD!F90</f>
        <v>2.6660527397401969E-2</v>
      </c>
      <c r="F90" s="2">
        <f>'Moving Avg'!D90</f>
        <v>13.590980000000002</v>
      </c>
      <c r="G90" s="2">
        <f>'Moving Avg'!F90</f>
        <v>13.643814999999998</v>
      </c>
      <c r="H90" s="2">
        <f>'Moving Avg'!G90</f>
        <v>13.733808000000003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</row>
    <row r="91" spans="1:12" ht="13.5" x14ac:dyDescent="0.25">
      <c r="A91" s="3">
        <f>RSI!A91</f>
        <v>44665</v>
      </c>
      <c r="B91" s="2">
        <f>RSI!B91</f>
        <v>13.738</v>
      </c>
      <c r="C91" s="2">
        <f>RSI!I91</f>
        <v>59.575285138339218</v>
      </c>
      <c r="D91" s="2">
        <f>MACD!E91</f>
        <v>1.108991331398812E-2</v>
      </c>
      <c r="E91" s="2">
        <f>MACD!F91</f>
        <v>2.3546404580719198E-2</v>
      </c>
      <c r="F91" s="2">
        <f>'Moving Avg'!D91</f>
        <v>13.62318</v>
      </c>
      <c r="G91" s="2">
        <f>'Moving Avg'!F91</f>
        <v>13.644084999999999</v>
      </c>
      <c r="H91" s="2">
        <f>'Moving Avg'!G91</f>
        <v>13.733272000000001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</row>
    <row r="92" spans="1:12" ht="13.5" x14ac:dyDescent="0.25">
      <c r="A92" s="3">
        <f>RSI!A92</f>
        <v>44666</v>
      </c>
      <c r="B92" s="2">
        <f>RSI!B92</f>
        <v>13.8185</v>
      </c>
      <c r="C92" s="2">
        <f>RSI!I92</f>
        <v>66.681418321860889</v>
      </c>
      <c r="D92" s="2">
        <f>MACD!E92</f>
        <v>-8.7331773352090636E-3</v>
      </c>
      <c r="E92" s="2">
        <f>MACD!F92</f>
        <v>1.7090488197533549E-2</v>
      </c>
      <c r="F92" s="2">
        <f>'Moving Avg'!D92</f>
        <v>13.676839999999999</v>
      </c>
      <c r="G92" s="2">
        <f>'Moving Avg'!F92</f>
        <v>13.649184999999999</v>
      </c>
      <c r="H92" s="2">
        <f>'Moving Avg'!G92</f>
        <v>13.725438000000002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</row>
    <row r="93" spans="1:12" ht="13.5" x14ac:dyDescent="0.25">
      <c r="A93" s="3">
        <f>RSI!A93</f>
        <v>44669</v>
      </c>
      <c r="B93" s="2">
        <f>RSI!B93</f>
        <v>13.738</v>
      </c>
      <c r="C93" s="2">
        <f>RSI!I93</f>
        <v>56.06736619465395</v>
      </c>
      <c r="D93" s="2">
        <f>MACD!E93</f>
        <v>-2.0464850324350081E-2</v>
      </c>
      <c r="E93" s="2">
        <f>MACD!F93</f>
        <v>9.5794204931568226E-3</v>
      </c>
      <c r="F93" s="2">
        <f>'Moving Avg'!D93</f>
        <v>13.714400000000001</v>
      </c>
      <c r="G93" s="2">
        <f>'Moving Avg'!F93</f>
        <v>13.650259999999999</v>
      </c>
      <c r="H93" s="2">
        <f>'Moving Avg'!G93</f>
        <v>13.721143999999999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</row>
    <row r="94" spans="1:12" ht="13.5" x14ac:dyDescent="0.25">
      <c r="A94" s="3">
        <f>RSI!A94</f>
        <v>44670</v>
      </c>
      <c r="B94" s="2">
        <f>RSI!B94</f>
        <v>13.7326</v>
      </c>
      <c r="C94" s="2">
        <f>RSI!I94</f>
        <v>55.429978520851598</v>
      </c>
      <c r="D94" s="2">
        <f>MACD!E94</f>
        <v>-3.1184367904737442E-2</v>
      </c>
      <c r="E94" s="2">
        <f>MACD!F94</f>
        <v>1.4266628135779702E-3</v>
      </c>
      <c r="F94" s="2">
        <f>'Moving Avg'!D94</f>
        <v>13.75088</v>
      </c>
      <c r="G94" s="2">
        <f>'Moving Avg'!F94</f>
        <v>13.651064999999997</v>
      </c>
      <c r="H94" s="2">
        <f>'Moving Avg'!G94</f>
        <v>13.716742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</row>
    <row r="95" spans="1:12" ht="13.5" x14ac:dyDescent="0.25">
      <c r="A95" s="3">
        <f>RSI!A95</f>
        <v>44671</v>
      </c>
      <c r="B95" s="2">
        <f>RSI!B95</f>
        <v>13.7326</v>
      </c>
      <c r="C95" s="2">
        <f>RSI!I95</f>
        <v>55.429978520851606</v>
      </c>
      <c r="D95" s="2">
        <f>MACD!E95</f>
        <v>-4.6356817656839411E-2</v>
      </c>
      <c r="E95" s="2">
        <f>MACD!F95</f>
        <v>-8.1300332805055078E-3</v>
      </c>
      <c r="F95" s="2">
        <f>'Moving Avg'!D95</f>
        <v>13.751939999999999</v>
      </c>
      <c r="G95" s="2">
        <f>'Moving Avg'!F95</f>
        <v>13.651869999999999</v>
      </c>
      <c r="H95" s="2">
        <f>'Moving Avg'!G95</f>
        <v>13.712662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</row>
    <row r="96" spans="1:12" ht="13.5" x14ac:dyDescent="0.25">
      <c r="A96" s="3">
        <f>RSI!A96</f>
        <v>44672</v>
      </c>
      <c r="B96" s="2">
        <f>RSI!B96</f>
        <v>13.7112</v>
      </c>
      <c r="C96" s="2">
        <f>RSI!I96</f>
        <v>52.677595749347724</v>
      </c>
      <c r="D96" s="2">
        <f>MACD!E96</f>
        <v>-5.7903815979347684E-2</v>
      </c>
      <c r="E96" s="2">
        <f>MACD!F96</f>
        <v>-1.8084789820273943E-2</v>
      </c>
      <c r="F96" s="2">
        <f>'Moving Avg'!D96</f>
        <v>13.74658</v>
      </c>
      <c r="G96" s="2">
        <f>'Moving Avg'!F96</f>
        <v>13.655895000000001</v>
      </c>
      <c r="H96" s="2">
        <f>'Moving Avg'!G96</f>
        <v>13.708047999999998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BULLISH DIVERGENCE</v>
      </c>
    </row>
    <row r="97" spans="1:12" ht="13.5" x14ac:dyDescent="0.25">
      <c r="A97" s="3">
        <f>RSI!A97</f>
        <v>44673</v>
      </c>
      <c r="B97" s="2">
        <f>RSI!B97</f>
        <v>13.7058</v>
      </c>
      <c r="C97" s="2">
        <f>RSI!I97</f>
        <v>51.976247508328974</v>
      </c>
      <c r="D97" s="2">
        <f>MACD!E97</f>
        <v>-7.1543158642517923E-2</v>
      </c>
      <c r="E97" s="2">
        <f>MACD!F97</f>
        <v>-2.8776463584722741E-2</v>
      </c>
      <c r="F97" s="2">
        <f>'Moving Avg'!D97</f>
        <v>13.724039999999999</v>
      </c>
      <c r="G97" s="2">
        <f>'Moving Avg'!F97</f>
        <v>13.659649999999996</v>
      </c>
      <c r="H97" s="2">
        <f>'Moving Avg'!G97</f>
        <v>13.703325999999997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</row>
    <row r="98" spans="1:12" ht="13.5" x14ac:dyDescent="0.25">
      <c r="A98" s="3">
        <f>RSI!A98</f>
        <v>44676</v>
      </c>
      <c r="B98" s="2">
        <f>RSI!B98</f>
        <v>13.7058</v>
      </c>
      <c r="C98" s="2">
        <f>RSI!I98</f>
        <v>51.976247508328974</v>
      </c>
      <c r="D98" s="2">
        <f>MACD!E98</f>
        <v>-8.3187166043664718E-2</v>
      </c>
      <c r="E98" s="2">
        <f>MACD!F98</f>
        <v>-3.9658604076511138E-2</v>
      </c>
      <c r="F98" s="2">
        <f>'Moving Avg'!D98</f>
        <v>13.717599999999999</v>
      </c>
      <c r="G98" s="2">
        <f>'Moving Avg'!F98</f>
        <v>13.660184999999998</v>
      </c>
      <c r="H98" s="2">
        <f>'Moving Avg'!G98</f>
        <v>13.698603999999996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</row>
    <row r="99" spans="1:12" ht="13.5" x14ac:dyDescent="0.25">
      <c r="A99" s="3">
        <f>RSI!A99</f>
        <v>44677</v>
      </c>
      <c r="B99" s="2">
        <f>RSI!B99</f>
        <v>13.6843</v>
      </c>
      <c r="C99" s="2">
        <f>RSI!I99</f>
        <v>48.965906905329241</v>
      </c>
      <c r="D99" s="2">
        <f>MACD!E99</f>
        <v>-9.1542588753465992E-2</v>
      </c>
      <c r="E99" s="2">
        <f>MACD!F99</f>
        <v>-5.0035401011902111E-2</v>
      </c>
      <c r="F99" s="2">
        <f>'Moving Avg'!D99</f>
        <v>13.707940000000002</v>
      </c>
      <c r="G99" s="2">
        <f>'Moving Avg'!F99</f>
        <v>13.659645000000001</v>
      </c>
      <c r="H99" s="2">
        <f>'Moving Avg'!G99</f>
        <v>13.693773999999996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</row>
    <row r="100" spans="1:12" ht="13.5" x14ac:dyDescent="0.25">
      <c r="A100" s="3">
        <f>RSI!A100</f>
        <v>44678</v>
      </c>
      <c r="B100" s="2">
        <f>RSI!B100</f>
        <v>13.2872</v>
      </c>
      <c r="C100" s="2">
        <f>RSI!I100</f>
        <v>22.75355232512517</v>
      </c>
      <c r="D100" s="2">
        <f>MACD!E100</f>
        <v>-4.1912876189879711E-2</v>
      </c>
      <c r="E100" s="2">
        <f>MACD!F100</f>
        <v>-4.8410896047497633E-2</v>
      </c>
      <c r="F100" s="2">
        <f>'Moving Avg'!D100</f>
        <v>13.618860000000002</v>
      </c>
      <c r="G100" s="2">
        <f>'Moving Avg'!F100</f>
        <v>13.643009999999999</v>
      </c>
      <c r="H100" s="2">
        <f>'Moving Avg'!G100</f>
        <v>13.681751999999994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</row>
    <row r="101" spans="1:12" ht="13.5" x14ac:dyDescent="0.25">
      <c r="A101" s="3">
        <f>RSI!A101</f>
        <v>44679</v>
      </c>
      <c r="B101" s="2">
        <f>RSI!B101</f>
        <v>13.416</v>
      </c>
      <c r="C101" s="2">
        <f>RSI!I101</f>
        <v>34.922281128648351</v>
      </c>
      <c r="D101" s="2">
        <f>MACD!E101</f>
        <v>-5.430760919949762E-3</v>
      </c>
      <c r="E101" s="2">
        <f>MACD!F101</f>
        <v>-3.9814869021988067E-2</v>
      </c>
      <c r="F101" s="2">
        <f>'Moving Avg'!D101</f>
        <v>13.559819999999998</v>
      </c>
      <c r="G101" s="2">
        <f>'Moving Avg'!F101</f>
        <v>13.632814999999999</v>
      </c>
      <c r="H101" s="2">
        <f>'Moving Avg'!G101</f>
        <v>13.673165999999997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</row>
    <row r="102" spans="1:12" ht="13.5" x14ac:dyDescent="0.25">
      <c r="A102" s="3">
        <f>RSI!A102</f>
        <v>44680</v>
      </c>
      <c r="B102" s="2">
        <f>RSI!B102</f>
        <v>13.7058</v>
      </c>
      <c r="C102" s="2">
        <f>RSI!I102</f>
        <v>52.900605777693137</v>
      </c>
      <c r="D102" s="2">
        <f>MACD!E102</f>
        <v>1.7801446324810399E-2</v>
      </c>
      <c r="E102" s="2">
        <f>MACD!F102</f>
        <v>-2.8291605952628376E-2</v>
      </c>
      <c r="F102" s="2">
        <f>'Moving Avg'!D102</f>
        <v>13.559819999999998</v>
      </c>
      <c r="G102" s="2">
        <f>'Moving Avg'!F102</f>
        <v>13.637110000000002</v>
      </c>
      <c r="H102" s="2">
        <f>'Moving Avg'!G102</f>
        <v>13.670375999999997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NEUTRAL</v>
      </c>
    </row>
    <row r="103" spans="1:12" ht="13.5" x14ac:dyDescent="0.25">
      <c r="A103" s="3">
        <f>RSI!A103</f>
        <v>44685</v>
      </c>
      <c r="B103" s="2">
        <f>RSI!B103</f>
        <v>13.7112</v>
      </c>
      <c r="C103" s="2">
        <f>RSI!I103</f>
        <v>53.160269540617442</v>
      </c>
      <c r="D103" s="2">
        <f>MACD!E103</f>
        <v>2.4300167712302922E-2</v>
      </c>
      <c r="E103" s="2">
        <f>MACD!F103</f>
        <v>-1.7773251219642121E-2</v>
      </c>
      <c r="F103" s="2">
        <f>'Moving Avg'!D103</f>
        <v>13.5609</v>
      </c>
      <c r="G103" s="2">
        <f>'Moving Avg'!F103</f>
        <v>13.641675000000001</v>
      </c>
      <c r="H103" s="2">
        <f>'Moving Avg'!G103</f>
        <v>13.671019999999993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</row>
    <row r="104" spans="1:12" ht="13.5" x14ac:dyDescent="0.25">
      <c r="A104" s="3">
        <f>RSI!A104</f>
        <v>44686</v>
      </c>
      <c r="B104" s="2">
        <f>RSI!B104</f>
        <v>13.7112</v>
      </c>
      <c r="C104" s="2">
        <f>RSI!I104</f>
        <v>53.160269540617442</v>
      </c>
      <c r="D104" s="2">
        <f>MACD!E104</f>
        <v>2.8589477429429522E-2</v>
      </c>
      <c r="E104" s="2">
        <f>MACD!F104</f>
        <v>-8.5007054898277919E-3</v>
      </c>
      <c r="F104" s="2">
        <f>'Moving Avg'!D104</f>
        <v>13.566280000000001</v>
      </c>
      <c r="G104" s="2">
        <f>'Moving Avg'!F104</f>
        <v>13.646505000000001</v>
      </c>
      <c r="H104" s="2">
        <f>'Moving Avg'!G104</f>
        <v>13.670483999999997</v>
      </c>
      <c r="I104" s="2">
        <f>'Moving Avg'!H104</f>
        <v>0</v>
      </c>
      <c r="J104" s="6" t="str">
        <f>OBV!F104</f>
        <v>BULLISH</v>
      </c>
      <c r="K104" s="6" t="str">
        <f>OBV!G104</f>
        <v>NEUTRAL</v>
      </c>
      <c r="L104" s="6" t="str">
        <f>OBV!H104</f>
        <v>CONFIRMED BULLISH</v>
      </c>
    </row>
    <row r="105" spans="1:12" ht="13.5" x14ac:dyDescent="0.25">
      <c r="A105" s="3">
        <f>RSI!A105</f>
        <v>44687</v>
      </c>
      <c r="B105" s="2">
        <f>RSI!B105</f>
        <v>13.7112</v>
      </c>
      <c r="C105" s="2">
        <f>RSI!I105</f>
        <v>53.160269540617442</v>
      </c>
      <c r="D105" s="2">
        <f>MACD!E105</f>
        <v>3.186811635390896E-2</v>
      </c>
      <c r="E105" s="2">
        <f>MACD!F105</f>
        <v>-4.2694112108044181E-4</v>
      </c>
      <c r="F105" s="2">
        <f>'Moving Avg'!D105</f>
        <v>13.651079999999999</v>
      </c>
      <c r="G105" s="2">
        <f>'Moving Avg'!F105</f>
        <v>13.653215000000003</v>
      </c>
      <c r="H105" s="2">
        <f>'Moving Avg'!G105</f>
        <v>13.671021999999994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</row>
    <row r="106" spans="1:12" ht="13.5" x14ac:dyDescent="0.25">
      <c r="A106" s="3">
        <f>RSI!A106</f>
        <v>44690</v>
      </c>
      <c r="B106" s="2">
        <f>RSI!B106</f>
        <v>13.6843</v>
      </c>
      <c r="C106" s="2">
        <f>RSI!I106</f>
        <v>51.397283941267339</v>
      </c>
      <c r="D106" s="2">
        <f>MACD!E106</f>
        <v>3.3017840681019095E-2</v>
      </c>
      <c r="E106" s="2">
        <f>MACD!F106</f>
        <v>6.2620152393394659E-3</v>
      </c>
      <c r="F106" s="2">
        <f>'Moving Avg'!D106</f>
        <v>13.704739999999997</v>
      </c>
      <c r="G106" s="2">
        <f>'Moving Avg'!F106</f>
        <v>13.658580000000004</v>
      </c>
      <c r="H106" s="2">
        <f>'Moving Avg'!G106</f>
        <v>13.669947999999994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BEARISH DIVERGENCE</v>
      </c>
    </row>
    <row r="107" spans="1:12" ht="13.5" x14ac:dyDescent="0.25">
      <c r="A107" s="3">
        <f>RSI!A107</f>
        <v>44691</v>
      </c>
      <c r="B107" s="2">
        <f>RSI!B107</f>
        <v>13.7112</v>
      </c>
      <c r="C107" s="2">
        <f>RSI!I107</f>
        <v>53.073255708769636</v>
      </c>
      <c r="D107" s="2">
        <f>MACD!E107</f>
        <v>3.1025541043501192E-2</v>
      </c>
      <c r="E107" s="2">
        <f>MACD!F107</f>
        <v>1.1214720400171812E-2</v>
      </c>
      <c r="F107" s="2">
        <f>'Moving Avg'!D107</f>
        <v>13.705819999999999</v>
      </c>
      <c r="G107" s="2">
        <f>'Moving Avg'!F107</f>
        <v>13.666630000000001</v>
      </c>
      <c r="H107" s="2">
        <f>'Moving Avg'!G107</f>
        <v>13.669411999999992</v>
      </c>
      <c r="I107" s="2">
        <f>'Moving Avg'!H107</f>
        <v>0</v>
      </c>
      <c r="J107" s="6" t="str">
        <f>OBV!F107</f>
        <v>BULLISH</v>
      </c>
      <c r="K107" s="6" t="str">
        <f>OBV!G107</f>
        <v>NEUTRAL</v>
      </c>
      <c r="L107" s="6" t="str">
        <f>OBV!H107</f>
        <v>CONFIRMED BULLISH</v>
      </c>
    </row>
    <row r="108" spans="1:12" ht="13.5" x14ac:dyDescent="0.25">
      <c r="A108" s="3">
        <f>RSI!A108</f>
        <v>44692</v>
      </c>
      <c r="B108" s="2">
        <f>RSI!B108</f>
        <v>13.6843</v>
      </c>
      <c r="C108" s="2">
        <f>RSI!I108</f>
        <v>51.172916994922026</v>
      </c>
      <c r="D108" s="2">
        <f>MACD!E108</f>
        <v>3.1042109235832172E-2</v>
      </c>
      <c r="E108" s="2">
        <f>MACD!F108</f>
        <v>1.5180198167303885E-2</v>
      </c>
      <c r="F108" s="2">
        <f>'Moving Avg'!D108</f>
        <v>13.70044</v>
      </c>
      <c r="G108" s="2">
        <f>'Moving Avg'!F108</f>
        <v>13.673335000000003</v>
      </c>
      <c r="H108" s="2">
        <f>'Moving Avg'!G108</f>
        <v>13.669411999999996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</row>
    <row r="109" spans="1:12" ht="13.5" x14ac:dyDescent="0.25">
      <c r="A109" s="3">
        <f>RSI!A109</f>
        <v>44693</v>
      </c>
      <c r="B109" s="2">
        <f>RSI!B109</f>
        <v>13.6843</v>
      </c>
      <c r="C109" s="2">
        <f>RSI!I109</f>
        <v>51.172916994922026</v>
      </c>
      <c r="D109" s="2">
        <f>MACD!E109</f>
        <v>2.7638655720014782E-2</v>
      </c>
      <c r="E109" s="2">
        <f>MACD!F109</f>
        <v>1.7671889677846067E-2</v>
      </c>
      <c r="F109" s="2">
        <f>'Moving Avg'!D109</f>
        <v>13.695060000000002</v>
      </c>
      <c r="G109" s="2">
        <f>'Moving Avg'!F109</f>
        <v>13.68004</v>
      </c>
      <c r="H109" s="2">
        <f>'Moving Avg'!G109</f>
        <v>13.669411999999996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</row>
    <row r="110" spans="1:12" ht="13.5" x14ac:dyDescent="0.25">
      <c r="A110" s="3">
        <f>RSI!A110</f>
        <v>44694</v>
      </c>
      <c r="B110" s="2">
        <f>RSI!B110</f>
        <v>13.7112</v>
      </c>
      <c r="C110" s="2">
        <f>RSI!I110</f>
        <v>53.119689192405566</v>
      </c>
      <c r="D110" s="2">
        <f>MACD!E110</f>
        <v>-3.8427738410268475E-2</v>
      </c>
      <c r="E110" s="2">
        <f>MACD!F110</f>
        <v>6.4519640602231591E-3</v>
      </c>
      <c r="F110" s="2">
        <f>'Moving Avg'!D110</f>
        <v>13.695060000000002</v>
      </c>
      <c r="G110" s="2">
        <f>'Moving Avg'!F110</f>
        <v>13.679235</v>
      </c>
      <c r="H110" s="2">
        <f>'Moving Avg'!G110</f>
        <v>13.669949999999996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NEUTRAL</v>
      </c>
    </row>
    <row r="111" spans="1:12" ht="13.5" x14ac:dyDescent="0.25">
      <c r="A111" s="3">
        <f>RSI!A111</f>
        <v>44697</v>
      </c>
      <c r="B111" s="2">
        <f>RSI!B111</f>
        <v>13.7112</v>
      </c>
      <c r="C111" s="2">
        <f>RSI!I111</f>
        <v>53.119689192405566</v>
      </c>
      <c r="D111" s="2">
        <f>MACD!E111</f>
        <v>-7.4767759584590365E-2</v>
      </c>
      <c r="E111" s="2">
        <f>MACD!F111</f>
        <v>-9.7919806687395451E-3</v>
      </c>
      <c r="F111" s="2">
        <f>'Moving Avg'!D111</f>
        <v>13.70044</v>
      </c>
      <c r="G111" s="2">
        <f>'Moving Avg'!F111</f>
        <v>13.677895000000001</v>
      </c>
      <c r="H111" s="2">
        <f>'Moving Avg'!G111</f>
        <v>13.670593999999994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</row>
    <row r="112" spans="1:12" ht="13.5" x14ac:dyDescent="0.25">
      <c r="A112" s="3">
        <f>RSI!A112</f>
        <v>44698</v>
      </c>
      <c r="B112" s="2">
        <f>RSI!B112</f>
        <v>13.7112</v>
      </c>
      <c r="C112" s="2">
        <f>RSI!I112</f>
        <v>53.119689192405559</v>
      </c>
      <c r="D112" s="2">
        <f>MACD!E112</f>
        <v>-6.116671908487703E-2</v>
      </c>
      <c r="E112" s="2">
        <f>MACD!F112</f>
        <v>-2.0066928351967044E-2</v>
      </c>
      <c r="F112" s="2">
        <f>'Moving Avg'!D112</f>
        <v>13.70044</v>
      </c>
      <c r="G112" s="2">
        <f>'Moving Avg'!F112</f>
        <v>13.67253</v>
      </c>
      <c r="H112" s="2">
        <f>'Moving Avg'!G112</f>
        <v>13.671237999999995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NEUTRAL</v>
      </c>
    </row>
    <row r="113" spans="1:12" ht="13.5" x14ac:dyDescent="0.25">
      <c r="A113" s="3">
        <f>RSI!A113</f>
        <v>44699</v>
      </c>
      <c r="B113" s="2">
        <f>RSI!B113</f>
        <v>13.6843</v>
      </c>
      <c r="C113" s="2">
        <f>RSI!I113</f>
        <v>50.599933959954697</v>
      </c>
      <c r="D113" s="2">
        <f>MACD!E113</f>
        <v>-4.7051753233706251E-2</v>
      </c>
      <c r="E113" s="2">
        <f>MACD!F113</f>
        <v>-2.5463893328314884E-2</v>
      </c>
      <c r="F113" s="2">
        <f>'Moving Avg'!D113</f>
        <v>13.700439999999997</v>
      </c>
      <c r="G113" s="2">
        <f>'Moving Avg'!F113</f>
        <v>13.669844999999999</v>
      </c>
      <c r="H113" s="2">
        <f>'Moving Avg'!G113</f>
        <v>13.671343999999998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NEUTRAL</v>
      </c>
    </row>
    <row r="114" spans="1:12" ht="13.5" x14ac:dyDescent="0.25">
      <c r="A114" s="3">
        <f>RSI!A114</f>
        <v>44700</v>
      </c>
      <c r="B114" s="2">
        <f>RSI!B114</f>
        <v>13.6843</v>
      </c>
      <c r="C114" s="2">
        <f>RSI!I114</f>
        <v>50.599933959954697</v>
      </c>
      <c r="D114" s="2">
        <f>MACD!E114</f>
        <v>-3.5150264282119537E-2</v>
      </c>
      <c r="E114" s="2">
        <f>MACD!F114</f>
        <v>-2.7401167519075814E-2</v>
      </c>
      <c r="F114" s="2">
        <f>'Moving Avg'!D114</f>
        <v>13.70044</v>
      </c>
      <c r="G114" s="2">
        <f>'Moving Avg'!F114</f>
        <v>13.66743</v>
      </c>
      <c r="H114" s="2">
        <f>'Moving Avg'!G114</f>
        <v>13.671557999999996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NEUTRAL</v>
      </c>
    </row>
    <row r="115" spans="1:12" ht="13.5" x14ac:dyDescent="0.25">
      <c r="A115" s="3">
        <f>RSI!A115</f>
        <v>44701</v>
      </c>
      <c r="B115" s="2">
        <f>RSI!B115</f>
        <v>13.6843</v>
      </c>
      <c r="C115" s="2">
        <f>RSI!I115</f>
        <v>50.599933959954697</v>
      </c>
      <c r="D115" s="2">
        <f>MACD!E115</f>
        <v>-2.5118610382364182E-2</v>
      </c>
      <c r="E115" s="2">
        <f>MACD!F115</f>
        <v>-2.694465609173349E-2</v>
      </c>
      <c r="F115" s="2">
        <f>'Moving Avg'!D115</f>
        <v>13.695060000000002</v>
      </c>
      <c r="G115" s="2">
        <f>'Moving Avg'!F115</f>
        <v>13.665015</v>
      </c>
      <c r="H115" s="2">
        <f>'Moving Avg'!G115</f>
        <v>13.672093999999998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CONFIRMED BEARISH</v>
      </c>
    </row>
    <row r="116" spans="1:12" ht="13.5" x14ac:dyDescent="0.25">
      <c r="A116" s="3">
        <f>RSI!A116</f>
        <v>44704</v>
      </c>
      <c r="B116" s="2">
        <f>RSI!B116</f>
        <v>13.6843</v>
      </c>
      <c r="C116" s="2">
        <f>RSI!I116</f>
        <v>50.599933959954697</v>
      </c>
      <c r="D116" s="2">
        <f>MACD!E116</f>
        <v>-2.0804709345433992E-2</v>
      </c>
      <c r="E116" s="2">
        <f>MACD!F116</f>
        <v>-2.5716666742473589E-2</v>
      </c>
      <c r="F116" s="2">
        <f>'Moving Avg'!D116</f>
        <v>13.689679999999999</v>
      </c>
      <c r="G116" s="2">
        <f>'Moving Avg'!F116</f>
        <v>13.66367</v>
      </c>
      <c r="H116" s="2">
        <f>'Moving Avg'!G116</f>
        <v>13.671019999999999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CONFIRMED BEARISH</v>
      </c>
    </row>
    <row r="117" spans="1:12" ht="13.5" x14ac:dyDescent="0.25">
      <c r="A117" s="3">
        <f>RSI!A117</f>
        <v>44705</v>
      </c>
      <c r="B117" s="2">
        <f>RSI!B117</f>
        <v>13.6843</v>
      </c>
      <c r="C117" s="2">
        <f>RSI!I117</f>
        <v>50.599933959954697</v>
      </c>
      <c r="D117" s="2">
        <f>MACD!E117</f>
        <v>-1.3049320107434426E-2</v>
      </c>
      <c r="E117" s="2">
        <f>MACD!F117</f>
        <v>-2.3183197415465758E-2</v>
      </c>
      <c r="F117" s="2">
        <f>'Moving Avg'!D117</f>
        <v>13.684300000000002</v>
      </c>
      <c r="G117" s="2">
        <f>'Moving Avg'!F117</f>
        <v>13.662595000000001</v>
      </c>
      <c r="H117" s="2">
        <f>'Moving Avg'!G117</f>
        <v>13.670054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CONFIRMED BEARISH</v>
      </c>
    </row>
    <row r="118" spans="1:12" ht="13.5" x14ac:dyDescent="0.25">
      <c r="A118" s="3">
        <f>RSI!A118</f>
        <v>44706</v>
      </c>
      <c r="B118" s="2">
        <f>RSI!B118</f>
        <v>13.6843</v>
      </c>
      <c r="C118" s="2">
        <f>RSI!I118</f>
        <v>50.599933959954683</v>
      </c>
      <c r="D118" s="2">
        <f>MACD!E118</f>
        <v>-1.065635907928808E-2</v>
      </c>
      <c r="E118" s="2">
        <f>MACD!F118</f>
        <v>-2.0677829748230223E-2</v>
      </c>
      <c r="F118" s="2">
        <f>'Moving Avg'!D118</f>
        <v>13.684300000000002</v>
      </c>
      <c r="G118" s="2">
        <f>'Moving Avg'!F118</f>
        <v>13.661520000000001</v>
      </c>
      <c r="H118" s="2">
        <f>'Moving Avg'!G118</f>
        <v>13.669087999999999</v>
      </c>
      <c r="I118" s="2">
        <f>'Moving Avg'!H118</f>
        <v>0</v>
      </c>
      <c r="J118" s="6" t="str">
        <f>OBV!F118</f>
        <v>NEUTRAL</v>
      </c>
      <c r="K118" s="6" t="str">
        <f>OBV!G118</f>
        <v>NEUTRAL</v>
      </c>
      <c r="L118" s="6" t="str">
        <f>OBV!H118</f>
        <v>NEUTRAL</v>
      </c>
    </row>
    <row r="119" spans="1:12" ht="13.5" x14ac:dyDescent="0.25">
      <c r="A119" s="3">
        <f>RSI!A119</f>
        <v>44707</v>
      </c>
      <c r="B119" s="2">
        <f>RSI!B119</f>
        <v>13.6843</v>
      </c>
      <c r="C119" s="2">
        <f>RSI!I119</f>
        <v>50.599933959954697</v>
      </c>
      <c r="D119" s="2">
        <f>MACD!E119</f>
        <v>-8.6600920734269948E-3</v>
      </c>
      <c r="E119" s="2">
        <f>MACD!F119</f>
        <v>-1.8274282213269578E-2</v>
      </c>
      <c r="F119" s="2">
        <f>'Moving Avg'!D119</f>
        <v>13.684300000000002</v>
      </c>
      <c r="G119" s="2">
        <f>'Moving Avg'!F119</f>
        <v>13.661520000000001</v>
      </c>
      <c r="H119" s="2">
        <f>'Moving Avg'!G119</f>
        <v>13.668122</v>
      </c>
      <c r="I119" s="2">
        <f>'Moving Avg'!H119</f>
        <v>0</v>
      </c>
      <c r="J119" s="6" t="str">
        <f>OBV!F119</f>
        <v>NEUTRAL</v>
      </c>
      <c r="K119" s="6" t="str">
        <f>OBV!G119</f>
        <v>NEUTRAL</v>
      </c>
      <c r="L119" s="6" t="str">
        <f>OBV!H119</f>
        <v>NEUTRAL</v>
      </c>
    </row>
    <row r="120" spans="1:12" ht="13.5" x14ac:dyDescent="0.25">
      <c r="A120" s="3">
        <f>RSI!A120</f>
        <v>44708</v>
      </c>
      <c r="B120" s="2">
        <f>RSI!B120</f>
        <v>13.630699999999999</v>
      </c>
      <c r="C120" s="2">
        <f>RSI!I120</f>
        <v>43.666388076409582</v>
      </c>
      <c r="D120" s="2">
        <f>MACD!E120</f>
        <v>1.1114571998103173E-3</v>
      </c>
      <c r="E120" s="2">
        <f>MACD!F120</f>
        <v>-1.4397134330653601E-2</v>
      </c>
      <c r="F120" s="2">
        <f>'Moving Avg'!D120</f>
        <v>13.673580000000001</v>
      </c>
      <c r="G120" s="2">
        <f>'Moving Avg'!F120</f>
        <v>13.678694999999999</v>
      </c>
      <c r="H120" s="2">
        <f>'Moving Avg'!G120</f>
        <v>13.666084000000001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</row>
    <row r="121" spans="1:12" ht="13.5" x14ac:dyDescent="0.25">
      <c r="A121" s="3">
        <f>RSI!A121</f>
        <v>44711</v>
      </c>
      <c r="B121" s="2">
        <f>RSI!B121</f>
        <v>13.6843</v>
      </c>
      <c r="C121" s="2">
        <f>RSI!I121</f>
        <v>50.910406745362877</v>
      </c>
      <c r="D121" s="2">
        <f>MACD!E121</f>
        <v>5.7015717905226637E-3</v>
      </c>
      <c r="E121" s="2">
        <f>MACD!F121</f>
        <v>-1.0377393106418348E-2</v>
      </c>
      <c r="F121" s="2">
        <f>'Moving Avg'!D121</f>
        <v>13.673579999999998</v>
      </c>
      <c r="G121" s="2">
        <f>'Moving Avg'!F121</f>
        <v>13.692110000000003</v>
      </c>
      <c r="H121" s="2">
        <f>'Moving Avg'!G121</f>
        <v>13.665118000000001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NEUTRAL</v>
      </c>
    </row>
    <row r="122" spans="1:12" ht="13.5" x14ac:dyDescent="0.25">
      <c r="A122" s="3">
        <f>RSI!A122</f>
        <v>44712</v>
      </c>
      <c r="B122" s="2">
        <f>RSI!B122</f>
        <v>13.6843</v>
      </c>
      <c r="C122" s="2">
        <f>RSI!I122</f>
        <v>50.910406745362877</v>
      </c>
      <c r="D122" s="2">
        <f>MACD!E122</f>
        <v>9.5393929451770276E-3</v>
      </c>
      <c r="E122" s="2">
        <f>MACD!F122</f>
        <v>-6.3940358960992739E-3</v>
      </c>
      <c r="F122" s="2">
        <f>'Moving Avg'!D122</f>
        <v>13.673579999999998</v>
      </c>
      <c r="G122" s="2">
        <f>'Moving Avg'!F122</f>
        <v>13.691035000000003</v>
      </c>
      <c r="H122" s="2">
        <f>'Moving Avg'!G122</f>
        <v>13.664474000000002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NEUTRAL</v>
      </c>
    </row>
    <row r="123" spans="1:12" ht="13.5" x14ac:dyDescent="0.25">
      <c r="A123" s="3">
        <f>RSI!A123</f>
        <v>44713</v>
      </c>
      <c r="B123" s="2">
        <f>RSI!B123</f>
        <v>13.679</v>
      </c>
      <c r="C123" s="2">
        <f>RSI!I123</f>
        <v>50.170560686871589</v>
      </c>
      <c r="D123" s="2">
        <f>MACD!E123</f>
        <v>8.9982056111317377E-3</v>
      </c>
      <c r="E123" s="2">
        <f>MACD!F123</f>
        <v>-3.3155875946530725E-3</v>
      </c>
      <c r="F123" s="2">
        <f>'Moving Avg'!D123</f>
        <v>13.67252</v>
      </c>
      <c r="G123" s="2">
        <f>'Moving Avg'!F123</f>
        <v>13.689425</v>
      </c>
      <c r="H123" s="2">
        <f>'Moving Avg'!G123</f>
        <v>13.663724000000004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</row>
    <row r="124" spans="1:12" ht="13.5" x14ac:dyDescent="0.25">
      <c r="A124" s="3">
        <f>RSI!A124</f>
        <v>44714</v>
      </c>
      <c r="B124" s="2">
        <f>RSI!B124</f>
        <v>13.657500000000001</v>
      </c>
      <c r="C124" s="2">
        <f>RSI!I124</f>
        <v>47.175545674388495</v>
      </c>
      <c r="D124" s="2">
        <f>MACD!E124</f>
        <v>1.0124646239885848E-2</v>
      </c>
      <c r="E124" s="2">
        <f>MACD!F124</f>
        <v>-6.2754082774528876E-4</v>
      </c>
      <c r="F124" s="2">
        <f>'Moving Avg'!D124</f>
        <v>13.667160000000001</v>
      </c>
      <c r="G124" s="2">
        <f>'Moving Avg'!F124</f>
        <v>13.686740000000004</v>
      </c>
      <c r="H124" s="2">
        <f>'Moving Avg'!G124</f>
        <v>13.662544000000004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</row>
    <row r="125" spans="1:12" ht="13.5" x14ac:dyDescent="0.25">
      <c r="A125" s="3">
        <f>RSI!A125</f>
        <v>44715</v>
      </c>
      <c r="B125" s="2">
        <f>RSI!B125</f>
        <v>13.657500000000001</v>
      </c>
      <c r="C125" s="2">
        <f>RSI!I125</f>
        <v>47.175545674388495</v>
      </c>
      <c r="D125" s="2">
        <f>MACD!E125</f>
        <v>1.1197217715519514E-2</v>
      </c>
      <c r="E125" s="2">
        <f>MACD!F125</f>
        <v>1.7374108809076719E-3</v>
      </c>
      <c r="F125" s="2">
        <f>'Moving Avg'!D125</f>
        <v>13.67252</v>
      </c>
      <c r="G125" s="2">
        <f>'Moving Avg'!F125</f>
        <v>13.684055000000006</v>
      </c>
      <c r="H125" s="2">
        <f>'Moving Avg'!G125</f>
        <v>13.661364000000006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BEARISH DIVERGENCE</v>
      </c>
    </row>
    <row r="126" spans="1:12" ht="13.5" x14ac:dyDescent="0.25">
      <c r="A126" s="3">
        <f>RSI!A126</f>
        <v>44718</v>
      </c>
      <c r="B126" s="2">
        <f>RSI!B126</f>
        <v>13.657500000000001</v>
      </c>
      <c r="C126" s="2">
        <f>RSI!I126</f>
        <v>47.175545674388488</v>
      </c>
      <c r="D126" s="2">
        <f>MACD!E126</f>
        <v>1.2215360977450018E-2</v>
      </c>
      <c r="E126" s="2">
        <f>MACD!F126</f>
        <v>3.8330009002161412E-3</v>
      </c>
      <c r="F126" s="2">
        <f>'Moving Avg'!D126</f>
        <v>13.667160000000001</v>
      </c>
      <c r="G126" s="2">
        <f>'Moving Avg'!F126</f>
        <v>13.682715000000005</v>
      </c>
      <c r="H126" s="2">
        <f>'Moving Avg'!G126</f>
        <v>13.661900000000008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</row>
    <row r="127" spans="1:12" ht="13.5" x14ac:dyDescent="0.25">
      <c r="A127" s="3">
        <f>RSI!A127</f>
        <v>44719</v>
      </c>
      <c r="B127" s="2">
        <f>RSI!B127</f>
        <v>13.3527</v>
      </c>
      <c r="C127" s="2">
        <f>RSI!I127</f>
        <v>22.933997218317145</v>
      </c>
      <c r="D127" s="2">
        <f>MACD!E127</f>
        <v>3.5757036057567859E-2</v>
      </c>
      <c r="E127" s="2">
        <f>MACD!F127</f>
        <v>1.0217807931686486E-2</v>
      </c>
      <c r="F127" s="2">
        <f>'Moving Avg'!D127</f>
        <v>13.60084</v>
      </c>
      <c r="G127" s="2">
        <f>'Moving Avg'!F127</f>
        <v>13.664790000000005</v>
      </c>
      <c r="H127" s="2">
        <f>'Moving Avg'!G127</f>
        <v>13.656340000000005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CONFIRMED BEARISH</v>
      </c>
    </row>
    <row r="128" spans="1:12" ht="13.5" x14ac:dyDescent="0.25">
      <c r="A128" s="3">
        <f>RSI!A128</f>
        <v>44720</v>
      </c>
      <c r="B128" s="2">
        <f>RSI!B128</f>
        <v>13.9474</v>
      </c>
      <c r="C128" s="2">
        <f>RSI!I128</f>
        <v>62.944046090090474</v>
      </c>
      <c r="D128" s="2">
        <f>MACD!E128</f>
        <v>1.3520946321959215E-2</v>
      </c>
      <c r="E128" s="2">
        <f>MACD!F128</f>
        <v>1.0878435609741031E-2</v>
      </c>
      <c r="F128" s="2">
        <f>'Moving Avg'!D128</f>
        <v>13.65452</v>
      </c>
      <c r="G128" s="2">
        <f>'Moving Avg'!F128</f>
        <v>13.677945000000003</v>
      </c>
      <c r="H128" s="2">
        <f>'Moving Avg'!G128</f>
        <v>13.661386000000007</v>
      </c>
      <c r="I128" s="2">
        <f>'Moving Avg'!H128</f>
        <v>0</v>
      </c>
      <c r="J128" s="6" t="str">
        <f>OBV!F128</f>
        <v>BULLISH</v>
      </c>
      <c r="K128" s="6" t="str">
        <f>OBV!G128</f>
        <v>STRONG</v>
      </c>
      <c r="L128" s="6" t="str">
        <f>OBV!H128</f>
        <v>BULLISH DIVERGENCE</v>
      </c>
    </row>
    <row r="129" spans="1:12" ht="13.5" x14ac:dyDescent="0.25">
      <c r="A129" s="3">
        <f>RSI!A129</f>
        <v>44721</v>
      </c>
      <c r="B129" s="2">
        <f>RSI!B129</f>
        <v>13.894399999999999</v>
      </c>
      <c r="C129" s="2">
        <f>RSI!I129</f>
        <v>59.956562110138222</v>
      </c>
      <c r="D129" s="2">
        <f>MACD!E129</f>
        <v>-3.1269410358181204E-3</v>
      </c>
      <c r="E129" s="2">
        <f>MACD!F129</f>
        <v>8.0773602806292009E-3</v>
      </c>
      <c r="F129" s="2">
        <f>'Moving Avg'!D129</f>
        <v>13.7019</v>
      </c>
      <c r="G129" s="2">
        <f>'Moving Avg'!F129</f>
        <v>13.688450000000003</v>
      </c>
      <c r="H129" s="2">
        <f>'Moving Avg'!G129</f>
        <v>13.665372000000007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BULLISH DIVERGENCE</v>
      </c>
    </row>
    <row r="130" spans="1:12" ht="13.5" x14ac:dyDescent="0.25">
      <c r="A130" s="3">
        <f>RSI!A130</f>
        <v>44722</v>
      </c>
      <c r="B130" s="2">
        <f>RSI!B130</f>
        <v>13.894399999999999</v>
      </c>
      <c r="C130" s="2">
        <f>RSI!I130</f>
        <v>59.956562110138222</v>
      </c>
      <c r="D130" s="2">
        <f>MACD!E130</f>
        <v>-2.6774978811445749E-2</v>
      </c>
      <c r="E130" s="2">
        <f>MACD!F130</f>
        <v>1.1068924622142113E-3</v>
      </c>
      <c r="F130" s="2">
        <f>'Moving Avg'!D130</f>
        <v>13.749279999999999</v>
      </c>
      <c r="G130" s="2">
        <f>'Moving Avg'!F130</f>
        <v>13.697610000000003</v>
      </c>
      <c r="H130" s="2">
        <f>'Moving Avg'!G130</f>
        <v>13.670862000000007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BULLISH DIVERGENCE</v>
      </c>
    </row>
    <row r="131" spans="1:12" ht="13.5" x14ac:dyDescent="0.25">
      <c r="A131" s="3">
        <f>RSI!A131</f>
        <v>44725</v>
      </c>
      <c r="B131" s="2">
        <f>RSI!B131</f>
        <v>14.071</v>
      </c>
      <c r="C131" s="2">
        <f>RSI!I131</f>
        <v>66.162813587240734</v>
      </c>
      <c r="D131" s="2">
        <f>MACD!E131</f>
        <v>-5.2837971612163415E-2</v>
      </c>
      <c r="E131" s="2">
        <f>MACD!F131</f>
        <v>-9.682080352661316E-3</v>
      </c>
      <c r="F131" s="2">
        <f>'Moving Avg'!D131</f>
        <v>13.831979999999998</v>
      </c>
      <c r="G131" s="2">
        <f>'Moving Avg'!F131</f>
        <v>13.7156</v>
      </c>
      <c r="H131" s="2">
        <f>'Moving Avg'!G131</f>
        <v>13.679884000000008</v>
      </c>
      <c r="I131" s="2">
        <f>'Moving Avg'!H131</f>
        <v>0</v>
      </c>
      <c r="J131" s="6" t="str">
        <f>OBV!F131</f>
        <v>BULLISH</v>
      </c>
      <c r="K131" s="6" t="str">
        <f>OBV!G131</f>
        <v>STRONG</v>
      </c>
      <c r="L131" s="6" t="str">
        <f>OBV!H131</f>
        <v>BULLISH DIVERGENCE</v>
      </c>
    </row>
    <row r="132" spans="1:12" ht="13.5" x14ac:dyDescent="0.25">
      <c r="A132" s="3">
        <f>RSI!A132</f>
        <v>44726</v>
      </c>
      <c r="B132" s="2">
        <f>RSI!B132</f>
        <v>14.0121</v>
      </c>
      <c r="C132" s="2">
        <f>RSI!I132</f>
        <v>62.673871089491655</v>
      </c>
      <c r="D132" s="2">
        <f>MACD!E132</f>
        <v>-7.2699427833670782E-2</v>
      </c>
      <c r="E132" s="2">
        <f>MACD!F132</f>
        <v>-2.2285549848863211E-2</v>
      </c>
      <c r="F132" s="2">
        <f>'Moving Avg'!D132</f>
        <v>13.96386</v>
      </c>
      <c r="G132" s="2">
        <f>'Moving Avg'!F132</f>
        <v>13.730644999999999</v>
      </c>
      <c r="H132" s="2">
        <f>'Moving Avg'!G132</f>
        <v>13.687728000000009</v>
      </c>
      <c r="I132" s="2">
        <f>'Moving Avg'!H132</f>
        <v>0</v>
      </c>
      <c r="J132" s="6" t="str">
        <f>OBV!F132</f>
        <v>BULLISH</v>
      </c>
      <c r="K132" s="6" t="str">
        <f>OBV!G132</f>
        <v>STRONG</v>
      </c>
      <c r="L132" s="6" t="str">
        <f>OBV!H132</f>
        <v>CONFIRMED BULLISH</v>
      </c>
    </row>
    <row r="133" spans="1:12" ht="13.5" x14ac:dyDescent="0.25">
      <c r="A133" s="3">
        <f>RSI!A133</f>
        <v>44727</v>
      </c>
      <c r="B133" s="2">
        <f>RSI!B133</f>
        <v>14.0121</v>
      </c>
      <c r="C133" s="2">
        <f>RSI!I133</f>
        <v>62.673871089491655</v>
      </c>
      <c r="D133" s="2">
        <f>MACD!E133</f>
        <v>-9.1982911450704918E-2</v>
      </c>
      <c r="E133" s="2">
        <f>MACD!F133</f>
        <v>-3.6225022169231555E-2</v>
      </c>
      <c r="F133" s="2">
        <f>'Moving Avg'!D133</f>
        <v>13.976800000000001</v>
      </c>
      <c r="G133" s="2">
        <f>'Moving Avg'!F133</f>
        <v>13.747034999999997</v>
      </c>
      <c r="H133" s="2">
        <f>'Moving Avg'!G133</f>
        <v>13.695572000000009</v>
      </c>
      <c r="I133" s="2">
        <f>'Moving Avg'!H133</f>
        <v>0</v>
      </c>
      <c r="J133" s="6" t="str">
        <f>OBV!F133</f>
        <v>BULLISH</v>
      </c>
      <c r="K133" s="6" t="str">
        <f>OBV!G133</f>
        <v>STRONG</v>
      </c>
      <c r="L133" s="6" t="str">
        <f>OBV!H133</f>
        <v>CONFIRMED BULLISH</v>
      </c>
    </row>
    <row r="134" spans="1:12" ht="13.5" x14ac:dyDescent="0.25">
      <c r="A134" s="3">
        <f>RSI!A134</f>
        <v>44728</v>
      </c>
      <c r="B134" s="2">
        <f>RSI!B134</f>
        <v>14.0121</v>
      </c>
      <c r="C134" s="2">
        <f>RSI!I134</f>
        <v>62.673871089491655</v>
      </c>
      <c r="D134" s="2">
        <f>MACD!E134</f>
        <v>-0.11314651928227804</v>
      </c>
      <c r="E134" s="2">
        <f>MACD!F134</f>
        <v>-5.1609321591840854E-2</v>
      </c>
      <c r="F134" s="2">
        <f>'Moving Avg'!D134</f>
        <v>14.00034</v>
      </c>
      <c r="G134" s="2">
        <f>'Moving Avg'!F134</f>
        <v>13.763424999999998</v>
      </c>
      <c r="H134" s="2">
        <f>'Moving Avg'!G134</f>
        <v>13.70352200000001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</row>
    <row r="135" spans="1:12" ht="13.5" x14ac:dyDescent="0.25">
      <c r="A135" s="3">
        <f>RSI!A135</f>
        <v>44729</v>
      </c>
      <c r="B135" s="2">
        <f>RSI!B135</f>
        <v>14.0121</v>
      </c>
      <c r="C135" s="2">
        <f>RSI!I135</f>
        <v>62.673871089491655</v>
      </c>
      <c r="D135" s="2">
        <f>MACD!E135</f>
        <v>-0.13247930012716047</v>
      </c>
      <c r="E135" s="2">
        <f>MACD!F135</f>
        <v>-6.7783317298904786E-2</v>
      </c>
      <c r="F135" s="2">
        <f>'Moving Avg'!D135</f>
        <v>14.023880000000002</v>
      </c>
      <c r="G135" s="2">
        <f>'Moving Avg'!F135</f>
        <v>13.779814999999996</v>
      </c>
      <c r="H135" s="2">
        <f>'Moving Avg'!G135</f>
        <v>13.71222400000001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CONFIRMED BULLISH</v>
      </c>
    </row>
    <row r="136" spans="1:12" ht="13.5" x14ac:dyDescent="0.25">
      <c r="A136" s="3">
        <f>RSI!A136</f>
        <v>44732</v>
      </c>
      <c r="B136" s="2">
        <f>RSI!B136</f>
        <v>14.0121</v>
      </c>
      <c r="C136" s="2">
        <f>RSI!I136</f>
        <v>62.673871089491655</v>
      </c>
      <c r="D136" s="2">
        <f>MACD!E136</f>
        <v>-0.15015735577341083</v>
      </c>
      <c r="E136" s="2">
        <f>MACD!F136</f>
        <v>-8.4258124993806E-2</v>
      </c>
      <c r="F136" s="2">
        <f>'Moving Avg'!D136</f>
        <v>14.0121</v>
      </c>
      <c r="G136" s="2">
        <f>'Moving Avg'!F136</f>
        <v>13.796204999999997</v>
      </c>
      <c r="H136" s="2">
        <f>'Moving Avg'!G136</f>
        <v>13.720926000000011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</row>
    <row r="137" spans="1:12" ht="13.5" x14ac:dyDescent="0.25">
      <c r="A137" s="3">
        <f>RSI!A137</f>
        <v>44733</v>
      </c>
      <c r="B137" s="2">
        <f>RSI!B137</f>
        <v>13.9533</v>
      </c>
      <c r="C137" s="2">
        <f>RSI!I137</f>
        <v>58.233320244426565</v>
      </c>
      <c r="D137" s="2">
        <f>MACD!E137</f>
        <v>-0.2088742671113728</v>
      </c>
      <c r="E137" s="2">
        <f>MACD!F137</f>
        <v>-0.10918135341731937</v>
      </c>
      <c r="F137" s="2">
        <f>'Moving Avg'!D137</f>
        <v>14.00034</v>
      </c>
      <c r="G137" s="2">
        <f>'Moving Avg'!F137</f>
        <v>13.809654999999998</v>
      </c>
      <c r="H137" s="2">
        <f>'Moving Avg'!G137</f>
        <v>13.728988000000008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</row>
    <row r="138" spans="1:12" ht="13.5" x14ac:dyDescent="0.25">
      <c r="A138" s="3">
        <f>RSI!A138</f>
        <v>44734</v>
      </c>
      <c r="B138" s="2">
        <f>RSI!B138</f>
        <v>13.9533</v>
      </c>
      <c r="C138" s="2">
        <f>RSI!I138</f>
        <v>58.233320244426572</v>
      </c>
      <c r="D138" s="2">
        <f>MACD!E138</f>
        <v>-0.16784934844896426</v>
      </c>
      <c r="E138" s="2">
        <f>MACD!F138</f>
        <v>-0.12091495242364836</v>
      </c>
      <c r="F138" s="2">
        <f>'Moving Avg'!D138</f>
        <v>13.988579999999999</v>
      </c>
      <c r="G138" s="2">
        <f>'Moving Avg'!F138</f>
        <v>13.823105000000002</v>
      </c>
      <c r="H138" s="2">
        <f>'Moving Avg'!G138</f>
        <v>13.737050000000011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</row>
    <row r="139" spans="1:12" ht="13.5" x14ac:dyDescent="0.25">
      <c r="A139" s="3">
        <f>RSI!A139</f>
        <v>44735</v>
      </c>
      <c r="B139" s="2">
        <f>RSI!B139</f>
        <v>13.9533</v>
      </c>
      <c r="C139" s="2">
        <f>RSI!I139</f>
        <v>58.233320244426572</v>
      </c>
      <c r="D139" s="2">
        <f>MACD!E139</f>
        <v>-0.14201558769124922</v>
      </c>
      <c r="E139" s="2">
        <f>MACD!F139</f>
        <v>-0.12513507947716854</v>
      </c>
      <c r="F139" s="2">
        <f>'Moving Avg'!D139</f>
        <v>13.97682</v>
      </c>
      <c r="G139" s="2">
        <f>'Moving Avg'!F139</f>
        <v>13.836555000000001</v>
      </c>
      <c r="H139" s="2">
        <f>'Moving Avg'!G139</f>
        <v>13.745112000000008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</row>
    <row r="140" spans="1:12" ht="13.5" x14ac:dyDescent="0.25">
      <c r="A140" s="3">
        <f>RSI!A140</f>
        <v>44736</v>
      </c>
      <c r="B140" s="2">
        <f>RSI!B140</f>
        <v>13.9533</v>
      </c>
      <c r="C140" s="2">
        <f>RSI!I140</f>
        <v>58.233320244426572</v>
      </c>
      <c r="D140" s="2">
        <f>MACD!E140</f>
        <v>-0.1208282755569563</v>
      </c>
      <c r="E140" s="2">
        <f>MACD!F140</f>
        <v>-0.1242737186931261</v>
      </c>
      <c r="F140" s="2">
        <f>'Moving Avg'!D140</f>
        <v>13.965059999999999</v>
      </c>
      <c r="G140" s="2">
        <f>'Moving Avg'!F140</f>
        <v>13.852685000000003</v>
      </c>
      <c r="H140" s="2">
        <f>'Moving Avg'!G140</f>
        <v>13.749632000000009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</row>
    <row r="141" spans="1:12" ht="13.5" x14ac:dyDescent="0.25">
      <c r="A141" s="3">
        <f>RSI!A141</f>
        <v>44739</v>
      </c>
      <c r="B141" s="2">
        <f>RSI!B141</f>
        <v>13.2821</v>
      </c>
      <c r="C141" s="2">
        <f>RSI!I141</f>
        <v>27.891703368827919</v>
      </c>
      <c r="D141" s="2">
        <f>MACD!E141</f>
        <v>-2.6635044961063059E-2</v>
      </c>
      <c r="E141" s="2">
        <f>MACD!F141</f>
        <v>-0.1047459839467135</v>
      </c>
      <c r="F141" s="2">
        <f>'Moving Avg'!D141</f>
        <v>13.819060000000002</v>
      </c>
      <c r="G141" s="2">
        <f>'Moving Avg'!F141</f>
        <v>13.832575000000006</v>
      </c>
      <c r="H141" s="2">
        <f>'Moving Avg'!G141</f>
        <v>13.74051400000001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</row>
    <row r="142" spans="1:12" ht="13.5" x14ac:dyDescent="0.25">
      <c r="A142" s="3">
        <f>RSI!A142</f>
        <v>44740</v>
      </c>
      <c r="B142" s="2">
        <f>RSI!B142</f>
        <v>13.8355</v>
      </c>
      <c r="C142" s="2">
        <f>RSI!I142</f>
        <v>50.699753133407206</v>
      </c>
      <c r="D142" s="2">
        <f>MACD!E142</f>
        <v>6.402785790262655E-3</v>
      </c>
      <c r="E142" s="2">
        <f>MACD!F142</f>
        <v>-8.2516229999318277E-2</v>
      </c>
      <c r="F142" s="2">
        <f>'Moving Avg'!D142</f>
        <v>13.795500000000001</v>
      </c>
      <c r="G142" s="2">
        <f>'Moving Avg'!F142</f>
        <v>13.840135000000004</v>
      </c>
      <c r="H142" s="2">
        <f>'Moving Avg'!G142</f>
        <v>13.740854000000008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CONFIRMED BEARISH</v>
      </c>
    </row>
    <row r="143" spans="1:12" ht="13.5" x14ac:dyDescent="0.25">
      <c r="A143" s="3">
        <f>RSI!A143</f>
        <v>44741</v>
      </c>
      <c r="B143" s="2">
        <f>RSI!B143</f>
        <v>13.8355</v>
      </c>
      <c r="C143" s="2">
        <f>RSI!I143</f>
        <v>50.699753133407206</v>
      </c>
      <c r="D143" s="2">
        <f>MACD!E143</f>
        <v>3.42266955152013E-2</v>
      </c>
      <c r="E143" s="2">
        <f>MACD!F143</f>
        <v>-5.9167644896414365E-2</v>
      </c>
      <c r="F143" s="2">
        <f>'Moving Avg'!D143</f>
        <v>13.771939999999997</v>
      </c>
      <c r="G143" s="2">
        <f>'Moving Avg'!F143</f>
        <v>13.847960000000006</v>
      </c>
      <c r="H143" s="2">
        <f>'Moving Avg'!G143</f>
        <v>13.742804000000008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</row>
    <row r="144" spans="1:12" ht="13.5" x14ac:dyDescent="0.25">
      <c r="A144" s="3">
        <f>RSI!A144</f>
        <v>44742</v>
      </c>
      <c r="B144" s="2">
        <f>RSI!B144</f>
        <v>13.8355</v>
      </c>
      <c r="C144" s="2">
        <f>RSI!I144</f>
        <v>50.699753133407206</v>
      </c>
      <c r="D144" s="2">
        <f>MACD!E144</f>
        <v>5.7648542786701285E-2</v>
      </c>
      <c r="E144" s="2">
        <f>MACD!F144</f>
        <v>-3.5804407359791235E-2</v>
      </c>
      <c r="F144" s="2">
        <f>'Moving Avg'!D144</f>
        <v>13.748379999999997</v>
      </c>
      <c r="G144" s="2">
        <f>'Moving Avg'!F144</f>
        <v>13.856860000000003</v>
      </c>
      <c r="H144" s="2">
        <f>'Moving Avg'!G144</f>
        <v>13.74486200000001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</row>
    <row r="145" spans="1:12" ht="13.5" x14ac:dyDescent="0.25">
      <c r="A145" s="3">
        <f>RSI!A145</f>
        <v>44743</v>
      </c>
      <c r="B145" s="2">
        <f>RSI!B145</f>
        <v>13.8355</v>
      </c>
      <c r="C145" s="2">
        <f>RSI!I145</f>
        <v>50.699753133407206</v>
      </c>
      <c r="D145" s="2">
        <f>MACD!E145</f>
        <v>7.7354565090166361E-2</v>
      </c>
      <c r="E145" s="2">
        <f>MACD!F145</f>
        <v>-1.3172612869799719E-2</v>
      </c>
      <c r="F145" s="2">
        <f>'Moving Avg'!D145</f>
        <v>13.724819999999999</v>
      </c>
      <c r="G145" s="2">
        <f>'Moving Avg'!F145</f>
        <v>13.865760000000005</v>
      </c>
      <c r="H145" s="2">
        <f>'Moving Avg'!G145</f>
        <v>13.74692000000001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</row>
    <row r="146" spans="1:12" ht="13.5" x14ac:dyDescent="0.25">
      <c r="A146" s="3">
        <f>RSI!A146</f>
        <v>44746</v>
      </c>
      <c r="B146" s="2">
        <f>RSI!B146</f>
        <v>13.7178</v>
      </c>
      <c r="C146" s="2">
        <f>RSI!I146</f>
        <v>46.492826782472541</v>
      </c>
      <c r="D146" s="2">
        <f>MACD!E146</f>
        <v>0.10264327697931819</v>
      </c>
      <c r="E146" s="2">
        <f>MACD!F146</f>
        <v>9.9905651000238641E-3</v>
      </c>
      <c r="F146" s="2">
        <f>'Moving Avg'!D146</f>
        <v>13.811959999999999</v>
      </c>
      <c r="G146" s="2">
        <f>'Moving Avg'!F146</f>
        <v>13.868775000000003</v>
      </c>
      <c r="H146" s="2">
        <f>'Moving Avg'!G146</f>
        <v>13.747052000000007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BEARISH DIVERGENCE</v>
      </c>
    </row>
    <row r="147" spans="1:12" ht="13.5" x14ac:dyDescent="0.25">
      <c r="A147" s="3">
        <f>RSI!A147</f>
        <v>44747</v>
      </c>
      <c r="B147" s="2">
        <f>RSI!B147</f>
        <v>13.700100000000001</v>
      </c>
      <c r="C147" s="2">
        <f>RSI!I147</f>
        <v>45.876332234131453</v>
      </c>
      <c r="D147" s="2">
        <f>MACD!E147</f>
        <v>0.11690544980438844</v>
      </c>
      <c r="E147" s="2">
        <f>MACD!F147</f>
        <v>3.1373542040896783E-2</v>
      </c>
      <c r="F147" s="2">
        <f>'Moving Avg'!D147</f>
        <v>13.784880000000001</v>
      </c>
      <c r="G147" s="2">
        <f>'Moving Avg'!F147</f>
        <v>13.886145000000004</v>
      </c>
      <c r="H147" s="2">
        <f>'Moving Avg'!G147</f>
        <v>13.746938000000007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</row>
    <row r="148" spans="1:12" ht="13.5" x14ac:dyDescent="0.25">
      <c r="A148" s="3">
        <f>RSI!A148</f>
        <v>44748</v>
      </c>
      <c r="B148" s="2">
        <f>RSI!B148</f>
        <v>13.658899999999999</v>
      </c>
      <c r="C148" s="2">
        <f>RSI!I148</f>
        <v>44.400490822685704</v>
      </c>
      <c r="D148" s="2">
        <f>MACD!E148</f>
        <v>0.13268458293167207</v>
      </c>
      <c r="E148" s="2">
        <f>MACD!F148</f>
        <v>5.163575021905184E-2</v>
      </c>
      <c r="F148" s="2">
        <f>'Moving Avg'!D148</f>
        <v>13.749559999999999</v>
      </c>
      <c r="G148" s="2">
        <f>'Moving Avg'!F148</f>
        <v>13.871720000000005</v>
      </c>
      <c r="H148" s="2">
        <f>'Moving Avg'!G148</f>
        <v>13.746000000000006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</row>
    <row r="149" spans="1:12" ht="13.5" x14ac:dyDescent="0.25">
      <c r="A149" s="3">
        <f>RSI!A149</f>
        <v>44749</v>
      </c>
      <c r="B149" s="2">
        <f>RSI!B149</f>
        <v>13.8355</v>
      </c>
      <c r="C149" s="2">
        <f>RSI!I149</f>
        <v>51.589495673700306</v>
      </c>
      <c r="D149" s="2">
        <f>MACD!E149</f>
        <v>0.13380858087547942</v>
      </c>
      <c r="E149" s="2">
        <f>MACD!F149</f>
        <v>6.8070316350337362E-2</v>
      </c>
      <c r="F149" s="2">
        <f>'Moving Avg'!D149</f>
        <v>13.749559999999999</v>
      </c>
      <c r="G149" s="2">
        <f>'Moving Avg'!F149</f>
        <v>13.868775000000003</v>
      </c>
      <c r="H149" s="2">
        <f>'Moving Avg'!G149</f>
        <v>13.749024000000006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NEUTRAL</v>
      </c>
    </row>
    <row r="150" spans="1:12" ht="13.5" x14ac:dyDescent="0.25">
      <c r="A150" s="3">
        <f>RSI!A150</f>
        <v>44750</v>
      </c>
      <c r="B150" s="2">
        <f>RSI!B150</f>
        <v>13.8355</v>
      </c>
      <c r="C150" s="2">
        <f>RSI!I150</f>
        <v>51.589495673700306</v>
      </c>
      <c r="D150" s="2">
        <f>MACD!E150</f>
        <v>0.13450677207503681</v>
      </c>
      <c r="E150" s="2">
        <f>MACD!F150</f>
        <v>8.1357607495277262E-2</v>
      </c>
      <c r="F150" s="2">
        <f>'Moving Avg'!D150</f>
        <v>13.749559999999999</v>
      </c>
      <c r="G150" s="2">
        <f>'Moving Avg'!F150</f>
        <v>13.865830000000003</v>
      </c>
      <c r="H150" s="2">
        <f>'Moving Avg'!G150</f>
        <v>13.759990000000005</v>
      </c>
      <c r="I150" s="2">
        <f>'Moving Avg'!H150</f>
        <v>0</v>
      </c>
      <c r="J150" s="6" t="str">
        <f>OBV!F150</f>
        <v>BULLISH</v>
      </c>
      <c r="K150" s="6" t="str">
        <f>OBV!G150</f>
        <v>NEUTRAL</v>
      </c>
      <c r="L150" s="6" t="str">
        <f>OBV!H150</f>
        <v>NEUTRAL</v>
      </c>
    </row>
    <row r="151" spans="1:12" ht="13.5" x14ac:dyDescent="0.25">
      <c r="A151" s="3">
        <f>RSI!A151</f>
        <v>44753</v>
      </c>
      <c r="B151" s="2">
        <f>RSI!B151</f>
        <v>13.8355</v>
      </c>
      <c r="C151" s="2">
        <f>RSI!I151</f>
        <v>51.589495673700306</v>
      </c>
      <c r="D151" s="2">
        <f>MACD!E151</f>
        <v>3.1601858945631278E-2</v>
      </c>
      <c r="E151" s="2">
        <f>MACD!F151</f>
        <v>7.1406457785348071E-2</v>
      </c>
      <c r="F151" s="2">
        <f>'Moving Avg'!D151</f>
        <v>13.773099999999999</v>
      </c>
      <c r="G151" s="2">
        <f>'Moving Avg'!F151</f>
        <v>13.854054999999999</v>
      </c>
      <c r="H151" s="2">
        <f>'Moving Avg'!G151</f>
        <v>13.768380000000006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CONFIRMED BULLISH</v>
      </c>
    </row>
    <row r="152" spans="1:12" ht="13.5" x14ac:dyDescent="0.25">
      <c r="A152" s="3">
        <f>RSI!A152</f>
        <v>44754</v>
      </c>
      <c r="B152" s="2">
        <f>RSI!B152</f>
        <v>13.8355</v>
      </c>
      <c r="C152" s="2">
        <f>RSI!I152</f>
        <v>51.589495673700306</v>
      </c>
      <c r="D152" s="2">
        <f>MACD!E152</f>
        <v>2.9450125195292998E-2</v>
      </c>
      <c r="E152" s="2">
        <f>MACD!F152</f>
        <v>6.3015191267337053E-2</v>
      </c>
      <c r="F152" s="2">
        <f>'Moving Avg'!D152</f>
        <v>13.800179999999997</v>
      </c>
      <c r="G152" s="2">
        <f>'Moving Avg'!F152</f>
        <v>13.845224999999999</v>
      </c>
      <c r="H152" s="2">
        <f>'Moving Avg'!G152</f>
        <v>13.770974000000008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</row>
    <row r="153" spans="1:12" ht="13.5" x14ac:dyDescent="0.25">
      <c r="A153" s="3">
        <f>RSI!A153</f>
        <v>44755</v>
      </c>
      <c r="B153" s="2">
        <f>RSI!B153</f>
        <v>13.8355</v>
      </c>
      <c r="C153" s="2">
        <f>RSI!I153</f>
        <v>51.589495673700306</v>
      </c>
      <c r="D153" s="2">
        <f>MACD!E153</f>
        <v>2.7428679947075096E-2</v>
      </c>
      <c r="E153" s="2">
        <f>MACD!F153</f>
        <v>5.5897889003284663E-2</v>
      </c>
      <c r="F153" s="2">
        <f>'Moving Avg'!D153</f>
        <v>13.8355</v>
      </c>
      <c r="G153" s="2">
        <f>'Moving Avg'!F153</f>
        <v>13.836395</v>
      </c>
      <c r="H153" s="2">
        <f>'Moving Avg'!G153</f>
        <v>13.773460000000007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</row>
    <row r="154" spans="1:12" ht="13.5" x14ac:dyDescent="0.25">
      <c r="A154" s="3">
        <f>RSI!A154</f>
        <v>44756</v>
      </c>
      <c r="B154" s="2">
        <f>RSI!B154</f>
        <v>13.5411</v>
      </c>
      <c r="C154" s="2">
        <f>RSI!I154</f>
        <v>39.314505359055104</v>
      </c>
      <c r="D154" s="2">
        <f>MACD!E154</f>
        <v>4.7339756405625266E-2</v>
      </c>
      <c r="E154" s="2">
        <f>MACD!F154</f>
        <v>5.4186262483752787E-2</v>
      </c>
      <c r="F154" s="2">
        <f>'Moving Avg'!D154</f>
        <v>13.776619999999999</v>
      </c>
      <c r="G154" s="2">
        <f>'Moving Avg'!F154</f>
        <v>13.812844999999999</v>
      </c>
      <c r="H154" s="2">
        <f>'Moving Avg'!G154</f>
        <v>13.770058000000008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</row>
    <row r="155" spans="1:12" ht="13.5" x14ac:dyDescent="0.25">
      <c r="A155" s="3">
        <f>RSI!A155</f>
        <v>44757</v>
      </c>
      <c r="B155" s="2">
        <f>RSI!B155</f>
        <v>13.7766</v>
      </c>
      <c r="C155" s="2">
        <f>RSI!I155</f>
        <v>49.637485076554043</v>
      </c>
      <c r="D155" s="2">
        <f>MACD!E155</f>
        <v>4.8310659540895529E-2</v>
      </c>
      <c r="E155" s="2">
        <f>MACD!F155</f>
        <v>5.3011141895181337E-2</v>
      </c>
      <c r="F155" s="2">
        <f>'Moving Avg'!D155</f>
        <v>13.764840000000001</v>
      </c>
      <c r="G155" s="2">
        <f>'Moving Avg'!F155</f>
        <v>13.801069999999996</v>
      </c>
      <c r="H155" s="2">
        <f>'Moving Avg'!G155</f>
        <v>13.771366000000009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BULLISH DIVERGENCE</v>
      </c>
    </row>
    <row r="156" spans="1:12" ht="13.5" x14ac:dyDescent="0.25">
      <c r="A156" s="3">
        <f>RSI!A156</f>
        <v>44760</v>
      </c>
      <c r="B156" s="2">
        <f>RSI!B156</f>
        <v>13.5411</v>
      </c>
      <c r="C156" s="2">
        <f>RSI!I156</f>
        <v>41.952205684813308</v>
      </c>
      <c r="D156" s="2">
        <f>MACD!E156</f>
        <v>4.8528767016778218E-2</v>
      </c>
      <c r="E156" s="2">
        <f>MACD!F156</f>
        <v>5.2114666919500716E-2</v>
      </c>
      <c r="F156" s="2">
        <f>'Moving Avg'!D156</f>
        <v>13.705959999999999</v>
      </c>
      <c r="G156" s="2">
        <f>'Moving Avg'!F156</f>
        <v>13.777519999999999</v>
      </c>
      <c r="H156" s="2">
        <f>'Moving Avg'!G156</f>
        <v>13.76850200000001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</row>
    <row r="157" spans="1:12" ht="13.5" x14ac:dyDescent="0.25">
      <c r="A157" s="3">
        <f>RSI!A157</f>
        <v>44761</v>
      </c>
      <c r="B157" s="2">
        <f>RSI!B157</f>
        <v>13.423400000000001</v>
      </c>
      <c r="C157" s="2">
        <f>RSI!I157</f>
        <v>38.725103530397661</v>
      </c>
      <c r="D157" s="2">
        <f>MACD!E157</f>
        <v>5.6155731369486261E-2</v>
      </c>
      <c r="E157" s="2">
        <f>MACD!F157</f>
        <v>5.2922879809497822E-2</v>
      </c>
      <c r="F157" s="2">
        <f>'Moving Avg'!D157</f>
        <v>13.62354</v>
      </c>
      <c r="G157" s="2">
        <f>'Moving Avg'!F157</f>
        <v>13.751024999999998</v>
      </c>
      <c r="H157" s="2">
        <f>'Moving Avg'!G157</f>
        <v>13.762746000000009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</row>
    <row r="158" spans="1:12" ht="13.5" x14ac:dyDescent="0.25">
      <c r="A158" s="3">
        <f>RSI!A158</f>
        <v>44762</v>
      </c>
      <c r="B158" s="2">
        <f>RSI!B158</f>
        <v>13.423400000000001</v>
      </c>
      <c r="C158" s="2">
        <f>RSI!I158</f>
        <v>38.725103530397661</v>
      </c>
      <c r="D158" s="2">
        <f>MACD!E158</f>
        <v>5.83061367014448E-2</v>
      </c>
      <c r="E158" s="2">
        <f>MACD!F158</f>
        <v>5.3999531187887223E-2</v>
      </c>
      <c r="F158" s="2">
        <f>'Moving Avg'!D158</f>
        <v>13.541120000000001</v>
      </c>
      <c r="G158" s="2">
        <f>'Moving Avg'!F158</f>
        <v>13.724529999999998</v>
      </c>
      <c r="H158" s="2">
        <f>'Moving Avg'!G158</f>
        <v>13.75752800000001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</row>
    <row r="159" spans="1:12" ht="13.5" x14ac:dyDescent="0.25">
      <c r="A159" s="3">
        <f>RSI!A159</f>
        <v>44763</v>
      </c>
      <c r="B159" s="2">
        <f>RSI!B159</f>
        <v>13.3645</v>
      </c>
      <c r="C159" s="2">
        <f>RSI!I159</f>
        <v>37.070133029003614</v>
      </c>
      <c r="D159" s="2">
        <f>MACD!E159</f>
        <v>9.3542424221338294E-2</v>
      </c>
      <c r="E159" s="2">
        <f>MACD!F159</f>
        <v>6.1908109794577441E-2</v>
      </c>
      <c r="F159" s="2">
        <f>'Moving Avg'!D159</f>
        <v>13.505799999999999</v>
      </c>
      <c r="G159" s="2">
        <f>'Moving Avg'!F159</f>
        <v>13.695090000000002</v>
      </c>
      <c r="H159" s="2">
        <f>'Moving Avg'!G159</f>
        <v>13.751132000000009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44764</v>
      </c>
      <c r="B160" s="2">
        <f>RSI!B160</f>
        <v>13.311500000000001</v>
      </c>
      <c r="C160" s="2">
        <f>RSI!I160</f>
        <v>35.595975720980462</v>
      </c>
      <c r="D160" s="2">
        <f>MACD!E160</f>
        <v>0.12937663895377405</v>
      </c>
      <c r="E160" s="2">
        <f>MACD!F160</f>
        <v>7.5401815626416763E-2</v>
      </c>
      <c r="F160" s="2">
        <f>'Moving Avg'!D160</f>
        <v>13.412780000000001</v>
      </c>
      <c r="G160" s="2">
        <f>'Moving Avg'!F160</f>
        <v>13.663000000000002</v>
      </c>
      <c r="H160" s="2">
        <f>'Moving Avg'!G160</f>
        <v>13.743138000000009</v>
      </c>
      <c r="I160" s="2">
        <f>'Moving Avg'!H160</f>
        <v>0</v>
      </c>
      <c r="J160" s="6" t="str">
        <f>OBV!F160</f>
        <v>BEARISH</v>
      </c>
      <c r="K160" s="6" t="str">
        <f>OBV!G160</f>
        <v>WEAK</v>
      </c>
      <c r="L160" s="6" t="str">
        <f>OBV!H160</f>
        <v>CONFIRMED BEARISH</v>
      </c>
    </row>
    <row r="161" spans="1:12" ht="13.5" x14ac:dyDescent="0.25">
      <c r="A161" s="3">
        <f>RSI!A161</f>
        <v>44768</v>
      </c>
      <c r="B161" s="2">
        <f>RSI!B161</f>
        <v>13.311500000000001</v>
      </c>
      <c r="C161" s="2">
        <f>RSI!I161</f>
        <v>35.595975720980462</v>
      </c>
      <c r="D161" s="2">
        <f>MACD!E161</f>
        <v>0.16194901073612478</v>
      </c>
      <c r="E161" s="2">
        <f>MACD!F161</f>
        <v>9.271125464835836E-2</v>
      </c>
      <c r="F161" s="2">
        <f>'Moving Avg'!D161</f>
        <v>13.366859999999999</v>
      </c>
      <c r="G161" s="2">
        <f>'Moving Avg'!F161</f>
        <v>13.66447</v>
      </c>
      <c r="H161" s="2">
        <f>'Moving Avg'!G161</f>
        <v>13.735144000000007</v>
      </c>
      <c r="I161" s="2">
        <f>'Moving Avg'!H161</f>
        <v>0</v>
      </c>
      <c r="J161" s="6" t="str">
        <f>OBV!F161</f>
        <v>BEARISH</v>
      </c>
      <c r="K161" s="6" t="str">
        <f>OBV!G161</f>
        <v>WEAK</v>
      </c>
      <c r="L161" s="6" t="str">
        <f>OBV!H161</f>
        <v>CONFIRMED BEARISH</v>
      </c>
    </row>
    <row r="162" spans="1:12" ht="13.5" x14ac:dyDescent="0.25">
      <c r="A162" s="3">
        <f>RSI!A162</f>
        <v>44769</v>
      </c>
      <c r="B162" s="2">
        <f>RSI!B162</f>
        <v>13.3645</v>
      </c>
      <c r="C162" s="2">
        <f>RSI!I162</f>
        <v>38.435336393952831</v>
      </c>
      <c r="D162" s="2">
        <f>MACD!E162</f>
        <v>0.18766868651162838</v>
      </c>
      <c r="E162" s="2">
        <f>MACD!F162</f>
        <v>0.11170274102101237</v>
      </c>
      <c r="F162" s="2">
        <f>'Moving Avg'!D162</f>
        <v>13.355080000000001</v>
      </c>
      <c r="G162" s="2">
        <f>'Moving Avg'!F162</f>
        <v>13.640920000000003</v>
      </c>
      <c r="H162" s="2">
        <f>'Moving Avg'!G162</f>
        <v>13.728210000000008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</row>
    <row r="163" spans="1:12" ht="13.5" x14ac:dyDescent="0.25">
      <c r="A163" s="3">
        <f>RSI!A163</f>
        <v>44770</v>
      </c>
      <c r="B163" s="2">
        <f>RSI!B163</f>
        <v>13.3056</v>
      </c>
      <c r="C163" s="2">
        <f>RSI!I163</f>
        <v>36.509002215847559</v>
      </c>
      <c r="D163" s="2">
        <f>MACD!E163</f>
        <v>0.21541123948090757</v>
      </c>
      <c r="E163" s="2">
        <f>MACD!F163</f>
        <v>0.13244444071299141</v>
      </c>
      <c r="F163" s="2">
        <f>'Moving Avg'!D163</f>
        <v>13.331520000000001</v>
      </c>
      <c r="G163" s="2">
        <f>'Moving Avg'!F163</f>
        <v>13.614425000000001</v>
      </c>
      <c r="H163" s="2">
        <f>'Moving Avg'!G163</f>
        <v>13.720636000000008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</row>
    <row r="164" spans="1:12" ht="13.5" x14ac:dyDescent="0.25">
      <c r="A164" s="3">
        <f>RSI!A164</f>
        <v>44771</v>
      </c>
      <c r="B164" s="2">
        <f>RSI!B164</f>
        <v>13.358599999999999</v>
      </c>
      <c r="C164" s="2">
        <f>RSI!I164</f>
        <v>39.44977818198975</v>
      </c>
      <c r="D164" s="2">
        <f>MACD!E164</f>
        <v>0.19151254178469124</v>
      </c>
      <c r="E164" s="2">
        <f>MACD!F164</f>
        <v>0.14425806092733137</v>
      </c>
      <c r="F164" s="2">
        <f>'Moving Avg'!D164</f>
        <v>13.330339999999998</v>
      </c>
      <c r="G164" s="2">
        <f>'Moving Avg'!F164</f>
        <v>13.590580000000003</v>
      </c>
      <c r="H164" s="2">
        <f>'Moving Avg'!G164</f>
        <v>13.714122000000009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</row>
    <row r="165" spans="1:12" ht="13.5" x14ac:dyDescent="0.25">
      <c r="A165" s="3">
        <f>RSI!A165</f>
        <v>44774</v>
      </c>
      <c r="B165" s="2">
        <f>RSI!B165</f>
        <v>13.358599999999999</v>
      </c>
      <c r="C165" s="2">
        <f>RSI!I165</f>
        <v>39.44977818198975</v>
      </c>
      <c r="D165" s="2">
        <f>MACD!E165</f>
        <v>0.20891655308498258</v>
      </c>
      <c r="E165" s="2">
        <f>MACD!F165</f>
        <v>0.15718975935886162</v>
      </c>
      <c r="F165" s="2">
        <f>'Moving Avg'!D165</f>
        <v>13.339759999999998</v>
      </c>
      <c r="G165" s="2">
        <f>'Moving Avg'!F165</f>
        <v>13.566735</v>
      </c>
      <c r="H165" s="2">
        <f>'Moving Avg'!G165</f>
        <v>13.707608000000009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</row>
    <row r="166" spans="1:12" ht="13.5" x14ac:dyDescent="0.25">
      <c r="A166" s="3">
        <f>RSI!A166</f>
        <v>44775</v>
      </c>
      <c r="B166" s="2">
        <f>RSI!B166</f>
        <v>13.358599999999999</v>
      </c>
      <c r="C166" s="2">
        <f>RSI!I166</f>
        <v>39.449778181989757</v>
      </c>
      <c r="D166" s="2">
        <f>MACD!E166</f>
        <v>0.18870412258709024</v>
      </c>
      <c r="E166" s="2">
        <f>MACD!F166</f>
        <v>0.16349263200450737</v>
      </c>
      <c r="F166" s="2">
        <f>'Moving Avg'!D166</f>
        <v>13.349179999999999</v>
      </c>
      <c r="G166" s="2">
        <f>'Moving Avg'!F166</f>
        <v>13.548775000000001</v>
      </c>
      <c r="H166" s="2">
        <f>'Moving Avg'!G166</f>
        <v>13.701094000000012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</row>
    <row r="167" spans="1:12" ht="13.5" x14ac:dyDescent="0.25">
      <c r="A167" s="3">
        <f>RSI!A167</f>
        <v>44776</v>
      </c>
      <c r="B167" s="2">
        <f>RSI!B167</f>
        <v>13.129</v>
      </c>
      <c r="C167" s="2">
        <f>RSI!I167</f>
        <v>31.544407673370699</v>
      </c>
      <c r="D167" s="2">
        <f>MACD!E167</f>
        <v>0.17169718561481595</v>
      </c>
      <c r="E167" s="2">
        <f>MACD!F167</f>
        <v>0.1651335427265691</v>
      </c>
      <c r="F167" s="2">
        <f>'Moving Avg'!D167</f>
        <v>13.30208</v>
      </c>
      <c r="G167" s="2">
        <f>'Moving Avg'!F167</f>
        <v>13.520219999999998</v>
      </c>
      <c r="H167" s="2">
        <f>'Moving Avg'!G167</f>
        <v>13.689988000000012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44777</v>
      </c>
      <c r="B168" s="2">
        <f>RSI!B168</f>
        <v>13.358599999999999</v>
      </c>
      <c r="C168" s="2">
        <f>RSI!I168</f>
        <v>43.695272923645433</v>
      </c>
      <c r="D168" s="2">
        <f>MACD!E168</f>
        <v>0.14276357760958724</v>
      </c>
      <c r="E168" s="2">
        <f>MACD!F168</f>
        <v>0.16065954970317275</v>
      </c>
      <c r="F168" s="2">
        <f>'Moving Avg'!D168</f>
        <v>13.31268</v>
      </c>
      <c r="G168" s="2">
        <f>'Moving Avg'!F168</f>
        <v>13.505205</v>
      </c>
      <c r="H168" s="2">
        <f>'Moving Avg'!G168</f>
        <v>13.683474000000011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BEARISH DIVERGENCE</v>
      </c>
    </row>
    <row r="169" spans="1:12" ht="13.5" x14ac:dyDescent="0.25">
      <c r="A169" s="3">
        <f>RSI!A169</f>
        <v>44778</v>
      </c>
      <c r="B169" s="2">
        <f>RSI!B169</f>
        <v>13.358599999999999</v>
      </c>
      <c r="C169" s="2">
        <f>RSI!I169</f>
        <v>43.695272923645433</v>
      </c>
      <c r="D169" s="2">
        <f>MACD!E169</f>
        <v>0.11014478412845641</v>
      </c>
      <c r="E169" s="2">
        <f>MACD!F169</f>
        <v>0.15055659658822948</v>
      </c>
      <c r="F169" s="2">
        <f>'Moving Avg'!D169</f>
        <v>13.312679999999997</v>
      </c>
      <c r="G169" s="2">
        <f>'Moving Avg'!F169</f>
        <v>13.48136</v>
      </c>
      <c r="H169" s="2">
        <f>'Moving Avg'!G169</f>
        <v>13.67696000000001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NEUTRAL</v>
      </c>
    </row>
    <row r="170" spans="1:12" ht="13.5" x14ac:dyDescent="0.25">
      <c r="A170" s="3">
        <f>RSI!A170</f>
        <v>44781</v>
      </c>
      <c r="B170" s="2">
        <f>RSI!B170</f>
        <v>13.358599999999999</v>
      </c>
      <c r="C170" s="2">
        <f>RSI!I170</f>
        <v>43.695272923645433</v>
      </c>
      <c r="D170" s="2">
        <f>MACD!E170</f>
        <v>7.524692844804548E-2</v>
      </c>
      <c r="E170" s="2">
        <f>MACD!F170</f>
        <v>0.13549466296019269</v>
      </c>
      <c r="F170" s="2">
        <f>'Moving Avg'!D170</f>
        <v>13.312679999999997</v>
      </c>
      <c r="G170" s="2">
        <f>'Moving Avg'!F170</f>
        <v>13.457514999999997</v>
      </c>
      <c r="H170" s="2">
        <f>'Moving Avg'!G170</f>
        <v>13.671518000000013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NEUTRAL</v>
      </c>
    </row>
    <row r="171" spans="1:12" ht="13.5" x14ac:dyDescent="0.25">
      <c r="A171" s="3">
        <f>RSI!A171</f>
        <v>44782</v>
      </c>
      <c r="B171" s="2">
        <f>RSI!B171</f>
        <v>13.335100000000001</v>
      </c>
      <c r="C171" s="2">
        <f>RSI!I171</f>
        <v>42.725793845165512</v>
      </c>
      <c r="D171" s="2">
        <f>MACD!E171</f>
        <v>4.8251777377091187E-2</v>
      </c>
      <c r="E171" s="2">
        <f>MACD!F171</f>
        <v>0.1180460858435724</v>
      </c>
      <c r="F171" s="2">
        <f>'Moving Avg'!D171</f>
        <v>13.307979999999997</v>
      </c>
      <c r="G171" s="2">
        <f>'Moving Avg'!F171</f>
        <v>13.432494999999998</v>
      </c>
      <c r="H171" s="2">
        <f>'Moving Avg'!G171</f>
        <v>13.664534000000012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</row>
    <row r="172" spans="1:12" ht="13.5" x14ac:dyDescent="0.25">
      <c r="A172" s="3">
        <f>RSI!A172</f>
        <v>44783</v>
      </c>
      <c r="B172" s="2">
        <f>RSI!B172</f>
        <v>13.3292</v>
      </c>
      <c r="C172" s="2">
        <f>RSI!I172</f>
        <v>42.471013779346301</v>
      </c>
      <c r="D172" s="2">
        <f>MACD!E172</f>
        <v>3.4873789758796292E-2</v>
      </c>
      <c r="E172" s="2">
        <f>MACD!F172</f>
        <v>0.10141162662661718</v>
      </c>
      <c r="F172" s="2">
        <f>'Moving Avg'!D172</f>
        <v>13.34802</v>
      </c>
      <c r="G172" s="2">
        <f>'Moving Avg'!F172</f>
        <v>13.407179999999997</v>
      </c>
      <c r="H172" s="2">
        <f>'Moving Avg'!G172</f>
        <v>13.657432000000012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BEARISH DIVERGENCE</v>
      </c>
    </row>
    <row r="173" spans="1:12" ht="13.5" x14ac:dyDescent="0.25">
      <c r="A173" s="3">
        <f>RSI!A173</f>
        <v>44784</v>
      </c>
      <c r="B173" s="2">
        <f>RSI!B173</f>
        <v>13.3292</v>
      </c>
      <c r="C173" s="2">
        <f>RSI!I173</f>
        <v>42.471013779346301</v>
      </c>
      <c r="D173" s="2">
        <f>MACD!E173</f>
        <v>1.5335779063450516E-2</v>
      </c>
      <c r="E173" s="2">
        <f>MACD!F173</f>
        <v>8.4196457113983852E-2</v>
      </c>
      <c r="F173" s="2">
        <f>'Moving Avg'!D173</f>
        <v>13.342140000000001</v>
      </c>
      <c r="G173" s="2">
        <f>'Moving Avg'!F173</f>
        <v>13.381864999999999</v>
      </c>
      <c r="H173" s="2">
        <f>'Moving Avg'!G173</f>
        <v>13.650436000000013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</row>
    <row r="174" spans="1:12" ht="13.5" x14ac:dyDescent="0.25">
      <c r="A174" s="3">
        <f>RSI!A174</f>
        <v>44785</v>
      </c>
      <c r="B174" s="2">
        <f>RSI!B174</f>
        <v>13.276199999999999</v>
      </c>
      <c r="C174" s="2">
        <f>RSI!I174</f>
        <v>39.986820391549237</v>
      </c>
      <c r="D174" s="2">
        <f>MACD!E174</f>
        <v>1.1664280324209741E-2</v>
      </c>
      <c r="E174" s="2">
        <f>MACD!F174</f>
        <v>6.9690021756029036E-2</v>
      </c>
      <c r="F174" s="2">
        <f>'Moving Avg'!D174</f>
        <v>13.325659999999999</v>
      </c>
      <c r="G174" s="2">
        <f>'Moving Avg'!F174</f>
        <v>13.368619999999998</v>
      </c>
      <c r="H174" s="2">
        <f>'Moving Avg'!G174</f>
        <v>13.642810000000011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</row>
    <row r="175" spans="1:12" ht="13.5" x14ac:dyDescent="0.25">
      <c r="A175" s="3">
        <f>RSI!A175</f>
        <v>44788</v>
      </c>
      <c r="B175" s="2">
        <f>RSI!B175</f>
        <v>13.276199999999999</v>
      </c>
      <c r="C175" s="2">
        <f>RSI!I175</f>
        <v>39.986820391549237</v>
      </c>
      <c r="D175" s="2">
        <f>MACD!E175</f>
        <v>9.5938550404834899E-3</v>
      </c>
      <c r="E175" s="2">
        <f>MACD!F175</f>
        <v>5.7670788412919928E-2</v>
      </c>
      <c r="F175" s="2">
        <f>'Moving Avg'!D175</f>
        <v>13.309180000000001</v>
      </c>
      <c r="G175" s="2">
        <f>'Moving Avg'!F175</f>
        <v>13.343599999999999</v>
      </c>
      <c r="H175" s="2">
        <f>'Moving Avg'!G175</f>
        <v>13.635184000000013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</row>
    <row r="176" spans="1:12" ht="13.5" x14ac:dyDescent="0.25">
      <c r="A176" s="3">
        <f>RSI!A176</f>
        <v>44789</v>
      </c>
      <c r="B176" s="2">
        <f>RSI!B176</f>
        <v>13.276199999999999</v>
      </c>
      <c r="C176" s="2">
        <f>RSI!I176</f>
        <v>39.986820391549237</v>
      </c>
      <c r="D176" s="2">
        <f>MACD!E176</f>
        <v>8.8014266268459096E-3</v>
      </c>
      <c r="E176" s="2">
        <f>MACD!F176</f>
        <v>4.7896916055705126E-2</v>
      </c>
      <c r="F176" s="2">
        <f>'Moving Avg'!D176</f>
        <v>13.297400000000001</v>
      </c>
      <c r="G176" s="2">
        <f>'Moving Avg'!F176</f>
        <v>13.330355000000001</v>
      </c>
      <c r="H176" s="2">
        <f>'Moving Avg'!G176</f>
        <v>13.627558000000011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</row>
    <row r="177" spans="1:12" ht="13.5" x14ac:dyDescent="0.25">
      <c r="A177" s="3">
        <f>RSI!A177</f>
        <v>44790</v>
      </c>
      <c r="B177" s="2">
        <f>RSI!B177</f>
        <v>13.2644</v>
      </c>
      <c r="C177" s="2">
        <f>RSI!I177</f>
        <v>39.346845578024947</v>
      </c>
      <c r="D177" s="2">
        <f>MACD!E177</f>
        <v>-2.5429694513487533E-2</v>
      </c>
      <c r="E177" s="2">
        <f>MACD!F177</f>
        <v>3.3231593941866595E-2</v>
      </c>
      <c r="F177" s="2">
        <f>'Moving Avg'!D177</f>
        <v>13.284439999999998</v>
      </c>
      <c r="G177" s="2">
        <f>'Moving Avg'!F177</f>
        <v>13.322404999999998</v>
      </c>
      <c r="H177" s="2">
        <f>'Moving Avg'!G177</f>
        <v>13.625792000000013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</row>
    <row r="178" spans="1:12" ht="13.5" x14ac:dyDescent="0.25">
      <c r="A178" s="3">
        <f>RSI!A178</f>
        <v>44791</v>
      </c>
      <c r="B178" s="2">
        <f>RSI!B178</f>
        <v>13.2468</v>
      </c>
      <c r="C178" s="2">
        <f>RSI!I178</f>
        <v>38.360684843816301</v>
      </c>
      <c r="D178" s="2">
        <f>MACD!E178</f>
        <v>-1.6875391195933176E-2</v>
      </c>
      <c r="E178" s="2">
        <f>MACD!F178</f>
        <v>2.3210196914306643E-2</v>
      </c>
      <c r="F178" s="2">
        <f>'Moving Avg'!D178</f>
        <v>13.267959999999999</v>
      </c>
      <c r="G178" s="2">
        <f>'Moving Avg'!F178</f>
        <v>13.313575</v>
      </c>
      <c r="H178" s="2">
        <f>'Moving Avg'!G178</f>
        <v>13.611780000000012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</row>
    <row r="179" spans="1:12" ht="13.5" x14ac:dyDescent="0.25">
      <c r="A179" s="3">
        <f>RSI!A179</f>
        <v>44792</v>
      </c>
      <c r="B179" s="2">
        <f>RSI!B179</f>
        <v>13.2468</v>
      </c>
      <c r="C179" s="2">
        <f>RSI!I179</f>
        <v>38.360684843816308</v>
      </c>
      <c r="D179" s="2">
        <f>MACD!E179</f>
        <v>-8.7069154776671098E-3</v>
      </c>
      <c r="E179" s="2">
        <f>MACD!F179</f>
        <v>1.6826774435911896E-2</v>
      </c>
      <c r="F179" s="2">
        <f>'Moving Avg'!D179</f>
        <v>13.262080000000001</v>
      </c>
      <c r="G179" s="2">
        <f>'Moving Avg'!F179</f>
        <v>13.307689999999999</v>
      </c>
      <c r="H179" s="2">
        <f>'Moving Avg'!G179</f>
        <v>13.59882800000001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</row>
    <row r="180" spans="1:12" ht="13.5" x14ac:dyDescent="0.25">
      <c r="A180" s="3">
        <f>RSI!A180</f>
        <v>44795</v>
      </c>
      <c r="B180" s="2">
        <f>RSI!B180</f>
        <v>13.2468</v>
      </c>
      <c r="C180" s="2">
        <f>RSI!I180</f>
        <v>38.360684843816308</v>
      </c>
      <c r="D180" s="2">
        <f>MACD!E180</f>
        <v>-9.338143824138001E-4</v>
      </c>
      <c r="E180" s="2">
        <f>MACD!F180</f>
        <v>1.3274656672246758E-2</v>
      </c>
      <c r="F180" s="2">
        <f>'Moving Avg'!D180</f>
        <v>13.256200000000002</v>
      </c>
      <c r="G180" s="2">
        <f>'Moving Avg'!F180</f>
        <v>13.304454999999999</v>
      </c>
      <c r="H180" s="2">
        <f>'Moving Avg'!G180</f>
        <v>13.58587600000001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</row>
    <row r="181" spans="1:12" ht="13.5" x14ac:dyDescent="0.25">
      <c r="A181" s="3">
        <f>RSI!A181</f>
        <v>44796</v>
      </c>
      <c r="B181" s="2">
        <f>RSI!B181</f>
        <v>13.2468</v>
      </c>
      <c r="C181" s="2">
        <f>RSI!I181</f>
        <v>38.360684843816308</v>
      </c>
      <c r="D181" s="2">
        <f>MACD!E181</f>
        <v>2.8255533062573335E-3</v>
      </c>
      <c r="E181" s="2">
        <f>MACD!F181</f>
        <v>1.1184835999048874E-2</v>
      </c>
      <c r="F181" s="2">
        <f>'Moving Avg'!D181</f>
        <v>13.250319999999999</v>
      </c>
      <c r="G181" s="2">
        <f>'Moving Avg'!F181</f>
        <v>13.301220000000001</v>
      </c>
      <c r="H181" s="2">
        <f>'Moving Avg'!G181</f>
        <v>13.569392000000009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</row>
    <row r="182" spans="1:12" ht="13.5" x14ac:dyDescent="0.25">
      <c r="A182" s="3">
        <f>RSI!A182</f>
        <v>44797</v>
      </c>
      <c r="B182" s="2">
        <f>RSI!B182</f>
        <v>13.1172</v>
      </c>
      <c r="C182" s="2">
        <f>RSI!I182</f>
        <v>30.73185922558595</v>
      </c>
      <c r="D182" s="2">
        <f>MACD!E182</f>
        <v>1.5437302312410139E-2</v>
      </c>
      <c r="E182" s="2">
        <f>MACD!F182</f>
        <v>1.2035329261721128E-2</v>
      </c>
      <c r="F182" s="2">
        <f>'Moving Avg'!D182</f>
        <v>13.220879999999999</v>
      </c>
      <c r="G182" s="2">
        <f>'Moving Avg'!F182</f>
        <v>13.288855000000002</v>
      </c>
      <c r="H182" s="2">
        <f>'Moving Avg'!G182</f>
        <v>13.551494000000009</v>
      </c>
      <c r="I182" s="2">
        <f>'Moving Avg'!H182</f>
        <v>0</v>
      </c>
      <c r="J182" s="6" t="str">
        <f>OBV!F182</f>
        <v>BEARISH</v>
      </c>
      <c r="K182" s="6" t="str">
        <f>OBV!G182</f>
        <v>NEUTRAL</v>
      </c>
      <c r="L182" s="6" t="str">
        <f>OBV!H182</f>
        <v>CONFIRMED BEARISH</v>
      </c>
    </row>
    <row r="183" spans="1:12" ht="13.5" x14ac:dyDescent="0.25">
      <c r="A183" s="3">
        <f>RSI!A183</f>
        <v>44798</v>
      </c>
      <c r="B183" s="2">
        <f>RSI!B183</f>
        <v>12.952400000000001</v>
      </c>
      <c r="C183" s="2">
        <f>RSI!I183</f>
        <v>24.153848669719778</v>
      </c>
      <c r="D183" s="2">
        <f>MACD!E183</f>
        <v>3.976574039629277E-2</v>
      </c>
      <c r="E183" s="2">
        <f>MACD!F183</f>
        <v>1.7581411488635457E-2</v>
      </c>
      <c r="F183" s="2">
        <f>'Moving Avg'!D183</f>
        <v>13.162000000000001</v>
      </c>
      <c r="G183" s="2">
        <f>'Moving Avg'!F183</f>
        <v>13.271194999999997</v>
      </c>
      <c r="H183" s="2">
        <f>'Moving Avg'!G183</f>
        <v>13.530300000000009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</row>
    <row r="184" spans="1:12" ht="13.5" x14ac:dyDescent="0.25">
      <c r="A184" s="3">
        <f>RSI!A184</f>
        <v>44799</v>
      </c>
      <c r="B184" s="2">
        <f>RSI!B184</f>
        <v>13.187900000000001</v>
      </c>
      <c r="C184" s="2">
        <f>RSI!I184</f>
        <v>42.947097432249571</v>
      </c>
      <c r="D184" s="2">
        <f>MACD!E184</f>
        <v>3.7069038149805777E-2</v>
      </c>
      <c r="E184" s="2">
        <f>MACD!F184</f>
        <v>2.1478936820869522E-2</v>
      </c>
      <c r="F184" s="2">
        <f>'Moving Avg'!D184</f>
        <v>13.150219999999999</v>
      </c>
      <c r="G184" s="2">
        <f>'Moving Avg'!F184</f>
        <v>13.26266</v>
      </c>
      <c r="H184" s="2">
        <f>'Moving Avg'!G184</f>
        <v>13.513816000000009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</row>
    <row r="185" spans="1:12" ht="13.5" x14ac:dyDescent="0.25">
      <c r="A185" s="3">
        <f>RSI!A185</f>
        <v>44802</v>
      </c>
      <c r="B185" s="2">
        <f>RSI!B185</f>
        <v>13.187900000000001</v>
      </c>
      <c r="C185" s="2">
        <f>RSI!I185</f>
        <v>42.947097432249571</v>
      </c>
      <c r="D185" s="2">
        <f>MACD!E185</f>
        <v>3.554006586951175E-2</v>
      </c>
      <c r="E185" s="2">
        <f>MACD!F185</f>
        <v>2.4291162630597968E-2</v>
      </c>
      <c r="F185" s="2">
        <f>'Moving Avg'!D185</f>
        <v>13.138439999999999</v>
      </c>
      <c r="G185" s="2">
        <f>'Moving Avg'!F185</f>
        <v>13.254125000000002</v>
      </c>
      <c r="H185" s="2">
        <f>'Moving Avg'!G185</f>
        <v>13.497332000000007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BULLISH DIVERGENCE</v>
      </c>
    </row>
    <row r="186" spans="1:12" ht="13.5" x14ac:dyDescent="0.25">
      <c r="A186" s="3">
        <f>RSI!A186</f>
        <v>44803</v>
      </c>
      <c r="B186" s="2">
        <f>RSI!B186</f>
        <v>13.187900000000001</v>
      </c>
      <c r="C186" s="2">
        <f>RSI!I186</f>
        <v>42.947097432249571</v>
      </c>
      <c r="D186" s="2">
        <f>MACD!E186</f>
        <v>3.4943405924899196E-2</v>
      </c>
      <c r="E186" s="2">
        <f>MACD!F186</f>
        <v>2.6421611289458215E-2</v>
      </c>
      <c r="F186" s="2">
        <f>'Moving Avg'!D186</f>
        <v>13.126660000000001</v>
      </c>
      <c r="G186" s="2">
        <f>'Moving Avg'!F186</f>
        <v>13.245590000000002</v>
      </c>
      <c r="H186" s="2">
        <f>'Moving Avg'!G186</f>
        <v>13.480848000000011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BULLISH DIVERGENCE</v>
      </c>
    </row>
    <row r="187" spans="1:12" ht="13.5" x14ac:dyDescent="0.25">
      <c r="A187" s="3">
        <f>RSI!A187</f>
        <v>44804</v>
      </c>
      <c r="B187" s="2">
        <f>RSI!B187</f>
        <v>13.187900000000001</v>
      </c>
      <c r="C187" s="2">
        <f>RSI!I187</f>
        <v>42.947097432249571</v>
      </c>
      <c r="D187" s="2">
        <f>MACD!E187</f>
        <v>3.3268605046071542E-2</v>
      </c>
      <c r="E187" s="2">
        <f>MACD!F187</f>
        <v>2.779101004078088E-2</v>
      </c>
      <c r="F187" s="2">
        <f>'Moving Avg'!D187</f>
        <v>13.140800000000002</v>
      </c>
      <c r="G187" s="2">
        <f>'Moving Avg'!F187</f>
        <v>13.248535000000004</v>
      </c>
      <c r="H187" s="2">
        <f>'Moving Avg'!G187</f>
        <v>13.46554000000001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CONFIRMED BULLISH</v>
      </c>
    </row>
    <row r="188" spans="1:12" ht="13.5" x14ac:dyDescent="0.25">
      <c r="A188" s="3">
        <f>RSI!A188</f>
        <v>44805</v>
      </c>
      <c r="B188" s="2">
        <f>RSI!B188</f>
        <v>12.952400000000001</v>
      </c>
      <c r="C188" s="2">
        <f>RSI!I188</f>
        <v>32.211652417642426</v>
      </c>
      <c r="D188" s="2">
        <f>MACD!E188</f>
        <v>4.7185856721677411E-2</v>
      </c>
      <c r="E188" s="2">
        <f>MACD!F188</f>
        <v>3.1669979376960186E-2</v>
      </c>
      <c r="F188" s="2">
        <f>'Moving Avg'!D188</f>
        <v>13.140800000000002</v>
      </c>
      <c r="G188" s="2">
        <f>'Moving Avg'!F188</f>
        <v>13.228225000000004</v>
      </c>
      <c r="H188" s="2">
        <f>'Moving Avg'!G188</f>
        <v>13.445522000000009</v>
      </c>
      <c r="I188" s="2">
        <f>'Moving Avg'!H188</f>
        <v>0</v>
      </c>
      <c r="J188" s="6" t="str">
        <f>OBV!F188</f>
        <v>BULLISH</v>
      </c>
      <c r="K188" s="6" t="str">
        <f>OBV!G188</f>
        <v>NEUTRAL</v>
      </c>
      <c r="L188" s="6" t="str">
        <f>OBV!H188</f>
        <v>NEUTRAL</v>
      </c>
    </row>
    <row r="189" spans="1:12" ht="13.5" x14ac:dyDescent="0.25">
      <c r="A189" s="3">
        <f>RSI!A189</f>
        <v>44806</v>
      </c>
      <c r="B189" s="2">
        <f>RSI!B189</f>
        <v>13.1761</v>
      </c>
      <c r="C189" s="2">
        <f>RSI!I189</f>
        <v>46.015877621871724</v>
      </c>
      <c r="D189" s="2">
        <f>MACD!E189</f>
        <v>4.4336571205739972E-2</v>
      </c>
      <c r="E189" s="2">
        <f>MACD!F189</f>
        <v>3.4203297742716146E-2</v>
      </c>
      <c r="F189" s="2">
        <f>'Moving Avg'!D189</f>
        <v>13.138440000000003</v>
      </c>
      <c r="G189" s="2">
        <f>'Moving Avg'!F189</f>
        <v>13.219100000000006</v>
      </c>
      <c r="H189" s="2">
        <f>'Moving Avg'!G189</f>
        <v>13.429978000000011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BULLISH DIVERGENCE</v>
      </c>
    </row>
    <row r="190" spans="1:12" ht="13.5" x14ac:dyDescent="0.25">
      <c r="A190" s="3">
        <f>RSI!A190</f>
        <v>44809</v>
      </c>
      <c r="B190" s="2">
        <f>RSI!B190</f>
        <v>13.182</v>
      </c>
      <c r="C190" s="2">
        <f>RSI!I190</f>
        <v>46.326325735521586</v>
      </c>
      <c r="D190" s="2">
        <f>MACD!E190</f>
        <v>4.1967625901733641E-2</v>
      </c>
      <c r="E190" s="2">
        <f>MACD!F190</f>
        <v>3.5756163374519645E-2</v>
      </c>
      <c r="F190" s="2">
        <f>'Moving Avg'!D190</f>
        <v>13.137260000000001</v>
      </c>
      <c r="G190" s="2">
        <f>'Moving Avg'!F190</f>
        <v>13.210270000000005</v>
      </c>
      <c r="H190" s="2">
        <f>'Moving Avg'!G190</f>
        <v>13.414552000000009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BULLISH DIVERGENCE</v>
      </c>
    </row>
    <row r="191" spans="1:12" ht="13.5" x14ac:dyDescent="0.25">
      <c r="A191" s="3">
        <f>RSI!A191</f>
        <v>44810</v>
      </c>
      <c r="B191" s="2">
        <f>RSI!B191</f>
        <v>13.1761</v>
      </c>
      <c r="C191" s="2">
        <f>RSI!I191</f>
        <v>46.041188333942458</v>
      </c>
      <c r="D191" s="2">
        <f>MACD!E191</f>
        <v>4.080884965612519E-2</v>
      </c>
      <c r="E191" s="2">
        <f>MACD!F191</f>
        <v>3.6766700630840754E-2</v>
      </c>
      <c r="F191" s="2">
        <f>'Moving Avg'!D191</f>
        <v>13.134900000000002</v>
      </c>
      <c r="G191" s="2">
        <f>'Moving Avg'!F191</f>
        <v>13.202320000000004</v>
      </c>
      <c r="H191" s="2">
        <f>'Moving Avg'!G191</f>
        <v>13.41243200000001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BULLISH DIVERGENCE</v>
      </c>
    </row>
    <row r="192" spans="1:12" ht="13.5" x14ac:dyDescent="0.25">
      <c r="A192" s="3">
        <f>RSI!A192</f>
        <v>44811</v>
      </c>
      <c r="B192" s="2">
        <f>RSI!B192</f>
        <v>13.1584</v>
      </c>
      <c r="C192" s="2">
        <f>RSI!I192</f>
        <v>45.143496118755458</v>
      </c>
      <c r="D192" s="2">
        <f>MACD!E192</f>
        <v>2.1614265991834358E-2</v>
      </c>
      <c r="E192" s="2">
        <f>MACD!F192</f>
        <v>3.3736213703039475E-2</v>
      </c>
      <c r="F192" s="2">
        <f>'Moving Avg'!D192</f>
        <v>13.129000000000001</v>
      </c>
      <c r="G192" s="2">
        <f>'Moving Avg'!F192</f>
        <v>13.193780000000004</v>
      </c>
      <c r="H192" s="2">
        <f>'Moving Avg'!G192</f>
        <v>13.39889000000001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BULLISH DIVERGENCE</v>
      </c>
    </row>
    <row r="193" spans="1:12" ht="13.5" x14ac:dyDescent="0.25">
      <c r="A193" s="3">
        <f>RSI!A193</f>
        <v>44812</v>
      </c>
      <c r="B193" s="2">
        <f>RSI!B193</f>
        <v>13.0525</v>
      </c>
      <c r="C193" s="2">
        <f>RSI!I193</f>
        <v>40.105145280687275</v>
      </c>
      <c r="D193" s="2">
        <f>MACD!E193</f>
        <v>-1.164945928351635E-2</v>
      </c>
      <c r="E193" s="2">
        <f>MACD!F193</f>
        <v>2.4659079105728308E-2</v>
      </c>
      <c r="F193" s="2">
        <f>'Moving Avg'!D193</f>
        <v>13.149019999999998</v>
      </c>
      <c r="G193" s="2">
        <f>'Moving Avg'!F193</f>
        <v>13.179945000000004</v>
      </c>
      <c r="H193" s="2">
        <f>'Moving Avg'!G193</f>
        <v>13.38323000000001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</row>
    <row r="194" spans="1:12" ht="13.5" x14ac:dyDescent="0.25">
      <c r="A194" s="3">
        <f>RSI!A194</f>
        <v>44813</v>
      </c>
      <c r="B194" s="2">
        <f>RSI!B194</f>
        <v>13.0642</v>
      </c>
      <c r="C194" s="2">
        <f>RSI!I194</f>
        <v>40.890070427308274</v>
      </c>
      <c r="D194" s="2">
        <f>MACD!E194</f>
        <v>-3.3546633108301194E-3</v>
      </c>
      <c r="E194" s="2">
        <f>MACD!F194</f>
        <v>1.9056330622416625E-2</v>
      </c>
      <c r="F194" s="2">
        <f>'Moving Avg'!D194</f>
        <v>13.12664</v>
      </c>
      <c r="G194" s="2">
        <f>'Moving Avg'!F194</f>
        <v>13.169345000000002</v>
      </c>
      <c r="H194" s="2">
        <f>'Moving Avg'!G194</f>
        <v>13.36780400000001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</row>
    <row r="195" spans="1:12" ht="13.5" x14ac:dyDescent="0.25">
      <c r="A195" s="3">
        <f>RSI!A195</f>
        <v>44816</v>
      </c>
      <c r="B195" s="2">
        <f>RSI!B195</f>
        <v>13.0642</v>
      </c>
      <c r="C195" s="2">
        <f>RSI!I195</f>
        <v>40.890070427308274</v>
      </c>
      <c r="D195" s="2">
        <f>MACD!E195</f>
        <v>4.5920248536468478E-3</v>
      </c>
      <c r="E195" s="2">
        <f>MACD!F195</f>
        <v>1.6163469468662671E-2</v>
      </c>
      <c r="F195" s="2">
        <f>'Moving Avg'!D195</f>
        <v>13.10308</v>
      </c>
      <c r="G195" s="2">
        <f>'Moving Avg'!F195</f>
        <v>13.158745000000001</v>
      </c>
      <c r="H195" s="2">
        <f>'Moving Avg'!G195</f>
        <v>13.352378000000011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</row>
    <row r="196" spans="1:12" ht="13.5" x14ac:dyDescent="0.25">
      <c r="A196" s="3">
        <f>RSI!A196</f>
        <v>44817</v>
      </c>
      <c r="B196" s="2">
        <f>RSI!B196</f>
        <v>13.034800000000001</v>
      </c>
      <c r="C196" s="2">
        <f>RSI!I196</f>
        <v>39.385855662039667</v>
      </c>
      <c r="D196" s="2">
        <f>MACD!E196</f>
        <v>1.4353196209251351E-2</v>
      </c>
      <c r="E196" s="2">
        <f>MACD!F196</f>
        <v>1.5801414816780407E-2</v>
      </c>
      <c r="F196" s="2">
        <f>'Moving Avg'!D196</f>
        <v>13.074819999999999</v>
      </c>
      <c r="G196" s="2">
        <f>'Moving Avg'!F196</f>
        <v>13.146674999999998</v>
      </c>
      <c r="H196" s="2">
        <f>'Moving Avg'!G196</f>
        <v>13.338718000000011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CONFIRMED BEARISH</v>
      </c>
    </row>
    <row r="197" spans="1:12" ht="13.5" x14ac:dyDescent="0.25">
      <c r="A197" s="3">
        <f>RSI!A197</f>
        <v>44818</v>
      </c>
      <c r="B197" s="2">
        <f>RSI!B197</f>
        <v>12.952400000000001</v>
      </c>
      <c r="C197" s="2">
        <f>RSI!I197</f>
        <v>35.449725674447677</v>
      </c>
      <c r="D197" s="2">
        <f>MACD!E197</f>
        <v>2.9685701445586687E-2</v>
      </c>
      <c r="E197" s="2">
        <f>MACD!F197</f>
        <v>1.8578272142541666E-2</v>
      </c>
      <c r="F197" s="2">
        <f>'Moving Avg'!D197</f>
        <v>13.033619999999999</v>
      </c>
      <c r="G197" s="2">
        <f>'Moving Avg'!F197</f>
        <v>13.131074999999999</v>
      </c>
      <c r="H197" s="2">
        <f>'Moving Avg'!G197</f>
        <v>13.323764000000008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</row>
    <row r="198" spans="1:12" ht="13.5" x14ac:dyDescent="0.25">
      <c r="A198" s="3">
        <f>RSI!A198</f>
        <v>44819</v>
      </c>
      <c r="B198" s="2">
        <f>RSI!B198</f>
        <v>12.952400000000001</v>
      </c>
      <c r="C198" s="2">
        <f>RSI!I198</f>
        <v>35.449725674447691</v>
      </c>
      <c r="D198" s="2">
        <f>MACD!E198</f>
        <v>7.8130408592897993E-3</v>
      </c>
      <c r="E198" s="2">
        <f>MACD!F198</f>
        <v>1.6425225885891293E-2</v>
      </c>
      <c r="F198" s="2">
        <f>'Moving Avg'!D198</f>
        <v>13.0136</v>
      </c>
      <c r="G198" s="2">
        <f>'Moving Avg'!F198</f>
        <v>13.116354999999999</v>
      </c>
      <c r="H198" s="2">
        <f>'Moving Avg'!G198</f>
        <v>13.30963400000001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</row>
    <row r="199" spans="1:12" ht="13.5" x14ac:dyDescent="0.25">
      <c r="A199" s="3">
        <f>RSI!A199</f>
        <v>44820</v>
      </c>
      <c r="B199" s="2">
        <f>RSI!B199</f>
        <v>12.7758</v>
      </c>
      <c r="C199" s="2">
        <f>RSI!I199</f>
        <v>28.395992149124737</v>
      </c>
      <c r="D199" s="2">
        <f>MACD!E199</f>
        <v>3.8084169563937564E-2</v>
      </c>
      <c r="E199" s="2">
        <f>MACD!F199</f>
        <v>2.0757014621500546E-2</v>
      </c>
      <c r="F199" s="2">
        <f>'Moving Avg'!D199</f>
        <v>12.955920000000001</v>
      </c>
      <c r="G199" s="2">
        <f>'Moving Avg'!F199</f>
        <v>13.092804999999998</v>
      </c>
      <c r="H199" s="2">
        <f>'Moving Avg'!G199</f>
        <v>13.28844000000001</v>
      </c>
      <c r="I199" s="2">
        <f>'Moving Avg'!H199</f>
        <v>0</v>
      </c>
      <c r="J199" s="6" t="str">
        <f>OBV!F199</f>
        <v>BEARISH</v>
      </c>
      <c r="K199" s="6" t="str">
        <f>OBV!G199</f>
        <v>WEAK</v>
      </c>
      <c r="L199" s="6" t="str">
        <f>OBV!H199</f>
        <v>CONFIRMED BEARISH</v>
      </c>
    </row>
    <row r="200" spans="1:12" ht="13.5" x14ac:dyDescent="0.25">
      <c r="A200" s="3">
        <f>RSI!A200</f>
        <v>44823</v>
      </c>
      <c r="B200" s="2">
        <f>RSI!B200</f>
        <v>12.952400000000001</v>
      </c>
      <c r="C200" s="2">
        <f>RSI!I200</f>
        <v>41.031936855034814</v>
      </c>
      <c r="D200" s="2">
        <f>MACD!E200</f>
        <v>5.3754892400183607E-2</v>
      </c>
      <c r="E200" s="2">
        <f>MACD!F200</f>
        <v>2.7356590177237163E-2</v>
      </c>
      <c r="F200" s="2">
        <f>'Moving Avg'!D200</f>
        <v>12.93356</v>
      </c>
      <c r="G200" s="2">
        <f>'Moving Avg'!F200</f>
        <v>13.078085000000002</v>
      </c>
      <c r="H200" s="2">
        <f>'Moving Avg'!G200</f>
        <v>13.270778000000007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</row>
    <row r="201" spans="1:12" ht="13.5" x14ac:dyDescent="0.25">
      <c r="A201" s="3">
        <f>RSI!A201</f>
        <v>44824</v>
      </c>
      <c r="B201" s="2">
        <f>RSI!B201</f>
        <v>12.8935</v>
      </c>
      <c r="C201" s="2">
        <f>RSI!I201</f>
        <v>38.586189688002136</v>
      </c>
      <c r="D201" s="2">
        <f>MACD!E201</f>
        <v>7.1491727757353019E-2</v>
      </c>
      <c r="E201" s="2">
        <f>MACD!F201</f>
        <v>3.6183617693260332E-2</v>
      </c>
      <c r="F201" s="2">
        <f>'Moving Avg'!D201</f>
        <v>12.9053</v>
      </c>
      <c r="G201" s="2">
        <f>'Moving Avg'!F201</f>
        <v>13.060420000000002</v>
      </c>
      <c r="H201" s="2">
        <f>'Moving Avg'!G201</f>
        <v>13.251938000000006</v>
      </c>
      <c r="I201" s="2">
        <f>'Moving Avg'!H201</f>
        <v>13.669045999999975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</row>
    <row r="202" spans="1:12" ht="13.5" x14ac:dyDescent="0.25">
      <c r="A202" s="3">
        <f>RSI!A202</f>
        <v>44825</v>
      </c>
      <c r="B202" s="2">
        <f>RSI!B202</f>
        <v>12.7758</v>
      </c>
      <c r="C202" s="2">
        <f>RSI!I202</f>
        <v>34.199336742859373</v>
      </c>
      <c r="D202" s="2">
        <f>MACD!E202</f>
        <v>9.3789342606905635E-2</v>
      </c>
      <c r="E202" s="2">
        <f>MACD!F202</f>
        <v>4.7704762675989401E-2</v>
      </c>
      <c r="F202" s="2">
        <f>'Moving Avg'!D202</f>
        <v>12.869980000000002</v>
      </c>
      <c r="G202" s="2">
        <f>'Moving Avg'!F202</f>
        <v>13.04335</v>
      </c>
      <c r="H202" s="2">
        <f>'Moving Avg'!G202</f>
        <v>13.230744000000007</v>
      </c>
      <c r="I202" s="2">
        <f>'Moving Avg'!H202</f>
        <v>13.664503499999975</v>
      </c>
      <c r="J202" s="6" t="str">
        <f>OBV!F202</f>
        <v>BEARISH</v>
      </c>
      <c r="K202" s="6" t="str">
        <f>OBV!G202</f>
        <v>WEAK</v>
      </c>
      <c r="L202" s="6" t="str">
        <f>OBV!H202</f>
        <v>CONFIRMED BEARISH</v>
      </c>
    </row>
    <row r="203" spans="1:12" ht="13.5" x14ac:dyDescent="0.25">
      <c r="A203" s="3">
        <f>RSI!A203</f>
        <v>44826</v>
      </c>
      <c r="B203" s="2">
        <f>RSI!B203</f>
        <v>12.7758</v>
      </c>
      <c r="C203" s="2">
        <f>RSI!I203</f>
        <v>34.199336742859373</v>
      </c>
      <c r="D203" s="2">
        <f>MACD!E203</f>
        <v>9.8257965721431972E-2</v>
      </c>
      <c r="E203" s="2">
        <f>MACD!F203</f>
        <v>5.7815403285077921E-2</v>
      </c>
      <c r="F203" s="2">
        <f>'Moving Avg'!D203</f>
        <v>12.834660000000003</v>
      </c>
      <c r="G203" s="2">
        <f>'Moving Avg'!F203</f>
        <v>13.034520000000001</v>
      </c>
      <c r="H203" s="2">
        <f>'Moving Avg'!G203</f>
        <v>13.209550000000009</v>
      </c>
      <c r="I203" s="2">
        <f>'Moving Avg'!H203</f>
        <v>13.659960999999974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</row>
    <row r="204" spans="1:12" ht="13.5" x14ac:dyDescent="0.25">
      <c r="A204" s="3">
        <f>RSI!A204</f>
        <v>44827</v>
      </c>
      <c r="B204" s="2">
        <f>RSI!B204</f>
        <v>12.8935</v>
      </c>
      <c r="C204" s="2">
        <f>RSI!I204</f>
        <v>41.864664530488177</v>
      </c>
      <c r="D204" s="2">
        <f>MACD!E204</f>
        <v>9.6874032654790554E-2</v>
      </c>
      <c r="E204" s="2">
        <f>MACD!F204</f>
        <v>6.5627129159020442E-2</v>
      </c>
      <c r="F204" s="2">
        <f>'Moving Avg'!D204</f>
        <v>12.858200000000002</v>
      </c>
      <c r="G204" s="2">
        <f>'Moving Avg'!F204</f>
        <v>13.0198</v>
      </c>
      <c r="H204" s="2">
        <f>'Moving Avg'!G204</f>
        <v>13.196598000000009</v>
      </c>
      <c r="I204" s="2">
        <f>'Moving Avg'!H204</f>
        <v>13.656006999999974</v>
      </c>
      <c r="J204" s="6" t="str">
        <f>OBV!F204</f>
        <v>BEARISH</v>
      </c>
      <c r="K204" s="6" t="str">
        <f>OBV!G204</f>
        <v>NEUTRAL</v>
      </c>
      <c r="L204" s="6" t="str">
        <f>OBV!H204</f>
        <v>BEARISH DIVERGENCE</v>
      </c>
    </row>
    <row r="205" spans="1:12" ht="13.5" x14ac:dyDescent="0.25">
      <c r="A205" s="3">
        <f>RSI!A205</f>
        <v>44830</v>
      </c>
      <c r="B205" s="2">
        <f>RSI!B205</f>
        <v>12.8935</v>
      </c>
      <c r="C205" s="2">
        <f>RSI!I205</f>
        <v>41.864664530488177</v>
      </c>
      <c r="D205" s="2">
        <f>MACD!E205</f>
        <v>9.6631076176315389E-2</v>
      </c>
      <c r="E205" s="2">
        <f>MACD!F205</f>
        <v>7.1827918562479443E-2</v>
      </c>
      <c r="F205" s="2">
        <f>'Moving Avg'!D205</f>
        <v>12.84642</v>
      </c>
      <c r="G205" s="2">
        <f>'Moving Avg'!F205</f>
        <v>13.005080000000001</v>
      </c>
      <c r="H205" s="2">
        <f>'Moving Avg'!G205</f>
        <v>13.178936000000007</v>
      </c>
      <c r="I205" s="2">
        <f>'Moving Avg'!H205</f>
        <v>13.652052999999976</v>
      </c>
      <c r="J205" s="6" t="str">
        <f>OBV!F205</f>
        <v>BEARISH</v>
      </c>
      <c r="K205" s="6" t="str">
        <f>OBV!G205</f>
        <v>WEAK</v>
      </c>
      <c r="L205" s="6" t="str">
        <f>OBV!H205</f>
        <v>CONFIRMED BEARISH</v>
      </c>
    </row>
    <row r="206" spans="1:12" ht="13.5" x14ac:dyDescent="0.25">
      <c r="A206" s="3">
        <f>RSI!A206</f>
        <v>44831</v>
      </c>
      <c r="B206" s="2">
        <f>RSI!B206</f>
        <v>12.8935</v>
      </c>
      <c r="C206" s="2">
        <f>RSI!I206</f>
        <v>41.864664530488177</v>
      </c>
      <c r="D206" s="2">
        <f>MACD!E206</f>
        <v>9.2761739035898572E-2</v>
      </c>
      <c r="E206" s="2">
        <f>MACD!F206</f>
        <v>7.6014682657163268E-2</v>
      </c>
      <c r="F206" s="2">
        <f>'Moving Avg'!D206</f>
        <v>12.84642</v>
      </c>
      <c r="G206" s="2">
        <f>'Moving Avg'!F206</f>
        <v>12.990360000000001</v>
      </c>
      <c r="H206" s="2">
        <f>'Moving Avg'!G206</f>
        <v>13.165984000000007</v>
      </c>
      <c r="I206" s="2">
        <f>'Moving Avg'!H206</f>
        <v>13.648098999999975</v>
      </c>
      <c r="J206" s="6" t="str">
        <f>OBV!F206</f>
        <v>BULLISH</v>
      </c>
      <c r="K206" s="6" t="str">
        <f>OBV!G206</f>
        <v>STRONG</v>
      </c>
      <c r="L206" s="6" t="str">
        <f>OBV!H206</f>
        <v>NEUTRAL</v>
      </c>
    </row>
    <row r="207" spans="1:12" ht="13.5" x14ac:dyDescent="0.25">
      <c r="A207" s="3">
        <f>RSI!A207</f>
        <v>44832</v>
      </c>
      <c r="B207" s="2">
        <f>RSI!B207</f>
        <v>12.7758</v>
      </c>
      <c r="C207" s="2">
        <f>RSI!I207</f>
        <v>36.547157051296459</v>
      </c>
      <c r="D207" s="2">
        <f>MACD!E207</f>
        <v>8.632494510496258E-2</v>
      </c>
      <c r="E207" s="2">
        <f>MACD!F207</f>
        <v>7.8076735146723142E-2</v>
      </c>
      <c r="F207" s="2">
        <f>'Moving Avg'!D207</f>
        <v>12.84642</v>
      </c>
      <c r="G207" s="2">
        <f>'Moving Avg'!F207</f>
        <v>12.969755000000001</v>
      </c>
      <c r="H207" s="2">
        <f>'Moving Avg'!G207</f>
        <v>13.153032000000007</v>
      </c>
      <c r="I207" s="2">
        <f>'Moving Avg'!H207</f>
        <v>13.643556499999974</v>
      </c>
      <c r="J207" s="6" t="str">
        <f>OBV!F207</f>
        <v>BULLISH</v>
      </c>
      <c r="K207" s="6" t="str">
        <f>OBV!G207</f>
        <v>STRONG</v>
      </c>
      <c r="L207" s="6" t="str">
        <f>OBV!H207</f>
        <v>NEUTRAL</v>
      </c>
    </row>
    <row r="208" spans="1:12" ht="13.5" x14ac:dyDescent="0.25">
      <c r="A208" s="3">
        <f>RSI!A208</f>
        <v>44833</v>
      </c>
      <c r="B208" s="2">
        <f>RSI!B208</f>
        <v>12.481400000000001</v>
      </c>
      <c r="C208" s="2">
        <f>RSI!I208</f>
        <v>27.230467606064579</v>
      </c>
      <c r="D208" s="2">
        <f>MACD!E208</f>
        <v>0.10411805589861878</v>
      </c>
      <c r="E208" s="2">
        <f>MACD!F208</f>
        <v>8.3284999297102272E-2</v>
      </c>
      <c r="F208" s="2">
        <f>'Moving Avg'!D208</f>
        <v>12.78754</v>
      </c>
      <c r="G208" s="2">
        <f>'Moving Avg'!F208</f>
        <v>12.946204999999997</v>
      </c>
      <c r="H208" s="2">
        <f>'Moving Avg'!G208</f>
        <v>13.134192000000008</v>
      </c>
      <c r="I208" s="2">
        <f>'Moving Avg'!H208</f>
        <v>13.637541999999973</v>
      </c>
      <c r="J208" s="6" t="str">
        <f>OBV!F208</f>
        <v>BULLISH</v>
      </c>
      <c r="K208" s="6" t="str">
        <f>OBV!G208</f>
        <v>STRONG</v>
      </c>
      <c r="L208" s="6" t="str">
        <f>OBV!H208</f>
        <v>BULLISH DIVERGENCE</v>
      </c>
    </row>
    <row r="209" spans="1:12" ht="13.5" x14ac:dyDescent="0.25">
      <c r="A209" s="3">
        <f>RSI!A209</f>
        <v>44834</v>
      </c>
      <c r="B209" s="2">
        <f>RSI!B209</f>
        <v>12.481400000000001</v>
      </c>
      <c r="C209" s="2">
        <f>RSI!I209</f>
        <v>27.230467606064565</v>
      </c>
      <c r="D209" s="2">
        <f>MACD!E209</f>
        <v>9.5070287364888983E-2</v>
      </c>
      <c r="E209" s="2">
        <f>MACD!F209</f>
        <v>8.5642056910659611E-2</v>
      </c>
      <c r="F209" s="2">
        <f>'Moving Avg'!D209</f>
        <v>12.705119999999999</v>
      </c>
      <c r="G209" s="2">
        <f>'Moving Avg'!F209</f>
        <v>12.91147</v>
      </c>
      <c r="H209" s="2">
        <f>'Moving Avg'!G209</f>
        <v>13.116530000000006</v>
      </c>
      <c r="I209" s="2">
        <f>'Moving Avg'!H209</f>
        <v>13.631527499999974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</row>
    <row r="210" spans="1:12" ht="13.5" x14ac:dyDescent="0.25">
      <c r="A210" s="3">
        <f>RSI!A210</f>
        <v>44837</v>
      </c>
      <c r="B210" s="2">
        <f>RSI!B210</f>
        <v>12.481400000000001</v>
      </c>
      <c r="C210" s="2">
        <f>RSI!I210</f>
        <v>27.230467606064565</v>
      </c>
      <c r="D210" s="2">
        <f>MACD!E210</f>
        <v>0.11742237427020186</v>
      </c>
      <c r="E210" s="2">
        <f>MACD!F210</f>
        <v>9.1998120382568063E-2</v>
      </c>
      <c r="F210" s="2">
        <f>'Moving Avg'!D210</f>
        <v>12.6227</v>
      </c>
      <c r="G210" s="2">
        <f>'Moving Avg'!F210</f>
        <v>12.876439999999999</v>
      </c>
      <c r="H210" s="2">
        <f>'Moving Avg'!G210</f>
        <v>13.099928000000007</v>
      </c>
      <c r="I210" s="2">
        <f>'Moving Avg'!H210</f>
        <v>13.625512999999973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</row>
    <row r="211" spans="1:12" ht="13.5" x14ac:dyDescent="0.25">
      <c r="A211" s="3">
        <f>RSI!A211</f>
        <v>44838</v>
      </c>
      <c r="B211" s="2">
        <f>RSI!B211</f>
        <v>12.481400000000001</v>
      </c>
      <c r="C211" s="2">
        <f>RSI!I211</f>
        <v>27.230467606064565</v>
      </c>
      <c r="D211" s="2">
        <f>MACD!E211</f>
        <v>0.1299025292613134</v>
      </c>
      <c r="E211" s="2">
        <f>MACD!F211</f>
        <v>9.9579002158317137E-2</v>
      </c>
      <c r="F211" s="2">
        <f>'Moving Avg'!D211</f>
        <v>12.540280000000001</v>
      </c>
      <c r="G211" s="2">
        <f>'Moving Avg'!F211</f>
        <v>12.841704999999999</v>
      </c>
      <c r="H211" s="2">
        <f>'Moving Avg'!G211</f>
        <v>13.083326000000008</v>
      </c>
      <c r="I211" s="2">
        <f>'Moving Avg'!H211</f>
        <v>13.619498499999974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</row>
    <row r="212" spans="1:12" ht="13.5" x14ac:dyDescent="0.25">
      <c r="A212" s="3">
        <f>RSI!A212</f>
        <v>44839</v>
      </c>
      <c r="B212" s="2">
        <f>RSI!B212</f>
        <v>12.4755</v>
      </c>
      <c r="C212" s="2">
        <f>RSI!I212</f>
        <v>27.044626429574706</v>
      </c>
      <c r="D212" s="2">
        <f>MACD!E212</f>
        <v>0.12522569879268097</v>
      </c>
      <c r="E212" s="2">
        <f>MACD!F212</f>
        <v>0.10470834148518991</v>
      </c>
      <c r="F212" s="2">
        <f>'Moving Avg'!D212</f>
        <v>12.480219999999999</v>
      </c>
      <c r="G212" s="2">
        <f>'Moving Avg'!F212</f>
        <v>12.80756</v>
      </c>
      <c r="H212" s="2">
        <f>'Moving Avg'!G212</f>
        <v>13.065546000000008</v>
      </c>
      <c r="I212" s="2">
        <f>'Moving Avg'!H212</f>
        <v>13.613454499999975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44840</v>
      </c>
      <c r="B213" s="2">
        <f>RSI!B213</f>
        <v>12.245900000000001</v>
      </c>
      <c r="C213" s="2">
        <f>RSI!I213</f>
        <v>21.029762894051814</v>
      </c>
      <c r="D213" s="2">
        <f>MACD!E213</f>
        <v>0.14056407151620043</v>
      </c>
      <c r="E213" s="2">
        <f>MACD!F213</f>
        <v>0.11187948749139202</v>
      </c>
      <c r="F213" s="2">
        <f>'Moving Avg'!D213</f>
        <v>12.433120000000001</v>
      </c>
      <c r="G213" s="2">
        <f>'Moving Avg'!F213</f>
        <v>12.767230000000001</v>
      </c>
      <c r="H213" s="2">
        <f>'Moving Avg'!G213</f>
        <v>13.044352000000005</v>
      </c>
      <c r="I213" s="2">
        <f>'Moving Avg'!H213</f>
        <v>13.606262499999975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44841</v>
      </c>
      <c r="B214" s="2">
        <f>RSI!B214</f>
        <v>11.5983</v>
      </c>
      <c r="C214" s="2">
        <f>RSI!I214</f>
        <v>12.550880330340775</v>
      </c>
      <c r="D214" s="2">
        <f>MACD!E214</f>
        <v>0.22309625445894454</v>
      </c>
      <c r="E214" s="2">
        <f>MACD!F214</f>
        <v>0.13412284088490253</v>
      </c>
      <c r="F214" s="2">
        <f>'Moving Avg'!D214</f>
        <v>12.256499999999999</v>
      </c>
      <c r="G214" s="2">
        <f>'Moving Avg'!F214</f>
        <v>12.693935000000002</v>
      </c>
      <c r="H214" s="2">
        <f>'Moving Avg'!G214</f>
        <v>13.009146000000008</v>
      </c>
      <c r="I214" s="2">
        <f>'Moving Avg'!H214</f>
        <v>13.595832499999974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</row>
    <row r="215" spans="1:12" ht="13.5" x14ac:dyDescent="0.25">
      <c r="A215" s="3">
        <f>RSI!A215</f>
        <v>44844</v>
      </c>
      <c r="B215" s="2">
        <f>RSI!B215</f>
        <v>11.769</v>
      </c>
      <c r="C215" s="2">
        <f>RSI!I215</f>
        <v>21.531586370053134</v>
      </c>
      <c r="D215" s="2">
        <f>MACD!E215</f>
        <v>0.28733148320942625</v>
      </c>
      <c r="E215" s="2">
        <f>MACD!F215</f>
        <v>0.16476456934980727</v>
      </c>
      <c r="F215" s="2">
        <f>'Moving Avg'!D215</f>
        <v>12.11402</v>
      </c>
      <c r="G215" s="2">
        <f>'Moving Avg'!F215</f>
        <v>12.629175000000002</v>
      </c>
      <c r="H215" s="2">
        <f>'Moving Avg'!G215</f>
        <v>12.977354000000007</v>
      </c>
      <c r="I215" s="2">
        <f>'Moving Avg'!H215</f>
        <v>13.586255999999974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</row>
    <row r="216" spans="1:12" ht="13.5" x14ac:dyDescent="0.25">
      <c r="A216" s="3">
        <f>RSI!A216</f>
        <v>44845</v>
      </c>
      <c r="B216" s="2">
        <f>RSI!B216</f>
        <v>11.6571</v>
      </c>
      <c r="C216" s="2">
        <f>RSI!I216</f>
        <v>20.076076577843281</v>
      </c>
      <c r="D216" s="2">
        <f>MACD!E216</f>
        <v>0.35548750022807418</v>
      </c>
      <c r="E216" s="2">
        <f>MACD!F216</f>
        <v>0.20290915552546068</v>
      </c>
      <c r="F216" s="2">
        <f>'Moving Avg'!D216</f>
        <v>11.949160000000001</v>
      </c>
      <c r="G216" s="2">
        <f>'Moving Avg'!F216</f>
        <v>12.560290000000004</v>
      </c>
      <c r="H216" s="2">
        <f>'Moving Avg'!G216</f>
        <v>12.943324000000008</v>
      </c>
      <c r="I216" s="2">
        <f>'Moving Avg'!H216</f>
        <v>13.572094999999972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</row>
    <row r="217" spans="1:12" ht="13.5" x14ac:dyDescent="0.25">
      <c r="A217" s="3">
        <f>RSI!A217</f>
        <v>44846</v>
      </c>
      <c r="B217" s="2">
        <f>RSI!B217</f>
        <v>11.5983</v>
      </c>
      <c r="C217" s="2">
        <f>RSI!I217</f>
        <v>19.336392157291527</v>
      </c>
      <c r="D217" s="2">
        <f>MACD!E217</f>
        <v>0.40517284119450103</v>
      </c>
      <c r="E217" s="2">
        <f>MACD!F217</f>
        <v>0.24336189265926877</v>
      </c>
      <c r="F217" s="2">
        <f>'Moving Avg'!D217</f>
        <v>11.773720000000001</v>
      </c>
      <c r="G217" s="2">
        <f>'Moving Avg'!F217</f>
        <v>12.492585000000002</v>
      </c>
      <c r="H217" s="2">
        <f>'Moving Avg'!G217</f>
        <v>12.912710000000009</v>
      </c>
      <c r="I217" s="2">
        <f>'Moving Avg'!H217</f>
        <v>13.557371499999974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</row>
    <row r="218" spans="1:12" ht="13.5" x14ac:dyDescent="0.25">
      <c r="A218" s="3">
        <f>RSI!A218</f>
        <v>44847</v>
      </c>
      <c r="B218" s="2">
        <f>RSI!B218</f>
        <v>11.5983</v>
      </c>
      <c r="C218" s="2">
        <f>RSI!I218</f>
        <v>19.336392157291542</v>
      </c>
      <c r="D218" s="2">
        <f>MACD!E218</f>
        <v>0.40760924404632171</v>
      </c>
      <c r="E218" s="2">
        <f>MACD!F218</f>
        <v>0.27621136293667936</v>
      </c>
      <c r="F218" s="2">
        <f>'Moving Avg'!D218</f>
        <v>11.644200000000001</v>
      </c>
      <c r="G218" s="2">
        <f>'Moving Avg'!F218</f>
        <v>12.424880000000002</v>
      </c>
      <c r="H218" s="2">
        <f>'Moving Avg'!G218</f>
        <v>12.877504000000009</v>
      </c>
      <c r="I218" s="2">
        <f>'Moving Avg'!H218</f>
        <v>13.542916499999976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</row>
    <row r="219" spans="1:12" ht="13.5" x14ac:dyDescent="0.25">
      <c r="A219" s="3">
        <f>RSI!A219</f>
        <v>44848</v>
      </c>
      <c r="B219" s="2">
        <f>RSI!B219</f>
        <v>12.0693</v>
      </c>
      <c r="C219" s="2">
        <f>RSI!I219</f>
        <v>39.905494591152426</v>
      </c>
      <c r="D219" s="2">
        <f>MACD!E219</f>
        <v>0.38004791586417142</v>
      </c>
      <c r="E219" s="2">
        <f>MACD!F219</f>
        <v>0.29697867352217777</v>
      </c>
      <c r="F219" s="2">
        <f>'Moving Avg'!D219</f>
        <v>11.7384</v>
      </c>
      <c r="G219" s="2">
        <f>'Moving Avg'!F219</f>
        <v>12.389555000000001</v>
      </c>
      <c r="H219" s="2">
        <f>'Moving Avg'!G219</f>
        <v>12.851718000000007</v>
      </c>
      <c r="I219" s="2">
        <f>'Moving Avg'!H219</f>
        <v>13.533472999999974</v>
      </c>
      <c r="J219" s="6" t="str">
        <f>OBV!F219</f>
        <v>BEARISH</v>
      </c>
      <c r="K219" s="6" t="str">
        <f>OBV!G219</f>
        <v>NEUTRAL</v>
      </c>
      <c r="L219" s="6" t="str">
        <f>OBV!H219</f>
        <v>BEARISH DIVERGENCE</v>
      </c>
    </row>
    <row r="220" spans="1:12" ht="13.5" x14ac:dyDescent="0.25">
      <c r="A220" s="3">
        <f>RSI!A220</f>
        <v>44851</v>
      </c>
      <c r="B220" s="2">
        <f>RSI!B220</f>
        <v>12.010400000000001</v>
      </c>
      <c r="C220" s="2">
        <f>RSI!I220</f>
        <v>38.580586964972696</v>
      </c>
      <c r="D220" s="2">
        <f>MACD!E220</f>
        <v>0.36318251155207015</v>
      </c>
      <c r="E220" s="2">
        <f>MACD!F220</f>
        <v>0.31021944112815625</v>
      </c>
      <c r="F220" s="2">
        <f>'Moving Avg'!D220</f>
        <v>11.78668</v>
      </c>
      <c r="G220" s="2">
        <f>'Moving Avg'!F220</f>
        <v>12.342455000000001</v>
      </c>
      <c r="H220" s="2">
        <f>'Moving Avg'!G220</f>
        <v>12.824754000000008</v>
      </c>
      <c r="I220" s="2">
        <f>'Moving Avg'!H220</f>
        <v>13.521427499999975</v>
      </c>
      <c r="J220" s="6" t="str">
        <f>OBV!F220</f>
        <v>BEARISH</v>
      </c>
      <c r="K220" s="6" t="str">
        <f>OBV!G220</f>
        <v>WEAK</v>
      </c>
      <c r="L220" s="6" t="str">
        <f>OBV!H220</f>
        <v>BEARISH DIVERGENCE</v>
      </c>
    </row>
    <row r="221" spans="1:12" ht="13.5" x14ac:dyDescent="0.25">
      <c r="A221" s="3">
        <f>RSI!A221</f>
        <v>44852</v>
      </c>
      <c r="B221" s="2">
        <f>RSI!B221</f>
        <v>12.711</v>
      </c>
      <c r="C221" s="2">
        <f>RSI!I221</f>
        <v>56.90764196444993</v>
      </c>
      <c r="D221" s="2">
        <f>MACD!E221</f>
        <v>0.29930126872575613</v>
      </c>
      <c r="E221" s="2">
        <f>MACD!F221</f>
        <v>0.30803580664767627</v>
      </c>
      <c r="F221" s="2">
        <f>'Moving Avg'!D221</f>
        <v>11.99746</v>
      </c>
      <c r="G221" s="2">
        <f>'Moving Avg'!F221</f>
        <v>12.333330000000004</v>
      </c>
      <c r="H221" s="2">
        <f>'Moving Avg'!G221</f>
        <v>12.812272000000007</v>
      </c>
      <c r="I221" s="2">
        <f>'Moving Avg'!H221</f>
        <v>13.513152999999972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</row>
    <row r="222" spans="1:12" ht="13.5" x14ac:dyDescent="0.25">
      <c r="A222" s="3">
        <f>RSI!A222</f>
        <v>44853</v>
      </c>
      <c r="B222" s="2">
        <f>RSI!B222</f>
        <v>12.758100000000001</v>
      </c>
      <c r="C222" s="2">
        <f>RSI!I222</f>
        <v>57.818897964770528</v>
      </c>
      <c r="D222" s="2">
        <f>MACD!E222</f>
        <v>0.23882791587065633</v>
      </c>
      <c r="E222" s="2">
        <f>MACD!F222</f>
        <v>0.29419422849227228</v>
      </c>
      <c r="F222" s="2">
        <f>'Moving Avg'!D222</f>
        <v>12.229419999999999</v>
      </c>
      <c r="G222" s="2">
        <f>'Moving Avg'!F222</f>
        <v>12.332445000000002</v>
      </c>
      <c r="H222" s="2">
        <f>'Moving Avg'!G222</f>
        <v>12.800850000000008</v>
      </c>
      <c r="I222" s="2">
        <f>'Moving Avg'!H222</f>
        <v>13.505301999999974</v>
      </c>
      <c r="J222" s="6" t="str">
        <f>OBV!F222</f>
        <v>BULLISH</v>
      </c>
      <c r="K222" s="6" t="str">
        <f>OBV!G222</f>
        <v>STRONG</v>
      </c>
      <c r="L222" s="6" t="str">
        <f>OBV!H222</f>
        <v>CONFIRMED BULLISH</v>
      </c>
    </row>
    <row r="223" spans="1:12" ht="13.5" x14ac:dyDescent="0.25">
      <c r="A223" s="3">
        <f>RSI!A223</f>
        <v>44854</v>
      </c>
      <c r="B223" s="2">
        <f>RSI!B223</f>
        <v>12.657999999999999</v>
      </c>
      <c r="C223" s="2">
        <f>RSI!I223</f>
        <v>55.149697863236007</v>
      </c>
      <c r="D223" s="2">
        <f>MACD!E223</f>
        <v>0.15759804778337738</v>
      </c>
      <c r="E223" s="2">
        <f>MACD!F223</f>
        <v>0.26687499235049333</v>
      </c>
      <c r="F223" s="2">
        <f>'Moving Avg'!D223</f>
        <v>12.44136</v>
      </c>
      <c r="G223" s="2">
        <f>'Moving Avg'!F223</f>
        <v>12.326555000000001</v>
      </c>
      <c r="H223" s="2">
        <f>'Moving Avg'!G223</f>
        <v>12.787426000000007</v>
      </c>
      <c r="I223" s="2">
        <f>'Moving Avg'!H223</f>
        <v>13.496950499999974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</row>
    <row r="224" spans="1:12" ht="13.5" x14ac:dyDescent="0.25">
      <c r="A224" s="3">
        <f>RSI!A224</f>
        <v>44855</v>
      </c>
      <c r="B224" s="2">
        <f>RSI!B224</f>
        <v>12.7463</v>
      </c>
      <c r="C224" s="2">
        <f>RSI!I224</f>
        <v>57.033987596954226</v>
      </c>
      <c r="D224" s="2">
        <f>MACD!E224</f>
        <v>-1.8707382174271814E-2</v>
      </c>
      <c r="E224" s="2">
        <f>MACD!F224</f>
        <v>0.2097585174455403</v>
      </c>
      <c r="F224" s="2">
        <f>'Moving Avg'!D224</f>
        <v>12.57676</v>
      </c>
      <c r="G224" s="2">
        <f>'Moving Avg'!F224</f>
        <v>12.319194999999999</v>
      </c>
      <c r="H224" s="2">
        <f>'Moving Avg'!G224</f>
        <v>12.776828000000005</v>
      </c>
      <c r="I224" s="2">
        <f>'Moving Avg'!H224</f>
        <v>13.489845499999971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</row>
    <row r="225" spans="1:12" ht="13.5" x14ac:dyDescent="0.25">
      <c r="A225" s="3">
        <f>RSI!A225</f>
        <v>44858</v>
      </c>
      <c r="B225" s="2">
        <f>RSI!B225</f>
        <v>12.9406</v>
      </c>
      <c r="C225" s="2">
        <f>RSI!I225</f>
        <v>60.924311227673456</v>
      </c>
      <c r="D225" s="2">
        <f>MACD!E225</f>
        <v>-0.15783890271460344</v>
      </c>
      <c r="E225" s="2">
        <f>MACD!F225</f>
        <v>0.13623903341351157</v>
      </c>
      <c r="F225" s="2">
        <f>'Moving Avg'!D225</f>
        <v>12.762799999999999</v>
      </c>
      <c r="G225" s="2">
        <f>'Moving Avg'!F225</f>
        <v>12.321549999999998</v>
      </c>
      <c r="H225" s="2">
        <f>'Moving Avg'!G225</f>
        <v>12.770116000000005</v>
      </c>
      <c r="I225" s="2">
        <f>'Moving Avg'!H225</f>
        <v>13.483711999999974</v>
      </c>
      <c r="J225" s="6" t="str">
        <f>OBV!F225</f>
        <v>BULLISH</v>
      </c>
      <c r="K225" s="6" t="str">
        <f>OBV!G225</f>
        <v>STRONG</v>
      </c>
      <c r="L225" s="6" t="str">
        <f>OBV!H225</f>
        <v>CONFIRMED BULLISH</v>
      </c>
    </row>
    <row r="226" spans="1:12" ht="13.5" x14ac:dyDescent="0.25">
      <c r="A226" s="3">
        <f>RSI!A226</f>
        <v>44859</v>
      </c>
      <c r="B226" s="2">
        <f>RSI!B226</f>
        <v>12.9406</v>
      </c>
      <c r="C226" s="2">
        <f>RSI!I226</f>
        <v>60.924311227673456</v>
      </c>
      <c r="D226" s="2">
        <f>MACD!E226</f>
        <v>-0.295613297409</v>
      </c>
      <c r="E226" s="2">
        <f>MACD!F226</f>
        <v>4.9868567249009253E-2</v>
      </c>
      <c r="F226" s="2">
        <f>'Moving Avg'!D226</f>
        <v>12.808719999999999</v>
      </c>
      <c r="G226" s="2">
        <f>'Moving Avg'!F226</f>
        <v>12.323905</v>
      </c>
      <c r="H226" s="2">
        <f>'Moving Avg'!G226</f>
        <v>12.763404000000005</v>
      </c>
      <c r="I226" s="2">
        <f>'Moving Avg'!H226</f>
        <v>13.477578499999975</v>
      </c>
      <c r="J226" s="6" t="str">
        <f>OBV!F226</f>
        <v>BULLISH</v>
      </c>
      <c r="K226" s="6" t="str">
        <f>OBV!G226</f>
        <v>NEUTRAL</v>
      </c>
      <c r="L226" s="6" t="str">
        <f>OBV!H226</f>
        <v>CONFIRMED BULLISH</v>
      </c>
    </row>
    <row r="227" spans="1:12" ht="13.5" x14ac:dyDescent="0.25">
      <c r="A227" s="3">
        <f>RSI!A227</f>
        <v>44860</v>
      </c>
      <c r="B227" s="2">
        <f>RSI!B227</f>
        <v>12.9406</v>
      </c>
      <c r="C227" s="2">
        <f>RSI!I227</f>
        <v>60.924311227673456</v>
      </c>
      <c r="D227" s="2">
        <f>MACD!E227</f>
        <v>-0.42386032120194272</v>
      </c>
      <c r="E227" s="2">
        <f>MACD!F227</f>
        <v>-4.4877210441181148E-2</v>
      </c>
      <c r="F227" s="2">
        <f>'Moving Avg'!D227</f>
        <v>12.845220000000001</v>
      </c>
      <c r="G227" s="2">
        <f>'Moving Avg'!F227</f>
        <v>12.332144999999999</v>
      </c>
      <c r="H227" s="2">
        <f>'Moving Avg'!G227</f>
        <v>12.756928000000006</v>
      </c>
      <c r="I227" s="2">
        <f>'Moving Avg'!H227</f>
        <v>13.470908499999974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</row>
    <row r="228" spans="1:12" ht="13.5" x14ac:dyDescent="0.25">
      <c r="A228" s="3">
        <f>RSI!A228</f>
        <v>44861</v>
      </c>
      <c r="B228" s="2">
        <f>RSI!B228</f>
        <v>12.9406</v>
      </c>
      <c r="C228" s="2">
        <f>RSI!I228</f>
        <v>60.924311227673456</v>
      </c>
      <c r="D228" s="2">
        <f>MACD!E228</f>
        <v>-0.53480530769268775</v>
      </c>
      <c r="E228" s="2">
        <f>MACD!F228</f>
        <v>-0.14286282989148247</v>
      </c>
      <c r="F228" s="2">
        <f>'Moving Avg'!D228</f>
        <v>12.90174</v>
      </c>
      <c r="G228" s="2">
        <f>'Moving Avg'!F228</f>
        <v>12.355104999999998</v>
      </c>
      <c r="H228" s="2">
        <f>'Moving Avg'!G228</f>
        <v>12.750804000000006</v>
      </c>
      <c r="I228" s="2">
        <f>'Moving Avg'!H228</f>
        <v>13.464264999999976</v>
      </c>
      <c r="J228" s="6" t="str">
        <f>OBV!F228</f>
        <v>BULLISH</v>
      </c>
      <c r="K228" s="6" t="str">
        <f>OBV!G228</f>
        <v>NEUTRAL</v>
      </c>
      <c r="L228" s="6" t="str">
        <f>OBV!H228</f>
        <v>CONFIRMED BULLISH</v>
      </c>
    </row>
    <row r="229" spans="1:12" ht="13.5" x14ac:dyDescent="0.25">
      <c r="A229" s="3">
        <f>RSI!A229</f>
        <v>44862</v>
      </c>
      <c r="B229" s="2">
        <f>RSI!B229</f>
        <v>12.4343</v>
      </c>
      <c r="C229" s="2">
        <f>RSI!I229</f>
        <v>46.247728451200963</v>
      </c>
      <c r="D229" s="2">
        <f>MACD!E229</f>
        <v>-0.5209649944567456</v>
      </c>
      <c r="E229" s="2">
        <f>MACD!F229</f>
        <v>-0.21848326280453512</v>
      </c>
      <c r="F229" s="2">
        <f>'Moving Avg'!D229</f>
        <v>12.839339999999998</v>
      </c>
      <c r="G229" s="2">
        <f>'Moving Avg'!F229</f>
        <v>12.352749999999997</v>
      </c>
      <c r="H229" s="2">
        <f>'Moving Avg'!G229</f>
        <v>12.734554000000005</v>
      </c>
      <c r="I229" s="2">
        <f>'Moving Avg'!H229</f>
        <v>13.455331499999975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</row>
    <row r="230" spans="1:12" ht="13.5" x14ac:dyDescent="0.25">
      <c r="A230" s="3">
        <f>RSI!A230</f>
        <v>44865</v>
      </c>
      <c r="B230" s="2">
        <f>RSI!B230</f>
        <v>12.3636</v>
      </c>
      <c r="C230" s="2">
        <f>RSI!I230</f>
        <v>44.630892124908819</v>
      </c>
      <c r="D230" s="2">
        <f>MACD!E230</f>
        <v>-0.51216856677095812</v>
      </c>
      <c r="E230" s="2">
        <f>MACD!F230</f>
        <v>-0.27722032359781973</v>
      </c>
      <c r="F230" s="2">
        <f>'Moving Avg'!D230</f>
        <v>12.723939999999999</v>
      </c>
      <c r="G230" s="2">
        <f>'Moving Avg'!F230</f>
        <v>12.346859999999998</v>
      </c>
      <c r="H230" s="2">
        <f>'Moving Avg'!G230</f>
        <v>12.716890000000005</v>
      </c>
      <c r="I230" s="2">
        <f>'Moving Avg'!H230</f>
        <v>13.446044499999976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</row>
    <row r="231" spans="1:12" ht="13.5" x14ac:dyDescent="0.25">
      <c r="A231" s="3">
        <f>RSI!A231</f>
        <v>44866</v>
      </c>
      <c r="B231" s="2">
        <f>RSI!B231</f>
        <v>12.3636</v>
      </c>
      <c r="C231" s="2">
        <f>RSI!I231</f>
        <v>44.630892124908819</v>
      </c>
      <c r="D231" s="2">
        <f>MACD!E231</f>
        <v>-0.39568055571490213</v>
      </c>
      <c r="E231" s="2">
        <f>MACD!F231</f>
        <v>-0.30091237002123622</v>
      </c>
      <c r="F231" s="2">
        <f>'Moving Avg'!D231</f>
        <v>12.60854</v>
      </c>
      <c r="G231" s="2">
        <f>'Moving Avg'!F231</f>
        <v>12.340969999999995</v>
      </c>
      <c r="H231" s="2">
        <f>'Moving Avg'!G231</f>
        <v>12.699226000000005</v>
      </c>
      <c r="I231" s="2">
        <f>'Moving Avg'!H231</f>
        <v>13.436757499999976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</row>
    <row r="232" spans="1:12" ht="13.5" x14ac:dyDescent="0.25">
      <c r="A232" s="3">
        <f>RSI!A232</f>
        <v>44867</v>
      </c>
      <c r="B232" s="2">
        <f>RSI!B232</f>
        <v>12.357799999999999</v>
      </c>
      <c r="C232" s="2">
        <f>RSI!I232</f>
        <v>44.4829312142069</v>
      </c>
      <c r="D232" s="2">
        <f>MACD!E232</f>
        <v>-0.28827108203035756</v>
      </c>
      <c r="E232" s="2">
        <f>MACD!F232</f>
        <v>-0.29838411242306051</v>
      </c>
      <c r="F232" s="2">
        <f>'Moving Avg'!D232</f>
        <v>12.49198</v>
      </c>
      <c r="G232" s="2">
        <f>'Moving Avg'!F232</f>
        <v>12.335084999999996</v>
      </c>
      <c r="H232" s="2">
        <f>'Moving Avg'!G232</f>
        <v>12.684038000000005</v>
      </c>
      <c r="I232" s="2">
        <f>'Moving Avg'!H232</f>
        <v>13.427441499999976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</row>
    <row r="233" spans="1:12" ht="13.5" x14ac:dyDescent="0.25">
      <c r="A233" s="3">
        <f>RSI!A233</f>
        <v>44868</v>
      </c>
      <c r="B233" s="2">
        <f>RSI!B233</f>
        <v>12.245900000000001</v>
      </c>
      <c r="C233" s="2">
        <f>RSI!I233</f>
        <v>41.616362714932286</v>
      </c>
      <c r="D233" s="2">
        <f>MACD!E233</f>
        <v>-0.20338250769596833</v>
      </c>
      <c r="E233" s="2">
        <f>MACD!F233</f>
        <v>-0.27938379147764208</v>
      </c>
      <c r="F233" s="2">
        <f>'Moving Avg'!D233</f>
        <v>12.353039999999998</v>
      </c>
      <c r="G233" s="2">
        <f>'Moving Avg'!F233</f>
        <v>12.335084999999998</v>
      </c>
      <c r="H233" s="2">
        <f>'Moving Avg'!G233</f>
        <v>12.669908000000005</v>
      </c>
      <c r="I233" s="2">
        <f>'Moving Avg'!H233</f>
        <v>13.418370999999974</v>
      </c>
      <c r="J233" s="6" t="str">
        <f>OBV!F233</f>
        <v>BEARISH</v>
      </c>
      <c r="K233" s="6" t="str">
        <f>OBV!G233</f>
        <v>NEUTRAL</v>
      </c>
      <c r="L233" s="6" t="str">
        <f>OBV!H233</f>
        <v>CONFIRMED BEARISH</v>
      </c>
    </row>
    <row r="234" spans="1:12" ht="13.5" x14ac:dyDescent="0.25">
      <c r="A234" s="3">
        <f>RSI!A234</f>
        <v>44869</v>
      </c>
      <c r="B234" s="2">
        <f>RSI!B234</f>
        <v>12.3048</v>
      </c>
      <c r="C234" s="2">
        <f>RSI!I234</f>
        <v>43.673903593669884</v>
      </c>
      <c r="D234" s="2">
        <f>MACD!E234</f>
        <v>-0.12063866731779171</v>
      </c>
      <c r="E234" s="2">
        <f>MACD!F234</f>
        <v>-0.24763476664567202</v>
      </c>
      <c r="F234" s="2">
        <f>'Moving Avg'!D234</f>
        <v>12.32714</v>
      </c>
      <c r="G234" s="2">
        <f>'Moving Avg'!F234</f>
        <v>12.370409999999998</v>
      </c>
      <c r="H234" s="2">
        <f>'Moving Avg'!G234</f>
        <v>12.652246000000005</v>
      </c>
      <c r="I234" s="2">
        <f>'Moving Avg'!H234</f>
        <v>13.409863499999974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</row>
    <row r="235" spans="1:12" ht="13.5" x14ac:dyDescent="0.25">
      <c r="A235" s="3">
        <f>RSI!A235</f>
        <v>44872</v>
      </c>
      <c r="B235" s="2">
        <f>RSI!B235</f>
        <v>12.186999999999999</v>
      </c>
      <c r="C235" s="2">
        <f>RSI!I235</f>
        <v>40.592702987505369</v>
      </c>
      <c r="D235" s="2">
        <f>MACD!E235</f>
        <v>-1.0786499872574851E-2</v>
      </c>
      <c r="E235" s="2">
        <f>MACD!F235</f>
        <v>-0.20026511329105259</v>
      </c>
      <c r="F235" s="2">
        <f>'Moving Avg'!D235</f>
        <v>12.29182</v>
      </c>
      <c r="G235" s="2">
        <f>'Moving Avg'!F235</f>
        <v>12.391310000000001</v>
      </c>
      <c r="H235" s="2">
        <f>'Moving Avg'!G235</f>
        <v>12.632228000000005</v>
      </c>
      <c r="I235" s="2">
        <f>'Moving Avg'!H235</f>
        <v>13.401034999999974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</row>
    <row r="236" spans="1:12" ht="13.5" x14ac:dyDescent="0.25">
      <c r="A236" s="3">
        <f>RSI!A236</f>
        <v>44873</v>
      </c>
      <c r="B236" s="2">
        <f>RSI!B236</f>
        <v>12.186999999999999</v>
      </c>
      <c r="C236" s="2">
        <f>RSI!I236</f>
        <v>40.592702987505369</v>
      </c>
      <c r="D236" s="2">
        <f>MACD!E236</f>
        <v>8.3990970346583538E-2</v>
      </c>
      <c r="E236" s="2">
        <f>MACD!F236</f>
        <v>-0.14341389656352538</v>
      </c>
      <c r="F236" s="2">
        <f>'Moving Avg'!D236</f>
        <v>12.256499999999999</v>
      </c>
      <c r="G236" s="2">
        <f>'Moving Avg'!F236</f>
        <v>12.417805000000001</v>
      </c>
      <c r="H236" s="2">
        <f>'Moving Avg'!G236</f>
        <v>12.612210000000005</v>
      </c>
      <c r="I236" s="2">
        <f>'Moving Avg'!H236</f>
        <v>13.392501999999974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</row>
    <row r="237" spans="1:12" ht="13.5" x14ac:dyDescent="0.25">
      <c r="A237" s="3">
        <f>RSI!A237</f>
        <v>44874</v>
      </c>
      <c r="B237" s="2">
        <f>RSI!B237</f>
        <v>12.186999999999999</v>
      </c>
      <c r="C237" s="2">
        <f>RSI!I237</f>
        <v>40.592702987505369</v>
      </c>
      <c r="D237" s="2">
        <f>MACD!E237</f>
        <v>0.16587769521519391</v>
      </c>
      <c r="E237" s="2">
        <f>MACD!F237</f>
        <v>-8.1555578207781518E-2</v>
      </c>
      <c r="F237" s="2">
        <f>'Moving Avg'!D237</f>
        <v>12.222339999999999</v>
      </c>
      <c r="G237" s="2">
        <f>'Moving Avg'!F237</f>
        <v>12.447240000000003</v>
      </c>
      <c r="H237" s="2">
        <f>'Moving Avg'!G237</f>
        <v>12.592192000000004</v>
      </c>
      <c r="I237" s="2">
        <f>'Moving Avg'!H237</f>
        <v>13.383673499999972</v>
      </c>
      <c r="J237" s="6" t="str">
        <f>OBV!F237</f>
        <v>BEARISH</v>
      </c>
      <c r="K237" s="6" t="str">
        <f>OBV!G237</f>
        <v>NEUTRAL</v>
      </c>
      <c r="L237" s="6" t="str">
        <f>OBV!H237</f>
        <v>CONFIRMED BEARISH</v>
      </c>
    </row>
    <row r="238" spans="1:12" ht="13.5" x14ac:dyDescent="0.25">
      <c r="A238" s="3">
        <f>RSI!A238</f>
        <v>44875</v>
      </c>
      <c r="B238" s="2">
        <f>RSI!B238</f>
        <v>12.010400000000001</v>
      </c>
      <c r="C238" s="2">
        <f>RSI!I238</f>
        <v>35.856162732308633</v>
      </c>
      <c r="D238" s="2">
        <f>MACD!E238</f>
        <v>0.24981313270239447</v>
      </c>
      <c r="E238" s="2">
        <f>MACD!F238</f>
        <v>-1.5281836025746329E-2</v>
      </c>
      <c r="F238" s="2">
        <f>'Moving Avg'!D238</f>
        <v>12.175239999999999</v>
      </c>
      <c r="G238" s="2">
        <f>'Moving Avg'!F238</f>
        <v>12.467845000000002</v>
      </c>
      <c r="H238" s="2">
        <f>'Moving Avg'!G238</f>
        <v>12.573352000000005</v>
      </c>
      <c r="I238" s="2">
        <f>'Moving Avg'!H238</f>
        <v>13.374766999999972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</row>
    <row r="239" spans="1:12" ht="13.5" x14ac:dyDescent="0.25">
      <c r="A239" s="3">
        <f>RSI!A239</f>
        <v>44876</v>
      </c>
      <c r="B239" s="2">
        <f>RSI!B239</f>
        <v>12.181100000000001</v>
      </c>
      <c r="C239" s="2">
        <f>RSI!I239</f>
        <v>42.803383576887448</v>
      </c>
      <c r="D239" s="2">
        <f>MACD!E239</f>
        <v>0.23279145970572834</v>
      </c>
      <c r="E239" s="2">
        <f>MACD!F239</f>
        <v>3.4332823120548604E-2</v>
      </c>
      <c r="F239" s="2">
        <f>'Moving Avg'!D239</f>
        <v>12.150499999999999</v>
      </c>
      <c r="G239" s="2">
        <f>'Moving Avg'!F239</f>
        <v>12.473435</v>
      </c>
      <c r="H239" s="2">
        <f>'Moving Avg'!G239</f>
        <v>12.553452000000004</v>
      </c>
      <c r="I239" s="2">
        <f>'Moving Avg'!H239</f>
        <v>13.366177499999969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</row>
    <row r="240" spans="1:12" ht="13.5" x14ac:dyDescent="0.25">
      <c r="A240" s="3">
        <f>RSI!A240</f>
        <v>44879</v>
      </c>
      <c r="B240" s="2">
        <f>RSI!B240</f>
        <v>12.1281</v>
      </c>
      <c r="C240" s="2">
        <f>RSI!I240</f>
        <v>41.307452409256207</v>
      </c>
      <c r="D240" s="2">
        <f>MACD!E240</f>
        <v>0.21273696992536806</v>
      </c>
      <c r="E240" s="2">
        <f>MACD!F240</f>
        <v>7.0013652481512506E-2</v>
      </c>
      <c r="F240" s="2">
        <f>'Moving Avg'!D240</f>
        <v>12.138720000000001</v>
      </c>
      <c r="G240" s="2">
        <f>'Moving Avg'!F240</f>
        <v>12.479320000000003</v>
      </c>
      <c r="H240" s="2">
        <f>'Moving Avg'!G240</f>
        <v>12.532374000000004</v>
      </c>
      <c r="I240" s="2">
        <f>'Moving Avg'!H240</f>
        <v>13.357591499999971</v>
      </c>
      <c r="J240" s="6" t="str">
        <f>OBV!F240</f>
        <v>BEARISH</v>
      </c>
      <c r="K240" s="6" t="str">
        <f>OBV!G240</f>
        <v>NEUTRAL</v>
      </c>
      <c r="L240" s="6" t="str">
        <f>OBV!H240</f>
        <v>CONFIRMED BEARISH</v>
      </c>
    </row>
    <row r="241" spans="1:12" ht="13.5" x14ac:dyDescent="0.25">
      <c r="A241" s="3">
        <f>RSI!A241</f>
        <v>44880</v>
      </c>
      <c r="B241" s="2">
        <f>RSI!B241</f>
        <v>12.0634</v>
      </c>
      <c r="C241" s="2">
        <f>RSI!I241</f>
        <v>39.492915525489188</v>
      </c>
      <c r="D241" s="2">
        <f>MACD!E241</f>
        <v>0.20207676317522605</v>
      </c>
      <c r="E241" s="2">
        <f>MACD!F241</f>
        <v>9.6426274620255215E-2</v>
      </c>
      <c r="F241" s="2">
        <f>'Moving Avg'!D241</f>
        <v>12.114000000000001</v>
      </c>
      <c r="G241" s="2">
        <f>'Moving Avg'!F241</f>
        <v>12.446940000000001</v>
      </c>
      <c r="H241" s="2">
        <f>'Moving Avg'!G241</f>
        <v>12.510120000000006</v>
      </c>
      <c r="I241" s="2">
        <f>'Moving Avg'!H241</f>
        <v>13.34908449999997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</row>
    <row r="242" spans="1:12" ht="13.5" x14ac:dyDescent="0.25">
      <c r="A242" s="3">
        <f>RSI!A242</f>
        <v>44881</v>
      </c>
      <c r="B242" s="2">
        <f>RSI!B242</f>
        <v>12.051600000000001</v>
      </c>
      <c r="C242" s="2">
        <f>RSI!I242</f>
        <v>39.155093420449298</v>
      </c>
      <c r="D242" s="2">
        <f>MACD!E242</f>
        <v>0.19482472924647709</v>
      </c>
      <c r="E242" s="2">
        <f>MACD!F242</f>
        <v>0.1161059655454996</v>
      </c>
      <c r="F242" s="2">
        <f>'Moving Avg'!D242</f>
        <v>12.086920000000001</v>
      </c>
      <c r="G242" s="2">
        <f>'Moving Avg'!F242</f>
        <v>12.411615000000001</v>
      </c>
      <c r="H242" s="2">
        <f>'Moving Avg'!G242</f>
        <v>12.487984000000006</v>
      </c>
      <c r="I242" s="2">
        <f>'Moving Avg'!H242</f>
        <v>13.33829149999997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</row>
    <row r="243" spans="1:12" ht="13.5" x14ac:dyDescent="0.25">
      <c r="A243" s="3">
        <f>RSI!A243</f>
        <v>44882</v>
      </c>
      <c r="B243" s="2">
        <f>RSI!B243</f>
        <v>12.0634</v>
      </c>
      <c r="C243" s="2">
        <f>RSI!I243</f>
        <v>39.710479994794809</v>
      </c>
      <c r="D243" s="2">
        <f>MACD!E243</f>
        <v>0.17232271144764333</v>
      </c>
      <c r="E243" s="2">
        <f>MACD!F243</f>
        <v>0.12734931472592836</v>
      </c>
      <c r="F243" s="2">
        <f>'Moving Avg'!D243</f>
        <v>12.097519999999999</v>
      </c>
      <c r="G243" s="2">
        <f>'Moving Avg'!F243</f>
        <v>12.381885000000004</v>
      </c>
      <c r="H243" s="2">
        <f>'Moving Avg'!G243</f>
        <v>12.468202000000005</v>
      </c>
      <c r="I243" s="2">
        <f>'Moving Avg'!H243</f>
        <v>13.328844999999971</v>
      </c>
      <c r="J243" s="6" t="str">
        <f>OBV!F243</f>
        <v>BEARISH</v>
      </c>
      <c r="K243" s="6" t="str">
        <f>OBV!G243</f>
        <v>NEUTRAL</v>
      </c>
      <c r="L243" s="6" t="str">
        <f>OBV!H243</f>
        <v>BEARISH DIVERGENCE</v>
      </c>
    </row>
    <row r="244" spans="1:12" ht="13.5" x14ac:dyDescent="0.25">
      <c r="A244" s="3">
        <f>RSI!A244</f>
        <v>44883</v>
      </c>
      <c r="B244" s="2">
        <f>RSI!B244</f>
        <v>12.057499999999999</v>
      </c>
      <c r="C244" s="2">
        <f>RSI!I244</f>
        <v>39.516256558944114</v>
      </c>
      <c r="D244" s="2">
        <f>MACD!E244</f>
        <v>0.16430748141781315</v>
      </c>
      <c r="E244" s="2">
        <f>MACD!F244</f>
        <v>0.13474094806430534</v>
      </c>
      <c r="F244" s="2">
        <f>'Moving Avg'!D244</f>
        <v>12.072799999999999</v>
      </c>
      <c r="G244" s="2">
        <f>'Moving Avg'!F244</f>
        <v>12.347445000000004</v>
      </c>
      <c r="H244" s="2">
        <f>'Moving Avg'!G244</f>
        <v>12.448068000000005</v>
      </c>
      <c r="I244" s="2">
        <f>'Moving Avg'!H244</f>
        <v>13.319368999999973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</row>
    <row r="245" spans="1:12" ht="13.5" x14ac:dyDescent="0.25">
      <c r="A245" s="3">
        <f>RSI!A245</f>
        <v>44886</v>
      </c>
      <c r="B245" s="2">
        <f>RSI!B245</f>
        <v>11.7219</v>
      </c>
      <c r="C245" s="2">
        <f>RSI!I245</f>
        <v>30.406325986451648</v>
      </c>
      <c r="D245" s="2">
        <f>MACD!E245</f>
        <v>0.16570970881418035</v>
      </c>
      <c r="E245" s="2">
        <f>MACD!F245</f>
        <v>0.14093470021428034</v>
      </c>
      <c r="F245" s="2">
        <f>'Moving Avg'!D245</f>
        <v>11.99156</v>
      </c>
      <c r="G245" s="2">
        <f>'Moving Avg'!F245</f>
        <v>12.286510000000003</v>
      </c>
      <c r="H245" s="2">
        <f>'Moving Avg'!G245</f>
        <v>12.421222000000006</v>
      </c>
      <c r="I245" s="2">
        <f>'Moving Avg'!H245</f>
        <v>13.308295499999975</v>
      </c>
      <c r="J245" s="6" t="str">
        <f>OBV!F245</f>
        <v>BEARISH</v>
      </c>
      <c r="K245" s="6" t="str">
        <f>OBV!G245</f>
        <v>WEAK</v>
      </c>
      <c r="L245" s="6" t="str">
        <f>OBV!H245</f>
        <v>CONFIRMED BEARISH</v>
      </c>
    </row>
    <row r="246" spans="1:12" ht="13.5" x14ac:dyDescent="0.25">
      <c r="A246" s="3">
        <f>RSI!A246</f>
        <v>44887</v>
      </c>
      <c r="B246" s="2">
        <f>RSI!B246</f>
        <v>11.774900000000001</v>
      </c>
      <c r="C246" s="2">
        <f>RSI!I246</f>
        <v>33.032025566508239</v>
      </c>
      <c r="D246" s="2">
        <f>MACD!E246</f>
        <v>0.16629424926644454</v>
      </c>
      <c r="E246" s="2">
        <f>MACD!F246</f>
        <v>0.14600661002471318</v>
      </c>
      <c r="F246" s="2">
        <f>'Moving Avg'!D246</f>
        <v>11.933859999999999</v>
      </c>
      <c r="G246" s="2">
        <f>'Moving Avg'!F246</f>
        <v>12.228225000000002</v>
      </c>
      <c r="H246" s="2">
        <f>'Moving Avg'!G246</f>
        <v>12.396024000000006</v>
      </c>
      <c r="I246" s="2">
        <f>'Moving Avg'!H246</f>
        <v>13.297460499999975</v>
      </c>
      <c r="J246" s="6" t="str">
        <f>OBV!F246</f>
        <v>BEARISH</v>
      </c>
      <c r="K246" s="6" t="str">
        <f>OBV!G246</f>
        <v>WEAK</v>
      </c>
      <c r="L246" s="6" t="str">
        <f>OBV!H246</f>
        <v>CONFIRMED BEARISH</v>
      </c>
    </row>
    <row r="247" spans="1:12" ht="13.5" x14ac:dyDescent="0.25">
      <c r="A247" s="3">
        <f>RSI!A247</f>
        <v>44888</v>
      </c>
      <c r="B247" s="2">
        <f>RSI!B247</f>
        <v>12.0457</v>
      </c>
      <c r="C247" s="2">
        <f>RSI!I247</f>
        <v>44.544690771312546</v>
      </c>
      <c r="D247" s="2">
        <f>MACD!E247</f>
        <v>0.14949416843256103</v>
      </c>
      <c r="E247" s="2">
        <f>MACD!F247</f>
        <v>0.14670412170628278</v>
      </c>
      <c r="F247" s="2">
        <f>'Moving Avg'!D247</f>
        <v>11.93268</v>
      </c>
      <c r="G247" s="2">
        <f>'Moving Avg'!F247</f>
        <v>12.183480000000001</v>
      </c>
      <c r="H247" s="2">
        <f>'Moving Avg'!G247</f>
        <v>12.377890000000006</v>
      </c>
      <c r="I247" s="2">
        <f>'Moving Avg'!H247</f>
        <v>13.287979499999974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</row>
    <row r="248" spans="1:12" ht="13.5" x14ac:dyDescent="0.25">
      <c r="A248" s="3">
        <f>RSI!A248</f>
        <v>44889</v>
      </c>
      <c r="B248" s="2">
        <f>RSI!B248</f>
        <v>12.0398</v>
      </c>
      <c r="C248" s="2">
        <f>RSI!I248</f>
        <v>44.365735525702839</v>
      </c>
      <c r="D248" s="2">
        <f>MACD!E248</f>
        <v>0.10950613736974546</v>
      </c>
      <c r="E248" s="2">
        <f>MACD!F248</f>
        <v>0.13926452483897531</v>
      </c>
      <c r="F248" s="2">
        <f>'Moving Avg'!D248</f>
        <v>11.927959999999999</v>
      </c>
      <c r="G248" s="2">
        <f>'Moving Avg'!F248</f>
        <v>12.138439999999999</v>
      </c>
      <c r="H248" s="2">
        <f>'Moving Avg'!G248</f>
        <v>12.359638000000007</v>
      </c>
      <c r="I248" s="2">
        <f>'Moving Avg'!H248</f>
        <v>13.278468999999973</v>
      </c>
      <c r="J248" s="6" t="str">
        <f>OBV!F248</f>
        <v>BEARISH</v>
      </c>
      <c r="K248" s="6" t="str">
        <f>OBV!G248</f>
        <v>WEAK</v>
      </c>
      <c r="L248" s="6" t="str">
        <f>OBV!H248</f>
        <v>CONFIRMED BEARISH</v>
      </c>
    </row>
    <row r="249" spans="1:12" ht="13.5" x14ac:dyDescent="0.25">
      <c r="A249" s="3">
        <f>RSI!A249</f>
        <v>44890</v>
      </c>
      <c r="B249" s="2">
        <f>RSI!B249</f>
        <v>12.0457</v>
      </c>
      <c r="C249" s="2">
        <f>RSI!I249</f>
        <v>44.605398316371513</v>
      </c>
      <c r="D249" s="2">
        <f>MACD!E249</f>
        <v>0.10241800890321251</v>
      </c>
      <c r="E249" s="2">
        <f>MACD!F249</f>
        <v>0.13189522165182277</v>
      </c>
      <c r="F249" s="2">
        <f>'Moving Avg'!D249</f>
        <v>11.925599999999999</v>
      </c>
      <c r="G249" s="2">
        <f>'Moving Avg'!F249</f>
        <v>12.119010000000003</v>
      </c>
      <c r="H249" s="2">
        <f>'Moving Avg'!G249</f>
        <v>12.345036000000007</v>
      </c>
      <c r="I249" s="2">
        <f>'Moving Avg'!H249</f>
        <v>13.269068499999973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</row>
    <row r="250" spans="1:12" ht="13.5" x14ac:dyDescent="0.25">
      <c r="A250" s="3">
        <f>RSI!A250</f>
        <v>44893</v>
      </c>
      <c r="B250" s="2">
        <f>RSI!B250</f>
        <v>12.0398</v>
      </c>
      <c r="C250" s="2">
        <f>RSI!I250</f>
        <v>44.399420596006834</v>
      </c>
      <c r="D250" s="2">
        <f>MACD!E250</f>
        <v>8.9523685929110641E-2</v>
      </c>
      <c r="E250" s="2">
        <f>MACD!F250</f>
        <v>0.12342091450728035</v>
      </c>
      <c r="F250" s="2">
        <f>'Moving Avg'!D250</f>
        <v>11.989179999999999</v>
      </c>
      <c r="G250" s="2">
        <f>'Moving Avg'!F250</f>
        <v>12.102820000000003</v>
      </c>
      <c r="H250" s="2">
        <f>'Moving Avg'!G250</f>
        <v>12.326784000000007</v>
      </c>
      <c r="I250" s="2">
        <f>'Moving Avg'!H250</f>
        <v>13.25982599999997</v>
      </c>
      <c r="J250" s="6" t="str">
        <f>OBV!F250</f>
        <v>BEARISH</v>
      </c>
      <c r="K250" s="6" t="str">
        <f>OBV!G250</f>
        <v>NEUTRAL</v>
      </c>
      <c r="L250" s="6" t="str">
        <f>OBV!H250</f>
        <v>BEARISH DIVERGENCE</v>
      </c>
    </row>
    <row r="251" spans="1:12" ht="13.5" x14ac:dyDescent="0.25">
      <c r="A251" s="3">
        <f>RSI!A251</f>
        <v>44894</v>
      </c>
      <c r="B251" s="2">
        <f>RSI!B251</f>
        <v>12.0398</v>
      </c>
      <c r="C251" s="2">
        <f>RSI!I251</f>
        <v>44.399420596006827</v>
      </c>
      <c r="D251" s="2">
        <f>MACD!E251</f>
        <v>6.9453504841947122E-2</v>
      </c>
      <c r="E251" s="2">
        <f>MACD!F251</f>
        <v>0.11262743257421372</v>
      </c>
      <c r="F251" s="2">
        <f>'Moving Avg'!D251</f>
        <v>12.042159999999999</v>
      </c>
      <c r="G251" s="2">
        <f>'Moving Avg'!F251</f>
        <v>12.086630000000003</v>
      </c>
      <c r="H251" s="2">
        <f>'Moving Avg'!G251</f>
        <v>12.309710000000006</v>
      </c>
      <c r="I251" s="2">
        <f>'Moving Avg'!H251</f>
        <v>13.250798499999972</v>
      </c>
      <c r="J251" s="6" t="str">
        <f>OBV!F251</f>
        <v>BEARISH</v>
      </c>
      <c r="K251" s="6" t="str">
        <f>OBV!G251</f>
        <v>NEUTRAL</v>
      </c>
      <c r="L251" s="6" t="str">
        <f>OBV!H251</f>
        <v>BEARISH DIVERGENCE</v>
      </c>
    </row>
    <row r="252" spans="1:12" ht="13.5" x14ac:dyDescent="0.25">
      <c r="A252" s="3">
        <f>RSI!A252</f>
        <v>44895</v>
      </c>
      <c r="B252" s="2">
        <f>RSI!B252</f>
        <v>11.774900000000001</v>
      </c>
      <c r="C252" s="2">
        <f>RSI!I252</f>
        <v>35.792877417568945</v>
      </c>
      <c r="D252" s="2">
        <f>MACD!E252</f>
        <v>7.1013294533294413E-2</v>
      </c>
      <c r="E252" s="2">
        <f>MACD!F252</f>
        <v>0.10430460496602986</v>
      </c>
      <c r="F252" s="2">
        <f>'Moving Avg'!D252</f>
        <v>11.988</v>
      </c>
      <c r="G252" s="2">
        <f>'Moving Avg'!F252</f>
        <v>12.057485000000003</v>
      </c>
      <c r="H252" s="2">
        <f>'Moving Avg'!G252</f>
        <v>12.289692000000008</v>
      </c>
      <c r="I252" s="2">
        <f>'Moving Avg'!H252</f>
        <v>13.240446499999971</v>
      </c>
      <c r="J252" s="6" t="str">
        <f>OBV!F252</f>
        <v>BEARISH</v>
      </c>
      <c r="K252" s="6" t="str">
        <f>OBV!G252</f>
        <v>NEUTRAL</v>
      </c>
      <c r="L252" s="6" t="str">
        <f>OBV!H252</f>
        <v>CONFIRMED BEARISH</v>
      </c>
    </row>
    <row r="253" spans="1:12" ht="13.5" x14ac:dyDescent="0.25">
      <c r="A253" s="3">
        <f>RSI!A253</f>
        <v>44896</v>
      </c>
      <c r="B253" s="2">
        <f>RSI!B253</f>
        <v>12.245900000000001</v>
      </c>
      <c r="C253" s="2">
        <f>RSI!I253</f>
        <v>53.173542335396597</v>
      </c>
      <c r="D253" s="2">
        <f>MACD!E253</f>
        <v>4.1505855749781162E-2</v>
      </c>
      <c r="E253" s="2">
        <f>MACD!F253</f>
        <v>9.1744855122780133E-2</v>
      </c>
      <c r="F253" s="2">
        <f>'Moving Avg'!D253</f>
        <v>12.029219999999999</v>
      </c>
      <c r="G253" s="2">
        <f>'Moving Avg'!F253</f>
        <v>12.057485000000003</v>
      </c>
      <c r="H253" s="2">
        <f>'Moving Avg'!G253</f>
        <v>12.279094000000004</v>
      </c>
      <c r="I253" s="2">
        <f>'Moving Avg'!H253</f>
        <v>13.233280999999968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</row>
    <row r="254" spans="1:12" ht="13.5" x14ac:dyDescent="0.25">
      <c r="A254" s="3">
        <f>RSI!A254</f>
        <v>44897</v>
      </c>
      <c r="B254" s="2">
        <f>RSI!B254</f>
        <v>12.8935</v>
      </c>
      <c r="C254" s="2">
        <f>RSI!I254</f>
        <v>66.572206599285977</v>
      </c>
      <c r="D254" s="2">
        <f>MACD!E254</f>
        <v>-3.3043343932456892E-2</v>
      </c>
      <c r="E254" s="2">
        <f>MACD!F254</f>
        <v>6.678721531173272E-2</v>
      </c>
      <c r="F254" s="2">
        <f>'Moving Avg'!D254</f>
        <v>12.198779999999999</v>
      </c>
      <c r="G254" s="2">
        <f>'Moving Avg'!F254</f>
        <v>12.086920000000003</v>
      </c>
      <c r="H254" s="2">
        <f>'Moving Avg'!G254</f>
        <v>12.279094000000004</v>
      </c>
      <c r="I254" s="2">
        <f>'Moving Avg'!H254</f>
        <v>13.229058499999969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44900</v>
      </c>
      <c r="B255" s="2">
        <f>RSI!B255</f>
        <v>12.8346</v>
      </c>
      <c r="C255" s="2">
        <f>RSI!I255</f>
        <v>64.757308980898316</v>
      </c>
      <c r="D255" s="2">
        <f>MACD!E255</f>
        <v>-0.1478691460318462</v>
      </c>
      <c r="E255" s="2">
        <f>MACD!F255</f>
        <v>2.3855943043016938E-2</v>
      </c>
      <c r="F255" s="2">
        <f>'Moving Avg'!D255</f>
        <v>12.35774</v>
      </c>
      <c r="G255" s="2">
        <f>'Moving Avg'!F255</f>
        <v>12.119300000000004</v>
      </c>
      <c r="H255" s="2">
        <f>'Moving Avg'!G255</f>
        <v>12.277916000000005</v>
      </c>
      <c r="I255" s="2">
        <f>'Moving Avg'!H255</f>
        <v>13.22480999999997</v>
      </c>
      <c r="J255" s="6" t="str">
        <f>OBV!F255</f>
        <v>BULLISH</v>
      </c>
      <c r="K255" s="6" t="str">
        <f>OBV!G255</f>
        <v>NEUTRAL</v>
      </c>
      <c r="L255" s="6" t="str">
        <f>OBV!H255</f>
        <v>CONFIRMED BULLISH</v>
      </c>
    </row>
    <row r="256" spans="1:12" ht="13.5" x14ac:dyDescent="0.25">
      <c r="A256" s="3">
        <f>RSI!A256</f>
        <v>44901</v>
      </c>
      <c r="B256" s="2">
        <f>RSI!B256</f>
        <v>12.8346</v>
      </c>
      <c r="C256" s="2">
        <f>RSI!I256</f>
        <v>64.757308980898316</v>
      </c>
      <c r="D256" s="2">
        <f>MACD!E256</f>
        <v>-0.24067375854810003</v>
      </c>
      <c r="E256" s="2">
        <f>MACD!F256</f>
        <v>-2.9049997275206452E-2</v>
      </c>
      <c r="F256" s="2">
        <f>'Moving Avg'!D256</f>
        <v>12.5167</v>
      </c>
      <c r="G256" s="2">
        <f>'Moving Avg'!F256</f>
        <v>12.151680000000002</v>
      </c>
      <c r="H256" s="2">
        <f>'Moving Avg'!G256</f>
        <v>12.276738000000005</v>
      </c>
      <c r="I256" s="2">
        <f>'Moving Avg'!H256</f>
        <v>13.22029299999997</v>
      </c>
      <c r="J256" s="6" t="str">
        <f>OBV!F256</f>
        <v>BULLISH</v>
      </c>
      <c r="K256" s="6" t="str">
        <f>OBV!G256</f>
        <v>NEUTRAL</v>
      </c>
      <c r="L256" s="6" t="str">
        <f>OBV!H256</f>
        <v>CONFIRMED BULLISH</v>
      </c>
    </row>
    <row r="257" spans="1:12" ht="13.5" x14ac:dyDescent="0.25">
      <c r="A257" s="3">
        <f>RSI!A257</f>
        <v>44902</v>
      </c>
      <c r="B257" s="2">
        <f>RSI!B257</f>
        <v>12.5403</v>
      </c>
      <c r="C257" s="2">
        <f>RSI!I257</f>
        <v>55.922624259583252</v>
      </c>
      <c r="D257" s="2">
        <f>MACD!E257</f>
        <v>-0.25925601896911665</v>
      </c>
      <c r="E257" s="2">
        <f>MACD!F257</f>
        <v>-7.5091201613988495E-2</v>
      </c>
      <c r="F257" s="2">
        <f>'Moving Avg'!D257</f>
        <v>12.669780000000001</v>
      </c>
      <c r="G257" s="2">
        <f>'Moving Avg'!F257</f>
        <v>12.169345000000003</v>
      </c>
      <c r="H257" s="2">
        <f>'Moving Avg'!G257</f>
        <v>12.272028000000004</v>
      </c>
      <c r="I257" s="2">
        <f>'Moving Avg'!H257</f>
        <v>13.214304499999971</v>
      </c>
      <c r="J257" s="6" t="str">
        <f>OBV!F257</f>
        <v>BEARISH</v>
      </c>
      <c r="K257" s="6" t="str">
        <f>OBV!G257</f>
        <v>NEUTRAL</v>
      </c>
      <c r="L257" s="6" t="str">
        <f>OBV!H257</f>
        <v>BEARISH DIVERGENCE</v>
      </c>
    </row>
    <row r="258" spans="1:12" ht="13.5" x14ac:dyDescent="0.25">
      <c r="A258" s="3">
        <f>RSI!A258</f>
        <v>44903</v>
      </c>
      <c r="B258" s="2">
        <f>RSI!B258</f>
        <v>12.357799999999999</v>
      </c>
      <c r="C258" s="2">
        <f>RSI!I258</f>
        <v>51.2530304780949</v>
      </c>
      <c r="D258" s="2">
        <f>MACD!E258</f>
        <v>-0.26388592649020914</v>
      </c>
      <c r="E258" s="2">
        <f>MACD!F258</f>
        <v>-0.11285014658923263</v>
      </c>
      <c r="F258" s="2">
        <f>'Moving Avg'!D258</f>
        <v>12.692159999999999</v>
      </c>
      <c r="G258" s="2">
        <f>'Moving Avg'!F258</f>
        <v>12.186715</v>
      </c>
      <c r="H258" s="2">
        <f>'Moving Avg'!G258</f>
        <v>12.269556000000005</v>
      </c>
      <c r="I258" s="2">
        <f>'Moving Avg'!H258</f>
        <v>13.20767199999997</v>
      </c>
      <c r="J258" s="6" t="str">
        <f>OBV!F258</f>
        <v>BEARISH</v>
      </c>
      <c r="K258" s="6" t="str">
        <f>OBV!G258</f>
        <v>NEUTRAL</v>
      </c>
      <c r="L258" s="6" t="str">
        <f>OBV!H258</f>
        <v>BEARISH DIVERGENCE</v>
      </c>
    </row>
    <row r="259" spans="1:12" ht="13.5" x14ac:dyDescent="0.25">
      <c r="A259" s="3">
        <f>RSI!A259</f>
        <v>44904</v>
      </c>
      <c r="B259" s="2">
        <f>RSI!B259</f>
        <v>12.3636</v>
      </c>
      <c r="C259" s="2">
        <f>RSI!I259</f>
        <v>51.391945625758453</v>
      </c>
      <c r="D259" s="2">
        <f>MACD!E259</f>
        <v>-0.26765196883305542</v>
      </c>
      <c r="E259" s="2">
        <f>MACD!F259</f>
        <v>-0.14381051103799719</v>
      </c>
      <c r="F259" s="2">
        <f>'Moving Avg'!D259</f>
        <v>12.586179999999999</v>
      </c>
      <c r="G259" s="2">
        <f>'Moving Avg'!F259</f>
        <v>12.195839999999999</v>
      </c>
      <c r="H259" s="2">
        <f>'Moving Avg'!G259</f>
        <v>12.267200000000004</v>
      </c>
      <c r="I259" s="2">
        <f>'Moving Avg'!H259</f>
        <v>13.201068499999971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44907</v>
      </c>
      <c r="B260" s="2">
        <f>RSI!B260</f>
        <v>12.2989</v>
      </c>
      <c r="C260" s="2">
        <f>RSI!I260</f>
        <v>49.690809659699227</v>
      </c>
      <c r="D260" s="2">
        <f>MACD!E260</f>
        <v>-0.26729029865912501</v>
      </c>
      <c r="E260" s="2">
        <f>MACD!F260</f>
        <v>-0.16850646856222276</v>
      </c>
      <c r="F260" s="2">
        <f>'Moving Avg'!D260</f>
        <v>12.479040000000001</v>
      </c>
      <c r="G260" s="2">
        <f>'Moving Avg'!F260</f>
        <v>12.204379999999997</v>
      </c>
      <c r="H260" s="2">
        <f>'Moving Avg'!G260</f>
        <v>12.263550000000004</v>
      </c>
      <c r="I260" s="2">
        <f>'Moving Avg'!H260</f>
        <v>13.19414149999997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44908</v>
      </c>
      <c r="B261" s="2">
        <f>RSI!B261</f>
        <v>12.2341</v>
      </c>
      <c r="C261" s="2">
        <f>RSI!I261</f>
        <v>47.977876572419312</v>
      </c>
      <c r="D261" s="2">
        <f>MACD!E261</f>
        <v>-0.26211360209939016</v>
      </c>
      <c r="E261" s="2">
        <f>MACD!F261</f>
        <v>-0.18722789526965625</v>
      </c>
      <c r="F261" s="2">
        <f>'Moving Avg'!D261</f>
        <v>12.358939999999999</v>
      </c>
      <c r="G261" s="2">
        <f>'Moving Avg'!F261</f>
        <v>12.212914999999999</v>
      </c>
      <c r="H261" s="2">
        <f>'Moving Avg'!G261</f>
        <v>12.258604000000002</v>
      </c>
      <c r="I261" s="2">
        <f>'Moving Avg'!H261</f>
        <v>13.186916999999971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</row>
    <row r="262" spans="1:12" ht="13.5" x14ac:dyDescent="0.25">
      <c r="A262" s="3">
        <f>RSI!A262</f>
        <v>44909</v>
      </c>
      <c r="B262" s="2">
        <f>RSI!B262</f>
        <v>12.2165</v>
      </c>
      <c r="C262" s="2">
        <f>RSI!I262</f>
        <v>47.498948093766245</v>
      </c>
      <c r="D262" s="2">
        <f>MACD!E262</f>
        <v>-0.29673512357424947</v>
      </c>
      <c r="E262" s="2">
        <f>MACD!F262</f>
        <v>-0.20912934093057489</v>
      </c>
      <c r="F262" s="2">
        <f>'Moving Avg'!D262</f>
        <v>12.294180000000001</v>
      </c>
      <c r="G262" s="2">
        <f>'Moving Avg'!F262</f>
        <v>12.221159999999999</v>
      </c>
      <c r="H262" s="2">
        <f>'Moving Avg'!G262</f>
        <v>12.253424000000003</v>
      </c>
      <c r="I262" s="2">
        <f>'Moving Avg'!H262</f>
        <v>13.179604499999973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</row>
    <row r="263" spans="1:12" ht="13.5" x14ac:dyDescent="0.25">
      <c r="A263" s="3">
        <f>RSI!A263</f>
        <v>44910</v>
      </c>
      <c r="B263" s="2">
        <f>RSI!B263</f>
        <v>11.8338</v>
      </c>
      <c r="C263" s="2">
        <f>RSI!I263</f>
        <v>38.499511250204669</v>
      </c>
      <c r="D263" s="2">
        <f>MACD!E263</f>
        <v>-0.22470144240982926</v>
      </c>
      <c r="E263" s="2">
        <f>MACD!F263</f>
        <v>-0.21224376122642577</v>
      </c>
      <c r="F263" s="2">
        <f>'Moving Avg'!D263</f>
        <v>12.18938</v>
      </c>
      <c r="G263" s="2">
        <f>'Moving Avg'!F263</f>
        <v>12.209679999999999</v>
      </c>
      <c r="H263" s="2">
        <f>'Moving Avg'!G263</f>
        <v>12.245182000000005</v>
      </c>
      <c r="I263" s="2">
        <f>'Moving Avg'!H263</f>
        <v>13.170378499999975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</row>
    <row r="264" spans="1:12" ht="13.5" x14ac:dyDescent="0.25">
      <c r="A264" s="3">
        <f>RSI!A264</f>
        <v>44911</v>
      </c>
      <c r="B264" s="2">
        <f>RSI!B264</f>
        <v>12.186999999999999</v>
      </c>
      <c r="C264" s="2">
        <f>RSI!I264</f>
        <v>48.245508860115784</v>
      </c>
      <c r="D264" s="2">
        <f>MACD!E264</f>
        <v>-8.7539994860387438E-2</v>
      </c>
      <c r="E264" s="2">
        <f>MACD!F264</f>
        <v>-0.18730300795321814</v>
      </c>
      <c r="F264" s="2">
        <f>'Moving Avg'!D264</f>
        <v>12.154059999999998</v>
      </c>
      <c r="G264" s="2">
        <f>'Moving Avg'!F264</f>
        <v>12.216155000000001</v>
      </c>
      <c r="H264" s="2">
        <f>'Moving Avg'!G264</f>
        <v>12.256956000000004</v>
      </c>
      <c r="I264" s="2">
        <f>'Moving Avg'!H264</f>
        <v>13.162945499999973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</row>
    <row r="265" spans="1:12" ht="13.5" x14ac:dyDescent="0.25">
      <c r="A265" s="3">
        <f>RSI!A265</f>
        <v>44914</v>
      </c>
      <c r="B265" s="2">
        <f>RSI!B265</f>
        <v>12.3048</v>
      </c>
      <c r="C265" s="2">
        <f>RSI!I265</f>
        <v>51.032678247988024</v>
      </c>
      <c r="D265" s="2">
        <f>MACD!E265</f>
        <v>1.118410216393606E-2</v>
      </c>
      <c r="E265" s="2">
        <f>MACD!F265</f>
        <v>-0.14760558592978729</v>
      </c>
      <c r="F265" s="2">
        <f>'Moving Avg'!D265</f>
        <v>12.155240000000001</v>
      </c>
      <c r="G265" s="2">
        <f>'Moving Avg'!F265</f>
        <v>12.2453</v>
      </c>
      <c r="H265" s="2">
        <f>'Moving Avg'!G265</f>
        <v>12.267672000000005</v>
      </c>
      <c r="I265" s="2">
        <f>'Moving Avg'!H265</f>
        <v>13.156181999999975</v>
      </c>
      <c r="J265" s="6" t="str">
        <f>OBV!F265</f>
        <v>BEARISH</v>
      </c>
      <c r="K265" s="6" t="str">
        <f>OBV!G265</f>
        <v>NEUTRAL</v>
      </c>
      <c r="L265" s="6" t="str">
        <f>OBV!H265</f>
        <v>BEARISH DIVERGENCE</v>
      </c>
    </row>
    <row r="266" spans="1:12" ht="13.5" x14ac:dyDescent="0.25">
      <c r="A266" s="3">
        <f>RSI!A266</f>
        <v>44915</v>
      </c>
      <c r="B266" s="2">
        <f>RSI!B266</f>
        <v>12.3048</v>
      </c>
      <c r="C266" s="2">
        <f>RSI!I266</f>
        <v>51.032678247988024</v>
      </c>
      <c r="D266" s="2">
        <f>MACD!E266</f>
        <v>9.4442194109902289E-2</v>
      </c>
      <c r="E266" s="2">
        <f>MACD!F266</f>
        <v>-9.9196029921849366E-2</v>
      </c>
      <c r="F266" s="2">
        <f>'Moving Avg'!D266</f>
        <v>12.16938</v>
      </c>
      <c r="G266" s="2">
        <f>'Moving Avg'!F266</f>
        <v>12.271795000000001</v>
      </c>
      <c r="H266" s="2">
        <f>'Moving Avg'!G266</f>
        <v>12.280626000000007</v>
      </c>
      <c r="I266" s="2">
        <f>'Moving Avg'!H266</f>
        <v>13.149015999999975</v>
      </c>
      <c r="J266" s="6" t="str">
        <f>OBV!F266</f>
        <v>BEARISH</v>
      </c>
      <c r="K266" s="6" t="str">
        <f>OBV!G266</f>
        <v>NEUTRAL</v>
      </c>
      <c r="L266" s="6" t="str">
        <f>OBV!H266</f>
        <v>BEARISH DIVERGENCE</v>
      </c>
    </row>
    <row r="267" spans="1:12" ht="13.5" x14ac:dyDescent="0.25">
      <c r="A267" s="3">
        <f>RSI!A267</f>
        <v>44916</v>
      </c>
      <c r="B267" s="2">
        <f>RSI!B267</f>
        <v>12.2989</v>
      </c>
      <c r="C267" s="2">
        <f>RSI!I267</f>
        <v>50.873536787353032</v>
      </c>
      <c r="D267" s="2">
        <f>MACD!E267</f>
        <v>0.11979434940534617</v>
      </c>
      <c r="E267" s="2">
        <f>MACD!F267</f>
        <v>-5.5397954056410265E-2</v>
      </c>
      <c r="F267" s="2">
        <f>'Moving Avg'!D267</f>
        <v>12.18586</v>
      </c>
      <c r="G267" s="2">
        <f>'Moving Avg'!F267</f>
        <v>12.284455000000001</v>
      </c>
      <c r="H267" s="2">
        <f>'Moving Avg'!G267</f>
        <v>12.294638000000004</v>
      </c>
      <c r="I267" s="2">
        <f>'Moving Avg'!H267</f>
        <v>13.141847499999974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</row>
    <row r="268" spans="1:12" ht="13.5" x14ac:dyDescent="0.25">
      <c r="A268" s="3">
        <f>RSI!A268</f>
        <v>44917</v>
      </c>
      <c r="B268" s="2">
        <f>RSI!B268</f>
        <v>12.2989</v>
      </c>
      <c r="C268" s="2">
        <f>RSI!I268</f>
        <v>50.873536787353046</v>
      </c>
      <c r="D268" s="2">
        <f>MACD!E268</f>
        <v>0.11296604544131661</v>
      </c>
      <c r="E268" s="2">
        <f>MACD!F268</f>
        <v>-2.1725154156864893E-2</v>
      </c>
      <c r="F268" s="2">
        <f>'Moving Avg'!D268</f>
        <v>12.278880000000001</v>
      </c>
      <c r="G268" s="2">
        <f>'Moving Avg'!F268</f>
        <v>12.297410000000001</v>
      </c>
      <c r="H268" s="2">
        <f>'Moving Avg'!G268</f>
        <v>12.308650000000005</v>
      </c>
      <c r="I268" s="2">
        <f>'Moving Avg'!H268</f>
        <v>13.134678999999974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</row>
    <row r="269" spans="1:12" ht="13.5" x14ac:dyDescent="0.25">
      <c r="A269" s="3">
        <f>RSI!A269</f>
        <v>44918</v>
      </c>
      <c r="B269" s="2">
        <f>RSI!B269</f>
        <v>12.3048</v>
      </c>
      <c r="C269" s="2">
        <f>RSI!I269</f>
        <v>51.050568876428152</v>
      </c>
      <c r="D269" s="2">
        <f>MACD!E269</f>
        <v>0.10745536802857103</v>
      </c>
      <c r="E269" s="2">
        <f>MACD!F269</f>
        <v>4.1109502802222919E-3</v>
      </c>
      <c r="F269" s="2">
        <f>'Moving Avg'!D269</f>
        <v>12.302440000000001</v>
      </c>
      <c r="G269" s="2">
        <f>'Moving Avg'!F269</f>
        <v>12.310365000000001</v>
      </c>
      <c r="H269" s="2">
        <f>'Moving Avg'!G269</f>
        <v>12.313360000000005</v>
      </c>
      <c r="I269" s="2">
        <f>'Moving Avg'!H269</f>
        <v>13.127539999999975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</row>
    <row r="270" spans="1:12" ht="13.5" x14ac:dyDescent="0.25">
      <c r="A270" s="3">
        <f>RSI!A270</f>
        <v>44921</v>
      </c>
      <c r="B270" s="2">
        <f>RSI!B270</f>
        <v>13.040699999999999</v>
      </c>
      <c r="C270" s="2">
        <f>RSI!I270</f>
        <v>67.016263603065283</v>
      </c>
      <c r="D270" s="2">
        <f>MACD!E270</f>
        <v>3.8118451331651926E-2</v>
      </c>
      <c r="E270" s="2">
        <f>MACD!F270</f>
        <v>1.091245049050822E-2</v>
      </c>
      <c r="F270" s="2">
        <f>'Moving Avg'!D270</f>
        <v>12.449619999999999</v>
      </c>
      <c r="G270" s="2">
        <f>'Moving Avg'!F270</f>
        <v>12.36041</v>
      </c>
      <c r="H270" s="2">
        <f>'Moving Avg'!G270</f>
        <v>12.333966000000006</v>
      </c>
      <c r="I270" s="2">
        <f>'Moving Avg'!H270</f>
        <v>13.124080499999975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</row>
    <row r="271" spans="1:12" ht="13.5" x14ac:dyDescent="0.25">
      <c r="A271" s="3">
        <f>RSI!A271</f>
        <v>44922</v>
      </c>
      <c r="B271" s="2">
        <f>RSI!B271</f>
        <v>13.658899999999999</v>
      </c>
      <c r="C271" s="2">
        <f>RSI!I271</f>
        <v>74.531443540526169</v>
      </c>
      <c r="D271" s="2">
        <f>MACD!E271</f>
        <v>-8.0855126722420678E-2</v>
      </c>
      <c r="E271" s="2">
        <f>MACD!F271</f>
        <v>-7.4410649520775616E-3</v>
      </c>
      <c r="F271" s="2">
        <f>'Moving Avg'!D271</f>
        <v>12.72044</v>
      </c>
      <c r="G271" s="2">
        <f>'Moving Avg'!F271</f>
        <v>12.441365000000001</v>
      </c>
      <c r="H271" s="2">
        <f>'Moving Avg'!G271</f>
        <v>12.352924000000005</v>
      </c>
      <c r="I271" s="2">
        <f>'Moving Avg'!H271</f>
        <v>13.123711999999976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</row>
    <row r="272" spans="1:12" ht="13.5" x14ac:dyDescent="0.25">
      <c r="A272" s="3">
        <f>RSI!A272</f>
        <v>44923</v>
      </c>
      <c r="B272" s="2">
        <f>RSI!B272</f>
        <v>14.071</v>
      </c>
      <c r="C272" s="2">
        <f>RSI!I272</f>
        <v>78.111669713226732</v>
      </c>
      <c r="D272" s="2">
        <f>MACD!E272</f>
        <v>-0.22261727332635317</v>
      </c>
      <c r="E272" s="2">
        <f>MACD!F272</f>
        <v>-5.0476306626932685E-2</v>
      </c>
      <c r="F272" s="2">
        <f>'Moving Avg'!D272</f>
        <v>13.074859999999997</v>
      </c>
      <c r="G272" s="2">
        <f>'Moving Avg'!F272</f>
        <v>12.55617</v>
      </c>
      <c r="H272" s="2">
        <f>'Moving Avg'!G272</f>
        <v>12.379182000000005</v>
      </c>
      <c r="I272" s="2">
        <f>'Moving Avg'!H272</f>
        <v>13.125484499999976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</row>
    <row r="273" spans="1:12" ht="13.5" x14ac:dyDescent="0.25">
      <c r="A273" s="3">
        <f>RSI!A273</f>
        <v>44924</v>
      </c>
      <c r="B273" s="2">
        <f>RSI!B273</f>
        <v>14.129899999999999</v>
      </c>
      <c r="C273" s="2">
        <f>RSI!I273</f>
        <v>78.575244044241401</v>
      </c>
      <c r="D273" s="2">
        <f>MACD!E273</f>
        <v>-0.41552132239409012</v>
      </c>
      <c r="E273" s="2">
        <f>MACD!F273</f>
        <v>-0.12348530978036418</v>
      </c>
      <c r="F273" s="2">
        <f>'Moving Avg'!D273</f>
        <v>13.441059999999998</v>
      </c>
      <c r="G273" s="2">
        <f>'Moving Avg'!F273</f>
        <v>12.650369999999999</v>
      </c>
      <c r="H273" s="2">
        <f>'Moving Avg'!G273</f>
        <v>12.408620000000008</v>
      </c>
      <c r="I273" s="2">
        <f>'Moving Avg'!H273</f>
        <v>13.127551499999976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</row>
    <row r="274" spans="1:12" ht="13.5" x14ac:dyDescent="0.25">
      <c r="A274" s="3">
        <f>RSI!A274</f>
        <v>44925</v>
      </c>
      <c r="B274" s="2">
        <f>RSI!B274</f>
        <v>14.2476</v>
      </c>
      <c r="C274" s="2">
        <f>RSI!I274</f>
        <v>79.509169389121638</v>
      </c>
      <c r="D274" s="2">
        <f>MACD!E274</f>
        <v>-0.54246812639423858</v>
      </c>
      <c r="E274" s="2">
        <f>MACD!F274</f>
        <v>-0.20728187310313906</v>
      </c>
      <c r="F274" s="2">
        <f>'Moving Avg'!D274</f>
        <v>13.82962</v>
      </c>
      <c r="G274" s="2">
        <f>'Moving Avg'!F274</f>
        <v>12.718074999999997</v>
      </c>
      <c r="H274" s="2">
        <f>'Moving Avg'!G274</f>
        <v>12.438646000000006</v>
      </c>
      <c r="I274" s="2">
        <f>'Moving Avg'!H274</f>
        <v>13.130206999999977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</row>
    <row r="275" spans="1:12" ht="13.5" x14ac:dyDescent="0.25">
      <c r="A275" s="3">
        <f>RSI!A275</f>
        <v>44928</v>
      </c>
      <c r="B275" s="2">
        <f>RSI!B275</f>
        <v>14.071</v>
      </c>
      <c r="C275" s="2">
        <f>RSI!I275</f>
        <v>74.277362880261109</v>
      </c>
      <c r="D275" s="2">
        <f>MACD!E275</f>
        <v>-0.62802396284570072</v>
      </c>
      <c r="E275" s="2">
        <f>MACD!F275</f>
        <v>-0.29143029105165141</v>
      </c>
      <c r="F275" s="2">
        <f>'Moving Avg'!D275</f>
        <v>14.035679999999999</v>
      </c>
      <c r="G275" s="2">
        <f>'Moving Avg'!F275</f>
        <v>12.779895</v>
      </c>
      <c r="H275" s="2">
        <f>'Moving Avg'!G275</f>
        <v>12.461254000000006</v>
      </c>
      <c r="I275" s="2">
        <f>'Moving Avg'!H275</f>
        <v>13.131979499999977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</row>
    <row r="276" spans="1:12" ht="13.5" x14ac:dyDescent="0.25">
      <c r="A276" s="3">
        <f>RSI!A276</f>
        <v>44929</v>
      </c>
      <c r="B276" s="2">
        <f>RSI!B276</f>
        <v>14.0121</v>
      </c>
      <c r="C276" s="2">
        <f>RSI!I276</f>
        <v>72.56239749073859</v>
      </c>
      <c r="D276" s="2">
        <f>MACD!E276</f>
        <v>-0.70366259296755196</v>
      </c>
      <c r="E276" s="2">
        <f>MACD!F276</f>
        <v>-0.37387675143483157</v>
      </c>
      <c r="F276" s="2">
        <f>'Moving Avg'!D276</f>
        <v>14.10632</v>
      </c>
      <c r="G276" s="2">
        <f>'Moving Avg'!F276</f>
        <v>12.838769999999997</v>
      </c>
      <c r="H276" s="2">
        <f>'Moving Avg'!G276</f>
        <v>12.482684000000006</v>
      </c>
      <c r="I276" s="2">
        <f>'Moving Avg'!H276</f>
        <v>13.133886499999978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</row>
    <row r="277" spans="1:12" ht="13.5" x14ac:dyDescent="0.25">
      <c r="A277" s="3">
        <f>RSI!A277</f>
        <v>44930</v>
      </c>
      <c r="B277" s="2">
        <f>RSI!B277</f>
        <v>13.8355</v>
      </c>
      <c r="C277" s="2">
        <f>RSI!I277</f>
        <v>67.528050095382639</v>
      </c>
      <c r="D277" s="2">
        <f>MACD!E277</f>
        <v>-0.76218730211751762</v>
      </c>
      <c r="E277" s="2">
        <f>MACD!F277</f>
        <v>-0.4515388615713688</v>
      </c>
      <c r="F277" s="2">
        <f>'Moving Avg'!D277</f>
        <v>14.05922</v>
      </c>
      <c r="G277" s="2">
        <f>'Moving Avg'!F277</f>
        <v>12.903529999999998</v>
      </c>
      <c r="H277" s="2">
        <f>'Moving Avg'!G277</f>
        <v>12.500582000000007</v>
      </c>
      <c r="I277" s="2">
        <f>'Moving Avg'!H277</f>
        <v>13.134910499999975</v>
      </c>
      <c r="J277" s="6" t="str">
        <f>OBV!F277</f>
        <v>BULLISH</v>
      </c>
      <c r="K277" s="6" t="str">
        <f>OBV!G277</f>
        <v>STRONG</v>
      </c>
      <c r="L277" s="6" t="str">
        <f>OBV!H277</f>
        <v>BULLISH DIVERGENCE</v>
      </c>
    </row>
    <row r="278" spans="1:12" ht="13.5" x14ac:dyDescent="0.25">
      <c r="A278" s="3">
        <f>RSI!A278</f>
        <v>44931</v>
      </c>
      <c r="B278" s="2">
        <f>RSI!B278</f>
        <v>13.2585</v>
      </c>
      <c r="C278" s="2">
        <f>RSI!I278</f>
        <v>54.277811885096519</v>
      </c>
      <c r="D278" s="2">
        <f>MACD!E278</f>
        <v>-0.77412446966102522</v>
      </c>
      <c r="E278" s="2">
        <f>MACD!F278</f>
        <v>-0.51605598318930013</v>
      </c>
      <c r="F278" s="2">
        <f>'Moving Avg'!D278</f>
        <v>13.88494</v>
      </c>
      <c r="G278" s="2">
        <f>'Moving Avg'!F278</f>
        <v>12.948564999999999</v>
      </c>
      <c r="H278" s="2">
        <f>'Moving Avg'!G278</f>
        <v>12.506940000000007</v>
      </c>
      <c r="I278" s="2">
        <f>'Moving Avg'!H278</f>
        <v>13.132727499999977</v>
      </c>
      <c r="J278" s="6" t="str">
        <f>OBV!F278</f>
        <v>BULLISH</v>
      </c>
      <c r="K278" s="6" t="str">
        <f>OBV!G278</f>
        <v>NEUTRAL</v>
      </c>
      <c r="L278" s="6" t="str">
        <f>OBV!H278</f>
        <v>BULLISH DIVERGENCE</v>
      </c>
    </row>
    <row r="279" spans="1:12" ht="13.5" x14ac:dyDescent="0.25">
      <c r="A279" s="3">
        <f>RSI!A279</f>
        <v>44932</v>
      </c>
      <c r="B279" s="2">
        <f>RSI!B279</f>
        <v>13.2585</v>
      </c>
      <c r="C279" s="2">
        <f>RSI!I279</f>
        <v>54.277811885096519</v>
      </c>
      <c r="D279" s="2">
        <f>MACD!E279</f>
        <v>-0.78468294030438734</v>
      </c>
      <c r="E279" s="2">
        <f>MACD!F279</f>
        <v>-0.56978137461231759</v>
      </c>
      <c r="F279" s="2">
        <f>'Moving Avg'!D279</f>
        <v>13.687119999999998</v>
      </c>
      <c r="G279" s="2">
        <f>'Moving Avg'!F279</f>
        <v>12.993309999999999</v>
      </c>
      <c r="H279" s="2">
        <f>'Moving Avg'!G279</f>
        <v>12.523424000000009</v>
      </c>
      <c r="I279" s="2">
        <f>'Moving Avg'!H279</f>
        <v>13.130544499999976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</row>
    <row r="280" spans="1:12" ht="13.5" x14ac:dyDescent="0.25">
      <c r="A280" s="3">
        <f>RSI!A280</f>
        <v>44935</v>
      </c>
      <c r="B280" s="2">
        <f>RSI!B280</f>
        <v>13.2585</v>
      </c>
      <c r="C280" s="2">
        <f>RSI!I280</f>
        <v>54.277811885096519</v>
      </c>
      <c r="D280" s="2">
        <f>MACD!E280</f>
        <v>-0.68166598208702922</v>
      </c>
      <c r="E280" s="2">
        <f>MACD!F280</f>
        <v>-0.5921582961072599</v>
      </c>
      <c r="F280" s="2">
        <f>'Moving Avg'!D280</f>
        <v>13.524619999999999</v>
      </c>
      <c r="G280" s="2">
        <f>'Moving Avg'!F280</f>
        <v>13.04129</v>
      </c>
      <c r="H280" s="2">
        <f>'Moving Avg'!G280</f>
        <v>12.54132200000001</v>
      </c>
      <c r="I280" s="2">
        <f>'Moving Avg'!H280</f>
        <v>13.128737499999977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</row>
    <row r="281" spans="1:12" ht="13.5" x14ac:dyDescent="0.25">
      <c r="A281" s="3">
        <f>RSI!A281</f>
        <v>44936</v>
      </c>
      <c r="B281" s="2">
        <f>RSI!B281</f>
        <v>13.2585</v>
      </c>
      <c r="C281" s="2">
        <f>RSI!I281</f>
        <v>54.277811885096519</v>
      </c>
      <c r="D281" s="2">
        <f>MACD!E281</f>
        <v>-0.50056077571061408</v>
      </c>
      <c r="E281" s="2">
        <f>MACD!F281</f>
        <v>-0.57383879202793076</v>
      </c>
      <c r="F281" s="2">
        <f>'Moving Avg'!D281</f>
        <v>13.373900000000001</v>
      </c>
      <c r="G281" s="2">
        <f>'Moving Avg'!F281</f>
        <v>13.092510000000001</v>
      </c>
      <c r="H281" s="2">
        <f>'Moving Avg'!G281</f>
        <v>12.559220000000009</v>
      </c>
      <c r="I281" s="2">
        <f>'Moving Avg'!H281</f>
        <v>13.126930499999975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44937</v>
      </c>
      <c r="B282" s="2">
        <f>RSI!B282</f>
        <v>13.2585</v>
      </c>
      <c r="C282" s="2">
        <f>RSI!I282</f>
        <v>54.277811885096519</v>
      </c>
      <c r="D282" s="2">
        <f>MACD!E282</f>
        <v>-0.28500187298595137</v>
      </c>
      <c r="E282" s="2">
        <f>MACD!F282</f>
        <v>-0.5160714082195349</v>
      </c>
      <c r="F282" s="2">
        <f>'Moving Avg'!D282</f>
        <v>13.258500000000002</v>
      </c>
      <c r="G282" s="2">
        <f>'Moving Avg'!F282</f>
        <v>13.14461</v>
      </c>
      <c r="H282" s="2">
        <f>'Moving Avg'!G282</f>
        <v>12.57723400000001</v>
      </c>
      <c r="I282" s="2">
        <f>'Moving Avg'!H282</f>
        <v>13.125123499999978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44938</v>
      </c>
      <c r="B283" s="2">
        <f>RSI!B283</f>
        <v>12.8935</v>
      </c>
      <c r="C283" s="2">
        <f>RSI!I283</f>
        <v>46.006100567250549</v>
      </c>
      <c r="D283" s="2">
        <f>MACD!E283</f>
        <v>-6.7510973438301036E-2</v>
      </c>
      <c r="E283" s="2">
        <f>MACD!F283</f>
        <v>-0.42635932126328818</v>
      </c>
      <c r="F283" s="2">
        <f>'Moving Avg'!D283</f>
        <v>13.185499999999999</v>
      </c>
      <c r="G283" s="2">
        <f>'Moving Avg'!F283</f>
        <v>13.197595000000002</v>
      </c>
      <c r="H283" s="2">
        <f>'Moving Avg'!G283</f>
        <v>12.590186000000008</v>
      </c>
      <c r="I283" s="2">
        <f>'Moving Avg'!H283</f>
        <v>13.121491499999976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</row>
    <row r="284" spans="1:12" ht="13.5" x14ac:dyDescent="0.25">
      <c r="A284" s="3">
        <f>RSI!A284</f>
        <v>44939</v>
      </c>
      <c r="B284" s="2">
        <f>RSI!B284</f>
        <v>13.123100000000001</v>
      </c>
      <c r="C284" s="2">
        <f>RSI!I284</f>
        <v>51.058672291036217</v>
      </c>
      <c r="D284" s="2">
        <f>MACD!E284</f>
        <v>0.11884754869662117</v>
      </c>
      <c r="E284" s="2">
        <f>MACD!F284</f>
        <v>-0.31731794727130636</v>
      </c>
      <c r="F284" s="2">
        <f>'Moving Avg'!D284</f>
        <v>13.158420000000001</v>
      </c>
      <c r="G284" s="2">
        <f>'Moving Avg'!F284</f>
        <v>13.244399999999999</v>
      </c>
      <c r="H284" s="2">
        <f>'Moving Avg'!G284</f>
        <v>12.606552000000008</v>
      </c>
      <c r="I284" s="2">
        <f>'Moving Avg'!H284</f>
        <v>13.119033999999976</v>
      </c>
      <c r="J284" s="6" t="str">
        <f>OBV!F284</f>
        <v>BULLISH</v>
      </c>
      <c r="K284" s="6" t="str">
        <f>OBV!G284</f>
        <v>STRONG</v>
      </c>
      <c r="L284" s="6" t="str">
        <f>OBV!H284</f>
        <v>BULLISH DIVERGENCE</v>
      </c>
    </row>
    <row r="285" spans="1:12" ht="13.5" x14ac:dyDescent="0.25">
      <c r="A285" s="3">
        <f>RSI!A285</f>
        <v>44942</v>
      </c>
      <c r="B285" s="2">
        <f>RSI!B285</f>
        <v>12.952400000000001</v>
      </c>
      <c r="C285" s="2">
        <f>RSI!I285</f>
        <v>47.499849613219929</v>
      </c>
      <c r="D285" s="2">
        <f>MACD!E285</f>
        <v>0.26179057830436214</v>
      </c>
      <c r="E285" s="2">
        <f>MACD!F285</f>
        <v>-0.20149624215617265</v>
      </c>
      <c r="F285" s="2">
        <f>'Moving Avg'!D285</f>
        <v>13.097200000000001</v>
      </c>
      <c r="G285" s="2">
        <f>'Moving Avg'!F285</f>
        <v>13.276779999999999</v>
      </c>
      <c r="H285" s="2">
        <f>'Moving Avg'!G285</f>
        <v>12.621860000000005</v>
      </c>
      <c r="I285" s="2">
        <f>'Moving Avg'!H285</f>
        <v>13.115910999999977</v>
      </c>
      <c r="J285" s="6" t="str">
        <f>OBV!F285</f>
        <v>BULLISH</v>
      </c>
      <c r="K285" s="6" t="str">
        <f>OBV!G285</f>
        <v>STRONG</v>
      </c>
      <c r="L285" s="6" t="str">
        <f>OBV!H285</f>
        <v>BULLISH DIVERGENCE</v>
      </c>
    </row>
    <row r="286" spans="1:12" ht="13.5" x14ac:dyDescent="0.25">
      <c r="A286" s="3">
        <f>RSI!A286</f>
        <v>44943</v>
      </c>
      <c r="B286" s="2">
        <f>RSI!B286</f>
        <v>12.952400000000001</v>
      </c>
      <c r="C286" s="2">
        <f>RSI!I286</f>
        <v>47.499849613219929</v>
      </c>
      <c r="D286" s="2">
        <f>MACD!E286</f>
        <v>0.37448565189100513</v>
      </c>
      <c r="E286" s="2">
        <f>MACD!F286</f>
        <v>-8.6299863346737088E-2</v>
      </c>
      <c r="F286" s="2">
        <f>'Moving Avg'!D286</f>
        <v>13.03598</v>
      </c>
      <c r="G286" s="2">
        <f>'Moving Avg'!F286</f>
        <v>13.30916</v>
      </c>
      <c r="H286" s="2">
        <f>'Moving Avg'!G286</f>
        <v>12.637168000000008</v>
      </c>
      <c r="I286" s="2">
        <f>'Moving Avg'!H286</f>
        <v>13.112787999999977</v>
      </c>
      <c r="J286" s="6" t="str">
        <f>OBV!F286</f>
        <v>BULLISH</v>
      </c>
      <c r="K286" s="6" t="str">
        <f>OBV!G286</f>
        <v>STRONG</v>
      </c>
      <c r="L286" s="6" t="str">
        <f>OBV!H286</f>
        <v>BULLISH DIVERGENCE</v>
      </c>
    </row>
    <row r="287" spans="1:12" ht="13.5" x14ac:dyDescent="0.25">
      <c r="A287" s="3">
        <f>RSI!A287</f>
        <v>44944</v>
      </c>
      <c r="B287" s="2">
        <f>RSI!B287</f>
        <v>12.9465</v>
      </c>
      <c r="C287" s="2">
        <f>RSI!I287</f>
        <v>47.367505325215859</v>
      </c>
      <c r="D287" s="2">
        <f>MACD!E287</f>
        <v>0.44385602975072658</v>
      </c>
      <c r="E287" s="2">
        <f>MACD!F287</f>
        <v>1.9731315272755637E-2</v>
      </c>
      <c r="F287" s="2">
        <f>'Moving Avg'!D287</f>
        <v>12.973580000000002</v>
      </c>
      <c r="G287" s="2">
        <f>'Moving Avg'!F287</f>
        <v>13.34154</v>
      </c>
      <c r="H287" s="2">
        <f>'Moving Avg'!G287</f>
        <v>12.652358000000007</v>
      </c>
      <c r="I287" s="2">
        <f>'Moving Avg'!H287</f>
        <v>13.109769499999979</v>
      </c>
      <c r="J287" s="6" t="str">
        <f>OBV!F287</f>
        <v>BULLISH</v>
      </c>
      <c r="K287" s="6" t="str">
        <f>OBV!G287</f>
        <v>STRONG</v>
      </c>
      <c r="L287" s="6" t="str">
        <f>OBV!H287</f>
        <v>BULLISH DIVERGENCE</v>
      </c>
    </row>
    <row r="288" spans="1:12" ht="13.5" x14ac:dyDescent="0.25">
      <c r="A288" s="3">
        <f>RSI!A288</f>
        <v>44945</v>
      </c>
      <c r="B288" s="2">
        <f>RSI!B288</f>
        <v>13.129</v>
      </c>
      <c r="C288" s="2">
        <f>RSI!I288</f>
        <v>51.837599120422766</v>
      </c>
      <c r="D288" s="2">
        <f>MACD!E288</f>
        <v>0.40099115736446223</v>
      </c>
      <c r="E288" s="2">
        <f>MACD!F288</f>
        <v>9.598328369109696E-2</v>
      </c>
      <c r="F288" s="2">
        <f>'Moving Avg'!D288</f>
        <v>13.020680000000002</v>
      </c>
      <c r="G288" s="2">
        <f>'Moving Avg'!F288</f>
        <v>13.383045000000001</v>
      </c>
      <c r="H288" s="2">
        <f>'Moving Avg'!G288</f>
        <v>12.674730000000006</v>
      </c>
      <c r="I288" s="2">
        <f>'Moving Avg'!H288</f>
        <v>13.107663499999978</v>
      </c>
      <c r="J288" s="6" t="str">
        <f>OBV!F288</f>
        <v>BULLISH</v>
      </c>
      <c r="K288" s="6" t="str">
        <f>OBV!G288</f>
        <v>STRONG</v>
      </c>
      <c r="L288" s="6" t="str">
        <f>OBV!H288</f>
        <v>CONFIRMED BULLISH</v>
      </c>
    </row>
    <row r="289" spans="1:12" ht="13.5" x14ac:dyDescent="0.25">
      <c r="A289" s="3">
        <f>RSI!A289</f>
        <v>44946</v>
      </c>
      <c r="B289" s="2">
        <f>RSI!B289</f>
        <v>12.952400000000001</v>
      </c>
      <c r="C289" s="2">
        <f>RSI!I289</f>
        <v>47.622681951278494</v>
      </c>
      <c r="D289" s="2">
        <f>MACD!E289</f>
        <v>0.37739513304628325</v>
      </c>
      <c r="E289" s="2">
        <f>MACD!F289</f>
        <v>0.15226565356213423</v>
      </c>
      <c r="F289" s="2">
        <f>'Moving Avg'!D289</f>
        <v>12.98654</v>
      </c>
      <c r="G289" s="2">
        <f>'Moving Avg'!F289</f>
        <v>13.415424999999999</v>
      </c>
      <c r="H289" s="2">
        <f>'Moving Avg'!G289</f>
        <v>12.690156000000007</v>
      </c>
      <c r="I289" s="2">
        <f>'Moving Avg'!H289</f>
        <v>13.104674499999978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</row>
    <row r="290" spans="1:12" ht="13.5" x14ac:dyDescent="0.25">
      <c r="A290" s="3">
        <f>RSI!A290</f>
        <v>44949</v>
      </c>
      <c r="B290" s="2">
        <f>RSI!B290</f>
        <v>13.129</v>
      </c>
      <c r="C290" s="2">
        <f>RSI!I290</f>
        <v>51.839812253827731</v>
      </c>
      <c r="D290" s="2">
        <f>MACD!E290</f>
        <v>0.34501425777652628</v>
      </c>
      <c r="E290" s="2">
        <f>MACD!F290</f>
        <v>0.19081537440501267</v>
      </c>
      <c r="F290" s="2">
        <f>'Moving Avg'!D290</f>
        <v>13.02186</v>
      </c>
      <c r="G290" s="2">
        <f>'Moving Avg'!F290</f>
        <v>13.419839999999999</v>
      </c>
      <c r="H290" s="2">
        <f>'Moving Avg'!G290</f>
        <v>12.710174000000006</v>
      </c>
      <c r="I290" s="2">
        <f>'Moving Avg'!H290</f>
        <v>13.10168299999998</v>
      </c>
      <c r="J290" s="6" t="str">
        <f>OBV!F290</f>
        <v>BEARISH</v>
      </c>
      <c r="K290" s="6" t="str">
        <f>OBV!G290</f>
        <v>WEAK</v>
      </c>
      <c r="L290" s="6" t="str">
        <f>OBV!H290</f>
        <v>BEARISH DIVERGENCE</v>
      </c>
    </row>
    <row r="291" spans="1:12" ht="13.5" x14ac:dyDescent="0.25">
      <c r="A291" s="3">
        <f>RSI!A291</f>
        <v>44950</v>
      </c>
      <c r="B291" s="2">
        <f>RSI!B291</f>
        <v>13.099600000000001</v>
      </c>
      <c r="C291" s="2">
        <f>RSI!I291</f>
        <v>51.102155543542516</v>
      </c>
      <c r="D291" s="2">
        <f>MACD!E291</f>
        <v>0.31936640099507585</v>
      </c>
      <c r="E291" s="2">
        <f>MACD!F291</f>
        <v>0.21652557972302533</v>
      </c>
      <c r="F291" s="2">
        <f>'Moving Avg'!D291</f>
        <v>13.051300000000001</v>
      </c>
      <c r="G291" s="2">
        <f>'Moving Avg'!F291</f>
        <v>13.391874999999999</v>
      </c>
      <c r="H291" s="2">
        <f>'Moving Avg'!G291</f>
        <v>12.730898000000007</v>
      </c>
      <c r="I291" s="2">
        <f>'Moving Avg'!H291</f>
        <v>13.098490999999978</v>
      </c>
      <c r="J291" s="6" t="str">
        <f>OBV!F291</f>
        <v>BEARISH</v>
      </c>
      <c r="K291" s="6" t="str">
        <f>OBV!G291</f>
        <v>WEAK</v>
      </c>
      <c r="L291" s="6" t="str">
        <f>OBV!H291</f>
        <v>BEARISH DIVERGENCE</v>
      </c>
    </row>
    <row r="292" spans="1:12" ht="13.5" x14ac:dyDescent="0.25">
      <c r="A292" s="3">
        <f>RSI!A292</f>
        <v>44951</v>
      </c>
      <c r="B292" s="2">
        <f>RSI!B292</f>
        <v>13.0642</v>
      </c>
      <c r="C292" s="2">
        <f>RSI!I292</f>
        <v>50.176327432575732</v>
      </c>
      <c r="D292" s="2">
        <f>MACD!E292</f>
        <v>0.30006547159655916</v>
      </c>
      <c r="E292" s="2">
        <f>MACD!F292</f>
        <v>0.23323355809773211</v>
      </c>
      <c r="F292" s="2">
        <f>'Moving Avg'!D292</f>
        <v>13.07484</v>
      </c>
      <c r="G292" s="2">
        <f>'Moving Avg'!F292</f>
        <v>13.341534999999999</v>
      </c>
      <c r="H292" s="2">
        <f>'Moving Avg'!G292</f>
        <v>12.751150000000006</v>
      </c>
      <c r="I292" s="2">
        <f>'Moving Avg'!H292</f>
        <v>13.094719499999979</v>
      </c>
      <c r="J292" s="6" t="str">
        <f>OBV!F292</f>
        <v>BEARISH</v>
      </c>
      <c r="K292" s="6" t="str">
        <f>OBV!G292</f>
        <v>WEAK</v>
      </c>
      <c r="L292" s="6" t="str">
        <f>OBV!H292</f>
        <v>BEARISH DIVERGENCE</v>
      </c>
    </row>
    <row r="293" spans="1:12" ht="13.5" x14ac:dyDescent="0.25">
      <c r="A293" s="3">
        <f>RSI!A293</f>
        <v>44952</v>
      </c>
      <c r="B293" s="2">
        <f>RSI!B293</f>
        <v>13.0642</v>
      </c>
      <c r="C293" s="2">
        <f>RSI!I293</f>
        <v>50.176327432575732</v>
      </c>
      <c r="D293" s="2">
        <f>MACD!E293</f>
        <v>0.2275845101407814</v>
      </c>
      <c r="E293" s="2">
        <f>MACD!F293</f>
        <v>0.23210374850634197</v>
      </c>
      <c r="F293" s="2">
        <f>'Moving Avg'!D293</f>
        <v>13.061880000000002</v>
      </c>
      <c r="G293" s="2">
        <f>'Moving Avg'!F293</f>
        <v>13.28825</v>
      </c>
      <c r="H293" s="2">
        <f>'Moving Avg'!G293</f>
        <v>12.771166000000008</v>
      </c>
      <c r="I293" s="2">
        <f>'Moving Avg'!H293</f>
        <v>13.091350499999976</v>
      </c>
      <c r="J293" s="6" t="str">
        <f>OBV!F293</f>
        <v>BEARISH</v>
      </c>
      <c r="K293" s="6" t="str">
        <f>OBV!G293</f>
        <v>WEAK</v>
      </c>
      <c r="L293" s="6" t="str">
        <f>OBV!H293</f>
        <v>CONFIRMED BEARISH</v>
      </c>
    </row>
    <row r="294" spans="1:12" ht="13.5" x14ac:dyDescent="0.25">
      <c r="A294" s="3">
        <f>RSI!A294</f>
        <v>44953</v>
      </c>
      <c r="B294" s="2">
        <f>RSI!B294</f>
        <v>13.058400000000001</v>
      </c>
      <c r="C294" s="2">
        <f>RSI!I294</f>
        <v>50.004183554483326</v>
      </c>
      <c r="D294" s="2">
        <f>MACD!E294</f>
        <v>0.20201128381342315</v>
      </c>
      <c r="E294" s="2">
        <f>MACD!F294</f>
        <v>0.22608525556775821</v>
      </c>
      <c r="F294" s="2">
        <f>'Moving Avg'!D294</f>
        <v>13.083080000000001</v>
      </c>
      <c r="G294" s="2">
        <f>'Moving Avg'!F294</f>
        <v>13.22879</v>
      </c>
      <c r="H294" s="2">
        <f>'Moving Avg'!G294</f>
        <v>12.791184000000008</v>
      </c>
      <c r="I294" s="2">
        <f>'Moving Avg'!H294</f>
        <v>13.087979499999975</v>
      </c>
      <c r="J294" s="6" t="str">
        <f>OBV!F294</f>
        <v>BEARISH</v>
      </c>
      <c r="K294" s="6" t="str">
        <f>OBV!G294</f>
        <v>NEUTRAL</v>
      </c>
      <c r="L294" s="6" t="str">
        <f>OBV!H294</f>
        <v>BEARISH DIVERGENCE</v>
      </c>
    </row>
    <row r="295" spans="1:12" ht="13.5" x14ac:dyDescent="0.25">
      <c r="A295" s="3">
        <f>RSI!A295</f>
        <v>44956</v>
      </c>
      <c r="B295" s="2">
        <f>RSI!B295</f>
        <v>12.8346</v>
      </c>
      <c r="C295" s="2">
        <f>RSI!I295</f>
        <v>43.764891185011322</v>
      </c>
      <c r="D295" s="2">
        <f>MACD!E295</f>
        <v>0.17072671864169386</v>
      </c>
      <c r="E295" s="2">
        <f>MACD!F295</f>
        <v>0.21501354818254537</v>
      </c>
      <c r="F295" s="2">
        <f>'Moving Avg'!D295</f>
        <v>13.024199999999999</v>
      </c>
      <c r="G295" s="2">
        <f>'Moving Avg'!F295</f>
        <v>13.166970000000003</v>
      </c>
      <c r="H295" s="2">
        <f>'Moving Avg'!G295</f>
        <v>12.813438000000009</v>
      </c>
      <c r="I295" s="2">
        <f>'Moving Avg'!H295</f>
        <v>13.083489499999976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</row>
    <row r="296" spans="1:12" ht="13.5" x14ac:dyDescent="0.25">
      <c r="A296" s="3">
        <f>RSI!A296</f>
        <v>44957</v>
      </c>
      <c r="B296" s="2">
        <f>RSI!B296</f>
        <v>12.716900000000001</v>
      </c>
      <c r="C296" s="2">
        <f>RSI!I296</f>
        <v>40.876203358104341</v>
      </c>
      <c r="D296" s="2">
        <f>MACD!E296</f>
        <v>0.15433138446279848</v>
      </c>
      <c r="E296" s="2">
        <f>MACD!F296</f>
        <v>0.20287711543859599</v>
      </c>
      <c r="F296" s="2">
        <f>'Moving Avg'!D296</f>
        <v>12.947659999999999</v>
      </c>
      <c r="G296" s="2">
        <f>'Moving Avg'!F296</f>
        <v>13.102209999999999</v>
      </c>
      <c r="H296" s="2">
        <f>'Moving Avg'!G296</f>
        <v>12.832278000000008</v>
      </c>
      <c r="I296" s="2">
        <f>'Moving Avg'!H296</f>
        <v>13.078517999999976</v>
      </c>
      <c r="J296" s="6" t="str">
        <f>OBV!F296</f>
        <v>BEARISH</v>
      </c>
      <c r="K296" s="6" t="str">
        <f>OBV!G296</f>
        <v>WEAK</v>
      </c>
      <c r="L296" s="6" t="str">
        <f>OBV!H296</f>
        <v>CONFIRMED BEARISH</v>
      </c>
    </row>
    <row r="297" spans="1:12" ht="13.5" x14ac:dyDescent="0.25">
      <c r="A297" s="3">
        <f>RSI!A297</f>
        <v>44958</v>
      </c>
      <c r="B297" s="2">
        <f>RSI!B297</f>
        <v>12.716900000000001</v>
      </c>
      <c r="C297" s="2">
        <f>RSI!I297</f>
        <v>40.876203358104341</v>
      </c>
      <c r="D297" s="2">
        <f>MACD!E297</f>
        <v>0.14150334333161041</v>
      </c>
      <c r="E297" s="2">
        <f>MACD!F297</f>
        <v>0.19060236101719888</v>
      </c>
      <c r="F297" s="2">
        <f>'Moving Avg'!D297</f>
        <v>12.878200000000001</v>
      </c>
      <c r="G297" s="2">
        <f>'Moving Avg'!F297</f>
        <v>13.046279999999999</v>
      </c>
      <c r="H297" s="2">
        <f>'Moving Avg'!G297</f>
        <v>12.845702000000008</v>
      </c>
      <c r="I297" s="2">
        <f>'Moving Avg'!H297</f>
        <v>13.073573499999974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</row>
    <row r="298" spans="1:12" ht="13.5" x14ac:dyDescent="0.25">
      <c r="A298" s="3">
        <f>RSI!A298</f>
        <v>44959</v>
      </c>
      <c r="B298" s="2">
        <f>RSI!B298</f>
        <v>12.657999999999999</v>
      </c>
      <c r="C298" s="2">
        <f>RSI!I298</f>
        <v>39.368112356996043</v>
      </c>
      <c r="D298" s="2">
        <f>MACD!E298</f>
        <v>0.1648967202991205</v>
      </c>
      <c r="E298" s="2">
        <f>MACD!F298</f>
        <v>0.18546123287358324</v>
      </c>
      <c r="F298" s="2">
        <f>'Moving Avg'!D298</f>
        <v>12.796960000000002</v>
      </c>
      <c r="G298" s="2">
        <f>'Moving Avg'!F298</f>
        <v>13.016255000000001</v>
      </c>
      <c r="H298" s="2">
        <f>'Moving Avg'!G298</f>
        <v>12.85806600000001</v>
      </c>
      <c r="I298" s="2">
        <f>'Moving Avg'!H298</f>
        <v>13.068334499999974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</row>
    <row r="299" spans="1:12" ht="13.5" x14ac:dyDescent="0.25">
      <c r="A299" s="3">
        <f>RSI!A299</f>
        <v>44960</v>
      </c>
      <c r="B299" s="2">
        <f>RSI!B299</f>
        <v>12.657999999999999</v>
      </c>
      <c r="C299" s="2">
        <f>RSI!I299</f>
        <v>39.36811235699605</v>
      </c>
      <c r="D299" s="2">
        <f>MACD!E299</f>
        <v>0.15954399034148281</v>
      </c>
      <c r="E299" s="2">
        <f>MACD!F299</f>
        <v>0.18027778436716319</v>
      </c>
      <c r="F299" s="2">
        <f>'Moving Avg'!D299</f>
        <v>12.71688</v>
      </c>
      <c r="G299" s="2">
        <f>'Moving Avg'!F299</f>
        <v>12.986230000000001</v>
      </c>
      <c r="H299" s="2">
        <f>'Moving Avg'!G299</f>
        <v>12.870312000000007</v>
      </c>
      <c r="I299" s="2">
        <f>'Moving Avg'!H299</f>
        <v>13.063202999999971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</row>
    <row r="300" spans="1:12" ht="13.5" x14ac:dyDescent="0.25">
      <c r="A300" s="3">
        <f>RSI!A300</f>
        <v>44963</v>
      </c>
      <c r="B300" s="2">
        <f>RSI!B300</f>
        <v>12.657999999999999</v>
      </c>
      <c r="C300" s="2">
        <f>RSI!I300</f>
        <v>39.36811235699605</v>
      </c>
      <c r="D300" s="2">
        <f>MACD!E300</f>
        <v>0.18405630743630752</v>
      </c>
      <c r="E300" s="2">
        <f>MACD!F300</f>
        <v>0.18103348898099209</v>
      </c>
      <c r="F300" s="2">
        <f>'Moving Avg'!D300</f>
        <v>12.681560000000001</v>
      </c>
      <c r="G300" s="2">
        <f>'Moving Avg'!F300</f>
        <v>12.956205000000001</v>
      </c>
      <c r="H300" s="2">
        <f>'Moving Avg'!G300</f>
        <v>12.882676000000009</v>
      </c>
      <c r="I300" s="2">
        <f>'Moving Avg'!H300</f>
        <v>13.06005699999997</v>
      </c>
      <c r="J300" s="6" t="str">
        <f>OBV!F300</f>
        <v>BEARISH</v>
      </c>
      <c r="K300" s="6" t="str">
        <f>OBV!G300</f>
        <v>WEAK</v>
      </c>
      <c r="L300" s="6" t="str">
        <f>OBV!H300</f>
        <v>CONFIRMED BEARISH</v>
      </c>
    </row>
    <row r="301" spans="1:12" ht="13.5" x14ac:dyDescent="0.25">
      <c r="A301" s="3">
        <f>RSI!A301</f>
        <v>44964</v>
      </c>
      <c r="B301" s="2">
        <f>RSI!B301</f>
        <v>12.657999999999999</v>
      </c>
      <c r="C301" s="2">
        <f>RSI!I301</f>
        <v>39.36811235699605</v>
      </c>
      <c r="D301" s="2">
        <f>MACD!E301</f>
        <v>0.2020080509443769</v>
      </c>
      <c r="E301" s="2">
        <f>MACD!F301</f>
        <v>0.18522840137366905</v>
      </c>
      <c r="F301" s="2">
        <f>'Moving Avg'!D301</f>
        <v>12.669779999999999</v>
      </c>
      <c r="G301" s="2">
        <f>'Moving Avg'!F301</f>
        <v>12.926179999999999</v>
      </c>
      <c r="H301" s="2">
        <f>'Moving Avg'!G301</f>
        <v>12.895040000000009</v>
      </c>
      <c r="I301" s="2">
        <f>'Moving Avg'!H301</f>
        <v>13.056266999999966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</row>
    <row r="302" spans="1:12" ht="13.5" x14ac:dyDescent="0.25">
      <c r="A302" s="3">
        <f>RSI!A302</f>
        <v>44965</v>
      </c>
      <c r="B302" s="2">
        <f>RSI!B302</f>
        <v>12.481400000000001</v>
      </c>
      <c r="C302" s="2">
        <f>RSI!I302</f>
        <v>34.26922499475225</v>
      </c>
      <c r="D302" s="2">
        <f>MACD!E302</f>
        <v>0.22643852747127546</v>
      </c>
      <c r="E302" s="2">
        <f>MACD!F302</f>
        <v>0.19347042659319033</v>
      </c>
      <c r="F302" s="2">
        <f>'Moving Avg'!D302</f>
        <v>12.622679999999999</v>
      </c>
      <c r="G302" s="2">
        <f>'Moving Avg'!F302</f>
        <v>12.887324999999999</v>
      </c>
      <c r="H302" s="2">
        <f>'Moving Avg'!G302</f>
        <v>12.909170000000008</v>
      </c>
      <c r="I302" s="2">
        <f>'Moving Avg'!H302</f>
        <v>13.050144999999969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</row>
    <row r="303" spans="1:12" ht="13.5" x14ac:dyDescent="0.25">
      <c r="A303" s="3">
        <f>RSI!A303</f>
        <v>44966</v>
      </c>
      <c r="B303" s="2">
        <f>RSI!B303</f>
        <v>12.481400000000001</v>
      </c>
      <c r="C303" s="2">
        <f>RSI!I303</f>
        <v>34.26922499475225</v>
      </c>
      <c r="D303" s="2">
        <f>MACD!E303</f>
        <v>0.24964031361091088</v>
      </c>
      <c r="E303" s="2">
        <f>MACD!F303</f>
        <v>0.20470440399673445</v>
      </c>
      <c r="F303" s="2">
        <f>'Moving Avg'!D303</f>
        <v>12.58736</v>
      </c>
      <c r="G303" s="2">
        <f>'Moving Avg'!F303</f>
        <v>12.866719999999997</v>
      </c>
      <c r="H303" s="2">
        <f>'Moving Avg'!G303</f>
        <v>12.913880000000008</v>
      </c>
      <c r="I303" s="2">
        <f>'Moving Avg'!H303</f>
        <v>13.04399599999997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</row>
    <row r="304" spans="1:12" ht="13.5" x14ac:dyDescent="0.25">
      <c r="A304" s="3">
        <f>RSI!A304</f>
        <v>44967</v>
      </c>
      <c r="B304" s="2">
        <f>RSI!B304</f>
        <v>12.657999999999999</v>
      </c>
      <c r="C304" s="2">
        <f>RSI!I304</f>
        <v>42.853262991564456</v>
      </c>
      <c r="D304" s="2">
        <f>MACD!E304</f>
        <v>0.25764125359369316</v>
      </c>
      <c r="E304" s="2">
        <f>MACD!F304</f>
        <v>0.21529177391612619</v>
      </c>
      <c r="F304" s="2">
        <f>'Moving Avg'!D304</f>
        <v>12.58736</v>
      </c>
      <c r="G304" s="2">
        <f>'Moving Avg'!F304</f>
        <v>12.843464999999998</v>
      </c>
      <c r="H304" s="2">
        <f>'Moving Avg'!G304</f>
        <v>12.909170000000008</v>
      </c>
      <c r="I304" s="2">
        <f>'Moving Avg'!H304</f>
        <v>13.038729999999969</v>
      </c>
      <c r="J304" s="6" t="str">
        <f>OBV!F304</f>
        <v>BULLISH</v>
      </c>
      <c r="K304" s="6" t="str">
        <f>OBV!G304</f>
        <v>NEUTRAL</v>
      </c>
      <c r="L304" s="6" t="str">
        <f>OBV!H304</f>
        <v>NEUTRAL</v>
      </c>
    </row>
    <row r="305" spans="1:12" ht="13.5" x14ac:dyDescent="0.25">
      <c r="A305" s="3">
        <f>RSI!A305</f>
        <v>44970</v>
      </c>
      <c r="B305" s="2">
        <f>RSI!B305</f>
        <v>12.657999999999999</v>
      </c>
      <c r="C305" s="2">
        <f>RSI!I305</f>
        <v>42.853262991564456</v>
      </c>
      <c r="D305" s="2">
        <f>MACD!E305</f>
        <v>0.23110590738540004</v>
      </c>
      <c r="E305" s="2">
        <f>MACD!F305</f>
        <v>0.21845460060998098</v>
      </c>
      <c r="F305" s="2">
        <f>'Moving Avg'!D305</f>
        <v>12.58736</v>
      </c>
      <c r="G305" s="2">
        <f>'Moving Avg'!F305</f>
        <v>12.828744999999998</v>
      </c>
      <c r="H305" s="2">
        <f>'Moving Avg'!G305</f>
        <v>12.905638000000009</v>
      </c>
      <c r="I305" s="2">
        <f>'Moving Avg'!H305</f>
        <v>13.03346399999997</v>
      </c>
      <c r="J305" s="6" t="str">
        <f>OBV!F305</f>
        <v>BULLISH</v>
      </c>
      <c r="K305" s="6" t="str">
        <f>OBV!G305</f>
        <v>NEUTRAL</v>
      </c>
      <c r="L305" s="6" t="str">
        <f>OBV!H305</f>
        <v>NEUTRAL</v>
      </c>
    </row>
    <row r="306" spans="1:12" ht="13.5" x14ac:dyDescent="0.25">
      <c r="A306" s="3">
        <f>RSI!A306</f>
        <v>44971</v>
      </c>
      <c r="B306" s="2">
        <f>RSI!B306</f>
        <v>12.657999999999999</v>
      </c>
      <c r="C306" s="2">
        <f>RSI!I306</f>
        <v>42.853262991564456</v>
      </c>
      <c r="D306" s="2">
        <f>MACD!E306</f>
        <v>0.19158726397565218</v>
      </c>
      <c r="E306" s="2">
        <f>MACD!F306</f>
        <v>0.21308113328311523</v>
      </c>
      <c r="F306" s="2">
        <f>'Moving Avg'!D306</f>
        <v>12.58736</v>
      </c>
      <c r="G306" s="2">
        <f>'Moving Avg'!F306</f>
        <v>12.814024999999997</v>
      </c>
      <c r="H306" s="2">
        <f>'Moving Avg'!G306</f>
        <v>12.902106000000009</v>
      </c>
      <c r="I306" s="2">
        <f>'Moving Avg'!H306</f>
        <v>13.028332499999969</v>
      </c>
      <c r="J306" s="6" t="str">
        <f>OBV!F306</f>
        <v>BULLISH</v>
      </c>
      <c r="K306" s="6" t="str">
        <f>OBV!G306</f>
        <v>NEUTRAL</v>
      </c>
      <c r="L306" s="6" t="str">
        <f>OBV!H306</f>
        <v>NEUTRAL</v>
      </c>
    </row>
    <row r="307" spans="1:12" ht="13.5" x14ac:dyDescent="0.25">
      <c r="A307" s="3">
        <f>RSI!A307</f>
        <v>44972</v>
      </c>
      <c r="B307" s="2">
        <f>RSI!B307</f>
        <v>12.716900000000001</v>
      </c>
      <c r="C307" s="2">
        <f>RSI!I307</f>
        <v>45.801669962514907</v>
      </c>
      <c r="D307" s="2">
        <f>MACD!E307</f>
        <v>0.15475029533296336</v>
      </c>
      <c r="E307" s="2">
        <f>MACD!F307</f>
        <v>0.20141496569308487</v>
      </c>
      <c r="F307" s="2">
        <f>'Moving Avg'!D307</f>
        <v>12.634460000000001</v>
      </c>
      <c r="G307" s="2">
        <f>'Moving Avg'!F307</f>
        <v>12.802544999999995</v>
      </c>
      <c r="H307" s="2">
        <f>'Moving Avg'!G307</f>
        <v>12.905638000000009</v>
      </c>
      <c r="I307" s="2">
        <f>'Moving Avg'!H307</f>
        <v>13.023360999999971</v>
      </c>
      <c r="J307" s="6" t="str">
        <f>OBV!F307</f>
        <v>BULLISH</v>
      </c>
      <c r="K307" s="6" t="str">
        <f>OBV!G307</f>
        <v>NEUTRAL</v>
      </c>
      <c r="L307" s="6" t="str">
        <f>OBV!H307</f>
        <v>CONFIRMED BULLISH</v>
      </c>
    </row>
    <row r="308" spans="1:12" ht="13.5" x14ac:dyDescent="0.25">
      <c r="A308" s="3">
        <f>RSI!A308</f>
        <v>44973</v>
      </c>
      <c r="B308" s="2">
        <f>RSI!B308</f>
        <v>12.657999999999999</v>
      </c>
      <c r="C308" s="2">
        <f>RSI!I308</f>
        <v>43.390776091734637</v>
      </c>
      <c r="D308" s="2">
        <f>MACD!E308</f>
        <v>0.11942731083703606</v>
      </c>
      <c r="E308" s="2">
        <f>MACD!F308</f>
        <v>0.18501743472187512</v>
      </c>
      <c r="F308" s="2">
        <f>'Moving Avg'!D308</f>
        <v>12.669779999999999</v>
      </c>
      <c r="G308" s="2">
        <f>'Moving Avg'!F308</f>
        <v>12.778994999999997</v>
      </c>
      <c r="H308" s="2">
        <f>'Moving Avg'!G308</f>
        <v>12.911642000000008</v>
      </c>
      <c r="I308" s="2">
        <f>'Moving Avg'!H308</f>
        <v>13.01822949999997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</row>
    <row r="309" spans="1:12" ht="13.5" x14ac:dyDescent="0.25">
      <c r="A309" s="3">
        <f>RSI!A309</f>
        <v>44974</v>
      </c>
      <c r="B309" s="2">
        <f>RSI!B309</f>
        <v>12.5991</v>
      </c>
      <c r="C309" s="2">
        <f>RSI!I309</f>
        <v>41.063045980398513</v>
      </c>
      <c r="D309" s="2">
        <f>MACD!E309</f>
        <v>9.4754575852054046E-2</v>
      </c>
      <c r="E309" s="2">
        <f>MACD!F309</f>
        <v>0.16696486294791091</v>
      </c>
      <c r="F309" s="2">
        <f>'Moving Avg'!D309</f>
        <v>12.657999999999999</v>
      </c>
      <c r="G309" s="2">
        <f>'Moving Avg'!F309</f>
        <v>12.761329999999997</v>
      </c>
      <c r="H309" s="2">
        <f>'Moving Avg'!G309</f>
        <v>12.916352000000009</v>
      </c>
      <c r="I309" s="2">
        <f>'Moving Avg'!H309</f>
        <v>13.01280349999997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</row>
    <row r="310" spans="1:12" ht="13.5" x14ac:dyDescent="0.25">
      <c r="A310" s="3">
        <f>RSI!A310</f>
        <v>44977</v>
      </c>
      <c r="B310" s="2">
        <f>RSI!B310</f>
        <v>12.716900000000001</v>
      </c>
      <c r="C310" s="2">
        <f>RSI!I310</f>
        <v>47.167553178871152</v>
      </c>
      <c r="D310" s="2">
        <f>MACD!E310</f>
        <v>6.6289560398269387E-2</v>
      </c>
      <c r="E310" s="2">
        <f>MACD!F310</f>
        <v>0.1468298024379826</v>
      </c>
      <c r="F310" s="2">
        <f>'Moving Avg'!D310</f>
        <v>12.669779999999999</v>
      </c>
      <c r="G310" s="2">
        <f>'Moving Avg'!F310</f>
        <v>12.740724999999998</v>
      </c>
      <c r="H310" s="2">
        <f>'Moving Avg'!G310</f>
        <v>12.924712000000008</v>
      </c>
      <c r="I310" s="2">
        <f>'Moving Avg'!H310</f>
        <v>13.007831999999972</v>
      </c>
      <c r="J310" s="6" t="str">
        <f>OBV!F310</f>
        <v>BEARISH</v>
      </c>
      <c r="K310" s="6" t="str">
        <f>OBV!G310</f>
        <v>NEUTRAL</v>
      </c>
      <c r="L310" s="6" t="str">
        <f>OBV!H310</f>
        <v>BEARISH DIVERGENCE</v>
      </c>
    </row>
    <row r="311" spans="1:12" ht="13.5" x14ac:dyDescent="0.25">
      <c r="A311" s="3">
        <f>RSI!A311</f>
        <v>44978</v>
      </c>
      <c r="B311" s="2">
        <f>RSI!B311</f>
        <v>12.716900000000001</v>
      </c>
      <c r="C311" s="2">
        <f>RSI!I311</f>
        <v>47.167553178871152</v>
      </c>
      <c r="D311" s="2">
        <f>MACD!E311</f>
        <v>4.2561248457005263E-2</v>
      </c>
      <c r="E311" s="2">
        <f>MACD!F311</f>
        <v>0.12597609164178714</v>
      </c>
      <c r="F311" s="2">
        <f>'Moving Avg'!D311</f>
        <v>12.681560000000001</v>
      </c>
      <c r="G311" s="2">
        <f>'Moving Avg'!F311</f>
        <v>12.721589999999999</v>
      </c>
      <c r="H311" s="2">
        <f>'Moving Avg'!G311</f>
        <v>12.934368000000008</v>
      </c>
      <c r="I311" s="2">
        <f>'Moving Avg'!H311</f>
        <v>13.002860499999972</v>
      </c>
      <c r="J311" s="6" t="str">
        <f>OBV!F311</f>
        <v>BEARISH</v>
      </c>
      <c r="K311" s="6" t="str">
        <f>OBV!G311</f>
        <v>NEUTRAL</v>
      </c>
      <c r="L311" s="6" t="str">
        <f>OBV!H311</f>
        <v>BEARISH DIVERGENCE</v>
      </c>
    </row>
    <row r="312" spans="1:12" ht="13.5" x14ac:dyDescent="0.25">
      <c r="A312" s="3">
        <f>RSI!A312</f>
        <v>44979</v>
      </c>
      <c r="B312" s="2">
        <f>RSI!B312</f>
        <v>12.716900000000001</v>
      </c>
      <c r="C312" s="2">
        <f>RSI!I312</f>
        <v>47.167553178871145</v>
      </c>
      <c r="D312" s="2">
        <f>MACD!E312</f>
        <v>-4.3547936446355351E-3</v>
      </c>
      <c r="E312" s="2">
        <f>MACD!F312</f>
        <v>9.9909914584502615E-2</v>
      </c>
      <c r="F312" s="2">
        <f>'Moving Avg'!D312</f>
        <v>12.681560000000001</v>
      </c>
      <c r="G312" s="2">
        <f>'Moving Avg'!F312</f>
        <v>12.704224999999999</v>
      </c>
      <c r="H312" s="2">
        <f>'Moving Avg'!G312</f>
        <v>12.944376000000009</v>
      </c>
      <c r="I312" s="2">
        <f>'Moving Avg'!H312</f>
        <v>12.99788899999997</v>
      </c>
      <c r="J312" s="6" t="str">
        <f>OBV!F312</f>
        <v>BEARISH</v>
      </c>
      <c r="K312" s="6" t="str">
        <f>OBV!G312</f>
        <v>NEUTRAL</v>
      </c>
      <c r="L312" s="6" t="str">
        <f>OBV!H312</f>
        <v>NEUTRAL</v>
      </c>
    </row>
    <row r="313" spans="1:12" ht="13.5" x14ac:dyDescent="0.25">
      <c r="A313" s="3">
        <f>RSI!A313</f>
        <v>44980</v>
      </c>
      <c r="B313" s="2">
        <f>RSI!B313</f>
        <v>12.716900000000001</v>
      </c>
      <c r="C313" s="2">
        <f>RSI!I313</f>
        <v>47.167553178871145</v>
      </c>
      <c r="D313" s="2">
        <f>MACD!E313</f>
        <v>-4.3746509893558994E-2</v>
      </c>
      <c r="E313" s="2">
        <f>MACD!F313</f>
        <v>7.1178629688890299E-2</v>
      </c>
      <c r="F313" s="2">
        <f>'Moving Avg'!D313</f>
        <v>12.693340000000003</v>
      </c>
      <c r="G313" s="2">
        <f>'Moving Avg'!F313</f>
        <v>12.686859999999999</v>
      </c>
      <c r="H313" s="2">
        <f>'Moving Avg'!G313</f>
        <v>12.962038000000009</v>
      </c>
      <c r="I313" s="2">
        <f>'Moving Avg'!H313</f>
        <v>12.99305199999997</v>
      </c>
      <c r="J313" s="6" t="str">
        <f>OBV!F313</f>
        <v>BEARISH</v>
      </c>
      <c r="K313" s="6" t="str">
        <f>OBV!G313</f>
        <v>NEUTRAL</v>
      </c>
      <c r="L313" s="6" t="str">
        <f>OBV!H313</f>
        <v>BEARISH DIVERGENCE</v>
      </c>
    </row>
    <row r="314" spans="1:12" ht="13.5" x14ac:dyDescent="0.25">
      <c r="A314" s="3">
        <f>RSI!A314</f>
        <v>44981</v>
      </c>
      <c r="B314" s="2">
        <f>RSI!B314</f>
        <v>12.716900000000001</v>
      </c>
      <c r="C314" s="2">
        <f>RSI!I314</f>
        <v>47.167553178871138</v>
      </c>
      <c r="D314" s="2">
        <f>MACD!E314</f>
        <v>-4.962495983338755E-2</v>
      </c>
      <c r="E314" s="2">
        <f>MACD!F314</f>
        <v>4.7017911784434735E-2</v>
      </c>
      <c r="F314" s="2">
        <f>'Moving Avg'!D314</f>
        <v>12.716900000000001</v>
      </c>
      <c r="G314" s="2">
        <f>'Moving Avg'!F314</f>
        <v>12.669785000000001</v>
      </c>
      <c r="H314" s="2">
        <f>'Moving Avg'!G314</f>
        <v>12.972636000000007</v>
      </c>
      <c r="I314" s="2">
        <f>'Moving Avg'!H314</f>
        <v>12.98821499999997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</row>
    <row r="315" spans="1:12" ht="13.5" x14ac:dyDescent="0.25">
      <c r="A315" s="3">
        <f>RSI!A315</f>
        <v>44984</v>
      </c>
      <c r="B315" s="2">
        <f>RSI!B315</f>
        <v>12.716900000000001</v>
      </c>
      <c r="C315" s="2">
        <f>RSI!I315</f>
        <v>47.167553178871138</v>
      </c>
      <c r="D315" s="2">
        <f>MACD!E315</f>
        <v>-5.4336281469057113E-2</v>
      </c>
      <c r="E315" s="2">
        <f>MACD!F315</f>
        <v>2.6747073133736365E-2</v>
      </c>
      <c r="F315" s="2">
        <f>'Moving Avg'!D315</f>
        <v>12.716900000000001</v>
      </c>
      <c r="G315" s="2">
        <f>'Moving Avg'!F315</f>
        <v>12.663900000000002</v>
      </c>
      <c r="H315" s="2">
        <f>'Moving Avg'!G315</f>
        <v>12.980878000000008</v>
      </c>
      <c r="I315" s="2">
        <f>'Moving Avg'!H315</f>
        <v>12.98337799999997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</row>
    <row r="316" spans="1:12" ht="13.5" x14ac:dyDescent="0.25">
      <c r="A316" s="3">
        <f>RSI!A316</f>
        <v>44985</v>
      </c>
      <c r="B316" s="2">
        <f>RSI!B316</f>
        <v>12.716900000000001</v>
      </c>
      <c r="C316" s="2">
        <f>RSI!I316</f>
        <v>47.167553178871138</v>
      </c>
      <c r="D316" s="2">
        <f>MACD!E316</f>
        <v>-5.8079496067154679E-2</v>
      </c>
      <c r="E316" s="2">
        <f>MACD!F316</f>
        <v>9.7817592935581562E-3</v>
      </c>
      <c r="F316" s="2">
        <f>'Moving Avg'!D316</f>
        <v>12.716900000000001</v>
      </c>
      <c r="G316" s="2">
        <f>'Moving Avg'!F316</f>
        <v>12.663900000000002</v>
      </c>
      <c r="H316" s="2">
        <f>'Moving Avg'!G316</f>
        <v>12.989120000000007</v>
      </c>
      <c r="I316" s="2">
        <f>'Moving Avg'!H316</f>
        <v>12.978540999999971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</row>
    <row r="317" spans="1:12" ht="13.5" x14ac:dyDescent="0.25">
      <c r="A317" s="3">
        <f>RSI!A317</f>
        <v>44986</v>
      </c>
      <c r="B317" s="2">
        <f>RSI!B317</f>
        <v>12.952400000000001</v>
      </c>
      <c r="C317" s="2">
        <f>RSI!I317</f>
        <v>60.802645541704258</v>
      </c>
      <c r="D317" s="2">
        <f>MACD!E317</f>
        <v>-6.9404470512191452E-2</v>
      </c>
      <c r="E317" s="2">
        <f>MACD!F317</f>
        <v>-6.0554866675917671E-3</v>
      </c>
      <c r="F317" s="2">
        <f>'Moving Avg'!D317</f>
        <v>12.764000000000001</v>
      </c>
      <c r="G317" s="2">
        <f>'Moving Avg'!F317</f>
        <v>12.675675000000002</v>
      </c>
      <c r="H317" s="2">
        <f>'Moving Avg'!G317</f>
        <v>13.002190000000008</v>
      </c>
      <c r="I317" s="2">
        <f>'Moving Avg'!H317</f>
        <v>12.974881499999972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</row>
    <row r="318" spans="1:12" ht="13.5" x14ac:dyDescent="0.25">
      <c r="A318" s="3">
        <f>RSI!A318</f>
        <v>44987</v>
      </c>
      <c r="B318" s="2">
        <f>RSI!B318</f>
        <v>12.7758</v>
      </c>
      <c r="C318" s="2">
        <f>RSI!I318</f>
        <v>50.315773194134067</v>
      </c>
      <c r="D318" s="2">
        <f>MACD!E318</f>
        <v>-7.6150197265286934E-2</v>
      </c>
      <c r="E318" s="2">
        <f>MACD!F318</f>
        <v>-2.0074428787130803E-2</v>
      </c>
      <c r="F318" s="2">
        <f>'Moving Avg'!D318</f>
        <v>12.775780000000001</v>
      </c>
      <c r="G318" s="2">
        <f>'Moving Avg'!F318</f>
        <v>12.681565000000003</v>
      </c>
      <c r="H318" s="2">
        <f>'Moving Avg'!G318</f>
        <v>13.011728000000007</v>
      </c>
      <c r="I318" s="2">
        <f>'Moving Avg'!H318</f>
        <v>12.970338999999969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</row>
    <row r="319" spans="1:12" ht="13.5" x14ac:dyDescent="0.25">
      <c r="A319" s="3">
        <f>RSI!A319</f>
        <v>44988</v>
      </c>
      <c r="B319" s="2">
        <f>RSI!B319</f>
        <v>12.8935</v>
      </c>
      <c r="C319" s="2">
        <f>RSI!I319</f>
        <v>55.7887851997694</v>
      </c>
      <c r="D319" s="2">
        <f>MACD!E319</f>
        <v>-9.9690009424948656E-2</v>
      </c>
      <c r="E319" s="2">
        <f>MACD!F319</f>
        <v>-3.5997544914694375E-2</v>
      </c>
      <c r="F319" s="2">
        <f>'Moving Avg'!D319</f>
        <v>12.811100000000001</v>
      </c>
      <c r="G319" s="2">
        <f>'Moving Avg'!F319</f>
        <v>12.693340000000003</v>
      </c>
      <c r="H319" s="2">
        <f>'Moving Avg'!G319</f>
        <v>13.023502000000008</v>
      </c>
      <c r="I319" s="2">
        <f>'Moving Avg'!H319</f>
        <v>12.966384999999969</v>
      </c>
      <c r="J319" s="6" t="str">
        <f>OBV!F319</f>
        <v>BEARISH</v>
      </c>
      <c r="K319" s="6" t="str">
        <f>OBV!G319</f>
        <v>NEUTRAL</v>
      </c>
      <c r="L319" s="6" t="str">
        <f>OBV!H319</f>
        <v>BEARISH DIVERGENCE</v>
      </c>
    </row>
    <row r="320" spans="1:12" ht="13.5" x14ac:dyDescent="0.25">
      <c r="A320" s="3">
        <f>RSI!A320</f>
        <v>44991</v>
      </c>
      <c r="B320" s="2">
        <f>RSI!B320</f>
        <v>13.0113</v>
      </c>
      <c r="C320" s="2">
        <f>RSI!I320</f>
        <v>60.480897994604952</v>
      </c>
      <c r="D320" s="2">
        <f>MACD!E320</f>
        <v>-0.11095464847396741</v>
      </c>
      <c r="E320" s="2">
        <f>MACD!F320</f>
        <v>-5.098896562654899E-2</v>
      </c>
      <c r="F320" s="2">
        <f>'Moving Avg'!D320</f>
        <v>12.869980000000002</v>
      </c>
      <c r="G320" s="2">
        <f>'Moving Avg'!F320</f>
        <v>12.711005000000004</v>
      </c>
      <c r="H320" s="2">
        <f>'Moving Avg'!G320</f>
        <v>13.022914000000007</v>
      </c>
      <c r="I320" s="2">
        <f>'Moving Avg'!H320</f>
        <v>12.96328799999997</v>
      </c>
      <c r="J320" s="6" t="str">
        <f>OBV!F320</f>
        <v>BEARISH</v>
      </c>
      <c r="K320" s="6" t="str">
        <f>OBV!G320</f>
        <v>NEUTRAL</v>
      </c>
      <c r="L320" s="6" t="str">
        <f>OBV!H320</f>
        <v>BEARISH DIVERGENCE</v>
      </c>
    </row>
    <row r="321" spans="1:12" ht="13.5" x14ac:dyDescent="0.25">
      <c r="A321" s="3">
        <f>RSI!A321</f>
        <v>44992</v>
      </c>
      <c r="B321" s="2">
        <f>RSI!B321</f>
        <v>12.952400000000001</v>
      </c>
      <c r="C321" s="2">
        <f>RSI!I321</f>
        <v>57.211455665800422</v>
      </c>
      <c r="D321" s="2">
        <f>MACD!E321</f>
        <v>-0.11750780273204597</v>
      </c>
      <c r="E321" s="2">
        <f>MACD!F321</f>
        <v>-6.429273304764839E-2</v>
      </c>
      <c r="F321" s="2">
        <f>'Moving Avg'!D321</f>
        <v>12.917080000000002</v>
      </c>
      <c r="G321" s="2">
        <f>'Moving Avg'!F321</f>
        <v>12.725725000000002</v>
      </c>
      <c r="H321" s="2">
        <f>'Moving Avg'!G321</f>
        <v>13.008784000000007</v>
      </c>
      <c r="I321" s="2">
        <f>'Moving Avg'!H321</f>
        <v>12.959628499999972</v>
      </c>
      <c r="J321" s="6" t="str">
        <f>OBV!F321</f>
        <v>BEARISH</v>
      </c>
      <c r="K321" s="6" t="str">
        <f>OBV!G321</f>
        <v>NEUTRAL</v>
      </c>
      <c r="L321" s="6" t="str">
        <f>OBV!H321</f>
        <v>BEARISH DIVERGENCE</v>
      </c>
    </row>
    <row r="322" spans="1:12" ht="13.5" x14ac:dyDescent="0.25">
      <c r="A322" s="3">
        <f>RSI!A322</f>
        <v>44993</v>
      </c>
      <c r="B322" s="2">
        <f>RSI!B322</f>
        <v>12.7758</v>
      </c>
      <c r="C322" s="2">
        <f>RSI!I322</f>
        <v>48.709327096491947</v>
      </c>
      <c r="D322" s="2">
        <f>MACD!E322</f>
        <v>-0.11090519934185394</v>
      </c>
      <c r="E322" s="2">
        <f>MACD!F322</f>
        <v>-7.3615226306489506E-2</v>
      </c>
      <c r="F322" s="2">
        <f>'Moving Avg'!D322</f>
        <v>12.88176</v>
      </c>
      <c r="G322" s="2">
        <f>'Moving Avg'!F322</f>
        <v>12.740445000000003</v>
      </c>
      <c r="H322" s="2">
        <f>'Moving Avg'!G322</f>
        <v>12.982880000000007</v>
      </c>
      <c r="I322" s="2">
        <f>'Moving Avg'!H322</f>
        <v>12.955085999999971</v>
      </c>
      <c r="J322" s="6" t="str">
        <f>OBV!F322</f>
        <v>BEARISH</v>
      </c>
      <c r="K322" s="6" t="str">
        <f>OBV!G322</f>
        <v>NEUTRAL</v>
      </c>
      <c r="L322" s="6" t="str">
        <f>OBV!H322</f>
        <v>CONFIRMED BEARISH</v>
      </c>
    </row>
    <row r="323" spans="1:12" ht="13.5" x14ac:dyDescent="0.25">
      <c r="A323" s="3">
        <f>RSI!A323</f>
        <v>44994</v>
      </c>
      <c r="B323" s="2">
        <f>RSI!B323</f>
        <v>12.9465</v>
      </c>
      <c r="C323" s="2">
        <f>RSI!I323</f>
        <v>55.580705038263062</v>
      </c>
      <c r="D323" s="2">
        <f>MACD!E323</f>
        <v>-0.11778401207783773</v>
      </c>
      <c r="E323" s="2">
        <f>MACD!F323</f>
        <v>-8.2448983460759157E-2</v>
      </c>
      <c r="F323" s="2">
        <f>'Moving Avg'!D323</f>
        <v>12.915900000000002</v>
      </c>
      <c r="G323" s="2">
        <f>'Moving Avg'!F323</f>
        <v>12.763700000000004</v>
      </c>
      <c r="H323" s="2">
        <f>'Moving Avg'!G323</f>
        <v>12.959212000000006</v>
      </c>
      <c r="I323" s="2">
        <f>'Moving Avg'!H323</f>
        <v>12.951423499999974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</row>
    <row r="324" spans="1:12" ht="13.5" x14ac:dyDescent="0.25">
      <c r="A324" s="3">
        <f>RSI!A324</f>
        <v>44995</v>
      </c>
      <c r="B324" s="2">
        <f>RSI!B324</f>
        <v>12.8935</v>
      </c>
      <c r="C324" s="2">
        <f>RSI!I324</f>
        <v>53.19769807302022</v>
      </c>
      <c r="D324" s="2">
        <f>MACD!E324</f>
        <v>-0.12052172562223618</v>
      </c>
      <c r="E324" s="2">
        <f>MACD!F324</f>
        <v>-9.0063531893054577E-2</v>
      </c>
      <c r="F324" s="2">
        <f>'Moving Avg'!D324</f>
        <v>12.915900000000002</v>
      </c>
      <c r="G324" s="2">
        <f>'Moving Avg'!F324</f>
        <v>12.775475000000002</v>
      </c>
      <c r="H324" s="2">
        <f>'Moving Avg'!G324</f>
        <v>12.932130000000006</v>
      </c>
      <c r="I324" s="2">
        <f>'Moving Avg'!H324</f>
        <v>12.947603499999973</v>
      </c>
      <c r="J324" s="6" t="str">
        <f>OBV!F324</f>
        <v>BEARISH</v>
      </c>
      <c r="K324" s="6" t="str">
        <f>OBV!G324</f>
        <v>NEUTRAL</v>
      </c>
      <c r="L324" s="6" t="str">
        <f>OBV!H324</f>
        <v>NEUTRAL</v>
      </c>
    </row>
    <row r="325" spans="1:12" ht="13.5" x14ac:dyDescent="0.25">
      <c r="A325" s="3">
        <f>RSI!A325</f>
        <v>44998</v>
      </c>
      <c r="B325" s="2">
        <f>RSI!B325</f>
        <v>12.934699999999999</v>
      </c>
      <c r="C325" s="2">
        <f>RSI!I325</f>
        <v>54.819357650033332</v>
      </c>
      <c r="D325" s="2">
        <f>MACD!E325</f>
        <v>-0.1263575783920956</v>
      </c>
      <c r="E325" s="2">
        <f>MACD!F325</f>
        <v>-9.7322341192862788E-2</v>
      </c>
      <c r="F325" s="2">
        <f>'Moving Avg'!D325</f>
        <v>12.900580000000001</v>
      </c>
      <c r="G325" s="2">
        <f>'Moving Avg'!F325</f>
        <v>12.78931</v>
      </c>
      <c r="H325" s="2">
        <f>'Moving Avg'!G325</f>
        <v>12.909404000000009</v>
      </c>
      <c r="I325" s="2">
        <f>'Moving Avg'!H325</f>
        <v>12.943989499999972</v>
      </c>
      <c r="J325" s="6" t="str">
        <f>OBV!F325</f>
        <v>BEARISH</v>
      </c>
      <c r="K325" s="6" t="str">
        <f>OBV!G325</f>
        <v>NEUTRAL</v>
      </c>
      <c r="L325" s="6" t="str">
        <f>OBV!H325</f>
        <v>CONFIRMED BEARISH</v>
      </c>
    </row>
    <row r="326" spans="1:12" ht="13.5" x14ac:dyDescent="0.25">
      <c r="A326" s="3">
        <f>RSI!A326</f>
        <v>44999</v>
      </c>
      <c r="B326" s="2">
        <f>RSI!B326</f>
        <v>12.934699999999999</v>
      </c>
      <c r="C326" s="2">
        <f>RSI!I326</f>
        <v>54.819357650033332</v>
      </c>
      <c r="D326" s="2">
        <f>MACD!E326</f>
        <v>-0.13197190659193048</v>
      </c>
      <c r="E326" s="2">
        <f>MACD!F326</f>
        <v>-0.10425225427267634</v>
      </c>
      <c r="F326" s="2">
        <f>'Moving Avg'!D326</f>
        <v>12.897039999999999</v>
      </c>
      <c r="G326" s="2">
        <f>'Moving Avg'!F326</f>
        <v>12.803145000000001</v>
      </c>
      <c r="H326" s="2">
        <f>'Moving Avg'!G326</f>
        <v>12.887856000000006</v>
      </c>
      <c r="I326" s="2">
        <f>'Moving Avg'!H326</f>
        <v>12.940375499999973</v>
      </c>
      <c r="J326" s="6" t="str">
        <f>OBV!F326</f>
        <v>BEARISH</v>
      </c>
      <c r="K326" s="6" t="str">
        <f>OBV!G326</f>
        <v>NEUTRAL</v>
      </c>
      <c r="L326" s="6" t="str">
        <f>OBV!H326</f>
        <v>CONFIRMED BEARISH</v>
      </c>
    </row>
    <row r="327" spans="1:12" ht="13.5" x14ac:dyDescent="0.25">
      <c r="A327" s="3">
        <f>RSI!A327</f>
        <v>45000</v>
      </c>
      <c r="B327" s="2">
        <f>RSI!B327</f>
        <v>12.934699999999999</v>
      </c>
      <c r="C327" s="2">
        <f>RSI!I327</f>
        <v>54.819357650033332</v>
      </c>
      <c r="D327" s="2">
        <f>MACD!E327</f>
        <v>-0.10111792547679599</v>
      </c>
      <c r="E327" s="2">
        <f>MACD!F327</f>
        <v>-0.10362538851350027</v>
      </c>
      <c r="F327" s="2">
        <f>'Moving Avg'!D327</f>
        <v>12.928819999999998</v>
      </c>
      <c r="G327" s="2">
        <f>'Moving Avg'!F327</f>
        <v>12.814034999999999</v>
      </c>
      <c r="H327" s="2">
        <f>'Moving Avg'!G327</f>
        <v>12.869840000000005</v>
      </c>
      <c r="I327" s="2">
        <f>'Moving Avg'!H327</f>
        <v>12.938285499999973</v>
      </c>
      <c r="J327" s="6" t="str">
        <f>OBV!F327</f>
        <v>BEARISH</v>
      </c>
      <c r="K327" s="6" t="str">
        <f>OBV!G327</f>
        <v>NEUTRAL</v>
      </c>
      <c r="L327" s="6" t="str">
        <f>OBV!H327</f>
        <v>BEARISH DIVERGENCE</v>
      </c>
    </row>
    <row r="328" spans="1:12" ht="13.5" x14ac:dyDescent="0.25">
      <c r="A328" s="3">
        <f>RSI!A328</f>
        <v>45001</v>
      </c>
      <c r="B328" s="2">
        <f>RSI!B328</f>
        <v>12.934699999999999</v>
      </c>
      <c r="C328" s="2">
        <f>RSI!I328</f>
        <v>54.819357650033332</v>
      </c>
      <c r="D328" s="2">
        <f>MACD!E328</f>
        <v>-0.10275975878571408</v>
      </c>
      <c r="E328" s="2">
        <f>MACD!F328</f>
        <v>-0.10345226256794304</v>
      </c>
      <c r="F328" s="2">
        <f>'Moving Avg'!D328</f>
        <v>12.926460000000001</v>
      </c>
      <c r="G328" s="2">
        <f>'Moving Avg'!F328</f>
        <v>12.827870000000001</v>
      </c>
      <c r="H328" s="2">
        <f>'Moving Avg'!G328</f>
        <v>12.863364000000008</v>
      </c>
      <c r="I328" s="2">
        <f>'Moving Avg'!H328</f>
        <v>12.933221999999969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</row>
    <row r="329" spans="1:12" ht="13.5" x14ac:dyDescent="0.25">
      <c r="A329" s="3">
        <f>RSI!A329</f>
        <v>45002</v>
      </c>
      <c r="B329" s="2">
        <f>RSI!B329</f>
        <v>12.8346</v>
      </c>
      <c r="C329" s="2">
        <f>RSI!I329</f>
        <v>49.243438789909362</v>
      </c>
      <c r="D329" s="2">
        <f>MACD!E329</f>
        <v>-7.9163363129900688E-2</v>
      </c>
      <c r="E329" s="2">
        <f>MACD!F329</f>
        <v>-9.8594482680334578E-2</v>
      </c>
      <c r="F329" s="2">
        <f>'Moving Avg'!D329</f>
        <v>12.914679999999999</v>
      </c>
      <c r="G329" s="2">
        <f>'Moving Avg'!F329</f>
        <v>12.839644999999999</v>
      </c>
      <c r="H329" s="2">
        <f>'Moving Avg'!G329</f>
        <v>12.854886000000008</v>
      </c>
      <c r="I329" s="2">
        <f>'Moving Avg'!H329</f>
        <v>12.92792299999997</v>
      </c>
      <c r="J329" s="6" t="str">
        <f>OBV!F329</f>
        <v>BULLISH</v>
      </c>
      <c r="K329" s="6" t="str">
        <f>OBV!G329</f>
        <v>NEUTRAL</v>
      </c>
      <c r="L329" s="6" t="str">
        <f>OBV!H329</f>
        <v>BULLISH DIVERGENCE</v>
      </c>
    </row>
    <row r="330" spans="1:12" ht="13.5" x14ac:dyDescent="0.25">
      <c r="A330" s="3">
        <f>RSI!A330</f>
        <v>45006</v>
      </c>
      <c r="B330" s="2">
        <f>RSI!B330</f>
        <v>12.805199999999999</v>
      </c>
      <c r="C330" s="2">
        <f>RSI!I330</f>
        <v>47.708550882108966</v>
      </c>
      <c r="D330" s="2">
        <f>MACD!E330</f>
        <v>-3.8801932195804412E-2</v>
      </c>
      <c r="E330" s="2">
        <f>MACD!F330</f>
        <v>-8.6635972583428547E-2</v>
      </c>
      <c r="F330" s="2">
        <f>'Moving Avg'!D330</f>
        <v>12.888780000000001</v>
      </c>
      <c r="G330" s="2">
        <f>'Moving Avg'!F330</f>
        <v>12.844059999999999</v>
      </c>
      <c r="H330" s="2">
        <f>'Moving Avg'!G330</f>
        <v>12.845820000000009</v>
      </c>
      <c r="I330" s="2">
        <f>'Moving Avg'!H330</f>
        <v>12.922476999999969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45007</v>
      </c>
      <c r="B331" s="2">
        <f>RSI!B331</f>
        <v>12.7463</v>
      </c>
      <c r="C331" s="2">
        <f>RSI!I331</f>
        <v>44.702393481697293</v>
      </c>
      <c r="D331" s="2">
        <f>MACD!E331</f>
        <v>-9.0873987608777185E-3</v>
      </c>
      <c r="E331" s="2">
        <f>MACD!F331</f>
        <v>-7.1126257818918376E-2</v>
      </c>
      <c r="F331" s="2">
        <f>'Moving Avg'!D331</f>
        <v>12.851099999999999</v>
      </c>
      <c r="G331" s="2">
        <f>'Moving Avg'!F331</f>
        <v>12.84553</v>
      </c>
      <c r="H331" s="2">
        <f>'Moving Avg'!G331</f>
        <v>12.835576000000009</v>
      </c>
      <c r="I331" s="2">
        <f>'Moving Avg'!H331</f>
        <v>12.915853499999969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</row>
    <row r="332" spans="1:12" ht="13.5" x14ac:dyDescent="0.25">
      <c r="A332" s="3">
        <f>RSI!A332</f>
        <v>45008</v>
      </c>
      <c r="B332" s="2">
        <f>RSI!B332</f>
        <v>12.657999999999999</v>
      </c>
      <c r="C332" s="2">
        <f>RSI!I332</f>
        <v>40.574756410608927</v>
      </c>
      <c r="D332" s="2">
        <f>MACD!E332</f>
        <v>-3.9829933772637105E-3</v>
      </c>
      <c r="E332" s="2">
        <f>MACD!F332</f>
        <v>-5.7697604930587447E-2</v>
      </c>
      <c r="F332" s="2">
        <f>'Moving Avg'!D332</f>
        <v>12.79576</v>
      </c>
      <c r="G332" s="2">
        <f>'Moving Avg'!F332</f>
        <v>12.842584999999996</v>
      </c>
      <c r="H332" s="2">
        <f>'Moving Avg'!G332</f>
        <v>12.823566000000007</v>
      </c>
      <c r="I332" s="2">
        <f>'Moving Avg'!H332</f>
        <v>12.909082999999967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</row>
    <row r="333" spans="1:12" ht="13.5" x14ac:dyDescent="0.25">
      <c r="A333" s="3">
        <f>RSI!A333</f>
        <v>45009</v>
      </c>
      <c r="B333" s="2">
        <f>RSI!B333</f>
        <v>12.716900000000001</v>
      </c>
      <c r="C333" s="2">
        <f>RSI!I333</f>
        <v>44.271244782956934</v>
      </c>
      <c r="D333" s="2">
        <f>MACD!E333</f>
        <v>2.3302600508785076E-2</v>
      </c>
      <c r="E333" s="2">
        <f>MACD!F333</f>
        <v>-4.1497563842712949E-2</v>
      </c>
      <c r="F333" s="2">
        <f>'Moving Avg'!D333</f>
        <v>12.7522</v>
      </c>
      <c r="G333" s="2">
        <f>'Moving Avg'!F333</f>
        <v>12.842584999999996</v>
      </c>
      <c r="H333" s="2">
        <f>'Moving Avg'!G333</f>
        <v>12.820034000000007</v>
      </c>
      <c r="I333" s="2">
        <f>'Moving Avg'!H333</f>
        <v>12.902606999999968</v>
      </c>
      <c r="J333" s="6" t="str">
        <f>OBV!F333</f>
        <v>BULLISH</v>
      </c>
      <c r="K333" s="6" t="str">
        <f>OBV!G333</f>
        <v>NEUTRAL</v>
      </c>
      <c r="L333" s="6" t="str">
        <f>OBV!H333</f>
        <v>BULLISH DIVERGENCE</v>
      </c>
    </row>
    <row r="334" spans="1:12" ht="13.5" x14ac:dyDescent="0.25">
      <c r="A334" s="3">
        <f>RSI!A334</f>
        <v>45012</v>
      </c>
      <c r="B334" s="2">
        <f>RSI!B334</f>
        <v>12.716900000000001</v>
      </c>
      <c r="C334" s="2">
        <f>RSI!I334</f>
        <v>44.271244782956934</v>
      </c>
      <c r="D334" s="2">
        <f>MACD!E334</f>
        <v>3.8877323917981599E-2</v>
      </c>
      <c r="E334" s="2">
        <f>MACD!F334</f>
        <v>-2.5422586290574044E-2</v>
      </c>
      <c r="F334" s="2">
        <f>'Moving Avg'!D334</f>
        <v>12.728660000000001</v>
      </c>
      <c r="G334" s="2">
        <f>'Moving Avg'!F334</f>
        <v>12.842585</v>
      </c>
      <c r="H334" s="2">
        <f>'Moving Avg'!G334</f>
        <v>12.811910000000006</v>
      </c>
      <c r="I334" s="2">
        <f>'Moving Avg'!H334</f>
        <v>12.896130999999968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</row>
    <row r="335" spans="1:12" ht="13.5" x14ac:dyDescent="0.25">
      <c r="A335" s="3">
        <f>RSI!A335</f>
        <v>45013</v>
      </c>
      <c r="B335" s="2">
        <f>RSI!B335</f>
        <v>12.7463</v>
      </c>
      <c r="C335" s="2">
        <f>RSI!I335</f>
        <v>46.208270057976144</v>
      </c>
      <c r="D335" s="2">
        <f>MACD!E335</f>
        <v>5.6809915490223517E-2</v>
      </c>
      <c r="E335" s="2">
        <f>MACD!F335</f>
        <v>-8.9760859344145336E-3</v>
      </c>
      <c r="F335" s="2">
        <f>'Moving Avg'!D335</f>
        <v>12.71688</v>
      </c>
      <c r="G335" s="2">
        <f>'Moving Avg'!F335</f>
        <v>12.844055000000001</v>
      </c>
      <c r="H335" s="2">
        <f>'Moving Avg'!G335</f>
        <v>12.807788000000008</v>
      </c>
      <c r="I335" s="2">
        <f>'Moving Avg'!H335</f>
        <v>12.889801999999969</v>
      </c>
      <c r="J335" s="6" t="str">
        <f>OBV!F335</f>
        <v>BULLISH</v>
      </c>
      <c r="K335" s="6" t="str">
        <f>OBV!G335</f>
        <v>NEUTRAL</v>
      </c>
      <c r="L335" s="6" t="str">
        <f>OBV!H335</f>
        <v>BULLISH DIVERGENCE</v>
      </c>
    </row>
    <row r="336" spans="1:12" ht="13.5" x14ac:dyDescent="0.25">
      <c r="A336" s="3">
        <f>RSI!A336</f>
        <v>45014</v>
      </c>
      <c r="B336" s="2">
        <f>RSI!B336</f>
        <v>13.505800000000001</v>
      </c>
      <c r="C336" s="2">
        <f>RSI!I336</f>
        <v>72.652740912247054</v>
      </c>
      <c r="D336" s="2">
        <f>MACD!E336</f>
        <v>1.6100009565453988E-2</v>
      </c>
      <c r="E336" s="2">
        <f>MACD!F336</f>
        <v>-3.9608668344408293E-3</v>
      </c>
      <c r="F336" s="2">
        <f>'Moving Avg'!D336</f>
        <v>12.868779999999997</v>
      </c>
      <c r="G336" s="2">
        <f>'Moving Avg'!F336</f>
        <v>12.883499999999998</v>
      </c>
      <c r="H336" s="2">
        <f>'Moving Avg'!G336</f>
        <v>12.818856000000007</v>
      </c>
      <c r="I336" s="2">
        <f>'Moving Avg'!H336</f>
        <v>12.887270499999968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</row>
    <row r="337" spans="1:12" ht="13.5" x14ac:dyDescent="0.25">
      <c r="A337" s="3">
        <f>RSI!A337</f>
        <v>45015</v>
      </c>
      <c r="B337" s="2">
        <f>RSI!B337</f>
        <v>13.8178</v>
      </c>
      <c r="C337" s="2">
        <f>RSI!I337</f>
        <v>77.537923228813639</v>
      </c>
      <c r="D337" s="2">
        <f>MACD!E337</f>
        <v>-4.5598064986036135E-2</v>
      </c>
      <c r="E337" s="2">
        <f>MACD!F337</f>
        <v>-1.2288306464759891E-2</v>
      </c>
      <c r="F337" s="2">
        <f>'Moving Avg'!D337</f>
        <v>13.100740000000002</v>
      </c>
      <c r="G337" s="2">
        <f>'Moving Avg'!F337</f>
        <v>12.926769999999996</v>
      </c>
      <c r="H337" s="2">
        <f>'Moving Avg'!G337</f>
        <v>12.836282000000006</v>
      </c>
      <c r="I337" s="2">
        <f>'Moving Avg'!H337</f>
        <v>12.886592999999966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</row>
    <row r="338" spans="1:12" ht="13.5" x14ac:dyDescent="0.25">
      <c r="A338" s="3">
        <f>RSI!A338</f>
        <v>45016</v>
      </c>
      <c r="B338" s="2">
        <f>RSI!B338</f>
        <v>13.6</v>
      </c>
      <c r="C338" s="2">
        <f>RSI!I338</f>
        <v>68.357902454386306</v>
      </c>
      <c r="D338" s="2">
        <f>MACD!E338</f>
        <v>-8.7347860546481471E-2</v>
      </c>
      <c r="E338" s="2">
        <f>MACD!F338</f>
        <v>-2.7300217281104208E-2</v>
      </c>
      <c r="F338" s="2">
        <f>'Moving Avg'!D338</f>
        <v>13.277359999999998</v>
      </c>
      <c r="G338" s="2">
        <f>'Moving Avg'!F338</f>
        <v>12.967979999999997</v>
      </c>
      <c r="H338" s="2">
        <f>'Moving Avg'!G338</f>
        <v>12.845702000000006</v>
      </c>
      <c r="I338" s="2">
        <f>'Moving Avg'!H338</f>
        <v>12.884826499999965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</row>
    <row r="339" spans="1:12" ht="13.5" x14ac:dyDescent="0.25">
      <c r="A339" s="3">
        <f>RSI!A339</f>
        <v>45019</v>
      </c>
      <c r="B339" s="2">
        <f>RSI!B339</f>
        <v>13.570600000000001</v>
      </c>
      <c r="C339" s="2">
        <f>RSI!I339</f>
        <v>67.201307323892053</v>
      </c>
      <c r="D339" s="2">
        <f>MACD!E339</f>
        <v>-0.13986638572293941</v>
      </c>
      <c r="E339" s="2">
        <f>MACD!F339</f>
        <v>-4.9813450969471249E-2</v>
      </c>
      <c r="F339" s="2">
        <f>'Moving Avg'!D339</f>
        <v>13.4481</v>
      </c>
      <c r="G339" s="2">
        <f>'Moving Avg'!F339</f>
        <v>13.001835</v>
      </c>
      <c r="H339" s="2">
        <f>'Moving Avg'!G339</f>
        <v>12.858066000000006</v>
      </c>
      <c r="I339" s="2">
        <f>'Moving Avg'!H339</f>
        <v>12.882912999999967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</row>
    <row r="340" spans="1:12" ht="13.5" x14ac:dyDescent="0.25">
      <c r="A340" s="3">
        <f>RSI!A340</f>
        <v>45020</v>
      </c>
      <c r="B340" s="2">
        <f>RSI!B340</f>
        <v>13.423400000000001</v>
      </c>
      <c r="C340" s="2">
        <f>RSI!I340</f>
        <v>61.583081272633585</v>
      </c>
      <c r="D340" s="2">
        <f>MACD!E340</f>
        <v>-0.18142629706377633</v>
      </c>
      <c r="E340" s="2">
        <f>MACD!F340</f>
        <v>-7.6136020188332265E-2</v>
      </c>
      <c r="F340" s="2">
        <f>'Moving Avg'!D340</f>
        <v>13.583519999999998</v>
      </c>
      <c r="G340" s="2">
        <f>'Moving Avg'!F340</f>
        <v>13.02244</v>
      </c>
      <c r="H340" s="2">
        <f>'Moving Avg'!G340</f>
        <v>12.863954000000009</v>
      </c>
      <c r="I340" s="2">
        <f>'Moving Avg'!H340</f>
        <v>12.880263499999964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</row>
    <row r="341" spans="1:12" ht="13.5" x14ac:dyDescent="0.25">
      <c r="A341" s="3">
        <f>RSI!A341</f>
        <v>45021</v>
      </c>
      <c r="B341" s="2">
        <f>RSI!B341</f>
        <v>13.4175</v>
      </c>
      <c r="C341" s="2">
        <f>RSI!I341</f>
        <v>61.361645709393905</v>
      </c>
      <c r="D341" s="2">
        <f>MACD!E341</f>
        <v>-0.22758946068336172</v>
      </c>
      <c r="E341" s="2">
        <f>MACD!F341</f>
        <v>-0.10642670828733816</v>
      </c>
      <c r="F341" s="2">
        <f>'Moving Avg'!D341</f>
        <v>13.565860000000001</v>
      </c>
      <c r="G341" s="2">
        <f>'Moving Avg'!F341</f>
        <v>13.045695</v>
      </c>
      <c r="H341" s="2">
        <f>'Moving Avg'!G341</f>
        <v>12.870312000000007</v>
      </c>
      <c r="I341" s="2">
        <f>'Moving Avg'!H341</f>
        <v>12.880940499999966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</row>
    <row r="342" spans="1:12" ht="13.5" x14ac:dyDescent="0.25">
      <c r="A342" s="3">
        <f>RSI!A342</f>
        <v>45022</v>
      </c>
      <c r="B342" s="2">
        <f>RSI!B342</f>
        <v>13.423400000000001</v>
      </c>
      <c r="C342" s="2">
        <f>RSI!I342</f>
        <v>61.510688434624491</v>
      </c>
      <c r="D342" s="2">
        <f>MACD!E342</f>
        <v>-0.28283422465103492</v>
      </c>
      <c r="E342" s="2">
        <f>MACD!F342</f>
        <v>-0.14170821156007751</v>
      </c>
      <c r="F342" s="2">
        <f>'Moving Avg'!D342</f>
        <v>13.486979999999999</v>
      </c>
      <c r="G342" s="2">
        <f>'Moving Avg'!F342</f>
        <v>13.078074999999998</v>
      </c>
      <c r="H342" s="2">
        <f>'Moving Avg'!G342</f>
        <v>12.877496000000008</v>
      </c>
      <c r="I342" s="2">
        <f>'Moving Avg'!H342</f>
        <v>12.878879999999965</v>
      </c>
      <c r="J342" s="6" t="str">
        <f>OBV!F342</f>
        <v>BULLISH</v>
      </c>
      <c r="K342" s="6" t="str">
        <f>OBV!G342</f>
        <v>STRONG</v>
      </c>
      <c r="L342" s="6" t="str">
        <f>OBV!H342</f>
        <v>BULLISH DIVERGENCE</v>
      </c>
    </row>
    <row r="343" spans="1:12" ht="13.5" x14ac:dyDescent="0.25">
      <c r="A343" s="3">
        <f>RSI!A343</f>
        <v>45023</v>
      </c>
      <c r="B343" s="2">
        <f>RSI!B343</f>
        <v>13.311500000000001</v>
      </c>
      <c r="C343" s="2">
        <f>RSI!I343</f>
        <v>57.018377810861921</v>
      </c>
      <c r="D343" s="2">
        <f>MACD!E343</f>
        <v>-0.31426605710831623</v>
      </c>
      <c r="E343" s="2">
        <f>MACD!F343</f>
        <v>-0.17621978066972527</v>
      </c>
      <c r="F343" s="2">
        <f>'Moving Avg'!D343</f>
        <v>13.42928</v>
      </c>
      <c r="G343" s="2">
        <f>'Moving Avg'!F343</f>
        <v>13.096325000000002</v>
      </c>
      <c r="H343" s="2">
        <f>'Moving Avg'!G343</f>
        <v>12.882442000000008</v>
      </c>
      <c r="I343" s="2">
        <f>'Moving Avg'!H343</f>
        <v>12.876259999999963</v>
      </c>
      <c r="J343" s="6" t="str">
        <f>OBV!F343</f>
        <v>BULLISH</v>
      </c>
      <c r="K343" s="6" t="str">
        <f>OBV!G343</f>
        <v>STRONG</v>
      </c>
      <c r="L343" s="6" t="str">
        <f>OBV!H343</f>
        <v>BULLISH DIVERGENCE</v>
      </c>
    </row>
    <row r="344" spans="1:12" ht="13.5" x14ac:dyDescent="0.25">
      <c r="A344" s="3">
        <f>RSI!A344</f>
        <v>45026</v>
      </c>
      <c r="B344" s="2">
        <f>RSI!B344</f>
        <v>13.2468</v>
      </c>
      <c r="C344" s="2">
        <f>RSI!I344</f>
        <v>54.538221573787744</v>
      </c>
      <c r="D344" s="2">
        <f>MACD!E344</f>
        <v>-0.33729423288415283</v>
      </c>
      <c r="E344" s="2">
        <f>MACD!F344</f>
        <v>-0.2084346711126108</v>
      </c>
      <c r="F344" s="2">
        <f>'Moving Avg'!D344</f>
        <v>13.364520000000002</v>
      </c>
      <c r="G344" s="2">
        <f>'Moving Avg'!F344</f>
        <v>13.113989999999998</v>
      </c>
      <c r="H344" s="2">
        <f>'Moving Avg'!G344</f>
        <v>12.886210000000011</v>
      </c>
      <c r="I344" s="2">
        <f>'Moving Avg'!H344</f>
        <v>12.873316499999962</v>
      </c>
      <c r="J344" s="6" t="str">
        <f>OBV!F344</f>
        <v>BULLISH</v>
      </c>
      <c r="K344" s="6" t="str">
        <f>OBV!G344</f>
        <v>STRONG</v>
      </c>
      <c r="L344" s="6" t="str">
        <f>OBV!H344</f>
        <v>BULLISH DIVERGENCE</v>
      </c>
    </row>
    <row r="345" spans="1:12" ht="13.5" x14ac:dyDescent="0.25">
      <c r="A345" s="3">
        <f>RSI!A345</f>
        <v>45027</v>
      </c>
      <c r="B345" s="2">
        <f>RSI!B345</f>
        <v>13.2468</v>
      </c>
      <c r="C345" s="2">
        <f>RSI!I345</f>
        <v>54.538221573787744</v>
      </c>
      <c r="D345" s="2">
        <f>MACD!E345</f>
        <v>-0.35300811153605771</v>
      </c>
      <c r="E345" s="2">
        <f>MACD!F345</f>
        <v>-0.23734935919730021</v>
      </c>
      <c r="F345" s="2">
        <f>'Moving Avg'!D345</f>
        <v>13.3292</v>
      </c>
      <c r="G345" s="2">
        <f>'Moving Avg'!F345</f>
        <v>13.129594999999998</v>
      </c>
      <c r="H345" s="2">
        <f>'Moving Avg'!G345</f>
        <v>12.89445400000001</v>
      </c>
      <c r="I345" s="2">
        <f>'Moving Avg'!H345</f>
        <v>12.870372999999962</v>
      </c>
      <c r="J345" s="6" t="str">
        <f>OBV!F345</f>
        <v>BULLISH</v>
      </c>
      <c r="K345" s="6" t="str">
        <f>OBV!G345</f>
        <v>STRONG</v>
      </c>
      <c r="L345" s="6" t="str">
        <f>OBV!H345</f>
        <v>BULLISH DIVERGENCE</v>
      </c>
    </row>
    <row r="346" spans="1:12" ht="13.5" x14ac:dyDescent="0.25">
      <c r="A346" s="3">
        <f>RSI!A346</f>
        <v>45028</v>
      </c>
      <c r="B346" s="2">
        <f>RSI!B346</f>
        <v>13.2409</v>
      </c>
      <c r="C346" s="2">
        <f>RSI!I346</f>
        <v>54.288481077056389</v>
      </c>
      <c r="D346" s="2">
        <f>MACD!E346</f>
        <v>-0.24971718328286663</v>
      </c>
      <c r="E346" s="2">
        <f>MACD!F346</f>
        <v>-0.23982292401441352</v>
      </c>
      <c r="F346" s="2">
        <f>'Moving Avg'!D346</f>
        <v>13.293880000000001</v>
      </c>
      <c r="G346" s="2">
        <f>'Moving Avg'!F346</f>
        <v>13.144905</v>
      </c>
      <c r="H346" s="2">
        <f>'Moving Avg'!G346</f>
        <v>12.90493400000001</v>
      </c>
      <c r="I346" s="2">
        <f>'Moving Avg'!H346</f>
        <v>12.86798849999996</v>
      </c>
      <c r="J346" s="6" t="str">
        <f>OBV!F346</f>
        <v>BULLISH</v>
      </c>
      <c r="K346" s="6" t="str">
        <f>OBV!G346</f>
        <v>STRONG</v>
      </c>
      <c r="L346" s="6" t="str">
        <f>OBV!H346</f>
        <v>BULLISH DIVERGENCE</v>
      </c>
    </row>
    <row r="347" spans="1:12" ht="13.5" x14ac:dyDescent="0.25">
      <c r="A347" s="3">
        <f>RSI!A347</f>
        <v>45029</v>
      </c>
      <c r="B347" s="2">
        <f>RSI!B347</f>
        <v>13.2173</v>
      </c>
      <c r="C347" s="2">
        <f>RSI!I347</f>
        <v>53.238317394990297</v>
      </c>
      <c r="D347" s="2">
        <f>MACD!E347</f>
        <v>-0.11317851091033404</v>
      </c>
      <c r="E347" s="2">
        <f>MACD!F347</f>
        <v>-0.21449404139359765</v>
      </c>
      <c r="F347" s="2">
        <f>'Moving Avg'!D347</f>
        <v>13.252660000000001</v>
      </c>
      <c r="G347" s="2">
        <f>'Moving Avg'!F347</f>
        <v>13.159034999999999</v>
      </c>
      <c r="H347" s="2">
        <f>'Moving Avg'!G347</f>
        <v>12.914942000000011</v>
      </c>
      <c r="I347" s="2">
        <f>'Moving Avg'!H347</f>
        <v>12.865574499999958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</row>
    <row r="348" spans="1:12" ht="13.5" x14ac:dyDescent="0.25">
      <c r="A348" s="3">
        <f>RSI!A348</f>
        <v>45030</v>
      </c>
      <c r="B348" s="2">
        <f>RSI!B348</f>
        <v>13.423400000000001</v>
      </c>
      <c r="C348" s="2">
        <f>RSI!I348</f>
        <v>60.436104856102638</v>
      </c>
      <c r="D348" s="2">
        <f>MACD!E348</f>
        <v>-4.6845038129458061E-2</v>
      </c>
      <c r="E348" s="2">
        <f>MACD!F348</f>
        <v>-0.18096424074076972</v>
      </c>
      <c r="F348" s="2">
        <f>'Moving Avg'!D348</f>
        <v>13.275040000000001</v>
      </c>
      <c r="G348" s="2">
        <f>'Moving Avg'!F348</f>
        <v>13.183470000000003</v>
      </c>
      <c r="H348" s="2">
        <f>'Moving Avg'!G348</f>
        <v>12.93025000000001</v>
      </c>
      <c r="I348" s="2">
        <f>'Moving Avg'!H348</f>
        <v>12.864396999999963</v>
      </c>
      <c r="J348" s="6" t="str">
        <f>OBV!F348</f>
        <v>BEARISH</v>
      </c>
      <c r="K348" s="6" t="str">
        <f>OBV!G348</f>
        <v>NEUTRAL</v>
      </c>
      <c r="L348" s="6" t="str">
        <f>OBV!H348</f>
        <v>BEARISH DIVERGENCE</v>
      </c>
    </row>
    <row r="349" spans="1:12" ht="13.5" x14ac:dyDescent="0.25">
      <c r="A349" s="3">
        <f>RSI!A349</f>
        <v>45033</v>
      </c>
      <c r="B349" s="2">
        <f>RSI!B349</f>
        <v>13.2173</v>
      </c>
      <c r="C349" s="2">
        <f>RSI!I349</f>
        <v>51.842429932135062</v>
      </c>
      <c r="D349" s="2">
        <f>MACD!E349</f>
        <v>1.841560337270387E-2</v>
      </c>
      <c r="E349" s="2">
        <f>MACD!F349</f>
        <v>-0.14108827191807502</v>
      </c>
      <c r="F349" s="2">
        <f>'Moving Avg'!D349</f>
        <v>13.269139999999998</v>
      </c>
      <c r="G349" s="2">
        <f>'Moving Avg'!F349</f>
        <v>13.202605000000002</v>
      </c>
      <c r="H349" s="2">
        <f>'Moving Avg'!G349</f>
        <v>12.94143600000001</v>
      </c>
      <c r="I349" s="2">
        <f>'Moving Avg'!H349</f>
        <v>12.861305999999962</v>
      </c>
      <c r="J349" s="6" t="str">
        <f>OBV!F349</f>
        <v>BULLISH</v>
      </c>
      <c r="K349" s="6" t="str">
        <f>OBV!G349</f>
        <v>NEUTRAL</v>
      </c>
      <c r="L349" s="6" t="str">
        <f>OBV!H349</f>
        <v>BULLISH DIVERGENCE</v>
      </c>
    </row>
    <row r="350" spans="1:12" ht="13.5" x14ac:dyDescent="0.25">
      <c r="A350" s="3">
        <f>RSI!A350</f>
        <v>45034</v>
      </c>
      <c r="B350" s="2">
        <f>RSI!B350</f>
        <v>13.2173</v>
      </c>
      <c r="C350" s="2">
        <f>RSI!I350</f>
        <v>51.842429932135062</v>
      </c>
      <c r="D350" s="2">
        <f>MACD!E350</f>
        <v>5.0715928157901047E-2</v>
      </c>
      <c r="E350" s="2">
        <f>MACD!F350</f>
        <v>-0.10272743190287981</v>
      </c>
      <c r="F350" s="2">
        <f>'Moving Avg'!D350</f>
        <v>13.26324</v>
      </c>
      <c r="G350" s="2">
        <f>'Moving Avg'!F350</f>
        <v>13.22321</v>
      </c>
      <c r="H350" s="2">
        <f>'Moving Avg'!G350</f>
        <v>12.952622000000011</v>
      </c>
      <c r="I350" s="2">
        <f>'Moving Avg'!H350</f>
        <v>12.858214999999959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</row>
    <row r="351" spans="1:12" ht="13.5" x14ac:dyDescent="0.25">
      <c r="A351" s="3">
        <f>RSI!A351</f>
        <v>45035</v>
      </c>
      <c r="B351" s="2">
        <f>RSI!B351</f>
        <v>13.187900000000001</v>
      </c>
      <c r="C351" s="2">
        <f>RSI!I351</f>
        <v>50.65089096445724</v>
      </c>
      <c r="D351" s="2">
        <f>MACD!E351</f>
        <v>7.9063294549062135E-2</v>
      </c>
      <c r="E351" s="2">
        <f>MACD!F351</f>
        <v>-6.6369286612491418E-2</v>
      </c>
      <c r="F351" s="2">
        <f>'Moving Avg'!D351</f>
        <v>13.252640000000003</v>
      </c>
      <c r="G351" s="2">
        <f>'Moving Avg'!F351</f>
        <v>13.245290000000001</v>
      </c>
      <c r="H351" s="2">
        <f>'Moving Avg'!G351</f>
        <v>12.96322000000001</v>
      </c>
      <c r="I351" s="2">
        <f>'Moving Avg'!H351</f>
        <v>12.854976999999961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</row>
    <row r="352" spans="1:12" ht="13.5" x14ac:dyDescent="0.25">
      <c r="A352" s="3">
        <f>RSI!A352</f>
        <v>45036</v>
      </c>
      <c r="B352" s="2">
        <f>RSI!B352</f>
        <v>13.187900000000001</v>
      </c>
      <c r="C352" s="2">
        <f>RSI!I352</f>
        <v>50.65089096445724</v>
      </c>
      <c r="D352" s="2">
        <f>MACD!E352</f>
        <v>0.10389597996038091</v>
      </c>
      <c r="E352" s="2">
        <f>MACD!F352</f>
        <v>-3.2316233297916955E-2</v>
      </c>
      <c r="F352" s="2">
        <f>'Moving Avg'!D352</f>
        <v>13.24676</v>
      </c>
      <c r="G352" s="2">
        <f>'Moving Avg'!F352</f>
        <v>13.271785000000003</v>
      </c>
      <c r="H352" s="2">
        <f>'Moving Avg'!G352</f>
        <v>12.97735000000001</v>
      </c>
      <c r="I352" s="2">
        <f>'Moving Avg'!H352</f>
        <v>12.851738999999961</v>
      </c>
      <c r="J352" s="6" t="str">
        <f>OBV!F352</f>
        <v>BULLISH</v>
      </c>
      <c r="K352" s="6" t="str">
        <f>OBV!G352</f>
        <v>NEUTRAL</v>
      </c>
      <c r="L352" s="6" t="str">
        <f>OBV!H352</f>
        <v>BULLISH DIVERGENCE</v>
      </c>
    </row>
    <row r="353" spans="1:12" ht="13.5" x14ac:dyDescent="0.25">
      <c r="A353" s="3">
        <f>RSI!A353</f>
        <v>45040</v>
      </c>
      <c r="B353" s="2">
        <f>RSI!B353</f>
        <v>13.2468</v>
      </c>
      <c r="C353" s="2">
        <f>RSI!I353</f>
        <v>53.152648818809965</v>
      </c>
      <c r="D353" s="2">
        <f>MACD!E353</f>
        <v>0.10327320095260717</v>
      </c>
      <c r="E353" s="2">
        <f>MACD!F353</f>
        <v>-5.1983464478121306E-3</v>
      </c>
      <c r="F353" s="2">
        <f>'Moving Avg'!D353</f>
        <v>13.21144</v>
      </c>
      <c r="G353" s="2">
        <f>'Moving Avg'!F353</f>
        <v>13.298280000000002</v>
      </c>
      <c r="H353" s="2">
        <f>'Moving Avg'!G353</f>
        <v>12.992658000000011</v>
      </c>
      <c r="I353" s="2">
        <f>'Moving Avg'!H353</f>
        <v>12.848795499999961</v>
      </c>
      <c r="J353" s="6" t="str">
        <f>OBV!F353</f>
        <v>BULLISH</v>
      </c>
      <c r="K353" s="6" t="str">
        <f>OBV!G353</f>
        <v>NEUTRAL</v>
      </c>
      <c r="L353" s="6" t="str">
        <f>OBV!H353</f>
        <v>BULLISH DIVERGENCE</v>
      </c>
    </row>
    <row r="354" spans="1:12" ht="13.5" x14ac:dyDescent="0.25">
      <c r="A354" s="3">
        <f>RSI!A354</f>
        <v>45041</v>
      </c>
      <c r="B354" s="2">
        <f>RSI!B354</f>
        <v>13.234999999999999</v>
      </c>
      <c r="C354" s="2">
        <f>RSI!I354</f>
        <v>52.577582456636499</v>
      </c>
      <c r="D354" s="2">
        <f>MACD!E354</f>
        <v>9.3265915964149571E-2</v>
      </c>
      <c r="E354" s="2">
        <f>MACD!F354</f>
        <v>1.4494506034580211E-2</v>
      </c>
      <c r="F354" s="2">
        <f>'Moving Avg'!D354</f>
        <v>13.214980000000001</v>
      </c>
      <c r="G354" s="2">
        <f>'Moving Avg'!F354</f>
        <v>13.324185000000003</v>
      </c>
      <c r="H354" s="2">
        <f>'Moving Avg'!G354</f>
        <v>13.004198000000008</v>
      </c>
      <c r="I354" s="2">
        <f>'Moving Avg'!H354</f>
        <v>12.847264999999961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</row>
    <row r="355" spans="1:12" ht="13.5" x14ac:dyDescent="0.25">
      <c r="A355" s="3">
        <f>RSI!A355</f>
        <v>45042</v>
      </c>
      <c r="B355" s="2">
        <f>RSI!B355</f>
        <v>13.3645</v>
      </c>
      <c r="C355" s="2">
        <f>RSI!I355</f>
        <v>57.953969196716386</v>
      </c>
      <c r="D355" s="2">
        <f>MACD!E355</f>
        <v>7.4904471418046015E-2</v>
      </c>
      <c r="E355" s="2">
        <f>MACD!F355</f>
        <v>2.6576499111273372E-2</v>
      </c>
      <c r="F355" s="2">
        <f>'Moving Avg'!D355</f>
        <v>13.244420000000002</v>
      </c>
      <c r="G355" s="2">
        <f>'Moving Avg'!F355</f>
        <v>13.355095000000002</v>
      </c>
      <c r="H355" s="2">
        <f>'Moving Avg'!G355</f>
        <v>13.018328000000007</v>
      </c>
      <c r="I355" s="2">
        <f>'Moving Avg'!H355</f>
        <v>12.845204499999964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</row>
    <row r="356" spans="1:12" ht="13.5" x14ac:dyDescent="0.25">
      <c r="A356" s="3">
        <f>RSI!A356</f>
        <v>45043</v>
      </c>
      <c r="B356" s="2">
        <f>RSI!B356</f>
        <v>13.276199999999999</v>
      </c>
      <c r="C356" s="2">
        <f>RSI!I356</f>
        <v>53.500104116024474</v>
      </c>
      <c r="D356" s="2">
        <f>MACD!E356</f>
        <v>6.3956849948386463E-2</v>
      </c>
      <c r="E356" s="2">
        <f>MACD!F356</f>
        <v>3.4052569278695995E-2</v>
      </c>
      <c r="F356" s="2">
        <f>'Moving Avg'!D356</f>
        <v>13.262080000000001</v>
      </c>
      <c r="G356" s="2">
        <f>'Moving Avg'!F356</f>
        <v>13.343615000000003</v>
      </c>
      <c r="H356" s="2">
        <f>'Moving Avg'!G356</f>
        <v>13.030692000000009</v>
      </c>
      <c r="I356" s="2">
        <f>'Moving Avg'!H356</f>
        <v>12.843879999999963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</row>
    <row r="357" spans="1:12" ht="13.5" x14ac:dyDescent="0.25">
      <c r="A357" s="3">
        <f>RSI!A357</f>
        <v>45044</v>
      </c>
      <c r="B357" s="2">
        <f>RSI!B357</f>
        <v>13.5411</v>
      </c>
      <c r="C357" s="2">
        <f>RSI!I357</f>
        <v>62.749134006148722</v>
      </c>
      <c r="D357" s="2">
        <f>MACD!E357</f>
        <v>3.0995529994111592E-2</v>
      </c>
      <c r="E357" s="2">
        <f>MACD!F357</f>
        <v>3.3441161421779116E-2</v>
      </c>
      <c r="F357" s="2">
        <f>'Moving Avg'!D357</f>
        <v>13.33272</v>
      </c>
      <c r="G357" s="2">
        <f>'Moving Avg'!F357</f>
        <v>13.32978</v>
      </c>
      <c r="H357" s="2">
        <f>'Moving Avg'!G357</f>
        <v>13.047176000000009</v>
      </c>
      <c r="I357" s="2">
        <f>'Moving Avg'!H357</f>
        <v>12.844468499999962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45048</v>
      </c>
      <c r="B358" s="2">
        <f>RSI!B358</f>
        <v>13.7766</v>
      </c>
      <c r="C358" s="2">
        <f>RSI!I358</f>
        <v>68.708086925714596</v>
      </c>
      <c r="D358" s="2">
        <f>MACD!E358</f>
        <v>1.5391127978723773E-2</v>
      </c>
      <c r="E358" s="2">
        <f>MACD!F358</f>
        <v>2.9831154733168049E-2</v>
      </c>
      <c r="F358" s="2">
        <f>'Moving Avg'!D358</f>
        <v>13.43868</v>
      </c>
      <c r="G358" s="2">
        <f>'Moving Avg'!F358</f>
        <v>13.338609999999999</v>
      </c>
      <c r="H358" s="2">
        <f>'Moving Avg'!G358</f>
        <v>13.069548000000008</v>
      </c>
      <c r="I358" s="2">
        <f>'Moving Avg'!H358</f>
        <v>12.846234499999962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45049</v>
      </c>
      <c r="B359" s="2">
        <f>RSI!B359</f>
        <v>13.7766</v>
      </c>
      <c r="C359" s="2">
        <f>RSI!I359</f>
        <v>68.708086925714596</v>
      </c>
      <c r="D359" s="2">
        <f>MACD!E359</f>
        <v>-3.2742704118559729E-2</v>
      </c>
      <c r="E359" s="2">
        <f>MACD!F359</f>
        <v>1.7316382962822494E-2</v>
      </c>
      <c r="F359" s="2">
        <f>'Moving Avg'!D359</f>
        <v>13.547000000000001</v>
      </c>
      <c r="G359" s="2">
        <f>'Moving Avg'!F359</f>
        <v>13.348909999999998</v>
      </c>
      <c r="H359" s="2">
        <f>'Moving Avg'!G359</f>
        <v>13.093098000000008</v>
      </c>
      <c r="I359" s="2">
        <f>'Moving Avg'!H359</f>
        <v>12.848294999999961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</row>
    <row r="360" spans="1:12" ht="13.5" x14ac:dyDescent="0.25">
      <c r="A360" s="3">
        <f>RSI!A360</f>
        <v>45050</v>
      </c>
      <c r="B360" s="2">
        <f>RSI!B360</f>
        <v>13.747199999999999</v>
      </c>
      <c r="C360" s="2">
        <f>RSI!I360</f>
        <v>67.152754599806357</v>
      </c>
      <c r="D360" s="2">
        <f>MACD!E360</f>
        <v>-7.4277271099409958E-2</v>
      </c>
      <c r="E360" s="2">
        <f>MACD!F360</f>
        <v>-1.0023478496239968E-3</v>
      </c>
      <c r="F360" s="2">
        <f>'Moving Avg'!D360</f>
        <v>13.62354</v>
      </c>
      <c r="G360" s="2">
        <f>'Moving Avg'!F360</f>
        <v>13.365100000000002</v>
      </c>
      <c r="H360" s="2">
        <f>'Moving Avg'!G360</f>
        <v>13.113704000000009</v>
      </c>
      <c r="I360" s="2">
        <f>'Moving Avg'!H360</f>
        <v>12.850473499999959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</row>
    <row r="361" spans="1:12" ht="13.5" x14ac:dyDescent="0.25">
      <c r="A361" s="3">
        <f>RSI!A361</f>
        <v>45051</v>
      </c>
      <c r="B361" s="2">
        <f>RSI!B361</f>
        <v>13.747199999999999</v>
      </c>
      <c r="C361" s="2">
        <f>RSI!I361</f>
        <v>67.152754599806357</v>
      </c>
      <c r="D361" s="2">
        <f>MACD!E361</f>
        <v>-0.11653395723996951</v>
      </c>
      <c r="E361" s="2">
        <f>MACD!F361</f>
        <v>-2.4108669727693099E-2</v>
      </c>
      <c r="F361" s="2">
        <f>'Moving Avg'!D361</f>
        <v>13.717740000000001</v>
      </c>
      <c r="G361" s="2">
        <f>'Moving Avg'!F361</f>
        <v>13.381585000000001</v>
      </c>
      <c r="H361" s="2">
        <f>'Moving Avg'!G361</f>
        <v>13.13431000000001</v>
      </c>
      <c r="I361" s="2">
        <f>'Moving Avg'!H361</f>
        <v>12.852651999999956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</row>
    <row r="362" spans="1:12" ht="13.5" x14ac:dyDescent="0.25">
      <c r="A362" s="3">
        <f>RSI!A362</f>
        <v>45054</v>
      </c>
      <c r="B362" s="2">
        <f>RSI!B362</f>
        <v>13.7178</v>
      </c>
      <c r="C362" s="2">
        <f>RSI!I362</f>
        <v>65.434870130012229</v>
      </c>
      <c r="D362" s="2">
        <f>MACD!E362</f>
        <v>-0.15250903661231874</v>
      </c>
      <c r="E362" s="2">
        <f>MACD!F362</f>
        <v>-4.9788743104618227E-2</v>
      </c>
      <c r="F362" s="2">
        <f>'Moving Avg'!D362</f>
        <v>13.753080000000001</v>
      </c>
      <c r="G362" s="2">
        <f>'Moving Avg'!F362</f>
        <v>13.396304999999998</v>
      </c>
      <c r="H362" s="2">
        <f>'Moving Avg'!G362</f>
        <v>13.154328000000007</v>
      </c>
      <c r="I362" s="2">
        <f>'Moving Avg'!H362</f>
        <v>12.854418499999959</v>
      </c>
      <c r="J362" s="6" t="str">
        <f>OBV!F362</f>
        <v>BEARISH</v>
      </c>
      <c r="K362" s="6" t="str">
        <f>OBV!G362</f>
        <v>NEUTRAL</v>
      </c>
      <c r="L362" s="6" t="str">
        <f>OBV!H362</f>
        <v>BEARISH DIVERGENCE</v>
      </c>
    </row>
    <row r="363" spans="1:12" ht="13.5" x14ac:dyDescent="0.25">
      <c r="A363" s="3">
        <f>RSI!A363</f>
        <v>45055</v>
      </c>
      <c r="B363" s="2">
        <f>RSI!B363</f>
        <v>13.5411</v>
      </c>
      <c r="C363" s="2">
        <f>RSI!I363</f>
        <v>56.139392085564992</v>
      </c>
      <c r="D363" s="2">
        <f>MACD!E363</f>
        <v>-0.16284496447826236</v>
      </c>
      <c r="E363" s="2">
        <f>MACD!F363</f>
        <v>-7.2399987379347053E-2</v>
      </c>
      <c r="F363" s="2">
        <f>'Moving Avg'!D363</f>
        <v>13.70598</v>
      </c>
      <c r="G363" s="2">
        <f>'Moving Avg'!F363</f>
        <v>13.407784999999999</v>
      </c>
      <c r="H363" s="2">
        <f>'Moving Avg'!G363</f>
        <v>13.170812000000007</v>
      </c>
      <c r="I363" s="2">
        <f>'Moving Avg'!H363</f>
        <v>12.855595999999958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</row>
    <row r="364" spans="1:12" ht="13.5" x14ac:dyDescent="0.25">
      <c r="A364" s="3">
        <f>RSI!A364</f>
        <v>45056</v>
      </c>
      <c r="B364" s="2">
        <f>RSI!B364</f>
        <v>13.4764</v>
      </c>
      <c r="C364" s="2">
        <f>RSI!I364</f>
        <v>53.16147941601254</v>
      </c>
      <c r="D364" s="2">
        <f>MACD!E364</f>
        <v>-0.16946376876664182</v>
      </c>
      <c r="E364" s="2">
        <f>MACD!F364</f>
        <v>-9.1812743656806001E-2</v>
      </c>
      <c r="F364" s="2">
        <f>'Moving Avg'!D364</f>
        <v>13.64594</v>
      </c>
      <c r="G364" s="2">
        <f>'Moving Avg'!F364</f>
        <v>13.419264999999999</v>
      </c>
      <c r="H364" s="2">
        <f>'Moving Avg'!G364</f>
        <v>13.186002000000009</v>
      </c>
      <c r="I364" s="2">
        <f>'Moving Avg'!H364</f>
        <v>12.856184999999957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45057</v>
      </c>
      <c r="B365" s="2">
        <f>RSI!B365</f>
        <v>13.4823</v>
      </c>
      <c r="C365" s="2">
        <f>RSI!I365</f>
        <v>53.404209357718351</v>
      </c>
      <c r="D365" s="2">
        <f>MACD!E365</f>
        <v>-0.15598318786703658</v>
      </c>
      <c r="E365" s="2">
        <f>MACD!F365</f>
        <v>-0.10464683249885212</v>
      </c>
      <c r="F365" s="2">
        <f>'Moving Avg'!D365</f>
        <v>13.59296</v>
      </c>
      <c r="G365" s="2">
        <f>'Moving Avg'!F365</f>
        <v>13.431039999999999</v>
      </c>
      <c r="H365" s="2">
        <f>'Moving Avg'!G365</f>
        <v>13.20131000000001</v>
      </c>
      <c r="I365" s="2">
        <f>'Moving Avg'!H365</f>
        <v>12.856803499999957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</row>
    <row r="366" spans="1:12" ht="13.5" x14ac:dyDescent="0.25">
      <c r="A366" s="3">
        <f>RSI!A366</f>
        <v>45058</v>
      </c>
      <c r="B366" s="2">
        <f>RSI!B366</f>
        <v>13.4528</v>
      </c>
      <c r="C366" s="2">
        <f>RSI!I366</f>
        <v>51.954444475640202</v>
      </c>
      <c r="D366" s="2">
        <f>MACD!E366</f>
        <v>-0.15638577334036974</v>
      </c>
      <c r="E366" s="2">
        <f>MACD!F366</f>
        <v>-0.11499462066715566</v>
      </c>
      <c r="F366" s="2">
        <f>'Moving Avg'!D366</f>
        <v>13.534079999999999</v>
      </c>
      <c r="G366" s="2">
        <f>'Moving Avg'!F366</f>
        <v>13.441635000000002</v>
      </c>
      <c r="H366" s="2">
        <f>'Moving Avg'!G366</f>
        <v>13.216028000000009</v>
      </c>
      <c r="I366" s="2">
        <f>'Moving Avg'!H366</f>
        <v>12.857274499999962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</row>
    <row r="367" spans="1:12" ht="13.5" x14ac:dyDescent="0.25">
      <c r="A367" s="3">
        <f>RSI!A367</f>
        <v>45061</v>
      </c>
      <c r="B367" s="2">
        <f>RSI!B367</f>
        <v>13.423400000000001</v>
      </c>
      <c r="C367" s="2">
        <f>RSI!I367</f>
        <v>50.483548507235945</v>
      </c>
      <c r="D367" s="2">
        <f>MACD!E367</f>
        <v>-0.1139999269352554</v>
      </c>
      <c r="E367" s="2">
        <f>MACD!F367</f>
        <v>-0.11479568192077561</v>
      </c>
      <c r="F367" s="2">
        <f>'Moving Avg'!D367</f>
        <v>13.475200000000001</v>
      </c>
      <c r="G367" s="2">
        <f>'Moving Avg'!F367</f>
        <v>13.451940000000002</v>
      </c>
      <c r="H367" s="2">
        <f>'Moving Avg'!G367</f>
        <v>13.225448000000007</v>
      </c>
      <c r="I367" s="2">
        <f>'Moving Avg'!H367</f>
        <v>12.858746499999963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</row>
    <row r="368" spans="1:12" ht="13.5" x14ac:dyDescent="0.25">
      <c r="A368" s="3">
        <f>RSI!A368</f>
        <v>45062</v>
      </c>
      <c r="B368" s="2">
        <f>RSI!B368</f>
        <v>13.340999999999999</v>
      </c>
      <c r="C368" s="2">
        <f>RSI!I368</f>
        <v>46.50922749499432</v>
      </c>
      <c r="D368" s="2">
        <f>MACD!E368</f>
        <v>-3.5816714772442637E-2</v>
      </c>
      <c r="E368" s="2">
        <f>MACD!F368</f>
        <v>-9.8999888491109023E-2</v>
      </c>
      <c r="F368" s="2">
        <f>'Moving Avg'!D368</f>
        <v>13.435179999999999</v>
      </c>
      <c r="G368" s="2">
        <f>'Moving Avg'!F368</f>
        <v>13.447820000000002</v>
      </c>
      <c r="H368" s="2">
        <f>'Moving Avg'!G368</f>
        <v>13.236752000000008</v>
      </c>
      <c r="I368" s="2">
        <f>'Moving Avg'!H368</f>
        <v>12.858658499999963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</row>
    <row r="369" spans="1:12" ht="13.5" x14ac:dyDescent="0.25">
      <c r="A369" s="3">
        <f>RSI!A369</f>
        <v>45063</v>
      </c>
      <c r="B369" s="2">
        <f>RSI!B369</f>
        <v>13.340999999999999</v>
      </c>
      <c r="C369" s="2">
        <f>RSI!I369</f>
        <v>46.509227494994327</v>
      </c>
      <c r="D369" s="2">
        <f>MACD!E369</f>
        <v>3.0810208885286627E-2</v>
      </c>
      <c r="E369" s="2">
        <f>MACD!F369</f>
        <v>-7.3037869015829898E-2</v>
      </c>
      <c r="F369" s="2">
        <f>'Moving Avg'!D369</f>
        <v>13.408099999999999</v>
      </c>
      <c r="G369" s="2">
        <f>'Moving Avg'!F369</f>
        <v>13.454005</v>
      </c>
      <c r="H369" s="2">
        <f>'Moving Avg'!G369</f>
        <v>13.24570200000001</v>
      </c>
      <c r="I369" s="2">
        <f>'Moving Avg'!H369</f>
        <v>12.858570499999962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</row>
    <row r="370" spans="1:12" ht="13.5" x14ac:dyDescent="0.25">
      <c r="A370" s="3">
        <f>RSI!A370</f>
        <v>45064</v>
      </c>
      <c r="B370" s="2">
        <f>RSI!B370</f>
        <v>13.511699999999999</v>
      </c>
      <c r="C370" s="2">
        <f>RSI!I370</f>
        <v>55.017350779438942</v>
      </c>
      <c r="D370" s="2">
        <f>MACD!E370</f>
        <v>7.0456257803616751E-2</v>
      </c>
      <c r="E370" s="2">
        <f>MACD!F370</f>
        <v>-4.4339043651940573E-2</v>
      </c>
      <c r="F370" s="2">
        <f>'Moving Avg'!D370</f>
        <v>13.41398</v>
      </c>
      <c r="G370" s="2">
        <f>'Moving Avg'!F370</f>
        <v>13.468725000000003</v>
      </c>
      <c r="H370" s="2">
        <f>'Moving Avg'!G370</f>
        <v>13.255710000000008</v>
      </c>
      <c r="I370" s="2">
        <f>'Moving Avg'!H370</f>
        <v>12.859335999999963</v>
      </c>
      <c r="J370" s="6" t="str">
        <f>OBV!F370</f>
        <v>BEARISH</v>
      </c>
      <c r="K370" s="6" t="str">
        <f>OBV!G370</f>
        <v>NEUTRAL</v>
      </c>
      <c r="L370" s="6" t="str">
        <f>OBV!H370</f>
        <v>BEARISH DIVERGENCE</v>
      </c>
    </row>
    <row r="371" spans="1:12" ht="13.5" x14ac:dyDescent="0.25">
      <c r="A371" s="3">
        <f>RSI!A371</f>
        <v>45065</v>
      </c>
      <c r="B371" s="2">
        <f>RSI!B371</f>
        <v>13.511699999999999</v>
      </c>
      <c r="C371" s="2">
        <f>RSI!I371</f>
        <v>55.017350779438942</v>
      </c>
      <c r="D371" s="2">
        <f>MACD!E371</f>
        <v>0.10339881740853585</v>
      </c>
      <c r="E371" s="2">
        <f>MACD!F371</f>
        <v>-1.4791471439845286E-2</v>
      </c>
      <c r="F371" s="2">
        <f>'Moving Avg'!D371</f>
        <v>13.42576</v>
      </c>
      <c r="G371" s="2">
        <f>'Moving Avg'!F371</f>
        <v>13.484915000000004</v>
      </c>
      <c r="H371" s="2">
        <f>'Moving Avg'!G371</f>
        <v>13.266896000000008</v>
      </c>
      <c r="I371" s="2">
        <f>'Moving Avg'!H371</f>
        <v>12.860218999999965</v>
      </c>
      <c r="J371" s="6" t="str">
        <f>OBV!F371</f>
        <v>BULLISH</v>
      </c>
      <c r="K371" s="6" t="str">
        <f>OBV!G371</f>
        <v>NEUTRAL</v>
      </c>
      <c r="L371" s="6" t="str">
        <f>OBV!H371</f>
        <v>CONFIRMED BULLISH</v>
      </c>
    </row>
    <row r="372" spans="1:12" ht="13.5" x14ac:dyDescent="0.25">
      <c r="A372" s="3">
        <f>RSI!A372</f>
        <v>45068</v>
      </c>
      <c r="B372" s="2">
        <f>RSI!B372</f>
        <v>13.4764</v>
      </c>
      <c r="C372" s="2">
        <f>RSI!I372</f>
        <v>52.995700220874078</v>
      </c>
      <c r="D372" s="2">
        <f>MACD!E372</f>
        <v>0.12880567957867584</v>
      </c>
      <c r="E372" s="2">
        <f>MACD!F372</f>
        <v>1.392795876385894E-2</v>
      </c>
      <c r="F372" s="2">
        <f>'Moving Avg'!D372</f>
        <v>13.436359999999999</v>
      </c>
      <c r="G372" s="2">
        <f>'Moving Avg'!F372</f>
        <v>13.49934</v>
      </c>
      <c r="H372" s="2">
        <f>'Moving Avg'!G372</f>
        <v>13.280908000000005</v>
      </c>
      <c r="I372" s="2">
        <f>'Moving Avg'!H372</f>
        <v>12.860954999999965</v>
      </c>
      <c r="J372" s="6" t="str">
        <f>OBV!F372</f>
        <v>BEARISH</v>
      </c>
      <c r="K372" s="6" t="str">
        <f>OBV!G372</f>
        <v>NEUTRAL</v>
      </c>
      <c r="L372" s="6" t="str">
        <f>OBV!H372</f>
        <v>BEARISH DIVERGENCE</v>
      </c>
    </row>
    <row r="373" spans="1:12" ht="13.5" x14ac:dyDescent="0.25">
      <c r="A373" s="3">
        <f>RSI!A373</f>
        <v>45069</v>
      </c>
      <c r="B373" s="2">
        <f>RSI!B373</f>
        <v>13.4823</v>
      </c>
      <c r="C373" s="2">
        <f>RSI!I373</f>
        <v>53.30454694482011</v>
      </c>
      <c r="D373" s="2">
        <f>MACD!E373</f>
        <v>0.12237281456008198</v>
      </c>
      <c r="E373" s="2">
        <f>MACD!F373</f>
        <v>3.561692992310355E-2</v>
      </c>
      <c r="F373" s="2">
        <f>'Moving Avg'!D373</f>
        <v>13.46462</v>
      </c>
      <c r="G373" s="2">
        <f>'Moving Avg'!F373</f>
        <v>13.511115</v>
      </c>
      <c r="H373" s="2">
        <f>'Moving Avg'!G373</f>
        <v>13.291624000000008</v>
      </c>
      <c r="I373" s="2">
        <f>'Moving Avg'!H373</f>
        <v>12.861720499999967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</row>
    <row r="374" spans="1:12" ht="13.5" x14ac:dyDescent="0.25">
      <c r="A374" s="3">
        <f>RSI!A374</f>
        <v>45070</v>
      </c>
      <c r="B374" s="2">
        <f>RSI!B374</f>
        <v>13.806100000000001</v>
      </c>
      <c r="C374" s="2">
        <f>RSI!I374</f>
        <v>66.366042322771676</v>
      </c>
      <c r="D374" s="2">
        <f>MACD!E374</f>
        <v>8.266931274141065E-2</v>
      </c>
      <c r="E374" s="2">
        <f>MACD!F374</f>
        <v>4.5027406486764975E-2</v>
      </c>
      <c r="F374" s="2">
        <f>'Moving Avg'!D374</f>
        <v>13.557640000000001</v>
      </c>
      <c r="G374" s="2">
        <f>'Moving Avg'!F374</f>
        <v>13.539670000000001</v>
      </c>
      <c r="H374" s="2">
        <f>'Moving Avg'!G374</f>
        <v>13.309876000000006</v>
      </c>
      <c r="I374" s="2">
        <f>'Moving Avg'!H374</f>
        <v>12.864369999999965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</row>
    <row r="375" spans="1:12" ht="13.5" x14ac:dyDescent="0.25">
      <c r="A375" s="3">
        <f>RSI!A375</f>
        <v>45071</v>
      </c>
      <c r="B375" s="2">
        <f>RSI!B375</f>
        <v>14.071</v>
      </c>
      <c r="C375" s="2">
        <f>RSI!I375</f>
        <v>73.015945355245961</v>
      </c>
      <c r="D375" s="2">
        <f>MACD!E375</f>
        <v>2.8148685245398042E-2</v>
      </c>
      <c r="E375" s="2">
        <f>MACD!F375</f>
        <v>4.1651662238491594E-2</v>
      </c>
      <c r="F375" s="2">
        <f>'Moving Avg'!D375</f>
        <v>13.669499999999999</v>
      </c>
      <c r="G375" s="2">
        <f>'Moving Avg'!F375</f>
        <v>13.574995000000005</v>
      </c>
      <c r="H375" s="2">
        <f>'Moving Avg'!G375</f>
        <v>13.332602000000007</v>
      </c>
      <c r="I375" s="2">
        <f>'Moving Avg'!H375</f>
        <v>12.868343999999968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</row>
    <row r="376" spans="1:12" ht="13.5" x14ac:dyDescent="0.25">
      <c r="A376" s="3">
        <f>RSI!A376</f>
        <v>45072</v>
      </c>
      <c r="B376" s="2">
        <f>RSI!B376</f>
        <v>14.071</v>
      </c>
      <c r="C376" s="2">
        <f>RSI!I376</f>
        <v>73.015945355245961</v>
      </c>
      <c r="D376" s="2">
        <f>MACD!E376</f>
        <v>-2.6134982282764341E-2</v>
      </c>
      <c r="E376" s="2">
        <f>MACD!F376</f>
        <v>2.8094333334240405E-2</v>
      </c>
      <c r="F376" s="2">
        <f>'Moving Avg'!D376</f>
        <v>13.781360000000001</v>
      </c>
      <c r="G376" s="2">
        <f>'Moving Avg'!F376</f>
        <v>13.614735000000005</v>
      </c>
      <c r="H376" s="2">
        <f>'Moving Avg'!G376</f>
        <v>13.355328000000009</v>
      </c>
      <c r="I376" s="2">
        <f>'Moving Avg'!H376</f>
        <v>12.872317999999968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45075</v>
      </c>
      <c r="B377" s="2">
        <f>RSI!B377</f>
        <v>14.041600000000001</v>
      </c>
      <c r="C377" s="2">
        <f>RSI!I377</f>
        <v>71.203872348616201</v>
      </c>
      <c r="D377" s="2">
        <f>MACD!E377</f>
        <v>-7.7757400063713789E-2</v>
      </c>
      <c r="E377" s="2">
        <f>MACD!F377</f>
        <v>6.9239866546495672E-3</v>
      </c>
      <c r="F377" s="2">
        <f>'Moving Avg'!D377</f>
        <v>13.894399999999999</v>
      </c>
      <c r="G377" s="2">
        <f>'Moving Avg'!F377</f>
        <v>13.639760000000001</v>
      </c>
      <c r="H377" s="2">
        <f>'Moving Avg'!G377</f>
        <v>13.377466000000009</v>
      </c>
      <c r="I377" s="2">
        <f>'Moving Avg'!H377</f>
        <v>12.876203999999968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45076</v>
      </c>
      <c r="B378" s="2">
        <f>RSI!B378</f>
        <v>13.9533</v>
      </c>
      <c r="C378" s="2">
        <f>RSI!I378</f>
        <v>65.913001914082599</v>
      </c>
      <c r="D378" s="2">
        <f>MACD!E378</f>
        <v>-0.13049738664350485</v>
      </c>
      <c r="E378" s="2">
        <f>MACD!F378</f>
        <v>-2.0560288004981317E-2</v>
      </c>
      <c r="F378" s="2">
        <f>'Moving Avg'!D378</f>
        <v>13.9886</v>
      </c>
      <c r="G378" s="2">
        <f>'Moving Avg'!F378</f>
        <v>13.648595</v>
      </c>
      <c r="H378" s="2">
        <f>'Moving Avg'!G378</f>
        <v>13.397838000000009</v>
      </c>
      <c r="I378" s="2">
        <f>'Moving Avg'!H378</f>
        <v>12.87973649999997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</row>
    <row r="379" spans="1:12" ht="13.5" x14ac:dyDescent="0.25">
      <c r="A379" s="3">
        <f>RSI!A379</f>
        <v>45077</v>
      </c>
      <c r="B379" s="2">
        <f>RSI!B379</f>
        <v>13.8355</v>
      </c>
      <c r="C379" s="2">
        <f>RSI!I379</f>
        <v>59.55512753465063</v>
      </c>
      <c r="D379" s="2">
        <f>MACD!E379</f>
        <v>-0.16858259109612206</v>
      </c>
      <c r="E379" s="2">
        <f>MACD!F379</f>
        <v>-5.0164748623209465E-2</v>
      </c>
      <c r="F379" s="2">
        <f>'Moving Avg'!D379</f>
        <v>13.994479999999999</v>
      </c>
      <c r="G379" s="2">
        <f>'Moving Avg'!F379</f>
        <v>13.651540000000001</v>
      </c>
      <c r="H379" s="2">
        <f>'Moving Avg'!G379</f>
        <v>13.417856000000008</v>
      </c>
      <c r="I379" s="2">
        <f>'Moving Avg'!H379</f>
        <v>12.88267999999997</v>
      </c>
      <c r="J379" s="6" t="str">
        <f>OBV!F379</f>
        <v>BEARISH</v>
      </c>
      <c r="K379" s="6" t="str">
        <f>OBV!G379</f>
        <v>NEUTRAL</v>
      </c>
      <c r="L379" s="6" t="str">
        <f>OBV!H379</f>
        <v>BEARISH DIVERGENCE</v>
      </c>
    </row>
    <row r="380" spans="1:12" ht="13.5" x14ac:dyDescent="0.25">
      <c r="A380" s="3">
        <f>RSI!A380</f>
        <v>45078</v>
      </c>
      <c r="B380" s="2">
        <f>RSI!B380</f>
        <v>13.9533</v>
      </c>
      <c r="C380" s="2">
        <f>RSI!I380</f>
        <v>63.361118411749636</v>
      </c>
      <c r="D380" s="2">
        <f>MACD!E380</f>
        <v>-0.18459997246388404</v>
      </c>
      <c r="E380" s="2">
        <f>MACD!F380</f>
        <v>-7.7051793391344381E-2</v>
      </c>
      <c r="F380" s="2">
        <f>'Moving Avg'!D380</f>
        <v>13.970939999999999</v>
      </c>
      <c r="G380" s="2">
        <f>'Moving Avg'!F380</f>
        <v>13.661845</v>
      </c>
      <c r="H380" s="2">
        <f>'Moving Avg'!G380</f>
        <v>13.440818000000009</v>
      </c>
      <c r="I380" s="2">
        <f>'Moving Avg'!H380</f>
        <v>12.886212499999969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</row>
    <row r="381" spans="1:12" ht="13.5" x14ac:dyDescent="0.25">
      <c r="A381" s="3">
        <f>RSI!A381</f>
        <v>45079</v>
      </c>
      <c r="B381" s="2">
        <f>RSI!B381</f>
        <v>13.8355</v>
      </c>
      <c r="C381" s="2">
        <f>RSI!I381</f>
        <v>57.530835402473635</v>
      </c>
      <c r="D381" s="2">
        <f>MACD!E381</f>
        <v>-0.19135205219687279</v>
      </c>
      <c r="E381" s="2">
        <f>MACD!F381</f>
        <v>-9.9911845152450079E-2</v>
      </c>
      <c r="F381" s="2">
        <f>'Moving Avg'!D381</f>
        <v>13.923839999999998</v>
      </c>
      <c r="G381" s="2">
        <f>'Moving Avg'!F381</f>
        <v>13.666260000000003</v>
      </c>
      <c r="H381" s="2">
        <f>'Moving Avg'!G381</f>
        <v>13.462602000000009</v>
      </c>
      <c r="I381" s="2">
        <f>'Moving Avg'!H381</f>
        <v>12.889155999999968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</row>
    <row r="382" spans="1:12" ht="13.5" x14ac:dyDescent="0.25">
      <c r="A382" s="3">
        <f>RSI!A382</f>
        <v>45082</v>
      </c>
      <c r="B382" s="2">
        <f>RSI!B382</f>
        <v>13.8591</v>
      </c>
      <c r="C382" s="2">
        <f>RSI!I382</f>
        <v>58.357547880779663</v>
      </c>
      <c r="D382" s="2">
        <f>MACD!E382</f>
        <v>-0.20533043885722968</v>
      </c>
      <c r="E382" s="2">
        <f>MACD!F382</f>
        <v>-0.120995563893406</v>
      </c>
      <c r="F382" s="2">
        <f>'Moving Avg'!D382</f>
        <v>13.88734</v>
      </c>
      <c r="G382" s="2">
        <f>'Moving Avg'!F382</f>
        <v>13.673325000000002</v>
      </c>
      <c r="H382" s="2">
        <f>'Moving Avg'!G382</f>
        <v>13.486624000000008</v>
      </c>
      <c r="I382" s="2">
        <f>'Moving Avg'!H382</f>
        <v>12.892865499999969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</row>
    <row r="383" spans="1:12" ht="13.5" x14ac:dyDescent="0.25">
      <c r="A383" s="3">
        <f>RSI!A383</f>
        <v>45083</v>
      </c>
      <c r="B383" s="2">
        <f>RSI!B383</f>
        <v>13.853199999999999</v>
      </c>
      <c r="C383" s="2">
        <f>RSI!I383</f>
        <v>58.053296643100801</v>
      </c>
      <c r="D383" s="2">
        <f>MACD!E383</f>
        <v>-0.2169587424930377</v>
      </c>
      <c r="E383" s="2">
        <f>MACD!F383</f>
        <v>-0.14018819961333234</v>
      </c>
      <c r="F383" s="2">
        <f>'Moving Avg'!D383</f>
        <v>13.867320000000001</v>
      </c>
      <c r="G383" s="2">
        <f>'Moving Avg'!F383</f>
        <v>13.688929999999999</v>
      </c>
      <c r="H383" s="2">
        <f>'Moving Avg'!G383</f>
        <v>13.509350000000008</v>
      </c>
      <c r="I383" s="2">
        <f>'Moving Avg'!H383</f>
        <v>12.897369499999973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</row>
    <row r="384" spans="1:12" ht="13.5" x14ac:dyDescent="0.25">
      <c r="A384" s="3">
        <f>RSI!A384</f>
        <v>45084</v>
      </c>
      <c r="B384" s="2">
        <f>RSI!B384</f>
        <v>13.8443</v>
      </c>
      <c r="C384" s="2">
        <f>RSI!I384</f>
        <v>57.565743327866095</v>
      </c>
      <c r="D384" s="2">
        <f>MACD!E384</f>
        <v>-0.17734890924481839</v>
      </c>
      <c r="E384" s="2">
        <f>MACD!F384</f>
        <v>-0.14762034153962955</v>
      </c>
      <c r="F384" s="2">
        <f>'Moving Avg'!D384</f>
        <v>13.86908</v>
      </c>
      <c r="G384" s="2">
        <f>'Moving Avg'!F384</f>
        <v>13.707325000000001</v>
      </c>
      <c r="H384" s="2">
        <f>'Moving Avg'!G384</f>
        <v>13.531898000000007</v>
      </c>
      <c r="I384" s="2">
        <f>'Moving Avg'!H384</f>
        <v>12.900651499999974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</row>
    <row r="385" spans="1:12" ht="13.5" x14ac:dyDescent="0.25">
      <c r="A385" s="3">
        <f>RSI!A385</f>
        <v>45085</v>
      </c>
      <c r="B385" s="2">
        <f>RSI!B385</f>
        <v>13.8443</v>
      </c>
      <c r="C385" s="2">
        <f>RSI!I385</f>
        <v>57.565743327866095</v>
      </c>
      <c r="D385" s="2">
        <f>MACD!E385</f>
        <v>-0.1039759753979812</v>
      </c>
      <c r="E385" s="2">
        <f>MACD!F385</f>
        <v>-0.13889146831129989</v>
      </c>
      <c r="F385" s="2">
        <f>'Moving Avg'!D385</f>
        <v>13.847280000000001</v>
      </c>
      <c r="G385" s="2">
        <f>'Moving Avg'!F385</f>
        <v>13.725424999999998</v>
      </c>
      <c r="H385" s="2">
        <f>'Moving Avg'!G385</f>
        <v>13.553858000000007</v>
      </c>
      <c r="I385" s="2">
        <f>'Moving Avg'!H385</f>
        <v>12.903933499999976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</row>
    <row r="386" spans="1:12" ht="13.5" x14ac:dyDescent="0.25">
      <c r="A386" s="3">
        <f>RSI!A386</f>
        <v>45086</v>
      </c>
      <c r="B386" s="2">
        <f>RSI!B386</f>
        <v>13.806699999999999</v>
      </c>
      <c r="C386" s="2">
        <f>RSI!I386</f>
        <v>55.290574974113206</v>
      </c>
      <c r="D386" s="2">
        <f>MACD!E386</f>
        <v>-3.9936486197206023E-2</v>
      </c>
      <c r="E386" s="2">
        <f>MACD!F386</f>
        <v>-0.11910047188848112</v>
      </c>
      <c r="F386" s="2">
        <f>'Moving Avg'!D386</f>
        <v>13.841520000000003</v>
      </c>
      <c r="G386" s="2">
        <f>'Moving Avg'!F386</f>
        <v>13.743119999999999</v>
      </c>
      <c r="H386" s="2">
        <f>'Moving Avg'!G386</f>
        <v>13.559876000000006</v>
      </c>
      <c r="I386" s="2">
        <f>'Moving Avg'!H386</f>
        <v>12.907027499999977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</row>
    <row r="387" spans="1:12" ht="13.5" x14ac:dyDescent="0.25">
      <c r="A387" s="3">
        <f>RSI!A387</f>
        <v>45089</v>
      </c>
      <c r="B387" s="2">
        <f>RSI!B387</f>
        <v>13.6265</v>
      </c>
      <c r="C387" s="2">
        <f>RSI!I387</f>
        <v>45.922926186733577</v>
      </c>
      <c r="D387" s="2">
        <f>MACD!E387</f>
        <v>2.2529056466618513E-2</v>
      </c>
      <c r="E387" s="2">
        <f>MACD!F387</f>
        <v>-9.0774566217461203E-2</v>
      </c>
      <c r="F387" s="2">
        <f>'Moving Avg'!D387</f>
        <v>13.794999999999998</v>
      </c>
      <c r="G387" s="2">
        <f>'Moving Avg'!F387</f>
        <v>13.753275000000002</v>
      </c>
      <c r="H387" s="2">
        <f>'Moving Avg'!G387</f>
        <v>13.556050000000004</v>
      </c>
      <c r="I387" s="2">
        <f>'Moving Avg'!H387</f>
        <v>12.909220499999973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45090</v>
      </c>
      <c r="B388" s="2">
        <f>RSI!B388</f>
        <v>13.2812</v>
      </c>
      <c r="C388" s="2">
        <f>RSI!I388</f>
        <v>34.026363328736423</v>
      </c>
      <c r="D388" s="2">
        <f>MACD!E388</f>
        <v>8.7936201784806656E-2</v>
      </c>
      <c r="E388" s="2">
        <f>MACD!F388</f>
        <v>-5.5032412617007635E-2</v>
      </c>
      <c r="F388" s="2">
        <f>'Moving Avg'!D388</f>
        <v>13.680600000000002</v>
      </c>
      <c r="G388" s="2">
        <f>'Moving Avg'!F388</f>
        <v>13.750285000000002</v>
      </c>
      <c r="H388" s="2">
        <f>'Moving Avg'!G388</f>
        <v>13.549674000000005</v>
      </c>
      <c r="I388" s="2">
        <f>'Moving Avg'!H388</f>
        <v>12.910864499999976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45091</v>
      </c>
      <c r="B389" s="2">
        <f>RSI!B389</f>
        <v>13.363799999999999</v>
      </c>
      <c r="C389" s="2">
        <f>RSI!I389</f>
        <v>38.153735005661723</v>
      </c>
      <c r="D389" s="2">
        <f>MACD!E389</f>
        <v>0.12159665806789199</v>
      </c>
      <c r="E389" s="2">
        <f>MACD!F389</f>
        <v>-1.9706598480027714E-2</v>
      </c>
      <c r="F389" s="2">
        <f>'Moving Avg'!D389</f>
        <v>13.5845</v>
      </c>
      <c r="G389" s="2">
        <f>'Moving Avg'!F389</f>
        <v>13.751425000000003</v>
      </c>
      <c r="H389" s="2">
        <f>'Moving Avg'!G389</f>
        <v>13.545538000000004</v>
      </c>
      <c r="I389" s="2">
        <f>'Moving Avg'!H389</f>
        <v>12.911802999999978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</row>
    <row r="390" spans="1:12" ht="13.5" x14ac:dyDescent="0.25">
      <c r="A390" s="3">
        <f>RSI!A390</f>
        <v>45092</v>
      </c>
      <c r="B390" s="2">
        <f>RSI!B390</f>
        <v>13.348699999999999</v>
      </c>
      <c r="C390" s="2">
        <f>RSI!I390</f>
        <v>37.689534602526649</v>
      </c>
      <c r="D390" s="2">
        <f>MACD!E390</f>
        <v>0.17120018754247113</v>
      </c>
      <c r="E390" s="2">
        <f>MACD!F390</f>
        <v>1.8474758724472056E-2</v>
      </c>
      <c r="F390" s="2">
        <f>'Moving Avg'!D390</f>
        <v>13.485379999999997</v>
      </c>
      <c r="G390" s="2">
        <f>'Moving Avg'!F390</f>
        <v>13.743275000000002</v>
      </c>
      <c r="H390" s="2">
        <f>'Moving Avg'!G390</f>
        <v>13.544044000000007</v>
      </c>
      <c r="I390" s="2">
        <f>'Moving Avg'!H390</f>
        <v>12.912636499999978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</row>
    <row r="391" spans="1:12" ht="13.5" x14ac:dyDescent="0.25">
      <c r="A391" s="3">
        <f>RSI!A391</f>
        <v>45093</v>
      </c>
      <c r="B391" s="2">
        <f>RSI!B391</f>
        <v>13.2887</v>
      </c>
      <c r="C391" s="2">
        <f>RSI!I391</f>
        <v>35.82441556573518</v>
      </c>
      <c r="D391" s="2">
        <f>MACD!E391</f>
        <v>0.20132374838389211</v>
      </c>
      <c r="E391" s="2">
        <f>MACD!F391</f>
        <v>5.5044556656356075E-2</v>
      </c>
      <c r="F391" s="2">
        <f>'Moving Avg'!D391</f>
        <v>13.381780000000001</v>
      </c>
      <c r="G391" s="2">
        <f>'Moving Avg'!F391</f>
        <v>13.732125000000002</v>
      </c>
      <c r="H391" s="2">
        <f>'Moving Avg'!G391</f>
        <v>13.541468000000004</v>
      </c>
      <c r="I391" s="2">
        <f>'Moving Avg'!H391</f>
        <v>12.91319949999998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45096</v>
      </c>
      <c r="B392" s="2">
        <f>RSI!B392</f>
        <v>13.0259</v>
      </c>
      <c r="C392" s="2">
        <f>RSI!I392</f>
        <v>29.04470006262261</v>
      </c>
      <c r="D392" s="2">
        <f>MACD!E392</f>
        <v>0.25195931601310839</v>
      </c>
      <c r="E392" s="2">
        <f>MACD!F392</f>
        <v>9.4427508527706538E-2</v>
      </c>
      <c r="F392" s="2">
        <f>'Moving Avg'!D392</f>
        <v>13.261660000000001</v>
      </c>
      <c r="G392" s="2">
        <f>'Moving Avg'!F392</f>
        <v>13.709599999999998</v>
      </c>
      <c r="H392" s="2">
        <f>'Moving Avg'!G392</f>
        <v>13.533518000000001</v>
      </c>
      <c r="I392" s="2">
        <f>'Moving Avg'!H392</f>
        <v>12.912536999999981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45097</v>
      </c>
      <c r="B393" s="2">
        <f>RSI!B393</f>
        <v>12.7631</v>
      </c>
      <c r="C393" s="2">
        <f>RSI!I393</f>
        <v>24.127391977191309</v>
      </c>
      <c r="D393" s="2">
        <f>MACD!E393</f>
        <v>0.31681385685066488</v>
      </c>
      <c r="E393" s="2">
        <f>MACD!F393</f>
        <v>0.13890477819229821</v>
      </c>
      <c r="F393" s="2">
        <f>'Moving Avg'!D393</f>
        <v>13.15804</v>
      </c>
      <c r="G393" s="2">
        <f>'Moving Avg'!F393</f>
        <v>13.673640000000001</v>
      </c>
      <c r="H393" s="2">
        <f>'Moving Avg'!G393</f>
        <v>13.522550000000001</v>
      </c>
      <c r="I393" s="2">
        <f>'Moving Avg'!H393</f>
        <v>12.91108999999998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45098</v>
      </c>
      <c r="B394" s="2">
        <f>RSI!B394</f>
        <v>13.251099999999999</v>
      </c>
      <c r="C394" s="2">
        <f>RSI!I394</f>
        <v>43.317871205951441</v>
      </c>
      <c r="D394" s="2">
        <f>MACD!E394</f>
        <v>0.3389208178276597</v>
      </c>
      <c r="E394" s="2">
        <f>MACD!F394</f>
        <v>0.17890798611937053</v>
      </c>
      <c r="F394" s="2">
        <f>'Moving Avg'!D394</f>
        <v>13.135499999999999</v>
      </c>
      <c r="G394" s="2">
        <f>'Moving Avg'!F394</f>
        <v>13.64589</v>
      </c>
      <c r="H394" s="2">
        <f>'Moving Avg'!G394</f>
        <v>13.522636</v>
      </c>
      <c r="I394" s="2">
        <f>'Moving Avg'!H394</f>
        <v>12.91202449999998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45099</v>
      </c>
      <c r="B395" s="2">
        <f>RSI!B395</f>
        <v>12.8758</v>
      </c>
      <c r="C395" s="2">
        <f>RSI!I395</f>
        <v>35.815261425700498</v>
      </c>
      <c r="D395" s="2">
        <f>MACD!E395</f>
        <v>0.38693885485718482</v>
      </c>
      <c r="E395" s="2">
        <f>MACD!F395</f>
        <v>0.2205141598669334</v>
      </c>
      <c r="F395" s="2">
        <f>'Moving Avg'!D395</f>
        <v>13.04092</v>
      </c>
      <c r="G395" s="2">
        <f>'Moving Avg'!F395</f>
        <v>13.586130000000002</v>
      </c>
      <c r="H395" s="2">
        <f>'Moving Avg'!G395</f>
        <v>13.515216000000001</v>
      </c>
      <c r="I395" s="2">
        <f>'Moving Avg'!H395</f>
        <v>12.91108249999998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45100</v>
      </c>
      <c r="B396" s="2">
        <f>RSI!B396</f>
        <v>13.131</v>
      </c>
      <c r="C396" s="2">
        <f>RSI!I396</f>
        <v>43.039703060445838</v>
      </c>
      <c r="D396" s="2">
        <f>MACD!E396</f>
        <v>0.40649898238906701</v>
      </c>
      <c r="E396" s="2">
        <f>MACD!F396</f>
        <v>0.25771112437136012</v>
      </c>
      <c r="F396" s="2">
        <f>'Moving Avg'!D396</f>
        <v>13.009379999999998</v>
      </c>
      <c r="G396" s="2">
        <f>'Moving Avg'!F396</f>
        <v>13.53913</v>
      </c>
      <c r="H396" s="2">
        <f>'Moving Avg'!G396</f>
        <v>13.513018000000002</v>
      </c>
      <c r="I396" s="2">
        <f>'Moving Avg'!H396</f>
        <v>12.911563499999978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45103</v>
      </c>
      <c r="B397" s="2">
        <f>RSI!B397</f>
        <v>13.2136</v>
      </c>
      <c r="C397" s="2">
        <f>RSI!I397</f>
        <v>45.19008545498955</v>
      </c>
      <c r="D397" s="2">
        <f>MACD!E397</f>
        <v>0.39105009105491106</v>
      </c>
      <c r="E397" s="2">
        <f>MACD!F397</f>
        <v>0.28437891770807033</v>
      </c>
      <c r="F397" s="2">
        <f>'Moving Avg'!D397</f>
        <v>13.04692</v>
      </c>
      <c r="G397" s="2">
        <f>'Moving Avg'!F397</f>
        <v>13.497730000000001</v>
      </c>
      <c r="H397" s="2">
        <f>'Moving Avg'!G397</f>
        <v>13.512944000000003</v>
      </c>
      <c r="I397" s="2">
        <f>'Moving Avg'!H397</f>
        <v>12.912869499999978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</row>
    <row r="398" spans="1:12" ht="13.5" x14ac:dyDescent="0.25">
      <c r="A398" s="3">
        <f>RSI!A398</f>
        <v>45104</v>
      </c>
      <c r="B398" s="2">
        <f>RSI!B398</f>
        <v>13.138500000000001</v>
      </c>
      <c r="C398" s="2">
        <f>RSI!I398</f>
        <v>43.579190637445841</v>
      </c>
      <c r="D398" s="2">
        <f>MACD!E398</f>
        <v>0.33163514666427574</v>
      </c>
      <c r="E398" s="2">
        <f>MACD!F398</f>
        <v>0.29383016349931146</v>
      </c>
      <c r="F398" s="2">
        <f>'Moving Avg'!D398</f>
        <v>13.122</v>
      </c>
      <c r="G398" s="2">
        <f>'Moving Avg'!F398</f>
        <v>13.456990000000005</v>
      </c>
      <c r="H398" s="2">
        <f>'Moving Avg'!G398</f>
        <v>13.507246000000002</v>
      </c>
      <c r="I398" s="2">
        <f>'Moving Avg'!H398</f>
        <v>12.913799999999979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45107</v>
      </c>
      <c r="B399" s="2">
        <f>RSI!B399</f>
        <v>13.138500000000001</v>
      </c>
      <c r="C399" s="2">
        <f>RSI!I399</f>
        <v>43.579190637445841</v>
      </c>
      <c r="D399" s="2">
        <f>MACD!E399</f>
        <v>0.29563956178085249</v>
      </c>
      <c r="E399" s="2">
        <f>MACD!F399</f>
        <v>0.2941920431556197</v>
      </c>
      <c r="F399" s="2">
        <f>'Moving Avg'!D399</f>
        <v>13.09948</v>
      </c>
      <c r="G399" s="2">
        <f>'Moving Avg'!F399</f>
        <v>13.422140000000002</v>
      </c>
      <c r="H399" s="2">
        <f>'Moving Avg'!G399</f>
        <v>13.505670000000002</v>
      </c>
      <c r="I399" s="2">
        <f>'Moving Avg'!H399</f>
        <v>12.91561349999998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</row>
    <row r="400" spans="1:12" ht="13.5" x14ac:dyDescent="0.25">
      <c r="A400" s="3">
        <f>RSI!A400</f>
        <v>45110</v>
      </c>
      <c r="B400" s="2">
        <f>RSI!B400</f>
        <v>13.138500000000001</v>
      </c>
      <c r="C400" s="2">
        <f>RSI!I400</f>
        <v>43.579190637445841</v>
      </c>
      <c r="D400" s="2">
        <f>MACD!E400</f>
        <v>0.2643132253419207</v>
      </c>
      <c r="E400" s="2">
        <f>MACD!F400</f>
        <v>0.28821627959287988</v>
      </c>
      <c r="F400" s="2">
        <f>'Moving Avg'!D400</f>
        <v>13.152019999999998</v>
      </c>
      <c r="G400" s="2">
        <f>'Moving Avg'!F400</f>
        <v>13.381400000000003</v>
      </c>
      <c r="H400" s="2">
        <f>'Moving Avg'!G400</f>
        <v>13.504094000000004</v>
      </c>
      <c r="I400" s="2">
        <f>'Moving Avg'!H400</f>
        <v>12.91654399999998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</row>
    <row r="401" spans="1:12" ht="13.5" x14ac:dyDescent="0.25">
      <c r="A401" s="3">
        <f>RSI!A401</f>
        <v>45111</v>
      </c>
      <c r="B401" s="2">
        <f>RSI!B401</f>
        <v>13.138500000000001</v>
      </c>
      <c r="C401" s="2">
        <f>RSI!I401</f>
        <v>43.579190637445841</v>
      </c>
      <c r="D401" s="2">
        <f>MACD!E401</f>
        <v>0.22992235519356186</v>
      </c>
      <c r="E401" s="2">
        <f>MACD!F401</f>
        <v>0.27655749471301627</v>
      </c>
      <c r="F401" s="2">
        <f>'Moving Avg'!D401</f>
        <v>13.15352</v>
      </c>
      <c r="G401" s="2">
        <f>'Moving Avg'!F401</f>
        <v>13.346549999999999</v>
      </c>
      <c r="H401" s="2">
        <f>'Moving Avg'!G401</f>
        <v>13.503106000000004</v>
      </c>
      <c r="I401" s="2">
        <f>'Moving Avg'!H401</f>
        <v>12.917768999999982</v>
      </c>
      <c r="J401" s="6" t="str">
        <f>OBV!F401</f>
        <v>BEARISH</v>
      </c>
      <c r="K401" s="6" t="str">
        <f>OBV!G401</f>
        <v>NEUTRAL</v>
      </c>
      <c r="L401" s="6" t="str">
        <f>OBV!H401</f>
        <v>BEARISH DIVERGENCE</v>
      </c>
    </row>
    <row r="402" spans="1:12" ht="13.5" x14ac:dyDescent="0.25">
      <c r="A402" s="3">
        <f>RSI!A402</f>
        <v>45112</v>
      </c>
      <c r="B402" s="2">
        <f>RSI!B402</f>
        <v>13.138500000000001</v>
      </c>
      <c r="C402" s="2">
        <f>RSI!I402</f>
        <v>43.579190637445841</v>
      </c>
      <c r="D402" s="2">
        <f>MACD!E402</f>
        <v>0.16163865516059062</v>
      </c>
      <c r="E402" s="2">
        <f>MACD!F402</f>
        <v>0.25357372680253115</v>
      </c>
      <c r="F402" s="2">
        <f>'Moving Avg'!D402</f>
        <v>13.138499999999999</v>
      </c>
      <c r="G402" s="2">
        <f>'Moving Avg'!F402</f>
        <v>13.31052</v>
      </c>
      <c r="H402" s="2">
        <f>'Moving Avg'!G402</f>
        <v>13.502118000000005</v>
      </c>
      <c r="I402" s="2">
        <f>'Moving Avg'!H402</f>
        <v>12.919582499999983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</row>
    <row r="403" spans="1:12" ht="13.5" x14ac:dyDescent="0.25">
      <c r="A403" s="3">
        <f>RSI!A403</f>
        <v>45113</v>
      </c>
      <c r="B403" s="2">
        <f>RSI!B403</f>
        <v>13.138500000000001</v>
      </c>
      <c r="C403" s="2">
        <f>RSI!I403</f>
        <v>43.579190637445841</v>
      </c>
      <c r="D403" s="2">
        <f>MACD!E403</f>
        <v>6.4584033708428024E-2</v>
      </c>
      <c r="E403" s="2">
        <f>MACD!F403</f>
        <v>0.21577578818371054</v>
      </c>
      <c r="F403" s="2">
        <f>'Moving Avg'!D403</f>
        <v>13.138499999999999</v>
      </c>
      <c r="G403" s="2">
        <f>'Moving Avg'!F403</f>
        <v>13.274785</v>
      </c>
      <c r="H403" s="2">
        <f>'Moving Avg'!G403</f>
        <v>13.499952000000006</v>
      </c>
      <c r="I403" s="2">
        <f>'Moving Avg'!H403</f>
        <v>12.921395999999982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</row>
    <row r="404" spans="1:12" ht="13.5" x14ac:dyDescent="0.25">
      <c r="A404" s="3">
        <f>RSI!A404</f>
        <v>45114</v>
      </c>
      <c r="B404" s="2">
        <f>RSI!B404</f>
        <v>13.138500000000001</v>
      </c>
      <c r="C404" s="2">
        <f>RSI!I404</f>
        <v>43.579190637445841</v>
      </c>
      <c r="D404" s="2">
        <f>MACD!E404</f>
        <v>5.8606948140967674E-2</v>
      </c>
      <c r="E404" s="2">
        <f>MACD!F404</f>
        <v>0.18434202017516196</v>
      </c>
      <c r="F404" s="2">
        <f>'Moving Avg'!D404</f>
        <v>13.138499999999999</v>
      </c>
      <c r="G404" s="2">
        <f>'Moving Avg'!F404</f>
        <v>13.239495</v>
      </c>
      <c r="H404" s="2">
        <f>'Moving Avg'!G404</f>
        <v>13.498022000000008</v>
      </c>
      <c r="I404" s="2">
        <f>'Moving Avg'!H404</f>
        <v>12.922620999999983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</row>
    <row r="405" spans="1:12" ht="13.5" x14ac:dyDescent="0.25">
      <c r="A405" s="3">
        <f>RSI!A405</f>
        <v>45117</v>
      </c>
      <c r="B405" s="2">
        <f>RSI!B405</f>
        <v>13.116</v>
      </c>
      <c r="C405" s="2">
        <f>RSI!I405</f>
        <v>42.811094263093743</v>
      </c>
      <c r="D405" s="2">
        <f>MACD!E405</f>
        <v>-1.5324430944048117E-3</v>
      </c>
      <c r="E405" s="2">
        <f>MACD!F405</f>
        <v>0.14716712752124861</v>
      </c>
      <c r="F405" s="2">
        <f>'Moving Avg'!D405</f>
        <v>13.134</v>
      </c>
      <c r="G405" s="2">
        <f>'Moving Avg'!F405</f>
        <v>13.203079999999996</v>
      </c>
      <c r="H405" s="2">
        <f>'Moving Avg'!G405</f>
        <v>13.493052000000008</v>
      </c>
      <c r="I405" s="2">
        <f>'Moving Avg'!H405</f>
        <v>12.923733499999983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45118</v>
      </c>
      <c r="B406" s="2">
        <f>RSI!B406</f>
        <v>13.131</v>
      </c>
      <c r="C406" s="2">
        <f>RSI!I406</f>
        <v>43.525723296877956</v>
      </c>
      <c r="D406" s="2">
        <f>MACD!E406</f>
        <v>-1.3219630608222843E-2</v>
      </c>
      <c r="E406" s="2">
        <f>MACD!F406</f>
        <v>0.11508977589535432</v>
      </c>
      <c r="F406" s="2">
        <f>'Moving Avg'!D406</f>
        <v>13.132499999999999</v>
      </c>
      <c r="G406" s="2">
        <f>'Moving Avg'!F406</f>
        <v>13.169295</v>
      </c>
      <c r="H406" s="2">
        <f>'Moving Avg'!G406</f>
        <v>13.490148000000007</v>
      </c>
      <c r="I406" s="2">
        <f>'Moving Avg'!H406</f>
        <v>12.924920999999982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</row>
    <row r="407" spans="1:12" ht="13.5" x14ac:dyDescent="0.25">
      <c r="A407" s="3">
        <f>RSI!A407</f>
        <v>45119</v>
      </c>
      <c r="B407" s="2">
        <f>RSI!B407</f>
        <v>13.1235</v>
      </c>
      <c r="C407" s="2">
        <f>RSI!I407</f>
        <v>43.234814298159932</v>
      </c>
      <c r="D407" s="2">
        <f>MACD!E407</f>
        <v>-8.9623600779269452E-3</v>
      </c>
      <c r="E407" s="2">
        <f>MACD!F407</f>
        <v>9.0279348700698078E-2</v>
      </c>
      <c r="F407" s="2">
        <f>'Moving Avg'!D407</f>
        <v>13.129500000000002</v>
      </c>
      <c r="G407" s="2">
        <f>'Moving Avg'!F407</f>
        <v>13.144144999999998</v>
      </c>
      <c r="H407" s="2">
        <f>'Moving Avg'!G407</f>
        <v>13.481796000000006</v>
      </c>
      <c r="I407" s="2">
        <f>'Moving Avg'!H407</f>
        <v>12.926659499999982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45120</v>
      </c>
      <c r="B408" s="2">
        <f>RSI!B408</f>
        <v>12.9133</v>
      </c>
      <c r="C408" s="2">
        <f>RSI!I408</f>
        <v>35.977189338229294</v>
      </c>
      <c r="D408" s="2">
        <f>MACD!E408</f>
        <v>-4.8145171284730282E-4</v>
      </c>
      <c r="E408" s="2">
        <f>MACD!F408</f>
        <v>7.2127188617989002E-2</v>
      </c>
      <c r="F408" s="2">
        <f>'Moving Avg'!D408</f>
        <v>13.084460000000002</v>
      </c>
      <c r="G408" s="2">
        <f>'Moving Avg'!F408</f>
        <v>13.125749999999996</v>
      </c>
      <c r="H408" s="2">
        <f>'Moving Avg'!G408</f>
        <v>13.464530000000007</v>
      </c>
      <c r="I408" s="2">
        <f>'Moving Avg'!H408</f>
        <v>12.928818999999985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45121</v>
      </c>
      <c r="B409" s="2">
        <f>RSI!B409</f>
        <v>13.0634</v>
      </c>
      <c r="C409" s="2">
        <f>RSI!I409</f>
        <v>43.296996677867668</v>
      </c>
      <c r="D409" s="2">
        <f>MACD!E409</f>
        <v>-2.3835155098606009E-3</v>
      </c>
      <c r="E409" s="2">
        <f>MACD!F409</f>
        <v>5.7225047792419083E-2</v>
      </c>
      <c r="F409" s="2">
        <f>'Moving Avg'!D409</f>
        <v>13.06944</v>
      </c>
      <c r="G409" s="2">
        <f>'Moving Avg'!F409</f>
        <v>13.110729999999998</v>
      </c>
      <c r="H409" s="2">
        <f>'Moving Avg'!G409</f>
        <v>13.450266000000006</v>
      </c>
      <c r="I409" s="2">
        <f>'Moving Avg'!H409</f>
        <v>12.931728999999985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45124</v>
      </c>
      <c r="B410" s="2">
        <f>RSI!B410</f>
        <v>12.950799999999999</v>
      </c>
      <c r="C410" s="2">
        <f>RSI!I410</f>
        <v>39.636017125235803</v>
      </c>
      <c r="D410" s="2">
        <f>MACD!E410</f>
        <v>5.3500073330479125E-3</v>
      </c>
      <c r="E410" s="2">
        <f>MACD!F410</f>
        <v>4.6850039700544854E-2</v>
      </c>
      <c r="F410" s="2">
        <f>'Moving Avg'!D410</f>
        <v>13.0364</v>
      </c>
      <c r="G410" s="2">
        <f>'Moving Avg'!F410</f>
        <v>13.090834999999998</v>
      </c>
      <c r="H410" s="2">
        <f>'Moving Avg'!G410</f>
        <v>13.434338000000002</v>
      </c>
      <c r="I410" s="2">
        <f>'Moving Avg'!H410</f>
        <v>12.934075999999983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45125</v>
      </c>
      <c r="B411" s="2">
        <f>RSI!B411</f>
        <v>12.8758</v>
      </c>
      <c r="C411" s="2">
        <f>RSI!I411</f>
        <v>37.369473579908068</v>
      </c>
      <c r="D411" s="2">
        <f>MACD!E411</f>
        <v>1.9042653351473149E-2</v>
      </c>
      <c r="E411" s="2">
        <f>MACD!F411</f>
        <v>4.1288562430730515E-2</v>
      </c>
      <c r="F411" s="2">
        <f>'Moving Avg'!D411</f>
        <v>12.98536</v>
      </c>
      <c r="G411" s="2">
        <f>'Moving Avg'!F411</f>
        <v>13.070189999999997</v>
      </c>
      <c r="H411" s="2">
        <f>'Moving Avg'!G411</f>
        <v>13.416910000000005</v>
      </c>
      <c r="I411" s="2">
        <f>'Moving Avg'!H411</f>
        <v>12.936047999999982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45127</v>
      </c>
      <c r="B412" s="2">
        <f>RSI!B412</f>
        <v>12.7631</v>
      </c>
      <c r="C412" s="2">
        <f>RSI!I412</f>
        <v>34.204269508917875</v>
      </c>
      <c r="D412" s="2">
        <f>MACD!E412</f>
        <v>4.0895379965892431E-2</v>
      </c>
      <c r="E412" s="2">
        <f>MACD!F412</f>
        <v>4.1209925937762897E-2</v>
      </c>
      <c r="F412" s="2">
        <f>'Moving Avg'!D412</f>
        <v>12.91328</v>
      </c>
      <c r="G412" s="2">
        <f>'Moving Avg'!F412</f>
        <v>13.057049999999998</v>
      </c>
      <c r="H412" s="2">
        <f>'Moving Avg'!G412</f>
        <v>13.397816000000004</v>
      </c>
      <c r="I412" s="2">
        <f>'Moving Avg'!H412</f>
        <v>12.937485999999984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45128</v>
      </c>
      <c r="B413" s="2">
        <f>RSI!B413</f>
        <v>12.5754</v>
      </c>
      <c r="C413" s="2">
        <f>RSI!I413</f>
        <v>29.693314877309561</v>
      </c>
      <c r="D413" s="2">
        <f>MACD!E413</f>
        <v>7.573218423683592E-2</v>
      </c>
      <c r="E413" s="2">
        <f>MACD!F413</f>
        <v>4.8114377597577501E-2</v>
      </c>
      <c r="F413" s="2">
        <f>'Moving Avg'!D413</f>
        <v>12.845699999999999</v>
      </c>
      <c r="G413" s="2">
        <f>'Moving Avg'!F413</f>
        <v>13.047664999999999</v>
      </c>
      <c r="H413" s="2">
        <f>'Moving Avg'!G413</f>
        <v>13.378502000000001</v>
      </c>
      <c r="I413" s="2">
        <f>'Moving Avg'!H413</f>
        <v>12.939133499999985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45131</v>
      </c>
      <c r="B414" s="2">
        <f>RSI!B414</f>
        <v>12.5679</v>
      </c>
      <c r="C414" s="2">
        <f>RSI!I414</f>
        <v>29.525754696277176</v>
      </c>
      <c r="D414" s="2">
        <f>MACD!E414</f>
        <v>0.10913558149484892</v>
      </c>
      <c r="E414" s="2">
        <f>MACD!F414</f>
        <v>6.0318618377031792E-2</v>
      </c>
      <c r="F414" s="2">
        <f>'Moving Avg'!D414</f>
        <v>12.746600000000001</v>
      </c>
      <c r="G414" s="2">
        <f>'Moving Avg'!F414</f>
        <v>13.013504999999999</v>
      </c>
      <c r="H414" s="2">
        <f>'Moving Avg'!G414</f>
        <v>13.360332000000003</v>
      </c>
      <c r="I414" s="2">
        <f>'Moving Avg'!H414</f>
        <v>12.943981499999985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45133</v>
      </c>
      <c r="B415" s="2">
        <f>RSI!B415</f>
        <v>12.5679</v>
      </c>
      <c r="C415" s="2">
        <f>RSI!I415</f>
        <v>29.52575469627719</v>
      </c>
      <c r="D415" s="2">
        <f>MACD!E415</f>
        <v>0.1371036496429241</v>
      </c>
      <c r="E415" s="2">
        <f>MACD!F415</f>
        <v>7.5675624630210256E-2</v>
      </c>
      <c r="F415" s="2">
        <f>'Moving Avg'!D415</f>
        <v>12.670020000000001</v>
      </c>
      <c r="G415" s="2">
        <f>'Moving Avg'!F415</f>
        <v>12.99811</v>
      </c>
      <c r="H415" s="2">
        <f>'Moving Avg'!G415</f>
        <v>13.342044000000003</v>
      </c>
      <c r="I415" s="2">
        <f>'Moving Avg'!H415</f>
        <v>12.947975999999988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45134</v>
      </c>
      <c r="B416" s="2">
        <f>RSI!B416</f>
        <v>12.5679</v>
      </c>
      <c r="C416" s="2">
        <f>RSI!I416</f>
        <v>29.52575469627719</v>
      </c>
      <c r="D416" s="2">
        <f>MACD!E416</f>
        <v>0.16600736514761927</v>
      </c>
      <c r="E416" s="2">
        <f>MACD!F416</f>
        <v>9.3741972733692058E-2</v>
      </c>
      <c r="F416" s="2">
        <f>'Moving Avg'!D416</f>
        <v>12.60844</v>
      </c>
      <c r="G416" s="2">
        <f>'Moving Avg'!F416</f>
        <v>12.969954999999999</v>
      </c>
      <c r="H416" s="2">
        <f>'Moving Avg'!G416</f>
        <v>13.324346000000002</v>
      </c>
      <c r="I416" s="2">
        <f>'Moving Avg'!H416</f>
        <v>12.952529999999989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45135</v>
      </c>
      <c r="B417" s="2">
        <f>RSI!B417</f>
        <v>12.5229</v>
      </c>
      <c r="C417" s="2">
        <f>RSI!I417</f>
        <v>28.32782675335352</v>
      </c>
      <c r="D417" s="2">
        <f>MACD!E417</f>
        <v>0.19535748566955924</v>
      </c>
      <c r="E417" s="2">
        <f>MACD!F417</f>
        <v>0.1140650753208655</v>
      </c>
      <c r="F417" s="2">
        <f>'Moving Avg'!D417</f>
        <v>12.5604</v>
      </c>
      <c r="G417" s="2">
        <f>'Moving Avg'!F417</f>
        <v>12.935419999999999</v>
      </c>
      <c r="H417" s="2">
        <f>'Moving Avg'!G417</f>
        <v>13.306336000000009</v>
      </c>
      <c r="I417" s="2">
        <f>'Moving Avg'!H417</f>
        <v>12.957152999999987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</row>
    <row r="418" spans="1:12" ht="13.5" x14ac:dyDescent="0.25">
      <c r="A418" s="3">
        <f>RSI!A418</f>
        <v>45138</v>
      </c>
      <c r="B418" s="2">
        <f>RSI!B418</f>
        <v>12.3878</v>
      </c>
      <c r="C418" s="2">
        <f>RSI!I418</f>
        <v>25.042792102427043</v>
      </c>
      <c r="D418" s="2">
        <f>MACD!E418</f>
        <v>0.20063968852099912</v>
      </c>
      <c r="E418" s="2">
        <f>MACD!F418</f>
        <v>0.13137999796089223</v>
      </c>
      <c r="F418" s="2">
        <f>'Moving Avg'!D418</f>
        <v>12.522879999999999</v>
      </c>
      <c r="G418" s="2">
        <f>'Moving Avg'!F418</f>
        <v>12.897884999999999</v>
      </c>
      <c r="H418" s="2">
        <f>'Moving Avg'!G418</f>
        <v>13.287272000000007</v>
      </c>
      <c r="I418" s="2">
        <f>'Moving Avg'!H418</f>
        <v>12.961100499999986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</row>
    <row r="419" spans="1:12" ht="13.5" x14ac:dyDescent="0.25">
      <c r="A419" s="3">
        <f>RSI!A419</f>
        <v>45139</v>
      </c>
      <c r="B419" s="2">
        <f>RSI!B419</f>
        <v>12.1625</v>
      </c>
      <c r="C419" s="2">
        <f>RSI!I419</f>
        <v>20.72623375920206</v>
      </c>
      <c r="D419" s="2">
        <f>MACD!E419</f>
        <v>0.24826147493143225</v>
      </c>
      <c r="E419" s="2">
        <f>MACD!F419</f>
        <v>0.15475629335500024</v>
      </c>
      <c r="F419" s="2">
        <f>'Moving Avg'!D419</f>
        <v>12.441799999999999</v>
      </c>
      <c r="G419" s="2">
        <f>'Moving Avg'!F419</f>
        <v>12.849084999999999</v>
      </c>
      <c r="H419" s="2">
        <f>'Moving Avg'!G419</f>
        <v>13.263702000000006</v>
      </c>
      <c r="I419" s="2">
        <f>'Moving Avg'!H419</f>
        <v>12.961566499999988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</row>
    <row r="420" spans="1:12" ht="13.5" x14ac:dyDescent="0.25">
      <c r="A420" s="3">
        <f>RSI!A420</f>
        <v>45140</v>
      </c>
      <c r="B420" s="2">
        <f>RSI!B420</f>
        <v>12.1625</v>
      </c>
      <c r="C420" s="2">
        <f>RSI!I420</f>
        <v>20.72623375920206</v>
      </c>
      <c r="D420" s="2">
        <f>MACD!E420</f>
        <v>0.27568639049594346</v>
      </c>
      <c r="E420" s="2">
        <f>MACD!F420</f>
        <v>0.17894231278318889</v>
      </c>
      <c r="F420" s="2">
        <f>'Moving Avg'!D420</f>
        <v>12.360720000000001</v>
      </c>
      <c r="G420" s="2">
        <f>'Moving Avg'!F420</f>
        <v>12.800284999999999</v>
      </c>
      <c r="H420" s="2">
        <f>'Moving Avg'!G420</f>
        <v>13.236718000000005</v>
      </c>
      <c r="I420" s="2">
        <f>'Moving Avg'!H420</f>
        <v>12.962326999999986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</row>
    <row r="421" spans="1:12" ht="13.5" x14ac:dyDescent="0.25">
      <c r="A421" s="3">
        <f>RSI!A421</f>
        <v>45141</v>
      </c>
      <c r="B421" s="2">
        <f>RSI!B421</f>
        <v>12.1625</v>
      </c>
      <c r="C421" s="2">
        <f>RSI!I421</f>
        <v>20.72623375920206</v>
      </c>
      <c r="D421" s="2">
        <f>MACD!E421</f>
        <v>0.29147643670180301</v>
      </c>
      <c r="E421" s="2">
        <f>MACD!F421</f>
        <v>0.20144913756691171</v>
      </c>
      <c r="F421" s="2">
        <f>'Moving Avg'!D421</f>
        <v>12.279640000000001</v>
      </c>
      <c r="G421" s="2">
        <f>'Moving Avg'!F421</f>
        <v>12.751485000000001</v>
      </c>
      <c r="H421" s="2">
        <f>'Moving Avg'!G421</f>
        <v>13.209734000000005</v>
      </c>
      <c r="I421" s="2">
        <f>'Moving Avg'!H421</f>
        <v>12.959584499999984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</row>
    <row r="422" spans="1:12" ht="13.5" x14ac:dyDescent="0.25">
      <c r="A422" s="3">
        <f>RSI!A422</f>
        <v>45142</v>
      </c>
      <c r="B422" s="2">
        <f>RSI!B422</f>
        <v>12.154999999999999</v>
      </c>
      <c r="C422" s="2">
        <f>RSI!I422</f>
        <v>20.578755468467577</v>
      </c>
      <c r="D422" s="2">
        <f>MACD!E422</f>
        <v>0.29187175567560608</v>
      </c>
      <c r="E422" s="2">
        <f>MACD!F422</f>
        <v>0.21953366118865059</v>
      </c>
      <c r="F422" s="2">
        <f>'Moving Avg'!D422</f>
        <v>12.206060000000001</v>
      </c>
      <c r="G422" s="2">
        <f>'Moving Avg'!F422</f>
        <v>12.702310000000001</v>
      </c>
      <c r="H422" s="2">
        <f>'Moving Avg'!G422</f>
        <v>13.183306000000002</v>
      </c>
      <c r="I422" s="2">
        <f>'Moving Avg'!H422</f>
        <v>12.956568999999986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</row>
    <row r="423" spans="1:12" ht="13.5" x14ac:dyDescent="0.25">
      <c r="A423" s="3">
        <f>RSI!A423</f>
        <v>45145</v>
      </c>
      <c r="B423" s="2">
        <f>RSI!B423</f>
        <v>12.154999999999999</v>
      </c>
      <c r="C423" s="2">
        <f>RSI!I423</f>
        <v>20.578755468467577</v>
      </c>
      <c r="D423" s="2">
        <f>MACD!E423</f>
        <v>0.26690829611746736</v>
      </c>
      <c r="E423" s="2">
        <f>MACD!F423</f>
        <v>0.22900858817441394</v>
      </c>
      <c r="F423" s="2">
        <f>'Moving Avg'!D423</f>
        <v>12.1595</v>
      </c>
      <c r="G423" s="2">
        <f>'Moving Avg'!F423</f>
        <v>12.653135000000001</v>
      </c>
      <c r="H423" s="2">
        <f>'Moving Avg'!G423</f>
        <v>13.156760000000004</v>
      </c>
      <c r="I423" s="2">
        <f>'Moving Avg'!H423</f>
        <v>12.954053999999985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</row>
    <row r="424" spans="1:12" ht="13.5" x14ac:dyDescent="0.25">
      <c r="A424" s="3">
        <f>RSI!A424</f>
        <v>45146</v>
      </c>
      <c r="B424" s="2">
        <f>RSI!B424</f>
        <v>12.087400000000001</v>
      </c>
      <c r="C424" s="2">
        <f>RSI!I424</f>
        <v>19.15405602031467</v>
      </c>
      <c r="D424" s="2">
        <f>MACD!E424</f>
        <v>0.25295278454208692</v>
      </c>
      <c r="E424" s="2">
        <f>MACD!F424</f>
        <v>0.23379742744794854</v>
      </c>
      <c r="F424" s="2">
        <f>'Moving Avg'!D424</f>
        <v>12.14448</v>
      </c>
      <c r="G424" s="2">
        <f>'Moving Avg'!F424</f>
        <v>12.600579999999999</v>
      </c>
      <c r="H424" s="2">
        <f>'Moving Avg'!G424</f>
        <v>13.122386000000006</v>
      </c>
      <c r="I424" s="2">
        <f>'Moving Avg'!H424</f>
        <v>12.950759499999982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</row>
    <row r="425" spans="1:12" ht="13.5" x14ac:dyDescent="0.25">
      <c r="A425" s="3">
        <f>RSI!A425</f>
        <v>45147</v>
      </c>
      <c r="B425" s="2">
        <f>RSI!B425</f>
        <v>12.125</v>
      </c>
      <c r="C425" s="2">
        <f>RSI!I425</f>
        <v>22.373208996819244</v>
      </c>
      <c r="D425" s="2">
        <f>MACD!E425</f>
        <v>0.24182692465206301</v>
      </c>
      <c r="E425" s="2">
        <f>MACD!F425</f>
        <v>0.23540332688877147</v>
      </c>
      <c r="F425" s="2">
        <f>'Moving Avg'!D425</f>
        <v>12.136979999999999</v>
      </c>
      <c r="G425" s="2">
        <f>'Moving Avg'!F425</f>
        <v>12.551029999999999</v>
      </c>
      <c r="H425" s="2">
        <f>'Moving Avg'!G425</f>
        <v>13.083466000000005</v>
      </c>
      <c r="I425" s="2">
        <f>'Moving Avg'!H425</f>
        <v>12.946681499999984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</row>
    <row r="426" spans="1:12" ht="13.5" x14ac:dyDescent="0.25">
      <c r="A426" s="3">
        <f>RSI!A426</f>
        <v>45148</v>
      </c>
      <c r="B426" s="2">
        <f>RSI!B426</f>
        <v>12.14</v>
      </c>
      <c r="C426" s="2">
        <f>RSI!I426</f>
        <v>23.678828131783249</v>
      </c>
      <c r="D426" s="2">
        <f>MACD!E426</f>
        <v>0.23429040280487001</v>
      </c>
      <c r="E426" s="2">
        <f>MACD!F426</f>
        <v>0.23518074207199119</v>
      </c>
      <c r="F426" s="2">
        <f>'Moving Avg'!D426</f>
        <v>12.132479999999999</v>
      </c>
      <c r="G426" s="2">
        <f>'Moving Avg'!F426</f>
        <v>12.501479999999997</v>
      </c>
      <c r="H426" s="2">
        <f>'Moving Avg'!G426</f>
        <v>13.044846000000005</v>
      </c>
      <c r="I426" s="2">
        <f>'Moving Avg'!H426</f>
        <v>12.942678499999984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</row>
    <row r="427" spans="1:12" ht="13.5" x14ac:dyDescent="0.25">
      <c r="A427" s="3">
        <f>RSI!A427</f>
        <v>45149</v>
      </c>
      <c r="B427" s="2">
        <f>RSI!B427</f>
        <v>12.14</v>
      </c>
      <c r="C427" s="2">
        <f>RSI!I427</f>
        <v>23.678828131783249</v>
      </c>
      <c r="D427" s="2">
        <f>MACD!E427</f>
        <v>0.22366902069889605</v>
      </c>
      <c r="E427" s="2">
        <f>MACD!F427</f>
        <v>0.23287839779737216</v>
      </c>
      <c r="F427" s="2">
        <f>'Moving Avg'!D427</f>
        <v>12.129480000000001</v>
      </c>
      <c r="G427" s="2">
        <f>'Moving Avg'!F427</f>
        <v>12.452304999999999</v>
      </c>
      <c r="H427" s="2">
        <f>'Moving Avg'!G427</f>
        <v>13.006814000000004</v>
      </c>
      <c r="I427" s="2">
        <f>'Moving Avg'!H427</f>
        <v>12.938675499999983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45152</v>
      </c>
      <c r="B428" s="2">
        <f>RSI!B428</f>
        <v>12.14</v>
      </c>
      <c r="C428" s="2">
        <f>RSI!I428</f>
        <v>23.678828131783249</v>
      </c>
      <c r="D428" s="2">
        <f>MACD!E428</f>
        <v>0.19637740770192025</v>
      </c>
      <c r="E428" s="2">
        <f>MACD!F428</f>
        <v>0.22557819977828178</v>
      </c>
      <c r="F428" s="2">
        <f>'Moving Avg'!D428</f>
        <v>12.126480000000001</v>
      </c>
      <c r="G428" s="2">
        <f>'Moving Avg'!F428</f>
        <v>12.413639999999997</v>
      </c>
      <c r="H428" s="2">
        <f>'Moving Avg'!G428</f>
        <v>12.970548000000006</v>
      </c>
      <c r="I428" s="2">
        <f>'Moving Avg'!H428</f>
        <v>12.934672499999982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45153</v>
      </c>
      <c r="B429" s="2">
        <f>RSI!B429</f>
        <v>12.14</v>
      </c>
      <c r="C429" s="2">
        <f>RSI!I429</f>
        <v>23.678828131783249</v>
      </c>
      <c r="D429" s="2">
        <f>MACD!E429</f>
        <v>0.14091956381309956</v>
      </c>
      <c r="E429" s="2">
        <f>MACD!F429</f>
        <v>0.20864647258524535</v>
      </c>
      <c r="F429" s="2">
        <f>'Moving Avg'!D429</f>
        <v>12.137</v>
      </c>
      <c r="G429" s="2">
        <f>'Moving Avg'!F429</f>
        <v>12.367469999999997</v>
      </c>
      <c r="H429" s="2">
        <f>'Moving Avg'!G429</f>
        <v>12.936638000000002</v>
      </c>
      <c r="I429" s="2">
        <f>'Moving Avg'!H429</f>
        <v>12.933200999999983</v>
      </c>
      <c r="J429" s="6" t="str">
        <f>OBV!F429</f>
        <v>BULLISH</v>
      </c>
      <c r="K429" s="6" t="str">
        <f>OBV!G429</f>
        <v>NEUTRAL</v>
      </c>
      <c r="L429" s="6" t="str">
        <f>OBV!H429</f>
        <v>CONFIRMED BULLISH</v>
      </c>
    </row>
    <row r="430" spans="1:12" ht="13.5" x14ac:dyDescent="0.25">
      <c r="A430" s="3">
        <f>RSI!A430</f>
        <v>45154</v>
      </c>
      <c r="B430" s="2">
        <f>RSI!B430</f>
        <v>12.14</v>
      </c>
      <c r="C430" s="2">
        <f>RSI!I430</f>
        <v>23.678828131783249</v>
      </c>
      <c r="D430" s="2">
        <f>MACD!E430</f>
        <v>9.6120175423703103E-2</v>
      </c>
      <c r="E430" s="2">
        <f>MACD!F430</f>
        <v>0.18614121315293691</v>
      </c>
      <c r="F430" s="2">
        <f>'Moving Avg'!D430</f>
        <v>12.14</v>
      </c>
      <c r="G430" s="2">
        <f>'Moving Avg'!F430</f>
        <v>12.326929999999996</v>
      </c>
      <c r="H430" s="2">
        <f>'Moving Avg'!G430</f>
        <v>12.900372000000003</v>
      </c>
      <c r="I430" s="2">
        <f>'Moving Avg'!H430</f>
        <v>12.932082999999984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</row>
    <row r="431" spans="1:12" ht="13.5" x14ac:dyDescent="0.25">
      <c r="A431" s="3">
        <f>RSI!A431</f>
        <v>45155</v>
      </c>
      <c r="B431" s="2">
        <f>RSI!B431</f>
        <v>12.0124</v>
      </c>
      <c r="C431" s="2">
        <f>RSI!I431</f>
        <v>19.613909378229749</v>
      </c>
      <c r="D431" s="2">
        <f>MACD!E431</f>
        <v>6.963381499983079E-2</v>
      </c>
      <c r="E431" s="2">
        <f>MACD!F431</f>
        <v>0.16283973352231568</v>
      </c>
      <c r="F431" s="2">
        <f>'Moving Avg'!D431</f>
        <v>12.11448</v>
      </c>
      <c r="G431" s="2">
        <f>'Moving Avg'!F431</f>
        <v>12.283759999999997</v>
      </c>
      <c r="H431" s="2">
        <f>'Moving Avg'!G431</f>
        <v>12.863910000000001</v>
      </c>
      <c r="I431" s="2">
        <f>'Moving Avg'!H431</f>
        <v>12.930326999999984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45156</v>
      </c>
      <c r="B432" s="2">
        <f>RSI!B432</f>
        <v>11.9148</v>
      </c>
      <c r="C432" s="2">
        <f>RSI!I432</f>
        <v>17.183952559532727</v>
      </c>
      <c r="D432" s="2">
        <f>MACD!E432</f>
        <v>5.5875170052354761E-2</v>
      </c>
      <c r="E432" s="2">
        <f>MACD!F432</f>
        <v>0.14144682082832349</v>
      </c>
      <c r="F432" s="2">
        <f>'Moving Avg'!D432</f>
        <v>12.06944</v>
      </c>
      <c r="G432" s="2">
        <f>'Moving Avg'!F432</f>
        <v>12.241344999999999</v>
      </c>
      <c r="H432" s="2">
        <f>'Moving Avg'!G432</f>
        <v>12.825024000000001</v>
      </c>
      <c r="I432" s="2">
        <f>'Moving Avg'!H432</f>
        <v>12.928111999999985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45159</v>
      </c>
      <c r="B433" s="2">
        <f>RSI!B433</f>
        <v>12.0649</v>
      </c>
      <c r="C433" s="2">
        <f>RSI!I433</f>
        <v>31.283656445470001</v>
      </c>
      <c r="D433" s="2">
        <f>MACD!E433</f>
        <v>3.6077654266696513E-2</v>
      </c>
      <c r="E433" s="2">
        <f>MACD!F433</f>
        <v>0.12037298751599811</v>
      </c>
      <c r="F433" s="2">
        <f>'Moving Avg'!D433</f>
        <v>12.05442</v>
      </c>
      <c r="G433" s="2">
        <f>'Moving Avg'!F433</f>
        <v>12.215819999999997</v>
      </c>
      <c r="H433" s="2">
        <f>'Moving Avg'!G433</f>
        <v>12.789258</v>
      </c>
      <c r="I433" s="2">
        <f>'Moving Avg'!H433</f>
        <v>12.927206999999985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45160</v>
      </c>
      <c r="B434" s="2">
        <f>RSI!B434</f>
        <v>11.8622</v>
      </c>
      <c r="C434" s="2">
        <f>RSI!I434</f>
        <v>25.075039584930451</v>
      </c>
      <c r="D434" s="2">
        <f>MACD!E434</f>
        <v>2.5797234158087434E-2</v>
      </c>
      <c r="E434" s="2">
        <f>MACD!F434</f>
        <v>0.10145783684441598</v>
      </c>
      <c r="F434" s="2">
        <f>'Moving Avg'!D434</f>
        <v>11.998860000000001</v>
      </c>
      <c r="G434" s="2">
        <f>'Moving Avg'!F434</f>
        <v>12.180534999999997</v>
      </c>
      <c r="H434" s="2">
        <f>'Moving Avg'!G434</f>
        <v>12.749615999999998</v>
      </c>
      <c r="I434" s="2">
        <f>'Moving Avg'!H434</f>
        <v>12.924993999999986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</row>
    <row r="435" spans="1:12" ht="13.5" x14ac:dyDescent="0.25">
      <c r="A435" s="3">
        <f>RSI!A435</f>
        <v>45161</v>
      </c>
      <c r="B435" s="2">
        <f>RSI!B435</f>
        <v>11.8622</v>
      </c>
      <c r="C435" s="2">
        <f>RSI!I435</f>
        <v>25.075039584930451</v>
      </c>
      <c r="D435" s="2">
        <f>MACD!E435</f>
        <v>2.579978553558071E-2</v>
      </c>
      <c r="E435" s="2">
        <f>MACD!F435</f>
        <v>8.6326226582648935E-2</v>
      </c>
      <c r="F435" s="2">
        <f>'Moving Avg'!D435</f>
        <v>11.943300000000001</v>
      </c>
      <c r="G435" s="2">
        <f>'Moving Avg'!F435</f>
        <v>12.145250000000001</v>
      </c>
      <c r="H435" s="2">
        <f>'Moving Avg'!G435</f>
        <v>12.709973999999999</v>
      </c>
      <c r="I435" s="2">
        <f>'Moving Avg'!H435</f>
        <v>12.923369999999984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45162</v>
      </c>
      <c r="B436" s="2">
        <f>RSI!B436</f>
        <v>11.8622</v>
      </c>
      <c r="C436" s="2">
        <f>RSI!I436</f>
        <v>25.075039584930465</v>
      </c>
      <c r="D436" s="2">
        <f>MACD!E436</f>
        <v>3.0810333930649136E-2</v>
      </c>
      <c r="E436" s="2">
        <f>MACD!F436</f>
        <v>7.522304805224897E-2</v>
      </c>
      <c r="F436" s="2">
        <f>'Moving Avg'!D436</f>
        <v>11.913260000000001</v>
      </c>
      <c r="G436" s="2">
        <f>'Moving Avg'!F436</f>
        <v>12.109964999999999</v>
      </c>
      <c r="H436" s="2">
        <f>'Moving Avg'!G436</f>
        <v>12.671084</v>
      </c>
      <c r="I436" s="2">
        <f>'Moving Avg'!H436</f>
        <v>12.921745999999986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45163</v>
      </c>
      <c r="B437" s="2">
        <f>RSI!B437</f>
        <v>12.0649</v>
      </c>
      <c r="C437" s="2">
        <f>RSI!I437</f>
        <v>39.957923813269581</v>
      </c>
      <c r="D437" s="2">
        <f>MACD!E437</f>
        <v>2.2535859494526633E-2</v>
      </c>
      <c r="E437" s="2">
        <f>MACD!F437</f>
        <v>6.4685610340704511E-2</v>
      </c>
      <c r="F437" s="2">
        <f>'Moving Avg'!D437</f>
        <v>11.94328</v>
      </c>
      <c r="G437" s="2">
        <f>'Moving Avg'!F437</f>
        <v>12.087064999999999</v>
      </c>
      <c r="H437" s="2">
        <f>'Moving Avg'!G437</f>
        <v>12.639852000000001</v>
      </c>
      <c r="I437" s="2">
        <f>'Moving Avg'!H437</f>
        <v>12.921135499999984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</row>
    <row r="438" spans="1:12" ht="13.5" x14ac:dyDescent="0.25">
      <c r="A438" s="3">
        <f>RSI!A438</f>
        <v>45166</v>
      </c>
      <c r="B438" s="2">
        <f>RSI!B438</f>
        <v>11.9748</v>
      </c>
      <c r="C438" s="2">
        <f>RSI!I438</f>
        <v>36.488390848363252</v>
      </c>
      <c r="D438" s="2">
        <f>MACD!E438</f>
        <v>2.3326104771127731E-2</v>
      </c>
      <c r="E438" s="2">
        <f>MACD!F438</f>
        <v>5.6413709226789156E-2</v>
      </c>
      <c r="F438" s="2">
        <f>'Moving Avg'!D438</f>
        <v>11.92526</v>
      </c>
      <c r="G438" s="2">
        <f>'Moving Avg'!F438</f>
        <v>12.066415000000001</v>
      </c>
      <c r="H438" s="2">
        <f>'Moving Avg'!G438</f>
        <v>12.613723999999999</v>
      </c>
      <c r="I438" s="2">
        <f>'Moving Avg'!H438</f>
        <v>12.920957499999986</v>
      </c>
      <c r="J438" s="6" t="str">
        <f>OBV!F438</f>
        <v>BULLISH</v>
      </c>
      <c r="K438" s="6" t="str">
        <f>OBV!G438</f>
        <v>NEUTRAL</v>
      </c>
      <c r="L438" s="6" t="str">
        <f>OBV!H438</f>
        <v>BULLISH DIVERGENCE</v>
      </c>
    </row>
    <row r="439" spans="1:12" ht="13.5" x14ac:dyDescent="0.25">
      <c r="A439" s="3">
        <f>RSI!A439</f>
        <v>45167</v>
      </c>
      <c r="B439" s="2">
        <f>RSI!B439</f>
        <v>11.802199999999999</v>
      </c>
      <c r="C439" s="2">
        <f>RSI!I439</f>
        <v>30.945175643973243</v>
      </c>
      <c r="D439" s="2">
        <f>MACD!E439</f>
        <v>3.8347224520363099E-2</v>
      </c>
      <c r="E439" s="2">
        <f>MACD!F439</f>
        <v>5.2800412285503945E-2</v>
      </c>
      <c r="F439" s="2">
        <f>'Moving Avg'!D439</f>
        <v>11.913259999999999</v>
      </c>
      <c r="G439" s="2">
        <f>'Moving Avg'!F439</f>
        <v>12.048399999999999</v>
      </c>
      <c r="H439" s="2">
        <f>'Moving Avg'!G439</f>
        <v>12.582492</v>
      </c>
      <c r="I439" s="2">
        <f>'Moving Avg'!H439</f>
        <v>12.919062999999987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</row>
    <row r="440" spans="1:12" ht="13.5" x14ac:dyDescent="0.25">
      <c r="A440" s="3">
        <f>RSI!A440</f>
        <v>45168</v>
      </c>
      <c r="B440" s="2">
        <f>RSI!B440</f>
        <v>12.057399999999999</v>
      </c>
      <c r="C440" s="2">
        <f>RSI!I440</f>
        <v>44.395718776786488</v>
      </c>
      <c r="D440" s="2">
        <f>MACD!E440</f>
        <v>3.4624771622807415E-2</v>
      </c>
      <c r="E440" s="2">
        <f>MACD!F440</f>
        <v>4.9165284152964644E-2</v>
      </c>
      <c r="F440" s="2">
        <f>'Moving Avg'!D440</f>
        <v>11.952299999999999</v>
      </c>
      <c r="G440" s="2">
        <f>'Moving Avg'!F440</f>
        <v>12.043144999999999</v>
      </c>
      <c r="H440" s="2">
        <f>'Moving Avg'!G440</f>
        <v>12.556666</v>
      </c>
      <c r="I440" s="2">
        <f>'Moving Avg'!H440</f>
        <v>12.918709499999988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</row>
    <row r="441" spans="1:12" ht="13.5" x14ac:dyDescent="0.25">
      <c r="A441" s="3">
        <f>RSI!A441</f>
        <v>45169</v>
      </c>
      <c r="B441" s="2">
        <f>RSI!B441</f>
        <v>12.004899999999999</v>
      </c>
      <c r="C441" s="2">
        <f>RSI!I441</f>
        <v>42.559170828279562</v>
      </c>
      <c r="D441" s="2">
        <f>MACD!E441</f>
        <v>1.6513165829875831E-2</v>
      </c>
      <c r="E441" s="2">
        <f>MACD!F441</f>
        <v>4.263486048834688E-2</v>
      </c>
      <c r="F441" s="2">
        <f>'Moving Avg'!D441</f>
        <v>11.980839999999999</v>
      </c>
      <c r="G441" s="2">
        <f>'Moving Avg'!F441</f>
        <v>12.035264999999999</v>
      </c>
      <c r="H441" s="2">
        <f>'Moving Avg'!G441</f>
        <v>12.530989999999999</v>
      </c>
      <c r="I441" s="2">
        <f>'Moving Avg'!H441</f>
        <v>12.918416999999987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</row>
    <row r="442" spans="1:12" ht="13.5" x14ac:dyDescent="0.25">
      <c r="A442" s="3">
        <f>RSI!A442</f>
        <v>45170</v>
      </c>
      <c r="B442" s="2">
        <f>RSI!B442</f>
        <v>12.0124</v>
      </c>
      <c r="C442" s="2">
        <f>RSI!I442</f>
        <v>42.92242726554057</v>
      </c>
      <c r="D442" s="2">
        <f>MACD!E442</f>
        <v>-1.3350493020196197E-2</v>
      </c>
      <c r="E442" s="2">
        <f>MACD!F442</f>
        <v>3.1437789786638269E-2</v>
      </c>
      <c r="F442" s="2">
        <f>'Moving Avg'!D442</f>
        <v>11.97034</v>
      </c>
      <c r="G442" s="2">
        <f>'Moving Avg'!F442</f>
        <v>12.028135000000001</v>
      </c>
      <c r="H442" s="2">
        <f>'Moving Avg'!G442</f>
        <v>12.510719999999999</v>
      </c>
      <c r="I442" s="2">
        <f>'Moving Avg'!H442</f>
        <v>12.91822099999999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</row>
    <row r="443" spans="1:12" ht="13.5" x14ac:dyDescent="0.25">
      <c r="A443" s="3">
        <f>RSI!A443</f>
        <v>45173</v>
      </c>
      <c r="B443" s="2">
        <f>RSI!B443</f>
        <v>11.989800000000001</v>
      </c>
      <c r="C443" s="2">
        <f>RSI!I443</f>
        <v>42.059277248750057</v>
      </c>
      <c r="D443" s="2">
        <f>MACD!E443</f>
        <v>-1.2941673110480778E-2</v>
      </c>
      <c r="E443" s="2">
        <f>MACD!F443</f>
        <v>2.2561897207214458E-2</v>
      </c>
      <c r="F443" s="2">
        <f>'Moving Avg'!D443</f>
        <v>11.97334</v>
      </c>
      <c r="G443" s="2">
        <f>'Moving Avg'!F443</f>
        <v>12.019874999999999</v>
      </c>
      <c r="H443" s="2">
        <f>'Moving Avg'!G443</f>
        <v>12.495253999999997</v>
      </c>
      <c r="I443" s="2">
        <f>'Moving Avg'!H443</f>
        <v>12.917852999999988</v>
      </c>
      <c r="J443" s="6" t="str">
        <f>OBV!F443</f>
        <v>BEARISH</v>
      </c>
      <c r="K443" s="6" t="str">
        <f>OBV!G443</f>
        <v>NEUTRAL</v>
      </c>
      <c r="L443" s="6" t="str">
        <f>OBV!H443</f>
        <v>BEARISH DIVERGENCE</v>
      </c>
    </row>
    <row r="444" spans="1:12" ht="13.5" x14ac:dyDescent="0.25">
      <c r="A444" s="3">
        <f>RSI!A444</f>
        <v>45174</v>
      </c>
      <c r="B444" s="2">
        <f>RSI!B444</f>
        <v>11.9223</v>
      </c>
      <c r="C444" s="2">
        <f>RSI!I444</f>
        <v>39.504082498282692</v>
      </c>
      <c r="D444" s="2">
        <f>MACD!E444</f>
        <v>-3.7802664085939242E-2</v>
      </c>
      <c r="E444" s="2">
        <f>MACD!F444</f>
        <v>1.048898494858372E-2</v>
      </c>
      <c r="F444" s="2">
        <f>'Moving Avg'!D444</f>
        <v>11.99736</v>
      </c>
      <c r="G444" s="2">
        <f>'Moving Avg'!F444</f>
        <v>12.011619999999999</v>
      </c>
      <c r="H444" s="2">
        <f>'Moving Avg'!G444</f>
        <v>12.468677999999995</v>
      </c>
      <c r="I444" s="2">
        <f>'Moving Avg'!H444</f>
        <v>12.91717699999999</v>
      </c>
      <c r="J444" s="6" t="str">
        <f>OBV!F444</f>
        <v>BEARISH</v>
      </c>
      <c r="K444" s="6" t="str">
        <f>OBV!G444</f>
        <v>NEUTRAL</v>
      </c>
      <c r="L444" s="6" t="str">
        <f>OBV!H444</f>
        <v>BEARISH DIVERGENCE</v>
      </c>
    </row>
    <row r="445" spans="1:12" ht="13.5" x14ac:dyDescent="0.25">
      <c r="A445" s="3">
        <f>RSI!A445</f>
        <v>45175</v>
      </c>
      <c r="B445" s="2">
        <f>RSI!B445</f>
        <v>11.8247</v>
      </c>
      <c r="C445" s="2">
        <f>RSI!I445</f>
        <v>36.089958344302211</v>
      </c>
      <c r="D445" s="2">
        <f>MACD!E445</f>
        <v>-5.0305119532968234E-2</v>
      </c>
      <c r="E445" s="2">
        <f>MACD!F445</f>
        <v>-1.6698359477266712E-3</v>
      </c>
      <c r="F445" s="2">
        <f>'Moving Avg'!D445</f>
        <v>11.95082</v>
      </c>
      <c r="G445" s="2">
        <f>'Moving Avg'!F445</f>
        <v>11.996604999999999</v>
      </c>
      <c r="H445" s="2">
        <f>'Moving Avg'!G445</f>
        <v>12.447655999999995</v>
      </c>
      <c r="I445" s="2">
        <f>'Moving Avg'!H445</f>
        <v>12.917690999999991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</row>
    <row r="446" spans="1:12" ht="13.5" x14ac:dyDescent="0.25">
      <c r="A446" s="3">
        <f>RSI!A446</f>
        <v>45176</v>
      </c>
      <c r="B446" s="2">
        <f>RSI!B446</f>
        <v>11.5244</v>
      </c>
      <c r="C446" s="2">
        <f>RSI!I446</f>
        <v>28.055659086256867</v>
      </c>
      <c r="D446" s="2">
        <f>MACD!E446</f>
        <v>-3.6855418022430086E-2</v>
      </c>
      <c r="E446" s="2">
        <f>MACD!F446</f>
        <v>-8.7069523626673549E-3</v>
      </c>
      <c r="F446" s="2">
        <f>'Moving Avg'!D446</f>
        <v>11.85472</v>
      </c>
      <c r="G446" s="2">
        <f>'Moving Avg'!F446</f>
        <v>11.965825000000001</v>
      </c>
      <c r="H446" s="2">
        <f>'Moving Avg'!G446</f>
        <v>12.415523999999996</v>
      </c>
      <c r="I446" s="2">
        <f>'Moving Avg'!H446</f>
        <v>12.916438499999991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</row>
    <row r="447" spans="1:12" ht="13.5" x14ac:dyDescent="0.25">
      <c r="A447" s="3">
        <f>RSI!A447</f>
        <v>45177</v>
      </c>
      <c r="B447" s="2">
        <f>RSI!B447</f>
        <v>11.704599999999999</v>
      </c>
      <c r="C447" s="2">
        <f>RSI!I447</f>
        <v>37.103996949097571</v>
      </c>
      <c r="D447" s="2">
        <f>MACD!E447</f>
        <v>-4.2118579441172699E-3</v>
      </c>
      <c r="E447" s="2">
        <f>MACD!F447</f>
        <v>-7.8079334789573386E-3</v>
      </c>
      <c r="F447" s="2">
        <f>'Moving Avg'!D447</f>
        <v>11.79316</v>
      </c>
      <c r="G447" s="2">
        <f>'Moving Avg'!F447</f>
        <v>11.944055000000002</v>
      </c>
      <c r="H447" s="2">
        <f>'Moving Avg'!G447</f>
        <v>12.385343999999998</v>
      </c>
      <c r="I447" s="2">
        <f>'Moving Avg'!H447</f>
        <v>12.914732999999989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</row>
    <row r="448" spans="1:12" ht="13.5" x14ac:dyDescent="0.25">
      <c r="A448" s="3">
        <f>RSI!A448</f>
        <v>45180</v>
      </c>
      <c r="B448" s="2">
        <f>RSI!B448</f>
        <v>11.3066</v>
      </c>
      <c r="C448" s="2">
        <f>RSI!I448</f>
        <v>28.560268671238632</v>
      </c>
      <c r="D448" s="2">
        <f>MACD!E448</f>
        <v>4.113750517073278E-2</v>
      </c>
      <c r="E448" s="2">
        <f>MACD!F448</f>
        <v>1.9811542509806856E-3</v>
      </c>
      <c r="F448" s="2">
        <f>'Moving Avg'!D448</f>
        <v>11.65652</v>
      </c>
      <c r="G448" s="2">
        <f>'Moving Avg'!F448</f>
        <v>11.902385000000002</v>
      </c>
      <c r="H448" s="2">
        <f>'Moving Avg'!G448</f>
        <v>12.348705999999998</v>
      </c>
      <c r="I448" s="2">
        <f>'Moving Avg'!H448</f>
        <v>12.911066999999992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45181</v>
      </c>
      <c r="B449" s="2">
        <f>RSI!B449</f>
        <v>11.606999999999999</v>
      </c>
      <c r="C449" s="2">
        <f>RSI!I449</f>
        <v>39.823329439940714</v>
      </c>
      <c r="D449" s="2">
        <f>MACD!E449</f>
        <v>3.5007946298655668E-2</v>
      </c>
      <c r="E449" s="2">
        <f>MACD!F449</f>
        <v>8.5865126605156831E-3</v>
      </c>
      <c r="F449" s="2">
        <f>'Moving Avg'!D449</f>
        <v>11.593459999999999</v>
      </c>
      <c r="G449" s="2">
        <f>'Moving Avg'!F449</f>
        <v>11.875735000000001</v>
      </c>
      <c r="H449" s="2">
        <f>'Moving Avg'!G449</f>
        <v>12.318075999999994</v>
      </c>
      <c r="I449" s="2">
        <f>'Moving Avg'!H449</f>
        <v>12.908873499999991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</row>
    <row r="450" spans="1:12" ht="13.5" x14ac:dyDescent="0.25">
      <c r="A450" s="3">
        <f>RSI!A450</f>
        <v>45182</v>
      </c>
      <c r="B450" s="2">
        <f>RSI!B450</f>
        <v>11.599399999999999</v>
      </c>
      <c r="C450" s="2">
        <f>RSI!I450</f>
        <v>39.652999494804014</v>
      </c>
      <c r="D450" s="2">
        <f>MACD!E450</f>
        <v>7.1855637253028348E-2</v>
      </c>
      <c r="E450" s="2">
        <f>MACD!F450</f>
        <v>2.1240337579018217E-2</v>
      </c>
      <c r="F450" s="2">
        <f>'Moving Avg'!D450</f>
        <v>11.548400000000001</v>
      </c>
      <c r="G450" s="2">
        <f>'Moving Avg'!F450</f>
        <v>11.848705000000001</v>
      </c>
      <c r="H450" s="2">
        <f>'Moving Avg'!G450</f>
        <v>12.287293999999996</v>
      </c>
      <c r="I450" s="2">
        <f>'Moving Avg'!H450</f>
        <v>12.906671499999991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</row>
    <row r="451" spans="1:12" ht="13.5" x14ac:dyDescent="0.25">
      <c r="A451" s="3">
        <f>RSI!A451</f>
        <v>45183</v>
      </c>
      <c r="B451" s="2">
        <f>RSI!B451</f>
        <v>11.591900000000001</v>
      </c>
      <c r="C451" s="2">
        <f>RSI!I451</f>
        <v>39.473570672021026</v>
      </c>
      <c r="D451" s="2">
        <f>MACD!E451</f>
        <v>9.7604048829779799E-2</v>
      </c>
      <c r="E451" s="2">
        <f>MACD!F451</f>
        <v>3.6513079829170535E-2</v>
      </c>
      <c r="F451" s="2">
        <f>'Moving Avg'!D451</f>
        <v>11.561900000000001</v>
      </c>
      <c r="G451" s="2">
        <f>'Moving Avg'!F451</f>
        <v>11.827680000000004</v>
      </c>
      <c r="H451" s="2">
        <f>'Moving Avg'!G451</f>
        <v>12.256361999999998</v>
      </c>
      <c r="I451" s="2">
        <f>'Moving Avg'!H451</f>
        <v>12.904431999999987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</row>
    <row r="452" spans="1:12" ht="13.5" x14ac:dyDescent="0.25">
      <c r="A452" s="3">
        <f>RSI!A452</f>
        <v>45184</v>
      </c>
      <c r="B452" s="2">
        <f>RSI!B452</f>
        <v>11.486800000000001</v>
      </c>
      <c r="C452" s="2">
        <f>RSI!I452</f>
        <v>36.950319425892907</v>
      </c>
      <c r="D452" s="2">
        <f>MACD!E452</f>
        <v>0.13031059295595426</v>
      </c>
      <c r="E452" s="2">
        <f>MACD!F452</f>
        <v>5.5272582454527285E-2</v>
      </c>
      <c r="F452" s="2">
        <f>'Moving Avg'!D452</f>
        <v>11.51834</v>
      </c>
      <c r="G452" s="2">
        <f>'Moving Avg'!F452</f>
        <v>11.806279999999999</v>
      </c>
      <c r="H452" s="2">
        <f>'Moving Avg'!G452</f>
        <v>12.223327999999999</v>
      </c>
      <c r="I452" s="2">
        <f>'Moving Avg'!H452</f>
        <v>12.90299149999999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</row>
    <row r="453" spans="1:12" ht="13.5" x14ac:dyDescent="0.25">
      <c r="A453" s="3">
        <f>RSI!A453</f>
        <v>45187</v>
      </c>
      <c r="B453" s="2">
        <f>RSI!B453</f>
        <v>11.404199999999999</v>
      </c>
      <c r="C453" s="2">
        <f>RSI!I453</f>
        <v>35.053825242714936</v>
      </c>
      <c r="D453" s="2">
        <f>MACD!E453</f>
        <v>0.16308169626898561</v>
      </c>
      <c r="E453" s="2">
        <f>MACD!F453</f>
        <v>7.6834405217418952E-2</v>
      </c>
      <c r="F453" s="2">
        <f>'Moving Avg'!D453</f>
        <v>11.53786</v>
      </c>
      <c r="G453" s="2">
        <f>'Moving Avg'!F453</f>
        <v>11.773245000000001</v>
      </c>
      <c r="H453" s="2">
        <f>'Moving Avg'!G453</f>
        <v>12.188641999999998</v>
      </c>
      <c r="I453" s="2">
        <f>'Moving Avg'!H453</f>
        <v>12.898782999999989</v>
      </c>
      <c r="J453" s="6" t="str">
        <f>OBV!F453</f>
        <v>BEARISH</v>
      </c>
      <c r="K453" s="6" t="str">
        <f>OBV!G453</f>
        <v>NEUTRAL</v>
      </c>
      <c r="L453" s="6" t="str">
        <f>OBV!H453</f>
        <v>BEARISH DIVERGENCE</v>
      </c>
    </row>
    <row r="454" spans="1:12" ht="13.5" x14ac:dyDescent="0.25">
      <c r="A454" s="3">
        <f>RSI!A454</f>
        <v>45188</v>
      </c>
      <c r="B454" s="2">
        <f>RSI!B454</f>
        <v>11.396699999999999</v>
      </c>
      <c r="C454" s="2">
        <f>RSI!I454</f>
        <v>34.878775913019609</v>
      </c>
      <c r="D454" s="2">
        <f>MACD!E454</f>
        <v>0.18374302568781076</v>
      </c>
      <c r="E454" s="2">
        <f>MACD!F454</f>
        <v>9.8216129311497313E-2</v>
      </c>
      <c r="F454" s="2">
        <f>'Moving Avg'!D454</f>
        <v>11.495799999999999</v>
      </c>
      <c r="G454" s="2">
        <f>'Moving Avg'!F454</f>
        <v>11.749970000000001</v>
      </c>
      <c r="H454" s="2">
        <f>'Moving Avg'!G454</f>
        <v>12.153805999999998</v>
      </c>
      <c r="I454" s="2">
        <f>'Moving Avg'!H454</f>
        <v>12.891298999999988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</row>
    <row r="455" spans="1:12" ht="13.5" x14ac:dyDescent="0.25">
      <c r="A455" s="3">
        <f>RSI!A455</f>
        <v>45189</v>
      </c>
      <c r="B455" s="2">
        <f>RSI!B455</f>
        <v>11.2616</v>
      </c>
      <c r="C455" s="2">
        <f>RSI!I455</f>
        <v>31.798365383423203</v>
      </c>
      <c r="D455" s="2">
        <f>MACD!E455</f>
        <v>0.19881850570896908</v>
      </c>
      <c r="E455" s="2">
        <f>MACD!F455</f>
        <v>0.11833660459099168</v>
      </c>
      <c r="F455" s="2">
        <f>'Moving Avg'!D455</f>
        <v>11.428239999999999</v>
      </c>
      <c r="G455" s="2">
        <f>'Moving Avg'!F455</f>
        <v>11.719940000000001</v>
      </c>
      <c r="H455" s="2">
        <f>'Moving Avg'!G455</f>
        <v>12.116717999999999</v>
      </c>
      <c r="I455" s="2">
        <f>'Moving Avg'!H455</f>
        <v>12.883433999999989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</row>
    <row r="456" spans="1:12" ht="13.5" x14ac:dyDescent="0.25">
      <c r="A456" s="3">
        <f>RSI!A456</f>
        <v>45190</v>
      </c>
      <c r="B456" s="2">
        <f>RSI!B456</f>
        <v>11.2616</v>
      </c>
      <c r="C456" s="2">
        <f>RSI!I456</f>
        <v>31.798365383423203</v>
      </c>
      <c r="D456" s="2">
        <f>MACD!E456</f>
        <v>0.16858113529011653</v>
      </c>
      <c r="E456" s="2">
        <f>MACD!F456</f>
        <v>0.12838551073081667</v>
      </c>
      <c r="F456" s="2">
        <f>'Moving Avg'!D456</f>
        <v>11.36218</v>
      </c>
      <c r="G456" s="2">
        <f>'Moving Avg'!F456</f>
        <v>11.689910000000001</v>
      </c>
      <c r="H456" s="2">
        <f>'Moving Avg'!G456</f>
        <v>12.079330000000001</v>
      </c>
      <c r="I456" s="2">
        <f>'Moving Avg'!H456</f>
        <v>12.87556899999999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</row>
    <row r="457" spans="1:12" ht="13.5" x14ac:dyDescent="0.25">
      <c r="A457" s="3">
        <f>RSI!A457</f>
        <v>45191</v>
      </c>
      <c r="B457" s="2">
        <f>RSI!B457</f>
        <v>11.2616</v>
      </c>
      <c r="C457" s="2">
        <f>RSI!I457</f>
        <v>31.798365383423203</v>
      </c>
      <c r="D457" s="2">
        <f>MACD!E457</f>
        <v>0.17368768398998924</v>
      </c>
      <c r="E457" s="2">
        <f>MACD!F457</f>
        <v>0.1374459453826512</v>
      </c>
      <c r="F457" s="2">
        <f>'Moving Avg'!D457</f>
        <v>11.31714</v>
      </c>
      <c r="G457" s="2">
        <f>'Moving Avg'!F457</f>
        <v>11.649744999999999</v>
      </c>
      <c r="H457" s="2">
        <f>'Moving Avg'!G457</f>
        <v>12.042092</v>
      </c>
      <c r="I457" s="2">
        <f>'Moving Avg'!H457</f>
        <v>12.869175499999985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45194</v>
      </c>
      <c r="B458" s="2">
        <f>RSI!B458</f>
        <v>11.2616</v>
      </c>
      <c r="C458" s="2">
        <f>RSI!I458</f>
        <v>31.798365383423203</v>
      </c>
      <c r="D458" s="2">
        <f>MACD!E458</f>
        <v>0.11952685822504527</v>
      </c>
      <c r="E458" s="2">
        <f>MACD!F458</f>
        <v>0.13386212795113001</v>
      </c>
      <c r="F458" s="2">
        <f>'Moving Avg'!D458</f>
        <v>11.28862</v>
      </c>
      <c r="G458" s="2">
        <f>'Moving Avg'!F458</f>
        <v>11.614084999999999</v>
      </c>
      <c r="H458" s="2">
        <f>'Moving Avg'!G458</f>
        <v>12.009058000000003</v>
      </c>
      <c r="I458" s="2">
        <f>'Moving Avg'!H458</f>
        <v>12.863694499999985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</row>
    <row r="459" spans="1:12" ht="13.5" x14ac:dyDescent="0.25">
      <c r="A459" s="3">
        <f>RSI!A459</f>
        <v>45195</v>
      </c>
      <c r="B459" s="2">
        <f>RSI!B459</f>
        <v>11.1114</v>
      </c>
      <c r="C459" s="2">
        <f>RSI!I459</f>
        <v>28.088718230763078</v>
      </c>
      <c r="D459" s="2">
        <f>MACD!E459</f>
        <v>0.13358516444083079</v>
      </c>
      <c r="E459" s="2">
        <f>MACD!F459</f>
        <v>0.13380673524907016</v>
      </c>
      <c r="F459" s="2">
        <f>'Moving Avg'!D459</f>
        <v>11.231559999999998</v>
      </c>
      <c r="G459" s="2">
        <f>'Moving Avg'!F459</f>
        <v>11.579544999999998</v>
      </c>
      <c r="H459" s="2">
        <f>'Moving Avg'!G459</f>
        <v>11.970018000000003</v>
      </c>
      <c r="I459" s="2">
        <f>'Moving Avg'!H459</f>
        <v>12.857433499999983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</row>
    <row r="460" spans="1:12" ht="13.5" x14ac:dyDescent="0.25">
      <c r="A460" s="3">
        <f>RSI!A460</f>
        <v>45197</v>
      </c>
      <c r="B460" s="2">
        <f>RSI!B460</f>
        <v>11.2616</v>
      </c>
      <c r="C460" s="2">
        <f>RSI!I460</f>
        <v>36.114950553965151</v>
      </c>
      <c r="D460" s="2">
        <f>MACD!E460</f>
        <v>0.13642987541398632</v>
      </c>
      <c r="E460" s="2">
        <f>MACD!F460</f>
        <v>0.13433136328205339</v>
      </c>
      <c r="F460" s="2">
        <f>'Moving Avg'!D460</f>
        <v>11.231559999999998</v>
      </c>
      <c r="G460" s="2">
        <f>'Moving Avg'!F460</f>
        <v>11.539754999999998</v>
      </c>
      <c r="H460" s="2">
        <f>'Moving Avg'!G460</f>
        <v>11.936234000000004</v>
      </c>
      <c r="I460" s="2">
        <f>'Moving Avg'!H460</f>
        <v>12.852246999999984</v>
      </c>
      <c r="J460" s="6" t="str">
        <f>OBV!F460</f>
        <v>BEARISH</v>
      </c>
      <c r="K460" s="6" t="str">
        <f>OBV!G460</f>
        <v>NEUTRAL</v>
      </c>
      <c r="L460" s="6" t="str">
        <f>OBV!H460</f>
        <v>NEUTRAL</v>
      </c>
    </row>
    <row r="461" spans="1:12" ht="13.5" x14ac:dyDescent="0.25">
      <c r="A461" s="3">
        <f>RSI!A461</f>
        <v>45198</v>
      </c>
      <c r="B461" s="2">
        <f>RSI!B461</f>
        <v>11.2616</v>
      </c>
      <c r="C461" s="2">
        <f>RSI!I461</f>
        <v>36.114950553965159</v>
      </c>
      <c r="D461" s="2">
        <f>MACD!E461</f>
        <v>0.13979960765319355</v>
      </c>
      <c r="E461" s="2">
        <f>MACD!F461</f>
        <v>0.13542501215628144</v>
      </c>
      <c r="F461" s="2">
        <f>'Moving Avg'!D461</f>
        <v>11.23156</v>
      </c>
      <c r="G461" s="2">
        <f>'Moving Avg'!F461</f>
        <v>11.502589999999996</v>
      </c>
      <c r="H461" s="2">
        <f>'Moving Avg'!G461</f>
        <v>11.903950000000007</v>
      </c>
      <c r="I461" s="2">
        <f>'Moving Avg'!H461</f>
        <v>12.847384499999983</v>
      </c>
      <c r="J461" s="6" t="str">
        <f>OBV!F461</f>
        <v>BEARISH</v>
      </c>
      <c r="K461" s="6" t="str">
        <f>OBV!G461</f>
        <v>NEUTRAL</v>
      </c>
      <c r="L461" s="6" t="str">
        <f>OBV!H461</f>
        <v>NEUTRAL</v>
      </c>
    </row>
    <row r="462" spans="1:12" ht="13.5" x14ac:dyDescent="0.25">
      <c r="A462" s="3">
        <f>RSI!A462</f>
        <v>45201</v>
      </c>
      <c r="B462" s="2">
        <f>RSI!B462</f>
        <v>11.486800000000001</v>
      </c>
      <c r="C462" s="2">
        <f>RSI!I462</f>
        <v>46.498552858136136</v>
      </c>
      <c r="D462" s="2">
        <f>MACD!E462</f>
        <v>0.11175994365082609</v>
      </c>
      <c r="E462" s="2">
        <f>MACD!F462</f>
        <v>0.13069199845519039</v>
      </c>
      <c r="F462" s="2">
        <f>'Moving Avg'!D462</f>
        <v>11.2766</v>
      </c>
      <c r="G462" s="2">
        <f>'Moving Avg'!F462</f>
        <v>11.476309999999996</v>
      </c>
      <c r="H462" s="2">
        <f>'Moving Avg'!G462</f>
        <v>11.878424000000006</v>
      </c>
      <c r="I462" s="2">
        <f>'Moving Avg'!H462</f>
        <v>12.843735999999986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</row>
    <row r="463" spans="1:12" ht="13.5" x14ac:dyDescent="0.25">
      <c r="A463" s="3">
        <f>RSI!A463</f>
        <v>45202</v>
      </c>
      <c r="B463" s="2">
        <f>RSI!B463</f>
        <v>11.486800000000001</v>
      </c>
      <c r="C463" s="2">
        <f>RSI!I463</f>
        <v>46.498552858136136</v>
      </c>
      <c r="D463" s="2">
        <f>MACD!E463</f>
        <v>7.5810236029019151E-2</v>
      </c>
      <c r="E463" s="2">
        <f>MACD!F463</f>
        <v>0.11971564596995615</v>
      </c>
      <c r="F463" s="2">
        <f>'Moving Avg'!D463</f>
        <v>11.32164</v>
      </c>
      <c r="G463" s="2">
        <f>'Moving Avg'!F463</f>
        <v>11.451159999999996</v>
      </c>
      <c r="H463" s="2">
        <f>'Moving Avg'!G463</f>
        <v>11.856652000000004</v>
      </c>
      <c r="I463" s="2">
        <f>'Moving Avg'!H463</f>
        <v>12.842000999999984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</row>
    <row r="464" spans="1:12" ht="13.5" x14ac:dyDescent="0.25">
      <c r="A464" s="3">
        <f>RSI!A464</f>
        <v>45203</v>
      </c>
      <c r="B464" s="2">
        <f>RSI!B464</f>
        <v>11.4193</v>
      </c>
      <c r="C464" s="2">
        <f>RSI!I464</f>
        <v>44.011853821480642</v>
      </c>
      <c r="D464" s="2">
        <f>MACD!E464</f>
        <v>4.9685419675421727E-2</v>
      </c>
      <c r="E464" s="2">
        <f>MACD!F464</f>
        <v>0.10570960071104928</v>
      </c>
      <c r="F464" s="2">
        <f>'Moving Avg'!D464</f>
        <v>11.38322</v>
      </c>
      <c r="G464" s="2">
        <f>'Moving Avg'!F464</f>
        <v>11.426009999999994</v>
      </c>
      <c r="H464" s="2">
        <f>'Moving Avg'!G464</f>
        <v>11.833680000000006</v>
      </c>
      <c r="I464" s="2">
        <f>'Moving Avg'!H464</f>
        <v>12.838162499999985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</row>
    <row r="465" spans="1:12" ht="13.5" x14ac:dyDescent="0.25">
      <c r="A465" s="3">
        <f>RSI!A465</f>
        <v>45204</v>
      </c>
      <c r="B465" s="2">
        <f>RSI!B465</f>
        <v>11.4193</v>
      </c>
      <c r="C465" s="2">
        <f>RSI!I465</f>
        <v>44.011853821480642</v>
      </c>
      <c r="D465" s="2">
        <f>MACD!E465</f>
        <v>7.6088778636229648E-3</v>
      </c>
      <c r="E465" s="2">
        <f>MACD!F465</f>
        <v>8.6089456141564019E-2</v>
      </c>
      <c r="F465" s="2">
        <f>'Moving Avg'!D465</f>
        <v>11.414759999999999</v>
      </c>
      <c r="G465" s="2">
        <f>'Moving Avg'!F465</f>
        <v>11.405739999999996</v>
      </c>
      <c r="H465" s="2">
        <f>'Moving Avg'!G465</f>
        <v>11.810708000000004</v>
      </c>
      <c r="I465" s="2">
        <f>'Moving Avg'!H465</f>
        <v>12.833734999999985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</row>
    <row r="466" spans="1:12" ht="13.5" x14ac:dyDescent="0.25">
      <c r="A466" s="3">
        <f>RSI!A466</f>
        <v>45205</v>
      </c>
      <c r="B466" s="2">
        <f>RSI!B466</f>
        <v>11.9373</v>
      </c>
      <c r="C466" s="2">
        <f>RSI!I466</f>
        <v>62.066868320767206</v>
      </c>
      <c r="D466" s="2">
        <f>MACD!E466</f>
        <v>-6.5611305924694108E-2</v>
      </c>
      <c r="E466" s="2">
        <f>MACD!F466</f>
        <v>5.5749303728312397E-2</v>
      </c>
      <c r="F466" s="2">
        <f>'Moving Avg'!D466</f>
        <v>11.549899999999999</v>
      </c>
      <c r="G466" s="2">
        <f>'Moving Avg'!F466</f>
        <v>11.426384999999996</v>
      </c>
      <c r="H466" s="2">
        <f>'Moving Avg'!G466</f>
        <v>11.798096000000005</v>
      </c>
      <c r="I466" s="2">
        <f>'Moving Avg'!H466</f>
        <v>12.831897499999984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45208</v>
      </c>
      <c r="B467" s="2">
        <f>RSI!B467</f>
        <v>11.456799999999999</v>
      </c>
      <c r="C467" s="2">
        <f>RSI!I467</f>
        <v>46.944105589593896</v>
      </c>
      <c r="D467" s="2">
        <f>MACD!E467</f>
        <v>-9.4337531902153771E-2</v>
      </c>
      <c r="E467" s="2">
        <f>MACD!F467</f>
        <v>2.5731936602219167E-2</v>
      </c>
      <c r="F467" s="2">
        <f>'Moving Avg'!D467</f>
        <v>11.543900000000001</v>
      </c>
      <c r="G467" s="2">
        <f>'Moving Avg'!F467</f>
        <v>11.413994999999996</v>
      </c>
      <c r="H467" s="2">
        <f>'Moving Avg'!G467</f>
        <v>11.776774000000003</v>
      </c>
      <c r="I467" s="2">
        <f>'Moving Avg'!H467</f>
        <v>12.827686999999983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</row>
    <row r="468" spans="1:12" ht="13.5" x14ac:dyDescent="0.25">
      <c r="A468" s="3">
        <f>RSI!A468</f>
        <v>45209</v>
      </c>
      <c r="B468" s="2">
        <f>RSI!B468</f>
        <v>11.899800000000001</v>
      </c>
      <c r="C468" s="2">
        <f>RSI!I468</f>
        <v>57.279032365248057</v>
      </c>
      <c r="D468" s="2">
        <f>MACD!E468</f>
        <v>-0.15080807895683357</v>
      </c>
      <c r="E468" s="2">
        <f>MACD!F468</f>
        <v>-9.5760665095913806E-3</v>
      </c>
      <c r="F468" s="2">
        <f>'Moving Avg'!D468</f>
        <v>11.6265</v>
      </c>
      <c r="G468" s="2">
        <f>'Moving Avg'!F468</f>
        <v>11.443654999999996</v>
      </c>
      <c r="H468" s="2">
        <f>'Moving Avg'!G468</f>
        <v>11.767014000000003</v>
      </c>
      <c r="I468" s="2">
        <f>'Moving Avg'!H468</f>
        <v>12.825691499999984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</row>
    <row r="469" spans="1:12" ht="13.5" x14ac:dyDescent="0.25">
      <c r="A469" s="3">
        <f>RSI!A469</f>
        <v>45210</v>
      </c>
      <c r="B469" s="2">
        <f>RSI!B469</f>
        <v>11.847200000000001</v>
      </c>
      <c r="C469" s="2">
        <f>RSI!I469</f>
        <v>55.886993965553408</v>
      </c>
      <c r="D469" s="2">
        <f>MACD!E469</f>
        <v>-0.21981710495173523</v>
      </c>
      <c r="E469" s="2">
        <f>MACD!F469</f>
        <v>-5.1624274198020154E-2</v>
      </c>
      <c r="F469" s="2">
        <f>'Moving Avg'!D469</f>
        <v>11.71208</v>
      </c>
      <c r="G469" s="2">
        <f>'Moving Avg'!F469</f>
        <v>11.455664999999996</v>
      </c>
      <c r="H469" s="2">
        <f>'Moving Avg'!G469</f>
        <v>11.760708000000005</v>
      </c>
      <c r="I469" s="2">
        <f>'Moving Avg'!H469</f>
        <v>12.823403499999985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</row>
    <row r="470" spans="1:12" ht="13.5" x14ac:dyDescent="0.25">
      <c r="A470" s="3">
        <f>RSI!A470</f>
        <v>45211</v>
      </c>
      <c r="B470" s="2">
        <f>RSI!B470</f>
        <v>11.8322</v>
      </c>
      <c r="C470" s="2">
        <f>RSI!I470</f>
        <v>55.472968411362196</v>
      </c>
      <c r="D470" s="2">
        <f>MACD!E470</f>
        <v>-0.2555453491933033</v>
      </c>
      <c r="E470" s="2">
        <f>MACD!F470</f>
        <v>-9.2408489197076782E-2</v>
      </c>
      <c r="F470" s="2">
        <f>'Moving Avg'!D470</f>
        <v>11.79466</v>
      </c>
      <c r="G470" s="2">
        <f>'Moving Avg'!F470</f>
        <v>11.467305</v>
      </c>
      <c r="H470" s="2">
        <f>'Moving Avg'!G470</f>
        <v>11.754102000000003</v>
      </c>
      <c r="I470" s="2">
        <f>'Moving Avg'!H470</f>
        <v>12.817360999999984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</row>
    <row r="471" spans="1:12" ht="13.5" x14ac:dyDescent="0.25">
      <c r="A471" s="3">
        <f>RSI!A471</f>
        <v>45212</v>
      </c>
      <c r="B471" s="2">
        <f>RSI!B471</f>
        <v>11.637</v>
      </c>
      <c r="C471" s="2">
        <f>RSI!I471</f>
        <v>50.255354111179628</v>
      </c>
      <c r="D471" s="2">
        <f>MACD!E471</f>
        <v>-0.27266867047437948</v>
      </c>
      <c r="E471" s="2">
        <f>MACD!F471</f>
        <v>-0.12846052545253733</v>
      </c>
      <c r="F471" s="2">
        <f>'Moving Avg'!D471</f>
        <v>11.7346</v>
      </c>
      <c r="G471" s="2">
        <f>'Moving Avg'!F471</f>
        <v>11.469559999999998</v>
      </c>
      <c r="H471" s="2">
        <f>'Moving Avg'!G471</f>
        <v>11.743592000000003</v>
      </c>
      <c r="I471" s="2">
        <f>'Moving Avg'!H471</f>
        <v>12.807251499999989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</row>
    <row r="472" spans="1:12" ht="13.5" x14ac:dyDescent="0.25">
      <c r="A472" s="3">
        <f>RSI!A472</f>
        <v>45215</v>
      </c>
      <c r="B472" s="2">
        <f>RSI!B472</f>
        <v>11.546900000000001</v>
      </c>
      <c r="C472" s="2">
        <f>RSI!I472</f>
        <v>48.010656366917168</v>
      </c>
      <c r="D472" s="2">
        <f>MACD!E472</f>
        <v>-0.24593487751255338</v>
      </c>
      <c r="E472" s="2">
        <f>MACD!F472</f>
        <v>-0.15195539586454054</v>
      </c>
      <c r="F472" s="2">
        <f>'Moving Avg'!D472</f>
        <v>11.75262</v>
      </c>
      <c r="G472" s="2">
        <f>'Moving Avg'!F472</f>
        <v>11.472564999999999</v>
      </c>
      <c r="H472" s="2">
        <f>'Moving Avg'!G472</f>
        <v>11.731430000000005</v>
      </c>
      <c r="I472" s="2">
        <f>'Moving Avg'!H472</f>
        <v>12.794630999999988</v>
      </c>
      <c r="J472" s="6" t="str">
        <f>OBV!F472</f>
        <v>BEARISH</v>
      </c>
      <c r="K472" s="6" t="str">
        <f>OBV!G472</f>
        <v>NEUTRAL</v>
      </c>
      <c r="L472" s="6" t="str">
        <f>OBV!H472</f>
        <v>BEARISH DIVERGENCE</v>
      </c>
    </row>
    <row r="473" spans="1:12" ht="13.5" x14ac:dyDescent="0.25">
      <c r="A473" s="3">
        <f>RSI!A473</f>
        <v>45216</v>
      </c>
      <c r="B473" s="2">
        <f>RSI!B473</f>
        <v>11.456799999999999</v>
      </c>
      <c r="C473" s="2">
        <f>RSI!I473</f>
        <v>45.807250793610464</v>
      </c>
      <c r="D473" s="2">
        <f>MACD!E473</f>
        <v>-0.21619774767052213</v>
      </c>
      <c r="E473" s="2">
        <f>MACD!F473</f>
        <v>-0.16480386622573687</v>
      </c>
      <c r="F473" s="2">
        <f>'Moving Avg'!D473</f>
        <v>11.664020000000001</v>
      </c>
      <c r="G473" s="2">
        <f>'Moving Avg'!F473</f>
        <v>11.475194999999999</v>
      </c>
      <c r="H473" s="2">
        <f>'Moving Avg'!G473</f>
        <v>11.717466000000002</v>
      </c>
      <c r="I473" s="2">
        <f>'Moving Avg'!H473</f>
        <v>12.781265499999991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</row>
    <row r="474" spans="1:12" ht="13.5" x14ac:dyDescent="0.25">
      <c r="A474" s="3">
        <f>RSI!A474</f>
        <v>45217</v>
      </c>
      <c r="B474" s="2">
        <f>RSI!B474</f>
        <v>11.546900000000001</v>
      </c>
      <c r="C474" s="2">
        <f>RSI!I474</f>
        <v>48.35954953108498</v>
      </c>
      <c r="D474" s="2">
        <f>MACD!E474</f>
        <v>-0.20715244368978247</v>
      </c>
      <c r="E474" s="2">
        <f>MACD!F474</f>
        <v>-0.17327358171854598</v>
      </c>
      <c r="F474" s="2">
        <f>'Moving Avg'!D474</f>
        <v>11.603960000000001</v>
      </c>
      <c r="G474" s="2">
        <f>'Moving Avg'!F474</f>
        <v>11.482704999999999</v>
      </c>
      <c r="H474" s="2">
        <f>'Moving Avg'!G474</f>
        <v>11.706656000000004</v>
      </c>
      <c r="I474" s="2">
        <f>'Moving Avg'!H474</f>
        <v>12.767761999999989</v>
      </c>
      <c r="J474" s="6" t="str">
        <f>OBV!F474</f>
        <v>BEARISH</v>
      </c>
      <c r="K474" s="6" t="str">
        <f>OBV!G474</f>
        <v>NEUTRAL</v>
      </c>
      <c r="L474" s="6" t="str">
        <f>OBV!H474</f>
        <v>CONFIRMED BEARISH</v>
      </c>
    </row>
    <row r="475" spans="1:12" ht="13.5" x14ac:dyDescent="0.25">
      <c r="A475" s="3">
        <f>RSI!A475</f>
        <v>45218</v>
      </c>
      <c r="B475" s="2">
        <f>RSI!B475</f>
        <v>11.4117</v>
      </c>
      <c r="C475" s="2">
        <f>RSI!I475</f>
        <v>44.939333536231992</v>
      </c>
      <c r="D475" s="2">
        <f>MACD!E475</f>
        <v>-0.18914427169700865</v>
      </c>
      <c r="E475" s="2">
        <f>MACD!F475</f>
        <v>-0.1764477197142385</v>
      </c>
      <c r="F475" s="2">
        <f>'Moving Avg'!D475</f>
        <v>11.51986</v>
      </c>
      <c r="G475" s="2">
        <f>'Moving Avg'!F475</f>
        <v>11.490209999999996</v>
      </c>
      <c r="H475" s="2">
        <f>'Moving Avg'!G475</f>
        <v>11.692390000000005</v>
      </c>
      <c r="I475" s="2">
        <f>'Moving Avg'!H475</f>
        <v>12.75446549999999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</row>
    <row r="476" spans="1:12" ht="13.5" x14ac:dyDescent="0.25">
      <c r="A476" s="3">
        <f>RSI!A476</f>
        <v>45219</v>
      </c>
      <c r="B476" s="2">
        <f>RSI!B476</f>
        <v>11.4117</v>
      </c>
      <c r="C476" s="2">
        <f>RSI!I476</f>
        <v>44.939333536231992</v>
      </c>
      <c r="D476" s="2">
        <f>MACD!E476</f>
        <v>-9.3100897381336978E-2</v>
      </c>
      <c r="E476" s="2">
        <f>MACD!F476</f>
        <v>-0.15977835524765821</v>
      </c>
      <c r="F476" s="2">
        <f>'Moving Avg'!D476</f>
        <v>11.474799999999998</v>
      </c>
      <c r="G476" s="2">
        <f>'Moving Avg'!F476</f>
        <v>11.497714999999999</v>
      </c>
      <c r="H476" s="2">
        <f>'Moving Avg'!G476</f>
        <v>11.677824000000003</v>
      </c>
      <c r="I476" s="2">
        <f>'Moving Avg'!H476</f>
        <v>12.741463499999993</v>
      </c>
      <c r="J476" s="6" t="str">
        <f>OBV!F476</f>
        <v>BEARISH</v>
      </c>
      <c r="K476" s="6" t="str">
        <f>OBV!G476</f>
        <v>NEUTRAL</v>
      </c>
      <c r="L476" s="6" t="str">
        <f>OBV!H476</f>
        <v>CONFIRMED BEARISH</v>
      </c>
    </row>
    <row r="477" spans="1:12" ht="13.5" x14ac:dyDescent="0.25">
      <c r="A477" s="3">
        <f>RSI!A477</f>
        <v>45222</v>
      </c>
      <c r="B477" s="2">
        <f>RSI!B477</f>
        <v>11.186500000000001</v>
      </c>
      <c r="C477" s="2">
        <f>RSI!I477</f>
        <v>39.537496100153966</v>
      </c>
      <c r="D477" s="2">
        <f>MACD!E477</f>
        <v>-6.8044112406026258E-2</v>
      </c>
      <c r="E477" s="2">
        <f>MACD!F477</f>
        <v>-0.14143150667933183</v>
      </c>
      <c r="F477" s="2">
        <f>'Moving Avg'!D477</f>
        <v>11.40272</v>
      </c>
      <c r="G477" s="2">
        <f>'Moving Avg'!F477</f>
        <v>11.493959999999998</v>
      </c>
      <c r="H477" s="2">
        <f>'Moving Avg'!G477</f>
        <v>11.658754000000005</v>
      </c>
      <c r="I477" s="2">
        <f>'Moving Avg'!H477</f>
        <v>12.728218499999992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</row>
    <row r="478" spans="1:12" ht="13.5" x14ac:dyDescent="0.25">
      <c r="A478" s="3">
        <f>RSI!A478</f>
        <v>45223</v>
      </c>
      <c r="B478" s="2">
        <f>RSI!B478</f>
        <v>11.186500000000001</v>
      </c>
      <c r="C478" s="2">
        <f>RSI!I478</f>
        <v>39.537496100153966</v>
      </c>
      <c r="D478" s="2">
        <f>MACD!E478</f>
        <v>2.3596891348489635E-2</v>
      </c>
      <c r="E478" s="2">
        <f>MACD!F478</f>
        <v>-0.10842582707376754</v>
      </c>
      <c r="F478" s="2">
        <f>'Moving Avg'!D478</f>
        <v>11.348660000000001</v>
      </c>
      <c r="G478" s="2">
        <f>'Moving Avg'!F478</f>
        <v>11.490204999999998</v>
      </c>
      <c r="H478" s="2">
        <f>'Moving Avg'!G478</f>
        <v>11.639684000000004</v>
      </c>
      <c r="I478" s="2">
        <f>'Moving Avg'!H478</f>
        <v>12.717858499999991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</row>
    <row r="479" spans="1:12" ht="13.5" x14ac:dyDescent="0.25">
      <c r="A479" s="3">
        <f>RSI!A479</f>
        <v>45224</v>
      </c>
      <c r="B479" s="2">
        <f>RSI!B479</f>
        <v>11.186500000000001</v>
      </c>
      <c r="C479" s="2">
        <f>RSI!I479</f>
        <v>39.537496100153966</v>
      </c>
      <c r="D479" s="2">
        <f>MACD!E479</f>
        <v>9.5162955357317003E-2</v>
      </c>
      <c r="E479" s="2">
        <f>MACD!F479</f>
        <v>-6.7708070587550628E-2</v>
      </c>
      <c r="F479" s="2">
        <f>'Moving Avg'!D479</f>
        <v>11.276580000000001</v>
      </c>
      <c r="G479" s="2">
        <f>'Moving Avg'!F479</f>
        <v>11.493959999999998</v>
      </c>
      <c r="H479" s="2">
        <f>'Moving Avg'!G479</f>
        <v>11.620614000000003</v>
      </c>
      <c r="I479" s="2">
        <f>'Moving Avg'!H479</f>
        <v>12.707498499999993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</row>
    <row r="480" spans="1:12" ht="13.5" x14ac:dyDescent="0.25">
      <c r="A480" s="3">
        <f>RSI!A480</f>
        <v>45225</v>
      </c>
      <c r="B480" s="2">
        <f>RSI!B480</f>
        <v>11.0364</v>
      </c>
      <c r="C480" s="2">
        <f>RSI!I480</f>
        <v>35.94106171479396</v>
      </c>
      <c r="D480" s="2">
        <f>MACD!E480</f>
        <v>0.16648892624335154</v>
      </c>
      <c r="E480" s="2">
        <f>MACD!F480</f>
        <v>-2.0868671221370198E-2</v>
      </c>
      <c r="F480" s="2">
        <f>'Moving Avg'!D480</f>
        <v>11.20152</v>
      </c>
      <c r="G480" s="2">
        <f>'Moving Avg'!F480</f>
        <v>11.482699999999998</v>
      </c>
      <c r="H480" s="2">
        <f>'Moving Avg'!G480</f>
        <v>11.598542000000002</v>
      </c>
      <c r="I480" s="2">
        <f>'Moving Avg'!H480</f>
        <v>12.696387999999992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</row>
    <row r="481" spans="1:12" ht="13.5" x14ac:dyDescent="0.25">
      <c r="A481" s="3">
        <f>RSI!A481</f>
        <v>45226</v>
      </c>
      <c r="B481" s="2">
        <f>RSI!B481</f>
        <v>11.0739</v>
      </c>
      <c r="C481" s="2">
        <f>RSI!I481</f>
        <v>37.471363884265223</v>
      </c>
      <c r="D481" s="2">
        <f>MACD!E481</f>
        <v>0.19673418632507733</v>
      </c>
      <c r="E481" s="2">
        <f>MACD!F481</f>
        <v>2.2651900287919313E-2</v>
      </c>
      <c r="F481" s="2">
        <f>'Moving Avg'!D481</f>
        <v>11.13396</v>
      </c>
      <c r="G481" s="2">
        <f>'Moving Avg'!F481</f>
        <v>11.473314999999998</v>
      </c>
      <c r="H481" s="2">
        <f>'Moving Avg'!G481</f>
        <v>11.579772</v>
      </c>
      <c r="I481" s="2">
        <f>'Moving Avg'!H481</f>
        <v>12.68546499999999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</row>
    <row r="482" spans="1:12" ht="13.5" x14ac:dyDescent="0.25">
      <c r="A482" s="3">
        <f>RSI!A482</f>
        <v>45229</v>
      </c>
      <c r="B482" s="2">
        <f>RSI!B482</f>
        <v>11.0739</v>
      </c>
      <c r="C482" s="2">
        <f>RSI!I482</f>
        <v>37.47136388426523</v>
      </c>
      <c r="D482" s="2">
        <f>MACD!E482</f>
        <v>0.21074418569024544</v>
      </c>
      <c r="E482" s="2">
        <f>MACD!F482</f>
        <v>6.0270357368384542E-2</v>
      </c>
      <c r="F482" s="2">
        <f>'Moving Avg'!D482</f>
        <v>11.111440000000002</v>
      </c>
      <c r="G482" s="2">
        <f>'Moving Avg'!F482</f>
        <v>11.452670000000001</v>
      </c>
      <c r="H482" s="2">
        <f>'Moving Avg'!G482</f>
        <v>11.562953999999998</v>
      </c>
      <c r="I482" s="2">
        <f>'Moving Avg'!H482</f>
        <v>12.67454199999999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45230</v>
      </c>
      <c r="B483" s="2">
        <f>RSI!B483</f>
        <v>11.0063</v>
      </c>
      <c r="C483" s="2">
        <f>RSI!I483</f>
        <v>35.688920812298761</v>
      </c>
      <c r="D483" s="2">
        <f>MACD!E483</f>
        <v>0.21585522011377911</v>
      </c>
      <c r="E483" s="2">
        <f>MACD!F483</f>
        <v>9.1387329917463456E-2</v>
      </c>
      <c r="F483" s="2">
        <f>'Moving Avg'!D483</f>
        <v>11.075400000000002</v>
      </c>
      <c r="G483" s="2">
        <f>'Moving Avg'!F483</f>
        <v>11.428644999999999</v>
      </c>
      <c r="H483" s="2">
        <f>'Moving Avg'!G483</f>
        <v>11.541782000000001</v>
      </c>
      <c r="I483" s="2">
        <f>'Moving Avg'!H483</f>
        <v>12.665105999999991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</row>
    <row r="484" spans="1:12" ht="13.5" x14ac:dyDescent="0.25">
      <c r="A484" s="3">
        <f>RSI!A484</f>
        <v>45231</v>
      </c>
      <c r="B484" s="2">
        <f>RSI!B484</f>
        <v>10.788600000000001</v>
      </c>
      <c r="C484" s="2">
        <f>RSI!I484</f>
        <v>30.634979666220062</v>
      </c>
      <c r="D484" s="2">
        <f>MACD!E484</f>
        <v>0.2525210707861909</v>
      </c>
      <c r="E484" s="2">
        <f>MACD!F484</f>
        <v>0.12361407809120896</v>
      </c>
      <c r="F484" s="2">
        <f>'Moving Avg'!D484</f>
        <v>10.99582</v>
      </c>
      <c r="G484" s="2">
        <f>'Moving Avg'!F484</f>
        <v>11.397110000000001</v>
      </c>
      <c r="H484" s="2">
        <f>'Moving Avg'!G484</f>
        <v>11.52031</v>
      </c>
      <c r="I484" s="2">
        <f>'Moving Avg'!H484</f>
        <v>12.65343349999999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45232</v>
      </c>
      <c r="B485" s="2">
        <f>RSI!B485</f>
        <v>11.141500000000001</v>
      </c>
      <c r="C485" s="2">
        <f>RSI!I485</f>
        <v>44.384067860028914</v>
      </c>
      <c r="D485" s="2">
        <f>MACD!E485</f>
        <v>0.24007099856900815</v>
      </c>
      <c r="E485" s="2">
        <f>MACD!F485</f>
        <v>0.14690546218676881</v>
      </c>
      <c r="F485" s="2">
        <f>'Moving Avg'!D485</f>
        <v>11.01684</v>
      </c>
      <c r="G485" s="2">
        <f>'Moving Avg'!F485</f>
        <v>11.383220000000001</v>
      </c>
      <c r="H485" s="2">
        <f>'Moving Avg'!G485</f>
        <v>11.505896</v>
      </c>
      <c r="I485" s="2">
        <f>'Moving Avg'!H485</f>
        <v>12.644378999999992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</row>
    <row r="486" spans="1:12" ht="13.5" x14ac:dyDescent="0.25">
      <c r="A486" s="3">
        <f>RSI!A486</f>
        <v>45233</v>
      </c>
      <c r="B486" s="2">
        <f>RSI!B486</f>
        <v>11.148999999999999</v>
      </c>
      <c r="C486" s="2">
        <f>RSI!I486</f>
        <v>44.635234026329066</v>
      </c>
      <c r="D486" s="2">
        <f>MACD!E486</f>
        <v>0.23010446337242385</v>
      </c>
      <c r="E486" s="2">
        <f>MACD!F486</f>
        <v>0.16354526242389983</v>
      </c>
      <c r="F486" s="2">
        <f>'Moving Avg'!D486</f>
        <v>11.03186</v>
      </c>
      <c r="G486" s="2">
        <f>'Moving Avg'!F486</f>
        <v>11.343805000000001</v>
      </c>
      <c r="H486" s="2">
        <f>'Moving Avg'!G486</f>
        <v>11.491631999999999</v>
      </c>
      <c r="I486" s="2">
        <f>'Moving Avg'!H486</f>
        <v>12.635361999999992</v>
      </c>
      <c r="J486" s="6" t="str">
        <f>OBV!F486</f>
        <v>BEARISH</v>
      </c>
      <c r="K486" s="6" t="str">
        <f>OBV!G486</f>
        <v>NEUTRAL</v>
      </c>
      <c r="L486" s="6" t="str">
        <f>OBV!H486</f>
        <v>BEARISH DIVERGENCE</v>
      </c>
    </row>
    <row r="487" spans="1:12" ht="13.5" x14ac:dyDescent="0.25">
      <c r="A487" s="3">
        <f>RSI!A487</f>
        <v>45236</v>
      </c>
      <c r="B487" s="2">
        <f>RSI!B487</f>
        <v>10.788600000000001</v>
      </c>
      <c r="C487" s="2">
        <f>RSI!I487</f>
        <v>36.179794082409209</v>
      </c>
      <c r="D487" s="2">
        <f>MACD!E487</f>
        <v>0.21471752595775051</v>
      </c>
      <c r="E487" s="2">
        <f>MACD!F487</f>
        <v>0.17377971513066998</v>
      </c>
      <c r="F487" s="2">
        <f>'Moving Avg'!D487</f>
        <v>10.9748</v>
      </c>
      <c r="G487" s="2">
        <f>'Moving Avg'!F487</f>
        <v>11.310395</v>
      </c>
      <c r="H487" s="2">
        <f>'Moving Avg'!G487</f>
        <v>11.466106</v>
      </c>
      <c r="I487" s="2">
        <f>'Moving Avg'!H487</f>
        <v>12.624572499999989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45237</v>
      </c>
      <c r="B488" s="2">
        <f>RSI!B488</f>
        <v>11.096399999999999</v>
      </c>
      <c r="C488" s="2">
        <f>RSI!I488</f>
        <v>45.649387864324353</v>
      </c>
      <c r="D488" s="2">
        <f>MACD!E488</f>
        <v>0.18194978267323059</v>
      </c>
      <c r="E488" s="2">
        <f>MACD!F488</f>
        <v>0.17541372863918209</v>
      </c>
      <c r="F488" s="2">
        <f>'Moving Avg'!D488</f>
        <v>10.99282</v>
      </c>
      <c r="G488" s="2">
        <f>'Moving Avg'!F488</f>
        <v>11.270225</v>
      </c>
      <c r="H488" s="2">
        <f>'Moving Avg'!G488</f>
        <v>11.448537999999999</v>
      </c>
      <c r="I488" s="2">
        <f>'Moving Avg'!H488</f>
        <v>12.614409499999988</v>
      </c>
      <c r="J488" s="6" t="str">
        <f>OBV!F488</f>
        <v>BEARISH</v>
      </c>
      <c r="K488" s="6" t="str">
        <f>OBV!G488</f>
        <v>NEUTRAL</v>
      </c>
      <c r="L488" s="6" t="str">
        <f>OBV!H488</f>
        <v>BEARISH DIVERGENCE</v>
      </c>
    </row>
    <row r="489" spans="1:12" ht="13.5" x14ac:dyDescent="0.25">
      <c r="A489" s="3">
        <f>RSI!A489</f>
        <v>45238</v>
      </c>
      <c r="B489" s="2">
        <f>RSI!B489</f>
        <v>10.661</v>
      </c>
      <c r="C489" s="2">
        <f>RSI!I489</f>
        <v>37.233317234972077</v>
      </c>
      <c r="D489" s="2">
        <f>MACD!E489</f>
        <v>0.1874821800124451</v>
      </c>
      <c r="E489" s="2">
        <f>MACD!F489</f>
        <v>0.17782741891383472</v>
      </c>
      <c r="F489" s="2">
        <f>'Moving Avg'!D489</f>
        <v>10.9673</v>
      </c>
      <c r="G489" s="2">
        <f>'Moving Avg'!F489</f>
        <v>11.210915</v>
      </c>
      <c r="H489" s="2">
        <f>'Moving Avg'!G489</f>
        <v>11.425713999999997</v>
      </c>
      <c r="I489" s="2">
        <f>'Moving Avg'!H489</f>
        <v>12.60295249999999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</row>
    <row r="490" spans="1:12" ht="13.5" x14ac:dyDescent="0.25">
      <c r="A490" s="3">
        <f>RSI!A490</f>
        <v>45239</v>
      </c>
      <c r="B490" s="2">
        <f>RSI!B490</f>
        <v>10.953799999999999</v>
      </c>
      <c r="C490" s="2">
        <f>RSI!I490</f>
        <v>44.626684378295899</v>
      </c>
      <c r="D490" s="2">
        <f>MACD!E490</f>
        <v>0.15088753769972207</v>
      </c>
      <c r="E490" s="2">
        <f>MACD!F490</f>
        <v>0.17243944267101219</v>
      </c>
      <c r="F490" s="2">
        <f>'Moving Avg'!D490</f>
        <v>10.92976</v>
      </c>
      <c r="G490" s="2">
        <f>'Moving Avg'!F490</f>
        <v>11.166995</v>
      </c>
      <c r="H490" s="2">
        <f>'Moving Avg'!G490</f>
        <v>11.403641999999998</v>
      </c>
      <c r="I490" s="2">
        <f>'Moving Avg'!H490</f>
        <v>12.592076499999992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</row>
    <row r="491" spans="1:12" ht="13.5" x14ac:dyDescent="0.25">
      <c r="A491" s="3">
        <f>RSI!A491</f>
        <v>45240</v>
      </c>
      <c r="B491" s="2">
        <f>RSI!B491</f>
        <v>10.661</v>
      </c>
      <c r="C491" s="2">
        <f>RSI!I491</f>
        <v>39.602963873057263</v>
      </c>
      <c r="D491" s="2">
        <f>MACD!E491</f>
        <v>0.14889643574303157</v>
      </c>
      <c r="E491" s="2">
        <f>MACD!F491</f>
        <v>0.16773084128541607</v>
      </c>
      <c r="F491" s="2">
        <f>'Moving Avg'!D491</f>
        <v>10.83216</v>
      </c>
      <c r="G491" s="2">
        <f>'Moving Avg'!F491</f>
        <v>11.118194999999998</v>
      </c>
      <c r="H491" s="2">
        <f>'Moving Avg'!G491</f>
        <v>11.376763999999996</v>
      </c>
      <c r="I491" s="2">
        <f>'Moving Avg'!H491</f>
        <v>12.579883499999989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45243</v>
      </c>
      <c r="B492" s="2">
        <f>RSI!B492</f>
        <v>10.653499999999999</v>
      </c>
      <c r="C492" s="2">
        <f>RSI!I492</f>
        <v>39.480364886456968</v>
      </c>
      <c r="D492" s="2">
        <f>MACD!E492</f>
        <v>0.1509005987599501</v>
      </c>
      <c r="E492" s="2">
        <f>MACD!F492</f>
        <v>0.1643647927803229</v>
      </c>
      <c r="F492" s="2">
        <f>'Moving Avg'!D492</f>
        <v>10.80514</v>
      </c>
      <c r="G492" s="2">
        <f>'Moving Avg'!F492</f>
        <v>11.073525</v>
      </c>
      <c r="H492" s="2">
        <f>'Moving Avg'!G492</f>
        <v>11.349585999999997</v>
      </c>
      <c r="I492" s="2">
        <f>'Moving Avg'!H492</f>
        <v>12.56782999999999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</row>
    <row r="493" spans="1:12" ht="13.5" x14ac:dyDescent="0.25">
      <c r="A493" s="3">
        <f>RSI!A493</f>
        <v>45244</v>
      </c>
      <c r="B493" s="2">
        <f>RSI!B493</f>
        <v>10.646000000000001</v>
      </c>
      <c r="C493" s="2">
        <f>RSI!I493</f>
        <v>39.349181277436067</v>
      </c>
      <c r="D493" s="2">
        <f>MACD!E493</f>
        <v>0.14569758575314751</v>
      </c>
      <c r="E493" s="2">
        <f>MACD!F493</f>
        <v>0.16063135137488785</v>
      </c>
      <c r="F493" s="2">
        <f>'Moving Avg'!D493</f>
        <v>10.715059999999999</v>
      </c>
      <c r="G493" s="2">
        <f>'Moving Avg'!F493</f>
        <v>11.032985</v>
      </c>
      <c r="H493" s="2">
        <f>'Moving Avg'!G493</f>
        <v>11.322709999999995</v>
      </c>
      <c r="I493" s="2">
        <f>'Moving Avg'!H493</f>
        <v>12.55573899999999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</row>
    <row r="494" spans="1:12" ht="13.5" x14ac:dyDescent="0.25">
      <c r="A494" s="3">
        <f>RSI!A494</f>
        <v>45245</v>
      </c>
      <c r="B494" s="2">
        <f>RSI!B494</f>
        <v>10.646000000000001</v>
      </c>
      <c r="C494" s="2">
        <f>RSI!I494</f>
        <v>39.349181277436067</v>
      </c>
      <c r="D494" s="2">
        <f>MACD!E494</f>
        <v>0.11057445492727069</v>
      </c>
      <c r="E494" s="2">
        <f>MACD!F494</f>
        <v>0.15061997208536443</v>
      </c>
      <c r="F494" s="2">
        <f>'Moving Avg'!D494</f>
        <v>10.712059999999999</v>
      </c>
      <c r="G494" s="2">
        <f>'Moving Avg'!F494</f>
        <v>10.98794</v>
      </c>
      <c r="H494" s="2">
        <f>'Moving Avg'!G494</f>
        <v>11.297183999999994</v>
      </c>
      <c r="I494" s="2">
        <f>'Moving Avg'!H494</f>
        <v>12.543676999999992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</row>
    <row r="495" spans="1:12" ht="13.5" x14ac:dyDescent="0.25">
      <c r="A495" s="3">
        <f>RSI!A495</f>
        <v>45246</v>
      </c>
      <c r="B495" s="2">
        <f>RSI!B495</f>
        <v>10.646000000000001</v>
      </c>
      <c r="C495" s="2">
        <f>RSI!I495</f>
        <v>39.349181277436067</v>
      </c>
      <c r="D495" s="2">
        <f>MACD!E495</f>
        <v>0.13771360365426411</v>
      </c>
      <c r="E495" s="2">
        <f>MACD!F495</f>
        <v>0.14803869839914438</v>
      </c>
      <c r="F495" s="2">
        <f>'Moving Avg'!D495</f>
        <v>10.650499999999999</v>
      </c>
      <c r="G495" s="2">
        <f>'Moving Avg'!F495</f>
        <v>10.949655000000002</v>
      </c>
      <c r="H495" s="2">
        <f>'Moving Avg'!G495</f>
        <v>11.273609999999994</v>
      </c>
      <c r="I495" s="2">
        <f>'Moving Avg'!H495</f>
        <v>12.532733999999994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</row>
    <row r="496" spans="1:12" ht="13.5" x14ac:dyDescent="0.25">
      <c r="A496" s="3">
        <f>RSI!A496</f>
        <v>45247</v>
      </c>
      <c r="B496" s="2">
        <f>RSI!B496</f>
        <v>10.946300000000001</v>
      </c>
      <c r="C496" s="2">
        <f>RSI!I496</f>
        <v>47.991339347668315</v>
      </c>
      <c r="D496" s="2">
        <f>MACD!E496</f>
        <v>0.14196320902550497</v>
      </c>
      <c r="E496" s="2">
        <f>MACD!F496</f>
        <v>0.14682360052441651</v>
      </c>
      <c r="F496" s="2">
        <f>'Moving Avg'!D496</f>
        <v>10.707560000000001</v>
      </c>
      <c r="G496" s="2">
        <f>'Moving Avg'!F496</f>
        <v>10.926385000000002</v>
      </c>
      <c r="H496" s="2">
        <f>'Moving Avg'!G496</f>
        <v>11.262047999999995</v>
      </c>
      <c r="I496" s="2">
        <f>'Moving Avg'!H496</f>
        <v>12.523880999999996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</row>
    <row r="497" spans="1:12" ht="13.5" x14ac:dyDescent="0.25">
      <c r="A497" s="3">
        <f>RSI!A497</f>
        <v>45250</v>
      </c>
      <c r="B497" s="2">
        <f>RSI!B497</f>
        <v>10.946300000000001</v>
      </c>
      <c r="C497" s="2">
        <f>RSI!I497</f>
        <v>47.991339347668323</v>
      </c>
      <c r="D497" s="2">
        <f>MACD!E497</f>
        <v>9.0538675239150379E-2</v>
      </c>
      <c r="E497" s="2">
        <f>MACD!F497</f>
        <v>0.13556661546736329</v>
      </c>
      <c r="F497" s="2">
        <f>'Moving Avg'!D497</f>
        <v>10.766120000000001</v>
      </c>
      <c r="G497" s="2">
        <f>'Moving Avg'!F497</f>
        <v>10.914375000000003</v>
      </c>
      <c r="H497" s="2">
        <f>'Moving Avg'!G497</f>
        <v>11.246881999999994</v>
      </c>
      <c r="I497" s="2">
        <f>'Moving Avg'!H497</f>
        <v>12.515027999999997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</row>
    <row r="498" spans="1:12" ht="13.5" x14ac:dyDescent="0.25">
      <c r="A498" s="3">
        <f>RSI!A498</f>
        <v>45251</v>
      </c>
      <c r="B498" s="2">
        <f>RSI!B498</f>
        <v>10.7361</v>
      </c>
      <c r="C498" s="2">
        <f>RSI!I498</f>
        <v>43.015593354660467</v>
      </c>
      <c r="D498" s="2">
        <f>MACD!E498</f>
        <v>0.11034408409327057</v>
      </c>
      <c r="E498" s="2">
        <f>MACD!F498</f>
        <v>0.13052210919254476</v>
      </c>
      <c r="F498" s="2">
        <f>'Moving Avg'!D498</f>
        <v>10.784140000000001</v>
      </c>
      <c r="G498" s="2">
        <f>'Moving Avg'!F498</f>
        <v>10.891855000000003</v>
      </c>
      <c r="H498" s="2">
        <f>'Moving Avg'!G498</f>
        <v>11.235471999999994</v>
      </c>
      <c r="I498" s="2">
        <f>'Moving Avg'!H498</f>
        <v>12.505418499999998</v>
      </c>
      <c r="J498" s="6" t="str">
        <f>OBV!F498</f>
        <v>BULLISH</v>
      </c>
      <c r="K498" s="6" t="str">
        <f>OBV!G498</f>
        <v>NEUTRAL</v>
      </c>
      <c r="L498" s="6" t="str">
        <f>OBV!H498</f>
        <v>CONFIRMED BULLISH</v>
      </c>
    </row>
    <row r="499" spans="1:12" ht="13.5" x14ac:dyDescent="0.25">
      <c r="A499" s="3">
        <f>RSI!A499</f>
        <v>45252</v>
      </c>
      <c r="B499" s="2">
        <f>RSI!B499</f>
        <v>10.7361</v>
      </c>
      <c r="C499" s="2">
        <f>RSI!I499</f>
        <v>43.015593354660467</v>
      </c>
      <c r="D499" s="2">
        <f>MACD!E499</f>
        <v>6.1725027393867649E-2</v>
      </c>
      <c r="E499" s="2">
        <f>MACD!F499</f>
        <v>0.11676269283280934</v>
      </c>
      <c r="F499" s="2">
        <f>'Moving Avg'!D499</f>
        <v>10.802160000000001</v>
      </c>
      <c r="G499" s="2">
        <f>'Moving Avg'!F499</f>
        <v>10.869335000000001</v>
      </c>
      <c r="H499" s="2">
        <f>'Moving Avg'!G499</f>
        <v>11.218053999999995</v>
      </c>
      <c r="I499" s="2">
        <f>'Moving Avg'!H499</f>
        <v>12.495809000000001</v>
      </c>
      <c r="J499" s="6" t="str">
        <f>OBV!F499</f>
        <v>BULLISH</v>
      </c>
      <c r="K499" s="6" t="str">
        <f>OBV!G499</f>
        <v>NEUTRAL</v>
      </c>
      <c r="L499" s="6" t="str">
        <f>OBV!H499</f>
        <v>CONFIRMED BULLISH</v>
      </c>
    </row>
    <row r="500" spans="1:12" ht="13.5" x14ac:dyDescent="0.25">
      <c r="A500" s="3">
        <f>RSI!A500</f>
        <v>45253</v>
      </c>
      <c r="B500" s="2">
        <f>RSI!B500</f>
        <v>11.351699999999999</v>
      </c>
      <c r="C500" s="2">
        <f>RSI!I500</f>
        <v>57.856519339353959</v>
      </c>
      <c r="D500" s="2">
        <f>MACD!E500</f>
        <v>2.1520068129163406E-2</v>
      </c>
      <c r="E500" s="2">
        <f>MACD!F500</f>
        <v>9.7714167892080164E-2</v>
      </c>
      <c r="F500" s="2">
        <f>'Moving Avg'!D500</f>
        <v>10.943300000000001</v>
      </c>
      <c r="G500" s="2">
        <f>'Moving Avg'!F500</f>
        <v>10.885100000000003</v>
      </c>
      <c r="H500" s="2">
        <f>'Moving Avg'!G500</f>
        <v>11.213099999999999</v>
      </c>
      <c r="I500" s="2">
        <f>'Moving Avg'!H500</f>
        <v>12.489277500000004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</row>
    <row r="501" spans="1:12" ht="13.5" x14ac:dyDescent="0.25">
      <c r="A501" s="3">
        <f>RSI!A501</f>
        <v>45254</v>
      </c>
      <c r="B501" s="2">
        <f>RSI!B501</f>
        <v>11.4793</v>
      </c>
      <c r="C501" s="2">
        <f>RSI!I501</f>
        <v>60.171944855879076</v>
      </c>
      <c r="D501" s="2">
        <f>MACD!E501</f>
        <v>-6.9257265404484514E-2</v>
      </c>
      <c r="E501" s="2">
        <f>MACD!F501</f>
        <v>6.4319881232767231E-2</v>
      </c>
      <c r="F501" s="2">
        <f>'Moving Avg'!D501</f>
        <v>11.049900000000001</v>
      </c>
      <c r="G501" s="2">
        <f>'Moving Avg'!F501</f>
        <v>10.905370000000001</v>
      </c>
      <c r="H501" s="2">
        <f>'Moving Avg'!G501</f>
        <v>11.210847999999999</v>
      </c>
      <c r="I501" s="2">
        <f>'Moving Avg'!H501</f>
        <v>12.483384000000006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</row>
    <row r="502" spans="1:12" ht="13.5" x14ac:dyDescent="0.25">
      <c r="A502" s="3">
        <f>RSI!A502</f>
        <v>45257</v>
      </c>
      <c r="B502" s="2">
        <f>RSI!B502</f>
        <v>12.0124</v>
      </c>
      <c r="C502" s="2">
        <f>RSI!I502</f>
        <v>68.065945641557434</v>
      </c>
      <c r="D502" s="2">
        <f>MACD!E502</f>
        <v>-0.18955794249888669</v>
      </c>
      <c r="E502" s="2">
        <f>MACD!F502</f>
        <v>1.3544316486436447E-2</v>
      </c>
      <c r="F502" s="2">
        <f>'Moving Avg'!D502</f>
        <v>11.263120000000001</v>
      </c>
      <c r="G502" s="2">
        <f>'Moving Avg'!F502</f>
        <v>10.952294999999998</v>
      </c>
      <c r="H502" s="2">
        <f>'Moving Avg'!G502</f>
        <v>11.221359999999999</v>
      </c>
      <c r="I502" s="2">
        <f>'Moving Avg'!H502</f>
        <v>12.481039000000004</v>
      </c>
      <c r="J502" s="6" t="str">
        <f>OBV!F502</f>
        <v>BULLISH</v>
      </c>
      <c r="K502" s="6" t="str">
        <f>OBV!G502</f>
        <v>NEUTRAL</v>
      </c>
      <c r="L502" s="6" t="str">
        <f>OBV!H502</f>
        <v>CONFIRMED BULLISH</v>
      </c>
    </row>
    <row r="503" spans="1:12" ht="13.5" x14ac:dyDescent="0.25">
      <c r="A503" s="3">
        <f>RSI!A503</f>
        <v>45258</v>
      </c>
      <c r="B503" s="2">
        <f>RSI!B503</f>
        <v>12.673</v>
      </c>
      <c r="C503" s="2">
        <f>RSI!I503</f>
        <v>74.745669335177155</v>
      </c>
      <c r="D503" s="2">
        <f>MACD!E503</f>
        <v>-0.34722362463838863</v>
      </c>
      <c r="E503" s="2">
        <f>MACD!F503</f>
        <v>-5.8609271738528569E-2</v>
      </c>
      <c r="F503" s="2">
        <f>'Moving Avg'!D503</f>
        <v>11.650500000000001</v>
      </c>
      <c r="G503" s="2">
        <f>'Moving Avg'!F503</f>
        <v>11.035630000000001</v>
      </c>
      <c r="H503" s="2">
        <f>'Moving Avg'!G503</f>
        <v>11.246736</v>
      </c>
      <c r="I503" s="2">
        <f>'Moving Avg'!H503</f>
        <v>12.481997000000003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45259</v>
      </c>
      <c r="B504" s="2">
        <f>RSI!B504</f>
        <v>12.7331</v>
      </c>
      <c r="C504" s="2">
        <f>RSI!I504</f>
        <v>75.252835725473375</v>
      </c>
      <c r="D504" s="2">
        <f>MACD!E504</f>
        <v>-0.494345471048101</v>
      </c>
      <c r="E504" s="2">
        <f>MACD!F504</f>
        <v>-0.14575651160044306</v>
      </c>
      <c r="F504" s="2">
        <f>'Moving Avg'!D504</f>
        <v>12.049900000000001</v>
      </c>
      <c r="G504" s="2">
        <f>'Moving Avg'!F504</f>
        <v>11.132854999999999</v>
      </c>
      <c r="H504" s="2">
        <f>'Moving Avg'!G504</f>
        <v>11.273464000000001</v>
      </c>
      <c r="I504" s="2">
        <f>'Moving Avg'!H504</f>
        <v>12.482372500000002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45260</v>
      </c>
      <c r="B505" s="2">
        <f>RSI!B505</f>
        <v>12.7181</v>
      </c>
      <c r="C505" s="2">
        <f>RSI!I505</f>
        <v>74.848817444570358</v>
      </c>
      <c r="D505" s="2">
        <f>MACD!E505</f>
        <v>-0.62665181258222979</v>
      </c>
      <c r="E505" s="2">
        <f>MACD!F505</f>
        <v>-0.24193557179680042</v>
      </c>
      <c r="F505" s="2">
        <f>'Moving Avg'!D505</f>
        <v>12.323180000000001</v>
      </c>
      <c r="G505" s="2">
        <f>'Moving Avg'!F505</f>
        <v>11.211684999999999</v>
      </c>
      <c r="H505" s="2">
        <f>'Moving Avg'!G505</f>
        <v>11.302594000000001</v>
      </c>
      <c r="I505" s="2">
        <f>'Moving Avg'!H505</f>
        <v>12.482673000000002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</row>
    <row r="506" spans="1:12" ht="13.5" x14ac:dyDescent="0.25">
      <c r="A506" s="3">
        <f>RSI!A506</f>
        <v>45261</v>
      </c>
      <c r="B506" s="2">
        <f>RSI!B506</f>
        <v>12.5754</v>
      </c>
      <c r="C506" s="2">
        <f>RSI!I506</f>
        <v>70.946466580865206</v>
      </c>
      <c r="D506" s="2">
        <f>MACD!E506</f>
        <v>-0.69001260082028182</v>
      </c>
      <c r="E506" s="2">
        <f>MACD!F506</f>
        <v>-0.33155097760149671</v>
      </c>
      <c r="F506" s="2">
        <f>'Moving Avg'!D506</f>
        <v>12.542400000000001</v>
      </c>
      <c r="G506" s="2">
        <f>'Moving Avg'!F506</f>
        <v>11.283004999999999</v>
      </c>
      <c r="H506" s="2">
        <f>'Moving Avg'!G506</f>
        <v>11.328870000000002</v>
      </c>
      <c r="I506" s="2">
        <f>'Moving Avg'!H506</f>
        <v>12.482260000000005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</row>
    <row r="507" spans="1:12" ht="13.5" x14ac:dyDescent="0.25">
      <c r="A507" s="3">
        <f>RSI!A507</f>
        <v>45264</v>
      </c>
      <c r="B507" s="2">
        <f>RSI!B507</f>
        <v>12.4854</v>
      </c>
      <c r="C507" s="2">
        <f>RSI!I507</f>
        <v>68.520066742266053</v>
      </c>
      <c r="D507" s="2">
        <f>MACD!E507</f>
        <v>-0.74368942806296801</v>
      </c>
      <c r="E507" s="2">
        <f>MACD!F507</f>
        <v>-0.41397866769379099</v>
      </c>
      <c r="F507" s="2">
        <f>'Moving Avg'!D507</f>
        <v>12.637</v>
      </c>
      <c r="G507" s="2">
        <f>'Moving Avg'!F507</f>
        <v>11.367844999999999</v>
      </c>
      <c r="H507" s="2">
        <f>'Moving Avg'!G507</f>
        <v>11.353346000000002</v>
      </c>
      <c r="I507" s="2">
        <f>'Moving Avg'!H507</f>
        <v>12.481102500000004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</row>
    <row r="508" spans="1:12" ht="13.5" x14ac:dyDescent="0.25">
      <c r="A508" s="3">
        <f>RSI!A508</f>
        <v>45265</v>
      </c>
      <c r="B508" s="2">
        <f>RSI!B508</f>
        <v>12.5754</v>
      </c>
      <c r="C508" s="2">
        <f>RSI!I508</f>
        <v>69.638324737554342</v>
      </c>
      <c r="D508" s="2">
        <f>MACD!E508</f>
        <v>-0.83381355848885796</v>
      </c>
      <c r="E508" s="2">
        <f>MACD!F508</f>
        <v>-0.49794564585280443</v>
      </c>
      <c r="F508" s="2">
        <f>'Moving Avg'!D508</f>
        <v>12.61748</v>
      </c>
      <c r="G508" s="2">
        <f>'Moving Avg'!F508</f>
        <v>11.441794999999999</v>
      </c>
      <c r="H508" s="2">
        <f>'Moving Avg'!G508</f>
        <v>11.379621999999999</v>
      </c>
      <c r="I508" s="2">
        <f>'Moving Avg'!H508</f>
        <v>12.480689500000004</v>
      </c>
      <c r="J508" s="6" t="str">
        <f>OBV!F508</f>
        <v>BULLISH</v>
      </c>
      <c r="K508" s="6" t="str">
        <f>OBV!G508</f>
        <v>NEUTRAL</v>
      </c>
      <c r="L508" s="6" t="str">
        <f>OBV!H508</f>
        <v>BULLISH DIVERGENCE</v>
      </c>
    </row>
    <row r="509" spans="1:12" ht="13.5" x14ac:dyDescent="0.25">
      <c r="A509" s="3">
        <f>RSI!A509</f>
        <v>45266</v>
      </c>
      <c r="B509" s="2">
        <f>RSI!B509</f>
        <v>12.643000000000001</v>
      </c>
      <c r="C509" s="2">
        <f>RSI!I509</f>
        <v>70.486371281242398</v>
      </c>
      <c r="D509" s="2">
        <f>MACD!E509</f>
        <v>-0.92088957453775855</v>
      </c>
      <c r="E509" s="2">
        <f>MACD!F509</f>
        <v>-0.58253443158979534</v>
      </c>
      <c r="F509" s="2">
        <f>'Moving Avg'!D509</f>
        <v>12.599460000000001</v>
      </c>
      <c r="G509" s="2">
        <f>'Moving Avg'!F509</f>
        <v>11.540894999999999</v>
      </c>
      <c r="H509" s="2">
        <f>'Moving Avg'!G509</f>
        <v>11.410254</v>
      </c>
      <c r="I509" s="2">
        <f>'Moving Avg'!H509</f>
        <v>12.480909000000004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</row>
    <row r="510" spans="1:12" ht="13.5" x14ac:dyDescent="0.25">
      <c r="A510" s="3">
        <f>RSI!A510</f>
        <v>45267</v>
      </c>
      <c r="B510" s="2">
        <f>RSI!B510</f>
        <v>12.598000000000001</v>
      </c>
      <c r="C510" s="2">
        <f>RSI!I510</f>
        <v>69.102679546321724</v>
      </c>
      <c r="D510" s="2">
        <f>MACD!E510</f>
        <v>-0.90230708483774791</v>
      </c>
      <c r="E510" s="2">
        <f>MACD!F510</f>
        <v>-0.6464889622393859</v>
      </c>
      <c r="F510" s="2">
        <f>'Moving Avg'!D510</f>
        <v>12.57544</v>
      </c>
      <c r="G510" s="2">
        <f>'Moving Avg'!F510</f>
        <v>11.623104999999999</v>
      </c>
      <c r="H510" s="2">
        <f>'Moving Avg'!G510</f>
        <v>11.436982</v>
      </c>
      <c r="I510" s="2">
        <f>'Moving Avg'!H510</f>
        <v>12.480314500000002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</row>
    <row r="511" spans="1:12" ht="13.5" x14ac:dyDescent="0.25">
      <c r="A511" s="3">
        <f>RSI!A511</f>
        <v>45268</v>
      </c>
      <c r="B511" s="2">
        <f>RSI!B511</f>
        <v>12.5754</v>
      </c>
      <c r="C511" s="2">
        <f>RSI!I511</f>
        <v>68.376702391262612</v>
      </c>
      <c r="D511" s="2">
        <f>MACD!E511</f>
        <v>-0.87036345803759474</v>
      </c>
      <c r="E511" s="2">
        <f>MACD!F511</f>
        <v>-0.69126386139902762</v>
      </c>
      <c r="F511" s="2">
        <f>'Moving Avg'!D511</f>
        <v>12.57544</v>
      </c>
      <c r="G511" s="2">
        <f>'Moving Avg'!F511</f>
        <v>11.718824999999999</v>
      </c>
      <c r="H511" s="2">
        <f>'Moving Avg'!G511</f>
        <v>11.463257999999998</v>
      </c>
      <c r="I511" s="2">
        <f>'Moving Avg'!H511</f>
        <v>12.479607000000003</v>
      </c>
      <c r="J511" s="6" t="str">
        <f>OBV!F511</f>
        <v>BULLISH</v>
      </c>
      <c r="K511" s="6" t="str">
        <f>OBV!G511</f>
        <v>NEUTRAL</v>
      </c>
      <c r="L511" s="6" t="str">
        <f>OBV!H511</f>
        <v>NEUTRAL</v>
      </c>
    </row>
    <row r="512" spans="1:12" ht="13.5" x14ac:dyDescent="0.25">
      <c r="A512" s="3">
        <f>RSI!A512</f>
        <v>45271</v>
      </c>
      <c r="B512" s="2">
        <f>RSI!B512</f>
        <v>12.5754</v>
      </c>
      <c r="C512" s="2">
        <f>RSI!I512</f>
        <v>68.376702391262612</v>
      </c>
      <c r="D512" s="2">
        <f>MACD!E512</f>
        <v>-0.7658935115926031</v>
      </c>
      <c r="E512" s="2">
        <f>MACD!F512</f>
        <v>-0.70618979143774274</v>
      </c>
      <c r="F512" s="2">
        <f>'Moving Avg'!D512</f>
        <v>12.593440000000001</v>
      </c>
      <c r="G512" s="2">
        <f>'Moving Avg'!F512</f>
        <v>11.814919999999999</v>
      </c>
      <c r="H512" s="2">
        <f>'Moving Avg'!G512</f>
        <v>11.48503</v>
      </c>
      <c r="I512" s="2">
        <f>'Moving Avg'!H512</f>
        <v>12.478899500000004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</row>
    <row r="513" spans="1:12" ht="13.5" x14ac:dyDescent="0.25">
      <c r="A513" s="3">
        <f>RSI!A513</f>
        <v>45272</v>
      </c>
      <c r="B513" s="2">
        <f>RSI!B513</f>
        <v>12.5754</v>
      </c>
      <c r="C513" s="2">
        <f>RSI!I513</f>
        <v>68.376702391262612</v>
      </c>
      <c r="D513" s="2">
        <f>MACD!E513</f>
        <v>-0.58010089245088459</v>
      </c>
      <c r="E513" s="2">
        <f>MACD!F513</f>
        <v>-0.68097201164037124</v>
      </c>
      <c r="F513" s="2">
        <f>'Moving Avg'!D513</f>
        <v>12.593440000000001</v>
      </c>
      <c r="G513" s="2">
        <f>'Moving Avg'!F513</f>
        <v>11.911390000000001</v>
      </c>
      <c r="H513" s="2">
        <f>'Moving Avg'!G513</f>
        <v>11.506801999999999</v>
      </c>
      <c r="I513" s="2">
        <f>'Moving Avg'!H513</f>
        <v>12.478192000000004</v>
      </c>
      <c r="J513" s="6" t="str">
        <f>OBV!F513</f>
        <v>BULLISH</v>
      </c>
      <c r="K513" s="6" t="str">
        <f>OBV!G513</f>
        <v>NEUTRAL</v>
      </c>
      <c r="L513" s="6" t="str">
        <f>OBV!H513</f>
        <v>NEUTRAL</v>
      </c>
    </row>
    <row r="514" spans="1:12" ht="13.5" x14ac:dyDescent="0.25">
      <c r="A514" s="3">
        <f>RSI!A514</f>
        <v>45273</v>
      </c>
      <c r="B514" s="2">
        <f>RSI!B514</f>
        <v>12.5754</v>
      </c>
      <c r="C514" s="2">
        <f>RSI!I514</f>
        <v>68.376702391262612</v>
      </c>
      <c r="D514" s="2">
        <f>MACD!E514</f>
        <v>-0.41756763366519678</v>
      </c>
      <c r="E514" s="2">
        <f>MACD!F514</f>
        <v>-0.62829113604533637</v>
      </c>
      <c r="F514" s="2">
        <f>'Moving Avg'!D514</f>
        <v>12.579920000000001</v>
      </c>
      <c r="G514" s="2">
        <f>'Moving Avg'!F514</f>
        <v>12.007860000000001</v>
      </c>
      <c r="H514" s="2">
        <f>'Moving Avg'!G514</f>
        <v>11.529923999999999</v>
      </c>
      <c r="I514" s="2">
        <f>'Moving Avg'!H514</f>
        <v>12.477484500000005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45274</v>
      </c>
      <c r="B515" s="2">
        <f>RSI!B515</f>
        <v>12.5679</v>
      </c>
      <c r="C515" s="2">
        <f>RSI!I515</f>
        <v>68.057551585442809</v>
      </c>
      <c r="D515" s="2">
        <f>MACD!E515</f>
        <v>-0.28542314164034011</v>
      </c>
      <c r="E515" s="2">
        <f>MACD!F515</f>
        <v>-0.55971753716433714</v>
      </c>
      <c r="F515" s="2">
        <f>'Moving Avg'!D515</f>
        <v>12.5739</v>
      </c>
      <c r="G515" s="2">
        <f>'Moving Avg'!F515</f>
        <v>12.103955000000003</v>
      </c>
      <c r="H515" s="2">
        <f>'Moving Avg'!G515</f>
        <v>11.552895999999999</v>
      </c>
      <c r="I515" s="2">
        <f>'Moving Avg'!H515</f>
        <v>12.476739500000006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45275</v>
      </c>
      <c r="B516" s="2">
        <f>RSI!B516</f>
        <v>12.500400000000001</v>
      </c>
      <c r="C516" s="2">
        <f>RSI!I516</f>
        <v>65.111939079268922</v>
      </c>
      <c r="D516" s="2">
        <f>MACD!E516</f>
        <v>-0.19388061208650242</v>
      </c>
      <c r="E516" s="2">
        <f>MACD!F516</f>
        <v>-0.48655015214877023</v>
      </c>
      <c r="F516" s="2">
        <f>'Moving Avg'!D516</f>
        <v>12.5589</v>
      </c>
      <c r="G516" s="2">
        <f>'Moving Avg'!F516</f>
        <v>12.181660000000003</v>
      </c>
      <c r="H516" s="2">
        <f>'Moving Avg'!G516</f>
        <v>11.564157999999999</v>
      </c>
      <c r="I516" s="2">
        <f>'Moving Avg'!H516</f>
        <v>12.475657000000005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</row>
    <row r="517" spans="1:12" ht="13.5" x14ac:dyDescent="0.25">
      <c r="A517" s="3">
        <f>RSI!A517</f>
        <v>45278</v>
      </c>
      <c r="B517" s="2">
        <f>RSI!B517</f>
        <v>12.500400000000001</v>
      </c>
      <c r="C517" s="2">
        <f>RSI!I517</f>
        <v>65.111939079268922</v>
      </c>
      <c r="D517" s="2">
        <f>MACD!E517</f>
        <v>-0.13294124434960253</v>
      </c>
      <c r="E517" s="2">
        <f>MACD!F517</f>
        <v>-0.41582837058893674</v>
      </c>
      <c r="F517" s="2">
        <f>'Moving Avg'!D517</f>
        <v>12.543899999999999</v>
      </c>
      <c r="G517" s="2">
        <f>'Moving Avg'!F517</f>
        <v>12.259365000000003</v>
      </c>
      <c r="H517" s="2">
        <f>'Moving Avg'!G517</f>
        <v>11.58503</v>
      </c>
      <c r="I517" s="2">
        <f>'Moving Avg'!H517</f>
        <v>12.473397000000007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45279</v>
      </c>
      <c r="B518" s="2">
        <f>RSI!B518</f>
        <v>12.3127</v>
      </c>
      <c r="C518" s="2">
        <f>RSI!I518</f>
        <v>57.136690282131241</v>
      </c>
      <c r="D518" s="2">
        <f>MACD!E518</f>
        <v>-5.610280815289137E-2</v>
      </c>
      <c r="E518" s="2">
        <f>MACD!F518</f>
        <v>-0.34388325810172771</v>
      </c>
      <c r="F518" s="2">
        <f>'Moving Avg'!D518</f>
        <v>12.49136</v>
      </c>
      <c r="G518" s="2">
        <f>'Moving Avg'!F518</f>
        <v>12.338195000000002</v>
      </c>
      <c r="H518" s="2">
        <f>'Moving Avg'!G518</f>
        <v>11.593288000000003</v>
      </c>
      <c r="I518" s="2">
        <f>'Moving Avg'!H518</f>
        <v>12.471081500000007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45280</v>
      </c>
      <c r="B519" s="2">
        <f>RSI!B519</f>
        <v>12.350199999999999</v>
      </c>
      <c r="C519" s="2">
        <f>RSI!I519</f>
        <v>58.237276580033196</v>
      </c>
      <c r="D519" s="2">
        <f>MACD!E519</f>
        <v>1.5353548504393189E-2</v>
      </c>
      <c r="E519" s="2">
        <f>MACD!F519</f>
        <v>-0.27203589678050355</v>
      </c>
      <c r="F519" s="2">
        <f>'Moving Avg'!D519</f>
        <v>12.44632</v>
      </c>
      <c r="G519" s="2">
        <f>'Moving Avg'!F519</f>
        <v>12.418900000000004</v>
      </c>
      <c r="H519" s="2">
        <f>'Moving Avg'!G519</f>
        <v>11.603348</v>
      </c>
      <c r="I519" s="2">
        <f>'Moving Avg'!H519</f>
        <v>12.468365000000007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45281</v>
      </c>
      <c r="B520" s="2">
        <f>RSI!B520</f>
        <v>12.2826</v>
      </c>
      <c r="C520" s="2">
        <f>RSI!I520</f>
        <v>55.472159141649655</v>
      </c>
      <c r="D520" s="2">
        <f>MACD!E520</f>
        <v>7.2583986928142608E-2</v>
      </c>
      <c r="E520" s="2">
        <f>MACD!F520</f>
        <v>-0.20311192003877432</v>
      </c>
      <c r="F520" s="2">
        <f>'Moving Avg'!D520</f>
        <v>12.389260000000002</v>
      </c>
      <c r="G520" s="2">
        <f>'Moving Avg'!F520</f>
        <v>12.465445000000003</v>
      </c>
      <c r="H520" s="2">
        <f>'Moving Avg'!G520</f>
        <v>11.612356000000002</v>
      </c>
      <c r="I520" s="2">
        <f>'Moving Avg'!H520</f>
        <v>12.464721500000007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45282</v>
      </c>
      <c r="B521" s="2">
        <f>RSI!B521</f>
        <v>12.4628</v>
      </c>
      <c r="C521" s="2">
        <f>RSI!I521</f>
        <v>60.813407783805353</v>
      </c>
      <c r="D521" s="2">
        <f>MACD!E521</f>
        <v>0.10336471233788203</v>
      </c>
      <c r="E521" s="2">
        <f>MACD!F521</f>
        <v>-0.14181659356344306</v>
      </c>
      <c r="F521" s="2">
        <f>'Moving Avg'!D521</f>
        <v>12.381740000000001</v>
      </c>
      <c r="G521" s="2">
        <f>'Moving Avg'!F521</f>
        <v>12.514620000000003</v>
      </c>
      <c r="H521" s="2">
        <f>'Moving Avg'!G521</f>
        <v>11.628872000000001</v>
      </c>
      <c r="I521" s="2">
        <f>'Moving Avg'!H521</f>
        <v>12.462273500000007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</row>
    <row r="522" spans="1:12" ht="13.5" x14ac:dyDescent="0.25">
      <c r="A522" s="3">
        <f>RSI!A522</f>
        <v>45285</v>
      </c>
      <c r="B522" s="2">
        <f>RSI!B522</f>
        <v>12.4628</v>
      </c>
      <c r="C522" s="2">
        <f>RSI!I522</f>
        <v>60.813407783805353</v>
      </c>
      <c r="D522" s="2">
        <f>MACD!E522</f>
        <v>0.12758591073767356</v>
      </c>
      <c r="E522" s="2">
        <f>MACD!F522</f>
        <v>-8.7936092703219754E-2</v>
      </c>
      <c r="F522" s="2">
        <f>'Moving Avg'!D522</f>
        <v>12.374220000000001</v>
      </c>
      <c r="G522" s="2">
        <f>'Moving Avg'!F522</f>
        <v>12.537140000000001</v>
      </c>
      <c r="H522" s="2">
        <f>'Moving Avg'!G522</f>
        <v>11.64719</v>
      </c>
      <c r="I522" s="2">
        <f>'Moving Avg'!H522</f>
        <v>12.460708500000004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45286</v>
      </c>
      <c r="B523" s="2">
        <f>RSI!B523</f>
        <v>12.4628</v>
      </c>
      <c r="C523" s="2">
        <f>RSI!I523</f>
        <v>60.813407783805353</v>
      </c>
      <c r="D523" s="2">
        <f>MACD!E523</f>
        <v>0.14639185352112705</v>
      </c>
      <c r="E523" s="2">
        <f>MACD!F523</f>
        <v>-4.1070503458350394E-2</v>
      </c>
      <c r="F523" s="2">
        <f>'Moving Avg'!D523</f>
        <v>12.40424</v>
      </c>
      <c r="G523" s="2">
        <f>'Moving Avg'!F523</f>
        <v>12.526630000000001</v>
      </c>
      <c r="H523" s="2">
        <f>'Moving Avg'!G523</f>
        <v>11.667310000000004</v>
      </c>
      <c r="I523" s="2">
        <f>'Moving Avg'!H523</f>
        <v>12.458290000000007</v>
      </c>
      <c r="J523" s="6" t="str">
        <f>OBV!F523</f>
        <v>BULLISH</v>
      </c>
      <c r="K523" s="6" t="str">
        <f>OBV!G523</f>
        <v>NEUTRAL</v>
      </c>
      <c r="L523" s="6" t="str">
        <f>OBV!H523</f>
        <v>CONFIRMED BULLISH</v>
      </c>
    </row>
    <row r="524" spans="1:12" ht="13.5" x14ac:dyDescent="0.25">
      <c r="A524" s="3">
        <f>RSI!A524</f>
        <v>45287</v>
      </c>
      <c r="B524" s="2">
        <f>RSI!B524</f>
        <v>12.447800000000001</v>
      </c>
      <c r="C524" s="2">
        <f>RSI!I524</f>
        <v>60.064344648525044</v>
      </c>
      <c r="D524" s="2">
        <f>MACD!E524</f>
        <v>0.16185187304068549</v>
      </c>
      <c r="E524" s="2">
        <f>MACD!F524</f>
        <v>-4.8602815854321968E-4</v>
      </c>
      <c r="F524" s="2">
        <f>'Moving Avg'!D524</f>
        <v>12.42376</v>
      </c>
      <c r="G524" s="2">
        <f>'Moving Avg'!F524</f>
        <v>12.512365000000001</v>
      </c>
      <c r="H524" s="2">
        <f>'Moving Avg'!G524</f>
        <v>11.685328000000004</v>
      </c>
      <c r="I524" s="2">
        <f>'Moving Avg'!H524</f>
        <v>12.456061500000006</v>
      </c>
      <c r="J524" s="6" t="str">
        <f>OBV!F524</f>
        <v>BEARISH</v>
      </c>
      <c r="K524" s="6" t="str">
        <f>OBV!G524</f>
        <v>NEUTRAL</v>
      </c>
      <c r="L524" s="6" t="str">
        <f>OBV!H524</f>
        <v>BEARISH DIVERGENCE</v>
      </c>
    </row>
    <row r="525" spans="1:12" ht="13.5" x14ac:dyDescent="0.25">
      <c r="A525" s="3">
        <f>RSI!A525</f>
        <v>45288</v>
      </c>
      <c r="B525" s="2">
        <f>RSI!B525</f>
        <v>12.4253</v>
      </c>
      <c r="C525" s="2">
        <f>RSI!I525</f>
        <v>58.892539748656652</v>
      </c>
      <c r="D525" s="2">
        <f>MACD!E525</f>
        <v>0.17408690972363416</v>
      </c>
      <c r="E525" s="2">
        <f>MACD!F525</f>
        <v>3.442855941789226E-2</v>
      </c>
      <c r="F525" s="2">
        <f>'Moving Avg'!D525</f>
        <v>12.452299999999999</v>
      </c>
      <c r="G525" s="2">
        <f>'Moving Avg'!F525</f>
        <v>12.497724999999999</v>
      </c>
      <c r="H525" s="2">
        <f>'Moving Avg'!G525</f>
        <v>11.705600000000004</v>
      </c>
      <c r="I525" s="2">
        <f>'Moving Avg'!H525</f>
        <v>12.453514500000006</v>
      </c>
      <c r="J525" s="6" t="str">
        <f>OBV!F525</f>
        <v>BEARISH</v>
      </c>
      <c r="K525" s="6" t="str">
        <f>OBV!G525</f>
        <v>NEUTRAL</v>
      </c>
      <c r="L525" s="6" t="str">
        <f>OBV!H525</f>
        <v>BEARISH DIVERGENCE</v>
      </c>
    </row>
    <row r="526" spans="1:12" ht="13.5" x14ac:dyDescent="0.25">
      <c r="A526" s="3">
        <f>RSI!A526</f>
        <v>45289</v>
      </c>
      <c r="B526" s="2">
        <f>RSI!B526</f>
        <v>12.410299999999999</v>
      </c>
      <c r="C526" s="2">
        <f>RSI!I526</f>
        <v>58.079051088809607</v>
      </c>
      <c r="D526" s="2">
        <f>MACD!E526</f>
        <v>0.17404043521912449</v>
      </c>
      <c r="E526" s="2">
        <f>MACD!F526</f>
        <v>6.2350934578138707E-2</v>
      </c>
      <c r="F526" s="2">
        <f>'Moving Avg'!D526</f>
        <v>12.441800000000001</v>
      </c>
      <c r="G526" s="2">
        <f>'Moving Avg'!F526</f>
        <v>12.489469999999999</v>
      </c>
      <c r="H526" s="2">
        <f>'Moving Avg'!G526</f>
        <v>11.725572000000005</v>
      </c>
      <c r="I526" s="2">
        <f>'Moving Avg'!H526</f>
        <v>12.450892500000004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45293</v>
      </c>
      <c r="B527" s="2">
        <f>RSI!B527</f>
        <v>12.3127</v>
      </c>
      <c r="C527" s="2">
        <f>RSI!I527</f>
        <v>52.953623043165486</v>
      </c>
      <c r="D527" s="2">
        <f>MACD!E527</f>
        <v>0.18027706704357982</v>
      </c>
      <c r="E527" s="2">
        <f>MACD!F527</f>
        <v>8.5936161071226924E-2</v>
      </c>
      <c r="F527" s="2">
        <f>'Moving Avg'!D527</f>
        <v>12.41178</v>
      </c>
      <c r="G527" s="2">
        <f>'Moving Avg'!F527</f>
        <v>12.480834999999999</v>
      </c>
      <c r="H527" s="2">
        <f>'Moving Avg'!G527</f>
        <v>11.748096000000002</v>
      </c>
      <c r="I527" s="2">
        <f>'Moving Avg'!H527</f>
        <v>12.447782500000006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</row>
    <row r="528" spans="1:12" ht="13.5" x14ac:dyDescent="0.25">
      <c r="A528" s="3">
        <f>RSI!A528</f>
        <v>45294</v>
      </c>
      <c r="B528" s="2">
        <f>RSI!B528</f>
        <v>12.200100000000001</v>
      </c>
      <c r="C528" s="2">
        <f>RSI!I528</f>
        <v>47.721282610678017</v>
      </c>
      <c r="D528" s="2">
        <f>MACD!E528</f>
        <v>0.16471172654087418</v>
      </c>
      <c r="E528" s="2">
        <f>MACD!F528</f>
        <v>0.10169127416515639</v>
      </c>
      <c r="F528" s="2">
        <f>'Moving Avg'!D528</f>
        <v>12.35924</v>
      </c>
      <c r="G528" s="2">
        <f>'Moving Avg'!F528</f>
        <v>12.462069999999999</v>
      </c>
      <c r="H528" s="2">
        <f>'Moving Avg'!G528</f>
        <v>11.768368000000002</v>
      </c>
      <c r="I528" s="2">
        <f>'Moving Avg'!H528</f>
        <v>12.444109500000007</v>
      </c>
      <c r="J528" s="6" t="str">
        <f>OBV!F528</f>
        <v>BEARISH</v>
      </c>
      <c r="K528" s="6" t="str">
        <f>OBV!G528</f>
        <v>NEUTRAL</v>
      </c>
      <c r="L528" s="6" t="str">
        <f>OBV!H528</f>
        <v>CONFIRMED BEARISH</v>
      </c>
    </row>
    <row r="529" spans="1:12" ht="13.5" x14ac:dyDescent="0.25">
      <c r="A529" s="3">
        <f>RSI!A529</f>
        <v>45295</v>
      </c>
      <c r="B529" s="2">
        <f>RSI!B529</f>
        <v>12.1625</v>
      </c>
      <c r="C529" s="2">
        <f>RSI!I529</f>
        <v>46.083778016824148</v>
      </c>
      <c r="D529" s="2">
        <f>MACD!E529</f>
        <v>0.16047720932034082</v>
      </c>
      <c r="E529" s="2">
        <f>MACD!F529</f>
        <v>0.11344846119619328</v>
      </c>
      <c r="F529" s="2">
        <f>'Moving Avg'!D529</f>
        <v>12.30218</v>
      </c>
      <c r="G529" s="2">
        <f>'Moving Avg'!F529</f>
        <v>12.438044999999999</v>
      </c>
      <c r="H529" s="2">
        <f>'Moving Avg'!G529</f>
        <v>11.787888000000002</v>
      </c>
      <c r="I529" s="2">
        <f>'Moving Avg'!H529</f>
        <v>12.440749000000006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</row>
    <row r="530" spans="1:12" ht="13.5" x14ac:dyDescent="0.25">
      <c r="A530" s="3">
        <f>RSI!A530</f>
        <v>45296</v>
      </c>
      <c r="B530" s="2">
        <f>RSI!B530</f>
        <v>12.0124</v>
      </c>
      <c r="C530" s="2">
        <f>RSI!I530</f>
        <v>40.159490300202179</v>
      </c>
      <c r="D530" s="2">
        <f>MACD!E530</f>
        <v>0.15818831737467853</v>
      </c>
      <c r="E530" s="2">
        <f>MACD!F530</f>
        <v>0.12239643243189033</v>
      </c>
      <c r="F530" s="2">
        <f>'Moving Avg'!D530</f>
        <v>12.2196</v>
      </c>
      <c r="G530" s="2">
        <f>'Moving Avg'!F530</f>
        <v>12.408764999999997</v>
      </c>
      <c r="H530" s="2">
        <f>'Moving Avg'!G530</f>
        <v>11.807408000000002</v>
      </c>
      <c r="I530" s="2">
        <f>'Moving Avg'!H530</f>
        <v>12.436785000000004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</row>
    <row r="531" spans="1:12" ht="13.5" x14ac:dyDescent="0.25">
      <c r="A531" s="3">
        <f>RSI!A531</f>
        <v>45299</v>
      </c>
      <c r="B531" s="2">
        <f>RSI!B531</f>
        <v>12.0124</v>
      </c>
      <c r="C531" s="2">
        <f>RSI!I531</f>
        <v>40.159490300202179</v>
      </c>
      <c r="D531" s="2">
        <f>MACD!E531</f>
        <v>0.18539458929901897</v>
      </c>
      <c r="E531" s="2">
        <f>MACD!F531</f>
        <v>0.13499606380531606</v>
      </c>
      <c r="F531" s="2">
        <f>'Moving Avg'!D531</f>
        <v>12.14002</v>
      </c>
      <c r="G531" s="2">
        <f>'Moving Avg'!F531</f>
        <v>12.380615000000001</v>
      </c>
      <c r="H531" s="2">
        <f>'Moving Avg'!G531</f>
        <v>11.826178000000002</v>
      </c>
      <c r="I531" s="2">
        <f>'Moving Avg'!H531</f>
        <v>12.433115500000001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45300</v>
      </c>
      <c r="B532" s="2">
        <f>RSI!B532</f>
        <v>11.8622</v>
      </c>
      <c r="C532" s="2">
        <f>RSI!I532</f>
        <v>34.945837289304464</v>
      </c>
      <c r="D532" s="2">
        <f>MACD!E532</f>
        <v>0.22085597511667565</v>
      </c>
      <c r="E532" s="2">
        <f>MACD!F532</f>
        <v>0.15216804606758799</v>
      </c>
      <c r="F532" s="2">
        <f>'Moving Avg'!D532</f>
        <v>12.04992</v>
      </c>
      <c r="G532" s="2">
        <f>'Moving Avg'!F532</f>
        <v>12.344955000000001</v>
      </c>
      <c r="H532" s="2">
        <f>'Moving Avg'!G532</f>
        <v>11.841944000000002</v>
      </c>
      <c r="I532" s="2">
        <f>'Moving Avg'!H532</f>
        <v>12.429136500000002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45301</v>
      </c>
      <c r="B533" s="2">
        <f>RSI!B533</f>
        <v>11.5093</v>
      </c>
      <c r="C533" s="2">
        <f>RSI!I533</f>
        <v>26.304957772228249</v>
      </c>
      <c r="D533" s="2">
        <f>MACD!E533</f>
        <v>0.27910742012917922</v>
      </c>
      <c r="E533" s="2">
        <f>MACD!F533</f>
        <v>0.17755592087990624</v>
      </c>
      <c r="F533" s="2">
        <f>'Moving Avg'!D533</f>
        <v>11.911760000000001</v>
      </c>
      <c r="G533" s="2">
        <f>'Moving Avg'!F533</f>
        <v>12.291650000000001</v>
      </c>
      <c r="H533" s="2">
        <f>'Moving Avg'!G533</f>
        <v>11.852004000000001</v>
      </c>
      <c r="I533" s="2">
        <f>'Moving Avg'!H533</f>
        <v>12.423098500000004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45302</v>
      </c>
      <c r="B534" s="2">
        <f>RSI!B534</f>
        <v>11.486800000000001</v>
      </c>
      <c r="C534" s="2">
        <f>RSI!I534</f>
        <v>25.865816521073128</v>
      </c>
      <c r="D534" s="2">
        <f>MACD!E534</f>
        <v>0.33179037653351529</v>
      </c>
      <c r="E534" s="2">
        <f>MACD!F534</f>
        <v>0.20840281201062805</v>
      </c>
      <c r="F534" s="2">
        <f>'Moving Avg'!D534</f>
        <v>11.776619999999999</v>
      </c>
      <c r="G534" s="2">
        <f>'Moving Avg'!F534</f>
        <v>12.237219999999999</v>
      </c>
      <c r="H534" s="2">
        <f>'Moving Avg'!G534</f>
        <v>11.865968000000002</v>
      </c>
      <c r="I534" s="2">
        <f>'Moving Avg'!H534</f>
        <v>12.416948000000001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45303</v>
      </c>
      <c r="B535" s="2">
        <f>RSI!B535</f>
        <v>12.0124</v>
      </c>
      <c r="C535" s="2">
        <f>RSI!I535</f>
        <v>47.79193458702207</v>
      </c>
      <c r="D535" s="2">
        <f>MACD!E535</f>
        <v>0.33784180532285646</v>
      </c>
      <c r="E535" s="2">
        <f>MACD!F535</f>
        <v>0.23429061067307377</v>
      </c>
      <c r="F535" s="2">
        <f>'Moving Avg'!D535</f>
        <v>11.776619999999999</v>
      </c>
      <c r="G535" s="2">
        <f>'Moving Avg'!F535</f>
        <v>12.209445000000002</v>
      </c>
      <c r="H535" s="2">
        <f>'Moving Avg'!G535</f>
        <v>11.883386</v>
      </c>
      <c r="I535" s="2">
        <f>'Moving Avg'!H535</f>
        <v>12.413278500000004</v>
      </c>
      <c r="J535" s="6" t="str">
        <f>OBV!F535</f>
        <v>BEARISH</v>
      </c>
      <c r="K535" s="6" t="str">
        <f>OBV!G535</f>
        <v>NEUTRAL</v>
      </c>
      <c r="L535" s="6" t="str">
        <f>OBV!H535</f>
        <v>NEUTRAL</v>
      </c>
    </row>
    <row r="536" spans="1:12" ht="13.5" x14ac:dyDescent="0.25">
      <c r="A536" s="3">
        <f>RSI!A536</f>
        <v>45306</v>
      </c>
      <c r="B536" s="2">
        <f>RSI!B536</f>
        <v>11.899800000000001</v>
      </c>
      <c r="C536" s="2">
        <f>RSI!I536</f>
        <v>44.739133381939411</v>
      </c>
      <c r="D536" s="2">
        <f>MACD!E536</f>
        <v>0.34947136570968595</v>
      </c>
      <c r="E536" s="2">
        <f>MACD!F536</f>
        <v>0.25732676168039625</v>
      </c>
      <c r="F536" s="2">
        <f>'Moving Avg'!D536</f>
        <v>11.754099999999999</v>
      </c>
      <c r="G536" s="2">
        <f>'Moving Avg'!F536</f>
        <v>12.179415000000002</v>
      </c>
      <c r="H536" s="2">
        <f>'Moving Avg'!G536</f>
        <v>11.898402000000001</v>
      </c>
      <c r="I536" s="2">
        <f>'Moving Avg'!H536</f>
        <v>12.405248500000004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</row>
    <row r="537" spans="1:12" ht="13.5" x14ac:dyDescent="0.25">
      <c r="A537" s="3">
        <f>RSI!A537</f>
        <v>45307</v>
      </c>
      <c r="B537" s="2">
        <f>RSI!B537</f>
        <v>12.0799</v>
      </c>
      <c r="C537" s="2">
        <f>RSI!I537</f>
        <v>50.216699233951672</v>
      </c>
      <c r="D537" s="2">
        <f>MACD!E537</f>
        <v>0.33206180344056691</v>
      </c>
      <c r="E537" s="2">
        <f>MACD!F537</f>
        <v>0.27227377003243042</v>
      </c>
      <c r="F537" s="2">
        <f>'Moving Avg'!D537</f>
        <v>11.797639999999999</v>
      </c>
      <c r="G537" s="2">
        <f>'Moving Avg'!F537</f>
        <v>12.158390000000001</v>
      </c>
      <c r="H537" s="2">
        <f>'Moving Avg'!G537</f>
        <v>11.924228000000003</v>
      </c>
      <c r="I537" s="2">
        <f>'Moving Avg'!H537</f>
        <v>12.396559000000003</v>
      </c>
      <c r="J537" s="6" t="str">
        <f>OBV!F537</f>
        <v>BEARISH</v>
      </c>
      <c r="K537" s="6" t="str">
        <f>OBV!G537</f>
        <v>NEUTRAL</v>
      </c>
      <c r="L537" s="6" t="str">
        <f>OBV!H537</f>
        <v>BEARISH DIVERGENCE</v>
      </c>
    </row>
    <row r="538" spans="1:12" ht="13.5" x14ac:dyDescent="0.25">
      <c r="A538" s="3">
        <f>RSI!A538</f>
        <v>45308</v>
      </c>
      <c r="B538" s="2">
        <f>RSI!B538</f>
        <v>12.0124</v>
      </c>
      <c r="C538" s="2">
        <f>RSI!I538</f>
        <v>48.284925635394814</v>
      </c>
      <c r="D538" s="2">
        <f>MACD!E538</f>
        <v>0.30496756743552567</v>
      </c>
      <c r="E538" s="2">
        <f>MACD!F538</f>
        <v>0.27881252951304947</v>
      </c>
      <c r="F538" s="2">
        <f>'Moving Avg'!D538</f>
        <v>11.898260000000001</v>
      </c>
      <c r="G538" s="2">
        <f>'Moving Avg'!F538</f>
        <v>12.143375000000001</v>
      </c>
      <c r="H538" s="2">
        <f>'Moving Avg'!G538</f>
        <v>11.942548000000002</v>
      </c>
      <c r="I538" s="2">
        <f>'Moving Avg'!H538</f>
        <v>12.388621000000008</v>
      </c>
      <c r="J538" s="6" t="str">
        <f>OBV!F538</f>
        <v>BEARISH</v>
      </c>
      <c r="K538" s="6" t="str">
        <f>OBV!G538</f>
        <v>NEUTRAL</v>
      </c>
      <c r="L538" s="6" t="str">
        <f>OBV!H538</f>
        <v>BEARISH DIVERGENCE</v>
      </c>
    </row>
    <row r="539" spans="1:12" ht="13.5" x14ac:dyDescent="0.25">
      <c r="A539" s="3">
        <f>RSI!A539</f>
        <v>45309</v>
      </c>
      <c r="B539" s="2">
        <f>RSI!B539</f>
        <v>11.787100000000001</v>
      </c>
      <c r="C539" s="2">
        <f>RSI!I539</f>
        <v>42.419308046961383</v>
      </c>
      <c r="D539" s="2">
        <f>MACD!E539</f>
        <v>0.29330778062319318</v>
      </c>
      <c r="E539" s="2">
        <f>MACD!F539</f>
        <v>0.28171157973507821</v>
      </c>
      <c r="F539" s="2">
        <f>'Moving Avg'!D539</f>
        <v>11.958320000000001</v>
      </c>
      <c r="G539" s="2">
        <f>'Moving Avg'!F539</f>
        <v>12.115219999999999</v>
      </c>
      <c r="H539" s="2">
        <f>'Moving Avg'!G539</f>
        <v>11.965070000000001</v>
      </c>
      <c r="I539" s="2">
        <f>'Moving Avg'!H539</f>
        <v>12.379703500000005</v>
      </c>
      <c r="J539" s="6" t="str">
        <f>OBV!F539</f>
        <v>BEARISH</v>
      </c>
      <c r="K539" s="6" t="str">
        <f>OBV!G539</f>
        <v>NEUTRAL</v>
      </c>
      <c r="L539" s="6" t="str">
        <f>OBV!H539</f>
        <v>BEARISH DIVERGENCE</v>
      </c>
    </row>
    <row r="540" spans="1:12" ht="13.5" x14ac:dyDescent="0.25">
      <c r="A540" s="3">
        <f>RSI!A540</f>
        <v>45310</v>
      </c>
      <c r="B540" s="2">
        <f>RSI!B540</f>
        <v>11.8622</v>
      </c>
      <c r="C540" s="2">
        <f>RSI!I540</f>
        <v>44.825360609600402</v>
      </c>
      <c r="D540" s="2">
        <f>MACD!E540</f>
        <v>0.25645287322751109</v>
      </c>
      <c r="E540" s="2">
        <f>MACD!F540</f>
        <v>0.27665983843356479</v>
      </c>
      <c r="F540" s="2">
        <f>'Moving Avg'!D540</f>
        <v>11.928280000000001</v>
      </c>
      <c r="G540" s="2">
        <f>'Moving Avg'!F540</f>
        <v>12.094199999999999</v>
      </c>
      <c r="H540" s="2">
        <f>'Moving Avg'!G540</f>
        <v>11.983238000000002</v>
      </c>
      <c r="I540" s="2">
        <f>'Moving Avg'!H540</f>
        <v>12.371897500000006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</row>
    <row r="541" spans="1:12" ht="13.5" x14ac:dyDescent="0.25">
      <c r="A541" s="3">
        <f>RSI!A541</f>
        <v>45313</v>
      </c>
      <c r="B541" s="2">
        <f>RSI!B541</f>
        <v>11.8622</v>
      </c>
      <c r="C541" s="2">
        <f>RSI!I541</f>
        <v>44.825360609600402</v>
      </c>
      <c r="D541" s="2">
        <f>MACD!E541</f>
        <v>0.2263670868265919</v>
      </c>
      <c r="E541" s="2">
        <f>MACD!F541</f>
        <v>0.26660128811217021</v>
      </c>
      <c r="F541" s="2">
        <f>'Moving Avg'!D541</f>
        <v>11.920760000000001</v>
      </c>
      <c r="G541" s="2">
        <f>'Moving Avg'!F541</f>
        <v>12.064169999999999</v>
      </c>
      <c r="H541" s="2">
        <f>'Moving Avg'!G541</f>
        <v>12.007262000000001</v>
      </c>
      <c r="I541" s="2">
        <f>'Moving Avg'!H541</f>
        <v>12.364121000000006</v>
      </c>
      <c r="J541" s="6" t="str">
        <f>OBV!F541</f>
        <v>BULLISH</v>
      </c>
      <c r="K541" s="6" t="str">
        <f>OBV!G541</f>
        <v>NEUTRAL</v>
      </c>
      <c r="L541" s="6" t="str">
        <f>OBV!H541</f>
        <v>BULLISH DIVERGENCE</v>
      </c>
    </row>
    <row r="542" spans="1:12" ht="13.5" x14ac:dyDescent="0.25">
      <c r="A542" s="3">
        <f>RSI!A542</f>
        <v>45314</v>
      </c>
      <c r="B542" s="2">
        <f>RSI!B542</f>
        <v>11.802199999999999</v>
      </c>
      <c r="C542" s="2">
        <f>RSI!I542</f>
        <v>43.154519335208967</v>
      </c>
      <c r="D542" s="2">
        <f>MACD!E542</f>
        <v>0.18326435290192222</v>
      </c>
      <c r="E542" s="2">
        <f>MACD!F542</f>
        <v>0.24993390107012062</v>
      </c>
      <c r="F542" s="2">
        <f>'Moving Avg'!D542</f>
        <v>11.865220000000001</v>
      </c>
      <c r="G542" s="2">
        <f>'Moving Avg'!F542</f>
        <v>12.031140000000001</v>
      </c>
      <c r="H542" s="2">
        <f>'Moving Avg'!G542</f>
        <v>12.030236000000002</v>
      </c>
      <c r="I542" s="2">
        <f>'Moving Avg'!H542</f>
        <v>12.356015000000006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45315</v>
      </c>
      <c r="B543" s="2">
        <f>RSI!B543</f>
        <v>11.802199999999999</v>
      </c>
      <c r="C543" s="2">
        <f>RSI!I543</f>
        <v>43.154519335208967</v>
      </c>
      <c r="D543" s="2">
        <f>MACD!E543</f>
        <v>9.3797375007643069E-2</v>
      </c>
      <c r="E543" s="2">
        <f>MACD!F543</f>
        <v>0.21870659585762511</v>
      </c>
      <c r="F543" s="2">
        <f>'Moving Avg'!D543</f>
        <v>11.823179999999999</v>
      </c>
      <c r="G543" s="2">
        <f>'Moving Avg'!F543</f>
        <v>11.99811</v>
      </c>
      <c r="H543" s="2">
        <f>'Moving Avg'!G543</f>
        <v>12.053360000000003</v>
      </c>
      <c r="I543" s="2">
        <f>'Moving Avg'!H543</f>
        <v>12.348468500000006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</row>
    <row r="544" spans="1:12" ht="13.5" x14ac:dyDescent="0.25">
      <c r="A544" s="3">
        <f>RSI!A544</f>
        <v>45316</v>
      </c>
      <c r="B544" s="2">
        <f>RSI!B544</f>
        <v>11.899800000000001</v>
      </c>
      <c r="C544" s="2">
        <f>RSI!I544</f>
        <v>46.889269955947327</v>
      </c>
      <c r="D544" s="2">
        <f>MACD!E544</f>
        <v>8.604188623149156E-3</v>
      </c>
      <c r="E544" s="2">
        <f>MACD!F544</f>
        <v>0.17668611441072993</v>
      </c>
      <c r="F544" s="2">
        <f>'Moving Avg'!D544</f>
        <v>11.84572</v>
      </c>
      <c r="G544" s="2">
        <f>'Moving Avg'!F544</f>
        <v>11.97071</v>
      </c>
      <c r="H544" s="2">
        <f>'Moving Avg'!G544</f>
        <v>12.078436000000002</v>
      </c>
      <c r="I544" s="2">
        <f>'Moving Avg'!H544</f>
        <v>12.341733500000009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</row>
    <row r="545" spans="1:12" ht="13.5" x14ac:dyDescent="0.25">
      <c r="A545" s="3">
        <f>RSI!A545</f>
        <v>45317</v>
      </c>
      <c r="B545" s="2">
        <f>RSI!B545</f>
        <v>11.899800000000001</v>
      </c>
      <c r="C545" s="2">
        <f>RSI!I545</f>
        <v>46.889269955947327</v>
      </c>
      <c r="D545" s="2">
        <f>MACD!E545</f>
        <v>1.7914322497142976E-2</v>
      </c>
      <c r="E545" s="2">
        <f>MACD!F545</f>
        <v>0.14493175602801256</v>
      </c>
      <c r="F545" s="2">
        <f>'Moving Avg'!D545</f>
        <v>11.85324</v>
      </c>
      <c r="G545" s="2">
        <f>'Moving Avg'!F545</f>
        <v>11.944435000000002</v>
      </c>
      <c r="H545" s="2">
        <f>'Moving Avg'!G545</f>
        <v>12.103512000000006</v>
      </c>
      <c r="I545" s="2">
        <f>'Moving Avg'!H545</f>
        <v>12.334998500000008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</row>
    <row r="546" spans="1:12" ht="13.5" x14ac:dyDescent="0.25">
      <c r="A546" s="3">
        <f>RSI!A546</f>
        <v>45320</v>
      </c>
      <c r="B546" s="2">
        <f>RSI!B546</f>
        <v>12.004899999999999</v>
      </c>
      <c r="C546" s="2">
        <f>RSI!I546</f>
        <v>50.916645822744989</v>
      </c>
      <c r="D546" s="2">
        <f>MACD!E546</f>
        <v>1.1793638799346695E-3</v>
      </c>
      <c r="E546" s="2">
        <f>MACD!F546</f>
        <v>0.116181277598397</v>
      </c>
      <c r="F546" s="2">
        <f>'Moving Avg'!D546</f>
        <v>11.881779999999999</v>
      </c>
      <c r="G546" s="2">
        <f>'Moving Avg'!F546</f>
        <v>11.924165</v>
      </c>
      <c r="H546" s="2">
        <f>'Moving Avg'!G546</f>
        <v>12.124684000000007</v>
      </c>
      <c r="I546" s="2">
        <f>'Moving Avg'!H546</f>
        <v>12.328818500000006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</row>
    <row r="547" spans="1:12" ht="13.5" x14ac:dyDescent="0.25">
      <c r="A547" s="3">
        <f>RSI!A547</f>
        <v>45321</v>
      </c>
      <c r="B547" s="2">
        <f>RSI!B547</f>
        <v>12.004899999999999</v>
      </c>
      <c r="C547" s="2">
        <f>RSI!I547</f>
        <v>50.916645822744989</v>
      </c>
      <c r="D547" s="2">
        <f>MACD!E547</f>
        <v>1.4564460531637735E-2</v>
      </c>
      <c r="E547" s="2">
        <f>MACD!F547</f>
        <v>9.5857914185045148E-2</v>
      </c>
      <c r="F547" s="2">
        <f>'Moving Avg'!D547</f>
        <v>11.922319999999999</v>
      </c>
      <c r="G547" s="2">
        <f>'Moving Avg'!F547</f>
        <v>11.908775</v>
      </c>
      <c r="H547" s="2">
        <f>'Moving Avg'!G547</f>
        <v>12.145856000000006</v>
      </c>
      <c r="I547" s="2">
        <f>'Moving Avg'!H547</f>
        <v>12.322756500000004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</row>
    <row r="548" spans="1:12" ht="13.5" x14ac:dyDescent="0.25">
      <c r="A548" s="3">
        <f>RSI!A548</f>
        <v>45322</v>
      </c>
      <c r="B548" s="2">
        <f>RSI!B548</f>
        <v>11.9373</v>
      </c>
      <c r="C548" s="2">
        <f>RSI!I548</f>
        <v>48.190704434999091</v>
      </c>
      <c r="D548" s="2">
        <f>MACD!E548</f>
        <v>2.0362875737026442E-2</v>
      </c>
      <c r="E548" s="2">
        <f>MACD!F548</f>
        <v>8.0758906495441415E-2</v>
      </c>
      <c r="F548" s="2">
        <f>'Moving Avg'!D548</f>
        <v>11.949340000000001</v>
      </c>
      <c r="G548" s="2">
        <f>'Moving Avg'!F548</f>
        <v>11.895634999999999</v>
      </c>
      <c r="H548" s="2">
        <f>'Moving Avg'!G548</f>
        <v>12.169880000000008</v>
      </c>
      <c r="I548" s="2">
        <f>'Moving Avg'!H548</f>
        <v>12.315326000000004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</row>
    <row r="549" spans="1:12" ht="13.5" x14ac:dyDescent="0.25">
      <c r="A549" s="3">
        <f>RSI!A549</f>
        <v>45323</v>
      </c>
      <c r="B549" s="2">
        <f>RSI!B549</f>
        <v>11.9373</v>
      </c>
      <c r="C549" s="2">
        <f>RSI!I549</f>
        <v>48.190704434999091</v>
      </c>
      <c r="D549" s="2">
        <f>MACD!E549</f>
        <v>-9.1319599366670445E-3</v>
      </c>
      <c r="E549" s="2">
        <f>MACD!F549</f>
        <v>6.2780733209019723E-2</v>
      </c>
      <c r="F549" s="2">
        <f>'Moving Avg'!D549</f>
        <v>11.95684</v>
      </c>
      <c r="G549" s="2">
        <f>'Moving Avg'!F549</f>
        <v>11.884374999999997</v>
      </c>
      <c r="H549" s="2">
        <f>'Moving Avg'!G549</f>
        <v>12.193904000000007</v>
      </c>
      <c r="I549" s="2">
        <f>'Moving Avg'!H549</f>
        <v>12.308926000000003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</row>
    <row r="550" spans="1:12" ht="13.5" x14ac:dyDescent="0.25">
      <c r="A550" s="3">
        <f>RSI!A550</f>
        <v>45324</v>
      </c>
      <c r="B550" s="2">
        <f>RSI!B550</f>
        <v>11.9373</v>
      </c>
      <c r="C550" s="2">
        <f>RSI!I550</f>
        <v>48.190704434999091</v>
      </c>
      <c r="D550" s="2">
        <f>MACD!E550</f>
        <v>-2.2294216262929822E-2</v>
      </c>
      <c r="E550" s="2">
        <f>MACD!F550</f>
        <v>4.576574331462982E-2</v>
      </c>
      <c r="F550" s="2">
        <f>'Moving Avg'!D550</f>
        <v>11.96434</v>
      </c>
      <c r="G550" s="2">
        <f>'Moving Avg'!F550</f>
        <v>11.880619999999997</v>
      </c>
      <c r="H550" s="2">
        <f>'Moving Avg'!G550</f>
        <v>12.205616000000006</v>
      </c>
      <c r="I550" s="2">
        <f>'Moving Avg'!H550</f>
        <v>12.302526000000006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45327</v>
      </c>
      <c r="B551" s="2">
        <f>RSI!B551</f>
        <v>11.9298</v>
      </c>
      <c r="C551" s="2">
        <f>RSI!I551</f>
        <v>47.835826800613241</v>
      </c>
      <c r="D551" s="2">
        <f>MACD!E551</f>
        <v>-3.2652745108146419E-2</v>
      </c>
      <c r="E551" s="2">
        <f>MACD!F551</f>
        <v>3.0082045630074571E-2</v>
      </c>
      <c r="F551" s="2">
        <f>'Moving Avg'!D551</f>
        <v>11.94932</v>
      </c>
      <c r="G551" s="2">
        <f>'Moving Avg'!F551</f>
        <v>11.876489999999997</v>
      </c>
      <c r="H551" s="2">
        <f>'Moving Avg'!G551</f>
        <v>12.214626000000008</v>
      </c>
      <c r="I551" s="2">
        <f>'Moving Avg'!H551</f>
        <v>12.296235500000002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45328</v>
      </c>
      <c r="B552" s="2">
        <f>RSI!B552</f>
        <v>11.9373</v>
      </c>
      <c r="C552" s="2">
        <f>RSI!I552</f>
        <v>48.246259338789038</v>
      </c>
      <c r="D552" s="2">
        <f>MACD!E552</f>
        <v>-5.095298571214002E-2</v>
      </c>
      <c r="E552" s="2">
        <f>MACD!F552</f>
        <v>1.3875039361631652E-2</v>
      </c>
      <c r="F552" s="2">
        <f>'Moving Avg'!D552</f>
        <v>11.9358</v>
      </c>
      <c r="G552" s="2">
        <f>'Moving Avg'!F552</f>
        <v>11.880244999999997</v>
      </c>
      <c r="H552" s="2">
        <f>'Moving Avg'!G552</f>
        <v>12.213124000000008</v>
      </c>
      <c r="I552" s="2">
        <f>'Moving Avg'!H552</f>
        <v>12.289982500000002</v>
      </c>
      <c r="J552" s="6" t="str">
        <f>OBV!F552</f>
        <v>BULLISH</v>
      </c>
      <c r="K552" s="6" t="str">
        <f>OBV!G552</f>
        <v>NEUTRAL</v>
      </c>
      <c r="L552" s="6" t="str">
        <f>OBV!H552</f>
        <v>BULLISH DIVERGENCE</v>
      </c>
    </row>
    <row r="553" spans="1:12" ht="13.5" x14ac:dyDescent="0.25">
      <c r="A553" s="3">
        <f>RSI!A553</f>
        <v>45329</v>
      </c>
      <c r="B553" s="2">
        <f>RSI!B553</f>
        <v>11.9373</v>
      </c>
      <c r="C553" s="2">
        <f>RSI!I553</f>
        <v>48.246259338789038</v>
      </c>
      <c r="D553" s="2">
        <f>MACD!E553</f>
        <v>-6.6249721390914118E-2</v>
      </c>
      <c r="E553" s="2">
        <f>MACD!F553</f>
        <v>-2.1499127888775019E-3</v>
      </c>
      <c r="F553" s="2">
        <f>'Moving Avg'!D553</f>
        <v>11.9358</v>
      </c>
      <c r="G553" s="2">
        <f>'Moving Avg'!F553</f>
        <v>11.901644999999998</v>
      </c>
      <c r="H553" s="2">
        <f>'Moving Avg'!G553</f>
        <v>12.198410000000008</v>
      </c>
      <c r="I553" s="2">
        <f>'Moving Avg'!H553</f>
        <v>12.283435000000003</v>
      </c>
      <c r="J553" s="6" t="str">
        <f>OBV!F553</f>
        <v>BULLISH</v>
      </c>
      <c r="K553" s="6" t="str">
        <f>OBV!G553</f>
        <v>NEUTRAL</v>
      </c>
      <c r="L553" s="6" t="str">
        <f>OBV!H553</f>
        <v>NEUTRAL</v>
      </c>
    </row>
    <row r="554" spans="1:12" ht="13.5" x14ac:dyDescent="0.25">
      <c r="A554" s="3">
        <f>RSI!A554</f>
        <v>45330</v>
      </c>
      <c r="B554" s="2">
        <f>RSI!B554</f>
        <v>11.899800000000001</v>
      </c>
      <c r="C554" s="2">
        <f>RSI!I554</f>
        <v>46.141045310460775</v>
      </c>
      <c r="D554" s="2">
        <f>MACD!E554</f>
        <v>-6.1225799527948155E-2</v>
      </c>
      <c r="E554" s="2">
        <f>MACD!F554</f>
        <v>-1.3965090136691633E-2</v>
      </c>
      <c r="F554" s="2">
        <f>'Moving Avg'!D554</f>
        <v>11.9283</v>
      </c>
      <c r="G554" s="2">
        <f>'Moving Avg'!F554</f>
        <v>11.922294999999998</v>
      </c>
      <c r="H554" s="2">
        <f>'Moving Avg'!G554</f>
        <v>12.181744000000011</v>
      </c>
      <c r="I554" s="2">
        <f>'Moving Avg'!H554</f>
        <v>12.276759000000004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</row>
    <row r="555" spans="1:12" ht="13.5" x14ac:dyDescent="0.25">
      <c r="A555" s="3">
        <f>RSI!A555</f>
        <v>45331</v>
      </c>
      <c r="B555" s="2">
        <f>RSI!B555</f>
        <v>11.899800000000001</v>
      </c>
      <c r="C555" s="2">
        <f>RSI!I555</f>
        <v>46.141045310460775</v>
      </c>
      <c r="D555" s="2">
        <f>MACD!E555</f>
        <v>-5.6591948501090172E-2</v>
      </c>
      <c r="E555" s="2">
        <f>MACD!F555</f>
        <v>-2.2490461809571344E-2</v>
      </c>
      <c r="F555" s="2">
        <f>'Moving Avg'!D555</f>
        <v>11.9208</v>
      </c>
      <c r="G555" s="2">
        <f>'Moving Avg'!F555</f>
        <v>11.916664999999998</v>
      </c>
      <c r="H555" s="2">
        <f>'Moving Avg'!G555</f>
        <v>12.165378000000009</v>
      </c>
      <c r="I555" s="2">
        <f>'Moving Avg'!H555</f>
        <v>12.269435500000004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</row>
    <row r="556" spans="1:12" ht="13.5" x14ac:dyDescent="0.25">
      <c r="A556" s="3">
        <f>RSI!A556</f>
        <v>45334</v>
      </c>
      <c r="B556" s="2">
        <f>RSI!B556</f>
        <v>11.899800000000001</v>
      </c>
      <c r="C556" s="2">
        <f>RSI!I556</f>
        <v>46.141045310460775</v>
      </c>
      <c r="D556" s="2">
        <f>MACD!E556</f>
        <v>-3.6147285178040889E-2</v>
      </c>
      <c r="E556" s="2">
        <f>MACD!F556</f>
        <v>-2.5221826483265253E-2</v>
      </c>
      <c r="F556" s="2">
        <f>'Moving Avg'!D556</f>
        <v>11.9148</v>
      </c>
      <c r="G556" s="2">
        <f>'Moving Avg'!F556</f>
        <v>11.916664999999998</v>
      </c>
      <c r="H556" s="2">
        <f>'Moving Avg'!G556</f>
        <v>12.151866000000009</v>
      </c>
      <c r="I556" s="2">
        <f>'Moving Avg'!H556</f>
        <v>12.262553500000006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</row>
    <row r="557" spans="1:12" ht="13.5" x14ac:dyDescent="0.25">
      <c r="A557" s="3">
        <f>RSI!A557</f>
        <v>45335</v>
      </c>
      <c r="B557" s="2">
        <f>RSI!B557</f>
        <v>11.899800000000001</v>
      </c>
      <c r="C557" s="2">
        <f>RSI!I557</f>
        <v>46.141045310460775</v>
      </c>
      <c r="D557" s="2">
        <f>MACD!E557</f>
        <v>-1.8519730891570774E-2</v>
      </c>
      <c r="E557" s="2">
        <f>MACD!F557</f>
        <v>-2.388140736492636E-2</v>
      </c>
      <c r="F557" s="2">
        <f>'Moving Avg'!D557</f>
        <v>11.907299999999999</v>
      </c>
      <c r="G557" s="2">
        <f>'Moving Avg'!F557</f>
        <v>11.907659999999996</v>
      </c>
      <c r="H557" s="2">
        <f>'Moving Avg'!G557</f>
        <v>12.140154000000006</v>
      </c>
      <c r="I557" s="2">
        <f>'Moving Avg'!H557</f>
        <v>12.25434700000001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</row>
    <row r="558" spans="1:12" ht="13.5" x14ac:dyDescent="0.25">
      <c r="A558" s="3">
        <f>RSI!A558</f>
        <v>45336</v>
      </c>
      <c r="B558" s="2">
        <f>RSI!B558</f>
        <v>11.8247</v>
      </c>
      <c r="C558" s="2">
        <f>RSI!I558</f>
        <v>41.288104880413677</v>
      </c>
      <c r="D558" s="2">
        <f>MACD!E558</f>
        <v>-8.1372341612411248E-3</v>
      </c>
      <c r="E558" s="2">
        <f>MACD!F558</f>
        <v>-2.0732572724189317E-2</v>
      </c>
      <c r="F558" s="2">
        <f>'Moving Avg'!D558</f>
        <v>11.884780000000001</v>
      </c>
      <c r="G558" s="2">
        <f>'Moving Avg'!F558</f>
        <v>11.898274999999998</v>
      </c>
      <c r="H558" s="2">
        <f>'Moving Avg'!G558</f>
        <v>12.125140000000004</v>
      </c>
      <c r="I558" s="2">
        <f>'Moving Avg'!H558</f>
        <v>12.244587500000009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45337</v>
      </c>
      <c r="B559" s="2">
        <f>RSI!B559</f>
        <v>11.8247</v>
      </c>
      <c r="C559" s="2">
        <f>RSI!I559</f>
        <v>41.288104880413677</v>
      </c>
      <c r="D559" s="2">
        <f>MACD!E559</f>
        <v>1.3731234954121874E-3</v>
      </c>
      <c r="E559" s="2">
        <f>MACD!F559</f>
        <v>-1.6311433480269016E-2</v>
      </c>
      <c r="F559" s="2">
        <f>'Moving Avg'!D559</f>
        <v>11.869760000000001</v>
      </c>
      <c r="G559" s="2">
        <f>'Moving Avg'!F559</f>
        <v>11.900154999999998</v>
      </c>
      <c r="H559" s="2">
        <f>'Moving Avg'!G559</f>
        <v>12.108774000000004</v>
      </c>
      <c r="I559" s="2">
        <f>'Moving Avg'!H559</f>
        <v>12.234828000000009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45338</v>
      </c>
      <c r="B560" s="2">
        <f>RSI!B560</f>
        <v>11.7121</v>
      </c>
      <c r="C560" s="2">
        <f>RSI!I560</f>
        <v>34.904490374039128</v>
      </c>
      <c r="D560" s="2">
        <f>MACD!E560</f>
        <v>1.8432541904523703E-2</v>
      </c>
      <c r="E560" s="2">
        <f>MACD!F560</f>
        <v>-9.3626384033104713E-3</v>
      </c>
      <c r="F560" s="2">
        <f>'Moving Avg'!D560</f>
        <v>11.832220000000001</v>
      </c>
      <c r="G560" s="2">
        <f>'Moving Avg'!F560</f>
        <v>11.892649999999998</v>
      </c>
      <c r="H560" s="2">
        <f>'Moving Avg'!G560</f>
        <v>12.091056000000004</v>
      </c>
      <c r="I560" s="2">
        <f>'Moving Avg'!H560</f>
        <v>12.224652500000012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45341</v>
      </c>
      <c r="B561" s="2">
        <f>RSI!B561</f>
        <v>11.8247</v>
      </c>
      <c r="C561" s="2">
        <f>RSI!I561</f>
        <v>44.196099699820628</v>
      </c>
      <c r="D561" s="2">
        <f>MACD!E561</f>
        <v>2.4659920522436707E-2</v>
      </c>
      <c r="E561" s="2">
        <f>MACD!F561</f>
        <v>-2.5581266181610354E-3</v>
      </c>
      <c r="F561" s="2">
        <f>'Moving Avg'!D561</f>
        <v>11.8172</v>
      </c>
      <c r="G561" s="2">
        <f>'Moving Avg'!F561</f>
        <v>11.890775</v>
      </c>
      <c r="H561" s="2">
        <f>'Moving Avg'!G561</f>
        <v>12.076042000000003</v>
      </c>
      <c r="I561" s="2">
        <f>'Moving Avg'!H561</f>
        <v>12.215040000000011</v>
      </c>
      <c r="J561" s="6" t="str">
        <f>OBV!F561</f>
        <v>BULLISH</v>
      </c>
      <c r="K561" s="6" t="str">
        <f>OBV!G561</f>
        <v>NEUTRAL</v>
      </c>
      <c r="L561" s="6" t="str">
        <f>OBV!H561</f>
        <v>BULLISH DIVERGENCE</v>
      </c>
    </row>
    <row r="562" spans="1:12" ht="13.5" x14ac:dyDescent="0.25">
      <c r="A562" s="3">
        <f>RSI!A562</f>
        <v>45342</v>
      </c>
      <c r="B562" s="2">
        <f>RSI!B562</f>
        <v>11.8247</v>
      </c>
      <c r="C562" s="2">
        <f>RSI!I562</f>
        <v>44.196099699820628</v>
      </c>
      <c r="D562" s="2">
        <f>MACD!E562</f>
        <v>3.1609463080375377E-2</v>
      </c>
      <c r="E562" s="2">
        <f>MACD!F562</f>
        <v>4.275391321546247E-3</v>
      </c>
      <c r="F562" s="2">
        <f>'Moving Avg'!D562</f>
        <v>11.80218</v>
      </c>
      <c r="G562" s="2">
        <f>'Moving Avg'!F562</f>
        <v>11.8919</v>
      </c>
      <c r="H562" s="2">
        <f>'Moving Avg'!G562</f>
        <v>12.061028000000004</v>
      </c>
      <c r="I562" s="2">
        <f>'Moving Avg'!H562</f>
        <v>12.205574500000012</v>
      </c>
      <c r="J562" s="6" t="str">
        <f>OBV!F562</f>
        <v>BULLISH</v>
      </c>
      <c r="K562" s="6" t="str">
        <f>OBV!G562</f>
        <v>NEUTRAL</v>
      </c>
      <c r="L562" s="6" t="str">
        <f>OBV!H562</f>
        <v>BULLISH DIVERGENCE</v>
      </c>
    </row>
    <row r="563" spans="1:12" ht="13.5" x14ac:dyDescent="0.25">
      <c r="A563" s="3">
        <f>RSI!A563</f>
        <v>45343</v>
      </c>
      <c r="B563" s="2">
        <f>RSI!B563</f>
        <v>11.8247</v>
      </c>
      <c r="C563" s="2">
        <f>RSI!I563</f>
        <v>44.196099699820628</v>
      </c>
      <c r="D563" s="2">
        <f>MACD!E563</f>
        <v>3.7977230462459488E-2</v>
      </c>
      <c r="E563" s="2">
        <f>MACD!F563</f>
        <v>1.1015759149728896E-2</v>
      </c>
      <c r="F563" s="2">
        <f>'Moving Avg'!D563</f>
        <v>11.80218</v>
      </c>
      <c r="G563" s="2">
        <f>'Moving Avg'!F563</f>
        <v>11.893025</v>
      </c>
      <c r="H563" s="2">
        <f>'Moving Avg'!G563</f>
        <v>12.046014000000003</v>
      </c>
      <c r="I563" s="2">
        <f>'Moving Avg'!H563</f>
        <v>12.196992500000011</v>
      </c>
      <c r="J563" s="6" t="str">
        <f>OBV!F563</f>
        <v>BULLISH</v>
      </c>
      <c r="K563" s="6" t="str">
        <f>OBV!G563</f>
        <v>NEUTRAL</v>
      </c>
      <c r="L563" s="6" t="str">
        <f>OBV!H563</f>
        <v>NEUTRAL</v>
      </c>
    </row>
    <row r="564" spans="1:12" ht="13.5" x14ac:dyDescent="0.25">
      <c r="A564" s="3">
        <f>RSI!A564</f>
        <v>45344</v>
      </c>
      <c r="B564" s="2">
        <f>RSI!B564</f>
        <v>11.787100000000001</v>
      </c>
      <c r="C564" s="2">
        <f>RSI!I564</f>
        <v>41.712888389125325</v>
      </c>
      <c r="D564" s="2">
        <f>MACD!E564</f>
        <v>4.0832578349135673E-2</v>
      </c>
      <c r="E564" s="2">
        <f>MACD!F564</f>
        <v>1.6979122989610254E-2</v>
      </c>
      <c r="F564" s="2">
        <f>'Moving Avg'!D564</f>
        <v>11.79466</v>
      </c>
      <c r="G564" s="2">
        <f>'Moving Avg'!F564</f>
        <v>11.88739</v>
      </c>
      <c r="H564" s="2">
        <f>'Moving Avg'!G564</f>
        <v>12.030248000000002</v>
      </c>
      <c r="I564" s="2">
        <f>'Moving Avg'!H564</f>
        <v>12.188546000000009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</row>
    <row r="565" spans="1:12" ht="13.5" x14ac:dyDescent="0.25">
      <c r="A565" s="3">
        <f>RSI!A565</f>
        <v>45345</v>
      </c>
      <c r="B565" s="2">
        <f>RSI!B565</f>
        <v>11.787100000000001</v>
      </c>
      <c r="C565" s="2">
        <f>RSI!I565</f>
        <v>41.712888389125318</v>
      </c>
      <c r="D565" s="2">
        <f>MACD!E565</f>
        <v>4.3888676227879841E-2</v>
      </c>
      <c r="E565" s="2">
        <f>MACD!F565</f>
        <v>2.2361033637264174E-2</v>
      </c>
      <c r="F565" s="2">
        <f>'Moving Avg'!D565</f>
        <v>11.809660000000001</v>
      </c>
      <c r="G565" s="2">
        <f>'Moving Avg'!F565</f>
        <v>11.881755000000002</v>
      </c>
      <c r="H565" s="2">
        <f>'Moving Avg'!G565</f>
        <v>12.014632000000004</v>
      </c>
      <c r="I565" s="2">
        <f>'Moving Avg'!H565</f>
        <v>12.180070000000011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</row>
    <row r="566" spans="1:12" ht="13.5" x14ac:dyDescent="0.25">
      <c r="A566" s="3">
        <f>RSI!A566</f>
        <v>45348</v>
      </c>
      <c r="B566" s="2">
        <f>RSI!B566</f>
        <v>11.787100000000001</v>
      </c>
      <c r="C566" s="2">
        <f>RSI!I566</f>
        <v>41.712888389125318</v>
      </c>
      <c r="D566" s="2">
        <f>MACD!E566</f>
        <v>4.706722953769038E-2</v>
      </c>
      <c r="E566" s="2">
        <f>MACD!F566</f>
        <v>2.730227281734942E-2</v>
      </c>
      <c r="F566" s="2">
        <f>'Moving Avg'!D566</f>
        <v>11.802140000000001</v>
      </c>
      <c r="G566" s="2">
        <f>'Moving Avg'!F566</f>
        <v>11.870865000000002</v>
      </c>
      <c r="H566" s="2">
        <f>'Moving Avg'!G566</f>
        <v>12.000366000000001</v>
      </c>
      <c r="I566" s="2">
        <f>'Moving Avg'!H566</f>
        <v>12.17174150000001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</row>
    <row r="567" spans="1:12" ht="13.5" x14ac:dyDescent="0.25">
      <c r="A567" s="3">
        <f>RSI!A567</f>
        <v>45349</v>
      </c>
      <c r="B567" s="2">
        <f>RSI!B567</f>
        <v>12.0124</v>
      </c>
      <c r="C567" s="2">
        <f>RSI!I567</f>
        <v>58.966938392288498</v>
      </c>
      <c r="D567" s="2">
        <f>MACD!E567</f>
        <v>3.3616611993664947E-2</v>
      </c>
      <c r="E567" s="2">
        <f>MACD!F567</f>
        <v>2.8565140652612529E-2</v>
      </c>
      <c r="F567" s="2">
        <f>'Moving Avg'!D567</f>
        <v>11.839680000000001</v>
      </c>
      <c r="G567" s="2">
        <f>'Moving Avg'!F567</f>
        <v>11.871240000000004</v>
      </c>
      <c r="H567" s="2">
        <f>'Moving Avg'!G567</f>
        <v>11.990606000000003</v>
      </c>
      <c r="I567" s="2">
        <f>'Moving Avg'!H567</f>
        <v>12.164686500000009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</row>
    <row r="568" spans="1:12" ht="13.5" x14ac:dyDescent="0.25">
      <c r="A568" s="3">
        <f>RSI!A568</f>
        <v>45350</v>
      </c>
      <c r="B568" s="2">
        <f>RSI!B568</f>
        <v>12.0124</v>
      </c>
      <c r="C568" s="2">
        <f>RSI!I568</f>
        <v>58.966938392288498</v>
      </c>
      <c r="D568" s="2">
        <f>MACD!E568</f>
        <v>9.8582465447147882E-3</v>
      </c>
      <c r="E568" s="2">
        <f>MACD!F568</f>
        <v>2.4823761831032982E-2</v>
      </c>
      <c r="F568" s="2">
        <f>'Moving Avg'!D568</f>
        <v>11.877219999999999</v>
      </c>
      <c r="G568" s="2">
        <f>'Moving Avg'!F568</f>
        <v>11.874995000000004</v>
      </c>
      <c r="H568" s="2">
        <f>'Moving Avg'!G568</f>
        <v>11.984600000000002</v>
      </c>
      <c r="I568" s="2">
        <f>'Moving Avg'!H568</f>
        <v>12.158043500000012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</row>
    <row r="569" spans="1:12" ht="13.5" x14ac:dyDescent="0.25">
      <c r="A569" s="3">
        <f>RSI!A569</f>
        <v>45351</v>
      </c>
      <c r="B569" s="2">
        <f>RSI!B569</f>
        <v>12.0124</v>
      </c>
      <c r="C569" s="2">
        <f>RSI!I569</f>
        <v>58.966938392288505</v>
      </c>
      <c r="D569" s="2">
        <f>MACD!E569</f>
        <v>-1.1007233468506072E-2</v>
      </c>
      <c r="E569" s="2">
        <f>MACD!F569</f>
        <v>1.7657562771125172E-2</v>
      </c>
      <c r="F569" s="2">
        <f>'Moving Avg'!D569</f>
        <v>11.922280000000001</v>
      </c>
      <c r="G569" s="2">
        <f>'Moving Avg'!F569</f>
        <v>11.878750000000005</v>
      </c>
      <c r="H569" s="2">
        <f>'Moving Avg'!G569</f>
        <v>11.977844000000003</v>
      </c>
      <c r="I569" s="2">
        <f>'Moving Avg'!H569</f>
        <v>12.151400500000008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</row>
    <row r="570" spans="1:12" ht="13.5" x14ac:dyDescent="0.25">
      <c r="A570" s="3">
        <f>RSI!A570</f>
        <v>45352</v>
      </c>
      <c r="B570" s="2">
        <f>RSI!B570</f>
        <v>12.0124</v>
      </c>
      <c r="C570" s="2">
        <f>RSI!I570</f>
        <v>58.966938392288498</v>
      </c>
      <c r="D570" s="2">
        <f>MACD!E570</f>
        <v>-4.6691501473523189E-2</v>
      </c>
      <c r="E570" s="2">
        <f>MACD!F570</f>
        <v>4.7877499221954996E-3</v>
      </c>
      <c r="F570" s="2">
        <f>'Moving Avg'!D570</f>
        <v>11.96734</v>
      </c>
      <c r="G570" s="2">
        <f>'Moving Avg'!F570</f>
        <v>11.882505000000004</v>
      </c>
      <c r="H570" s="2">
        <f>'Moving Avg'!G570</f>
        <v>11.972440000000001</v>
      </c>
      <c r="I570" s="2">
        <f>'Moving Avg'!H570</f>
        <v>12.14390400000001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</row>
    <row r="571" spans="1:12" ht="13.5" x14ac:dyDescent="0.25">
      <c r="A571" s="3">
        <f>RSI!A571</f>
        <v>45355</v>
      </c>
      <c r="B571" s="2">
        <f>RSI!B571</f>
        <v>12.0124</v>
      </c>
      <c r="C571" s="2">
        <f>RSI!I571</f>
        <v>58.966938392288505</v>
      </c>
      <c r="D571" s="2">
        <f>MACD!E571</f>
        <v>-6.0216309722770589E-2</v>
      </c>
      <c r="E571" s="2">
        <f>MACD!F571</f>
        <v>-8.2130620067977188E-3</v>
      </c>
      <c r="F571" s="2">
        <f>'Moving Avg'!D571</f>
        <v>12.0124</v>
      </c>
      <c r="G571" s="2">
        <f>'Moving Avg'!F571</f>
        <v>11.886635000000004</v>
      </c>
      <c r="H571" s="2">
        <f>'Moving Avg'!G571</f>
        <v>11.963432000000001</v>
      </c>
      <c r="I571" s="2">
        <f>'Moving Avg'!H571</f>
        <v>12.13640750000001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</row>
    <row r="572" spans="1:12" ht="13.5" x14ac:dyDescent="0.25">
      <c r="A572" s="3">
        <f>RSI!A572</f>
        <v>45356</v>
      </c>
      <c r="B572" s="2">
        <f>RSI!B572</f>
        <v>12.0124</v>
      </c>
      <c r="C572" s="2">
        <f>RSI!I572</f>
        <v>58.966938392288505</v>
      </c>
      <c r="D572" s="2">
        <f>MACD!E572</f>
        <v>-7.2265475049414718E-2</v>
      </c>
      <c r="E572" s="2">
        <f>MACD!F572</f>
        <v>-2.1023544615321119E-2</v>
      </c>
      <c r="F572" s="2">
        <f>'Moving Avg'!D572</f>
        <v>12.0124</v>
      </c>
      <c r="G572" s="2">
        <f>'Moving Avg'!F572</f>
        <v>11.890390000000005</v>
      </c>
      <c r="H572" s="2">
        <f>'Moving Avg'!G572</f>
        <v>11.954423999999999</v>
      </c>
      <c r="I572" s="2">
        <f>'Moving Avg'!H572</f>
        <v>12.12908750000001</v>
      </c>
      <c r="J572" s="6" t="str">
        <f>OBV!F572</f>
        <v>NEUTRAL</v>
      </c>
      <c r="K572" s="6" t="str">
        <f>OBV!G572</f>
        <v>NEUTRAL</v>
      </c>
      <c r="L572" s="6" t="str">
        <f>OBV!H572</f>
        <v>NEUTRAL</v>
      </c>
    </row>
    <row r="573" spans="1:12" ht="13.5" x14ac:dyDescent="0.25">
      <c r="A573" s="3">
        <f>RSI!A573</f>
        <v>45357</v>
      </c>
      <c r="B573" s="2">
        <f>RSI!B573</f>
        <v>12.0124</v>
      </c>
      <c r="C573" s="2">
        <f>RSI!I573</f>
        <v>58.966938392288498</v>
      </c>
      <c r="D573" s="2">
        <f>MACD!E573</f>
        <v>-8.3021197455765972E-2</v>
      </c>
      <c r="E573" s="2">
        <f>MACD!F573</f>
        <v>-3.3423075183410089E-2</v>
      </c>
      <c r="F573" s="2">
        <f>'Moving Avg'!D573</f>
        <v>12.0124</v>
      </c>
      <c r="G573" s="2">
        <f>'Moving Avg'!F573</f>
        <v>11.894145000000005</v>
      </c>
      <c r="H573" s="2">
        <f>'Moving Avg'!G573</f>
        <v>11.945415999999998</v>
      </c>
      <c r="I573" s="2">
        <f>'Moving Avg'!H573</f>
        <v>12.121738000000009</v>
      </c>
      <c r="J573" s="6" t="str">
        <f>OBV!F573</f>
        <v>NEUTRAL</v>
      </c>
      <c r="K573" s="6" t="str">
        <f>OBV!G573</f>
        <v>NEUTRAL</v>
      </c>
      <c r="L573" s="6" t="str">
        <f>OBV!H573</f>
        <v>NEUTRAL</v>
      </c>
    </row>
    <row r="574" spans="1:12" ht="13.5" x14ac:dyDescent="0.25">
      <c r="A574" s="3">
        <f>RSI!A574</f>
        <v>45358</v>
      </c>
      <c r="B574" s="2">
        <f>RSI!B574</f>
        <v>12.5379</v>
      </c>
      <c r="C574" s="2">
        <f>RSI!I574</f>
        <v>81.002386292260411</v>
      </c>
      <c r="D574" s="2">
        <f>MACD!E574</f>
        <v>-0.1373515076321894</v>
      </c>
      <c r="E574" s="2">
        <f>MACD!F574</f>
        <v>-5.4208761673165955E-2</v>
      </c>
      <c r="F574" s="2">
        <f>'Moving Avg'!D574</f>
        <v>12.1175</v>
      </c>
      <c r="G574" s="2">
        <f>'Moving Avg'!F574</f>
        <v>11.926050000000005</v>
      </c>
      <c r="H574" s="2">
        <f>'Moving Avg'!G574</f>
        <v>11.947217999999999</v>
      </c>
      <c r="I574" s="2">
        <f>'Moving Avg'!H574</f>
        <v>12.115397000000009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</row>
    <row r="575" spans="1:12" ht="13.5" x14ac:dyDescent="0.25">
      <c r="A575" s="3">
        <f>RSI!A575</f>
        <v>45359</v>
      </c>
      <c r="B575" s="2">
        <f>RSI!B575</f>
        <v>13.2136</v>
      </c>
      <c r="C575" s="2">
        <f>RSI!I575</f>
        <v>89.104528603123882</v>
      </c>
      <c r="D575" s="2">
        <f>MACD!E575</f>
        <v>-0.23696070782588308</v>
      </c>
      <c r="E575" s="2">
        <f>MACD!F575</f>
        <v>-9.0759150903709396E-2</v>
      </c>
      <c r="F575" s="2">
        <f>'Moving Avg'!D575</f>
        <v>12.35774</v>
      </c>
      <c r="G575" s="2">
        <f>'Moving Avg'!F575</f>
        <v>11.991740000000007</v>
      </c>
      <c r="H575" s="2">
        <f>'Moving Avg'!G575</f>
        <v>11.962984000000001</v>
      </c>
      <c r="I575" s="2">
        <f>'Moving Avg'!H575</f>
        <v>12.111110000000011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</row>
    <row r="576" spans="1:12" ht="13.5" x14ac:dyDescent="0.25">
      <c r="A576" s="3">
        <f>RSI!A576</f>
        <v>45362</v>
      </c>
      <c r="B576" s="2">
        <f>RSI!B576</f>
        <v>13.138500000000001</v>
      </c>
      <c r="C576" s="2">
        <f>RSI!I576</f>
        <v>84.776908861962184</v>
      </c>
      <c r="D576" s="2">
        <f>MACD!E576</f>
        <v>-0.32299514435569243</v>
      </c>
      <c r="E576" s="2">
        <f>MACD!F576</f>
        <v>-0.13720634959410599</v>
      </c>
      <c r="F576" s="2">
        <f>'Moving Avg'!D576</f>
        <v>12.58296</v>
      </c>
      <c r="G576" s="2">
        <f>'Moving Avg'!F576</f>
        <v>12.053675000000002</v>
      </c>
      <c r="H576" s="2">
        <f>'Moving Avg'!G576</f>
        <v>11.977548000000004</v>
      </c>
      <c r="I576" s="2">
        <f>'Moving Avg'!H576</f>
        <v>12.106447500000009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</row>
    <row r="577" spans="1:12" ht="13.5" x14ac:dyDescent="0.25">
      <c r="A577" s="3">
        <f>RSI!A577</f>
        <v>45363</v>
      </c>
      <c r="B577" s="2">
        <f>RSI!B577</f>
        <v>13.2136</v>
      </c>
      <c r="C577" s="2">
        <f>RSI!I577</f>
        <v>85.533559967153764</v>
      </c>
      <c r="D577" s="2">
        <f>MACD!E577</f>
        <v>-0.37302217987784303</v>
      </c>
      <c r="E577" s="2">
        <f>MACD!F577</f>
        <v>-0.18436951565085341</v>
      </c>
      <c r="F577" s="2">
        <f>'Moving Avg'!D577</f>
        <v>12.8232</v>
      </c>
      <c r="G577" s="2">
        <f>'Moving Avg'!F577</f>
        <v>12.119365000000005</v>
      </c>
      <c r="H577" s="2">
        <f>'Moving Avg'!G577</f>
        <v>11.995566000000006</v>
      </c>
      <c r="I577" s="2">
        <f>'Moving Avg'!H577</f>
        <v>12.102307500000009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</row>
    <row r="578" spans="1:12" ht="13.5" x14ac:dyDescent="0.25">
      <c r="A578" s="3">
        <f>RSI!A578</f>
        <v>45364</v>
      </c>
      <c r="B578" s="2">
        <f>RSI!B578</f>
        <v>13.131</v>
      </c>
      <c r="C578" s="2">
        <f>RSI!I578</f>
        <v>80.77790640308541</v>
      </c>
      <c r="D578" s="2">
        <f>MACD!E578</f>
        <v>-0.41553655608604778</v>
      </c>
      <c r="E578" s="2">
        <f>MACD!F578</f>
        <v>-0.23060292373789232</v>
      </c>
      <c r="F578" s="2">
        <f>'Moving Avg'!D578</f>
        <v>13.04692</v>
      </c>
      <c r="G578" s="2">
        <f>'Moving Avg'!F578</f>
        <v>12.184680000000004</v>
      </c>
      <c r="H578" s="2">
        <f>'Moving Avg'!G578</f>
        <v>12.014184000000006</v>
      </c>
      <c r="I578" s="2">
        <f>'Moving Avg'!H578</f>
        <v>12.098196000000007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</row>
    <row r="579" spans="1:12" ht="13.5" x14ac:dyDescent="0.25">
      <c r="A579" s="3">
        <f>RSI!A579</f>
        <v>45365</v>
      </c>
      <c r="B579" s="2">
        <f>RSI!B579</f>
        <v>13.055899999999999</v>
      </c>
      <c r="C579" s="2">
        <f>RSI!I579</f>
        <v>76.607398491744149</v>
      </c>
      <c r="D579" s="2">
        <f>MACD!E579</f>
        <v>-0.45129469635075381</v>
      </c>
      <c r="E579" s="2">
        <f>MACD!F579</f>
        <v>-0.27474127826046463</v>
      </c>
      <c r="F579" s="2">
        <f>'Moving Avg'!D579</f>
        <v>13.15052</v>
      </c>
      <c r="G579" s="2">
        <f>'Moving Avg'!F579</f>
        <v>12.246240000000004</v>
      </c>
      <c r="H579" s="2">
        <f>'Moving Avg'!G579</f>
        <v>12.032052000000006</v>
      </c>
      <c r="I579" s="2">
        <f>'Moving Avg'!H579</f>
        <v>12.094298000000006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</row>
    <row r="580" spans="1:12" ht="13.5" x14ac:dyDescent="0.25">
      <c r="A580" s="3">
        <f>RSI!A580</f>
        <v>45366</v>
      </c>
      <c r="B580" s="2">
        <f>RSI!B580</f>
        <v>12.950799999999999</v>
      </c>
      <c r="C580" s="2">
        <f>RSI!I580</f>
        <v>71.076805259843354</v>
      </c>
      <c r="D580" s="2">
        <f>MACD!E580</f>
        <v>-0.47827392651426237</v>
      </c>
      <c r="E580" s="2">
        <f>MACD!F580</f>
        <v>-0.31544780791122418</v>
      </c>
      <c r="F580" s="2">
        <f>'Moving Avg'!D580</f>
        <v>13.09796</v>
      </c>
      <c r="G580" s="2">
        <f>'Moving Avg'!F580</f>
        <v>12.308175000000002</v>
      </c>
      <c r="H580" s="2">
        <f>'Moving Avg'!G580</f>
        <v>12.050820000000005</v>
      </c>
      <c r="I580" s="2">
        <f>'Moving Avg'!H580</f>
        <v>12.089285500000008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</row>
    <row r="581" spans="1:12" ht="13.5" x14ac:dyDescent="0.25">
      <c r="A581" s="3">
        <f>RSI!A581</f>
        <v>45369</v>
      </c>
      <c r="B581" s="2">
        <f>RSI!B581</f>
        <v>12.943300000000001</v>
      </c>
      <c r="C581" s="2">
        <f>RSI!I581</f>
        <v>70.684639851116174</v>
      </c>
      <c r="D581" s="2">
        <f>MACD!E581</f>
        <v>-0.50409954642567989</v>
      </c>
      <c r="E581" s="2">
        <f>MACD!F581</f>
        <v>-0.35317815561411536</v>
      </c>
      <c r="F581" s="2">
        <f>'Moving Avg'!D581</f>
        <v>13.058920000000001</v>
      </c>
      <c r="G581" s="2">
        <f>'Moving Avg'!F581</f>
        <v>12.364105000000002</v>
      </c>
      <c r="H581" s="2">
        <f>'Moving Avg'!G581</f>
        <v>12.069438000000005</v>
      </c>
      <c r="I581" s="2">
        <f>'Moving Avg'!H581</f>
        <v>12.084824500000009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</row>
    <row r="582" spans="1:12" ht="13.5" x14ac:dyDescent="0.25">
      <c r="A582" s="3">
        <f>RSI!A582</f>
        <v>45370</v>
      </c>
      <c r="B582" s="2">
        <f>RSI!B582</f>
        <v>12.7631</v>
      </c>
      <c r="C582" s="2">
        <f>RSI!I582</f>
        <v>61.854085255693114</v>
      </c>
      <c r="D582" s="2">
        <f>MACD!E582</f>
        <v>-0.5158489689041339</v>
      </c>
      <c r="E582" s="2">
        <f>MACD!F582</f>
        <v>-0.3857123182721191</v>
      </c>
      <c r="F582" s="2">
        <f>'Moving Avg'!D582</f>
        <v>12.968819999999999</v>
      </c>
      <c r="G582" s="2">
        <f>'Moving Avg'!F582</f>
        <v>12.411025000000002</v>
      </c>
      <c r="H582" s="2">
        <f>'Moving Avg'!G582</f>
        <v>12.087456000000005</v>
      </c>
      <c r="I582" s="2">
        <f>'Moving Avg'!H582</f>
        <v>12.079344500000008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</row>
    <row r="583" spans="1:12" ht="13.5" x14ac:dyDescent="0.25">
      <c r="A583" s="3">
        <f>RSI!A583</f>
        <v>45372</v>
      </c>
      <c r="B583" s="2">
        <f>RSI!B583</f>
        <v>12.9884</v>
      </c>
      <c r="C583" s="2">
        <f>RSI!I583</f>
        <v>67.346721206795337</v>
      </c>
      <c r="D583" s="2">
        <f>MACD!E583</f>
        <v>-0.54441961080145163</v>
      </c>
      <c r="E583" s="2">
        <f>MACD!F583</f>
        <v>-0.41745377677798567</v>
      </c>
      <c r="F583" s="2">
        <f>'Moving Avg'!D583</f>
        <v>12.940300000000002</v>
      </c>
      <c r="G583" s="2">
        <f>'Moving Avg'!F583</f>
        <v>12.46921</v>
      </c>
      <c r="H583" s="2">
        <f>'Moving Avg'!G583</f>
        <v>12.117038000000003</v>
      </c>
      <c r="I583" s="2">
        <f>'Moving Avg'!H583</f>
        <v>12.07502050000001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</row>
    <row r="584" spans="1:12" ht="13.5" x14ac:dyDescent="0.25">
      <c r="A584" s="3">
        <f>RSI!A584</f>
        <v>45373</v>
      </c>
      <c r="B584" s="2">
        <f>RSI!B584</f>
        <v>12.943300000000001</v>
      </c>
      <c r="C584" s="2">
        <f>RSI!I584</f>
        <v>65.319162568756269</v>
      </c>
      <c r="D584" s="2">
        <f>MACD!E584</f>
        <v>-0.48753541729306349</v>
      </c>
      <c r="E584" s="2">
        <f>MACD!F584</f>
        <v>-0.43147010488100124</v>
      </c>
      <c r="F584" s="2">
        <f>'Moving Avg'!D584</f>
        <v>12.917779999999999</v>
      </c>
      <c r="G584" s="2">
        <f>'Moving Avg'!F584</f>
        <v>12.527020000000002</v>
      </c>
      <c r="H584" s="2">
        <f>'Moving Avg'!G584</f>
        <v>12.146168000000003</v>
      </c>
      <c r="I584" s="2">
        <f>'Moving Avg'!H584</f>
        <v>12.070515500000008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</row>
    <row r="585" spans="1:12" ht="13.5" x14ac:dyDescent="0.25">
      <c r="A585" s="3">
        <f>RSI!A585</f>
        <v>45376</v>
      </c>
      <c r="B585" s="2">
        <f>RSI!B585</f>
        <v>12.950799999999999</v>
      </c>
      <c r="C585" s="2">
        <f>RSI!I585</f>
        <v>65.505148737335929</v>
      </c>
      <c r="D585" s="2">
        <f>MACD!E585</f>
        <v>-0.3386337224669127</v>
      </c>
      <c r="E585" s="2">
        <f>MACD!F585</f>
        <v>-0.4129028283981836</v>
      </c>
      <c r="F585" s="2">
        <f>'Moving Avg'!D585</f>
        <v>12.917779999999999</v>
      </c>
      <c r="G585" s="2">
        <f>'Moving Avg'!F585</f>
        <v>12.585205</v>
      </c>
      <c r="H585" s="2">
        <f>'Moving Avg'!G585</f>
        <v>12.164936000000001</v>
      </c>
      <c r="I585" s="2">
        <f>'Moving Avg'!H585</f>
        <v>12.066048000000007</v>
      </c>
      <c r="J585" s="6" t="str">
        <f>OBV!F585</f>
        <v>BEARISH</v>
      </c>
      <c r="K585" s="6" t="str">
        <f>OBV!G585</f>
        <v>NEUTRAL</v>
      </c>
      <c r="L585" s="6" t="str">
        <f>OBV!H585</f>
        <v>NEUTRAL</v>
      </c>
    </row>
    <row r="586" spans="1:12" ht="13.5" x14ac:dyDescent="0.25">
      <c r="A586" s="3">
        <f>RSI!A586</f>
        <v>45377</v>
      </c>
      <c r="B586" s="2">
        <f>RSI!B586</f>
        <v>12.905799999999999</v>
      </c>
      <c r="C586" s="2">
        <f>RSI!I586</f>
        <v>63.311292399710233</v>
      </c>
      <c r="D586" s="2">
        <f>MACD!E586</f>
        <v>-0.22333941771745636</v>
      </c>
      <c r="E586" s="2">
        <f>MACD!F586</f>
        <v>-0.37499014626203819</v>
      </c>
      <c r="F586" s="2">
        <f>'Moving Avg'!D586</f>
        <v>12.91028</v>
      </c>
      <c r="G586" s="2">
        <f>'Moving Avg'!F586</f>
        <v>12.64114</v>
      </c>
      <c r="H586" s="2">
        <f>'Moving Avg'!G586</f>
        <v>12.185055999999999</v>
      </c>
      <c r="I586" s="2">
        <f>'Moving Avg'!H586</f>
        <v>12.061543500000006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45378</v>
      </c>
      <c r="B587" s="2">
        <f>RSI!B587</f>
        <v>12.905799999999999</v>
      </c>
      <c r="C587" s="2">
        <f>RSI!I587</f>
        <v>63.311292399710233</v>
      </c>
      <c r="D587" s="2">
        <f>MACD!E587</f>
        <v>-0.11625824541839513</v>
      </c>
      <c r="E587" s="2">
        <f>MACD!F587</f>
        <v>-0.32324376609330963</v>
      </c>
      <c r="F587" s="2">
        <f>'Moving Avg'!D587</f>
        <v>12.938819999999998</v>
      </c>
      <c r="G587" s="2">
        <f>'Moving Avg'!F587</f>
        <v>12.68581</v>
      </c>
      <c r="H587" s="2">
        <f>'Moving Avg'!G587</f>
        <v>12.201574000000001</v>
      </c>
      <c r="I587" s="2">
        <f>'Moving Avg'!H587</f>
        <v>12.057940000000006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</row>
    <row r="588" spans="1:12" ht="13.5" x14ac:dyDescent="0.25">
      <c r="A588" s="3">
        <f>RSI!A588</f>
        <v>45379</v>
      </c>
      <c r="B588" s="2">
        <f>RSI!B588</f>
        <v>12.7631</v>
      </c>
      <c r="C588" s="2">
        <f>RSI!I588</f>
        <v>56.368274077491854</v>
      </c>
      <c r="D588" s="2">
        <f>MACD!E588</f>
        <v>-2.9667489395844626E-2</v>
      </c>
      <c r="E588" s="2">
        <f>MACD!F588</f>
        <v>-0.26452851075381661</v>
      </c>
      <c r="F588" s="2">
        <f>'Moving Avg'!D588</f>
        <v>12.89376</v>
      </c>
      <c r="G588" s="2">
        <f>'Moving Avg'!F588</f>
        <v>12.723344999999998</v>
      </c>
      <c r="H588" s="2">
        <f>'Moving Avg'!G588</f>
        <v>12.216588000000002</v>
      </c>
      <c r="I588" s="2">
        <f>'Moving Avg'!H588</f>
        <v>12.055349500000004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</row>
    <row r="589" spans="1:12" ht="13.5" x14ac:dyDescent="0.25">
      <c r="A589" s="3">
        <f>RSI!A589</f>
        <v>45380</v>
      </c>
      <c r="B589" s="2">
        <f>RSI!B589</f>
        <v>12.755599999999999</v>
      </c>
      <c r="C589" s="2">
        <f>RSI!I589</f>
        <v>56.020548638785769</v>
      </c>
      <c r="D589" s="2">
        <f>MACD!E589</f>
        <v>3.1706664062230772E-2</v>
      </c>
      <c r="E589" s="2">
        <f>MACD!F589</f>
        <v>-0.20528147579060715</v>
      </c>
      <c r="F589" s="2">
        <f>'Moving Avg'!D589</f>
        <v>12.856219999999999</v>
      </c>
      <c r="G589" s="2">
        <f>'Moving Avg'!F589</f>
        <v>12.760504999999998</v>
      </c>
      <c r="H589" s="2">
        <f>'Moving Avg'!G589</f>
        <v>12.235958</v>
      </c>
      <c r="I589" s="2">
        <f>'Moving Avg'!H589</f>
        <v>12.052308500000004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</row>
    <row r="590" spans="1:12" ht="13.5" x14ac:dyDescent="0.25">
      <c r="A590" s="3">
        <f>RSI!A590</f>
        <v>45383</v>
      </c>
      <c r="B590" s="2">
        <f>RSI!B590</f>
        <v>12.755599999999999</v>
      </c>
      <c r="C590" s="2">
        <f>RSI!I590</f>
        <v>56.020548638785776</v>
      </c>
      <c r="D590" s="2">
        <f>MACD!E590</f>
        <v>6.668348897596843E-2</v>
      </c>
      <c r="E590" s="2">
        <f>MACD!F590</f>
        <v>-0.15088848283729203</v>
      </c>
      <c r="F590" s="2">
        <f>'Moving Avg'!D590</f>
        <v>12.817179999999999</v>
      </c>
      <c r="G590" s="2">
        <f>'Moving Avg'!F590</f>
        <v>12.797664999999999</v>
      </c>
      <c r="H590" s="2">
        <f>'Moving Avg'!G590</f>
        <v>12.253825999999998</v>
      </c>
      <c r="I590" s="2">
        <f>'Moving Avg'!H590</f>
        <v>12.049343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</row>
    <row r="591" spans="1:12" ht="13.5" x14ac:dyDescent="0.25">
      <c r="A591" s="3">
        <f>RSI!A591</f>
        <v>45384</v>
      </c>
      <c r="B591" s="2">
        <f>RSI!B591</f>
        <v>12.755599999999999</v>
      </c>
      <c r="C591" s="2">
        <f>RSI!I591</f>
        <v>56.020548638785776</v>
      </c>
      <c r="D591" s="2">
        <f>MACD!E591</f>
        <v>9.4397713749115653E-2</v>
      </c>
      <c r="E591" s="2">
        <f>MACD!F591</f>
        <v>-0.10183124352001049</v>
      </c>
      <c r="F591" s="2">
        <f>'Moving Avg'!D591</f>
        <v>12.787140000000001</v>
      </c>
      <c r="G591" s="2">
        <f>'Moving Avg'!F591</f>
        <v>12.834824999999999</v>
      </c>
      <c r="H591" s="2">
        <f>'Moving Avg'!G591</f>
        <v>12.271694</v>
      </c>
      <c r="I591" s="2">
        <f>'Moving Avg'!H591</f>
        <v>12.046677499999998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</row>
    <row r="592" spans="1:12" ht="13.5" x14ac:dyDescent="0.25">
      <c r="A592" s="3">
        <f>RSI!A592</f>
        <v>45385</v>
      </c>
      <c r="B592" s="2">
        <f>RSI!B592</f>
        <v>12.7331</v>
      </c>
      <c r="C592" s="2">
        <f>RSI!I592</f>
        <v>54.754937414018777</v>
      </c>
      <c r="D592" s="2">
        <f>MACD!E592</f>
        <v>9.111800137765691E-2</v>
      </c>
      <c r="E592" s="2">
        <f>MACD!F592</f>
        <v>-6.3241394540477017E-2</v>
      </c>
      <c r="F592" s="2">
        <f>'Moving Avg'!D592</f>
        <v>12.752599999999999</v>
      </c>
      <c r="G592" s="2">
        <f>'Moving Avg'!F592</f>
        <v>12.870859999999999</v>
      </c>
      <c r="H592" s="2">
        <f>'Moving Avg'!G592</f>
        <v>12.290312000000002</v>
      </c>
      <c r="I592" s="2">
        <f>'Moving Avg'!H592</f>
        <v>12.045213499999997</v>
      </c>
      <c r="J592" s="6" t="str">
        <f>OBV!F592</f>
        <v>BEARISH</v>
      </c>
      <c r="K592" s="6" t="str">
        <f>OBV!G592</f>
        <v>NEUTRAL</v>
      </c>
      <c r="L592" s="6" t="str">
        <f>OBV!H592</f>
        <v>CONFIRMED BEARISH</v>
      </c>
    </row>
    <row r="593" spans="1:12" ht="13.5" x14ac:dyDescent="0.25">
      <c r="A593" s="3">
        <f>RSI!A593</f>
        <v>45386</v>
      </c>
      <c r="B593" s="2">
        <f>RSI!B593</f>
        <v>12.4628</v>
      </c>
      <c r="C593" s="2">
        <f>RSI!I593</f>
        <v>42.370754261370507</v>
      </c>
      <c r="D593" s="2">
        <f>MACD!E593</f>
        <v>0.14253568540141437</v>
      </c>
      <c r="E593" s="2">
        <f>MACD!F593</f>
        <v>-2.2085978552098737E-2</v>
      </c>
      <c r="F593" s="2">
        <f>'Moving Avg'!D593</f>
        <v>12.692539999999999</v>
      </c>
      <c r="G593" s="2">
        <f>'Moving Avg'!F593</f>
        <v>12.893379999999997</v>
      </c>
      <c r="H593" s="2">
        <f>'Moving Avg'!G593</f>
        <v>12.303524000000003</v>
      </c>
      <c r="I593" s="2">
        <f>'Moving Avg'!H593</f>
        <v>12.043711999999996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</row>
    <row r="594" spans="1:12" ht="13.5" x14ac:dyDescent="0.25">
      <c r="A594" s="3">
        <f>RSI!A594</f>
        <v>45387</v>
      </c>
      <c r="B594" s="2">
        <f>RSI!B594</f>
        <v>12.4628</v>
      </c>
      <c r="C594" s="2">
        <f>RSI!I594</f>
        <v>42.370754261370514</v>
      </c>
      <c r="D594" s="2">
        <f>MACD!E594</f>
        <v>0.18024713943254689</v>
      </c>
      <c r="E594" s="2">
        <f>MACD!F594</f>
        <v>1.838064504483039E-2</v>
      </c>
      <c r="F594" s="2">
        <f>'Moving Avg'!D594</f>
        <v>12.633979999999999</v>
      </c>
      <c r="G594" s="2">
        <f>'Moving Avg'!F594</f>
        <v>12.889624999999999</v>
      </c>
      <c r="H594" s="2">
        <f>'Moving Avg'!G594</f>
        <v>12.314784000000001</v>
      </c>
      <c r="I594" s="2">
        <f>'Moving Avg'!H594</f>
        <v>12.039770499999996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</row>
    <row r="595" spans="1:12" ht="13.5" x14ac:dyDescent="0.25">
      <c r="A595" s="3">
        <f>RSI!A595</f>
        <v>45390</v>
      </c>
      <c r="B595" s="2">
        <f>RSI!B595</f>
        <v>12.440300000000001</v>
      </c>
      <c r="C595" s="2">
        <f>RSI!I595</f>
        <v>41.46536485301506</v>
      </c>
      <c r="D595" s="2">
        <f>MACD!E595</f>
        <v>0.21603534826682136</v>
      </c>
      <c r="E595" s="2">
        <f>MACD!F595</f>
        <v>5.7911585689228585E-2</v>
      </c>
      <c r="F595" s="2">
        <f>'Moving Avg'!D595</f>
        <v>12.570920000000001</v>
      </c>
      <c r="G595" s="2">
        <f>'Moving Avg'!F595</f>
        <v>12.850959999999995</v>
      </c>
      <c r="H595" s="2">
        <f>'Moving Avg'!G595</f>
        <v>12.325594000000002</v>
      </c>
      <c r="I595" s="2">
        <f>'Moving Avg'!H595</f>
        <v>12.037592999999998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</row>
    <row r="596" spans="1:12" ht="13.5" x14ac:dyDescent="0.25">
      <c r="A596" s="3">
        <f>RSI!A596</f>
        <v>45394</v>
      </c>
      <c r="B596" s="2">
        <f>RSI!B596</f>
        <v>11.899800000000001</v>
      </c>
      <c r="C596" s="2">
        <f>RSI!I596</f>
        <v>26.703630447759792</v>
      </c>
      <c r="D596" s="2">
        <f>MACD!E596</f>
        <v>0.2805442258632862</v>
      </c>
      <c r="E596" s="2">
        <f>MACD!F596</f>
        <v>0.1024381137240401</v>
      </c>
      <c r="F596" s="2">
        <f>'Moving Avg'!D596</f>
        <v>12.399760000000001</v>
      </c>
      <c r="G596" s="2">
        <f>'Moving Avg'!F596</f>
        <v>12.789024999999999</v>
      </c>
      <c r="H596" s="2">
        <f>'Moving Avg'!G596</f>
        <v>12.323492000000003</v>
      </c>
      <c r="I596" s="2">
        <f>'Moving Avg'!H596</f>
        <v>12.031436999999997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</row>
    <row r="597" spans="1:12" ht="13.5" x14ac:dyDescent="0.25">
      <c r="A597" s="3">
        <f>RSI!A597</f>
        <v>45397</v>
      </c>
      <c r="B597" s="2">
        <f>RSI!B597</f>
        <v>12.1325</v>
      </c>
      <c r="C597" s="2">
        <f>RSI!I597</f>
        <v>37.087807516991077</v>
      </c>
      <c r="D597" s="2">
        <f>MACD!E597</f>
        <v>0.32211563451164515</v>
      </c>
      <c r="E597" s="2">
        <f>MACD!F597</f>
        <v>0.14637361788156111</v>
      </c>
      <c r="F597" s="2">
        <f>'Moving Avg'!D597</f>
        <v>12.279639999999999</v>
      </c>
      <c r="G597" s="2">
        <f>'Moving Avg'!F597</f>
        <v>12.734969999999999</v>
      </c>
      <c r="H597" s="2">
        <f>'Moving Avg'!G597</f>
        <v>12.326044000000003</v>
      </c>
      <c r="I597" s="2">
        <f>'Moving Avg'!H597</f>
        <v>12.026031499999997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</row>
    <row r="598" spans="1:12" ht="13.5" x14ac:dyDescent="0.25">
      <c r="A598" s="3">
        <f>RSI!A598</f>
        <v>45398</v>
      </c>
      <c r="B598" s="2">
        <f>RSI!B598</f>
        <v>12.3127</v>
      </c>
      <c r="C598" s="2">
        <f>RSI!I598</f>
        <v>43.735448669660535</v>
      </c>
      <c r="D598" s="2">
        <f>MACD!E598</f>
        <v>0.32452553434142573</v>
      </c>
      <c r="E598" s="2">
        <f>MACD!F598</f>
        <v>0.18200400117353405</v>
      </c>
      <c r="F598" s="2">
        <f>'Moving Avg'!D598</f>
        <v>12.24962</v>
      </c>
      <c r="G598" s="2">
        <f>'Moving Avg'!F598</f>
        <v>12.694054999999997</v>
      </c>
      <c r="H598" s="2">
        <f>'Moving Avg'!G598</f>
        <v>12.333552000000006</v>
      </c>
      <c r="I598" s="2">
        <f>'Moving Avg'!H598</f>
        <v>12.021902499999996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45399</v>
      </c>
      <c r="B599" s="2">
        <f>RSI!B599</f>
        <v>12.4628</v>
      </c>
      <c r="C599" s="2">
        <f>RSI!I599</f>
        <v>48.606795320009482</v>
      </c>
      <c r="D599" s="2">
        <f>MACD!E599</f>
        <v>0.3155757346714072</v>
      </c>
      <c r="E599" s="2">
        <f>MACD!F599</f>
        <v>0.20871834787310869</v>
      </c>
      <c r="F599" s="2">
        <f>'Moving Avg'!D599</f>
        <v>12.24962</v>
      </c>
      <c r="G599" s="2">
        <f>'Moving Avg'!F599</f>
        <v>12.664399999999997</v>
      </c>
      <c r="H599" s="2">
        <f>'Moving Avg'!G599</f>
        <v>12.344062000000006</v>
      </c>
      <c r="I599" s="2">
        <f>'Moving Avg'!H599</f>
        <v>12.018523999999996</v>
      </c>
      <c r="J599" s="6" t="str">
        <f>OBV!F599</f>
        <v>BULLISH</v>
      </c>
      <c r="K599" s="6" t="str">
        <f>OBV!G599</f>
        <v>NEUTRAL</v>
      </c>
      <c r="L599" s="6" t="str">
        <f>OBV!H599</f>
        <v>NEUTRAL</v>
      </c>
    </row>
    <row r="600" spans="1:12" ht="13.5" x14ac:dyDescent="0.25">
      <c r="A600" s="3">
        <f>RSI!A600</f>
        <v>45400</v>
      </c>
      <c r="B600" s="2">
        <f>RSI!B600</f>
        <v>12.3878</v>
      </c>
      <c r="C600" s="2">
        <f>RSI!I600</f>
        <v>46.44307846048175</v>
      </c>
      <c r="D600" s="2">
        <f>MACD!E600</f>
        <v>0.31385978638667744</v>
      </c>
      <c r="E600" s="2">
        <f>MACD!F600</f>
        <v>0.22974663557582248</v>
      </c>
      <c r="F600" s="2">
        <f>'Moving Avg'!D600</f>
        <v>12.23912</v>
      </c>
      <c r="G600" s="2">
        <f>'Moving Avg'!F600</f>
        <v>12.636249999999997</v>
      </c>
      <c r="H600" s="2">
        <f>'Moving Avg'!G600</f>
        <v>12.353072000000004</v>
      </c>
      <c r="I600" s="2">
        <f>'Moving Avg'!H600</f>
        <v>12.014770499999996</v>
      </c>
      <c r="J600" s="6" t="str">
        <f>OBV!F600</f>
        <v>BULLISH</v>
      </c>
      <c r="K600" s="6" t="str">
        <f>OBV!G600</f>
        <v>NEUTRAL</v>
      </c>
      <c r="L600" s="6" t="str">
        <f>OBV!H600</f>
        <v>BULLISH DIVERGENCE</v>
      </c>
    </row>
    <row r="601" spans="1:12" ht="13.5" x14ac:dyDescent="0.25">
      <c r="A601" s="3">
        <f>RSI!A601</f>
        <v>45401</v>
      </c>
      <c r="B601" s="2">
        <f>RSI!B601</f>
        <v>12.3878</v>
      </c>
      <c r="C601" s="2">
        <f>RSI!I601</f>
        <v>46.44307846048175</v>
      </c>
      <c r="D601" s="2">
        <f>MACD!E601</f>
        <v>0.31313008574893431</v>
      </c>
      <c r="E601" s="2">
        <f>MACD!F601</f>
        <v>0.24642332561044489</v>
      </c>
      <c r="F601" s="2">
        <f>'Moving Avg'!D601</f>
        <v>12.33672</v>
      </c>
      <c r="G601" s="2">
        <f>'Moving Avg'!F601</f>
        <v>12.608474999999999</v>
      </c>
      <c r="H601" s="2">
        <f>'Moving Avg'!G601</f>
        <v>12.362232000000004</v>
      </c>
      <c r="I601" s="2">
        <f>'Moving Avg'!H601</f>
        <v>12.011016999999995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</row>
    <row r="602" spans="1:12" ht="13.5" x14ac:dyDescent="0.25">
      <c r="A602" s="3">
        <f>RSI!A602</f>
        <v>45404</v>
      </c>
      <c r="B602" s="2">
        <f>RSI!B602</f>
        <v>12.350199999999999</v>
      </c>
      <c r="C602" s="2">
        <f>RSI!I602</f>
        <v>45.271360900124861</v>
      </c>
      <c r="D602" s="2">
        <f>MACD!E602</f>
        <v>0.31250504865954909</v>
      </c>
      <c r="E602" s="2">
        <f>MACD!F602</f>
        <v>0.25963967022026574</v>
      </c>
      <c r="F602" s="2">
        <f>'Moving Avg'!D602</f>
        <v>12.38026</v>
      </c>
      <c r="G602" s="2">
        <f>'Moving Avg'!F602</f>
        <v>12.587829999999999</v>
      </c>
      <c r="H602" s="2">
        <f>'Moving Avg'!G602</f>
        <v>12.370490000000004</v>
      </c>
      <c r="I602" s="2">
        <f>'Moving Avg'!H602</f>
        <v>12.007075499999996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</row>
    <row r="603" spans="1:12" ht="13.5" x14ac:dyDescent="0.25">
      <c r="A603" s="3">
        <f>RSI!A603</f>
        <v>45405</v>
      </c>
      <c r="B603" s="2">
        <f>RSI!B603</f>
        <v>12.613</v>
      </c>
      <c r="C603" s="2">
        <f>RSI!I603</f>
        <v>54.005667948931283</v>
      </c>
      <c r="D603" s="2">
        <f>MACD!E603</f>
        <v>0.25176628685265534</v>
      </c>
      <c r="E603" s="2">
        <f>MACD!F603</f>
        <v>0.25806499354674367</v>
      </c>
      <c r="F603" s="2">
        <f>'Moving Avg'!D603</f>
        <v>12.44032</v>
      </c>
      <c r="G603" s="2">
        <f>'Moving Avg'!F603</f>
        <v>12.56906</v>
      </c>
      <c r="H603" s="2">
        <f>'Moving Avg'!G603</f>
        <v>12.384004000000004</v>
      </c>
      <c r="I603" s="2">
        <f>'Moving Avg'!H603</f>
        <v>12.004447999999995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</row>
    <row r="604" spans="1:12" ht="13.5" x14ac:dyDescent="0.25">
      <c r="A604" s="3">
        <f>RSI!A604</f>
        <v>45406</v>
      </c>
      <c r="B604" s="2">
        <f>RSI!B604</f>
        <v>12.7256</v>
      </c>
      <c r="C604" s="2">
        <f>RSI!I604</f>
        <v>57.16036243797668</v>
      </c>
      <c r="D604" s="2">
        <f>MACD!E604</f>
        <v>0.19125738473212195</v>
      </c>
      <c r="E604" s="2">
        <f>MACD!F604</f>
        <v>0.24470347178381935</v>
      </c>
      <c r="F604" s="2">
        <f>'Moving Avg'!D604</f>
        <v>12.49288</v>
      </c>
      <c r="G604" s="2">
        <f>'Moving Avg'!F604</f>
        <v>12.558175</v>
      </c>
      <c r="H604" s="2">
        <f>'Moving Avg'!G604</f>
        <v>12.400520000000006</v>
      </c>
      <c r="I604" s="2">
        <f>'Moving Avg'!H604</f>
        <v>12.002383499999997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</row>
    <row r="605" spans="1:12" ht="13.5" x14ac:dyDescent="0.25">
      <c r="A605" s="3">
        <f>RSI!A605</f>
        <v>45407</v>
      </c>
      <c r="B605" s="2">
        <f>RSI!B605</f>
        <v>12.8758</v>
      </c>
      <c r="C605" s="2">
        <f>RSI!I605</f>
        <v>61.002766359238407</v>
      </c>
      <c r="D605" s="2">
        <f>MACD!E605</f>
        <v>0.12408821771766476</v>
      </c>
      <c r="E605" s="2">
        <f>MACD!F605</f>
        <v>0.22058042097058844</v>
      </c>
      <c r="F605" s="2">
        <f>'Moving Avg'!D605</f>
        <v>12.590479999999999</v>
      </c>
      <c r="G605" s="2">
        <f>'Moving Avg'!F605</f>
        <v>12.554424999999998</v>
      </c>
      <c r="H605" s="2">
        <f>'Moving Avg'!G605</f>
        <v>12.420040000000004</v>
      </c>
      <c r="I605" s="2">
        <f>'Moving Avg'!H605</f>
        <v>12.001182499999997</v>
      </c>
      <c r="J605" s="6" t="str">
        <f>OBV!F605</f>
        <v>BULLISH</v>
      </c>
      <c r="K605" s="6" t="str">
        <f>OBV!G605</f>
        <v>STRONG</v>
      </c>
      <c r="L605" s="6" t="str">
        <f>OBV!H605</f>
        <v>CONFIRMED BULLISH</v>
      </c>
    </row>
    <row r="606" spans="1:12" ht="13.5" x14ac:dyDescent="0.25">
      <c r="A606" s="3">
        <f>RSI!A606</f>
        <v>45408</v>
      </c>
      <c r="B606" s="2">
        <f>RSI!B606</f>
        <v>12.8682</v>
      </c>
      <c r="C606" s="2">
        <f>RSI!I606</f>
        <v>60.706066279072594</v>
      </c>
      <c r="D606" s="2">
        <f>MACD!E606</f>
        <v>-1.7505154931471978E-2</v>
      </c>
      <c r="E606" s="2">
        <f>MACD!F606</f>
        <v>0.17296330579017638</v>
      </c>
      <c r="F606" s="2">
        <f>'Moving Avg'!D606</f>
        <v>12.68656</v>
      </c>
      <c r="G606" s="2">
        <f>'Moving Avg'!F606</f>
        <v>12.552544999999999</v>
      </c>
      <c r="H606" s="2">
        <f>'Moving Avg'!G606</f>
        <v>12.439408000000006</v>
      </c>
      <c r="I606" s="2">
        <f>'Moving Avg'!H606</f>
        <v>11.999868499999996</v>
      </c>
      <c r="J606" s="6" t="str">
        <f>OBV!F606</f>
        <v>BULLISH</v>
      </c>
      <c r="K606" s="6" t="str">
        <f>OBV!G606</f>
        <v>STRONG</v>
      </c>
      <c r="L606" s="6" t="str">
        <f>OBV!H606</f>
        <v>CONFIRMED BULLISH</v>
      </c>
    </row>
    <row r="607" spans="1:12" ht="13.5" x14ac:dyDescent="0.25">
      <c r="A607" s="3">
        <f>RSI!A607</f>
        <v>45411</v>
      </c>
      <c r="B607" s="2">
        <f>RSI!B607</f>
        <v>12.7631</v>
      </c>
      <c r="C607" s="2">
        <f>RSI!I607</f>
        <v>56.60588088663247</v>
      </c>
      <c r="D607" s="2">
        <f>MACD!E607</f>
        <v>-9.5691356808355721E-2</v>
      </c>
      <c r="E607" s="2">
        <f>MACD!F607</f>
        <v>0.11923237327046995</v>
      </c>
      <c r="F607" s="2">
        <f>'Moving Avg'!D607</f>
        <v>12.76914</v>
      </c>
      <c r="G607" s="2">
        <f>'Moving Avg'!F607</f>
        <v>12.54541</v>
      </c>
      <c r="H607" s="2">
        <f>'Moving Avg'!G607</f>
        <v>12.456674000000003</v>
      </c>
      <c r="I607" s="2">
        <f>'Moving Avg'!H607</f>
        <v>11.998066499999998</v>
      </c>
      <c r="J607" s="6" t="str">
        <f>OBV!F607</f>
        <v>BULLISH</v>
      </c>
      <c r="K607" s="6" t="str">
        <f>OBV!G607</f>
        <v>STRONG</v>
      </c>
      <c r="L607" s="6" t="str">
        <f>OBV!H607</f>
        <v>CONFIRMED BULLISH</v>
      </c>
    </row>
    <row r="608" spans="1:12" ht="13.5" x14ac:dyDescent="0.25">
      <c r="A608" s="3">
        <f>RSI!A608</f>
        <v>45412</v>
      </c>
      <c r="B608" s="2">
        <f>RSI!B608</f>
        <v>12.7631</v>
      </c>
      <c r="C608" s="2">
        <f>RSI!I608</f>
        <v>56.60588088663247</v>
      </c>
      <c r="D608" s="2">
        <f>MACD!E608</f>
        <v>-0.13532110065140301</v>
      </c>
      <c r="E608" s="2">
        <f>MACD!F608</f>
        <v>6.8321678486095369E-2</v>
      </c>
      <c r="F608" s="2">
        <f>'Moving Avg'!D608</f>
        <v>12.799160000000001</v>
      </c>
      <c r="G608" s="2">
        <f>'Moving Avg'!F608</f>
        <v>12.54541</v>
      </c>
      <c r="H608" s="2">
        <f>'Moving Avg'!G608</f>
        <v>12.475442000000005</v>
      </c>
      <c r="I608" s="2">
        <f>'Moving Avg'!H608</f>
        <v>11.997315499999999</v>
      </c>
      <c r="J608" s="6" t="str">
        <f>OBV!F608</f>
        <v>BULLISH</v>
      </c>
      <c r="K608" s="6" t="str">
        <f>OBV!G608</f>
        <v>STRONG</v>
      </c>
      <c r="L608" s="6" t="str">
        <f>OBV!H608</f>
        <v>CONFIRMED BULLISH</v>
      </c>
    </row>
    <row r="609" spans="1:12" ht="13.5" x14ac:dyDescent="0.25">
      <c r="A609" s="3">
        <f>RSI!A609</f>
        <v>45414</v>
      </c>
      <c r="B609" s="2">
        <f>RSI!B609</f>
        <v>12.6881</v>
      </c>
      <c r="C609" s="2">
        <f>RSI!I609</f>
        <v>53.609212122319491</v>
      </c>
      <c r="D609" s="2">
        <f>MACD!E609</f>
        <v>-0.14131282473753615</v>
      </c>
      <c r="E609" s="2">
        <f>MACD!F609</f>
        <v>2.6394777841369066E-2</v>
      </c>
      <c r="F609" s="2">
        <f>'Moving Avg'!D609</f>
        <v>12.79166</v>
      </c>
      <c r="G609" s="2">
        <f>'Moving Avg'!F609</f>
        <v>12.542035000000002</v>
      </c>
      <c r="H609" s="2">
        <f>'Moving Avg'!G609</f>
        <v>12.492710000000006</v>
      </c>
      <c r="I609" s="2">
        <f>'Moving Avg'!H609</f>
        <v>11.995438999999998</v>
      </c>
      <c r="J609" s="6" t="str">
        <f>OBV!F609</f>
        <v>BULLISH</v>
      </c>
      <c r="K609" s="6" t="str">
        <f>OBV!G609</f>
        <v>STRONG</v>
      </c>
      <c r="L609" s="6" t="str">
        <f>OBV!H609</f>
        <v>BULLISH DIVERGENCE</v>
      </c>
    </row>
    <row r="610" spans="1:12" ht="13.5" x14ac:dyDescent="0.25">
      <c r="A610" s="3">
        <f>RSI!A610</f>
        <v>45415</v>
      </c>
      <c r="B610" s="2">
        <f>RSI!B610</f>
        <v>12.6881</v>
      </c>
      <c r="C610" s="2">
        <f>RSI!I610</f>
        <v>53.609212122319491</v>
      </c>
      <c r="D610" s="2">
        <f>MACD!E610</f>
        <v>-0.15850277580515915</v>
      </c>
      <c r="E610" s="2">
        <f>MACD!F610</f>
        <v>-1.0584732887936578E-2</v>
      </c>
      <c r="F610" s="2">
        <f>'Moving Avg'!D610</f>
        <v>12.754119999999999</v>
      </c>
      <c r="G610" s="2">
        <f>'Moving Avg'!F610</f>
        <v>12.53866</v>
      </c>
      <c r="H610" s="2">
        <f>'Moving Avg'!G610</f>
        <v>12.512230000000006</v>
      </c>
      <c r="I610" s="2">
        <f>'Moving Avg'!H610</f>
        <v>11.994125499999994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45418</v>
      </c>
      <c r="B611" s="2">
        <f>RSI!B611</f>
        <v>12.613</v>
      </c>
      <c r="C611" s="2">
        <f>RSI!I611</f>
        <v>50.504271231317226</v>
      </c>
      <c r="D611" s="2">
        <f>MACD!E611</f>
        <v>-0.16802364600565944</v>
      </c>
      <c r="E611" s="2">
        <f>MACD!F611</f>
        <v>-4.2072515511481154E-2</v>
      </c>
      <c r="F611" s="2">
        <f>'Moving Avg'!D611</f>
        <v>12.70308</v>
      </c>
      <c r="G611" s="2">
        <f>'Moving Avg'!F611</f>
        <v>12.53153</v>
      </c>
      <c r="H611" s="2">
        <f>'Moving Avg'!G611</f>
        <v>12.527996000000003</v>
      </c>
      <c r="I611" s="2">
        <f>'Moving Avg'!H611</f>
        <v>11.992811499999993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45419</v>
      </c>
      <c r="B612" s="2">
        <f>RSI!B612</f>
        <v>12.087400000000001</v>
      </c>
      <c r="C612" s="2">
        <f>RSI!I612</f>
        <v>35.15713146650711</v>
      </c>
      <c r="D612" s="2">
        <f>MACD!E612</f>
        <v>-0.14298588167835469</v>
      </c>
      <c r="E612" s="2">
        <f>MACD!F612</f>
        <v>-6.2255188744855861E-2</v>
      </c>
      <c r="F612" s="2">
        <f>'Moving Avg'!D612</f>
        <v>12.56794</v>
      </c>
      <c r="G612" s="2">
        <f>'Moving Avg'!F612</f>
        <v>12.499245</v>
      </c>
      <c r="H612" s="2">
        <f>'Moving Avg'!G612</f>
        <v>12.533250000000001</v>
      </c>
      <c r="I612" s="2">
        <f>'Moving Avg'!H612</f>
        <v>11.989432999999993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</row>
    <row r="613" spans="1:12" ht="13.5" x14ac:dyDescent="0.25">
      <c r="A613" s="3">
        <f>RSI!A613</f>
        <v>45420</v>
      </c>
      <c r="B613" s="2">
        <f>RSI!B613</f>
        <v>12.5304</v>
      </c>
      <c r="C613" s="2">
        <f>RSI!I613</f>
        <v>49.175703270432848</v>
      </c>
      <c r="D613" s="2">
        <f>MACD!E613</f>
        <v>-0.1111291047076346</v>
      </c>
      <c r="E613" s="2">
        <f>MACD!F613</f>
        <v>-7.2029971937411619E-2</v>
      </c>
      <c r="F613" s="2">
        <f>'Moving Avg'!D613</f>
        <v>12.5214</v>
      </c>
      <c r="G613" s="2">
        <f>'Moving Avg'!F613</f>
        <v>12.502625</v>
      </c>
      <c r="H613" s="2">
        <f>'Moving Avg'!G613</f>
        <v>12.547364000000002</v>
      </c>
      <c r="I613" s="2">
        <f>'Moving Avg'!H613</f>
        <v>11.989207999999993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</row>
    <row r="614" spans="1:12" ht="13.5" x14ac:dyDescent="0.25">
      <c r="A614" s="3">
        <f>RSI!A614</f>
        <v>45421</v>
      </c>
      <c r="B614" s="2">
        <f>RSI!B614</f>
        <v>12.3202</v>
      </c>
      <c r="C614" s="2">
        <f>RSI!I614</f>
        <v>44.283574403970597</v>
      </c>
      <c r="D614" s="2">
        <f>MACD!E614</f>
        <v>-5.1068905033051948E-2</v>
      </c>
      <c r="E614" s="2">
        <f>MACD!F614</f>
        <v>-6.7837758556539687E-2</v>
      </c>
      <c r="F614" s="2">
        <f>'Moving Avg'!D614</f>
        <v>12.44782</v>
      </c>
      <c r="G614" s="2">
        <f>'Moving Avg'!F614</f>
        <v>12.495495</v>
      </c>
      <c r="H614" s="2">
        <f>'Moving Avg'!G614</f>
        <v>12.558026000000002</v>
      </c>
      <c r="I614" s="2">
        <f>'Moving Avg'!H614</f>
        <v>11.987969499999995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</row>
    <row r="615" spans="1:12" ht="13.5" x14ac:dyDescent="0.25">
      <c r="A615" s="3">
        <f>RSI!A615</f>
        <v>45422</v>
      </c>
      <c r="B615" s="2">
        <f>RSI!B615</f>
        <v>12.3202</v>
      </c>
      <c r="C615" s="2">
        <f>RSI!I615</f>
        <v>44.283574403970597</v>
      </c>
      <c r="D615" s="2">
        <f>MACD!E615</f>
        <v>2.4296424114078619E-2</v>
      </c>
      <c r="E615" s="2">
        <f>MACD!F615</f>
        <v>-4.941092202241603E-2</v>
      </c>
      <c r="F615" s="2">
        <f>'Moving Avg'!D615</f>
        <v>12.37424</v>
      </c>
      <c r="G615" s="2">
        <f>'Moving Avg'!F615</f>
        <v>12.48949</v>
      </c>
      <c r="H615" s="2">
        <f>'Moving Avg'!G615</f>
        <v>12.568688000000002</v>
      </c>
      <c r="I615" s="2">
        <f>'Moving Avg'!H615</f>
        <v>11.98673099999999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</row>
    <row r="616" spans="1:12" ht="13.5" x14ac:dyDescent="0.25">
      <c r="A616" s="3">
        <f>RSI!A616</f>
        <v>45425</v>
      </c>
      <c r="B616" s="2">
        <f>RSI!B616</f>
        <v>12.3202</v>
      </c>
      <c r="C616" s="2">
        <f>RSI!I616</f>
        <v>44.28357440397059</v>
      </c>
      <c r="D616" s="2">
        <f>MACD!E616</f>
        <v>8.8228845250842625E-2</v>
      </c>
      <c r="E616" s="2">
        <f>MACD!F616</f>
        <v>-2.18829685677643E-2</v>
      </c>
      <c r="F616" s="2">
        <f>'Moving Avg'!D616</f>
        <v>12.31568</v>
      </c>
      <c r="G616" s="2">
        <f>'Moving Avg'!F616</f>
        <v>12.51051</v>
      </c>
      <c r="H616" s="2">
        <f>'Moving Avg'!G616</f>
        <v>12.579350000000002</v>
      </c>
      <c r="I616" s="2">
        <f>'Moving Avg'!H616</f>
        <v>11.985492499999991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</row>
    <row r="617" spans="1:12" ht="13.5" x14ac:dyDescent="0.25">
      <c r="A617" s="3">
        <f>RSI!A617</f>
        <v>45426</v>
      </c>
      <c r="B617" s="2">
        <f>RSI!B617</f>
        <v>12.305199999999999</v>
      </c>
      <c r="C617" s="2">
        <f>RSI!I617</f>
        <v>43.89437801169553</v>
      </c>
      <c r="D617" s="2">
        <f>MACD!E617</f>
        <v>0.12849978665143169</v>
      </c>
      <c r="E617" s="2">
        <f>MACD!F617</f>
        <v>8.1935824760748996E-3</v>
      </c>
      <c r="F617" s="2">
        <f>'Moving Avg'!D617</f>
        <v>12.35924</v>
      </c>
      <c r="G617" s="2">
        <f>'Moving Avg'!F617</f>
        <v>12.519145</v>
      </c>
      <c r="H617" s="2">
        <f>'Moving Avg'!G617</f>
        <v>12.585206000000001</v>
      </c>
      <c r="I617" s="2">
        <f>'Moving Avg'!H617</f>
        <v>11.984403999999991</v>
      </c>
      <c r="J617" s="6" t="str">
        <f>OBV!F617</f>
        <v>BEARISH</v>
      </c>
      <c r="K617" s="6" t="str">
        <f>OBV!G617</f>
        <v>NEUTRAL</v>
      </c>
      <c r="L617" s="6" t="str">
        <f>OBV!H617</f>
        <v>BEARISH DIVERGENCE</v>
      </c>
    </row>
    <row r="618" spans="1:12" ht="13.5" x14ac:dyDescent="0.25">
      <c r="A618" s="3">
        <f>RSI!A618</f>
        <v>45427</v>
      </c>
      <c r="B618" s="2">
        <f>RSI!B618</f>
        <v>12.4628</v>
      </c>
      <c r="C618" s="2">
        <f>RSI!I618</f>
        <v>48.96906543592231</v>
      </c>
      <c r="D618" s="2">
        <f>MACD!E618</f>
        <v>0.15213086852766189</v>
      </c>
      <c r="E618" s="2">
        <f>MACD!F618</f>
        <v>3.6981039686392297E-2</v>
      </c>
      <c r="F618" s="2">
        <f>'Moving Avg'!D618</f>
        <v>12.34572</v>
      </c>
      <c r="G618" s="2">
        <f>'Moving Avg'!F618</f>
        <v>12.52665</v>
      </c>
      <c r="H618" s="2">
        <f>'Moving Avg'!G618</f>
        <v>12.594213999999999</v>
      </c>
      <c r="I618" s="2">
        <f>'Moving Avg'!H618</f>
        <v>11.984778999999989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</row>
    <row r="619" spans="1:12" ht="13.5" x14ac:dyDescent="0.25">
      <c r="A619" s="3">
        <f>RSI!A619</f>
        <v>45428</v>
      </c>
      <c r="B619" s="2">
        <f>RSI!B619</f>
        <v>12.4253</v>
      </c>
      <c r="C619" s="2">
        <f>RSI!I619</f>
        <v>47.859804862297565</v>
      </c>
      <c r="D619" s="2">
        <f>MACD!E619</f>
        <v>0.163573102265131</v>
      </c>
      <c r="E619" s="2">
        <f>MACD!F619</f>
        <v>6.2299452202140039E-2</v>
      </c>
      <c r="F619" s="2">
        <f>'Moving Avg'!D619</f>
        <v>12.36674</v>
      </c>
      <c r="G619" s="2">
        <f>'Moving Avg'!F619</f>
        <v>12.524774999999998</v>
      </c>
      <c r="H619" s="2">
        <f>'Moving Avg'!G619</f>
        <v>12.602472000000002</v>
      </c>
      <c r="I619" s="2">
        <f>'Moving Avg'!H619</f>
        <v>11.98609299999999</v>
      </c>
      <c r="J619" s="6" t="str">
        <f>OBV!F619</f>
        <v>BEARISH</v>
      </c>
      <c r="K619" s="6" t="str">
        <f>OBV!G619</f>
        <v>NEUTRAL</v>
      </c>
      <c r="L619" s="6" t="str">
        <f>OBV!H619</f>
        <v>BEARISH DIVERGENCE</v>
      </c>
    </row>
    <row r="620" spans="1:12" ht="13.5" x14ac:dyDescent="0.25">
      <c r="A620" s="3">
        <f>RSI!A620</f>
        <v>45429</v>
      </c>
      <c r="B620" s="2">
        <f>RSI!B620</f>
        <v>12.4253</v>
      </c>
      <c r="C620" s="2">
        <f>RSI!I620</f>
        <v>47.859804862297565</v>
      </c>
      <c r="D620" s="2">
        <f>MACD!E620</f>
        <v>0.17366860616468571</v>
      </c>
      <c r="E620" s="2">
        <f>MACD!F620</f>
        <v>8.4573282994649168E-2</v>
      </c>
      <c r="F620" s="2">
        <f>'Moving Avg'!D620</f>
        <v>12.38776</v>
      </c>
      <c r="G620" s="2">
        <f>'Moving Avg'!F620</f>
        <v>12.52665</v>
      </c>
      <c r="H620" s="2">
        <f>'Moving Avg'!G620</f>
        <v>12.61073</v>
      </c>
      <c r="I620" s="2">
        <f>'Moving Avg'!H620</f>
        <v>11.987406999999987</v>
      </c>
      <c r="J620" s="6" t="str">
        <f>OBV!F620</f>
        <v>BEARISH</v>
      </c>
      <c r="K620" s="6" t="str">
        <f>OBV!G620</f>
        <v>NEUTRAL</v>
      </c>
      <c r="L620" s="6" t="str">
        <f>OBV!H620</f>
        <v>BEARISH DIVERGENCE</v>
      </c>
    </row>
    <row r="621" spans="1:12" ht="13.5" x14ac:dyDescent="0.25">
      <c r="A621" s="3">
        <f>RSI!A621</f>
        <v>45432</v>
      </c>
      <c r="B621" s="2">
        <f>RSI!B621</f>
        <v>12.3727</v>
      </c>
      <c r="C621" s="2">
        <f>RSI!I621</f>
        <v>46.158858325715457</v>
      </c>
      <c r="D621" s="2">
        <f>MACD!E621</f>
        <v>0.17493638151431234</v>
      </c>
      <c r="E621" s="2">
        <f>MACD!F621</f>
        <v>0.1026459026985818</v>
      </c>
      <c r="F621" s="2">
        <f>'Moving Avg'!D621</f>
        <v>12.398260000000001</v>
      </c>
      <c r="G621" s="2">
        <f>'Moving Avg'!F621</f>
        <v>12.525894999999998</v>
      </c>
      <c r="H621" s="2">
        <f>'Moving Avg'!G621</f>
        <v>12.617936000000002</v>
      </c>
      <c r="I621" s="2">
        <f>'Moving Avg'!H621</f>
        <v>11.988457999999989</v>
      </c>
      <c r="J621" s="6" t="str">
        <f>OBV!F621</f>
        <v>BEARISH</v>
      </c>
      <c r="K621" s="6" t="str">
        <f>OBV!G621</f>
        <v>NEUTRAL</v>
      </c>
      <c r="L621" s="6" t="str">
        <f>OBV!H621</f>
        <v>BEARISH DIVERGENCE</v>
      </c>
    </row>
    <row r="622" spans="1:12" ht="13.5" x14ac:dyDescent="0.25">
      <c r="A622" s="3">
        <f>RSI!A622</f>
        <v>45433</v>
      </c>
      <c r="B622" s="2">
        <f>RSI!B622</f>
        <v>12.350199999999999</v>
      </c>
      <c r="C622" s="2">
        <f>RSI!I622</f>
        <v>45.415319635303732</v>
      </c>
      <c r="D622" s="2">
        <f>MACD!E622</f>
        <v>9.7479665545908034E-2</v>
      </c>
      <c r="E622" s="2">
        <f>MACD!F622</f>
        <v>0.10161265526804705</v>
      </c>
      <c r="F622" s="2">
        <f>'Moving Avg'!D622</f>
        <v>12.407260000000001</v>
      </c>
      <c r="G622" s="2">
        <f>'Moving Avg'!F622</f>
        <v>12.525895</v>
      </c>
      <c r="H622" s="2">
        <f>'Moving Avg'!G622</f>
        <v>12.624692000000003</v>
      </c>
      <c r="I622" s="2">
        <f>'Moving Avg'!H622</f>
        <v>11.98943399999999</v>
      </c>
      <c r="J622" s="6" t="str">
        <f>OBV!F622</f>
        <v>BEARISH</v>
      </c>
      <c r="K622" s="6" t="str">
        <f>OBV!G622</f>
        <v>NEUTRAL</v>
      </c>
      <c r="L622" s="6" t="str">
        <f>OBV!H622</f>
        <v>BEARISH DIVERGENCE</v>
      </c>
    </row>
    <row r="623" spans="1:12" ht="13.5" x14ac:dyDescent="0.25">
      <c r="A623" s="3">
        <f>RSI!A623</f>
        <v>45434</v>
      </c>
      <c r="B623" s="2">
        <f>RSI!B623</f>
        <v>12.350199999999999</v>
      </c>
      <c r="C623" s="2">
        <f>RSI!I623</f>
        <v>45.415319635303732</v>
      </c>
      <c r="D623" s="2">
        <f>MACD!E623</f>
        <v>0.10084229929663557</v>
      </c>
      <c r="E623" s="2">
        <f>MACD!F623</f>
        <v>0.10145858407376476</v>
      </c>
      <c r="F623" s="2">
        <f>'Moving Avg'!D623</f>
        <v>12.384740000000001</v>
      </c>
      <c r="G623" s="2">
        <f>'Moving Avg'!F623</f>
        <v>12.512755</v>
      </c>
      <c r="H623" s="2">
        <f>'Moving Avg'!G623</f>
        <v>12.631448000000001</v>
      </c>
      <c r="I623" s="2">
        <f>'Moving Avg'!H623</f>
        <v>11.990409999999988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45435</v>
      </c>
      <c r="B624" s="2">
        <f>RSI!B624</f>
        <v>12.2376</v>
      </c>
      <c r="C624" s="2">
        <f>RSI!I624</f>
        <v>41.532380550759584</v>
      </c>
      <c r="D624" s="2">
        <f>MACD!E624</f>
        <v>8.0383481872884133E-2</v>
      </c>
      <c r="E624" s="2">
        <f>MACD!F624</f>
        <v>9.7243563633588645E-2</v>
      </c>
      <c r="F624" s="2">
        <f>'Moving Avg'!D624</f>
        <v>12.347200000000001</v>
      </c>
      <c r="G624" s="2">
        <f>'Moving Avg'!F624</f>
        <v>12.488355000000002</v>
      </c>
      <c r="H624" s="2">
        <f>'Moving Avg'!G624</f>
        <v>12.625442</v>
      </c>
      <c r="I624" s="2">
        <f>'Moving Avg'!H624</f>
        <v>11.991160999999986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45436</v>
      </c>
      <c r="B625" s="2">
        <f>RSI!B625</f>
        <v>12.350199999999999</v>
      </c>
      <c r="C625" s="2">
        <f>RSI!I625</f>
        <v>46.461913051931283</v>
      </c>
      <c r="D625" s="2">
        <f>MACD!E625</f>
        <v>5.6039012587918435E-2</v>
      </c>
      <c r="E625" s="2">
        <f>MACD!F625</f>
        <v>8.9002653424454611E-2</v>
      </c>
      <c r="F625" s="2">
        <f>'Moving Avg'!D625</f>
        <v>12.332179999999999</v>
      </c>
      <c r="G625" s="2">
        <f>'Moving Avg'!F625</f>
        <v>12.462075</v>
      </c>
      <c r="H625" s="2">
        <f>'Moving Avg'!G625</f>
        <v>12.608174000000002</v>
      </c>
      <c r="I625" s="2">
        <f>'Moving Avg'!H625</f>
        <v>11.992286999999985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</row>
    <row r="626" spans="1:12" ht="13.5" x14ac:dyDescent="0.25">
      <c r="A626" s="3">
        <f>RSI!A626</f>
        <v>45439</v>
      </c>
      <c r="B626" s="2">
        <f>RSI!B626</f>
        <v>12.350199999999999</v>
      </c>
      <c r="C626" s="2">
        <f>RSI!I626</f>
        <v>46.461913051931276</v>
      </c>
      <c r="D626" s="2">
        <f>MACD!E626</f>
        <v>3.598520887362433E-2</v>
      </c>
      <c r="E626" s="2">
        <f>MACD!F626</f>
        <v>7.8399164514288563E-2</v>
      </c>
      <c r="F626" s="2">
        <f>'Moving Avg'!D626</f>
        <v>12.327680000000001</v>
      </c>
      <c r="G626" s="2">
        <f>'Moving Avg'!F626</f>
        <v>12.436175</v>
      </c>
      <c r="H626" s="2">
        <f>'Moving Avg'!G626</f>
        <v>12.592408000000001</v>
      </c>
      <c r="I626" s="2">
        <f>'Moving Avg'!H626</f>
        <v>11.993337999999984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45440</v>
      </c>
      <c r="B627" s="2">
        <f>RSI!B627</f>
        <v>12.3127</v>
      </c>
      <c r="C627" s="2">
        <f>RSI!I627</f>
        <v>44.996593961890795</v>
      </c>
      <c r="D627" s="2">
        <f>MACD!E627</f>
        <v>1.9991656574692485E-2</v>
      </c>
      <c r="E627" s="2">
        <f>MACD!F627</f>
        <v>6.6717662926369353E-2</v>
      </c>
      <c r="F627" s="2">
        <f>'Moving Avg'!D627</f>
        <v>12.320180000000001</v>
      </c>
      <c r="G627" s="2">
        <f>'Moving Avg'!F627</f>
        <v>12.413655</v>
      </c>
      <c r="H627" s="2">
        <f>'Moving Avg'!G627</f>
        <v>12.574389999999999</v>
      </c>
      <c r="I627" s="2">
        <f>'Moving Avg'!H627</f>
        <v>11.994201499999985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</row>
    <row r="628" spans="1:12" ht="13.5" x14ac:dyDescent="0.25">
      <c r="A628" s="3">
        <f>RSI!A628</f>
        <v>45441</v>
      </c>
      <c r="B628" s="2">
        <f>RSI!B628</f>
        <v>12.7631</v>
      </c>
      <c r="C628" s="2">
        <f>RSI!I628</f>
        <v>60.933171845408985</v>
      </c>
      <c r="D628" s="2">
        <f>MACD!E628</f>
        <v>-1.9690086917059091E-3</v>
      </c>
      <c r="E628" s="2">
        <f>MACD!F628</f>
        <v>5.2980328602754305E-2</v>
      </c>
      <c r="F628" s="2">
        <f>'Moving Avg'!D628</f>
        <v>12.402760000000001</v>
      </c>
      <c r="G628" s="2">
        <f>'Moving Avg'!F628</f>
        <v>12.413655</v>
      </c>
      <c r="H628" s="2">
        <f>'Moving Avg'!G628</f>
        <v>12.567031999999999</v>
      </c>
      <c r="I628" s="2">
        <f>'Moving Avg'!H628</f>
        <v>11.997316999999985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</row>
    <row r="629" spans="1:12" ht="13.5" x14ac:dyDescent="0.25">
      <c r="A629" s="3">
        <f>RSI!A629</f>
        <v>45442</v>
      </c>
      <c r="B629" s="2">
        <f>RSI!B629</f>
        <v>12.755599999999999</v>
      </c>
      <c r="C629" s="2">
        <f>RSI!I629</f>
        <v>60.618211289770422</v>
      </c>
      <c r="D629" s="2">
        <f>MACD!E629</f>
        <v>-2.7788116707352373E-2</v>
      </c>
      <c r="E629" s="2">
        <f>MACD!F629</f>
        <v>3.6826639540732974E-2</v>
      </c>
      <c r="F629" s="2">
        <f>'Moving Avg'!D629</f>
        <v>12.506359999999999</v>
      </c>
      <c r="G629" s="2">
        <f>'Moving Avg'!F629</f>
        <v>12.41703</v>
      </c>
      <c r="H629" s="2">
        <f>'Moving Avg'!G629</f>
        <v>12.561025999999996</v>
      </c>
      <c r="I629" s="2">
        <f>'Moving Avg'!H629</f>
        <v>12.000394999999985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</row>
    <row r="630" spans="1:12" ht="13.5" x14ac:dyDescent="0.25">
      <c r="A630" s="3">
        <f>RSI!A630</f>
        <v>45443</v>
      </c>
      <c r="B630" s="2">
        <f>RSI!B630</f>
        <v>12.7631</v>
      </c>
      <c r="C630" s="2">
        <f>RSI!I630</f>
        <v>60.836218912900584</v>
      </c>
      <c r="D630" s="2">
        <f>MACD!E630</f>
        <v>-5.2019747013545725E-2</v>
      </c>
      <c r="E630" s="2">
        <f>MACD!F630</f>
        <v>1.9057362229877233E-2</v>
      </c>
      <c r="F630" s="2">
        <f>'Moving Avg'!D630</f>
        <v>12.588940000000001</v>
      </c>
      <c r="G630" s="2">
        <f>'Moving Avg'!F630</f>
        <v>12.420780000000001</v>
      </c>
      <c r="H630" s="2">
        <f>'Moving Avg'!G630</f>
        <v>12.557271999999996</v>
      </c>
      <c r="I630" s="2">
        <f>'Moving Avg'!H630</f>
        <v>12.003510499999987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</row>
    <row r="631" spans="1:12" ht="13.5" x14ac:dyDescent="0.25">
      <c r="A631" s="3">
        <f>RSI!A631</f>
        <v>45446</v>
      </c>
      <c r="B631" s="2">
        <f>RSI!B631</f>
        <v>12.838200000000001</v>
      </c>
      <c r="C631" s="2">
        <f>RSI!I631</f>
        <v>63.042410558991378</v>
      </c>
      <c r="D631" s="2">
        <f>MACD!E631</f>
        <v>-8.7916668227645545E-2</v>
      </c>
      <c r="E631" s="2">
        <f>MACD!F631</f>
        <v>-2.3374438616273214E-3</v>
      </c>
      <c r="F631" s="2">
        <f>'Moving Avg'!D631</f>
        <v>12.686540000000001</v>
      </c>
      <c r="G631" s="2">
        <f>'Moving Avg'!F631</f>
        <v>12.432040000000001</v>
      </c>
      <c r="H631" s="2">
        <f>'Moving Avg'!G631</f>
        <v>12.555169999999999</v>
      </c>
      <c r="I631" s="2">
        <f>'Moving Avg'!H631</f>
        <v>12.007639499999987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</row>
    <row r="632" spans="1:12" ht="13.5" x14ac:dyDescent="0.25">
      <c r="A632" s="3">
        <f>RSI!A632</f>
        <v>45447</v>
      </c>
      <c r="B632" s="2">
        <f>RSI!B632</f>
        <v>12.500400000000001</v>
      </c>
      <c r="C632" s="2">
        <f>RSI!I632</f>
        <v>49.527591831700583</v>
      </c>
      <c r="D632" s="2">
        <f>MACD!E632</f>
        <v>-9.8783296891367556E-2</v>
      </c>
      <c r="E632" s="2">
        <f>MACD!F632</f>
        <v>-2.162661446757537E-2</v>
      </c>
      <c r="F632" s="2">
        <f>'Moving Avg'!D632</f>
        <v>12.724079999999999</v>
      </c>
      <c r="G632" s="2">
        <f>'Moving Avg'!F632</f>
        <v>12.45269</v>
      </c>
      <c r="H632" s="2">
        <f>'Moving Avg'!G632</f>
        <v>12.549916000000001</v>
      </c>
      <c r="I632" s="2">
        <f>'Moving Avg'!H632</f>
        <v>12.010567499999986</v>
      </c>
      <c r="J632" s="6" t="str">
        <f>OBV!F632</f>
        <v>BULLISH</v>
      </c>
      <c r="K632" s="6" t="str">
        <f>OBV!G632</f>
        <v>NEUTRAL</v>
      </c>
      <c r="L632" s="6" t="str">
        <f>OBV!H632</f>
        <v>CONFIRMED BULLISH</v>
      </c>
    </row>
    <row r="633" spans="1:12" ht="13.5" x14ac:dyDescent="0.25">
      <c r="A633" s="3">
        <f>RSI!A633</f>
        <v>45448</v>
      </c>
      <c r="B633" s="2">
        <f>RSI!B633</f>
        <v>12.7631</v>
      </c>
      <c r="C633" s="2">
        <f>RSI!I633</f>
        <v>57.210111483962365</v>
      </c>
      <c r="D633" s="2">
        <f>MACD!E633</f>
        <v>-0.12734224189124888</v>
      </c>
      <c r="E633" s="2">
        <f>MACD!F633</f>
        <v>-4.2769739952310072E-2</v>
      </c>
      <c r="F633" s="2">
        <f>'Moving Avg'!D633</f>
        <v>12.724079999999999</v>
      </c>
      <c r="G633" s="2">
        <f>'Moving Avg'!F633</f>
        <v>12.464325000000001</v>
      </c>
      <c r="H633" s="2">
        <f>'Moving Avg'!G633</f>
        <v>12.545409999999999</v>
      </c>
      <c r="I633" s="2">
        <f>'Moving Avg'!H633</f>
        <v>12.014058499999987</v>
      </c>
      <c r="J633" s="6" t="str">
        <f>OBV!F633</f>
        <v>BULLISH</v>
      </c>
      <c r="K633" s="6" t="str">
        <f>OBV!G633</f>
        <v>NEUTRAL</v>
      </c>
      <c r="L633" s="6" t="str">
        <f>OBV!H633</f>
        <v>NEUTRAL</v>
      </c>
    </row>
    <row r="634" spans="1:12" ht="13.5" x14ac:dyDescent="0.25">
      <c r="A634" s="3">
        <f>RSI!A634</f>
        <v>45449</v>
      </c>
      <c r="B634" s="2">
        <f>RSI!B634</f>
        <v>12.838200000000001</v>
      </c>
      <c r="C634" s="2">
        <f>RSI!I634</f>
        <v>59.125541181249424</v>
      </c>
      <c r="D634" s="2">
        <f>MACD!E634</f>
        <v>-0.17585774305194057</v>
      </c>
      <c r="E634" s="2">
        <f>MACD!F634</f>
        <v>-6.9387340572236181E-2</v>
      </c>
      <c r="F634" s="2">
        <f>'Moving Avg'!D634</f>
        <v>12.740600000000001</v>
      </c>
      <c r="G634" s="2">
        <f>'Moving Avg'!F634</f>
        <v>12.490225000000001</v>
      </c>
      <c r="H634" s="2">
        <f>'Moving Avg'!G634</f>
        <v>12.543308</v>
      </c>
      <c r="I634" s="2">
        <f>'Moving Avg'!H634</f>
        <v>12.018938499999988</v>
      </c>
      <c r="J634" s="6" t="str">
        <f>OBV!F634</f>
        <v>BULLISH</v>
      </c>
      <c r="K634" s="6" t="str">
        <f>OBV!G634</f>
        <v>NEUTRAL</v>
      </c>
      <c r="L634" s="6" t="str">
        <f>OBV!H634</f>
        <v>CONFIRMED BULLISH</v>
      </c>
    </row>
    <row r="635" spans="1:12" ht="13.5" x14ac:dyDescent="0.25">
      <c r="A635" s="3">
        <f>RSI!A635</f>
        <v>45450</v>
      </c>
      <c r="B635" s="2">
        <f>RSI!B635</f>
        <v>12.800700000000001</v>
      </c>
      <c r="C635" s="2">
        <f>RSI!I635</f>
        <v>57.735761450077774</v>
      </c>
      <c r="D635" s="2">
        <f>MACD!E635</f>
        <v>-0.19860797623422499</v>
      </c>
      <c r="E635" s="2">
        <f>MACD!F635</f>
        <v>-9.5231467704633949E-2</v>
      </c>
      <c r="F635" s="2">
        <f>'Moving Avg'!D635</f>
        <v>12.74812</v>
      </c>
      <c r="G635" s="2">
        <f>'Moving Avg'!F635</f>
        <v>12.514250000000001</v>
      </c>
      <c r="H635" s="2">
        <f>'Moving Avg'!G635</f>
        <v>12.540305999999998</v>
      </c>
      <c r="I635" s="2">
        <f>'Moving Avg'!H635</f>
        <v>12.023630999999988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</row>
    <row r="636" spans="1:12" ht="13.5" x14ac:dyDescent="0.25">
      <c r="A636" s="3">
        <f>RSI!A636</f>
        <v>45453</v>
      </c>
      <c r="B636" s="2">
        <f>RSI!B636</f>
        <v>12.755599999999999</v>
      </c>
      <c r="C636" s="2">
        <f>RSI!I636</f>
        <v>56.029988071726891</v>
      </c>
      <c r="D636" s="2">
        <f>MACD!E636</f>
        <v>-0.21596205663363044</v>
      </c>
      <c r="E636" s="2">
        <f>MACD!F636</f>
        <v>-0.11937758549043326</v>
      </c>
      <c r="F636" s="2">
        <f>'Moving Avg'!D636</f>
        <v>12.7316</v>
      </c>
      <c r="G636" s="2">
        <f>'Moving Avg'!F636</f>
        <v>12.536020000000001</v>
      </c>
      <c r="H636" s="2">
        <f>'Moving Avg'!G636</f>
        <v>12.537301999999997</v>
      </c>
      <c r="I636" s="2">
        <f>'Moving Avg'!H636</f>
        <v>12.028097999999986</v>
      </c>
      <c r="J636" s="6" t="str">
        <f>OBV!F636</f>
        <v>BULLISH</v>
      </c>
      <c r="K636" s="6" t="str">
        <f>OBV!G636</f>
        <v>NEUTRAL</v>
      </c>
      <c r="L636" s="6" t="str">
        <f>OBV!H636</f>
        <v>BULLISH DIVERGENCE</v>
      </c>
    </row>
    <row r="637" spans="1:12" ht="13.5" x14ac:dyDescent="0.25">
      <c r="A637" s="3">
        <f>RSI!A637</f>
        <v>45454</v>
      </c>
      <c r="B637" s="2">
        <f>RSI!B637</f>
        <v>12.545400000000001</v>
      </c>
      <c r="C637" s="2">
        <f>RSI!I637</f>
        <v>48.794205062687062</v>
      </c>
      <c r="D637" s="2">
        <f>MACD!E637</f>
        <v>-0.22191625573135809</v>
      </c>
      <c r="E637" s="2">
        <f>MACD!F637</f>
        <v>-0.13988531953861821</v>
      </c>
      <c r="F637" s="2">
        <f>'Moving Avg'!D637</f>
        <v>12.740600000000001</v>
      </c>
      <c r="G637" s="2">
        <f>'Moving Avg'!F637</f>
        <v>12.548030000000001</v>
      </c>
      <c r="H637" s="2">
        <f>'Moving Avg'!G637</f>
        <v>12.530093999999998</v>
      </c>
      <c r="I637" s="2">
        <f>'Moving Avg'!H637</f>
        <v>12.030500499999984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45455</v>
      </c>
      <c r="B638" s="2">
        <f>RSI!B638</f>
        <v>12.725</v>
      </c>
      <c r="C638" s="2">
        <f>RSI!I638</f>
        <v>54.232698570647884</v>
      </c>
      <c r="D638" s="2">
        <f>MACD!E638</f>
        <v>-0.17071551421839359</v>
      </c>
      <c r="E638" s="2">
        <f>MACD!F638</f>
        <v>-0.14605135847457329</v>
      </c>
      <c r="F638" s="2">
        <f>'Moving Avg'!D638</f>
        <v>12.732980000000001</v>
      </c>
      <c r="G638" s="2">
        <f>'Moving Avg'!F638</f>
        <v>12.561140000000002</v>
      </c>
      <c r="H638" s="2">
        <f>'Moving Avg'!G638</f>
        <v>12.529332</v>
      </c>
      <c r="I638" s="2">
        <f>'Moving Avg'!H638</f>
        <v>12.034251499999987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</row>
    <row r="639" spans="1:12" ht="13.5" x14ac:dyDescent="0.25">
      <c r="A639" s="3">
        <f>RSI!A639</f>
        <v>45456</v>
      </c>
      <c r="B639" s="2">
        <f>RSI!B639</f>
        <v>12.725</v>
      </c>
      <c r="C639" s="2">
        <f>RSI!I639</f>
        <v>54.232698570647884</v>
      </c>
      <c r="D639" s="2">
        <f>MACD!E639</f>
        <v>-0.12937515532113153</v>
      </c>
      <c r="E639" s="2">
        <f>MACD!F639</f>
        <v>-0.14271611784388494</v>
      </c>
      <c r="F639" s="2">
        <f>'Moving Avg'!D639</f>
        <v>12.71034</v>
      </c>
      <c r="G639" s="2">
        <f>'Moving Avg'!F639</f>
        <v>12.576125000000001</v>
      </c>
      <c r="H639" s="2">
        <f>'Moving Avg'!G639</f>
        <v>12.52872</v>
      </c>
      <c r="I639" s="2">
        <f>'Moving Avg'!H639</f>
        <v>12.038865499999986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</row>
    <row r="640" spans="1:12" ht="13.5" x14ac:dyDescent="0.25">
      <c r="A640" s="3">
        <f>RSI!A640</f>
        <v>45457</v>
      </c>
      <c r="B640" s="2">
        <f>RSI!B640</f>
        <v>12.717000000000001</v>
      </c>
      <c r="C640" s="2">
        <f>RSI!I640</f>
        <v>53.936762842300084</v>
      </c>
      <c r="D640" s="2">
        <f>MACD!E640</f>
        <v>-9.3416467805372605E-2</v>
      </c>
      <c r="E640" s="2">
        <f>MACD!F640</f>
        <v>-0.13285618783618247</v>
      </c>
      <c r="F640" s="2">
        <f>'Moving Avg'!D640</f>
        <v>12.6936</v>
      </c>
      <c r="G640" s="2">
        <f>'Moving Avg'!F640</f>
        <v>12.590710000000001</v>
      </c>
      <c r="H640" s="2">
        <f>'Moving Avg'!G640</f>
        <v>12.527947999999999</v>
      </c>
      <c r="I640" s="2">
        <f>'Moving Avg'!H640</f>
        <v>12.042163499999988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</row>
    <row r="641" spans="1:12" ht="13.5" x14ac:dyDescent="0.25">
      <c r="A641" s="3">
        <f>RSI!A641</f>
        <v>45461</v>
      </c>
      <c r="B641" s="2">
        <f>RSI!B641</f>
        <v>12.5969</v>
      </c>
      <c r="C641" s="2">
        <f>RSI!I641</f>
        <v>49.564145132210875</v>
      </c>
      <c r="D641" s="2">
        <f>MACD!E641</f>
        <v>-4.32036332240191E-2</v>
      </c>
      <c r="E641" s="2">
        <f>MACD!F641</f>
        <v>-0.1149256769137498</v>
      </c>
      <c r="F641" s="2">
        <f>'Moving Avg'!D641</f>
        <v>12.661860000000001</v>
      </c>
      <c r="G641" s="2">
        <f>'Moving Avg'!F641</f>
        <v>12.60192</v>
      </c>
      <c r="H641" s="2">
        <f>'Moving Avg'!G641</f>
        <v>12.524773999999997</v>
      </c>
      <c r="I641" s="2">
        <f>'Moving Avg'!H641</f>
        <v>12.045123499999987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</row>
    <row r="642" spans="1:12" ht="13.5" x14ac:dyDescent="0.25">
      <c r="A642" s="3">
        <f>RSI!A642</f>
        <v>45462</v>
      </c>
      <c r="B642" s="2">
        <f>RSI!B642</f>
        <v>12.204800000000001</v>
      </c>
      <c r="C642" s="2">
        <f>RSI!I642</f>
        <v>38.570328522582848</v>
      </c>
      <c r="D642" s="2">
        <f>MACD!E642</f>
        <v>-2.3545672988211308E-2</v>
      </c>
      <c r="E642" s="2">
        <f>MACD!F642</f>
        <v>-9.6649676128642101E-2</v>
      </c>
      <c r="F642" s="2">
        <f>'Moving Avg'!D642</f>
        <v>12.59374</v>
      </c>
      <c r="G642" s="2">
        <f>'Moving Avg'!F642</f>
        <v>12.59465</v>
      </c>
      <c r="H642" s="2">
        <f>'Moving Avg'!G642</f>
        <v>12.514207999999998</v>
      </c>
      <c r="I642" s="2">
        <f>'Moving Avg'!H642</f>
        <v>12.046085499999988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45463</v>
      </c>
      <c r="B643" s="2">
        <f>RSI!B643</f>
        <v>12.0847</v>
      </c>
      <c r="C643" s="2">
        <f>RSI!I643</f>
        <v>35.94067829869654</v>
      </c>
      <c r="D643" s="2">
        <f>MACD!E643</f>
        <v>4.4804531447116602E-2</v>
      </c>
      <c r="E643" s="2">
        <f>MACD!F643</f>
        <v>-6.8358834613490363E-2</v>
      </c>
      <c r="F643" s="2">
        <f>'Moving Avg'!D643</f>
        <v>12.465679999999999</v>
      </c>
      <c r="G643" s="2">
        <f>'Moving Avg'!F643</f>
        <v>12.581375</v>
      </c>
      <c r="H643" s="2">
        <f>'Moving Avg'!G643</f>
        <v>12.506645999999998</v>
      </c>
      <c r="I643" s="2">
        <f>'Moving Avg'!H643</f>
        <v>12.046559999999985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45464</v>
      </c>
      <c r="B644" s="2">
        <f>RSI!B644</f>
        <v>12.044700000000001</v>
      </c>
      <c r="C644" s="2">
        <f>RSI!I644</f>
        <v>35.082771306393298</v>
      </c>
      <c r="D644" s="2">
        <f>MACD!E644</f>
        <v>0.12009253171471279</v>
      </c>
      <c r="E644" s="2">
        <f>MACD!F644</f>
        <v>-3.0668561347849732E-2</v>
      </c>
      <c r="F644" s="2">
        <f>'Moving Avg'!D644</f>
        <v>12.32962</v>
      </c>
      <c r="G644" s="2">
        <f>'Moving Avg'!F644</f>
        <v>12.571729999999999</v>
      </c>
      <c r="H644" s="2">
        <f>'Moving Avg'!G644</f>
        <v>12.498283999999998</v>
      </c>
      <c r="I644" s="2">
        <f>'Moving Avg'!H644</f>
        <v>12.047171999999984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45467</v>
      </c>
      <c r="B645" s="2">
        <f>RSI!B645</f>
        <v>12.0047</v>
      </c>
      <c r="C645" s="2">
        <f>RSI!I645</f>
        <v>34.203527100701791</v>
      </c>
      <c r="D645" s="2">
        <f>MACD!E645</f>
        <v>0.18394674808716438</v>
      </c>
      <c r="E645" s="2">
        <f>MACD!F645</f>
        <v>1.2254500539153088E-2</v>
      </c>
      <c r="F645" s="2">
        <f>'Moving Avg'!D645</f>
        <v>12.18716</v>
      </c>
      <c r="G645" s="2">
        <f>'Moving Avg'!F645</f>
        <v>12.554455000000001</v>
      </c>
      <c r="H645" s="2">
        <f>'Moving Avg'!G645</f>
        <v>12.489571999999999</v>
      </c>
      <c r="I645" s="2">
        <f>'Moving Avg'!H645</f>
        <v>12.048071999999985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45468</v>
      </c>
      <c r="B646" s="2">
        <f>RSI!B646</f>
        <v>11.916700000000001</v>
      </c>
      <c r="C646" s="2">
        <f>RSI!I646</f>
        <v>32.28643457166342</v>
      </c>
      <c r="D646" s="2">
        <f>MACD!E646</f>
        <v>0.24053000310162354</v>
      </c>
      <c r="E646" s="2">
        <f>MACD!F646</f>
        <v>5.7909601051647185E-2</v>
      </c>
      <c r="F646" s="2">
        <f>'Moving Avg'!D646</f>
        <v>12.051120000000001</v>
      </c>
      <c r="G646" s="2">
        <f>'Moving Avg'!F646</f>
        <v>12.532779999999999</v>
      </c>
      <c r="H646" s="2">
        <f>'Moving Avg'!G646</f>
        <v>12.48991</v>
      </c>
      <c r="I646" s="2">
        <f>'Moving Avg'!H646</f>
        <v>12.050033499999989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45469</v>
      </c>
      <c r="B647" s="2">
        <f>RSI!B647</f>
        <v>11.404500000000001</v>
      </c>
      <c r="C647" s="2">
        <f>RSI!I647</f>
        <v>23.892360090815217</v>
      </c>
      <c r="D647" s="2">
        <f>MACD!E647</f>
        <v>0.29728292366165299</v>
      </c>
      <c r="E647" s="2">
        <f>MACD!F647</f>
        <v>0.10578426557364834</v>
      </c>
      <c r="F647" s="2">
        <f>'Moving Avg'!D647</f>
        <v>11.89106</v>
      </c>
      <c r="G647" s="2">
        <f>'Moving Avg'!F647</f>
        <v>12.487370000000002</v>
      </c>
      <c r="H647" s="2">
        <f>'Moving Avg'!G647</f>
        <v>12.475350000000001</v>
      </c>
      <c r="I647" s="2">
        <f>'Moving Avg'!H647</f>
        <v>12.04853299999999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</row>
    <row r="648" spans="1:12" ht="13.5" x14ac:dyDescent="0.25">
      <c r="A648" s="3">
        <f>RSI!A648</f>
        <v>45470</v>
      </c>
      <c r="B648" s="2">
        <f>RSI!B648</f>
        <v>11.7646</v>
      </c>
      <c r="C648" s="2">
        <f>RSI!I648</f>
        <v>36.409694922566231</v>
      </c>
      <c r="D648" s="2">
        <f>MACD!E648</f>
        <v>0.35231802753447639</v>
      </c>
      <c r="E648" s="2">
        <f>MACD!F648</f>
        <v>0.15509101796581395</v>
      </c>
      <c r="F648" s="2">
        <f>'Moving Avg'!D648</f>
        <v>11.82704</v>
      </c>
      <c r="G648" s="2">
        <f>'Moving Avg'!F648</f>
        <v>12.437445000000002</v>
      </c>
      <c r="H648" s="2">
        <f>'Moving Avg'!G648</f>
        <v>12.464388</v>
      </c>
      <c r="I648" s="2">
        <f>'Moving Avg'!H648</f>
        <v>12.050822999999991</v>
      </c>
      <c r="J648" s="6" t="str">
        <f>OBV!F648</f>
        <v>BULLISH</v>
      </c>
      <c r="K648" s="6" t="str">
        <f>OBV!G648</f>
        <v>NEUTRAL</v>
      </c>
      <c r="L648" s="6" t="str">
        <f>OBV!H648</f>
        <v>BULLISH DIVERGENCE</v>
      </c>
    </row>
    <row r="649" spans="1:12" ht="13.5" x14ac:dyDescent="0.25">
      <c r="A649" s="3">
        <f>RSI!A649</f>
        <v>45471</v>
      </c>
      <c r="B649" s="2">
        <f>RSI!B649</f>
        <v>12.1327</v>
      </c>
      <c r="C649" s="2">
        <f>RSI!I649</f>
        <v>46.158058266439262</v>
      </c>
      <c r="D649" s="2">
        <f>MACD!E649</f>
        <v>0.37509974108116495</v>
      </c>
      <c r="E649" s="2">
        <f>MACD!F649</f>
        <v>0.19909276258888414</v>
      </c>
      <c r="F649" s="2">
        <f>'Moving Avg'!D649</f>
        <v>11.84464</v>
      </c>
      <c r="G649" s="2">
        <f>'Moving Avg'!F649</f>
        <v>12.406300000000002</v>
      </c>
      <c r="H649" s="2">
        <f>'Moving Avg'!G649</f>
        <v>12.457785999999999</v>
      </c>
      <c r="I649" s="2">
        <f>'Moving Avg'!H649</f>
        <v>12.053451499999994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45474</v>
      </c>
      <c r="B650" s="2">
        <f>RSI!B650</f>
        <v>12.1327</v>
      </c>
      <c r="C650" s="2">
        <f>RSI!I650</f>
        <v>46.158058266439269</v>
      </c>
      <c r="D650" s="2">
        <f>MACD!E650</f>
        <v>0.39419310934616902</v>
      </c>
      <c r="E650" s="2">
        <f>MACD!F650</f>
        <v>0.23811283194034111</v>
      </c>
      <c r="F650" s="2">
        <f>'Moving Avg'!D650</f>
        <v>11.870239999999999</v>
      </c>
      <c r="G650" s="2">
        <f>'Moving Avg'!F650</f>
        <v>12.374780000000001</v>
      </c>
      <c r="H650" s="2">
        <f>'Moving Avg'!G650</f>
        <v>12.452684</v>
      </c>
      <c r="I650" s="2">
        <f>'Moving Avg'!H650</f>
        <v>12.056117999999994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45475</v>
      </c>
      <c r="B651" s="2">
        <f>RSI!B651</f>
        <v>12.0847</v>
      </c>
      <c r="C651" s="2">
        <f>RSI!I651</f>
        <v>45.112184090226542</v>
      </c>
      <c r="D651" s="2">
        <f>MACD!E651</f>
        <v>0.39639739377776451</v>
      </c>
      <c r="E651" s="2">
        <f>MACD!F651</f>
        <v>0.2697697443078258</v>
      </c>
      <c r="F651" s="2">
        <f>'Moving Avg'!D651</f>
        <v>11.903839999999999</v>
      </c>
      <c r="G651" s="2">
        <f>'Moving Avg'!F651</f>
        <v>12.337104999999999</v>
      </c>
      <c r="H651" s="2">
        <f>'Moving Avg'!G651</f>
        <v>12.446622</v>
      </c>
      <c r="I651" s="2">
        <f>'Moving Avg'!H651</f>
        <v>12.058581999999994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45476</v>
      </c>
      <c r="B652" s="2">
        <f>RSI!B652</f>
        <v>12.556900000000001</v>
      </c>
      <c r="C652" s="2">
        <f>RSI!I652</f>
        <v>55.737409759451445</v>
      </c>
      <c r="D652" s="2">
        <f>MACD!E652</f>
        <v>0.30414323036915469</v>
      </c>
      <c r="E652" s="2">
        <f>MACD!F652</f>
        <v>0.2766444415200916</v>
      </c>
      <c r="F652" s="2">
        <f>'Moving Avg'!D652</f>
        <v>12.134319999999999</v>
      </c>
      <c r="G652" s="2">
        <f>'Moving Avg'!F652</f>
        <v>12.339930000000003</v>
      </c>
      <c r="H652" s="2">
        <f>'Moving Avg'!G652</f>
        <v>12.450756000000002</v>
      </c>
      <c r="I652" s="2">
        <f>'Moving Avg'!H652</f>
        <v>12.063932499999996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45477</v>
      </c>
      <c r="B653" s="2">
        <f>RSI!B653</f>
        <v>12.5169</v>
      </c>
      <c r="C653" s="2">
        <f>RSI!I653</f>
        <v>54.770190016735825</v>
      </c>
      <c r="D653" s="2">
        <f>MACD!E653</f>
        <v>0.20887181196788873</v>
      </c>
      <c r="E653" s="2">
        <f>MACD!F653</f>
        <v>0.26308991560965106</v>
      </c>
      <c r="F653" s="2">
        <f>'Moving Avg'!D653</f>
        <v>12.28478</v>
      </c>
      <c r="G653" s="2">
        <f>'Moving Avg'!F653</f>
        <v>12.327620000000001</v>
      </c>
      <c r="H653" s="2">
        <f>'Moving Avg'!G653</f>
        <v>12.448834000000002</v>
      </c>
      <c r="I653" s="2">
        <f>'Moving Avg'!H653</f>
        <v>12.069495999999997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</row>
    <row r="654" spans="1:12" ht="13.5" x14ac:dyDescent="0.25">
      <c r="A654" s="3">
        <f>RSI!A654</f>
        <v>45478</v>
      </c>
      <c r="B654" s="2">
        <f>RSI!B654</f>
        <v>12.4849</v>
      </c>
      <c r="C654" s="2">
        <f>RSI!I654</f>
        <v>53.963414953521799</v>
      </c>
      <c r="D654" s="2">
        <f>MACD!E654</f>
        <v>0.12313982533478551</v>
      </c>
      <c r="E654" s="2">
        <f>MACD!F654</f>
        <v>0.23509989755467797</v>
      </c>
      <c r="F654" s="2">
        <f>'Moving Avg'!D654</f>
        <v>12.355219999999999</v>
      </c>
      <c r="G654" s="2">
        <f>'Moving Avg'!F654</f>
        <v>12.309955000000002</v>
      </c>
      <c r="H654" s="2">
        <f>'Moving Avg'!G654</f>
        <v>12.444020000000002</v>
      </c>
      <c r="I654" s="2">
        <f>'Moving Avg'!H654</f>
        <v>12.074936999999998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</row>
    <row r="655" spans="1:12" ht="13.5" x14ac:dyDescent="0.25">
      <c r="A655" s="3">
        <f>RSI!A655</f>
        <v>45481</v>
      </c>
      <c r="B655" s="2">
        <f>RSI!B655</f>
        <v>12.444900000000001</v>
      </c>
      <c r="C655" s="2">
        <f>RSI!I655</f>
        <v>52.91417470494104</v>
      </c>
      <c r="D655" s="2">
        <f>MACD!E655</f>
        <v>4.6360179678254454E-2</v>
      </c>
      <c r="E655" s="2">
        <f>MACD!F655</f>
        <v>0.19735195397939329</v>
      </c>
      <c r="F655" s="2">
        <f>'Moving Avg'!D655</f>
        <v>12.417660000000001</v>
      </c>
      <c r="G655" s="2">
        <f>'Moving Avg'!F655</f>
        <v>12.292165000000001</v>
      </c>
      <c r="H655" s="2">
        <f>'Moving Avg'!G655</f>
        <v>12.435402000000002</v>
      </c>
      <c r="I655" s="2">
        <f>'Moving Avg'!H655</f>
        <v>12.080853499999998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</row>
    <row r="656" spans="1:12" ht="13.5" x14ac:dyDescent="0.25">
      <c r="A656" s="3">
        <f>RSI!A656</f>
        <v>45482</v>
      </c>
      <c r="B656" s="2">
        <f>RSI!B656</f>
        <v>12.444900000000001</v>
      </c>
      <c r="C656" s="2">
        <f>RSI!I656</f>
        <v>52.91417470494104</v>
      </c>
      <c r="D656" s="2">
        <f>MACD!E656</f>
        <v>-3.2878120248408749E-2</v>
      </c>
      <c r="E656" s="2">
        <f>MACD!F656</f>
        <v>0.15130593913383289</v>
      </c>
      <c r="F656" s="2">
        <f>'Moving Avg'!D656</f>
        <v>12.489700000000003</v>
      </c>
      <c r="G656" s="2">
        <f>'Moving Avg'!F656</f>
        <v>12.276630000000001</v>
      </c>
      <c r="H656" s="2">
        <f>'Moving Avg'!G656</f>
        <v>12.426936000000001</v>
      </c>
      <c r="I656" s="2">
        <f>'Moving Avg'!H656</f>
        <v>12.08677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</row>
    <row r="657" spans="1:12" ht="13.5" x14ac:dyDescent="0.25">
      <c r="A657" s="3">
        <f>RSI!A657</f>
        <v>45483</v>
      </c>
      <c r="B657" s="2">
        <f>RSI!B657</f>
        <v>12.604900000000001</v>
      </c>
      <c r="C657" s="2">
        <f>RSI!I657</f>
        <v>56.809906243900272</v>
      </c>
      <c r="D657" s="2">
        <f>MACD!E657</f>
        <v>-0.19125595500293713</v>
      </c>
      <c r="E657" s="2">
        <f>MACD!F657</f>
        <v>8.2793560306478886E-2</v>
      </c>
      <c r="F657" s="2">
        <f>'Moving Avg'!D657</f>
        <v>12.4993</v>
      </c>
      <c r="G657" s="2">
        <f>'Moving Avg'!F657</f>
        <v>12.279605</v>
      </c>
      <c r="H657" s="2">
        <f>'Moving Avg'!G657</f>
        <v>12.423772000000001</v>
      </c>
      <c r="I657" s="2">
        <f>'Moving Avg'!H657</f>
        <v>12.093486499999997</v>
      </c>
      <c r="J657" s="6" t="str">
        <f>OBV!F657</f>
        <v>BEARISH</v>
      </c>
      <c r="K657" s="6" t="str">
        <f>OBV!G657</f>
        <v>NEUTRAL</v>
      </c>
      <c r="L657" s="6" t="str">
        <f>OBV!H657</f>
        <v>BEARISH DIVERGENCE</v>
      </c>
    </row>
    <row r="658" spans="1:12" ht="13.5" x14ac:dyDescent="0.25">
      <c r="A658" s="3">
        <f>RSI!A658</f>
        <v>45484</v>
      </c>
      <c r="B658" s="2">
        <f>RSI!B658</f>
        <v>12.604900000000001</v>
      </c>
      <c r="C658" s="2">
        <f>RSI!I658</f>
        <v>56.809906243900272</v>
      </c>
      <c r="D658" s="2">
        <f>MACD!E658</f>
        <v>-0.27144137020944292</v>
      </c>
      <c r="E658" s="2">
        <f>MACD!F658</f>
        <v>1.1946574203294522E-2</v>
      </c>
      <c r="F658" s="2">
        <f>'Moving Avg'!D658</f>
        <v>12.516900000000001</v>
      </c>
      <c r="G658" s="2">
        <f>'Moving Avg'!F658</f>
        <v>12.273599999999998</v>
      </c>
      <c r="H658" s="2">
        <f>'Moving Avg'!G658</f>
        <v>12.420608000000001</v>
      </c>
      <c r="I658" s="2">
        <f>'Moving Avg'!H658</f>
        <v>12.100202999999997</v>
      </c>
      <c r="J658" s="6" t="str">
        <f>OBV!F658</f>
        <v>BEARISH</v>
      </c>
      <c r="K658" s="6" t="str">
        <f>OBV!G658</f>
        <v>NEUTRAL</v>
      </c>
      <c r="L658" s="6" t="str">
        <f>OBV!H658</f>
        <v>BEARISH DIVERGENCE</v>
      </c>
    </row>
    <row r="659" spans="1:12" ht="13.5" x14ac:dyDescent="0.25">
      <c r="A659" s="3">
        <f>RSI!A659</f>
        <v>45485</v>
      </c>
      <c r="B659" s="2">
        <f>RSI!B659</f>
        <v>12.725</v>
      </c>
      <c r="C659" s="2">
        <f>RSI!I659</f>
        <v>59.711722602146068</v>
      </c>
      <c r="D659" s="2">
        <f>MACD!E659</f>
        <v>-0.29301294770503183</v>
      </c>
      <c r="E659" s="2">
        <f>MACD!F659</f>
        <v>-4.9045330178370747E-2</v>
      </c>
      <c r="F659" s="2">
        <f>'Moving Avg'!D659</f>
        <v>12.564920000000001</v>
      </c>
      <c r="G659" s="2">
        <f>'Moving Avg'!F659</f>
        <v>12.2736</v>
      </c>
      <c r="H659" s="2">
        <f>'Moving Avg'!G659</f>
        <v>12.421346000000003</v>
      </c>
      <c r="I659" s="2">
        <f>'Moving Avg'!H659</f>
        <v>12.108270999999997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</row>
    <row r="660" spans="1:12" ht="13.5" x14ac:dyDescent="0.25">
      <c r="A660" s="3">
        <f>RSI!A660</f>
        <v>45488</v>
      </c>
      <c r="B660" s="2">
        <f>RSI!B660</f>
        <v>13.1251</v>
      </c>
      <c r="C660" s="2">
        <f>RSI!I660</f>
        <v>67.536780990736702</v>
      </c>
      <c r="D660" s="2">
        <f>MACD!E660</f>
        <v>-0.34296147197986393</v>
      </c>
      <c r="E660" s="2">
        <f>MACD!F660</f>
        <v>-0.10782855853866939</v>
      </c>
      <c r="F660" s="2">
        <f>'Moving Avg'!D660</f>
        <v>12.70096</v>
      </c>
      <c r="G660" s="2">
        <f>'Moving Avg'!F660</f>
        <v>12.294004999999999</v>
      </c>
      <c r="H660" s="2">
        <f>'Moving Avg'!G660</f>
        <v>12.430086000000001</v>
      </c>
      <c r="I660" s="2">
        <f>'Moving Avg'!H660</f>
        <v>12.117588499999997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</row>
    <row r="661" spans="1:12" ht="13.5" x14ac:dyDescent="0.25">
      <c r="A661" s="3">
        <f>RSI!A661</f>
        <v>45489</v>
      </c>
      <c r="B661" s="2">
        <f>RSI!B661</f>
        <v>13.021100000000001</v>
      </c>
      <c r="C661" s="2">
        <f>RSI!I661</f>
        <v>64.054163906331098</v>
      </c>
      <c r="D661" s="2">
        <f>MACD!E661</f>
        <v>-0.38917685171678684</v>
      </c>
      <c r="E661" s="2">
        <f>MACD!F661</f>
        <v>-0.1640982171742929</v>
      </c>
      <c r="F661" s="2">
        <f>'Moving Avg'!D661</f>
        <v>12.8162</v>
      </c>
      <c r="G661" s="2">
        <f>'Moving Avg'!F661</f>
        <v>12.315214999999998</v>
      </c>
      <c r="H661" s="2">
        <f>'Moving Avg'!G661</f>
        <v>12.438248000000003</v>
      </c>
      <c r="I661" s="2">
        <f>'Moving Avg'!H661</f>
        <v>12.126385999999995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</row>
    <row r="662" spans="1:12" ht="13.5" x14ac:dyDescent="0.25">
      <c r="A662" s="3">
        <f>RSI!A662</f>
        <v>45490</v>
      </c>
      <c r="B662" s="2">
        <f>RSI!B662</f>
        <v>12.6449</v>
      </c>
      <c r="C662" s="2">
        <f>RSI!I662</f>
        <v>53.339378951136609</v>
      </c>
      <c r="D662" s="2">
        <f>MACD!E662</f>
        <v>-0.33110882328597846</v>
      </c>
      <c r="E662" s="2">
        <f>MACD!F662</f>
        <v>-0.19750033839663</v>
      </c>
      <c r="F662" s="2">
        <f>'Moving Avg'!D662</f>
        <v>12.824200000000001</v>
      </c>
      <c r="G662" s="2">
        <f>'Moving Avg'!F662</f>
        <v>12.337219999999999</v>
      </c>
      <c r="H662" s="2">
        <f>'Moving Avg'!G662</f>
        <v>12.449398000000004</v>
      </c>
      <c r="I662" s="2">
        <f>'Moving Avg'!H662</f>
        <v>12.132176499999996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</row>
    <row r="663" spans="1:12" ht="13.5" x14ac:dyDescent="0.25">
      <c r="A663" s="3">
        <f>RSI!A663</f>
        <v>45491</v>
      </c>
      <c r="B663" s="2">
        <f>RSI!B663</f>
        <v>12.765000000000001</v>
      </c>
      <c r="C663" s="2">
        <f>RSI!I663</f>
        <v>55.876907492510007</v>
      </c>
      <c r="D663" s="2">
        <f>MACD!E663</f>
        <v>-0.29789360074576265</v>
      </c>
      <c r="E663" s="2">
        <f>MACD!F663</f>
        <v>-0.21757899086645655</v>
      </c>
      <c r="F663" s="2">
        <f>'Moving Avg'!D663</f>
        <v>12.856220000000002</v>
      </c>
      <c r="G663" s="2">
        <f>'Moving Avg'!F663</f>
        <v>12.371234999999999</v>
      </c>
      <c r="H663" s="2">
        <f>'Moving Avg'!G663</f>
        <v>12.454090000000001</v>
      </c>
      <c r="I663" s="2">
        <f>'Moving Avg'!H663</f>
        <v>12.138567499999992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</row>
    <row r="664" spans="1:12" ht="13.5" x14ac:dyDescent="0.25">
      <c r="A664" s="3">
        <f>RSI!A664</f>
        <v>45492</v>
      </c>
      <c r="B664" s="2">
        <f>RSI!B664</f>
        <v>12.757</v>
      </c>
      <c r="C664" s="2">
        <f>RSI!I664</f>
        <v>55.659770660950514</v>
      </c>
      <c r="D664" s="2">
        <f>MACD!E664</f>
        <v>-0.2756333141316798</v>
      </c>
      <c r="E664" s="2">
        <f>MACD!F664</f>
        <v>-0.22918985551950122</v>
      </c>
      <c r="F664" s="2">
        <f>'Moving Avg'!D664</f>
        <v>12.862620000000001</v>
      </c>
      <c r="G664" s="2">
        <f>'Moving Avg'!F664</f>
        <v>12.406849999999997</v>
      </c>
      <c r="H664" s="2">
        <f>'Moving Avg'!G664</f>
        <v>12.462826</v>
      </c>
      <c r="I664" s="2">
        <f>'Moving Avg'!H664</f>
        <v>12.145255999999993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</row>
    <row r="665" spans="1:12" ht="13.5" x14ac:dyDescent="0.25">
      <c r="A665" s="3">
        <f>RSI!A665</f>
        <v>45495</v>
      </c>
      <c r="B665" s="2">
        <f>RSI!B665</f>
        <v>12.725</v>
      </c>
      <c r="C665" s="2">
        <f>RSI!I665</f>
        <v>54.743386718295838</v>
      </c>
      <c r="D665" s="2">
        <f>MACD!E665</f>
        <v>-0.26193612873168348</v>
      </c>
      <c r="E665" s="2">
        <f>MACD!F665</f>
        <v>-0.23573911016193769</v>
      </c>
      <c r="F665" s="2">
        <f>'Moving Avg'!D665</f>
        <v>12.782599999999999</v>
      </c>
      <c r="G665" s="2">
        <f>'Moving Avg'!F665</f>
        <v>12.442864999999999</v>
      </c>
      <c r="H665" s="2">
        <f>'Moving Avg'!G665</f>
        <v>12.470922</v>
      </c>
      <c r="I665" s="2">
        <f>'Moving Avg'!H665</f>
        <v>12.151784499999993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</row>
    <row r="666" spans="1:12" ht="13.5" x14ac:dyDescent="0.25">
      <c r="A666" s="3">
        <f>RSI!A666</f>
        <v>45496</v>
      </c>
      <c r="B666" s="2">
        <f>RSI!B666</f>
        <v>13.421200000000001</v>
      </c>
      <c r="C666" s="2">
        <f>RSI!I666</f>
        <v>67.341405941082471</v>
      </c>
      <c r="D666" s="2">
        <f>MACD!E666</f>
        <v>-0.3029820817233464</v>
      </c>
      <c r="E666" s="2">
        <f>MACD!F666</f>
        <v>-0.24918770447421945</v>
      </c>
      <c r="F666" s="2">
        <f>'Moving Avg'!D666</f>
        <v>12.862620000000001</v>
      </c>
      <c r="G666" s="2">
        <f>'Moving Avg'!F666</f>
        <v>12.518089999999999</v>
      </c>
      <c r="H666" s="2">
        <f>'Moving Avg'!G666</f>
        <v>12.492942000000001</v>
      </c>
      <c r="I666" s="2">
        <f>'Moving Avg'!H666</f>
        <v>12.159203999999995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</row>
    <row r="667" spans="1:12" ht="13.5" x14ac:dyDescent="0.25">
      <c r="A667" s="3">
        <f>RSI!A667</f>
        <v>45497</v>
      </c>
      <c r="B667" s="2">
        <f>RSI!B667</f>
        <v>13.405200000000001</v>
      </c>
      <c r="C667" s="2">
        <f>RSI!I667</f>
        <v>66.880628500146656</v>
      </c>
      <c r="D667" s="2">
        <f>MACD!E667</f>
        <v>-0.31701316077125163</v>
      </c>
      <c r="E667" s="2">
        <f>MACD!F667</f>
        <v>-0.26275279573362592</v>
      </c>
      <c r="F667" s="2">
        <f>'Moving Avg'!D667</f>
        <v>13.014679999999998</v>
      </c>
      <c r="G667" s="2">
        <f>'Moving Avg'!F667</f>
        <v>12.618125000000001</v>
      </c>
      <c r="H667" s="2">
        <f>'Moving Avg'!G667</f>
        <v>12.514941999999998</v>
      </c>
      <c r="I667" s="2">
        <f>'Moving Avg'!H667</f>
        <v>12.168945999999996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</row>
    <row r="668" spans="1:12" ht="13.5" x14ac:dyDescent="0.25">
      <c r="A668" s="3">
        <f>RSI!A668</f>
        <v>45499</v>
      </c>
      <c r="B668" s="2">
        <f>RSI!B668</f>
        <v>13.405200000000001</v>
      </c>
      <c r="C668" s="2">
        <f>RSI!I668</f>
        <v>66.880628500146656</v>
      </c>
      <c r="D668" s="2">
        <f>MACD!E668</f>
        <v>-0.33351371374870986</v>
      </c>
      <c r="E668" s="2">
        <f>MACD!F668</f>
        <v>-0.27690497933664271</v>
      </c>
      <c r="F668" s="2">
        <f>'Moving Avg'!D668</f>
        <v>13.142720000000001</v>
      </c>
      <c r="G668" s="2">
        <f>'Moving Avg'!F668</f>
        <v>12.700155000000002</v>
      </c>
      <c r="H668" s="2">
        <f>'Moving Avg'!G668</f>
        <v>12.533790000000002</v>
      </c>
      <c r="I668" s="2">
        <f>'Moving Avg'!H668</f>
        <v>12.176472999999998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</row>
    <row r="669" spans="1:12" ht="13.5" x14ac:dyDescent="0.25">
      <c r="A669" s="3">
        <f>RSI!A669</f>
        <v>45502</v>
      </c>
      <c r="B669" s="2">
        <f>RSI!B669</f>
        <v>13.341200000000001</v>
      </c>
      <c r="C669" s="2">
        <f>RSI!I669</f>
        <v>64.822997488956901</v>
      </c>
      <c r="D669" s="2">
        <f>MACD!E669</f>
        <v>-0.32854333544046632</v>
      </c>
      <c r="E669" s="2">
        <f>MACD!F669</f>
        <v>-0.28723265055740743</v>
      </c>
      <c r="F669" s="2">
        <f>'Moving Avg'!D669</f>
        <v>13.259559999999999</v>
      </c>
      <c r="G669" s="2">
        <f>'Moving Avg'!F669</f>
        <v>12.760579999999999</v>
      </c>
      <c r="H669" s="2">
        <f>'Moving Avg'!G669</f>
        <v>12.552107999999999</v>
      </c>
      <c r="I669" s="2">
        <f>'Moving Avg'!H669</f>
        <v>12.183942999999998</v>
      </c>
      <c r="J669" s="6" t="str">
        <f>OBV!F669</f>
        <v>BEARISH</v>
      </c>
      <c r="K669" s="6" t="str">
        <f>OBV!G669</f>
        <v>NEUTRAL</v>
      </c>
      <c r="L669" s="6" t="str">
        <f>OBV!H669</f>
        <v>BEARISH DIVERGENCE</v>
      </c>
    </row>
    <row r="670" spans="1:12" ht="13.5" x14ac:dyDescent="0.25">
      <c r="A670" s="3">
        <f>RSI!A670</f>
        <v>45503</v>
      </c>
      <c r="B670" s="2">
        <f>RSI!B670</f>
        <v>13.037100000000001</v>
      </c>
      <c r="C670" s="2">
        <f>RSI!I670</f>
        <v>56.005962822766513</v>
      </c>
      <c r="D670" s="2">
        <f>MACD!E670</f>
        <v>-0.24384753094892986</v>
      </c>
      <c r="E670" s="2">
        <f>MACD!F670</f>
        <v>-0.27855562663571193</v>
      </c>
      <c r="F670" s="2">
        <f>'Moving Avg'!D670</f>
        <v>13.32198</v>
      </c>
      <c r="G670" s="2">
        <f>'Moving Avg'!F670</f>
        <v>12.805800000000001</v>
      </c>
      <c r="H670" s="2">
        <f>'Moving Avg'!G670</f>
        <v>12.564343999999998</v>
      </c>
      <c r="I670" s="2">
        <f>'Moving Avg'!H670</f>
        <v>12.189967499999998</v>
      </c>
      <c r="J670" s="6" t="str">
        <f>OBV!F670</f>
        <v>BEARISH</v>
      </c>
      <c r="K670" s="6" t="str">
        <f>OBV!G670</f>
        <v>NEUTRAL</v>
      </c>
      <c r="L670" s="6" t="str">
        <f>OBV!H670</f>
        <v>BEARISH DIVERGENCE</v>
      </c>
    </row>
    <row r="671" spans="1:12" ht="13.5" x14ac:dyDescent="0.25">
      <c r="A671" s="3">
        <f>RSI!A671</f>
        <v>45504</v>
      </c>
      <c r="B671" s="2">
        <f>RSI!B671</f>
        <v>13.2372</v>
      </c>
      <c r="C671" s="2">
        <f>RSI!I671</f>
        <v>59.873545275385979</v>
      </c>
      <c r="D671" s="2">
        <f>MACD!E671</f>
        <v>-0.20453090314560285</v>
      </c>
      <c r="E671" s="2">
        <f>MACD!F671</f>
        <v>-0.26375068193769013</v>
      </c>
      <c r="F671" s="2">
        <f>'Moving Avg'!D671</f>
        <v>13.28518</v>
      </c>
      <c r="G671" s="2">
        <f>'Moving Avg'!F671</f>
        <v>12.863425000000001</v>
      </c>
      <c r="H671" s="2">
        <f>'Moving Avg'!G671</f>
        <v>12.581633999999999</v>
      </c>
      <c r="I671" s="2">
        <f>'Moving Avg'!H671</f>
        <v>12.1979685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</row>
    <row r="672" spans="1:12" ht="13.5" x14ac:dyDescent="0.25">
      <c r="A672" s="3">
        <f>RSI!A672</f>
        <v>45505</v>
      </c>
      <c r="B672" s="2">
        <f>RSI!B672</f>
        <v>13.245200000000001</v>
      </c>
      <c r="C672" s="2">
        <f>RSI!I672</f>
        <v>60.024853803334359</v>
      </c>
      <c r="D672" s="2">
        <f>MACD!E672</f>
        <v>-0.23232863460287767</v>
      </c>
      <c r="E672" s="2">
        <f>MACD!F672</f>
        <v>-0.25746627247072768</v>
      </c>
      <c r="F672" s="2">
        <f>'Moving Avg'!D672</f>
        <v>13.25318</v>
      </c>
      <c r="G672" s="2">
        <f>'Moving Avg'!F672</f>
        <v>12.897839999999999</v>
      </c>
      <c r="H672" s="2">
        <f>'Moving Avg'!G672</f>
        <v>12.599533999999998</v>
      </c>
      <c r="I672" s="2">
        <f>'Moving Avg'!H672</f>
        <v>12.206459999999998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</row>
    <row r="673" spans="1:12" ht="13.5" x14ac:dyDescent="0.25">
      <c r="A673" s="3">
        <f>RSI!A673</f>
        <v>45506</v>
      </c>
      <c r="B673" s="2">
        <f>RSI!B673</f>
        <v>13.2052</v>
      </c>
      <c r="C673" s="2">
        <f>RSI!I673</f>
        <v>58.830346768675362</v>
      </c>
      <c r="D673" s="2">
        <f>MACD!E673</f>
        <v>-0.23686100386879971</v>
      </c>
      <c r="E673" s="2">
        <f>MACD!F673</f>
        <v>-0.2533452187503421</v>
      </c>
      <c r="F673" s="2">
        <f>'Moving Avg'!D673</f>
        <v>13.213180000000003</v>
      </c>
      <c r="G673" s="2">
        <f>'Moving Avg'!F673</f>
        <v>12.932255000000003</v>
      </c>
      <c r="H673" s="2">
        <f>'Moving Avg'!G673</f>
        <v>12.616633999999999</v>
      </c>
      <c r="I673" s="2">
        <f>'Moving Avg'!H673</f>
        <v>12.215202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</row>
    <row r="674" spans="1:12" ht="13.5" x14ac:dyDescent="0.25">
      <c r="A674" s="3">
        <f>RSI!A674</f>
        <v>45509</v>
      </c>
      <c r="B674" s="2">
        <f>RSI!B674</f>
        <v>13.1972</v>
      </c>
      <c r="C674" s="2">
        <f>RSI!I674</f>
        <v>58.579264413513002</v>
      </c>
      <c r="D674" s="2">
        <f>MACD!E674</f>
        <v>-0.24336743558576046</v>
      </c>
      <c r="E674" s="2">
        <f>MACD!F674</f>
        <v>-0.25134966211742577</v>
      </c>
      <c r="F674" s="2">
        <f>'Moving Avg'!D674</f>
        <v>13.184379999999999</v>
      </c>
      <c r="G674" s="2">
        <f>'Moving Avg'!F674</f>
        <v>12.967870000000001</v>
      </c>
      <c r="H674" s="2">
        <f>'Moving Avg'!G674</f>
        <v>12.635825999999998</v>
      </c>
      <c r="I674" s="2">
        <f>'Moving Avg'!H674</f>
        <v>12.223453499999998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45510</v>
      </c>
      <c r="B675" s="2">
        <f>RSI!B675</f>
        <v>13.1571</v>
      </c>
      <c r="C675" s="2">
        <f>RSI!I675</f>
        <v>57.260079128602598</v>
      </c>
      <c r="D675" s="2">
        <f>MACD!E675</f>
        <v>-0.25266087997271391</v>
      </c>
      <c r="E675" s="2">
        <f>MACD!F675</f>
        <v>-0.25161190568848341</v>
      </c>
      <c r="F675" s="2">
        <f>'Moving Avg'!D675</f>
        <v>13.20838</v>
      </c>
      <c r="G675" s="2">
        <f>'Moving Avg'!F675</f>
        <v>13.003480000000001</v>
      </c>
      <c r="H675" s="2">
        <f>'Moving Avg'!G675</f>
        <v>12.651964</v>
      </c>
      <c r="I675" s="2">
        <f>'Moving Avg'!H675</f>
        <v>12.232180500000002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</row>
    <row r="676" spans="1:12" ht="13.5" x14ac:dyDescent="0.25">
      <c r="A676" s="3">
        <f>RSI!A676</f>
        <v>45511</v>
      </c>
      <c r="B676" s="2">
        <f>RSI!B676</f>
        <v>12.829000000000001</v>
      </c>
      <c r="C676" s="2">
        <f>RSI!I676</f>
        <v>47.779223872537784</v>
      </c>
      <c r="D676" s="2">
        <f>MACD!E676</f>
        <v>-0.13057556284029737</v>
      </c>
      <c r="E676" s="2">
        <f>MACD!F676</f>
        <v>-0.22740463711884623</v>
      </c>
      <c r="F676" s="2">
        <f>'Moving Avg'!D676</f>
        <v>13.126740000000002</v>
      </c>
      <c r="G676" s="2">
        <f>'Moving Avg'!F676</f>
        <v>13.022685000000001</v>
      </c>
      <c r="H676" s="2">
        <f>'Moving Avg'!G676</f>
        <v>12.661539999999997</v>
      </c>
      <c r="I676" s="2">
        <f>'Moving Avg'!H676</f>
        <v>12.239267000000002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</row>
    <row r="677" spans="1:12" ht="13.5" x14ac:dyDescent="0.25">
      <c r="A677" s="3">
        <f>RSI!A677</f>
        <v>45512</v>
      </c>
      <c r="B677" s="2">
        <f>RSI!B677</f>
        <v>12.885</v>
      </c>
      <c r="C677" s="2">
        <f>RSI!I677</f>
        <v>49.32158157050609</v>
      </c>
      <c r="D677" s="2">
        <f>MACD!E677</f>
        <v>-3.3297601407888067E-2</v>
      </c>
      <c r="E677" s="2">
        <f>MACD!F677</f>
        <v>-0.18858322997665461</v>
      </c>
      <c r="F677" s="2">
        <f>'Moving Avg'!D677</f>
        <v>13.0547</v>
      </c>
      <c r="G677" s="2">
        <f>'Moving Avg'!F677</f>
        <v>13.036690000000002</v>
      </c>
      <c r="H677" s="2">
        <f>'Moving Avg'!G677</f>
        <v>12.672985999999998</v>
      </c>
      <c r="I677" s="2">
        <f>'Moving Avg'!H677</f>
        <v>12.247759500000003</v>
      </c>
      <c r="J677" s="6" t="str">
        <f>OBV!F677</f>
        <v>BULLISH</v>
      </c>
      <c r="K677" s="6" t="str">
        <f>OBV!G677</f>
        <v>NEUTRAL</v>
      </c>
      <c r="L677" s="6" t="str">
        <f>OBV!H677</f>
        <v>BULLISH DIVERGENCE</v>
      </c>
    </row>
    <row r="678" spans="1:12" ht="13.5" x14ac:dyDescent="0.25">
      <c r="A678" s="3">
        <f>RSI!A678</f>
        <v>45513</v>
      </c>
      <c r="B678" s="2">
        <f>RSI!B678</f>
        <v>13.069100000000001</v>
      </c>
      <c r="C678" s="2">
        <f>RSI!I678</f>
        <v>54.119175055150691</v>
      </c>
      <c r="D678" s="2">
        <f>MACD!E678</f>
        <v>3.558795357656841E-2</v>
      </c>
      <c r="E678" s="2">
        <f>MACD!F678</f>
        <v>-0.14374899326601001</v>
      </c>
      <c r="F678" s="2">
        <f>'Moving Avg'!D678</f>
        <v>13.027480000000001</v>
      </c>
      <c r="G678" s="2">
        <f>'Moving Avg'!F678</f>
        <v>13.059900000000003</v>
      </c>
      <c r="H678" s="2">
        <f>'Moving Avg'!G678</f>
        <v>12.679105999999999</v>
      </c>
      <c r="I678" s="2">
        <f>'Moving Avg'!H678</f>
        <v>12.257172500000001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</row>
    <row r="679" spans="1:12" ht="13.5" x14ac:dyDescent="0.25">
      <c r="A679" s="3">
        <f>RSI!A679</f>
        <v>45516</v>
      </c>
      <c r="B679" s="2">
        <f>RSI!B679</f>
        <v>13.0451</v>
      </c>
      <c r="C679" s="2">
        <f>RSI!I679</f>
        <v>53.409336293666215</v>
      </c>
      <c r="D679" s="2">
        <f>MACD!E679</f>
        <v>8.4914380375483489E-2</v>
      </c>
      <c r="E679" s="2">
        <f>MACD!F679</f>
        <v>-9.8016318537711311E-2</v>
      </c>
      <c r="F679" s="2">
        <f>'Moving Avg'!D679</f>
        <v>12.997059999999999</v>
      </c>
      <c r="G679" s="2">
        <f>'Moving Avg'!F679</f>
        <v>13.075905000000001</v>
      </c>
      <c r="H679" s="2">
        <f>'Moving Avg'!G679</f>
        <v>12.684895999999998</v>
      </c>
      <c r="I679" s="2">
        <f>'Moving Avg'!H679</f>
        <v>12.266465500000002</v>
      </c>
      <c r="J679" s="6" t="str">
        <f>OBV!F679</f>
        <v>BULLISH</v>
      </c>
      <c r="K679" s="6" t="str">
        <f>OBV!G679</f>
        <v>NEUTRAL</v>
      </c>
      <c r="L679" s="6" t="str">
        <f>OBV!H679</f>
        <v>BULLISH DIVERGENCE</v>
      </c>
    </row>
    <row r="680" spans="1:12" ht="13.5" x14ac:dyDescent="0.25">
      <c r="A680" s="3">
        <f>RSI!A680</f>
        <v>45518</v>
      </c>
      <c r="B680" s="2">
        <f>RSI!B680</f>
        <v>13.0451</v>
      </c>
      <c r="C680" s="2">
        <f>RSI!I680</f>
        <v>53.409336293666215</v>
      </c>
      <c r="D680" s="2">
        <f>MACD!E680</f>
        <v>7.9182499601124334E-2</v>
      </c>
      <c r="E680" s="2">
        <f>MACD!F680</f>
        <v>-6.2576554909944182E-2</v>
      </c>
      <c r="F680" s="2">
        <f>'Moving Avg'!D680</f>
        <v>12.97466</v>
      </c>
      <c r="G680" s="2">
        <f>'Moving Avg'!F680</f>
        <v>13.071904999999997</v>
      </c>
      <c r="H680" s="2">
        <f>'Moving Avg'!G680</f>
        <v>12.690536</v>
      </c>
      <c r="I680" s="2">
        <f>'Moving Avg'!H680</f>
        <v>12.276509000000001</v>
      </c>
      <c r="J680" s="6" t="str">
        <f>OBV!F680</f>
        <v>BULLISH</v>
      </c>
      <c r="K680" s="6" t="str">
        <f>OBV!G680</f>
        <v>NEUTRAL</v>
      </c>
      <c r="L680" s="6" t="str">
        <f>OBV!H680</f>
        <v>BULLISH DIVERGENCE</v>
      </c>
    </row>
    <row r="681" spans="1:12" ht="13.5" x14ac:dyDescent="0.25">
      <c r="A681" s="3">
        <f>RSI!A681</f>
        <v>45519</v>
      </c>
      <c r="B681" s="2">
        <f>RSI!B681</f>
        <v>12.709</v>
      </c>
      <c r="C681" s="2">
        <f>RSI!I681</f>
        <v>44.029790656263557</v>
      </c>
      <c r="D681" s="2">
        <f>MACD!E681</f>
        <v>0.12937908874256721</v>
      </c>
      <c r="E681" s="2">
        <f>MACD!F681</f>
        <v>-2.4185426179441909E-2</v>
      </c>
      <c r="F681" s="2">
        <f>'Moving Avg'!D681</f>
        <v>12.950659999999999</v>
      </c>
      <c r="G681" s="2">
        <f>'Moving Avg'!F681</f>
        <v>13.056299999999998</v>
      </c>
      <c r="H681" s="2">
        <f>'Moving Avg'!G681</f>
        <v>12.687951999999997</v>
      </c>
      <c r="I681" s="2">
        <f>'Moving Avg'!H681</f>
        <v>12.284684499999999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</row>
    <row r="682" spans="1:12" ht="13.5" x14ac:dyDescent="0.25">
      <c r="A682" s="3">
        <f>RSI!A682</f>
        <v>45520</v>
      </c>
      <c r="B682" s="2">
        <f>RSI!B682</f>
        <v>13.069100000000001</v>
      </c>
      <c r="C682" s="2">
        <f>RSI!I682</f>
        <v>53.460161724884458</v>
      </c>
      <c r="D682" s="2">
        <f>MACD!E682</f>
        <v>0.14780856355432448</v>
      </c>
      <c r="E682" s="2">
        <f>MACD!F682</f>
        <v>1.021337176731137E-2</v>
      </c>
      <c r="F682" s="2">
        <f>'Moving Avg'!D682</f>
        <v>12.987480000000001</v>
      </c>
      <c r="G682" s="2">
        <f>'Moving Avg'!F682</f>
        <v>13.077509999999998</v>
      </c>
      <c r="H682" s="2">
        <f>'Moving Avg'!G682</f>
        <v>12.699326000000001</v>
      </c>
      <c r="I682" s="2">
        <f>'Moving Avg'!H682</f>
        <v>12.294660499999999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</row>
    <row r="683" spans="1:12" ht="13.5" x14ac:dyDescent="0.25">
      <c r="A683" s="3">
        <f>RSI!A683</f>
        <v>45523</v>
      </c>
      <c r="B683" s="2">
        <f>RSI!B683</f>
        <v>13.0611</v>
      </c>
      <c r="C683" s="2">
        <f>RSI!I683</f>
        <v>53.245523779171378</v>
      </c>
      <c r="D683" s="2">
        <f>MACD!E683</f>
        <v>0.15700876674240227</v>
      </c>
      <c r="E683" s="2">
        <f>MACD!F683</f>
        <v>3.9572450762329556E-2</v>
      </c>
      <c r="F683" s="2">
        <f>'Moving Avg'!D683</f>
        <v>12.98588</v>
      </c>
      <c r="G683" s="2">
        <f>'Moving Avg'!F683</f>
        <v>13.092314999999999</v>
      </c>
      <c r="H683" s="2">
        <f>'Moving Avg'!G683</f>
        <v>12.705286000000001</v>
      </c>
      <c r="I683" s="2">
        <f>'Moving Avg'!H683</f>
        <v>12.304934499999996</v>
      </c>
      <c r="J683" s="6" t="str">
        <f>OBV!F683</f>
        <v>BULLISH</v>
      </c>
      <c r="K683" s="6" t="str">
        <f>OBV!G683</f>
        <v>NEUTRAL</v>
      </c>
      <c r="L683" s="6" t="str">
        <f>OBV!H683</f>
        <v>BULLISH DIVERGENCE</v>
      </c>
    </row>
    <row r="684" spans="1:12" ht="13.5" x14ac:dyDescent="0.25">
      <c r="A684" s="3">
        <f>RSI!A684</f>
        <v>45524</v>
      </c>
      <c r="B684" s="2">
        <f>RSI!B684</f>
        <v>13.0611</v>
      </c>
      <c r="C684" s="2">
        <f>RSI!I684</f>
        <v>53.245523779171378</v>
      </c>
      <c r="D684" s="2">
        <f>MACD!E684</f>
        <v>0.16283902545964324</v>
      </c>
      <c r="E684" s="2">
        <f>MACD!F684</f>
        <v>6.4225765701792295E-2</v>
      </c>
      <c r="F684" s="2">
        <f>'Moving Avg'!D684</f>
        <v>12.989079999999998</v>
      </c>
      <c r="G684" s="2">
        <f>'Moving Avg'!F684</f>
        <v>13.107519999999999</v>
      </c>
      <c r="H684" s="2">
        <f>'Moving Avg'!G684</f>
        <v>12.709744000000002</v>
      </c>
      <c r="I684" s="2">
        <f>'Moving Avg'!H684</f>
        <v>12.316296999999997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</row>
    <row r="685" spans="1:12" ht="13.5" x14ac:dyDescent="0.25">
      <c r="A685" s="3">
        <f>RSI!A685</f>
        <v>45525</v>
      </c>
      <c r="B685" s="2">
        <f>RSI!B685</f>
        <v>12.741</v>
      </c>
      <c r="C685" s="2">
        <f>RSI!I685</f>
        <v>44.883230469874938</v>
      </c>
      <c r="D685" s="2">
        <f>MACD!E685</f>
        <v>0.18464405407902618</v>
      </c>
      <c r="E685" s="2">
        <f>MACD!F685</f>
        <v>8.8309423377239071E-2</v>
      </c>
      <c r="F685" s="2">
        <f>'Moving Avg'!D685</f>
        <v>12.92826</v>
      </c>
      <c r="G685" s="2">
        <f>'Moving Avg'!F685</f>
        <v>13.108319999999997</v>
      </c>
      <c r="H685" s="2">
        <f>'Moving Avg'!G685</f>
        <v>12.708550000000002</v>
      </c>
      <c r="I685" s="2">
        <f>'Moving Avg'!H685</f>
        <v>12.324294499999997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45526</v>
      </c>
      <c r="B686" s="2">
        <f>RSI!B686</f>
        <v>12.885</v>
      </c>
      <c r="C686" s="2">
        <f>RSI!I686</f>
        <v>48.780322266866264</v>
      </c>
      <c r="D686" s="2">
        <f>MACD!E686</f>
        <v>0.14322185081410765</v>
      </c>
      <c r="E686" s="2">
        <f>MACD!F686</f>
        <v>9.9291908864612796E-2</v>
      </c>
      <c r="F686" s="2">
        <f>'Moving Avg'!D686</f>
        <v>12.963460000000001</v>
      </c>
      <c r="G686" s="2">
        <f>'Moving Avg'!F686</f>
        <v>13.081509999999998</v>
      </c>
      <c r="H686" s="2">
        <f>'Moving Avg'!G686</f>
        <v>12.711138000000004</v>
      </c>
      <c r="I686" s="2">
        <f>'Moving Avg'!H686</f>
        <v>12.332974499999999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45527</v>
      </c>
      <c r="B687" s="2">
        <f>RSI!B687</f>
        <v>12.781000000000001</v>
      </c>
      <c r="C687" s="2">
        <f>RSI!I687</f>
        <v>46.237551336207694</v>
      </c>
      <c r="D687" s="2">
        <f>MACD!E687</f>
        <v>0.12481731149470932</v>
      </c>
      <c r="E687" s="2">
        <f>MACD!F687</f>
        <v>0.10439698939063211</v>
      </c>
      <c r="F687" s="2">
        <f>'Moving Avg'!D687</f>
        <v>12.905840000000001</v>
      </c>
      <c r="G687" s="2">
        <f>'Moving Avg'!F687</f>
        <v>13.050299999999998</v>
      </c>
      <c r="H687" s="2">
        <f>'Moving Avg'!G687</f>
        <v>12.71585</v>
      </c>
      <c r="I687" s="2">
        <f>'Moving Avg'!H687</f>
        <v>12.342936499999999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45530</v>
      </c>
      <c r="B688" s="2">
        <f>RSI!B688</f>
        <v>12.925000000000001</v>
      </c>
      <c r="C688" s="2">
        <f>RSI!I688</f>
        <v>50.11500272417036</v>
      </c>
      <c r="D688" s="2">
        <f>MACD!E688</f>
        <v>0.12781697656931534</v>
      </c>
      <c r="E688" s="2">
        <f>MACD!F688</f>
        <v>0.10908098682636877</v>
      </c>
      <c r="F688" s="2">
        <f>'Moving Avg'!D688</f>
        <v>12.878620000000002</v>
      </c>
      <c r="G688" s="2">
        <f>'Moving Avg'!F688</f>
        <v>13.026289999999999</v>
      </c>
      <c r="H688" s="2">
        <f>'Moving Avg'!G688</f>
        <v>12.719849999999999</v>
      </c>
      <c r="I688" s="2">
        <f>'Moving Avg'!H688</f>
        <v>12.3520795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</row>
    <row r="689" spans="1:12" ht="13.5" x14ac:dyDescent="0.25">
      <c r="A689" s="3">
        <f>RSI!A689</f>
        <v>45531</v>
      </c>
      <c r="B689" s="2">
        <f>RSI!B689</f>
        <v>12.781000000000001</v>
      </c>
      <c r="C689" s="2">
        <f>RSI!I689</f>
        <v>46.503116486110159</v>
      </c>
      <c r="D689" s="2">
        <f>MACD!E689</f>
        <v>0.13732706200874389</v>
      </c>
      <c r="E689" s="2">
        <f>MACD!F689</f>
        <v>0.1147302018628438</v>
      </c>
      <c r="F689" s="2">
        <f>'Moving Avg'!D689</f>
        <v>12.8226</v>
      </c>
      <c r="G689" s="2">
        <f>'Moving Avg'!F689</f>
        <v>12.998279999999999</v>
      </c>
      <c r="H689" s="2">
        <f>'Moving Avg'!G689</f>
        <v>12.720969999999998</v>
      </c>
      <c r="I689" s="2">
        <f>'Moving Avg'!H689</f>
        <v>12.362679499999999</v>
      </c>
      <c r="J689" s="6" t="str">
        <f>OBV!F689</f>
        <v>BEARISH</v>
      </c>
      <c r="K689" s="6" t="str">
        <f>OBV!G689</f>
        <v>WEAK</v>
      </c>
      <c r="L689" s="6" t="str">
        <f>OBV!H689</f>
        <v>CONFIRMED BEARISH</v>
      </c>
    </row>
    <row r="690" spans="1:12" ht="13.5" x14ac:dyDescent="0.25">
      <c r="A690" s="3">
        <f>RSI!A690</f>
        <v>45532</v>
      </c>
      <c r="B690" s="2">
        <f>RSI!B690</f>
        <v>12.5649</v>
      </c>
      <c r="C690" s="2">
        <f>RSI!I690</f>
        <v>41.651625609934612</v>
      </c>
      <c r="D690" s="2">
        <f>MACD!E690</f>
        <v>0.16223009690278367</v>
      </c>
      <c r="E690" s="2">
        <f>MACD!F690</f>
        <v>0.12423018087083179</v>
      </c>
      <c r="F690" s="2">
        <f>'Moving Avg'!D690</f>
        <v>12.787380000000001</v>
      </c>
      <c r="G690" s="2">
        <f>'Moving Avg'!F690</f>
        <v>12.974670000000003</v>
      </c>
      <c r="H690" s="2">
        <f>'Moving Avg'!G690</f>
        <v>12.717927999999995</v>
      </c>
      <c r="I690" s="2">
        <f>'Moving Avg'!H690</f>
        <v>12.370734999999998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</row>
    <row r="691" spans="1:12" ht="13.5" x14ac:dyDescent="0.25">
      <c r="A691" s="3">
        <f>RSI!A691</f>
        <v>45533</v>
      </c>
      <c r="B691" s="2">
        <f>RSI!B691</f>
        <v>12.781000000000001</v>
      </c>
      <c r="C691" s="2">
        <f>RSI!I691</f>
        <v>47.545008580254638</v>
      </c>
      <c r="D691" s="2">
        <f>MACD!E691</f>
        <v>0.11764951060150253</v>
      </c>
      <c r="E691" s="2">
        <f>MACD!F691</f>
        <v>0.12291404681696595</v>
      </c>
      <c r="F691" s="2">
        <f>'Moving Avg'!D691</f>
        <v>12.766580000000001</v>
      </c>
      <c r="G691" s="2">
        <f>'Moving Avg'!F691</f>
        <v>12.951860000000002</v>
      </c>
      <c r="H691" s="2">
        <f>'Moving Avg'!G691</f>
        <v>12.721609999999993</v>
      </c>
      <c r="I691" s="2">
        <f>'Moving Avg'!H691</f>
        <v>12.381335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</row>
    <row r="692" spans="1:12" ht="13.5" x14ac:dyDescent="0.25">
      <c r="A692" s="3">
        <f>RSI!A692</f>
        <v>45534</v>
      </c>
      <c r="B692" s="2">
        <f>RSI!B692</f>
        <v>12.781000000000001</v>
      </c>
      <c r="C692" s="2">
        <f>RSI!I692</f>
        <v>47.545008580254645</v>
      </c>
      <c r="D692" s="2">
        <f>MACD!E692</f>
        <v>0.13596045283723335</v>
      </c>
      <c r="E692" s="2">
        <f>MACD!F692</f>
        <v>0.12552332802101943</v>
      </c>
      <c r="F692" s="2">
        <f>'Moving Avg'!D692</f>
        <v>12.766580000000001</v>
      </c>
      <c r="G692" s="2">
        <f>'Moving Avg'!F692</f>
        <v>12.928650000000001</v>
      </c>
      <c r="H692" s="2">
        <f>'Moving Avg'!G692</f>
        <v>12.733133999999993</v>
      </c>
      <c r="I692" s="2">
        <f>'Moving Avg'!H692</f>
        <v>12.3919725</v>
      </c>
      <c r="J692" s="6" t="str">
        <f>OBV!F692</f>
        <v>BEARISH</v>
      </c>
      <c r="K692" s="6" t="str">
        <f>OBV!G692</f>
        <v>WEAK</v>
      </c>
      <c r="L692" s="6" t="str">
        <f>OBV!H692</f>
        <v>NEUTRAL</v>
      </c>
    </row>
    <row r="693" spans="1:12" ht="13.5" x14ac:dyDescent="0.25">
      <c r="A693" s="3">
        <f>RSI!A693</f>
        <v>45537</v>
      </c>
      <c r="B693" s="2">
        <f>RSI!B693</f>
        <v>12.917</v>
      </c>
      <c r="C693" s="2">
        <f>RSI!I693</f>
        <v>51.146520929662337</v>
      </c>
      <c r="D693" s="2">
        <f>MACD!E693</f>
        <v>0.14073557335995801</v>
      </c>
      <c r="E693" s="2">
        <f>MACD!F693</f>
        <v>0.12856577708880715</v>
      </c>
      <c r="F693" s="2">
        <f>'Moving Avg'!D693</f>
        <v>12.76498</v>
      </c>
      <c r="G693" s="2">
        <f>'Moving Avg'!F693</f>
        <v>12.914240000000003</v>
      </c>
      <c r="H693" s="2">
        <f>'Moving Avg'!G693</f>
        <v>12.749779999999994</v>
      </c>
      <c r="I693" s="2">
        <f>'Moving Avg'!H693</f>
        <v>12.403327499999998</v>
      </c>
      <c r="J693" s="6" t="str">
        <f>OBV!F693</f>
        <v>BEARISH</v>
      </c>
      <c r="K693" s="6" t="str">
        <f>OBV!G693</f>
        <v>WEAK</v>
      </c>
      <c r="L693" s="6" t="str">
        <f>OBV!H693</f>
        <v>CONFIRMED BEARISH</v>
      </c>
    </row>
    <row r="694" spans="1:12" ht="13.5" x14ac:dyDescent="0.25">
      <c r="A694" s="3">
        <f>RSI!A694</f>
        <v>45538</v>
      </c>
      <c r="B694" s="2">
        <f>RSI!B694</f>
        <v>12.9491</v>
      </c>
      <c r="C694" s="2">
        <f>RSI!I694</f>
        <v>51.984494650896714</v>
      </c>
      <c r="D694" s="2">
        <f>MACD!E694</f>
        <v>0.14213732791924549</v>
      </c>
      <c r="E694" s="2">
        <f>MACD!F694</f>
        <v>0.13128008725489482</v>
      </c>
      <c r="F694" s="2">
        <f>'Moving Avg'!D694</f>
        <v>12.7986</v>
      </c>
      <c r="G694" s="2">
        <f>'Moving Avg'!F694</f>
        <v>12.901835</v>
      </c>
      <c r="H694" s="2">
        <f>'Moving Avg'!G694</f>
        <v>12.767867999999995</v>
      </c>
      <c r="I694" s="2">
        <f>'Moving Avg'!H694</f>
        <v>12.414842999999996</v>
      </c>
      <c r="J694" s="6" t="str">
        <f>OBV!F694</f>
        <v>BULLISH</v>
      </c>
      <c r="K694" s="6" t="str">
        <f>OBV!G694</f>
        <v>STRONG</v>
      </c>
      <c r="L694" s="6" t="str">
        <f>OBV!H694</f>
        <v>CONFIRMED BULLISH</v>
      </c>
    </row>
    <row r="695" spans="1:12" ht="13.5" x14ac:dyDescent="0.25">
      <c r="A695" s="3">
        <f>RSI!A695</f>
        <v>45539</v>
      </c>
      <c r="B695" s="2">
        <f>RSI!B695</f>
        <v>12.805</v>
      </c>
      <c r="C695" s="2">
        <f>RSI!I695</f>
        <v>48.003839895225312</v>
      </c>
      <c r="D695" s="2">
        <f>MACD!E695</f>
        <v>0.10432004356633051</v>
      </c>
      <c r="E695" s="2">
        <f>MACD!F695</f>
        <v>0.12588807851718198</v>
      </c>
      <c r="F695" s="2">
        <f>'Moving Avg'!D695</f>
        <v>12.846620000000001</v>
      </c>
      <c r="G695" s="2">
        <f>'Moving Avg'!F695</f>
        <v>12.884229999999999</v>
      </c>
      <c r="H695" s="2">
        <f>'Moving Avg'!G695</f>
        <v>12.783873999999994</v>
      </c>
      <c r="I695" s="2">
        <f>'Moving Avg'!H695</f>
        <v>12.425637999999994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</row>
    <row r="696" spans="1:12" ht="13.5" x14ac:dyDescent="0.25">
      <c r="A696" s="3">
        <f>RSI!A696</f>
        <v>45540</v>
      </c>
      <c r="B696" s="2">
        <f>RSI!B696</f>
        <v>12.805</v>
      </c>
      <c r="C696" s="2">
        <f>RSI!I696</f>
        <v>48.003839895225305</v>
      </c>
      <c r="D696" s="2">
        <f>MACD!E696</f>
        <v>9.492678609819194E-2</v>
      </c>
      <c r="E696" s="2">
        <f>MACD!F696</f>
        <v>0.11969582003338397</v>
      </c>
      <c r="F696" s="2">
        <f>'Moving Avg'!D696</f>
        <v>12.851420000000001</v>
      </c>
      <c r="G696" s="2">
        <f>'Moving Avg'!F696</f>
        <v>12.88303</v>
      </c>
      <c r="H696" s="2">
        <f>'Moving Avg'!G696</f>
        <v>12.801639999999994</v>
      </c>
      <c r="I696" s="2">
        <f>'Moving Avg'!H696</f>
        <v>12.434931499999998</v>
      </c>
      <c r="J696" s="6" t="str">
        <f>OBV!F696</f>
        <v>BEARISH</v>
      </c>
      <c r="K696" s="6" t="str">
        <f>OBV!G696</f>
        <v>WEAK</v>
      </c>
      <c r="L696" s="6" t="str">
        <f>OBV!H696</f>
        <v>BEARISH DIVERGENCE</v>
      </c>
    </row>
    <row r="697" spans="1:12" ht="13.5" x14ac:dyDescent="0.25">
      <c r="A697" s="3">
        <f>RSI!A697</f>
        <v>45541</v>
      </c>
      <c r="B697" s="2">
        <f>RSI!B697</f>
        <v>13.117100000000001</v>
      </c>
      <c r="C697" s="2">
        <f>RSI!I697</f>
        <v>56.391664670259971</v>
      </c>
      <c r="D697" s="2">
        <f>MACD!E697</f>
        <v>4.8278772000951875E-2</v>
      </c>
      <c r="E697" s="2">
        <f>MACD!F697</f>
        <v>0.10541241042689756</v>
      </c>
      <c r="F697" s="2">
        <f>'Moving Avg'!D697</f>
        <v>12.91864</v>
      </c>
      <c r="G697" s="2">
        <f>'Moving Avg'!F697</f>
        <v>12.894635000000003</v>
      </c>
      <c r="H697" s="2">
        <f>'Moving Avg'!G697</f>
        <v>12.835891999999994</v>
      </c>
      <c r="I697" s="2">
        <f>'Moving Avg'!H697</f>
        <v>12.445785499999998</v>
      </c>
      <c r="J697" s="6" t="str">
        <f>OBV!F697</f>
        <v>BEARISH</v>
      </c>
      <c r="K697" s="6" t="str">
        <f>OBV!G697</f>
        <v>WEAK</v>
      </c>
      <c r="L697" s="6" t="str">
        <f>OBV!H697</f>
        <v>BEARISH DIVERGENCE</v>
      </c>
    </row>
    <row r="698" spans="1:12" ht="13.5" x14ac:dyDescent="0.25">
      <c r="A698" s="3">
        <f>RSI!A698</f>
        <v>45544</v>
      </c>
      <c r="B698" s="2">
        <f>RSI!B698</f>
        <v>13.085100000000001</v>
      </c>
      <c r="C698" s="2">
        <f>RSI!I698</f>
        <v>55.404780442537053</v>
      </c>
      <c r="D698" s="2">
        <f>MACD!E698</f>
        <v>3.1875014266637081E-2</v>
      </c>
      <c r="E698" s="2">
        <f>MACD!F698</f>
        <v>9.0704931194845462E-2</v>
      </c>
      <c r="F698" s="2">
        <f>'Moving Avg'!D698</f>
        <v>12.952260000000001</v>
      </c>
      <c r="G698" s="2">
        <f>'Moving Avg'!F698</f>
        <v>12.895435000000001</v>
      </c>
      <c r="H698" s="2">
        <f>'Moving Avg'!G698</f>
        <v>12.862301999999998</v>
      </c>
      <c r="I698" s="2">
        <f>'Moving Avg'!H698</f>
        <v>12.457530499999995</v>
      </c>
      <c r="J698" s="6" t="str">
        <f>OBV!F698</f>
        <v>BEARISH</v>
      </c>
      <c r="K698" s="6" t="str">
        <f>OBV!G698</f>
        <v>WEAK</v>
      </c>
      <c r="L698" s="6" t="str">
        <f>OBV!H698</f>
        <v>BEARISH DIVERGENCE</v>
      </c>
    </row>
    <row r="699" spans="1:12" ht="13.5" x14ac:dyDescent="0.25">
      <c r="A699" s="3">
        <f>RSI!A699</f>
        <v>45545</v>
      </c>
      <c r="B699" s="2">
        <f>RSI!B699</f>
        <v>13.037100000000001</v>
      </c>
      <c r="C699" s="2">
        <f>RSI!I699</f>
        <v>53.881544183248614</v>
      </c>
      <c r="D699" s="2">
        <f>MACD!E699</f>
        <v>-1.7629727248245075E-3</v>
      </c>
      <c r="E699" s="2">
        <f>MACD!F699</f>
        <v>7.2211350410911465E-2</v>
      </c>
      <c r="F699" s="2">
        <f>'Moving Avg'!D699</f>
        <v>12.969860000000001</v>
      </c>
      <c r="G699" s="2">
        <f>'Moving Avg'!F699</f>
        <v>12.895035000000002</v>
      </c>
      <c r="H699" s="2">
        <f>'Moving Avg'!G699</f>
        <v>12.880389999999998</v>
      </c>
      <c r="I699" s="2">
        <f>'Moving Avg'!H699</f>
        <v>12.469035499999995</v>
      </c>
      <c r="J699" s="6" t="str">
        <f>OBV!F699</f>
        <v>BEARISH</v>
      </c>
      <c r="K699" s="6" t="str">
        <f>OBV!G699</f>
        <v>WEAK</v>
      </c>
      <c r="L699" s="6" t="str">
        <f>OBV!H699</f>
        <v>BEARISH DIVERGENCE</v>
      </c>
    </row>
    <row r="700" spans="1:12" ht="13.5" x14ac:dyDescent="0.25">
      <c r="A700" s="3">
        <f>RSI!A700</f>
        <v>45546</v>
      </c>
      <c r="B700" s="2">
        <f>RSI!B700</f>
        <v>13.7013</v>
      </c>
      <c r="C700" s="2">
        <f>RSI!I700</f>
        <v>67.28483549207462</v>
      </c>
      <c r="D700" s="2">
        <f>MACD!E700</f>
        <v>-0.1134621024449185</v>
      </c>
      <c r="E700" s="2">
        <f>MACD!F700</f>
        <v>3.5076659839745478E-2</v>
      </c>
      <c r="F700" s="2">
        <f>'Moving Avg'!D700</f>
        <v>13.14912</v>
      </c>
      <c r="G700" s="2">
        <f>'Moving Avg'!F700</f>
        <v>12.927845000000001</v>
      </c>
      <c r="H700" s="2">
        <f>'Moving Avg'!G700</f>
        <v>12.911762</v>
      </c>
      <c r="I700" s="2">
        <f>'Moving Avg'!H700</f>
        <v>12.480783499999998</v>
      </c>
      <c r="J700" s="6" t="str">
        <f>OBV!F700</f>
        <v>BULLISH</v>
      </c>
      <c r="K700" s="6" t="str">
        <f>OBV!G700</f>
        <v>STRONG</v>
      </c>
      <c r="L700" s="6" t="str">
        <f>OBV!H700</f>
        <v>CONFIRMED BULLISH</v>
      </c>
    </row>
    <row r="701" spans="1:12" ht="13.5" x14ac:dyDescent="0.25">
      <c r="A701" s="3">
        <f>RSI!A701</f>
        <v>45547</v>
      </c>
      <c r="B701" s="2">
        <f>RSI!B701</f>
        <v>13.7013</v>
      </c>
      <c r="C701" s="2">
        <f>RSI!I701</f>
        <v>67.28483549207462</v>
      </c>
      <c r="D701" s="2">
        <f>MACD!E701</f>
        <v>-0.17938692370772813</v>
      </c>
      <c r="E701" s="2">
        <f>MACD!F701</f>
        <v>-7.8160568697492466E-3</v>
      </c>
      <c r="F701" s="2">
        <f>'Moving Avg'!D701</f>
        <v>13.328380000000001</v>
      </c>
      <c r="G701" s="2">
        <f>'Moving Avg'!F701</f>
        <v>12.977460000000002</v>
      </c>
      <c r="H701" s="2">
        <f>'Moving Avg'!G701</f>
        <v>12.944093999999998</v>
      </c>
      <c r="I701" s="2">
        <f>'Moving Avg'!H701</f>
        <v>12.491893499999996</v>
      </c>
      <c r="J701" s="6" t="str">
        <f>OBV!F701</f>
        <v>BULLISH</v>
      </c>
      <c r="K701" s="6" t="str">
        <f>OBV!G701</f>
        <v>STRONG</v>
      </c>
      <c r="L701" s="6" t="str">
        <f>OBV!H701</f>
        <v>CONFIRMED BULLISH</v>
      </c>
    </row>
    <row r="702" spans="1:12" ht="13.5" x14ac:dyDescent="0.25">
      <c r="A702" s="3">
        <f>RSI!A702</f>
        <v>45548</v>
      </c>
      <c r="B702" s="2">
        <f>RSI!B702</f>
        <v>13.6053</v>
      </c>
      <c r="C702" s="2">
        <f>RSI!I702</f>
        <v>64.159206600522054</v>
      </c>
      <c r="D702" s="2">
        <f>MACD!E702</f>
        <v>-0.23236976744687787</v>
      </c>
      <c r="E702" s="2">
        <f>MACD!F702</f>
        <v>-5.2726798985174975E-2</v>
      </c>
      <c r="F702" s="2">
        <f>'Moving Avg'!D702</f>
        <v>13.426019999999999</v>
      </c>
      <c r="G702" s="2">
        <f>'Moving Avg'!F702</f>
        <v>13.004270000000002</v>
      </c>
      <c r="H702" s="2">
        <f>'Moving Avg'!G702</f>
        <v>12.965061999999998</v>
      </c>
      <c r="I702" s="2">
        <f>'Moving Avg'!H702</f>
        <v>12.499857999999996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</row>
    <row r="703" spans="1:12" ht="13.5" x14ac:dyDescent="0.25">
      <c r="A703" s="3">
        <f>RSI!A703</f>
        <v>45551</v>
      </c>
      <c r="B703" s="2">
        <f>RSI!B703</f>
        <v>13.5253</v>
      </c>
      <c r="C703" s="2">
        <f>RSI!I703</f>
        <v>61.591505456920061</v>
      </c>
      <c r="D703" s="2">
        <f>MACD!E703</f>
        <v>-0.25377718328299892</v>
      </c>
      <c r="E703" s="2">
        <f>MACD!F703</f>
        <v>-9.293687584473978E-2</v>
      </c>
      <c r="F703" s="2">
        <f>'Moving Avg'!D703</f>
        <v>13.514060000000001</v>
      </c>
      <c r="G703" s="2">
        <f>'Moving Avg'!F703</f>
        <v>13.027480000000002</v>
      </c>
      <c r="H703" s="2">
        <f>'Moving Avg'!G703</f>
        <v>12.985230000000001</v>
      </c>
      <c r="I703" s="2">
        <f>'Moving Avg'!H703</f>
        <v>12.504119499999995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</row>
    <row r="704" spans="1:12" ht="13.5" x14ac:dyDescent="0.25">
      <c r="A704" s="3">
        <f>RSI!A704</f>
        <v>45552</v>
      </c>
      <c r="B704" s="2">
        <f>RSI!B704</f>
        <v>13.5893</v>
      </c>
      <c r="C704" s="2">
        <f>RSI!I704</f>
        <v>62.871669376774804</v>
      </c>
      <c r="D704" s="2">
        <f>MACD!E704</f>
        <v>-0.2743918004391297</v>
      </c>
      <c r="E704" s="2">
        <f>MACD!F704</f>
        <v>-0.12922786076361775</v>
      </c>
      <c r="F704" s="2">
        <f>'Moving Avg'!D704</f>
        <v>13.624500000000001</v>
      </c>
      <c r="G704" s="2">
        <f>'Moving Avg'!F704</f>
        <v>13.053890000000001</v>
      </c>
      <c r="H704" s="2">
        <f>'Moving Avg'!G704</f>
        <v>13.007317999999998</v>
      </c>
      <c r="I704" s="2">
        <f>'Moving Avg'!H704</f>
        <v>12.508400499999995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</row>
    <row r="705" spans="1:12" ht="13.5" x14ac:dyDescent="0.25">
      <c r="A705" s="3">
        <f>RSI!A705</f>
        <v>45553</v>
      </c>
      <c r="B705" s="2">
        <f>RSI!B705</f>
        <v>13.5893</v>
      </c>
      <c r="C705" s="2">
        <f>RSI!I705</f>
        <v>62.871669376774804</v>
      </c>
      <c r="D705" s="2">
        <f>MACD!E705</f>
        <v>-0.31688083894676033</v>
      </c>
      <c r="E705" s="2">
        <f>MACD!F705</f>
        <v>-0.16675845640024628</v>
      </c>
      <c r="F705" s="2">
        <f>'Moving Avg'!D705</f>
        <v>13.602099999999998</v>
      </c>
      <c r="G705" s="2">
        <f>'Moving Avg'!F705</f>
        <v>13.096305000000001</v>
      </c>
      <c r="H705" s="2">
        <f>'Moving Avg'!G705</f>
        <v>13.030205999999998</v>
      </c>
      <c r="I705" s="2">
        <f>'Moving Avg'!H705</f>
        <v>12.512756499999997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</row>
    <row r="706" spans="1:12" ht="13.5" x14ac:dyDescent="0.25">
      <c r="A706" s="3">
        <f>RSI!A706</f>
        <v>45554</v>
      </c>
      <c r="B706" s="2">
        <f>RSI!B706</f>
        <v>13.5253</v>
      </c>
      <c r="C706" s="2">
        <f>RSI!I706</f>
        <v>60.531801869591355</v>
      </c>
      <c r="D706" s="2">
        <f>MACD!E706</f>
        <v>-0.3507559450259965</v>
      </c>
      <c r="E706" s="2">
        <f>MACD!F706</f>
        <v>-0.20355795412539635</v>
      </c>
      <c r="F706" s="2">
        <f>'Moving Avg'!D706</f>
        <v>13.5669</v>
      </c>
      <c r="G706" s="2">
        <f>'Moving Avg'!F706</f>
        <v>13.128320000000002</v>
      </c>
      <c r="H706" s="2">
        <f>'Moving Avg'!G706</f>
        <v>13.051814</v>
      </c>
      <c r="I706" s="2">
        <f>'Moving Avg'!H706</f>
        <v>12.517505999999996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</row>
    <row r="707" spans="1:12" ht="13.5" x14ac:dyDescent="0.25">
      <c r="A707" s="3">
        <f>RSI!A707</f>
        <v>45555</v>
      </c>
      <c r="B707" s="2">
        <f>RSI!B707</f>
        <v>13.5253</v>
      </c>
      <c r="C707" s="2">
        <f>RSI!I707</f>
        <v>60.531801869591355</v>
      </c>
      <c r="D707" s="2">
        <f>MACD!E707</f>
        <v>-0.33349221394817974</v>
      </c>
      <c r="E707" s="2">
        <f>MACD!F707</f>
        <v>-0.22954480608995304</v>
      </c>
      <c r="F707" s="2">
        <f>'Moving Avg'!D707</f>
        <v>13.550899999999999</v>
      </c>
      <c r="G707" s="2">
        <f>'Moving Avg'!F707</f>
        <v>13.165535</v>
      </c>
      <c r="H707" s="2">
        <f>'Moving Avg'!G707</f>
        <v>13.070221999999999</v>
      </c>
      <c r="I707" s="2">
        <f>'Moving Avg'!H707</f>
        <v>12.522705499999995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</row>
    <row r="708" spans="1:12" ht="13.5" x14ac:dyDescent="0.25">
      <c r="A708" s="3">
        <f>RSI!A708</f>
        <v>45558</v>
      </c>
      <c r="B708" s="2">
        <f>RSI!B708</f>
        <v>13.501300000000001</v>
      </c>
      <c r="C708" s="2">
        <f>RSI!I708</f>
        <v>59.567645786860226</v>
      </c>
      <c r="D708" s="2">
        <f>MACD!E708</f>
        <v>-0.32396316864278951</v>
      </c>
      <c r="E708" s="2">
        <f>MACD!F708</f>
        <v>-0.24842847860052036</v>
      </c>
      <c r="F708" s="2">
        <f>'Moving Avg'!D708</f>
        <v>13.546100000000001</v>
      </c>
      <c r="G708" s="2">
        <f>'Moving Avg'!F708</f>
        <v>13.19435</v>
      </c>
      <c r="H708" s="2">
        <f>'Moving Avg'!G708</f>
        <v>13.088149999999999</v>
      </c>
      <c r="I708" s="2">
        <f>'Moving Avg'!H708</f>
        <v>12.527334999999994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</row>
    <row r="709" spans="1:12" ht="13.5" x14ac:dyDescent="0.25">
      <c r="A709" s="3">
        <f>RSI!A709</f>
        <v>45559</v>
      </c>
      <c r="B709" s="2">
        <f>RSI!B709</f>
        <v>13.501300000000001</v>
      </c>
      <c r="C709" s="2">
        <f>RSI!I709</f>
        <v>59.567645786860226</v>
      </c>
      <c r="D709" s="2">
        <f>MACD!E709</f>
        <v>-0.32493313977226457</v>
      </c>
      <c r="E709" s="2">
        <f>MACD!F709</f>
        <v>-0.26372941083486923</v>
      </c>
      <c r="F709" s="2">
        <f>'Moving Avg'!D709</f>
        <v>13.528499999999999</v>
      </c>
      <c r="G709" s="2">
        <f>'Moving Avg'!F709</f>
        <v>13.230365000000001</v>
      </c>
      <c r="H709" s="2">
        <f>'Moving Avg'!G709</f>
        <v>13.103676</v>
      </c>
      <c r="I709" s="2">
        <f>'Moving Avg'!H709</f>
        <v>12.531626499999993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</row>
    <row r="710" spans="1:12" ht="13.5" x14ac:dyDescent="0.25">
      <c r="A710" s="3">
        <f>RSI!A710</f>
        <v>45560</v>
      </c>
      <c r="B710" s="2">
        <f>RSI!B710</f>
        <v>13.4452</v>
      </c>
      <c r="C710" s="2">
        <f>RSI!I710</f>
        <v>57.10197081065899</v>
      </c>
      <c r="D710" s="2">
        <f>MACD!E710</f>
        <v>-0.22094000444895201</v>
      </c>
      <c r="E710" s="2">
        <f>MACD!F710</f>
        <v>-0.25517152955768579</v>
      </c>
      <c r="F710" s="2">
        <f>'Moving Avg'!D710</f>
        <v>13.499680000000001</v>
      </c>
      <c r="G710" s="2">
        <f>'Moving Avg'!F710</f>
        <v>13.274379999999999</v>
      </c>
      <c r="H710" s="2">
        <f>'Moving Avg'!G710</f>
        <v>13.110078000000001</v>
      </c>
      <c r="I710" s="2">
        <f>'Moving Avg'!H710</f>
        <v>12.535862499999993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45561</v>
      </c>
      <c r="B711" s="2">
        <f>RSI!B711</f>
        <v>13.4933</v>
      </c>
      <c r="C711" s="2">
        <f>RSI!I711</f>
        <v>58.681181882478782</v>
      </c>
      <c r="D711" s="2">
        <f>MACD!E711</f>
        <v>-0.13759051091132335</v>
      </c>
      <c r="E711" s="2">
        <f>MACD!F711</f>
        <v>-0.23165532582841331</v>
      </c>
      <c r="F711" s="2">
        <f>'Moving Avg'!D711</f>
        <v>13.493280000000002</v>
      </c>
      <c r="G711" s="2">
        <f>'Moving Avg'!F711</f>
        <v>13.309994999999997</v>
      </c>
      <c r="H711" s="2">
        <f>'Moving Avg'!G711</f>
        <v>13.119522000000002</v>
      </c>
      <c r="I711" s="2">
        <f>'Moving Avg'!H711</f>
        <v>12.540451999999995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</row>
    <row r="712" spans="1:12" ht="13.5" x14ac:dyDescent="0.25">
      <c r="A712" s="3">
        <f>RSI!A712</f>
        <v>45562</v>
      </c>
      <c r="B712" s="2">
        <f>RSI!B712</f>
        <v>13.3652</v>
      </c>
      <c r="C712" s="2">
        <f>RSI!I712</f>
        <v>53.077166639994928</v>
      </c>
      <c r="D712" s="2">
        <f>MACD!E712</f>
        <v>-7.3630189639263932E-2</v>
      </c>
      <c r="E712" s="2">
        <f>MACD!F712</f>
        <v>-0.20005029859058346</v>
      </c>
      <c r="F712" s="2">
        <f>'Moving Avg'!D712</f>
        <v>13.461259999999999</v>
      </c>
      <c r="G712" s="2">
        <f>'Moving Avg'!F712</f>
        <v>13.339204999999998</v>
      </c>
      <c r="H712" s="2">
        <f>'Moving Avg'!G712</f>
        <v>13.133928000000001</v>
      </c>
      <c r="I712" s="2">
        <f>'Moving Avg'!H712</f>
        <v>12.544400999999993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</row>
    <row r="713" spans="1:12" ht="13.5" x14ac:dyDescent="0.25">
      <c r="A713" s="3">
        <f>RSI!A713</f>
        <v>45565</v>
      </c>
      <c r="B713" s="2">
        <f>RSI!B713</f>
        <v>13.325200000000001</v>
      </c>
      <c r="C713" s="2">
        <f>RSI!I713</f>
        <v>51.425676393462275</v>
      </c>
      <c r="D713" s="2">
        <f>MACD!E713</f>
        <v>-2.9288283347602473E-2</v>
      </c>
      <c r="E713" s="2">
        <f>MACD!F713</f>
        <v>-0.16589789554198725</v>
      </c>
      <c r="F713" s="2">
        <f>'Moving Avg'!D713</f>
        <v>13.42604</v>
      </c>
      <c r="G713" s="2">
        <f>'Moving Avg'!F713</f>
        <v>13.359615</v>
      </c>
      <c r="H713" s="2">
        <f>'Moving Avg'!G713</f>
        <v>13.145131999999998</v>
      </c>
      <c r="I713" s="2">
        <f>'Moving Avg'!H713</f>
        <v>12.548149999999996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</row>
    <row r="714" spans="1:12" ht="13.5" x14ac:dyDescent="0.25">
      <c r="A714" s="3">
        <f>RSI!A714</f>
        <v>45566</v>
      </c>
      <c r="B714" s="2">
        <f>RSI!B714</f>
        <v>13.2692</v>
      </c>
      <c r="C714" s="2">
        <f>RSI!I714</f>
        <v>49.121312998947452</v>
      </c>
      <c r="D714" s="2">
        <f>MACD!E714</f>
        <v>2.2060939910508282E-2</v>
      </c>
      <c r="E714" s="2">
        <f>MACD!F714</f>
        <v>-0.12830612845148814</v>
      </c>
      <c r="F714" s="2">
        <f>'Moving Avg'!D714</f>
        <v>13.379619999999999</v>
      </c>
      <c r="G714" s="2">
        <f>'Moving Avg'!F714</f>
        <v>13.375620000000001</v>
      </c>
      <c r="H714" s="2">
        <f>'Moving Avg'!G714</f>
        <v>13.155375999999999</v>
      </c>
      <c r="I714" s="2">
        <f>'Moving Avg'!H714</f>
        <v>12.551618999999995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</row>
    <row r="715" spans="1:12" ht="13.5" x14ac:dyDescent="0.25">
      <c r="A715" s="3">
        <f>RSI!A715</f>
        <v>45567</v>
      </c>
      <c r="B715" s="2">
        <f>RSI!B715</f>
        <v>12.853</v>
      </c>
      <c r="C715" s="2">
        <f>RSI!I715</f>
        <v>36.154526382606626</v>
      </c>
      <c r="D715" s="2">
        <f>MACD!E715</f>
        <v>9.6517898988397022E-2</v>
      </c>
      <c r="E715" s="2">
        <f>MACD!F715</f>
        <v>-8.3341322963511114E-2</v>
      </c>
      <c r="F715" s="2">
        <f>'Moving Avg'!D715</f>
        <v>13.26118</v>
      </c>
      <c r="G715" s="2">
        <f>'Moving Avg'!F715</f>
        <v>13.378020000000001</v>
      </c>
      <c r="H715" s="2">
        <f>'Moving Avg'!G715</f>
        <v>13.157935999999998</v>
      </c>
      <c r="I715" s="2">
        <f>'Moving Avg'!H715</f>
        <v>12.553044499999997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</row>
    <row r="716" spans="1:12" ht="13.5" x14ac:dyDescent="0.25">
      <c r="A716" s="3">
        <f>RSI!A716</f>
        <v>45568</v>
      </c>
      <c r="B716" s="2">
        <f>RSI!B716</f>
        <v>13.037100000000001</v>
      </c>
      <c r="C716" s="2">
        <f>RSI!I716</f>
        <v>43.28614283639407</v>
      </c>
      <c r="D716" s="2">
        <f>MACD!E716</f>
        <v>0.1386608965680729</v>
      </c>
      <c r="E716" s="2">
        <f>MACD!F716</f>
        <v>-3.8940879057194309E-2</v>
      </c>
      <c r="F716" s="2">
        <f>'Moving Avg'!D716</f>
        <v>13.16994</v>
      </c>
      <c r="G716" s="2">
        <f>'Moving Avg'!F716</f>
        <v>13.389625000000001</v>
      </c>
      <c r="H716" s="2">
        <f>'Moving Avg'!G716</f>
        <v>13.150253999999997</v>
      </c>
      <c r="I716" s="2">
        <f>'Moving Avg'!H716</f>
        <v>12.555727999999998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45569</v>
      </c>
      <c r="B717" s="2">
        <f>RSI!B717</f>
        <v>12.805</v>
      </c>
      <c r="C717" s="2">
        <f>RSI!I717</f>
        <v>37.585951318627345</v>
      </c>
      <c r="D717" s="2">
        <f>MACD!E717</f>
        <v>0.19285485881347952</v>
      </c>
      <c r="E717" s="2">
        <f>MACD!F717</f>
        <v>7.4182685169404614E-3</v>
      </c>
      <c r="F717" s="2">
        <f>'Moving Avg'!D717</f>
        <v>13.0579</v>
      </c>
      <c r="G717" s="2">
        <f>'Moving Avg'!F717</f>
        <v>13.374020000000002</v>
      </c>
      <c r="H717" s="2">
        <f>'Moving Avg'!G717</f>
        <v>13.138249999999996</v>
      </c>
      <c r="I717" s="2">
        <f>'Moving Avg'!H717</f>
        <v>12.557250999999999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45572</v>
      </c>
      <c r="B718" s="2">
        <f>RSI!B718</f>
        <v>12.604900000000001</v>
      </c>
      <c r="C718" s="2">
        <f>RSI!I718</f>
        <v>33.491196906750048</v>
      </c>
      <c r="D718" s="2">
        <f>MACD!E718</f>
        <v>0.25245520121300657</v>
      </c>
      <c r="E718" s="2">
        <f>MACD!F718</f>
        <v>5.6425655056153684E-2</v>
      </c>
      <c r="F718" s="2">
        <f>'Moving Avg'!D718</f>
        <v>12.913839999999999</v>
      </c>
      <c r="G718" s="2">
        <f>'Moving Avg'!F718</f>
        <v>13.350010000000001</v>
      </c>
      <c r="H718" s="2">
        <f>'Moving Avg'!G718</f>
        <v>13.122243999999998</v>
      </c>
      <c r="I718" s="2">
        <f>'Moving Avg'!H718</f>
        <v>12.558711999999998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45573</v>
      </c>
      <c r="B719" s="2">
        <f>RSI!B719</f>
        <v>12.805</v>
      </c>
      <c r="C719" s="2">
        <f>RSI!I719</f>
        <v>40.474919605434266</v>
      </c>
      <c r="D719" s="2">
        <f>MACD!E719</f>
        <v>0.29166680621305652</v>
      </c>
      <c r="E719" s="2">
        <f>MACD!F719</f>
        <v>0.10347388528753426</v>
      </c>
      <c r="F719" s="2">
        <f>'Moving Avg'!D719</f>
        <v>12.820999999999998</v>
      </c>
      <c r="G719" s="2">
        <f>'Moving Avg'!F719</f>
        <v>13.338405</v>
      </c>
      <c r="H719" s="2">
        <f>'Moving Avg'!G719</f>
        <v>13.111519999999995</v>
      </c>
      <c r="I719" s="2">
        <f>'Moving Avg'!H719</f>
        <v>12.560985999999996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</row>
    <row r="720" spans="1:12" ht="13.5" x14ac:dyDescent="0.25">
      <c r="A720" s="3">
        <f>RSI!A720</f>
        <v>45574</v>
      </c>
      <c r="B720" s="2">
        <f>RSI!B720</f>
        <v>12.805</v>
      </c>
      <c r="C720" s="2">
        <f>RSI!I720</f>
        <v>40.474919605434266</v>
      </c>
      <c r="D720" s="2">
        <f>MACD!E720</f>
        <v>0.31836858441864457</v>
      </c>
      <c r="E720" s="2">
        <f>MACD!F720</f>
        <v>0.14645282511375635</v>
      </c>
      <c r="F720" s="2">
        <f>'Moving Avg'!D720</f>
        <v>12.811400000000001</v>
      </c>
      <c r="G720" s="2">
        <f>'Moving Avg'!F720</f>
        <v>13.29359</v>
      </c>
      <c r="H720" s="2">
        <f>'Moving Avg'!G720</f>
        <v>13.106877999999996</v>
      </c>
      <c r="I720" s="2">
        <f>'Moving Avg'!H720</f>
        <v>12.563597999999995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</row>
    <row r="721" spans="1:12" ht="13.5" x14ac:dyDescent="0.25">
      <c r="A721" s="3">
        <f>RSI!A721</f>
        <v>45575</v>
      </c>
      <c r="B721" s="2">
        <f>RSI!B721</f>
        <v>12.4849</v>
      </c>
      <c r="C721" s="2">
        <f>RSI!I721</f>
        <v>33.875553694795016</v>
      </c>
      <c r="D721" s="2">
        <f>MACD!E721</f>
        <v>0.37406748660913536</v>
      </c>
      <c r="E721" s="2">
        <f>MACD!F721</f>
        <v>0.19197575741283215</v>
      </c>
      <c r="F721" s="2">
        <f>'Moving Avg'!D721</f>
        <v>12.70096</v>
      </c>
      <c r="G721" s="2">
        <f>'Moving Avg'!F721</f>
        <v>13.232770000000002</v>
      </c>
      <c r="H721" s="2">
        <f>'Moving Avg'!G721</f>
        <v>13.091831999999997</v>
      </c>
      <c r="I721" s="2">
        <f>'Moving Avg'!H721</f>
        <v>12.563708499999994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</row>
    <row r="722" spans="1:12" ht="13.5" x14ac:dyDescent="0.25">
      <c r="A722" s="3">
        <f>RSI!A722</f>
        <v>45576</v>
      </c>
      <c r="B722" s="2">
        <f>RSI!B722</f>
        <v>12.797000000000001</v>
      </c>
      <c r="C722" s="2">
        <f>RSI!I722</f>
        <v>43.541385020165343</v>
      </c>
      <c r="D722" s="2">
        <f>MACD!E722</f>
        <v>0.38210887736682331</v>
      </c>
      <c r="E722" s="2">
        <f>MACD!F722</f>
        <v>0.23000238140363038</v>
      </c>
      <c r="F722" s="2">
        <f>'Moving Avg'!D722</f>
        <v>12.699359999999999</v>
      </c>
      <c r="G722" s="2">
        <f>'Moving Avg'!F722</f>
        <v>13.192355000000003</v>
      </c>
      <c r="H722" s="2">
        <f>'Moving Avg'!G722</f>
        <v>13.082867999999998</v>
      </c>
      <c r="I722" s="2">
        <f>'Moving Avg'!H722</f>
        <v>12.565379499999992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</row>
    <row r="723" spans="1:12" ht="13.5" x14ac:dyDescent="0.25">
      <c r="A723" s="3">
        <f>RSI!A723</f>
        <v>45579</v>
      </c>
      <c r="B723" s="2">
        <f>RSI!B723</f>
        <v>12.805</v>
      </c>
      <c r="C723" s="2">
        <f>RSI!I723</f>
        <v>43.768287569155412</v>
      </c>
      <c r="D723" s="2">
        <f>MACD!E723</f>
        <v>0.38378337009872254</v>
      </c>
      <c r="E723" s="2">
        <f>MACD!F723</f>
        <v>0.26075857914264883</v>
      </c>
      <c r="F723" s="2">
        <f>'Moving Avg'!D723</f>
        <v>12.739379999999999</v>
      </c>
      <c r="G723" s="2">
        <f>'Moving Avg'!F723</f>
        <v>13.156340000000004</v>
      </c>
      <c r="H723" s="2">
        <f>'Moving Avg'!G723</f>
        <v>13.074863999999998</v>
      </c>
      <c r="I723" s="2">
        <f>'Moving Avg'!H723</f>
        <v>12.567090499999992</v>
      </c>
      <c r="J723" s="6" t="str">
        <f>OBV!F723</f>
        <v>BEARISH</v>
      </c>
      <c r="K723" s="6" t="str">
        <f>OBV!G723</f>
        <v>NEUTRAL</v>
      </c>
      <c r="L723" s="6" t="str">
        <f>OBV!H723</f>
        <v>BEARISH DIVERGENCE</v>
      </c>
    </row>
    <row r="724" spans="1:12" ht="13.5" x14ac:dyDescent="0.25">
      <c r="A724" s="3">
        <f>RSI!A724</f>
        <v>45581</v>
      </c>
      <c r="B724" s="2">
        <f>RSI!B724</f>
        <v>12.4849</v>
      </c>
      <c r="C724" s="2">
        <f>RSI!I724</f>
        <v>37.307497321493052</v>
      </c>
      <c r="D724" s="2">
        <f>MACD!E724</f>
        <v>0.40174562656845758</v>
      </c>
      <c r="E724" s="2">
        <f>MACD!F724</f>
        <v>0.28895598862781058</v>
      </c>
      <c r="F724" s="2">
        <f>'Moving Avg'!D724</f>
        <v>12.675360000000001</v>
      </c>
      <c r="G724" s="2">
        <f>'Moving Avg'!F724</f>
        <v>13.101120000000003</v>
      </c>
      <c r="H724" s="2">
        <f>'Moving Avg'!G724</f>
        <v>13.060618</v>
      </c>
      <c r="I724" s="2">
        <f>'Moving Avg'!H724</f>
        <v>12.567275999999993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</row>
    <row r="725" spans="1:12" ht="13.5" x14ac:dyDescent="0.25">
      <c r="A725" s="3">
        <f>RSI!A725</f>
        <v>45582</v>
      </c>
      <c r="B725" s="2">
        <f>RSI!B725</f>
        <v>12.749000000000001</v>
      </c>
      <c r="C725" s="2">
        <f>RSI!I725</f>
        <v>44.576686680536433</v>
      </c>
      <c r="D725" s="2">
        <f>MACD!E725</f>
        <v>0.33658448133456531</v>
      </c>
      <c r="E725" s="2">
        <f>MACD!F725</f>
        <v>0.29848168716916157</v>
      </c>
      <c r="F725" s="2">
        <f>'Moving Avg'!D725</f>
        <v>12.664159999999999</v>
      </c>
      <c r="G725" s="2">
        <f>'Moving Avg'!F725</f>
        <v>13.059105000000002</v>
      </c>
      <c r="H725" s="2">
        <f>'Moving Avg'!G725</f>
        <v>13.052455999999999</v>
      </c>
      <c r="I725" s="2">
        <f>'Moving Avg'!H725</f>
        <v>12.568894499999992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</row>
    <row r="726" spans="1:12" ht="13.5" x14ac:dyDescent="0.25">
      <c r="A726" s="3">
        <f>RSI!A726</f>
        <v>45583</v>
      </c>
      <c r="B726" s="2">
        <f>RSI!B726</f>
        <v>12.757</v>
      </c>
      <c r="C726" s="2">
        <f>RSI!I726</f>
        <v>44.785534294605817</v>
      </c>
      <c r="D726" s="2">
        <f>MACD!E726</f>
        <v>0.31061225095092126</v>
      </c>
      <c r="E726" s="2">
        <f>MACD!F726</f>
        <v>0.30090779992551353</v>
      </c>
      <c r="F726" s="2">
        <f>'Moving Avg'!D726</f>
        <v>12.718579999999999</v>
      </c>
      <c r="G726" s="2">
        <f>'Moving Avg'!F726</f>
        <v>13.020690000000002</v>
      </c>
      <c r="H726" s="2">
        <f>'Moving Avg'!G726</f>
        <v>13.051015999999999</v>
      </c>
      <c r="I726" s="2">
        <f>'Moving Avg'!H726</f>
        <v>12.570627999999992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</row>
    <row r="727" spans="1:12" ht="13.5" x14ac:dyDescent="0.25">
      <c r="A727" s="3">
        <f>RSI!A727</f>
        <v>45586</v>
      </c>
      <c r="B727" s="2">
        <f>RSI!B727</f>
        <v>12.9651</v>
      </c>
      <c r="C727" s="2">
        <f>RSI!I727</f>
        <v>50.057516594227835</v>
      </c>
      <c r="D727" s="2">
        <f>MACD!E727</f>
        <v>0.2387934123204225</v>
      </c>
      <c r="E727" s="2">
        <f>MACD!F727</f>
        <v>0.28848492240449536</v>
      </c>
      <c r="F727" s="2">
        <f>'Moving Avg'!D727</f>
        <v>12.752199999999998</v>
      </c>
      <c r="G727" s="2">
        <f>'Moving Avg'!F727</f>
        <v>12.992680000000002</v>
      </c>
      <c r="H727" s="2">
        <f>'Moving Avg'!G727</f>
        <v>13.052618000000001</v>
      </c>
      <c r="I727" s="2">
        <f>'Moving Avg'!H727</f>
        <v>12.573889999999992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</row>
    <row r="728" spans="1:12" ht="13.5" x14ac:dyDescent="0.25">
      <c r="A728" s="3">
        <f>RSI!A728</f>
        <v>45587</v>
      </c>
      <c r="B728" s="2">
        <f>RSI!B728</f>
        <v>12.9971</v>
      </c>
      <c r="C728" s="2">
        <f>RSI!I728</f>
        <v>50.834909360444662</v>
      </c>
      <c r="D728" s="2">
        <f>MACD!E728</f>
        <v>0.14482431182848643</v>
      </c>
      <c r="E728" s="2">
        <f>MACD!F728</f>
        <v>0.25975280028929359</v>
      </c>
      <c r="F728" s="2">
        <f>'Moving Avg'!D728</f>
        <v>12.790619999999999</v>
      </c>
      <c r="G728" s="2">
        <f>'Moving Avg'!F728</f>
        <v>12.96747</v>
      </c>
      <c r="H728" s="2">
        <f>'Moving Avg'!G728</f>
        <v>13.051178000000002</v>
      </c>
      <c r="I728" s="2">
        <f>'Moving Avg'!H728</f>
        <v>12.577874999999992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</row>
    <row r="729" spans="1:12" ht="13.5" x14ac:dyDescent="0.25">
      <c r="A729" s="3">
        <f>RSI!A729</f>
        <v>45588</v>
      </c>
      <c r="B729" s="2">
        <f>RSI!B729</f>
        <v>12.989100000000001</v>
      </c>
      <c r="C729" s="2">
        <f>RSI!I729</f>
        <v>50.622760415464114</v>
      </c>
      <c r="D729" s="2">
        <f>MACD!E729</f>
        <v>9.6459069997729685E-2</v>
      </c>
      <c r="E729" s="2">
        <f>MACD!F729</f>
        <v>0.22709405423098084</v>
      </c>
      <c r="F729" s="2">
        <f>'Moving Avg'!D729</f>
        <v>12.89146</v>
      </c>
      <c r="G729" s="2">
        <f>'Moving Avg'!F729</f>
        <v>12.94186</v>
      </c>
      <c r="H729" s="2">
        <f>'Moving Avg'!G729</f>
        <v>13.050058000000002</v>
      </c>
      <c r="I729" s="2">
        <f>'Moving Avg'!H729</f>
        <v>12.582007999999991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45589</v>
      </c>
      <c r="B730" s="2">
        <f>RSI!B730</f>
        <v>12.9411</v>
      </c>
      <c r="C730" s="2">
        <f>RSI!I730</f>
        <v>49.293516868098436</v>
      </c>
      <c r="D730" s="2">
        <f>MACD!E730</f>
        <v>5.8924375457987566E-2</v>
      </c>
      <c r="E730" s="2">
        <f>MACD!F730</f>
        <v>0.1934601184763822</v>
      </c>
      <c r="F730" s="2">
        <f>'Moving Avg'!D730</f>
        <v>12.929880000000001</v>
      </c>
      <c r="G730" s="2">
        <f>'Moving Avg'!F730</f>
        <v>12.916655</v>
      </c>
      <c r="H730" s="2">
        <f>'Moving Avg'!G730</f>
        <v>13.047978000000002</v>
      </c>
      <c r="I730" s="2">
        <f>'Moving Avg'!H730</f>
        <v>12.586651499999993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</row>
    <row r="731" spans="1:12" ht="13.5" x14ac:dyDescent="0.25">
      <c r="A731" s="3">
        <f>RSI!A731</f>
        <v>45590</v>
      </c>
      <c r="B731" s="2">
        <f>RSI!B731</f>
        <v>12.933</v>
      </c>
      <c r="C731" s="2">
        <f>RSI!I731</f>
        <v>49.059412484761459</v>
      </c>
      <c r="D731" s="2">
        <f>MACD!E731</f>
        <v>-2.1351802605433789E-2</v>
      </c>
      <c r="E731" s="2">
        <f>MACD!F731</f>
        <v>0.150497734260019</v>
      </c>
      <c r="F731" s="2">
        <f>'Moving Avg'!D731</f>
        <v>12.96508</v>
      </c>
      <c r="G731" s="2">
        <f>'Moving Avg'!F731</f>
        <v>12.888640000000001</v>
      </c>
      <c r="H731" s="2">
        <f>'Moving Avg'!G731</f>
        <v>13.052458000000003</v>
      </c>
      <c r="I731" s="2">
        <f>'Moving Avg'!H731</f>
        <v>12.591254499999993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</row>
    <row r="732" spans="1:12" ht="13.5" x14ac:dyDescent="0.25">
      <c r="A732" s="3">
        <f>RSI!A732</f>
        <v>45593</v>
      </c>
      <c r="B732" s="2">
        <f>RSI!B732</f>
        <v>12.925000000000001</v>
      </c>
      <c r="C732" s="2">
        <f>RSI!I732</f>
        <v>48.81284064549714</v>
      </c>
      <c r="D732" s="2">
        <f>MACD!E732</f>
        <v>-4.0501494220873013E-2</v>
      </c>
      <c r="E732" s="2">
        <f>MACD!F732</f>
        <v>0.11229788856384061</v>
      </c>
      <c r="F732" s="2">
        <f>'Moving Avg'!D732</f>
        <v>12.957060000000002</v>
      </c>
      <c r="G732" s="2">
        <f>'Moving Avg'!F732</f>
        <v>12.866630000000001</v>
      </c>
      <c r="H732" s="2">
        <f>'Moving Avg'!G732</f>
        <v>13.049576000000002</v>
      </c>
      <c r="I732" s="2">
        <f>'Moving Avg'!H732</f>
        <v>12.596568499999997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45594</v>
      </c>
      <c r="B733" s="2">
        <f>RSI!B733</f>
        <v>12.925000000000001</v>
      </c>
      <c r="C733" s="2">
        <f>RSI!I733</f>
        <v>48.81284064549714</v>
      </c>
      <c r="D733" s="2">
        <f>MACD!E733</f>
        <v>-5.5271178600822424E-2</v>
      </c>
      <c r="E733" s="2">
        <f>MACD!F733</f>
        <v>7.8784075130908016E-2</v>
      </c>
      <c r="F733" s="2">
        <f>'Moving Avg'!D733</f>
        <v>12.942640000000001</v>
      </c>
      <c r="G733" s="2">
        <f>'Moving Avg'!F733</f>
        <v>12.846620000000001</v>
      </c>
      <c r="H733" s="2">
        <f>'Moving Avg'!G733</f>
        <v>13.046854000000002</v>
      </c>
      <c r="I733" s="2">
        <f>'Moving Avg'!H733</f>
        <v>12.603646999999993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</row>
    <row r="734" spans="1:12" ht="13.5" x14ac:dyDescent="0.25">
      <c r="A734" s="3">
        <f>RSI!A734</f>
        <v>45595</v>
      </c>
      <c r="B734" s="2">
        <f>RSI!B734</f>
        <v>12.925000000000001</v>
      </c>
      <c r="C734" s="2">
        <f>RSI!I734</f>
        <v>48.81284064549714</v>
      </c>
      <c r="D734" s="2">
        <f>MACD!E734</f>
        <v>-0.11682667287456105</v>
      </c>
      <c r="E734" s="2">
        <f>MACD!F734</f>
        <v>3.9661925529814193E-2</v>
      </c>
      <c r="F734" s="2">
        <f>'Moving Avg'!D734</f>
        <v>12.929819999999998</v>
      </c>
      <c r="G734" s="2">
        <f>'Moving Avg'!F734</f>
        <v>12.829410000000001</v>
      </c>
      <c r="H734" s="2">
        <f>'Moving Avg'!G734</f>
        <v>13.044131999999999</v>
      </c>
      <c r="I734" s="2">
        <f>'Moving Avg'!H734</f>
        <v>12.610837999999996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</row>
    <row r="735" spans="1:12" ht="13.5" x14ac:dyDescent="0.25">
      <c r="A735" s="3">
        <f>RSI!A735</f>
        <v>45596</v>
      </c>
      <c r="B735" s="2">
        <f>RSI!B735</f>
        <v>12.925000000000001</v>
      </c>
      <c r="C735" s="2">
        <f>RSI!I735</f>
        <v>48.81284064549714</v>
      </c>
      <c r="D735" s="2">
        <f>MACD!E735</f>
        <v>-0.12810716926709809</v>
      </c>
      <c r="E735" s="2">
        <f>MACD!F735</f>
        <v>6.1081065704317386E-3</v>
      </c>
      <c r="F735" s="2">
        <f>'Moving Avg'!D735</f>
        <v>12.926599999999999</v>
      </c>
      <c r="G735" s="2">
        <f>'Moving Avg'!F735</f>
        <v>12.833010000000002</v>
      </c>
      <c r="H735" s="2">
        <f>'Moving Avg'!G735</f>
        <v>13.047811999999999</v>
      </c>
      <c r="I735" s="2">
        <f>'Moving Avg'!H735</f>
        <v>12.615400999999997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</row>
    <row r="736" spans="1:12" ht="13.5" x14ac:dyDescent="0.25">
      <c r="A736" s="3">
        <f>RSI!A736</f>
        <v>45597</v>
      </c>
      <c r="B736" s="2">
        <f>RSI!B736</f>
        <v>13.5733</v>
      </c>
      <c r="C736" s="2">
        <f>RSI!I736</f>
        <v>66.929730231505829</v>
      </c>
      <c r="D736" s="2">
        <f>MACD!E736</f>
        <v>-0.1842824052525085</v>
      </c>
      <c r="E736" s="2">
        <f>MACD!F736</f>
        <v>-3.1969995794156311E-2</v>
      </c>
      <c r="F736" s="2">
        <f>'Moving Avg'!D736</f>
        <v>13.054660000000002</v>
      </c>
      <c r="G736" s="2">
        <f>'Moving Avg'!F736</f>
        <v>12.859820000000003</v>
      </c>
      <c r="H736" s="2">
        <f>'Moving Avg'!G736</f>
        <v>13.061577999999999</v>
      </c>
      <c r="I736" s="2">
        <f>'Moving Avg'!H736</f>
        <v>12.623768499999997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</row>
    <row r="737" spans="1:12" ht="13.5" x14ac:dyDescent="0.25">
      <c r="A737" s="3">
        <f>RSI!A737</f>
        <v>45600</v>
      </c>
      <c r="B737" s="2">
        <f>RSI!B737</f>
        <v>13.517300000000001</v>
      </c>
      <c r="C737" s="2">
        <f>RSI!I737</f>
        <v>64.796342516934075</v>
      </c>
      <c r="D737" s="2">
        <f>MACD!E737</f>
        <v>-0.19933328922680538</v>
      </c>
      <c r="E737" s="2">
        <f>MACD!F737</f>
        <v>-6.5442654480686133E-2</v>
      </c>
      <c r="F737" s="2">
        <f>'Moving Avg'!D737</f>
        <v>13.173120000000003</v>
      </c>
      <c r="G737" s="2">
        <f>'Moving Avg'!F737</f>
        <v>12.895435000000001</v>
      </c>
      <c r="H737" s="2">
        <f>'Moving Avg'!G737</f>
        <v>13.076303999999999</v>
      </c>
      <c r="I737" s="2">
        <f>'Moving Avg'!H737</f>
        <v>12.630955499999994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</row>
    <row r="738" spans="1:12" ht="13.5" x14ac:dyDescent="0.25">
      <c r="A738" s="3">
        <f>RSI!A738</f>
        <v>45601</v>
      </c>
      <c r="B738" s="2">
        <f>RSI!B738</f>
        <v>13.3812</v>
      </c>
      <c r="C738" s="2">
        <f>RSI!I738</f>
        <v>59.806849468231015</v>
      </c>
      <c r="D738" s="2">
        <f>MACD!E738</f>
        <v>-0.20014200699325535</v>
      </c>
      <c r="E738" s="2">
        <f>MACD!F738</f>
        <v>-9.2382524983199987E-2</v>
      </c>
      <c r="F738" s="2">
        <f>'Moving Avg'!D738</f>
        <v>13.26436</v>
      </c>
      <c r="G738" s="2">
        <f>'Moving Avg'!F738</f>
        <v>12.93425</v>
      </c>
      <c r="H738" s="2">
        <f>'Moving Avg'!G738</f>
        <v>13.085428</v>
      </c>
      <c r="I738" s="2">
        <f>'Moving Avg'!H738</f>
        <v>12.637799499999995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</row>
    <row r="739" spans="1:12" ht="13.5" x14ac:dyDescent="0.25">
      <c r="A739" s="3">
        <f>RSI!A739</f>
        <v>45602</v>
      </c>
      <c r="B739" s="2">
        <f>RSI!B739</f>
        <v>13.3652</v>
      </c>
      <c r="C739" s="2">
        <f>RSI!I739</f>
        <v>59.229431842041002</v>
      </c>
      <c r="D739" s="2">
        <f>MACD!E739</f>
        <v>-0.20291758920921232</v>
      </c>
      <c r="E739" s="2">
        <f>MACD!F739</f>
        <v>-0.11448953782840246</v>
      </c>
      <c r="F739" s="2">
        <f>'Moving Avg'!D739</f>
        <v>13.352399999999999</v>
      </c>
      <c r="G739" s="2">
        <f>'Moving Avg'!F739</f>
        <v>12.962260000000004</v>
      </c>
      <c r="H739" s="2">
        <f>'Moving Avg'!G739</f>
        <v>13.097111999999997</v>
      </c>
      <c r="I739" s="2">
        <f>'Moving Avg'!H739</f>
        <v>12.645689999999993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</row>
    <row r="740" spans="1:12" ht="13.5" x14ac:dyDescent="0.25">
      <c r="A740" s="3">
        <f>RSI!A740</f>
        <v>45603</v>
      </c>
      <c r="B740" s="2">
        <f>RSI!B740</f>
        <v>13.325200000000001</v>
      </c>
      <c r="C740" s="2">
        <f>RSI!I740</f>
        <v>57.728860024967872</v>
      </c>
      <c r="D740" s="2">
        <f>MACD!E740</f>
        <v>-0.21148743180907381</v>
      </c>
      <c r="E740" s="2">
        <f>MACD!F740</f>
        <v>-0.13388911662453673</v>
      </c>
      <c r="F740" s="2">
        <f>'Moving Avg'!D740</f>
        <v>13.43244</v>
      </c>
      <c r="G740" s="2">
        <f>'Moving Avg'!F740</f>
        <v>12.988270000000004</v>
      </c>
      <c r="H740" s="2">
        <f>'Moving Avg'!G740</f>
        <v>13.112317999999995</v>
      </c>
      <c r="I740" s="2">
        <f>'Moving Avg'!H740</f>
        <v>12.653004999999993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</row>
    <row r="741" spans="1:12" ht="13.5" x14ac:dyDescent="0.25">
      <c r="A741" s="3">
        <f>RSI!A741</f>
        <v>45604</v>
      </c>
      <c r="B741" s="2">
        <f>RSI!B741</f>
        <v>13.2852</v>
      </c>
      <c r="C741" s="2">
        <f>RSI!I741</f>
        <v>56.195632985770743</v>
      </c>
      <c r="D741" s="2">
        <f>MACD!E741</f>
        <v>-0.21845198163165591</v>
      </c>
      <c r="E741" s="2">
        <f>MACD!F741</f>
        <v>-0.15080168962596058</v>
      </c>
      <c r="F741" s="2">
        <f>'Moving Avg'!D741</f>
        <v>13.37482</v>
      </c>
      <c r="G741" s="2">
        <f>'Moving Avg'!F741</f>
        <v>13.028285</v>
      </c>
      <c r="H741" s="2">
        <f>'Moving Avg'!G741</f>
        <v>13.122401999999997</v>
      </c>
      <c r="I741" s="2">
        <f>'Moving Avg'!H741</f>
        <v>12.660119999999992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</row>
    <row r="742" spans="1:12" ht="13.5" x14ac:dyDescent="0.25">
      <c r="A742" s="3">
        <f>RSI!A742</f>
        <v>45607</v>
      </c>
      <c r="B742" s="2">
        <f>RSI!B742</f>
        <v>13.2981</v>
      </c>
      <c r="C742" s="2">
        <f>RSI!I742</f>
        <v>56.595999411720314</v>
      </c>
      <c r="D742" s="2">
        <f>MACD!E742</f>
        <v>-0.22761905648830094</v>
      </c>
      <c r="E742" s="2">
        <f>MACD!F742</f>
        <v>-0.16616516299842865</v>
      </c>
      <c r="F742" s="2">
        <f>'Moving Avg'!D742</f>
        <v>13.330980000000002</v>
      </c>
      <c r="G742" s="2">
        <f>'Moving Avg'!F742</f>
        <v>13.05334</v>
      </c>
      <c r="H742" s="2">
        <f>'Moving Avg'!G742</f>
        <v>13.132743999999997</v>
      </c>
      <c r="I742" s="2">
        <f>'Moving Avg'!H742</f>
        <v>12.667599499999994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45608</v>
      </c>
      <c r="B743" s="2">
        <f>RSI!B743</f>
        <v>13.2514</v>
      </c>
      <c r="C743" s="2">
        <f>RSI!I743</f>
        <v>54.648703470708512</v>
      </c>
      <c r="D743" s="2">
        <f>MACD!E743</f>
        <v>-0.23299988087469536</v>
      </c>
      <c r="E743" s="2">
        <f>MACD!F743</f>
        <v>-0.17953210657368202</v>
      </c>
      <c r="F743" s="2">
        <f>'Moving Avg'!D743</f>
        <v>13.305019999999999</v>
      </c>
      <c r="G743" s="2">
        <f>'Moving Avg'!F743</f>
        <v>13.075659999999999</v>
      </c>
      <c r="H743" s="2">
        <f>'Moving Avg'!G743</f>
        <v>13.139431999999999</v>
      </c>
      <c r="I743" s="2">
        <f>'Moving Avg'!H743</f>
        <v>12.674845499999995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</row>
    <row r="744" spans="1:12" ht="13.5" x14ac:dyDescent="0.25">
      <c r="A744" s="3">
        <f>RSI!A744</f>
        <v>45609</v>
      </c>
      <c r="B744" s="2">
        <f>RSI!B744</f>
        <v>13.0648</v>
      </c>
      <c r="C744" s="2">
        <f>RSI!I744</f>
        <v>47.601083102079002</v>
      </c>
      <c r="D744" s="2">
        <f>MACD!E744</f>
        <v>-0.2244577930762901</v>
      </c>
      <c r="E744" s="2">
        <f>MACD!F744</f>
        <v>-0.18851724387420365</v>
      </c>
      <c r="F744" s="2">
        <f>'Moving Avg'!D744</f>
        <v>13.24494</v>
      </c>
      <c r="G744" s="2">
        <f>'Moving Avg'!F744</f>
        <v>13.104654999999999</v>
      </c>
      <c r="H744" s="2">
        <f>'Moving Avg'!G744</f>
        <v>13.141746000000001</v>
      </c>
      <c r="I744" s="2">
        <f>'Moving Avg'!H744</f>
        <v>12.680670499999996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</row>
    <row r="745" spans="1:12" ht="13.5" x14ac:dyDescent="0.25">
      <c r="A745" s="3">
        <f>RSI!A745</f>
        <v>45610</v>
      </c>
      <c r="B745" s="2">
        <f>RSI!B745</f>
        <v>12.8688</v>
      </c>
      <c r="C745" s="2">
        <f>RSI!I745</f>
        <v>41.541120290361796</v>
      </c>
      <c r="D745" s="2">
        <f>MACD!E745</f>
        <v>-0.20228199445273809</v>
      </c>
      <c r="E745" s="2">
        <f>MACD!F745</f>
        <v>-0.19127019398991055</v>
      </c>
      <c r="F745" s="2">
        <f>'Moving Avg'!D745</f>
        <v>13.153659999999999</v>
      </c>
      <c r="G745" s="2">
        <f>'Moving Avg'!F745</f>
        <v>13.110645</v>
      </c>
      <c r="H745" s="2">
        <f>'Moving Avg'!G745</f>
        <v>13.143022</v>
      </c>
      <c r="I745" s="2">
        <f>'Moving Avg'!H745</f>
        <v>12.685515499999999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</row>
    <row r="746" spans="1:12" ht="13.5" x14ac:dyDescent="0.25">
      <c r="A746" s="3">
        <f>RSI!A746</f>
        <v>45611</v>
      </c>
      <c r="B746" s="2">
        <f>RSI!B746</f>
        <v>12.6075</v>
      </c>
      <c r="C746" s="2">
        <f>RSI!I746</f>
        <v>35.121689196736781</v>
      </c>
      <c r="D746" s="2">
        <f>MACD!E746</f>
        <v>-6.2868112403485554E-2</v>
      </c>
      <c r="E746" s="2">
        <f>MACD!F746</f>
        <v>-0.16558977767262556</v>
      </c>
      <c r="F746" s="2">
        <f>'Moving Avg'!D746</f>
        <v>13.01812</v>
      </c>
      <c r="G746" s="2">
        <f>'Moving Avg'!F746</f>
        <v>13.103169999999997</v>
      </c>
      <c r="H746" s="2">
        <f>'Moving Avg'!G746</f>
        <v>13.139071999999999</v>
      </c>
      <c r="I746" s="2">
        <f>'Moving Avg'!H746</f>
        <v>12.688528499999997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</row>
    <row r="747" spans="1:12" ht="13.5" x14ac:dyDescent="0.25">
      <c r="A747" s="3">
        <f>RSI!A747</f>
        <v>45614</v>
      </c>
      <c r="B747" s="2">
        <f>RSI!B747</f>
        <v>12.6449</v>
      </c>
      <c r="C747" s="2">
        <f>RSI!I747</f>
        <v>36.631113331702103</v>
      </c>
      <c r="D747" s="2">
        <f>MACD!E747</f>
        <v>4.669624660835936E-2</v>
      </c>
      <c r="E747" s="2">
        <f>MACD!F747</f>
        <v>-0.12313257281642859</v>
      </c>
      <c r="F747" s="2">
        <f>'Moving Avg'!D747</f>
        <v>12.88748</v>
      </c>
      <c r="G747" s="2">
        <f>'Moving Avg'!F747</f>
        <v>13.087159999999997</v>
      </c>
      <c r="H747" s="2">
        <f>'Moving Avg'!G747</f>
        <v>13.129628</v>
      </c>
      <c r="I747" s="2">
        <f>'Moving Avg'!H747</f>
        <v>12.691728499999996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</row>
    <row r="748" spans="1:12" ht="13.5" x14ac:dyDescent="0.25">
      <c r="A748" s="3">
        <f>RSI!A748</f>
        <v>45615</v>
      </c>
      <c r="B748" s="2">
        <f>RSI!B748</f>
        <v>13.158099999999999</v>
      </c>
      <c r="C748" s="2">
        <f>RSI!I748</f>
        <v>52.843669332842197</v>
      </c>
      <c r="D748" s="2">
        <f>MACD!E748</f>
        <v>8.2993721656293928E-2</v>
      </c>
      <c r="E748" s="2">
        <f>MACD!F748</f>
        <v>-8.1907313921884092E-2</v>
      </c>
      <c r="F748" s="2">
        <f>'Moving Avg'!D748</f>
        <v>12.868819999999999</v>
      </c>
      <c r="G748" s="2">
        <f>'Moving Avg'!F748</f>
        <v>13.095209999999998</v>
      </c>
      <c r="H748" s="2">
        <f>'Moving Avg'!G748</f>
        <v>13.131088</v>
      </c>
      <c r="I748" s="2">
        <f>'Moving Avg'!H748</f>
        <v>12.697832499999999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</row>
    <row r="749" spans="1:12" ht="13.5" x14ac:dyDescent="0.25">
      <c r="A749" s="3">
        <f>RSI!A749</f>
        <v>45616</v>
      </c>
      <c r="B749" s="2">
        <f>RSI!B749</f>
        <v>12.859500000000001</v>
      </c>
      <c r="C749" s="2">
        <f>RSI!I749</f>
        <v>45.542678249698099</v>
      </c>
      <c r="D749" s="2">
        <f>MACD!E749</f>
        <v>0.13268554715930136</v>
      </c>
      <c r="E749" s="2">
        <f>MACD!F749</f>
        <v>-3.8988741705647006E-2</v>
      </c>
      <c r="F749" s="2">
        <f>'Moving Avg'!D749</f>
        <v>12.827760000000001</v>
      </c>
      <c r="G749" s="2">
        <f>'Moving Avg'!F749</f>
        <v>13.088729999999998</v>
      </c>
      <c r="H749" s="2">
        <f>'Moving Avg'!G749</f>
        <v>13.127535999999999</v>
      </c>
      <c r="I749" s="2">
        <f>'Moving Avg'!H749</f>
        <v>12.702443499999999</v>
      </c>
      <c r="J749" s="6" t="str">
        <f>OBV!F749</f>
        <v>BEARISH</v>
      </c>
      <c r="K749" s="6" t="str">
        <f>OBV!G749</f>
        <v>NEUTRAL</v>
      </c>
      <c r="L749" s="6" t="str">
        <f>OBV!H749</f>
        <v>CONFIRMED BEARISH</v>
      </c>
    </row>
    <row r="750" spans="1:12" ht="13.5" x14ac:dyDescent="0.25">
      <c r="A750" s="3">
        <f>RSI!A750</f>
        <v>45617</v>
      </c>
      <c r="B750" s="2">
        <f>RSI!B750</f>
        <v>12.775499999999999</v>
      </c>
      <c r="C750" s="2">
        <f>RSI!I750</f>
        <v>43.713004426930048</v>
      </c>
      <c r="D750" s="2">
        <f>MACD!E750</f>
        <v>0.17593714210144107</v>
      </c>
      <c r="E750" s="2">
        <f>MACD!F750</f>
        <v>3.9964350557706065E-3</v>
      </c>
      <c r="F750" s="2">
        <f>'Moving Avg'!D750</f>
        <v>12.809099999999997</v>
      </c>
      <c r="G750" s="2">
        <f>'Moving Avg'!F750</f>
        <v>13.080449999999999</v>
      </c>
      <c r="H750" s="2">
        <f>'Moving Avg'!G750</f>
        <v>13.109019999999997</v>
      </c>
      <c r="I750" s="2">
        <f>'Moving Avg'!H750</f>
        <v>12.706634500000002</v>
      </c>
      <c r="J750" s="6" t="str">
        <f>OBV!F750</f>
        <v>BULLISH</v>
      </c>
      <c r="K750" s="6" t="str">
        <f>OBV!G750</f>
        <v>NEUTRAL</v>
      </c>
      <c r="L750" s="6" t="str">
        <f>OBV!H750</f>
        <v>BULLISH DIVERGENCE</v>
      </c>
    </row>
    <row r="751" spans="1:12" ht="13.5" x14ac:dyDescent="0.25">
      <c r="A751" s="3">
        <f>RSI!A751</f>
        <v>45618</v>
      </c>
      <c r="B751" s="2">
        <f>RSI!B751</f>
        <v>12.775499999999999</v>
      </c>
      <c r="C751" s="2">
        <f>RSI!I751</f>
        <v>43.713004426930041</v>
      </c>
      <c r="D751" s="2">
        <f>MACD!E751</f>
        <v>0.20792927896948044</v>
      </c>
      <c r="E751" s="2">
        <f>MACD!F751</f>
        <v>4.4783003838512581E-2</v>
      </c>
      <c r="F751" s="2">
        <f>'Moving Avg'!D751</f>
        <v>12.842699999999999</v>
      </c>
      <c r="G751" s="2">
        <f>'Moving Avg'!F751</f>
        <v>13.072574999999997</v>
      </c>
      <c r="H751" s="2">
        <f>'Moving Avg'!G751</f>
        <v>13.090503999999999</v>
      </c>
      <c r="I751" s="2">
        <f>'Moving Avg'!H751</f>
        <v>12.710863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45621</v>
      </c>
      <c r="B752" s="2">
        <f>RSI!B752</f>
        <v>12.859500000000001</v>
      </c>
      <c r="C752" s="2">
        <f>RSI!I752</f>
        <v>46.218851409859077</v>
      </c>
      <c r="D752" s="2">
        <f>MACD!E752</f>
        <v>0.23219571920547288</v>
      </c>
      <c r="E752" s="2">
        <f>MACD!F752</f>
        <v>8.2265546911904644E-2</v>
      </c>
      <c r="F752" s="2">
        <f>'Moving Avg'!D752</f>
        <v>12.885619999999999</v>
      </c>
      <c r="G752" s="2">
        <f>'Moving Avg'!F752</f>
        <v>13.069299999999998</v>
      </c>
      <c r="H752" s="2">
        <f>'Moving Avg'!G752</f>
        <v>13.075588</v>
      </c>
      <c r="I752" s="2">
        <f>'Moving Avg'!H752</f>
        <v>12.715474000000002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45622</v>
      </c>
      <c r="B753" s="2">
        <f>RSI!B753</f>
        <v>12.859500000000001</v>
      </c>
      <c r="C753" s="2">
        <f>RSI!I753</f>
        <v>46.218851409859077</v>
      </c>
      <c r="D753" s="2">
        <f>MACD!E753</f>
        <v>0.24637545763304125</v>
      </c>
      <c r="E753" s="2">
        <f>MACD!F753</f>
        <v>0.11508752905613197</v>
      </c>
      <c r="F753" s="2">
        <f>'Moving Avg'!D753</f>
        <v>12.825899999999999</v>
      </c>
      <c r="G753" s="2">
        <f>'Moving Avg'!F753</f>
        <v>13.066025</v>
      </c>
      <c r="H753" s="2">
        <f>'Moving Avg'!G753</f>
        <v>13.062272</v>
      </c>
      <c r="I753" s="2">
        <f>'Moving Avg'!H753</f>
        <v>12.720084999999999</v>
      </c>
      <c r="J753" s="6" t="str">
        <f>OBV!F753</f>
        <v>BULLISH</v>
      </c>
      <c r="K753" s="6" t="str">
        <f>OBV!G753</f>
        <v>NEUTRAL</v>
      </c>
      <c r="L753" s="6" t="str">
        <f>OBV!H753</f>
        <v>BULLISH DIVERGENCE</v>
      </c>
    </row>
    <row r="754" spans="1:12" ht="13.5" x14ac:dyDescent="0.25">
      <c r="A754" s="3">
        <f>RSI!A754</f>
        <v>45623</v>
      </c>
      <c r="B754" s="2">
        <f>RSI!B754</f>
        <v>12.859500000000001</v>
      </c>
      <c r="C754" s="2">
        <f>RSI!I754</f>
        <v>46.218851409859077</v>
      </c>
      <c r="D754" s="2">
        <f>MACD!E754</f>
        <v>0.23043564634258118</v>
      </c>
      <c r="E754" s="2">
        <f>MACD!F754</f>
        <v>0.13815715251342181</v>
      </c>
      <c r="F754" s="2">
        <f>'Moving Avg'!D754</f>
        <v>12.825899999999999</v>
      </c>
      <c r="G754" s="2">
        <f>'Moving Avg'!F754</f>
        <v>13.062749999999999</v>
      </c>
      <c r="H754" s="2">
        <f>'Moving Avg'!G754</f>
        <v>13.047676000000001</v>
      </c>
      <c r="I754" s="2">
        <f>'Moving Avg'!H754</f>
        <v>12.724883500000001</v>
      </c>
      <c r="J754" s="6" t="str">
        <f>OBV!F754</f>
        <v>BULLISH</v>
      </c>
      <c r="K754" s="6" t="str">
        <f>OBV!G754</f>
        <v>NEUTRAL</v>
      </c>
      <c r="L754" s="6" t="str">
        <f>OBV!H754</f>
        <v>NEUTRAL</v>
      </c>
    </row>
    <row r="755" spans="1:12" ht="13.5" x14ac:dyDescent="0.25">
      <c r="A755" s="3">
        <f>RSI!A755</f>
        <v>45624</v>
      </c>
      <c r="B755" s="2">
        <f>RSI!B755</f>
        <v>12.850199999999999</v>
      </c>
      <c r="C755" s="2">
        <f>RSI!I755</f>
        <v>45.93606535741997</v>
      </c>
      <c r="D755" s="2">
        <f>MACD!E755</f>
        <v>0.18819578682621163</v>
      </c>
      <c r="E755" s="2">
        <f>MACD!F755</f>
        <v>0.14816487937597977</v>
      </c>
      <c r="F755" s="2">
        <f>'Moving Avg'!D755</f>
        <v>12.84084</v>
      </c>
      <c r="G755" s="2">
        <f>'Moving Avg'!F755</f>
        <v>13.059009999999997</v>
      </c>
      <c r="H755" s="2">
        <f>'Moving Avg'!G755</f>
        <v>13.032893999999999</v>
      </c>
      <c r="I755" s="2">
        <f>'Moving Avg'!H755</f>
        <v>12.729635500000002</v>
      </c>
      <c r="J755" s="6" t="str">
        <f>OBV!F755</f>
        <v>BEARISH</v>
      </c>
      <c r="K755" s="6" t="str">
        <f>OBV!G755</f>
        <v>NEUTRAL</v>
      </c>
      <c r="L755" s="6" t="str">
        <f>OBV!H755</f>
        <v>BEARISH DIVERGENCE</v>
      </c>
    </row>
    <row r="756" spans="1:12" ht="13.5" x14ac:dyDescent="0.25">
      <c r="A756" s="3">
        <f>RSI!A756</f>
        <v>45625</v>
      </c>
      <c r="B756" s="2">
        <f>RSI!B756</f>
        <v>12.8688</v>
      </c>
      <c r="C756" s="2">
        <f>RSI!I756</f>
        <v>46.63925969033302</v>
      </c>
      <c r="D756" s="2">
        <f>MACD!E756</f>
        <v>0.11159138650054956</v>
      </c>
      <c r="E756" s="2">
        <f>MACD!F756</f>
        <v>0.14085018080089373</v>
      </c>
      <c r="F756" s="2">
        <f>'Moving Avg'!D756</f>
        <v>12.859500000000002</v>
      </c>
      <c r="G756" s="2">
        <f>'Moving Avg'!F756</f>
        <v>13.023784999999998</v>
      </c>
      <c r="H756" s="2">
        <f>'Moving Avg'!G756</f>
        <v>13.019764</v>
      </c>
      <c r="I756" s="2">
        <f>'Moving Avg'!H756</f>
        <v>12.734480500000002</v>
      </c>
      <c r="J756" s="6" t="str">
        <f>OBV!F756</f>
        <v>BEARISH</v>
      </c>
      <c r="K756" s="6" t="str">
        <f>OBV!G756</f>
        <v>NEUTRAL</v>
      </c>
      <c r="L756" s="6" t="str">
        <f>OBV!H756</f>
        <v>BEARISH DIVERGENCE</v>
      </c>
    </row>
    <row r="757" spans="1:12" ht="13.5" x14ac:dyDescent="0.25">
      <c r="A757" s="3">
        <f>RSI!A757</f>
        <v>45628</v>
      </c>
      <c r="B757" s="2">
        <f>RSI!B757</f>
        <v>12.775499999999999</v>
      </c>
      <c r="C757" s="2">
        <f>RSI!I757</f>
        <v>43.577418937036867</v>
      </c>
      <c r="D757" s="2">
        <f>MACD!E757</f>
        <v>5.9989176712631931E-2</v>
      </c>
      <c r="E757" s="2">
        <f>MACD!F757</f>
        <v>0.12467797998324137</v>
      </c>
      <c r="F757" s="2">
        <f>'Moving Avg'!D757</f>
        <v>12.842699999999999</v>
      </c>
      <c r="G757" s="2">
        <f>'Moving Avg'!F757</f>
        <v>12.986695000000001</v>
      </c>
      <c r="H757" s="2">
        <f>'Moving Avg'!G757</f>
        <v>13.004767999999999</v>
      </c>
      <c r="I757" s="2">
        <f>'Moving Avg'!H757</f>
        <v>12.738859000000005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45629</v>
      </c>
      <c r="B758" s="2">
        <f>RSI!B758</f>
        <v>12.8782</v>
      </c>
      <c r="C758" s="2">
        <f>RSI!I758</f>
        <v>47.651317317178275</v>
      </c>
      <c r="D758" s="2">
        <f>MACD!E758</f>
        <v>8.8734577286626148E-2</v>
      </c>
      <c r="E758" s="2">
        <f>MACD!F758</f>
        <v>0.11748929944391834</v>
      </c>
      <c r="F758" s="2">
        <f>'Moving Avg'!D758</f>
        <v>12.846440000000001</v>
      </c>
      <c r="G758" s="2">
        <f>'Moving Avg'!F758</f>
        <v>12.961544999999997</v>
      </c>
      <c r="H758" s="2">
        <f>'Moving Avg'!G758</f>
        <v>12.992305999999999</v>
      </c>
      <c r="I758" s="2">
        <f>'Moving Avg'!H758</f>
        <v>12.744126500000007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</row>
    <row r="759" spans="1:12" ht="13.5" x14ac:dyDescent="0.25">
      <c r="A759" s="3">
        <f>RSI!A759</f>
        <v>45630</v>
      </c>
      <c r="B759" s="2">
        <f>RSI!B759</f>
        <v>13.0648</v>
      </c>
      <c r="C759" s="2">
        <f>RSI!I759</f>
        <v>54.13163610868579</v>
      </c>
      <c r="D759" s="2">
        <f>MACD!E759</f>
        <v>5.3673742097743116E-2</v>
      </c>
      <c r="E759" s="2">
        <f>MACD!F759</f>
        <v>0.10472618797468329</v>
      </c>
      <c r="F759" s="2">
        <f>'Moving Avg'!D759</f>
        <v>12.887499999999999</v>
      </c>
      <c r="G759" s="2">
        <f>'Moving Avg'!F759</f>
        <v>12.946524999999999</v>
      </c>
      <c r="H759" s="2">
        <f>'Moving Avg'!G759</f>
        <v>12.983575999999998</v>
      </c>
      <c r="I759" s="2">
        <f>'Moving Avg'!H759</f>
        <v>12.750327000000009</v>
      </c>
      <c r="J759" s="6" t="str">
        <f>OBV!F759</f>
        <v>BEARISH</v>
      </c>
      <c r="K759" s="6" t="str">
        <f>OBV!G759</f>
        <v>NEUTRAL</v>
      </c>
      <c r="L759" s="6" t="str">
        <f>OBV!H759</f>
        <v>BEARISH DIVERGENCE</v>
      </c>
    </row>
    <row r="760" spans="1:12" ht="13.5" x14ac:dyDescent="0.25">
      <c r="A760" s="3">
        <f>RSI!A760</f>
        <v>45631</v>
      </c>
      <c r="B760" s="2">
        <f>RSI!B760</f>
        <v>12.971500000000001</v>
      </c>
      <c r="C760" s="2">
        <f>RSI!I760</f>
        <v>50.748872140278877</v>
      </c>
      <c r="D760" s="2">
        <f>MACD!E760</f>
        <v>1.724119325063711E-2</v>
      </c>
      <c r="E760" s="2">
        <f>MACD!F760</f>
        <v>8.722918902987406E-2</v>
      </c>
      <c r="F760" s="2">
        <f>'Moving Avg'!D760</f>
        <v>12.911760000000001</v>
      </c>
      <c r="G760" s="2">
        <f>'Moving Avg'!F760</f>
        <v>12.928839999999999</v>
      </c>
      <c r="H760" s="2">
        <f>'Moving Avg'!G760</f>
        <v>12.974101999999998</v>
      </c>
      <c r="I760" s="2">
        <f>'Moving Avg'!H760</f>
        <v>12.756624000000009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</row>
    <row r="761" spans="1:12" ht="13.5" x14ac:dyDescent="0.25">
      <c r="A761" s="3">
        <f>RSI!A761</f>
        <v>45632</v>
      </c>
      <c r="B761" s="2">
        <f>RSI!B761</f>
        <v>12.8782</v>
      </c>
      <c r="C761" s="2">
        <f>RSI!I761</f>
        <v>47.548903432061365</v>
      </c>
      <c r="D761" s="2">
        <f>MACD!E761</f>
        <v>-6.8218144586413842E-3</v>
      </c>
      <c r="E761" s="2">
        <f>MACD!F761</f>
        <v>6.8418988332170971E-2</v>
      </c>
      <c r="F761" s="2">
        <f>'Moving Avg'!D761</f>
        <v>12.913639999999997</v>
      </c>
      <c r="G761" s="2">
        <f>'Moving Avg'!F761</f>
        <v>12.908489999999997</v>
      </c>
      <c r="H761" s="2">
        <f>'Moving Avg'!G761</f>
        <v>12.9618</v>
      </c>
      <c r="I761" s="2">
        <f>'Moving Avg'!H761</f>
        <v>12.761891500000011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</row>
    <row r="762" spans="1:12" ht="13.5" x14ac:dyDescent="0.25">
      <c r="A762" s="3">
        <f>RSI!A762</f>
        <v>45635</v>
      </c>
      <c r="B762" s="2">
        <f>RSI!B762</f>
        <v>12.8315</v>
      </c>
      <c r="C762" s="2">
        <f>RSI!I762</f>
        <v>45.985886022361768</v>
      </c>
      <c r="D762" s="2">
        <f>MACD!E762</f>
        <v>-1.0384890989172391E-2</v>
      </c>
      <c r="E762" s="2">
        <f>MACD!F762</f>
        <v>5.2658212467902303E-2</v>
      </c>
      <c r="F762" s="2">
        <f>'Moving Avg'!D762</f>
        <v>12.92484</v>
      </c>
      <c r="G762" s="2">
        <f>'Moving Avg'!F762</f>
        <v>12.885159999999996</v>
      </c>
      <c r="H762" s="2">
        <f>'Moving Avg'!G762</f>
        <v>12.951125999999999</v>
      </c>
      <c r="I762" s="2">
        <f>'Moving Avg'!H762</f>
        <v>12.766925500000008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</row>
    <row r="763" spans="1:12" ht="13.5" x14ac:dyDescent="0.25">
      <c r="A763" s="3">
        <f>RSI!A763</f>
        <v>45636</v>
      </c>
      <c r="B763" s="2">
        <f>RSI!B763</f>
        <v>12.8315</v>
      </c>
      <c r="C763" s="2">
        <f>RSI!I763</f>
        <v>45.985886022361768</v>
      </c>
      <c r="D763" s="2">
        <f>MACD!E763</f>
        <v>-1.2739040510368227E-2</v>
      </c>
      <c r="E763" s="2">
        <f>MACD!F763</f>
        <v>3.9578761872248201E-2</v>
      </c>
      <c r="F763" s="2">
        <f>'Moving Avg'!D763</f>
        <v>12.9155</v>
      </c>
      <c r="G763" s="2">
        <f>'Moving Avg'!F763</f>
        <v>12.864164999999996</v>
      </c>
      <c r="H763" s="2">
        <f>'Moving Avg'!G763</f>
        <v>12.941251999999999</v>
      </c>
      <c r="I763" s="2">
        <f>'Moving Avg'!H763</f>
        <v>12.771959500000007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</row>
    <row r="764" spans="1:12" ht="13.5" x14ac:dyDescent="0.25">
      <c r="A764" s="3">
        <f>RSI!A764</f>
        <v>45637</v>
      </c>
      <c r="B764" s="2">
        <f>RSI!B764</f>
        <v>12.8315</v>
      </c>
      <c r="C764" s="2">
        <f>RSI!I764</f>
        <v>45.985886022361768</v>
      </c>
      <c r="D764" s="2">
        <f>MACD!E764</f>
        <v>-1.4119197080988855E-2</v>
      </c>
      <c r="E764" s="2">
        <f>MACD!F764</f>
        <v>2.8839170081600793E-2</v>
      </c>
      <c r="F764" s="2">
        <f>'Moving Avg'!D764</f>
        <v>12.868840000000001</v>
      </c>
      <c r="G764" s="2">
        <f>'Moving Avg'!F764</f>
        <v>12.852499999999997</v>
      </c>
      <c r="H764" s="2">
        <f>'Moving Avg'!G764</f>
        <v>12.932498000000001</v>
      </c>
      <c r="I764" s="2">
        <f>'Moving Avg'!H764</f>
        <v>12.777181500000006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45638</v>
      </c>
      <c r="B765" s="2">
        <f>RSI!B765</f>
        <v>13.0181</v>
      </c>
      <c r="C765" s="2">
        <f>RSI!I765</f>
        <v>53.598053242742125</v>
      </c>
      <c r="D765" s="2">
        <f>MACD!E765</f>
        <v>-2.9973516934539646E-2</v>
      </c>
      <c r="E765" s="2">
        <f>MACD!F765</f>
        <v>1.7076632678372707E-2</v>
      </c>
      <c r="F765" s="2">
        <f>'Moving Avg'!D765</f>
        <v>12.878159999999999</v>
      </c>
      <c r="G765" s="2">
        <f>'Moving Avg'!F765</f>
        <v>12.859964999999997</v>
      </c>
      <c r="H765" s="2">
        <f>'Moving Avg'!G765</f>
        <v>12.935800000000002</v>
      </c>
      <c r="I765" s="2">
        <f>'Moving Avg'!H765</f>
        <v>12.783336500000004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</row>
    <row r="766" spans="1:12" ht="13.5" x14ac:dyDescent="0.25">
      <c r="A766" s="3">
        <f>RSI!A766</f>
        <v>45639</v>
      </c>
      <c r="B766" s="2">
        <f>RSI!B766</f>
        <v>13.130100000000001</v>
      </c>
      <c r="C766" s="2">
        <f>RSI!I766</f>
        <v>57.472109894041751</v>
      </c>
      <c r="D766" s="2">
        <f>MACD!E766</f>
        <v>-4.9401562210858785E-2</v>
      </c>
      <c r="E766" s="2">
        <f>MACD!F766</f>
        <v>3.7809937005264076E-3</v>
      </c>
      <c r="F766" s="2">
        <f>'Moving Avg'!D766</f>
        <v>12.928540000000002</v>
      </c>
      <c r="G766" s="2">
        <f>'Moving Avg'!F766</f>
        <v>12.886095000000001</v>
      </c>
      <c r="H766" s="2">
        <f>'Moving Avg'!G766</f>
        <v>12.937660000000001</v>
      </c>
      <c r="I766" s="2">
        <f>'Moving Avg'!H766</f>
        <v>12.790051500000006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</row>
    <row r="767" spans="1:12" ht="13.5" x14ac:dyDescent="0.25">
      <c r="A767" s="3">
        <f>RSI!A767</f>
        <v>45642</v>
      </c>
      <c r="B767" s="2">
        <f>RSI!B767</f>
        <v>12.8782</v>
      </c>
      <c r="C767" s="2">
        <f>RSI!I767</f>
        <v>47.804976653636878</v>
      </c>
      <c r="D767" s="2">
        <f>MACD!E767</f>
        <v>-6.2732349111556118E-2</v>
      </c>
      <c r="E767" s="2">
        <f>MACD!F767</f>
        <v>-9.5216748618900983E-3</v>
      </c>
      <c r="F767" s="2">
        <f>'Moving Avg'!D767</f>
        <v>12.937880000000002</v>
      </c>
      <c r="G767" s="2">
        <f>'Moving Avg'!F767</f>
        <v>12.89776</v>
      </c>
      <c r="H767" s="2">
        <f>'Moving Avg'!G767</f>
        <v>12.939124000000001</v>
      </c>
      <c r="I767" s="2">
        <f>'Moving Avg'!H767</f>
        <v>12.794380500000004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</row>
    <row r="768" spans="1:12" ht="13.5" x14ac:dyDescent="0.25">
      <c r="A768" s="3">
        <f>RSI!A768</f>
        <v>45644</v>
      </c>
      <c r="B768" s="2">
        <f>RSI!B768</f>
        <v>12.8408</v>
      </c>
      <c r="C768" s="2">
        <f>RSI!I768</f>
        <v>46.55294350396624</v>
      </c>
      <c r="D768" s="2">
        <f>MACD!E768</f>
        <v>-5.5061799257554611E-2</v>
      </c>
      <c r="E768" s="2">
        <f>MACD!F768</f>
        <v>-1.8629699741023003E-2</v>
      </c>
      <c r="F768" s="2">
        <f>'Moving Avg'!D768</f>
        <v>12.93974</v>
      </c>
      <c r="G768" s="2">
        <f>'Moving Avg'!F768</f>
        <v>12.881894999999997</v>
      </c>
      <c r="H768" s="2">
        <f>'Moving Avg'!G768</f>
        <v>12.943842000000002</v>
      </c>
      <c r="I768" s="2">
        <f>'Moving Avg'!H768</f>
        <v>12.798522500000006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</row>
    <row r="769" spans="1:12" ht="13.5" x14ac:dyDescent="0.25">
      <c r="A769" s="3">
        <f>RSI!A769</f>
        <v>45645</v>
      </c>
      <c r="B769" s="2">
        <f>RSI!B769</f>
        <v>13.0928</v>
      </c>
      <c r="C769" s="2">
        <f>RSI!I769</f>
        <v>55.08820369495745</v>
      </c>
      <c r="D769" s="2">
        <f>MACD!E769</f>
        <v>-3.795738784194036E-2</v>
      </c>
      <c r="E769" s="2">
        <f>MACD!F769</f>
        <v>-2.2495237361206476E-2</v>
      </c>
      <c r="F769" s="2">
        <f>'Moving Avg'!D769</f>
        <v>12.992000000000001</v>
      </c>
      <c r="G769" s="2">
        <f>'Moving Avg'!F769</f>
        <v>12.893559999999999</v>
      </c>
      <c r="H769" s="2">
        <f>'Moving Avg'!G769</f>
        <v>12.949598000000003</v>
      </c>
      <c r="I769" s="2">
        <f>'Moving Avg'!H769</f>
        <v>12.803924500000004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</row>
    <row r="770" spans="1:12" ht="13.5" x14ac:dyDescent="0.25">
      <c r="A770" s="3">
        <f>RSI!A770</f>
        <v>45646</v>
      </c>
      <c r="B770" s="2">
        <f>RSI!B770</f>
        <v>12.579499999999999</v>
      </c>
      <c r="C770" s="2">
        <f>RSI!I770</f>
        <v>40.796809947598049</v>
      </c>
      <c r="D770" s="2">
        <f>MACD!E770</f>
        <v>-7.7464513350200548E-4</v>
      </c>
      <c r="E770" s="2">
        <f>MACD!F770</f>
        <v>-1.8151118915665582E-2</v>
      </c>
      <c r="F770" s="2">
        <f>'Moving Avg'!D770</f>
        <v>12.90428</v>
      </c>
      <c r="G770" s="2">
        <f>'Moving Avg'!F770</f>
        <v>12.883760000000001</v>
      </c>
      <c r="H770" s="2">
        <f>'Moving Avg'!G770</f>
        <v>12.945088000000004</v>
      </c>
      <c r="I770" s="2">
        <f>'Moving Avg'!H770</f>
        <v>12.806760000000004</v>
      </c>
      <c r="J770" s="6" t="str">
        <f>OBV!F770</f>
        <v>BULLISH</v>
      </c>
      <c r="K770" s="6" t="str">
        <f>OBV!G770</f>
        <v>NEUTRAL</v>
      </c>
      <c r="L770" s="6" t="str">
        <f>OBV!H770</f>
        <v>BULLISH DIVERGENCE</v>
      </c>
    </row>
    <row r="771" spans="1:12" ht="13.5" x14ac:dyDescent="0.25">
      <c r="A771" s="3">
        <f>RSI!A771</f>
        <v>45649</v>
      </c>
      <c r="B771" s="2">
        <f>RSI!B771</f>
        <v>13.0181</v>
      </c>
      <c r="C771" s="2">
        <f>RSI!I771</f>
        <v>52.206351731037863</v>
      </c>
      <c r="D771" s="2">
        <f>MACD!E771</f>
        <v>-1.4009537368959712E-2</v>
      </c>
      <c r="E771" s="2">
        <f>MACD!F771</f>
        <v>-1.7322802606324409E-2</v>
      </c>
      <c r="F771" s="2">
        <f>'Moving Avg'!D771</f>
        <v>12.881880000000001</v>
      </c>
      <c r="G771" s="2">
        <f>'Moving Avg'!F771</f>
        <v>12.89589</v>
      </c>
      <c r="H771" s="2">
        <f>'Moving Avg'!G771</f>
        <v>12.955752000000002</v>
      </c>
      <c r="I771" s="2">
        <f>'Moving Avg'!H771</f>
        <v>12.811788500000002</v>
      </c>
      <c r="J771" s="6" t="str">
        <f>OBV!F771</f>
        <v>BULLISH</v>
      </c>
      <c r="K771" s="6" t="str">
        <f>OBV!G771</f>
        <v>NEUTRAL</v>
      </c>
      <c r="L771" s="6" t="str">
        <f>OBV!H771</f>
        <v>BULLISH DIVERGENCE</v>
      </c>
    </row>
    <row r="772" spans="1:12" ht="13.5" x14ac:dyDescent="0.25">
      <c r="A772" s="3">
        <f>RSI!A772</f>
        <v>45650</v>
      </c>
      <c r="B772" s="2">
        <f>RSI!B772</f>
        <v>12.5982</v>
      </c>
      <c r="C772" s="2">
        <f>RSI!I772</f>
        <v>43.552688427221113</v>
      </c>
      <c r="D772" s="2">
        <f>MACD!E772</f>
        <v>-1.8943157600546101E-3</v>
      </c>
      <c r="E772" s="2">
        <f>MACD!F772</f>
        <v>-1.423710523707045E-2</v>
      </c>
      <c r="F772" s="2">
        <f>'Moving Avg'!D772</f>
        <v>12.825880000000002</v>
      </c>
      <c r="G772" s="2">
        <f>'Moving Avg'!F772</f>
        <v>12.882825000000002</v>
      </c>
      <c r="H772" s="2">
        <f>'Moving Avg'!G772</f>
        <v>12.951776000000002</v>
      </c>
      <c r="I772" s="2">
        <f>'Moving Avg'!H772</f>
        <v>12.814717499999999</v>
      </c>
      <c r="J772" s="6" t="str">
        <f>OBV!F772</f>
        <v>BULLISH</v>
      </c>
      <c r="K772" s="6" t="str">
        <f>OBV!G772</f>
        <v>STRONG</v>
      </c>
      <c r="L772" s="6" t="str">
        <f>OBV!H772</f>
        <v>BULLISH DIVERGENCE</v>
      </c>
    </row>
    <row r="773" spans="1:12" ht="13.5" x14ac:dyDescent="0.25">
      <c r="A773" s="3">
        <f>RSI!A773</f>
        <v>45651</v>
      </c>
      <c r="B773" s="2">
        <f>RSI!B773</f>
        <v>12.7475</v>
      </c>
      <c r="C773" s="2">
        <f>RSI!I773</f>
        <v>46.921625357258634</v>
      </c>
      <c r="D773" s="2">
        <f>MACD!E773</f>
        <v>-7.8131517461699218E-4</v>
      </c>
      <c r="E773" s="2">
        <f>MACD!F773</f>
        <v>-1.1545947224579758E-2</v>
      </c>
      <c r="F773" s="2">
        <f>'Moving Avg'!D773</f>
        <v>12.807219999999997</v>
      </c>
      <c r="G773" s="2">
        <f>'Moving Avg'!F773</f>
        <v>12.877225000000001</v>
      </c>
      <c r="H773" s="2">
        <f>'Moving Avg'!G773</f>
        <v>12.950626000000002</v>
      </c>
      <c r="I773" s="2">
        <f>'Moving Avg'!H773</f>
        <v>12.818392999999999</v>
      </c>
      <c r="J773" s="6" t="str">
        <f>OBV!F773</f>
        <v>BULLISH</v>
      </c>
      <c r="K773" s="6" t="str">
        <f>OBV!G773</f>
        <v>STRONG</v>
      </c>
      <c r="L773" s="6" t="str">
        <f>OBV!H773</f>
        <v>BULLISH DIVERGENCE</v>
      </c>
    </row>
    <row r="774" spans="1:12" ht="13.5" x14ac:dyDescent="0.25">
      <c r="A774" s="3">
        <f>RSI!A774</f>
        <v>45652</v>
      </c>
      <c r="B774" s="2">
        <f>RSI!B774</f>
        <v>12.738200000000001</v>
      </c>
      <c r="C774" s="2">
        <f>RSI!I774</f>
        <v>46.734516135298861</v>
      </c>
      <c r="D774" s="2">
        <f>MACD!E774</f>
        <v>1.745751553855257E-3</v>
      </c>
      <c r="E774" s="2">
        <f>MACD!F774</f>
        <v>-8.8876074688927567E-3</v>
      </c>
      <c r="F774" s="2">
        <f>'Moving Avg'!D774</f>
        <v>12.7363</v>
      </c>
      <c r="G774" s="2">
        <f>'Moving Avg'!F774</f>
        <v>12.87116</v>
      </c>
      <c r="H774" s="2">
        <f>'Moving Avg'!G774</f>
        <v>12.955692000000001</v>
      </c>
      <c r="I774" s="2">
        <f>'Moving Avg'!H774</f>
        <v>12.819394499999996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45653</v>
      </c>
      <c r="B775" s="2">
        <f>RSI!B775</f>
        <v>12.5982</v>
      </c>
      <c r="C775" s="2">
        <f>RSI!I775</f>
        <v>43.896702855028771</v>
      </c>
      <c r="D775" s="2">
        <f>MACD!E775</f>
        <v>4.3847063075551418E-2</v>
      </c>
      <c r="E775" s="2">
        <f>MACD!F775</f>
        <v>1.6593266399960787E-3</v>
      </c>
      <c r="F775" s="2">
        <f>'Moving Avg'!D775</f>
        <v>12.74004</v>
      </c>
      <c r="G775" s="2">
        <f>'Moving Avg'!F775</f>
        <v>12.858560000000002</v>
      </c>
      <c r="H775" s="2">
        <f>'Moving Avg'!G775</f>
        <v>12.952676000000002</v>
      </c>
      <c r="I775" s="2">
        <f>'Moving Avg'!H775</f>
        <v>12.816317499999995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</row>
    <row r="776" spans="1:12" ht="13.5" x14ac:dyDescent="0.25">
      <c r="A776" s="3">
        <f>RSI!A776</f>
        <v>45656</v>
      </c>
      <c r="B776" s="2">
        <f>RSI!B776</f>
        <v>12.738200000000001</v>
      </c>
      <c r="C776" s="2">
        <f>RSI!I776</f>
        <v>47.340276117798204</v>
      </c>
      <c r="D776" s="2">
        <f>MACD!E776</f>
        <v>8.797832352046342E-2</v>
      </c>
      <c r="E776" s="2">
        <f>MACD!F776</f>
        <v>1.8923126016089548E-2</v>
      </c>
      <c r="F776" s="2">
        <f>'Moving Avg'!D776</f>
        <v>12.684059999999999</v>
      </c>
      <c r="G776" s="2">
        <f>'Moving Avg'!F776</f>
        <v>12.852029999999999</v>
      </c>
      <c r="H776" s="2">
        <f>'Moving Avg'!G776</f>
        <v>12.952300000000003</v>
      </c>
      <c r="I776" s="2">
        <f>'Moving Avg'!H776</f>
        <v>12.814315999999994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</row>
    <row r="777" spans="1:12" ht="13.5" x14ac:dyDescent="0.25">
      <c r="A777" s="3">
        <f>RSI!A777</f>
        <v>45657</v>
      </c>
      <c r="B777" s="2">
        <f>RSI!B777</f>
        <v>12.738200000000001</v>
      </c>
      <c r="C777" s="2">
        <f>RSI!I777</f>
        <v>47.34027611779819</v>
      </c>
      <c r="D777" s="2">
        <f>MACD!E777</f>
        <v>8.726374610812293E-2</v>
      </c>
      <c r="E777" s="2">
        <f>MACD!F777</f>
        <v>3.2591250034496227E-2</v>
      </c>
      <c r="F777" s="2">
        <f>'Moving Avg'!D777</f>
        <v>12.712059999999999</v>
      </c>
      <c r="G777" s="2">
        <f>'Moving Avg'!F777</f>
        <v>12.850165000000001</v>
      </c>
      <c r="H777" s="2">
        <f>'Moving Avg'!G777</f>
        <v>12.947762000000003</v>
      </c>
      <c r="I777" s="2">
        <f>'Moving Avg'!H777</f>
        <v>12.811938999999994</v>
      </c>
      <c r="J777" s="6" t="str">
        <f>OBV!F777</f>
        <v>BEARISH</v>
      </c>
      <c r="K777" s="6" t="str">
        <f>OBV!G777</f>
        <v>NEUTRAL</v>
      </c>
      <c r="L777" s="6" t="str">
        <f>OBV!H777</f>
        <v>BEARISH DIVERGENCE</v>
      </c>
    </row>
    <row r="778" spans="1:12" ht="13.5" x14ac:dyDescent="0.25">
      <c r="A778" s="3">
        <f>RSI!A778</f>
        <v>45659</v>
      </c>
      <c r="B778" s="2">
        <f>RSI!B778</f>
        <v>12.738200000000001</v>
      </c>
      <c r="C778" s="2">
        <f>RSI!I778</f>
        <v>47.340276117798204</v>
      </c>
      <c r="D778" s="2">
        <f>MACD!E778</f>
        <v>8.1551028806623904E-2</v>
      </c>
      <c r="E778" s="2">
        <f>MACD!F778</f>
        <v>4.2383205788921768E-2</v>
      </c>
      <c r="F778" s="2">
        <f>'Moving Avg'!D778</f>
        <v>12.7102</v>
      </c>
      <c r="G778" s="2">
        <f>'Moving Avg'!F778</f>
        <v>12.843165000000003</v>
      </c>
      <c r="H778" s="2">
        <f>'Moving Avg'!G778</f>
        <v>12.942584000000004</v>
      </c>
      <c r="I778" s="2">
        <f>'Moving Avg'!H778</f>
        <v>12.809974999999993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</row>
    <row r="779" spans="1:12" ht="13.5" x14ac:dyDescent="0.25">
      <c r="A779" s="3">
        <f>RSI!A779</f>
        <v>45660</v>
      </c>
      <c r="B779" s="2">
        <f>RSI!B779</f>
        <v>12.7102</v>
      </c>
      <c r="C779" s="2">
        <f>RSI!I779</f>
        <v>46.62540523681519</v>
      </c>
      <c r="D779" s="2">
        <f>MACD!E779</f>
        <v>0.11815843230195355</v>
      </c>
      <c r="E779" s="2">
        <f>MACD!F779</f>
        <v>5.7538251091528124E-2</v>
      </c>
      <c r="F779" s="2">
        <f>'Moving Avg'!D779</f>
        <v>12.704600000000001</v>
      </c>
      <c r="G779" s="2">
        <f>'Moving Avg'!F779</f>
        <v>12.825435000000002</v>
      </c>
      <c r="H779" s="2">
        <f>'Moving Avg'!G779</f>
        <v>12.937006000000004</v>
      </c>
      <c r="I779" s="2">
        <f>'Moving Avg'!H779</f>
        <v>12.808246499999994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</row>
    <row r="780" spans="1:12" ht="13.5" x14ac:dyDescent="0.25">
      <c r="A780" s="3">
        <f>RSI!A780</f>
        <v>45663</v>
      </c>
      <c r="B780" s="2">
        <f>RSI!B780</f>
        <v>12.514200000000001</v>
      </c>
      <c r="C780" s="2">
        <f>RSI!I780</f>
        <v>41.860207560511242</v>
      </c>
      <c r="D780" s="2">
        <f>MACD!E780</f>
        <v>8.5402313304825839E-2</v>
      </c>
      <c r="E780" s="2">
        <f>MACD!F780</f>
        <v>6.3111063534187661E-2</v>
      </c>
      <c r="F780" s="2">
        <f>'Moving Avg'!D780</f>
        <v>12.687800000000001</v>
      </c>
      <c r="G780" s="2">
        <f>'Moving Avg'!F780</f>
        <v>12.802570000000003</v>
      </c>
      <c r="H780" s="2">
        <f>'Moving Avg'!G780</f>
        <v>12.928468000000002</v>
      </c>
      <c r="I780" s="2">
        <f>'Moving Avg'!H780</f>
        <v>12.806063499999993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</row>
    <row r="781" spans="1:12" ht="13.5" x14ac:dyDescent="0.25">
      <c r="A781" s="3">
        <f>RSI!A781</f>
        <v>45664</v>
      </c>
      <c r="B781" s="2">
        <f>RSI!B781</f>
        <v>12.504899999999999</v>
      </c>
      <c r="C781" s="2">
        <f>RSI!I781</f>
        <v>41.642732688655073</v>
      </c>
      <c r="D781" s="2">
        <f>MACD!E781</f>
        <v>0.12767541308422992</v>
      </c>
      <c r="E781" s="2">
        <f>MACD!F781</f>
        <v>7.6023933444196112E-2</v>
      </c>
      <c r="F781" s="2">
        <f>'Moving Avg'!D781</f>
        <v>12.64114</v>
      </c>
      <c r="G781" s="2">
        <f>'Moving Avg'!F781</f>
        <v>12.783904999999999</v>
      </c>
      <c r="H781" s="2">
        <f>'Moving Avg'!G781</f>
        <v>12.919906000000001</v>
      </c>
      <c r="I781" s="2">
        <f>'Moving Avg'!H781</f>
        <v>12.803871499999993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</row>
    <row r="782" spans="1:12" ht="13.5" x14ac:dyDescent="0.25">
      <c r="A782" s="3">
        <f>RSI!A782</f>
        <v>45665</v>
      </c>
      <c r="B782" s="2">
        <f>RSI!B782</f>
        <v>12.4116</v>
      </c>
      <c r="C782" s="2">
        <f>RSI!I782</f>
        <v>39.429571033829006</v>
      </c>
      <c r="D782" s="2">
        <f>MACD!E782</f>
        <v>0.10749991675089454</v>
      </c>
      <c r="E782" s="2">
        <f>MACD!F782</f>
        <v>8.2319130105535807E-2</v>
      </c>
      <c r="F782" s="2">
        <f>'Moving Avg'!D782</f>
        <v>12.57582</v>
      </c>
      <c r="G782" s="2">
        <f>'Moving Avg'!F782</f>
        <v>12.762910000000002</v>
      </c>
      <c r="H782" s="2">
        <f>'Moving Avg'!G782</f>
        <v>12.909637999999999</v>
      </c>
      <c r="I782" s="2">
        <f>'Moving Avg'!H782</f>
        <v>12.802113999999992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</row>
    <row r="783" spans="1:12" ht="13.5" x14ac:dyDescent="0.25">
      <c r="A783" s="3">
        <f>RSI!A783</f>
        <v>45666</v>
      </c>
      <c r="B783" s="2">
        <f>RSI!B783</f>
        <v>12.4116</v>
      </c>
      <c r="C783" s="2">
        <f>RSI!I783</f>
        <v>39.429571033829006</v>
      </c>
      <c r="D783" s="2">
        <f>MACD!E783</f>
        <v>0.11556356017348435</v>
      </c>
      <c r="E783" s="2">
        <f>MACD!F783</f>
        <v>8.8968016119125526E-2</v>
      </c>
      <c r="F783" s="2">
        <f>'Moving Avg'!D783</f>
        <v>12.5105</v>
      </c>
      <c r="G783" s="2">
        <f>'Moving Avg'!F783</f>
        <v>12.741915000000001</v>
      </c>
      <c r="H783" s="2">
        <f>'Moving Avg'!G783</f>
        <v>12.899370000000001</v>
      </c>
      <c r="I783" s="2">
        <f>'Moving Avg'!H783</f>
        <v>12.799229999999991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45667</v>
      </c>
      <c r="B784" s="2">
        <f>RSI!B784</f>
        <v>12.318199999999999</v>
      </c>
      <c r="C784" s="2">
        <f>RSI!I784</f>
        <v>37.138031295051448</v>
      </c>
      <c r="D784" s="2">
        <f>MACD!E784</f>
        <v>0.1298799353886384</v>
      </c>
      <c r="E784" s="2">
        <f>MACD!F784</f>
        <v>9.7150399973028101E-2</v>
      </c>
      <c r="F784" s="2">
        <f>'Moving Avg'!D784</f>
        <v>12.4321</v>
      </c>
      <c r="G784" s="2">
        <f>'Moving Avg'!F784</f>
        <v>12.716249999999999</v>
      </c>
      <c r="H784" s="2">
        <f>'Moving Avg'!G784</f>
        <v>12.887234000000003</v>
      </c>
      <c r="I784" s="2">
        <f>'Moving Avg'!H784</f>
        <v>12.796104499999991</v>
      </c>
      <c r="J784" s="6" t="str">
        <f>OBV!F784</f>
        <v>BEARISH</v>
      </c>
      <c r="K784" s="6" t="str">
        <f>OBV!G784</f>
        <v>WEAK</v>
      </c>
      <c r="L784" s="6" t="str">
        <f>OBV!H784</f>
        <v>CONFIRMED BEARISH</v>
      </c>
    </row>
    <row r="785" spans="1:12" ht="13.5" x14ac:dyDescent="0.25">
      <c r="A785" s="3">
        <f>RSI!A785</f>
        <v>45670</v>
      </c>
      <c r="B785" s="2">
        <f>RSI!B785</f>
        <v>12.271599999999999</v>
      </c>
      <c r="C785" s="2">
        <f>RSI!I785</f>
        <v>36.013442626234742</v>
      </c>
      <c r="D785" s="2">
        <f>MACD!E785</f>
        <v>0.12631607055277527</v>
      </c>
      <c r="E785" s="2">
        <f>MACD!F785</f>
        <v>0.10298353408897755</v>
      </c>
      <c r="F785" s="2">
        <f>'Moving Avg'!D785</f>
        <v>12.383579999999998</v>
      </c>
      <c r="G785" s="2">
        <f>'Moving Avg'!F785</f>
        <v>12.678925</v>
      </c>
      <c r="H785" s="2">
        <f>'Moving Avg'!G785</f>
        <v>12.874166000000002</v>
      </c>
      <c r="I785" s="2">
        <f>'Moving Avg'!H785</f>
        <v>12.792708499999989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</row>
    <row r="786" spans="1:12" ht="13.5" x14ac:dyDescent="0.25">
      <c r="A786" s="3">
        <f>RSI!A786</f>
        <v>45671</v>
      </c>
      <c r="B786" s="2">
        <f>RSI!B786</f>
        <v>12.4489</v>
      </c>
      <c r="C786" s="2">
        <f>RSI!I786</f>
        <v>43.076227844469798</v>
      </c>
      <c r="D786" s="2">
        <f>MACD!E786</f>
        <v>0.13421143490584164</v>
      </c>
      <c r="E786" s="2">
        <f>MACD!F786</f>
        <v>0.10922911425235038</v>
      </c>
      <c r="F786" s="2">
        <f>'Moving Avg'!D786</f>
        <v>12.37238</v>
      </c>
      <c r="G786" s="2">
        <f>'Moving Avg'!F786</f>
        <v>12.644865000000001</v>
      </c>
      <c r="H786" s="2">
        <f>'Moving Avg'!G786</f>
        <v>12.851678000000001</v>
      </c>
      <c r="I786" s="2">
        <f>'Moving Avg'!H786</f>
        <v>12.790423999999991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</row>
    <row r="787" spans="1:12" ht="13.5" x14ac:dyDescent="0.25">
      <c r="A787" s="3">
        <f>RSI!A787</f>
        <v>45672</v>
      </c>
      <c r="B787" s="2">
        <f>RSI!B787</f>
        <v>12.318199999999999</v>
      </c>
      <c r="C787" s="2">
        <f>RSI!I787</f>
        <v>39.6056930172305</v>
      </c>
      <c r="D787" s="2">
        <f>MACD!E787</f>
        <v>0.15184613421487292</v>
      </c>
      <c r="E787" s="2">
        <f>MACD!F787</f>
        <v>0.11775251824485489</v>
      </c>
      <c r="F787" s="2">
        <f>'Moving Avg'!D787</f>
        <v>12.3537</v>
      </c>
      <c r="G787" s="2">
        <f>'Moving Avg'!F787</f>
        <v>12.616864999999999</v>
      </c>
      <c r="H787" s="2">
        <f>'Moving Avg'!G787</f>
        <v>12.827696000000003</v>
      </c>
      <c r="I787" s="2">
        <f>'Moving Avg'!H787</f>
        <v>12.787485999999994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45673</v>
      </c>
      <c r="B788" s="2">
        <f>RSI!B788</f>
        <v>12.2249</v>
      </c>
      <c r="C788" s="2">
        <f>RSI!I788</f>
        <v>37.295712137173993</v>
      </c>
      <c r="D788" s="2">
        <f>MACD!E788</f>
        <v>0.17562948969386127</v>
      </c>
      <c r="E788" s="2">
        <f>MACD!F788</f>
        <v>0.12932791253465617</v>
      </c>
      <c r="F788" s="2">
        <f>'Moving Avg'!D788</f>
        <v>12.31636</v>
      </c>
      <c r="G788" s="2">
        <f>'Moving Avg'!F788</f>
        <v>12.586069999999998</v>
      </c>
      <c r="H788" s="2">
        <f>'Moving Avg'!G788</f>
        <v>12.804570000000004</v>
      </c>
      <c r="I788" s="2">
        <f>'Moving Avg'!H788</f>
        <v>12.784794999999995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45674</v>
      </c>
      <c r="B789" s="2">
        <f>RSI!B789</f>
        <v>12.2249</v>
      </c>
      <c r="C789" s="2">
        <f>RSI!I789</f>
        <v>37.295712137173993</v>
      </c>
      <c r="D789" s="2">
        <f>MACD!E789</f>
        <v>0.19380357743729704</v>
      </c>
      <c r="E789" s="2">
        <f>MACD!F789</f>
        <v>0.14222304551518433</v>
      </c>
      <c r="F789" s="2">
        <f>'Moving Avg'!D789</f>
        <v>12.297699999999999</v>
      </c>
      <c r="G789" s="2">
        <f>'Moving Avg'!F789</f>
        <v>12.542674999999999</v>
      </c>
      <c r="H789" s="2">
        <f>'Moving Avg'!G789</f>
        <v>12.781764000000008</v>
      </c>
      <c r="I789" s="2">
        <f>'Moving Avg'!H789</f>
        <v>12.782141499999996</v>
      </c>
      <c r="J789" s="6" t="str">
        <f>OBV!F789</f>
        <v>BEARISH</v>
      </c>
      <c r="K789" s="6" t="str">
        <f>OBV!G789</f>
        <v>NEUTRAL</v>
      </c>
      <c r="L789" s="6" t="str">
        <f>OBV!H789</f>
        <v>CONFIRMED BEARISH</v>
      </c>
    </row>
    <row r="790" spans="1:12" ht="13.5" x14ac:dyDescent="0.25">
      <c r="A790" s="3">
        <f>RSI!A790</f>
        <v>45677</v>
      </c>
      <c r="B790" s="2">
        <f>RSI!B790</f>
        <v>12.2996</v>
      </c>
      <c r="C790" s="2">
        <f>RSI!I790</f>
        <v>40.517157761000789</v>
      </c>
      <c r="D790" s="2">
        <f>MACD!E790</f>
        <v>0.1756772521372838</v>
      </c>
      <c r="E790" s="2">
        <f>MACD!F790</f>
        <v>0.14891388683960421</v>
      </c>
      <c r="F790" s="2">
        <f>'Moving Avg'!D790</f>
        <v>12.303299999999998</v>
      </c>
      <c r="G790" s="2">
        <f>'Moving Avg'!F790</f>
        <v>12.528679999999998</v>
      </c>
      <c r="H790" s="2">
        <f>'Moving Avg'!G790</f>
        <v>12.761252000000008</v>
      </c>
      <c r="I790" s="2">
        <f>'Moving Avg'!H790</f>
        <v>12.77986149999999</v>
      </c>
      <c r="J790" s="6" t="str">
        <f>OBV!F790</f>
        <v>BEARISH</v>
      </c>
      <c r="K790" s="6" t="str">
        <f>OBV!G790</f>
        <v>NEUTRAL</v>
      </c>
      <c r="L790" s="6" t="str">
        <f>OBV!H790</f>
        <v>BEARISH DIVERGENCE</v>
      </c>
    </row>
    <row r="791" spans="1:12" ht="13.5" x14ac:dyDescent="0.25">
      <c r="A791" s="3">
        <f>RSI!A791</f>
        <v>45678</v>
      </c>
      <c r="B791" s="2">
        <f>RSI!B791</f>
        <v>12.392899999999999</v>
      </c>
      <c r="C791" s="2">
        <f>RSI!I791</f>
        <v>44.361936039970125</v>
      </c>
      <c r="D791" s="2">
        <f>MACD!E791</f>
        <v>0.15357739895764588</v>
      </c>
      <c r="E791" s="2">
        <f>MACD!F791</f>
        <v>0.14984658926321254</v>
      </c>
      <c r="F791" s="2">
        <f>'Moving Avg'!D791</f>
        <v>12.2921</v>
      </c>
      <c r="G791" s="2">
        <f>'Moving Avg'!F791</f>
        <v>12.497419999999998</v>
      </c>
      <c r="H791" s="2">
        <f>'Moving Avg'!G791</f>
        <v>12.743406000000009</v>
      </c>
      <c r="I791" s="2">
        <f>'Moving Avg'!H791</f>
        <v>12.778047999999989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45679</v>
      </c>
      <c r="B792" s="2">
        <f>RSI!B792</f>
        <v>12.784800000000001</v>
      </c>
      <c r="C792" s="2">
        <f>RSI!I792</f>
        <v>56.949374423304178</v>
      </c>
      <c r="D792" s="2">
        <f>MACD!E792</f>
        <v>9.2405406877215768E-2</v>
      </c>
      <c r="E792" s="2">
        <f>MACD!F792</f>
        <v>0.13835835278601319</v>
      </c>
      <c r="F792" s="2">
        <f>'Moving Avg'!D792</f>
        <v>12.38542</v>
      </c>
      <c r="G792" s="2">
        <f>'Moving Avg'!F792</f>
        <v>12.506749999999998</v>
      </c>
      <c r="H792" s="2">
        <f>'Moving Avg'!G792</f>
        <v>12.733140000000008</v>
      </c>
      <c r="I792" s="2">
        <f>'Moving Avg'!H792</f>
        <v>12.77830649999999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</row>
    <row r="793" spans="1:12" ht="13.5" x14ac:dyDescent="0.25">
      <c r="A793" s="3">
        <f>RSI!A793</f>
        <v>45680</v>
      </c>
      <c r="B793" s="2">
        <f>RSI!B793</f>
        <v>12.887499999999999</v>
      </c>
      <c r="C793" s="2">
        <f>RSI!I793</f>
        <v>59.533093085415338</v>
      </c>
      <c r="D793" s="2">
        <f>MACD!E793</f>
        <v>3.1565180525003456E-2</v>
      </c>
      <c r="E793" s="2">
        <f>MACD!F793</f>
        <v>0.11699971833381126</v>
      </c>
      <c r="F793" s="2">
        <f>'Moving Avg'!D793</f>
        <v>12.517940000000001</v>
      </c>
      <c r="G793" s="2">
        <f>'Moving Avg'!F793</f>
        <v>12.513749999999998</v>
      </c>
      <c r="H793" s="2">
        <f>'Moving Avg'!G793</f>
        <v>12.725862000000008</v>
      </c>
      <c r="I793" s="2">
        <f>'Moving Avg'!H793</f>
        <v>12.780429999999988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</row>
    <row r="794" spans="1:12" ht="13.5" x14ac:dyDescent="0.25">
      <c r="A794" s="3">
        <f>RSI!A794</f>
        <v>45681</v>
      </c>
      <c r="B794" s="2">
        <f>RSI!B794</f>
        <v>12.859500000000001</v>
      </c>
      <c r="C794" s="2">
        <f>RSI!I794</f>
        <v>58.502207935199962</v>
      </c>
      <c r="D794" s="2">
        <f>MACD!E794</f>
        <v>-3.4179899158640836E-2</v>
      </c>
      <c r="E794" s="2">
        <f>MACD!F794</f>
        <v>8.6763794835320845E-2</v>
      </c>
      <c r="F794" s="2">
        <f>'Moving Avg'!D794</f>
        <v>12.64486</v>
      </c>
      <c r="G794" s="2">
        <f>'Moving Avg'!F794</f>
        <v>12.519814999999998</v>
      </c>
      <c r="H794" s="2">
        <f>'Moving Avg'!G794</f>
        <v>12.72175600000001</v>
      </c>
      <c r="I794" s="2">
        <f>'Moving Avg'!H794</f>
        <v>12.782413499999988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</row>
    <row r="795" spans="1:12" ht="13.5" x14ac:dyDescent="0.25">
      <c r="A795" s="3">
        <f>RSI!A795</f>
        <v>45684</v>
      </c>
      <c r="B795" s="2">
        <f>RSI!B795</f>
        <v>12.700900000000001</v>
      </c>
      <c r="C795" s="2">
        <f>RSI!I795</f>
        <v>52.913072285881007</v>
      </c>
      <c r="D795" s="2">
        <f>MACD!E795</f>
        <v>-8.6889806042877993E-2</v>
      </c>
      <c r="E795" s="2">
        <f>MACD!F795</f>
        <v>5.2033074659681086E-2</v>
      </c>
      <c r="F795" s="2">
        <f>'Moving Avg'!D795</f>
        <v>12.72512</v>
      </c>
      <c r="G795" s="2">
        <f>'Moving Avg'!F795</f>
        <v>12.524949999999997</v>
      </c>
      <c r="H795" s="2">
        <f>'Moving Avg'!G795</f>
        <v>12.718398000000009</v>
      </c>
      <c r="I795" s="2">
        <f>'Moving Avg'!H795</f>
        <v>12.783716499999986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</row>
    <row r="796" spans="1:12" ht="13.5" x14ac:dyDescent="0.25">
      <c r="A796" s="3">
        <f>RSI!A796</f>
        <v>45685</v>
      </c>
      <c r="B796" s="2">
        <f>RSI!B796</f>
        <v>12.616899999999999</v>
      </c>
      <c r="C796" s="2">
        <f>RSI!I796</f>
        <v>50.178730202756491</v>
      </c>
      <c r="D796" s="2">
        <f>MACD!E796</f>
        <v>-9.8589706809242728E-2</v>
      </c>
      <c r="E796" s="2">
        <f>MACD!F796</f>
        <v>2.1908518365896322E-2</v>
      </c>
      <c r="F796" s="2">
        <f>'Moving Avg'!D796</f>
        <v>12.769920000000003</v>
      </c>
      <c r="G796" s="2">
        <f>'Moving Avg'!F796</f>
        <v>12.518884999999996</v>
      </c>
      <c r="H796" s="2">
        <f>'Moving Avg'!G796</f>
        <v>12.718586000000009</v>
      </c>
      <c r="I796" s="2">
        <f>'Moving Avg'!H796</f>
        <v>12.787301999999988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</row>
    <row r="797" spans="1:12" ht="13.5" x14ac:dyDescent="0.25">
      <c r="A797" s="3">
        <f>RSI!A797</f>
        <v>45686</v>
      </c>
      <c r="B797" s="2">
        <f>RSI!B797</f>
        <v>12.7662</v>
      </c>
      <c r="C797" s="2">
        <f>RSI!I797</f>
        <v>54.663151445791812</v>
      </c>
      <c r="D797" s="2">
        <f>MACD!E797</f>
        <v>-0.13971424778791253</v>
      </c>
      <c r="E797" s="2">
        <f>MACD!F797</f>
        <v>-1.0416034864865448E-2</v>
      </c>
      <c r="F797" s="2">
        <f>'Moving Avg'!D797</f>
        <v>12.766200000000001</v>
      </c>
      <c r="G797" s="2">
        <f>'Moving Avg'!F797</f>
        <v>12.520284999999998</v>
      </c>
      <c r="H797" s="2">
        <f>'Moving Avg'!G797</f>
        <v>12.721012000000007</v>
      </c>
      <c r="I797" s="2">
        <f>'Moving Avg'!H797</f>
        <v>12.790470499999987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</row>
    <row r="798" spans="1:12" ht="13.5" x14ac:dyDescent="0.25">
      <c r="A798" s="3">
        <f>RSI!A798</f>
        <v>45687</v>
      </c>
      <c r="B798" s="2">
        <f>RSI!B798</f>
        <v>12.7662</v>
      </c>
      <c r="C798" s="2">
        <f>RSI!I798</f>
        <v>54.663151445791812</v>
      </c>
      <c r="D798" s="2">
        <f>MACD!E798</f>
        <v>-0.18980140385054156</v>
      </c>
      <c r="E798" s="2">
        <f>MACD!F798</f>
        <v>-4.6293108662000676E-2</v>
      </c>
      <c r="F798" s="2">
        <f>'Moving Avg'!D798</f>
        <v>12.74194</v>
      </c>
      <c r="G798" s="2">
        <f>'Moving Avg'!F798</f>
        <v>12.521684999999998</v>
      </c>
      <c r="H798" s="2">
        <f>'Moving Avg'!G798</f>
        <v>12.713174000000006</v>
      </c>
      <c r="I798" s="2">
        <f>'Moving Avg'!H798</f>
        <v>12.792737999999986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45688</v>
      </c>
      <c r="B799" s="2">
        <f>RSI!B799</f>
        <v>12.7568</v>
      </c>
      <c r="C799" s="2">
        <f>RSI!I799</f>
        <v>54.306225074432831</v>
      </c>
      <c r="D799" s="2">
        <f>MACD!E799</f>
        <v>-0.23235286339988903</v>
      </c>
      <c r="E799" s="2">
        <f>MACD!F799</f>
        <v>-8.3505059609578353E-2</v>
      </c>
      <c r="F799" s="2">
        <f>'Moving Avg'!D799</f>
        <v>12.721399999999999</v>
      </c>
      <c r="G799" s="2">
        <f>'Moving Avg'!F799</f>
        <v>12.524014999999997</v>
      </c>
      <c r="H799" s="2">
        <f>'Moving Avg'!G799</f>
        <v>12.711120000000005</v>
      </c>
      <c r="I799" s="2">
        <f>'Moving Avg'!H799</f>
        <v>12.794207999999987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45691</v>
      </c>
      <c r="B800" s="2">
        <f>RSI!B800</f>
        <v>12.588900000000001</v>
      </c>
      <c r="C800" s="2">
        <f>RSI!I800</f>
        <v>48.246445593447937</v>
      </c>
      <c r="D800" s="2">
        <f>MACD!E800</f>
        <v>-0.24517519936134491</v>
      </c>
      <c r="E800" s="2">
        <f>MACD!F800</f>
        <v>-0.11583908755993166</v>
      </c>
      <c r="F800" s="2">
        <f>'Moving Avg'!D800</f>
        <v>12.699</v>
      </c>
      <c r="G800" s="2">
        <f>'Moving Avg'!F800</f>
        <v>12.527749999999997</v>
      </c>
      <c r="H800" s="2">
        <f>'Moving Avg'!G800</f>
        <v>12.707388000000005</v>
      </c>
      <c r="I800" s="2">
        <f>'Moving Avg'!H800</f>
        <v>12.795213499999988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45692</v>
      </c>
      <c r="B801" s="2">
        <f>RSI!B801</f>
        <v>12.4396</v>
      </c>
      <c r="C801" s="2">
        <f>RSI!I801</f>
        <v>43.588708206863679</v>
      </c>
      <c r="D801" s="2">
        <f>MACD!E801</f>
        <v>-0.23031093039255701</v>
      </c>
      <c r="E801" s="2">
        <f>MACD!F801</f>
        <v>-0.13873345612645674</v>
      </c>
      <c r="F801" s="2">
        <f>'Moving Avg'!D801</f>
        <v>12.663540000000001</v>
      </c>
      <c r="G801" s="2">
        <f>'Moving Avg'!F801</f>
        <v>12.524484999999999</v>
      </c>
      <c r="H801" s="2">
        <f>'Moving Avg'!G801</f>
        <v>12.700670000000004</v>
      </c>
      <c r="I801" s="2">
        <f>'Moving Avg'!H801</f>
        <v>12.79547249999999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45693</v>
      </c>
      <c r="B802" s="2">
        <f>RSI!B802</f>
        <v>12.6449</v>
      </c>
      <c r="C802" s="2">
        <f>RSI!I802</f>
        <v>50.644689039395928</v>
      </c>
      <c r="D802" s="2">
        <f>MACD!E802</f>
        <v>-0.17148780307635292</v>
      </c>
      <c r="E802" s="2">
        <f>MACD!F802</f>
        <v>-0.14528432551643597</v>
      </c>
      <c r="F802" s="2">
        <f>'Moving Avg'!D802</f>
        <v>12.639279999999999</v>
      </c>
      <c r="G802" s="2">
        <f>'Moving Avg'!F802</f>
        <v>12.536149999999999</v>
      </c>
      <c r="H802" s="2">
        <f>'Moving Avg'!G802</f>
        <v>12.696378000000005</v>
      </c>
      <c r="I802" s="2">
        <f>'Moving Avg'!H802</f>
        <v>12.796945999999991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</row>
    <row r="803" spans="1:12" ht="13.5" x14ac:dyDescent="0.25">
      <c r="A803" s="3">
        <f>RSI!A803</f>
        <v>45694</v>
      </c>
      <c r="B803" s="2">
        <f>RSI!B803</f>
        <v>12.504899999999999</v>
      </c>
      <c r="C803" s="2">
        <f>RSI!I803</f>
        <v>46.38396876620569</v>
      </c>
      <c r="D803" s="2">
        <f>MACD!E803</f>
        <v>-9.5682357992988187E-2</v>
      </c>
      <c r="E803" s="2">
        <f>MACD!F803</f>
        <v>-0.13536393201174643</v>
      </c>
      <c r="F803" s="2">
        <f>'Moving Avg'!D803</f>
        <v>12.587019999999999</v>
      </c>
      <c r="G803" s="2">
        <f>'Moving Avg'!F803</f>
        <v>12.540814999999998</v>
      </c>
      <c r="H803" s="2">
        <f>'Moving Avg'!G803</f>
        <v>12.689286000000005</v>
      </c>
      <c r="I803" s="2">
        <f>'Moving Avg'!H803</f>
        <v>12.796405499999992</v>
      </c>
      <c r="J803" s="6" t="str">
        <f>OBV!F803</f>
        <v>BULLISH</v>
      </c>
      <c r="K803" s="6" t="str">
        <f>OBV!G803</f>
        <v>NEUTRAL</v>
      </c>
      <c r="L803" s="6" t="str">
        <f>OBV!H803</f>
        <v>BULLISH DIVERGENCE</v>
      </c>
    </row>
    <row r="804" spans="1:12" ht="13.5" x14ac:dyDescent="0.25">
      <c r="A804" s="3">
        <f>RSI!A804</f>
        <v>45695</v>
      </c>
      <c r="B804" s="2">
        <f>RSI!B804</f>
        <v>12.588900000000001</v>
      </c>
      <c r="C804" s="2">
        <f>RSI!I804</f>
        <v>49.148302673678025</v>
      </c>
      <c r="D804" s="2">
        <f>MACD!E804</f>
        <v>-4.1370030842282191E-2</v>
      </c>
      <c r="E804" s="2">
        <f>MACD!F804</f>
        <v>-0.11656515177785359</v>
      </c>
      <c r="F804" s="2">
        <f>'Moving Avg'!D804</f>
        <v>12.55344</v>
      </c>
      <c r="G804" s="2">
        <f>'Moving Avg'!F804</f>
        <v>12.554349999999999</v>
      </c>
      <c r="H804" s="2">
        <f>'Moving Avg'!G804</f>
        <v>12.683874000000003</v>
      </c>
      <c r="I804" s="2">
        <f>'Moving Avg'!H804</f>
        <v>12.795721999999994</v>
      </c>
      <c r="J804" s="6" t="str">
        <f>OBV!F804</f>
        <v>BULLISH</v>
      </c>
      <c r="K804" s="6" t="str">
        <f>OBV!G804</f>
        <v>NEUTRAL</v>
      </c>
      <c r="L804" s="6" t="str">
        <f>OBV!H804</f>
        <v>BULLISH DIVERGENCE</v>
      </c>
    </row>
    <row r="805" spans="1:12" ht="13.5" x14ac:dyDescent="0.25">
      <c r="A805" s="3">
        <f>RSI!A805</f>
        <v>45698</v>
      </c>
      <c r="B805" s="2">
        <f>RSI!B805</f>
        <v>12.588900000000001</v>
      </c>
      <c r="C805" s="2">
        <f>RSI!I805</f>
        <v>49.148302673678018</v>
      </c>
      <c r="D805" s="2">
        <f>MACD!E805</f>
        <v>-1.9662423748796343E-2</v>
      </c>
      <c r="E805" s="2">
        <f>MACD!F805</f>
        <v>-9.7184606172042151E-2</v>
      </c>
      <c r="F805" s="2">
        <f>'Moving Avg'!D805</f>
        <v>12.55344</v>
      </c>
      <c r="G805" s="2">
        <f>'Moving Avg'!F805</f>
        <v>12.570214999999999</v>
      </c>
      <c r="H805" s="2">
        <f>'Moving Avg'!G805</f>
        <v>12.678648000000003</v>
      </c>
      <c r="I805" s="2">
        <f>'Moving Avg'!H805</f>
        <v>12.794287499999996</v>
      </c>
      <c r="J805" s="6" t="str">
        <f>OBV!F805</f>
        <v>BULLISH</v>
      </c>
      <c r="K805" s="6" t="str">
        <f>OBV!G805</f>
        <v>NEUTRAL</v>
      </c>
      <c r="L805" s="6" t="str">
        <f>OBV!H805</f>
        <v>NEUTRAL</v>
      </c>
    </row>
    <row r="806" spans="1:12" ht="13.5" x14ac:dyDescent="0.25">
      <c r="A806" s="3">
        <f>RSI!A806</f>
        <v>45699</v>
      </c>
      <c r="B806" s="2">
        <f>RSI!B806</f>
        <v>12.5702</v>
      </c>
      <c r="C806" s="2">
        <f>RSI!I806</f>
        <v>48.502658746678868</v>
      </c>
      <c r="D806" s="2">
        <f>MACD!E806</f>
        <v>-1.2692504530269488E-2</v>
      </c>
      <c r="E806" s="2">
        <f>MACD!F806</f>
        <v>-8.028618584368763E-2</v>
      </c>
      <c r="F806" s="2">
        <f>'Moving Avg'!D806</f>
        <v>12.579560000000001</v>
      </c>
      <c r="G806" s="2">
        <f>'Moving Avg'!F806</f>
        <v>12.576280000000001</v>
      </c>
      <c r="H806" s="2">
        <f>'Moving Avg'!G806</f>
        <v>12.672675999999999</v>
      </c>
      <c r="I806" s="2">
        <f>'Moving Avg'!H806</f>
        <v>12.792797499999999</v>
      </c>
      <c r="J806" s="6" t="str">
        <f>OBV!F806</f>
        <v>BULLISH</v>
      </c>
      <c r="K806" s="6" t="str">
        <f>OBV!G806</f>
        <v>NEUTRAL</v>
      </c>
      <c r="L806" s="6" t="str">
        <f>OBV!H806</f>
        <v>CONFIRMED BULLISH</v>
      </c>
    </row>
    <row r="807" spans="1:12" ht="13.5" x14ac:dyDescent="0.25">
      <c r="A807" s="3">
        <f>RSI!A807</f>
        <v>45700</v>
      </c>
      <c r="B807" s="2">
        <f>RSI!B807</f>
        <v>12.504899999999999</v>
      </c>
      <c r="C807" s="2">
        <f>RSI!I807</f>
        <v>46.219350012364444</v>
      </c>
      <c r="D807" s="2">
        <f>MACD!E807</f>
        <v>2.1251363854961625E-2</v>
      </c>
      <c r="E807" s="2">
        <f>MACD!F807</f>
        <v>-5.9978675903957779E-2</v>
      </c>
      <c r="F807" s="2">
        <f>'Moving Avg'!D807</f>
        <v>12.55156</v>
      </c>
      <c r="G807" s="2">
        <f>'Moving Avg'!F807</f>
        <v>12.585615000000001</v>
      </c>
      <c r="H807" s="2">
        <f>'Moving Avg'!G807</f>
        <v>12.667263999999999</v>
      </c>
      <c r="I807" s="2">
        <f>'Moving Avg'!H807</f>
        <v>12.791506499999999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</row>
    <row r="808" spans="1:12" ht="13.5" x14ac:dyDescent="0.25">
      <c r="A808" s="3">
        <f>RSI!A808</f>
        <v>45701</v>
      </c>
      <c r="B808" s="2">
        <f>RSI!B808</f>
        <v>12.318199999999999</v>
      </c>
      <c r="C808" s="2">
        <f>RSI!I808</f>
        <v>40.368046267646179</v>
      </c>
      <c r="D808" s="2">
        <f>MACD!E808</f>
        <v>6.4410789355015652E-2</v>
      </c>
      <c r="E808" s="2">
        <f>MACD!F808</f>
        <v>-3.5100782852163094E-2</v>
      </c>
      <c r="F808" s="2">
        <f>'Moving Avg'!D808</f>
        <v>12.51422</v>
      </c>
      <c r="G808" s="2">
        <f>'Moving Avg'!F808</f>
        <v>12.59028</v>
      </c>
      <c r="H808" s="2">
        <f>'Moving Avg'!G808</f>
        <v>12.656064000000004</v>
      </c>
      <c r="I808" s="2">
        <f>'Moving Avg'!H808</f>
        <v>12.789281999999998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45702</v>
      </c>
      <c r="B809" s="2">
        <f>RSI!B809</f>
        <v>12.2902</v>
      </c>
      <c r="C809" s="2">
        <f>RSI!I809</f>
        <v>39.559184083313426</v>
      </c>
      <c r="D809" s="2">
        <f>MACD!E809</f>
        <v>0.10322446130685314</v>
      </c>
      <c r="E809" s="2">
        <f>MACD!F809</f>
        <v>-7.4357340203598452E-3</v>
      </c>
      <c r="F809" s="2">
        <f>'Moving Avg'!D809</f>
        <v>12.45448</v>
      </c>
      <c r="G809" s="2">
        <f>'Moving Avg'!F809</f>
        <v>12.593544999999999</v>
      </c>
      <c r="H809" s="2">
        <f>'Moving Avg'!G809</f>
        <v>12.640572000000004</v>
      </c>
      <c r="I809" s="2">
        <f>'Moving Avg'!H809</f>
        <v>12.7872925</v>
      </c>
      <c r="J809" s="6" t="str">
        <f>OBV!F809</f>
        <v>BEARISH</v>
      </c>
      <c r="K809" s="6" t="str">
        <f>OBV!G809</f>
        <v>WEAK</v>
      </c>
      <c r="L809" s="6" t="str">
        <f>OBV!H809</f>
        <v>CONFIRMED BEARISH</v>
      </c>
    </row>
    <row r="810" spans="1:12" ht="13.5" x14ac:dyDescent="0.25">
      <c r="A810" s="3">
        <f>RSI!A810</f>
        <v>45705</v>
      </c>
      <c r="B810" s="2">
        <f>RSI!B810</f>
        <v>12.738200000000001</v>
      </c>
      <c r="C810" s="2">
        <f>RSI!I810</f>
        <v>55.071148079769088</v>
      </c>
      <c r="D810" s="2">
        <f>MACD!E810</f>
        <v>7.875911071291597E-2</v>
      </c>
      <c r="E810" s="2">
        <f>MACD!F810</f>
        <v>9.8032349262953174E-3</v>
      </c>
      <c r="F810" s="2">
        <f>'Moving Avg'!D810</f>
        <v>12.48434</v>
      </c>
      <c r="G810" s="2">
        <f>'Moving Avg'!F810</f>
        <v>12.615475</v>
      </c>
      <c r="H810" s="2">
        <f>'Moving Avg'!G810</f>
        <v>12.635906000000004</v>
      </c>
      <c r="I810" s="2">
        <f>'Moving Avg'!H810</f>
        <v>12.787542999999996</v>
      </c>
      <c r="J810" s="6" t="str">
        <f>OBV!F810</f>
        <v>BEARISH</v>
      </c>
      <c r="K810" s="6" t="str">
        <f>OBV!G810</f>
        <v>NEUTRAL</v>
      </c>
      <c r="L810" s="6" t="str">
        <f>OBV!H810</f>
        <v>BEARISH DIVERGENCE</v>
      </c>
    </row>
    <row r="811" spans="1:12" ht="13.5" x14ac:dyDescent="0.25">
      <c r="A811" s="3">
        <f>RSI!A811</f>
        <v>45706</v>
      </c>
      <c r="B811" s="2">
        <f>RSI!B811</f>
        <v>12.4116</v>
      </c>
      <c r="C811" s="2">
        <f>RSI!I811</f>
        <v>45.835607671070342</v>
      </c>
      <c r="D811" s="2">
        <f>MACD!E811</f>
        <v>5.8215498587035341E-2</v>
      </c>
      <c r="E811" s="2">
        <f>MACD!F811</f>
        <v>1.9485687658443322E-2</v>
      </c>
      <c r="F811" s="2">
        <f>'Moving Avg'!D811</f>
        <v>12.45262</v>
      </c>
      <c r="G811" s="2">
        <f>'Moving Avg'!F811</f>
        <v>12.616409999999998</v>
      </c>
      <c r="H811" s="2">
        <f>'Moving Avg'!G811</f>
        <v>12.626574</v>
      </c>
      <c r="I811" s="2">
        <f>'Moving Avg'!H811</f>
        <v>12.786535999999998</v>
      </c>
      <c r="J811" s="6" t="str">
        <f>OBV!F811</f>
        <v>BEARISH</v>
      </c>
      <c r="K811" s="6" t="str">
        <f>OBV!G811</f>
        <v>WEAK</v>
      </c>
      <c r="L811" s="6" t="str">
        <f>OBV!H811</f>
        <v>CONFIRMED BEARISH</v>
      </c>
    </row>
    <row r="812" spans="1:12" ht="13.5" x14ac:dyDescent="0.25">
      <c r="A812" s="3">
        <f>RSI!A812</f>
        <v>45707</v>
      </c>
      <c r="B812" s="2">
        <f>RSI!B812</f>
        <v>12.4116</v>
      </c>
      <c r="C812" s="2">
        <f>RSI!I812</f>
        <v>45.835607671070342</v>
      </c>
      <c r="D812" s="2">
        <f>MACD!E812</f>
        <v>7.3360355199669769E-2</v>
      </c>
      <c r="E812" s="2">
        <f>MACD!F812</f>
        <v>3.0260621166688612E-2</v>
      </c>
      <c r="F812" s="2">
        <f>'Moving Avg'!D812</f>
        <v>12.433960000000001</v>
      </c>
      <c r="G812" s="2">
        <f>'Moving Avg'!F812</f>
        <v>12.597749999999998</v>
      </c>
      <c r="H812" s="2">
        <f>'Moving Avg'!G812</f>
        <v>12.618176</v>
      </c>
      <c r="I812" s="2">
        <f>'Moving Avg'!H812</f>
        <v>12.788156999999998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45708</v>
      </c>
      <c r="B813" s="2">
        <f>RSI!B813</f>
        <v>12.4116</v>
      </c>
      <c r="C813" s="2">
        <f>RSI!I813</f>
        <v>45.835607671070342</v>
      </c>
      <c r="D813" s="2">
        <f>MACD!E813</f>
        <v>6.5510196076235871E-2</v>
      </c>
      <c r="E813" s="2">
        <f>MACD!F813</f>
        <v>3.731053614859807E-2</v>
      </c>
      <c r="F813" s="2">
        <f>'Moving Avg'!D813</f>
        <v>12.452639999999999</v>
      </c>
      <c r="G813" s="2">
        <f>'Moving Avg'!F813</f>
        <v>12.573954999999996</v>
      </c>
      <c r="H813" s="2">
        <f>'Moving Avg'!G813</f>
        <v>12.609778000000004</v>
      </c>
      <c r="I813" s="2">
        <f>'Moving Avg'!H813</f>
        <v>12.787562999999999</v>
      </c>
      <c r="J813" s="6" t="str">
        <f>OBV!F813</f>
        <v>BEARISH</v>
      </c>
      <c r="K813" s="6" t="str">
        <f>OBV!G813</f>
        <v>NEUTRAL</v>
      </c>
      <c r="L813" s="6" t="str">
        <f>OBV!H813</f>
        <v>BEARISH DIVERGENCE</v>
      </c>
    </row>
    <row r="814" spans="1:12" ht="13.5" x14ac:dyDescent="0.25">
      <c r="A814" s="3">
        <f>RSI!A814</f>
        <v>45709</v>
      </c>
      <c r="B814" s="2">
        <f>RSI!B814</f>
        <v>12.430199999999999</v>
      </c>
      <c r="C814" s="2">
        <f>RSI!I814</f>
        <v>46.474096064067396</v>
      </c>
      <c r="D814" s="2">
        <f>MACD!E814</f>
        <v>7.1221778574104277E-2</v>
      </c>
      <c r="E814" s="2">
        <f>MACD!F814</f>
        <v>4.4092784633699311E-2</v>
      </c>
      <c r="F814" s="2">
        <f>'Moving Avg'!D814</f>
        <v>12.480639999999999</v>
      </c>
      <c r="G814" s="2">
        <f>'Moving Avg'!F814</f>
        <v>12.552489999999997</v>
      </c>
      <c r="H814" s="2">
        <f>'Moving Avg'!G814</f>
        <v>12.601752000000003</v>
      </c>
      <c r="I814" s="2">
        <f>'Moving Avg'!H814</f>
        <v>12.788112999999996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</row>
    <row r="815" spans="1:12" ht="13.5" x14ac:dyDescent="0.25">
      <c r="A815" s="3">
        <f>RSI!A815</f>
        <v>45712</v>
      </c>
      <c r="B815" s="2">
        <f>RSI!B815</f>
        <v>12.318199999999999</v>
      </c>
      <c r="C815" s="2">
        <f>RSI!I815</f>
        <v>43.173826351532718</v>
      </c>
      <c r="D815" s="2">
        <f>MACD!E815</f>
        <v>8.4989864251076241E-2</v>
      </c>
      <c r="E815" s="2">
        <f>MACD!F815</f>
        <v>5.22722005571747E-2</v>
      </c>
      <c r="F815" s="2">
        <f>'Moving Avg'!D815</f>
        <v>12.39664</v>
      </c>
      <c r="G815" s="2">
        <f>'Moving Avg'!F815</f>
        <v>12.533354999999997</v>
      </c>
      <c r="H815" s="2">
        <f>'Moving Avg'!G815</f>
        <v>12.587754000000007</v>
      </c>
      <c r="I815" s="2">
        <f>'Moving Avg'!H815</f>
        <v>12.788103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</row>
    <row r="816" spans="1:12" ht="13.5" x14ac:dyDescent="0.25">
      <c r="A816" s="3">
        <f>RSI!A816</f>
        <v>45713</v>
      </c>
      <c r="B816" s="2">
        <f>RSI!B816</f>
        <v>12.504899999999999</v>
      </c>
      <c r="C816" s="2">
        <f>RSI!I816</f>
        <v>49.599049139272481</v>
      </c>
      <c r="D816" s="2">
        <f>MACD!E816</f>
        <v>8.1186628080597956E-2</v>
      </c>
      <c r="E816" s="2">
        <f>MACD!F816</f>
        <v>5.8055086061859357E-2</v>
      </c>
      <c r="F816" s="2">
        <f>'Moving Avg'!D816</f>
        <v>12.415299999999998</v>
      </c>
      <c r="G816" s="2">
        <f>'Moving Avg'!F816</f>
        <v>12.527754999999997</v>
      </c>
      <c r="H816" s="2">
        <f>'Moving Avg'!G816</f>
        <v>12.575250000000008</v>
      </c>
      <c r="I816" s="2">
        <f>'Moving Avg'!H816</f>
        <v>12.789026499999999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</row>
    <row r="817" spans="1:12" ht="13.5" x14ac:dyDescent="0.25">
      <c r="A817" s="3">
        <f>RSI!A817</f>
        <v>45714</v>
      </c>
      <c r="B817" s="2">
        <f>RSI!B817</f>
        <v>12.3649</v>
      </c>
      <c r="C817" s="2">
        <f>RSI!I817</f>
        <v>45.449181506282635</v>
      </c>
      <c r="D817" s="2">
        <f>MACD!E817</f>
        <v>7.8350056971755677E-2</v>
      </c>
      <c r="E817" s="2">
        <f>MACD!F817</f>
        <v>6.2114080243838618E-2</v>
      </c>
      <c r="F817" s="2">
        <f>'Moving Avg'!D817</f>
        <v>12.405959999999999</v>
      </c>
      <c r="G817" s="2">
        <f>'Moving Avg'!F817</f>
        <v>12.507689999999997</v>
      </c>
      <c r="H817" s="2">
        <f>'Moving Avg'!G817</f>
        <v>12.564984000000006</v>
      </c>
      <c r="I817" s="2">
        <f>'Moving Avg'!H817</f>
        <v>12.789324999999996</v>
      </c>
      <c r="J817" s="6" t="str">
        <f>OBV!F817</f>
        <v>BULLISH</v>
      </c>
      <c r="K817" s="6" t="str">
        <f>OBV!G817</f>
        <v>NEUTRAL</v>
      </c>
      <c r="L817" s="6" t="str">
        <f>OBV!H817</f>
        <v>BULLISH DIVERGENCE</v>
      </c>
    </row>
    <row r="818" spans="1:12" ht="13.5" x14ac:dyDescent="0.25">
      <c r="A818" s="3">
        <f>RSI!A818</f>
        <v>45715</v>
      </c>
      <c r="B818" s="2">
        <f>RSI!B818</f>
        <v>12.3649</v>
      </c>
      <c r="C818" s="2">
        <f>RSI!I818</f>
        <v>45.449181506282642</v>
      </c>
      <c r="D818" s="2">
        <f>MACD!E818</f>
        <v>4.8107158730106292E-2</v>
      </c>
      <c r="E818" s="2">
        <f>MACD!F818</f>
        <v>5.9312695941092154E-2</v>
      </c>
      <c r="F818" s="2">
        <f>'Moving Avg'!D818</f>
        <v>12.396619999999999</v>
      </c>
      <c r="G818" s="2">
        <f>'Moving Avg'!F818</f>
        <v>12.487624999999998</v>
      </c>
      <c r="H818" s="2">
        <f>'Moving Avg'!G818</f>
        <v>12.555466000000006</v>
      </c>
      <c r="I818" s="2">
        <f>'Moving Avg'!H818</f>
        <v>12.788835499999999</v>
      </c>
      <c r="J818" s="6" t="str">
        <f>OBV!F818</f>
        <v>BULLISH</v>
      </c>
      <c r="K818" s="6" t="str">
        <f>OBV!G818</f>
        <v>NEUTRAL</v>
      </c>
      <c r="L818" s="6" t="str">
        <f>OBV!H818</f>
        <v>BULLISH DIVERGENCE</v>
      </c>
    </row>
    <row r="819" spans="1:12" ht="13.5" x14ac:dyDescent="0.25">
      <c r="A819" s="3">
        <f>RSI!A819</f>
        <v>45716</v>
      </c>
      <c r="B819" s="2">
        <f>RSI!B819</f>
        <v>12.3089</v>
      </c>
      <c r="C819" s="2">
        <f>RSI!I819</f>
        <v>43.751022099966349</v>
      </c>
      <c r="D819" s="2">
        <f>MACD!E819</f>
        <v>2.3172612714798646E-2</v>
      </c>
      <c r="E819" s="2">
        <f>MACD!F819</f>
        <v>5.2084679295833457E-2</v>
      </c>
      <c r="F819" s="2">
        <f>'Moving Avg'!D819</f>
        <v>12.372359999999999</v>
      </c>
      <c r="G819" s="2">
        <f>'Moving Avg'!F819</f>
        <v>12.465229999999998</v>
      </c>
      <c r="H819" s="2">
        <f>'Moving Avg'!G819</f>
        <v>12.539788000000009</v>
      </c>
      <c r="I819" s="2">
        <f>'Moving Avg'!H819</f>
        <v>12.788253500000001</v>
      </c>
      <c r="J819" s="6" t="str">
        <f>OBV!F819</f>
        <v>BEARISH</v>
      </c>
      <c r="K819" s="6" t="str">
        <f>OBV!G819</f>
        <v>WEAK</v>
      </c>
      <c r="L819" s="6" t="str">
        <f>OBV!H819</f>
        <v>CONFIRMED BEARISH</v>
      </c>
    </row>
    <row r="820" spans="1:12" ht="13.5" x14ac:dyDescent="0.25">
      <c r="A820" s="3">
        <f>RSI!A820</f>
        <v>45719</v>
      </c>
      <c r="B820" s="2">
        <f>RSI!B820</f>
        <v>12.2902</v>
      </c>
      <c r="C820" s="2">
        <f>RSI!I820</f>
        <v>43.170949631352627</v>
      </c>
      <c r="D820" s="2">
        <f>MACD!E820</f>
        <v>7.3468081076423886E-2</v>
      </c>
      <c r="E820" s="2">
        <f>MACD!F820</f>
        <v>5.6361359651951541E-2</v>
      </c>
      <c r="F820" s="2">
        <f>'Moving Avg'!D820</f>
        <v>12.366759999999999</v>
      </c>
      <c r="G820" s="2">
        <f>'Moving Avg'!F820</f>
        <v>12.450295000000001</v>
      </c>
      <c r="H820" s="2">
        <f>'Moving Avg'!G820</f>
        <v>12.534002000000008</v>
      </c>
      <c r="I820" s="2">
        <f>'Moving Avg'!H820</f>
        <v>12.787578000000002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</row>
    <row r="821" spans="1:12" ht="13.5" x14ac:dyDescent="0.25">
      <c r="A821" s="3">
        <f>RSI!A821</f>
        <v>45720</v>
      </c>
      <c r="B821" s="2">
        <f>RSI!B821</f>
        <v>12.318199999999999</v>
      </c>
      <c r="C821" s="2">
        <f>RSI!I821</f>
        <v>44.360488042259398</v>
      </c>
      <c r="D821" s="2">
        <f>MACD!E821</f>
        <v>6.482130465232494E-2</v>
      </c>
      <c r="E821" s="2">
        <f>MACD!F821</f>
        <v>5.8053348652026222E-2</v>
      </c>
      <c r="F821" s="2">
        <f>'Moving Avg'!D821</f>
        <v>12.329419999999999</v>
      </c>
      <c r="G821" s="2">
        <f>'Moving Avg'!F821</f>
        <v>12.444224999999999</v>
      </c>
      <c r="H821" s="2">
        <f>'Moving Avg'!G821</f>
        <v>12.520004000000007</v>
      </c>
      <c r="I821" s="2">
        <f>'Moving Avg'!H821</f>
        <v>12.7873055</v>
      </c>
      <c r="J821" s="6" t="str">
        <f>OBV!F821</f>
        <v>BEARISH</v>
      </c>
      <c r="K821" s="6" t="str">
        <f>OBV!G821</f>
        <v>WEAK</v>
      </c>
      <c r="L821" s="6" t="str">
        <f>OBV!H821</f>
        <v>CONFIRMED BEARISH</v>
      </c>
    </row>
    <row r="822" spans="1:12" ht="13.5" x14ac:dyDescent="0.25">
      <c r="A822" s="3">
        <f>RSI!A822</f>
        <v>45721</v>
      </c>
      <c r="B822" s="2">
        <f>RSI!B822</f>
        <v>12.542199999999999</v>
      </c>
      <c r="C822" s="2">
        <f>RSI!I822</f>
        <v>52.861298897407778</v>
      </c>
      <c r="D822" s="2">
        <f>MACD!E822</f>
        <v>4.1779855264186594E-2</v>
      </c>
      <c r="E822" s="2">
        <f>MACD!F822</f>
        <v>5.4798649974458304E-2</v>
      </c>
      <c r="F822" s="2">
        <f>'Moving Avg'!D822</f>
        <v>12.364879999999999</v>
      </c>
      <c r="G822" s="2">
        <f>'Moving Avg'!F822</f>
        <v>12.43909</v>
      </c>
      <c r="H822" s="2">
        <f>'Moving Avg'!G822</f>
        <v>12.518884000000007</v>
      </c>
      <c r="I822" s="2">
        <f>'Moving Avg'!H822</f>
        <v>12.7882655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</row>
    <row r="823" spans="1:12" ht="13.5" x14ac:dyDescent="0.25">
      <c r="A823" s="3">
        <f>RSI!A823</f>
        <v>45722</v>
      </c>
      <c r="B823" s="2">
        <f>RSI!B823</f>
        <v>12.542199999999999</v>
      </c>
      <c r="C823" s="2">
        <f>RSI!I823</f>
        <v>52.861298897407778</v>
      </c>
      <c r="D823" s="2">
        <f>MACD!E823</f>
        <v>2.1762994857363438E-2</v>
      </c>
      <c r="E823" s="2">
        <f>MACD!F823</f>
        <v>4.8191518951039333E-2</v>
      </c>
      <c r="F823" s="2">
        <f>'Moving Avg'!D823</f>
        <v>12.40034</v>
      </c>
      <c r="G823" s="2">
        <f>'Moving Avg'!F823</f>
        <v>12.440954999999999</v>
      </c>
      <c r="H823" s="2">
        <f>'Moving Avg'!G823</f>
        <v>12.514778000000005</v>
      </c>
      <c r="I823" s="2">
        <f>'Moving Avg'!H823</f>
        <v>12.789225500000001</v>
      </c>
      <c r="J823" s="6" t="str">
        <f>OBV!F823</f>
        <v>BEARISH</v>
      </c>
      <c r="K823" s="6" t="str">
        <f>OBV!G823</f>
        <v>NEUTRAL</v>
      </c>
      <c r="L823" s="6" t="str">
        <f>OBV!H823</f>
        <v>BEARISH DIVERGENCE</v>
      </c>
    </row>
    <row r="824" spans="1:12" ht="13.5" x14ac:dyDescent="0.25">
      <c r="A824" s="3">
        <f>RSI!A824</f>
        <v>45723</v>
      </c>
      <c r="B824" s="2">
        <f>RSI!B824</f>
        <v>12.392899999999999</v>
      </c>
      <c r="C824" s="2">
        <f>RSI!I824</f>
        <v>47.277696262403197</v>
      </c>
      <c r="D824" s="2">
        <f>MACD!E824</f>
        <v>1.8264736762475309E-2</v>
      </c>
      <c r="E824" s="2">
        <f>MACD!F824</f>
        <v>4.2206162513326533E-2</v>
      </c>
      <c r="F824" s="2">
        <f>'Moving Avg'!D824</f>
        <v>12.41714</v>
      </c>
      <c r="G824" s="2">
        <f>'Moving Avg'!F824</f>
        <v>12.431155</v>
      </c>
      <c r="H824" s="2">
        <f>'Moving Avg'!G824</f>
        <v>12.507872000000006</v>
      </c>
      <c r="I824" s="2">
        <f>'Moving Avg'!H824</f>
        <v>12.790001999999998</v>
      </c>
      <c r="J824" s="6" t="str">
        <f>OBV!F824</f>
        <v>BEARISH</v>
      </c>
      <c r="K824" s="6" t="str">
        <f>OBV!G824</f>
        <v>NEUTRAL</v>
      </c>
      <c r="L824" s="6" t="str">
        <f>OBV!H824</f>
        <v>BEARISH DIVERGENCE</v>
      </c>
    </row>
    <row r="825" spans="1:12" ht="13.5" x14ac:dyDescent="0.25">
      <c r="A825" s="3">
        <f>RSI!A825</f>
        <v>45726</v>
      </c>
      <c r="B825" s="2">
        <f>RSI!B825</f>
        <v>12.4582</v>
      </c>
      <c r="C825" s="2">
        <f>RSI!I825</f>
        <v>49.776442768023756</v>
      </c>
      <c r="D825" s="2">
        <f>MACD!E825</f>
        <v>-6.3269439302420238E-3</v>
      </c>
      <c r="E825" s="2">
        <f>MACD!F825</f>
        <v>3.2499541224612821E-2</v>
      </c>
      <c r="F825" s="2">
        <f>'Moving Avg'!D825</f>
        <v>12.45074</v>
      </c>
      <c r="G825" s="2">
        <f>'Moving Avg'!F825</f>
        <v>12.424620000000001</v>
      </c>
      <c r="H825" s="2">
        <f>'Moving Avg'!G825</f>
        <v>12.505072000000007</v>
      </c>
      <c r="I825" s="2">
        <f>'Moving Avg'!H825</f>
        <v>12.790541999999995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</row>
    <row r="826" spans="1:12" ht="13.5" x14ac:dyDescent="0.25">
      <c r="A826" s="3">
        <f>RSI!A826</f>
        <v>45727</v>
      </c>
      <c r="B826" s="2">
        <f>RSI!B826</f>
        <v>12.318199999999999</v>
      </c>
      <c r="C826" s="2">
        <f>RSI!I826</f>
        <v>44.866773902689495</v>
      </c>
      <c r="D826" s="2">
        <f>MACD!E826</f>
        <v>1.1976177395180088E-2</v>
      </c>
      <c r="E826" s="2">
        <f>MACD!F826</f>
        <v>2.8394868458726276E-2</v>
      </c>
      <c r="F826" s="2">
        <f>'Moving Avg'!D826</f>
        <v>12.45074</v>
      </c>
      <c r="G826" s="2">
        <f>'Moving Avg'!F826</f>
        <v>12.41202</v>
      </c>
      <c r="H826" s="2">
        <f>'Moving Avg'!G826</f>
        <v>12.496672000000007</v>
      </c>
      <c r="I826" s="2">
        <f>'Moving Avg'!H826</f>
        <v>12.790381999999999</v>
      </c>
      <c r="J826" s="6" t="str">
        <f>OBV!F826</f>
        <v>BEARISH</v>
      </c>
      <c r="K826" s="6" t="str">
        <f>OBV!G826</f>
        <v>NEUTRAL</v>
      </c>
      <c r="L826" s="6" t="str">
        <f>OBV!H826</f>
        <v>NEUTRAL</v>
      </c>
    </row>
    <row r="827" spans="1:12" ht="13.5" x14ac:dyDescent="0.25">
      <c r="A827" s="3">
        <f>RSI!A827</f>
        <v>45728</v>
      </c>
      <c r="B827" s="2">
        <f>RSI!B827</f>
        <v>12.318199999999999</v>
      </c>
      <c r="C827" s="2">
        <f>RSI!I827</f>
        <v>44.866773902689495</v>
      </c>
      <c r="D827" s="2">
        <f>MACD!E827</f>
        <v>6.768922850767467E-3</v>
      </c>
      <c r="E827" s="2">
        <f>MACD!F827</f>
        <v>2.4069679337134515E-2</v>
      </c>
      <c r="F827" s="2">
        <f>'Moving Avg'!D827</f>
        <v>12.405939999999998</v>
      </c>
      <c r="G827" s="2">
        <f>'Moving Avg'!F827</f>
        <v>12.402685</v>
      </c>
      <c r="H827" s="2">
        <f>'Moving Avg'!G827</f>
        <v>12.488272000000006</v>
      </c>
      <c r="I827" s="2">
        <f>'Moving Avg'!H827</f>
        <v>12.790409500000001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45729</v>
      </c>
      <c r="B828" s="2">
        <f>RSI!B828</f>
        <v>12.8782</v>
      </c>
      <c r="C828" s="2">
        <f>RSI!I828</f>
        <v>62.174564716576242</v>
      </c>
      <c r="D828" s="2">
        <f>MACD!E828</f>
        <v>-3.8337261454408633E-2</v>
      </c>
      <c r="E828" s="2">
        <f>MACD!F828</f>
        <v>1.1588291178825885E-2</v>
      </c>
      <c r="F828" s="2">
        <f>'Moving Avg'!D828</f>
        <v>12.473139999999999</v>
      </c>
      <c r="G828" s="2">
        <f>'Moving Avg'!F828</f>
        <v>12.430685</v>
      </c>
      <c r="H828" s="2">
        <f>'Moving Avg'!G828</f>
        <v>12.491072000000008</v>
      </c>
      <c r="I828" s="2">
        <f>'Moving Avg'!H828</f>
        <v>12.790984999999999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</row>
    <row r="829" spans="1:12" ht="13.5" x14ac:dyDescent="0.25">
      <c r="A829" s="3">
        <f>RSI!A829</f>
        <v>45730</v>
      </c>
      <c r="B829" s="2">
        <f>RSI!B829</f>
        <v>12.8782</v>
      </c>
      <c r="C829" s="2">
        <f>RSI!I829</f>
        <v>62.174564716576242</v>
      </c>
      <c r="D829" s="2">
        <f>MACD!E829</f>
        <v>-8.7704929939041776E-2</v>
      </c>
      <c r="E829" s="2">
        <f>MACD!F829</f>
        <v>-8.2703530447476459E-3</v>
      </c>
      <c r="F829" s="2">
        <f>'Moving Avg'!D829</f>
        <v>12.5702</v>
      </c>
      <c r="G829" s="2">
        <f>'Moving Avg'!F829</f>
        <v>12.460084999999999</v>
      </c>
      <c r="H829" s="2">
        <f>'Moving Avg'!G829</f>
        <v>12.494432000000007</v>
      </c>
      <c r="I829" s="2">
        <f>'Moving Avg'!H829</f>
        <v>12.791597999999999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</row>
    <row r="830" spans="1:12" ht="13.5" x14ac:dyDescent="0.25">
      <c r="A830" s="3">
        <f>RSI!A830</f>
        <v>45733</v>
      </c>
      <c r="B830" s="2">
        <f>RSI!B830</f>
        <v>12.850199999999999</v>
      </c>
      <c r="C830" s="2">
        <f>RSI!I830</f>
        <v>61.062972381062195</v>
      </c>
      <c r="D830" s="2">
        <f>MACD!E830</f>
        <v>-0.13267441459293572</v>
      </c>
      <c r="E830" s="2">
        <f>MACD!F830</f>
        <v>-3.3151165354385267E-2</v>
      </c>
      <c r="F830" s="2">
        <f>'Moving Avg'!D830</f>
        <v>12.6486</v>
      </c>
      <c r="G830" s="2">
        <f>'Moving Avg'!F830</f>
        <v>12.465684999999999</v>
      </c>
      <c r="H830" s="2">
        <f>'Moving Avg'!G830</f>
        <v>12.501152000000005</v>
      </c>
      <c r="I830" s="2">
        <f>'Moving Avg'!H830</f>
        <v>12.792033499999997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</row>
    <row r="831" spans="1:12" ht="13.5" x14ac:dyDescent="0.25">
      <c r="A831" s="3">
        <f>RSI!A831</f>
        <v>45734</v>
      </c>
      <c r="B831" s="2">
        <f>RSI!B831</f>
        <v>12.8782</v>
      </c>
      <c r="C831" s="2">
        <f>RSI!I831</f>
        <v>61.798498179717562</v>
      </c>
      <c r="D831" s="2">
        <f>MACD!E831</f>
        <v>-0.17054310582213716</v>
      </c>
      <c r="E831" s="2">
        <f>MACD!F831</f>
        <v>-6.062955344793565E-2</v>
      </c>
      <c r="F831" s="2">
        <f>'Moving Avg'!D831</f>
        <v>12.7606</v>
      </c>
      <c r="G831" s="2">
        <f>'Moving Avg'!F831</f>
        <v>12.489014999999998</v>
      </c>
      <c r="H831" s="2">
        <f>'Moving Avg'!G831</f>
        <v>12.508618000000006</v>
      </c>
      <c r="I831" s="2">
        <f>'Moving Avg'!H831</f>
        <v>12.7922335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</row>
    <row r="832" spans="1:12" ht="13.5" x14ac:dyDescent="0.25">
      <c r="A832" s="3">
        <f>RSI!A832</f>
        <v>45735</v>
      </c>
      <c r="B832" s="2">
        <f>RSI!B832</f>
        <v>12.8315</v>
      </c>
      <c r="C832" s="2">
        <f>RSI!I832</f>
        <v>59.770509142678243</v>
      </c>
      <c r="D832" s="2">
        <f>MACD!E832</f>
        <v>-0.16672976583564747</v>
      </c>
      <c r="E832" s="2">
        <f>MACD!F832</f>
        <v>-8.1849595925478025E-2</v>
      </c>
      <c r="F832" s="2">
        <f>'Moving Avg'!D832</f>
        <v>12.86326</v>
      </c>
      <c r="G832" s="2">
        <f>'Moving Avg'!F832</f>
        <v>12.510009999999998</v>
      </c>
      <c r="H832" s="2">
        <f>'Moving Avg'!G832</f>
        <v>12.517016000000005</v>
      </c>
      <c r="I832" s="2">
        <f>'Moving Avg'!H832</f>
        <v>12.793889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</row>
    <row r="833" spans="1:12" ht="13.5" x14ac:dyDescent="0.25">
      <c r="A833" s="3">
        <f>RSI!A833</f>
        <v>45737</v>
      </c>
      <c r="B833" s="2">
        <f>RSI!B833</f>
        <v>12.4209</v>
      </c>
      <c r="C833" s="2">
        <f>RSI!I833</f>
        <v>45.601149586220913</v>
      </c>
      <c r="D833" s="2">
        <f>MACD!E833</f>
        <v>-0.13472410327260853</v>
      </c>
      <c r="E833" s="2">
        <f>MACD!F833</f>
        <v>-9.2424497394904132E-2</v>
      </c>
      <c r="F833" s="2">
        <f>'Moving Avg'!D833</f>
        <v>12.771799999999999</v>
      </c>
      <c r="G833" s="2">
        <f>'Moving Avg'!F833</f>
        <v>12.510474999999996</v>
      </c>
      <c r="H833" s="2">
        <f>'Moving Avg'!G833</f>
        <v>12.517202000000003</v>
      </c>
      <c r="I833" s="2">
        <f>'Moving Avg'!H833</f>
        <v>12.792178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</row>
    <row r="834" spans="1:12" ht="13.5" x14ac:dyDescent="0.25">
      <c r="A834" s="3">
        <f>RSI!A834</f>
        <v>45740</v>
      </c>
      <c r="B834" s="2">
        <f>RSI!B834</f>
        <v>12.7568</v>
      </c>
      <c r="C834" s="2">
        <f>RSI!I834</f>
        <v>54.999584381359618</v>
      </c>
      <c r="D834" s="2">
        <f>MACD!E834</f>
        <v>-0.15458150037253127</v>
      </c>
      <c r="E834" s="2">
        <f>MACD!F834</f>
        <v>-0.10485589799042956</v>
      </c>
      <c r="F834" s="2">
        <f>'Moving Avg'!D834</f>
        <v>12.74752</v>
      </c>
      <c r="G834" s="2">
        <f>'Moving Avg'!F834</f>
        <v>12.526804999999998</v>
      </c>
      <c r="H834" s="2">
        <f>'Moving Avg'!G834</f>
        <v>12.525974000000001</v>
      </c>
      <c r="I834" s="2">
        <f>'Moving Avg'!H834</f>
        <v>12.791771000000001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45741</v>
      </c>
      <c r="B835" s="2">
        <f>RSI!B835</f>
        <v>12.784800000000001</v>
      </c>
      <c r="C835" s="2">
        <f>RSI!I835</f>
        <v>55.6868601699341</v>
      </c>
      <c r="D835" s="2">
        <f>MACD!E835</f>
        <v>-0.16455260635825475</v>
      </c>
      <c r="E835" s="2">
        <f>MACD!F835</f>
        <v>-0.1167952396639946</v>
      </c>
      <c r="F835" s="2">
        <f>'Moving Avg'!D835</f>
        <v>12.734440000000001</v>
      </c>
      <c r="G835" s="2">
        <f>'Moving Avg'!F835</f>
        <v>12.550134999999997</v>
      </c>
      <c r="H835" s="2">
        <f>'Moving Avg'!G835</f>
        <v>12.536238000000001</v>
      </c>
      <c r="I835" s="2">
        <f>'Moving Avg'!H835</f>
        <v>12.791691500000002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45742</v>
      </c>
      <c r="B836" s="2">
        <f>RSI!B836</f>
        <v>12.4396</v>
      </c>
      <c r="C836" s="2">
        <f>RSI!I836</f>
        <v>46.298695229989505</v>
      </c>
      <c r="D836" s="2">
        <f>MACD!E836</f>
        <v>-0.17017951154526578</v>
      </c>
      <c r="E836" s="2">
        <f>MACD!F836</f>
        <v>-0.12747209404024884</v>
      </c>
      <c r="F836" s="2">
        <f>'Moving Avg'!D836</f>
        <v>12.646719999999998</v>
      </c>
      <c r="G836" s="2">
        <f>'Moving Avg'!F836</f>
        <v>12.546869999999998</v>
      </c>
      <c r="H836" s="2">
        <f>'Moving Avg'!G836</f>
        <v>12.536052</v>
      </c>
      <c r="I836" s="2">
        <f>'Moving Avg'!H836</f>
        <v>12.790111500000002</v>
      </c>
      <c r="J836" s="6" t="str">
        <f>OBV!F836</f>
        <v>BEARISH</v>
      </c>
      <c r="K836" s="6" t="str">
        <f>OBV!G836</f>
        <v>NEUTRAL</v>
      </c>
      <c r="L836" s="6" t="str">
        <f>OBV!H836</f>
        <v>CONFIRMED BEARISH</v>
      </c>
    </row>
    <row r="837" spans="1:12" ht="13.5" x14ac:dyDescent="0.25">
      <c r="A837" s="3">
        <f>RSI!A837</f>
        <v>45743</v>
      </c>
      <c r="B837" s="2">
        <f>RSI!B837</f>
        <v>12.7475</v>
      </c>
      <c r="C837" s="2">
        <f>RSI!I837</f>
        <v>53.783027470202121</v>
      </c>
      <c r="D837" s="2">
        <f>MACD!E837</f>
        <v>-0.19683957103315031</v>
      </c>
      <c r="E837" s="2">
        <f>MACD!F837</f>
        <v>-0.14134558943882913</v>
      </c>
      <c r="F837" s="2">
        <f>'Moving Avg'!D837</f>
        <v>12.629920000000002</v>
      </c>
      <c r="G837" s="2">
        <f>'Moving Avg'!F837</f>
        <v>12.565999999999999</v>
      </c>
      <c r="H837" s="2">
        <f>'Moving Avg'!G837</f>
        <v>12.544637999999999</v>
      </c>
      <c r="I837" s="2">
        <f>'Moving Avg'!H837</f>
        <v>12.791122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</row>
    <row r="838" spans="1:12" ht="13.5" x14ac:dyDescent="0.25">
      <c r="A838" s="3">
        <f>RSI!A838</f>
        <v>45744</v>
      </c>
      <c r="B838" s="2">
        <f>RSI!B838</f>
        <v>12.579499999999999</v>
      </c>
      <c r="C838" s="2">
        <f>RSI!I838</f>
        <v>49.711915958294426</v>
      </c>
      <c r="D838" s="2">
        <f>MACD!E838</f>
        <v>-0.12177791312726782</v>
      </c>
      <c r="E838" s="2">
        <f>MACD!F838</f>
        <v>-0.13743205417651688</v>
      </c>
      <c r="F838" s="2">
        <f>'Moving Avg'!D838</f>
        <v>12.66164</v>
      </c>
      <c r="G838" s="2">
        <f>'Moving Avg'!F838</f>
        <v>12.57673</v>
      </c>
      <c r="H838" s="2">
        <f>'Moving Avg'!G838</f>
        <v>12.551729999999999</v>
      </c>
      <c r="I838" s="2">
        <f>'Moving Avg'!H838</f>
        <v>12.7903945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</row>
    <row r="839" spans="1:12" ht="13.5" x14ac:dyDescent="0.25">
      <c r="A839" s="3">
        <f>RSI!A839</f>
        <v>45749</v>
      </c>
      <c r="B839" s="2">
        <f>RSI!B839</f>
        <v>12.6355</v>
      </c>
      <c r="C839" s="2">
        <f>RSI!I839</f>
        <v>51.042225927335714</v>
      </c>
      <c r="D839" s="2">
        <f>MACD!E839</f>
        <v>-6.2325298948843866E-2</v>
      </c>
      <c r="E839" s="2">
        <f>MACD!F839</f>
        <v>-0.12241070313098229</v>
      </c>
      <c r="F839" s="2">
        <f>'Moving Avg'!D839</f>
        <v>12.63738</v>
      </c>
      <c r="G839" s="2">
        <f>'Moving Avg'!F839</f>
        <v>12.593059999999999</v>
      </c>
      <c r="H839" s="2">
        <f>'Moving Avg'!G839</f>
        <v>12.559941999999999</v>
      </c>
      <c r="I839" s="2">
        <f>'Moving Avg'!H839</f>
        <v>12.789947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</row>
    <row r="840" spans="1:12" ht="13.5" x14ac:dyDescent="0.25">
      <c r="A840" s="3">
        <f>RSI!A840</f>
        <v>45750</v>
      </c>
      <c r="B840" s="2">
        <f>RSI!B840</f>
        <v>12.3649</v>
      </c>
      <c r="C840" s="2">
        <f>RSI!I840</f>
        <v>44.865920214212977</v>
      </c>
      <c r="D840" s="2">
        <f>MACD!E840</f>
        <v>3.4672084439240081E-3</v>
      </c>
      <c r="E840" s="2">
        <f>MACD!F840</f>
        <v>-9.7235120816001039E-2</v>
      </c>
      <c r="F840" s="2">
        <f>'Moving Avg'!D840</f>
        <v>12.5534</v>
      </c>
      <c r="G840" s="2">
        <f>'Moving Avg'!F840</f>
        <v>12.596795</v>
      </c>
      <c r="H840" s="2">
        <f>'Moving Avg'!G840</f>
        <v>12.561247999999999</v>
      </c>
      <c r="I840" s="2">
        <f>'Moving Avg'!H840</f>
        <v>12.788186499999997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</row>
    <row r="841" spans="1:12" ht="13.5" x14ac:dyDescent="0.25">
      <c r="A841" s="3">
        <f>RSI!A841</f>
        <v>45751</v>
      </c>
      <c r="B841" s="2">
        <f>RSI!B841</f>
        <v>12.4116</v>
      </c>
      <c r="C841" s="2">
        <f>RSI!I841</f>
        <v>46.078567152957234</v>
      </c>
      <c r="D841" s="2">
        <f>MACD!E841</f>
        <v>6.1353449752287403E-2</v>
      </c>
      <c r="E841" s="2">
        <f>MACD!F841</f>
        <v>-6.5517406702343364E-2</v>
      </c>
      <c r="F841" s="2">
        <f>'Moving Avg'!D841</f>
        <v>12.547799999999999</v>
      </c>
      <c r="G841" s="2">
        <f>'Moving Avg'!F841</f>
        <v>12.601464999999999</v>
      </c>
      <c r="H841" s="2">
        <f>'Moving Avg'!G841</f>
        <v>12.561621999999998</v>
      </c>
      <c r="I841" s="2">
        <f>'Moving Avg'!H841</f>
        <v>12.787259999999996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45754</v>
      </c>
      <c r="B842" s="2">
        <f>RSI!B842</f>
        <v>12.4116</v>
      </c>
      <c r="C842" s="2">
        <f>RSI!I842</f>
        <v>46.078567152957234</v>
      </c>
      <c r="D842" s="2">
        <f>MACD!E842</f>
        <v>0.10413949693402991</v>
      </c>
      <c r="E842" s="2">
        <f>MACD!F842</f>
        <v>-3.158602597506871E-2</v>
      </c>
      <c r="F842" s="2">
        <f>'Moving Avg'!D842</f>
        <v>12.48062</v>
      </c>
      <c r="G842" s="2">
        <f>'Moving Avg'!F842</f>
        <v>12.594934999999998</v>
      </c>
      <c r="H842" s="2">
        <f>'Moving Avg'!G842</f>
        <v>12.554157999999997</v>
      </c>
      <c r="I842" s="2">
        <f>'Moving Avg'!H842</f>
        <v>12.788293999999997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</row>
    <row r="843" spans="1:12" ht="13.5" x14ac:dyDescent="0.25">
      <c r="A843" s="3">
        <f>RSI!A843</f>
        <v>45755</v>
      </c>
      <c r="B843" s="2">
        <f>RSI!B843</f>
        <v>12.402200000000001</v>
      </c>
      <c r="C843" s="2">
        <f>RSI!I843</f>
        <v>45.843187245127254</v>
      </c>
      <c r="D843" s="2">
        <f>MACD!E843</f>
        <v>7.8786804589990211E-2</v>
      </c>
      <c r="E843" s="2">
        <f>MACD!F843</f>
        <v>-9.5114598620569257E-3</v>
      </c>
      <c r="F843" s="2">
        <f>'Moving Avg'!D843</f>
        <v>12.44516</v>
      </c>
      <c r="G843" s="2">
        <f>'Moving Avg'!F843</f>
        <v>12.587935</v>
      </c>
      <c r="H843" s="2">
        <f>'Moving Avg'!G843</f>
        <v>12.544452</v>
      </c>
      <c r="I843" s="2">
        <f>'Moving Avg'!H843</f>
        <v>12.789881499999996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</row>
    <row r="844" spans="1:12" ht="13.5" x14ac:dyDescent="0.25">
      <c r="A844" s="3">
        <f>RSI!A844</f>
        <v>45757</v>
      </c>
      <c r="B844" s="2">
        <f>RSI!B844</f>
        <v>12.402200000000001</v>
      </c>
      <c r="C844" s="2">
        <f>RSI!I844</f>
        <v>45.843187245127254</v>
      </c>
      <c r="D844" s="2">
        <f>MACD!E844</f>
        <v>0.10991575725958924</v>
      </c>
      <c r="E844" s="2">
        <f>MACD!F844</f>
        <v>1.4373983562272308E-2</v>
      </c>
      <c r="F844" s="2">
        <f>'Moving Avg'!D844</f>
        <v>12.3985</v>
      </c>
      <c r="G844" s="2">
        <f>'Moving Avg'!F844</f>
        <v>12.5884</v>
      </c>
      <c r="H844" s="2">
        <f>'Moving Avg'!G844</f>
        <v>12.535305999999999</v>
      </c>
      <c r="I844" s="2">
        <f>'Moving Avg'!H844</f>
        <v>12.791668999999995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</row>
    <row r="845" spans="1:12" ht="13.5" x14ac:dyDescent="0.25">
      <c r="A845" s="3">
        <f>RSI!A845</f>
        <v>45758</v>
      </c>
      <c r="B845" s="2">
        <f>RSI!B845</f>
        <v>12.392899999999999</v>
      </c>
      <c r="C845" s="2">
        <f>RSI!I845</f>
        <v>45.576051758630115</v>
      </c>
      <c r="D845" s="2">
        <f>MACD!E845</f>
        <v>0.14208954345646063</v>
      </c>
      <c r="E845" s="2">
        <f>MACD!F845</f>
        <v>3.9917095541109976E-2</v>
      </c>
      <c r="F845" s="2">
        <f>'Moving Avg'!D845</f>
        <v>12.4041</v>
      </c>
      <c r="G845" s="2">
        <f>'Moving Avg'!F845</f>
        <v>12.585134999999999</v>
      </c>
      <c r="H845" s="2">
        <f>'Moving Avg'!G845</f>
        <v>12.529145999999999</v>
      </c>
      <c r="I845" s="2">
        <f>'Moving Avg'!H845</f>
        <v>12.793609999999994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</row>
    <row r="846" spans="1:12" ht="13.5" x14ac:dyDescent="0.25">
      <c r="A846" s="3">
        <f>RSI!A846</f>
        <v>45761</v>
      </c>
      <c r="B846" s="2">
        <f>RSI!B846</f>
        <v>12.392899999999999</v>
      </c>
      <c r="C846" s="2">
        <f>RSI!I846</f>
        <v>45.576051758630115</v>
      </c>
      <c r="D846" s="2">
        <f>MACD!E846</f>
        <v>0.11703607630635737</v>
      </c>
      <c r="E846" s="2">
        <f>MACD!F846</f>
        <v>5.5340891694159455E-2</v>
      </c>
      <c r="F846" s="2">
        <f>'Moving Avg'!D846</f>
        <v>12.400359999999999</v>
      </c>
      <c r="G846" s="2">
        <f>'Moving Avg'!F846</f>
        <v>12.588869999999998</v>
      </c>
      <c r="H846" s="2">
        <f>'Moving Avg'!G846</f>
        <v>12.524666</v>
      </c>
      <c r="I846" s="2">
        <f>'Moving Avg'!H846</f>
        <v>12.795990999999992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45762</v>
      </c>
      <c r="B847" s="2">
        <f>RSI!B847</f>
        <v>12.588900000000001</v>
      </c>
      <c r="C847" s="2">
        <f>RSI!I847</f>
        <v>52.361210145371267</v>
      </c>
      <c r="D847" s="2">
        <f>MACD!E847</f>
        <v>0.1294564530257194</v>
      </c>
      <c r="E847" s="2">
        <f>MACD!F847</f>
        <v>7.0164003960471441E-2</v>
      </c>
      <c r="F847" s="2">
        <f>'Moving Avg'!D847</f>
        <v>12.43582</v>
      </c>
      <c r="G847" s="2">
        <f>'Moving Avg'!F847</f>
        <v>12.602404999999999</v>
      </c>
      <c r="H847" s="2">
        <f>'Moving Avg'!G847</f>
        <v>12.521119999999998</v>
      </c>
      <c r="I847" s="2">
        <f>'Moving Avg'!H847</f>
        <v>12.801912999999992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</row>
    <row r="848" spans="1:12" ht="13.5" x14ac:dyDescent="0.25">
      <c r="A848" s="3">
        <f>RSI!A848</f>
        <v>45763</v>
      </c>
      <c r="B848" s="2">
        <f>RSI!B848</f>
        <v>12.5235</v>
      </c>
      <c r="C848" s="2">
        <f>RSI!I848</f>
        <v>50.116021227837862</v>
      </c>
      <c r="D848" s="2">
        <f>MACD!E848</f>
        <v>0.11851792819871498</v>
      </c>
      <c r="E848" s="2">
        <f>MACD!F848</f>
        <v>7.9834788808120158E-2</v>
      </c>
      <c r="F848" s="2">
        <f>'Moving Avg'!D848</f>
        <v>12.46008</v>
      </c>
      <c r="G848" s="2">
        <f>'Moving Avg'!F848</f>
        <v>12.584669999999999</v>
      </c>
      <c r="H848" s="2">
        <f>'Moving Avg'!G848</f>
        <v>12.516266</v>
      </c>
      <c r="I848" s="2">
        <f>'Moving Avg'!H848</f>
        <v>12.805707499999992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</row>
    <row r="849" spans="1:12" ht="13.5" x14ac:dyDescent="0.25">
      <c r="A849" s="3">
        <f>RSI!A849</f>
        <v>45764</v>
      </c>
      <c r="B849" s="2">
        <f>RSI!B849</f>
        <v>12.5235</v>
      </c>
      <c r="C849" s="2">
        <f>RSI!I849</f>
        <v>50.116021227837876</v>
      </c>
      <c r="D849" s="2">
        <f>MACD!E849</f>
        <v>0.11785078848298625</v>
      </c>
      <c r="E849" s="2">
        <f>MACD!F849</f>
        <v>8.7437988743093373E-2</v>
      </c>
      <c r="F849" s="2">
        <f>'Moving Avg'!D849</f>
        <v>12.48434</v>
      </c>
      <c r="G849" s="2">
        <f>'Moving Avg'!F849</f>
        <v>12.566934999999999</v>
      </c>
      <c r="H849" s="2">
        <f>'Moving Avg'!G849</f>
        <v>12.511599999999998</v>
      </c>
      <c r="I849" s="2">
        <f>'Moving Avg'!H849</f>
        <v>12.807661499999989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</row>
    <row r="850" spans="1:12" ht="13.5" x14ac:dyDescent="0.25">
      <c r="A850" s="3">
        <f>RSI!A850</f>
        <v>45765</v>
      </c>
      <c r="B850" s="2">
        <f>RSI!B850</f>
        <v>12.4862</v>
      </c>
      <c r="C850" s="2">
        <f>RSI!I850</f>
        <v>48.733811194065815</v>
      </c>
      <c r="D850" s="2">
        <f>MACD!E850</f>
        <v>7.8393618751483984E-2</v>
      </c>
      <c r="E850" s="2">
        <f>MACD!F850</f>
        <v>8.5629114744771501E-2</v>
      </c>
      <c r="F850" s="2">
        <f>'Moving Avg'!D850</f>
        <v>12.503</v>
      </c>
      <c r="G850" s="2">
        <f>'Moving Avg'!F850</f>
        <v>12.548734999999999</v>
      </c>
      <c r="H850" s="2">
        <f>'Moving Avg'!G850</f>
        <v>12.509546</v>
      </c>
      <c r="I850" s="2">
        <f>'Moving Avg'!H850</f>
        <v>12.809428999999991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</row>
    <row r="851" spans="1:12" ht="13.5" x14ac:dyDescent="0.25">
      <c r="A851" s="3">
        <f>RSI!A851</f>
        <v>45768</v>
      </c>
      <c r="B851" s="2">
        <f>RSI!B851</f>
        <v>12.3649</v>
      </c>
      <c r="C851" s="2">
        <f>RSI!I851</f>
        <v>44.441215028515082</v>
      </c>
      <c r="D851" s="2">
        <f>MACD!E851</f>
        <v>6.1373971597156185E-2</v>
      </c>
      <c r="E851" s="2">
        <f>MACD!F851</f>
        <v>8.0778086115248435E-2</v>
      </c>
      <c r="F851" s="2">
        <f>'Moving Avg'!D851</f>
        <v>12.497400000000001</v>
      </c>
      <c r="G851" s="2">
        <f>'Moving Avg'!F851</f>
        <v>12.523070000000001</v>
      </c>
      <c r="H851" s="2">
        <f>'Moving Avg'!G851</f>
        <v>12.508051999999999</v>
      </c>
      <c r="I851" s="2">
        <f>'Moving Avg'!H851</f>
        <v>12.810829999999992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45769</v>
      </c>
      <c r="B852" s="2">
        <f>RSI!B852</f>
        <v>12.2529</v>
      </c>
      <c r="C852" s="2">
        <f>RSI!I852</f>
        <v>40.862277400305068</v>
      </c>
      <c r="D852" s="2">
        <f>MACD!E852</f>
        <v>5.6168561757187874E-2</v>
      </c>
      <c r="E852" s="2">
        <f>MACD!F852</f>
        <v>7.5856181243636328E-2</v>
      </c>
      <c r="F852" s="2">
        <f>'Moving Avg'!D852</f>
        <v>12.430199999999999</v>
      </c>
      <c r="G852" s="2">
        <f>'Moving Avg'!F852</f>
        <v>12.49414</v>
      </c>
      <c r="H852" s="2">
        <f>'Moving Avg'!G852</f>
        <v>12.500212000000001</v>
      </c>
      <c r="I852" s="2">
        <f>'Moving Avg'!H852</f>
        <v>12.809309999999991</v>
      </c>
      <c r="J852" s="6" t="str">
        <f>OBV!F852</f>
        <v>BEARISH</v>
      </c>
      <c r="K852" s="6" t="str">
        <f>OBV!G852</f>
        <v>NEUTRAL</v>
      </c>
      <c r="L852" s="6" t="str">
        <f>OBV!H852</f>
        <v>CONFIRMED BEARISH</v>
      </c>
    </row>
    <row r="853" spans="1:12" ht="13.5" x14ac:dyDescent="0.25">
      <c r="A853" s="3">
        <f>RSI!A853</f>
        <v>45770</v>
      </c>
      <c r="B853" s="2">
        <f>RSI!B853</f>
        <v>12.2529</v>
      </c>
      <c r="C853" s="2">
        <f>RSI!I853</f>
        <v>40.862277400305075</v>
      </c>
      <c r="D853" s="2">
        <f>MACD!E853</f>
        <v>5.1812544797016358E-2</v>
      </c>
      <c r="E853" s="2">
        <f>MACD!F853</f>
        <v>7.1047453954312334E-2</v>
      </c>
      <c r="F853" s="2">
        <f>'Moving Avg'!D853</f>
        <v>12.376079999999998</v>
      </c>
      <c r="G853" s="2">
        <f>'Moving Avg'!F853</f>
        <v>12.485740000000002</v>
      </c>
      <c r="H853" s="2">
        <f>'Moving Avg'!G853</f>
        <v>12.495172</v>
      </c>
      <c r="I853" s="2">
        <f>'Moving Avg'!H853</f>
        <v>12.807989999999993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</row>
    <row r="854" spans="1:12" ht="13.5" x14ac:dyDescent="0.25">
      <c r="A854" s="3">
        <f>RSI!A854</f>
        <v>45771</v>
      </c>
      <c r="B854" s="2">
        <f>RSI!B854</f>
        <v>12.402200000000001</v>
      </c>
      <c r="C854" s="2">
        <f>RSI!I854</f>
        <v>47.40989618020695</v>
      </c>
      <c r="D854" s="2">
        <f>MACD!E854</f>
        <v>3.8451419887515215E-2</v>
      </c>
      <c r="E854" s="2">
        <f>MACD!F854</f>
        <v>6.4528247140952913E-2</v>
      </c>
      <c r="F854" s="2">
        <f>'Moving Avg'!D854</f>
        <v>12.35182</v>
      </c>
      <c r="G854" s="2">
        <f>'Moving Avg'!F854</f>
        <v>12.468010000000001</v>
      </c>
      <c r="H854" s="2">
        <f>'Moving Avg'!G854</f>
        <v>12.491438</v>
      </c>
      <c r="I854" s="2">
        <f>'Moving Avg'!H854</f>
        <v>12.807576499999991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</row>
    <row r="855" spans="1:12" ht="13.5" x14ac:dyDescent="0.25">
      <c r="A855" s="3">
        <f>RSI!A855</f>
        <v>45772</v>
      </c>
      <c r="B855" s="2">
        <f>RSI!B855</f>
        <v>12.402200000000001</v>
      </c>
      <c r="C855" s="2">
        <f>RSI!I855</f>
        <v>47.40989618020695</v>
      </c>
      <c r="D855" s="2">
        <f>MACD!E855</f>
        <v>2.6114340030925831E-2</v>
      </c>
      <c r="E855" s="2">
        <f>MACD!F855</f>
        <v>5.6845465718947503E-2</v>
      </c>
      <c r="F855" s="2">
        <f>'Moving Avg'!D855</f>
        <v>12.33502</v>
      </c>
      <c r="G855" s="2">
        <f>'Moving Avg'!F855</f>
        <v>12.448879999999999</v>
      </c>
      <c r="H855" s="2">
        <f>'Moving Avg'!G855</f>
        <v>12.487703999999999</v>
      </c>
      <c r="I855" s="2">
        <f>'Moving Avg'!H855</f>
        <v>12.807362999999992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</row>
    <row r="856" spans="1:12" ht="13.5" x14ac:dyDescent="0.25">
      <c r="A856" s="3">
        <f>RSI!A856</f>
        <v>45775</v>
      </c>
      <c r="B856" s="2">
        <f>RSI!B856</f>
        <v>12.402200000000001</v>
      </c>
      <c r="C856" s="2">
        <f>RSI!I856</f>
        <v>47.40989618020695</v>
      </c>
      <c r="D856" s="2">
        <f>MACD!E856</f>
        <v>1.6044954501905906E-2</v>
      </c>
      <c r="E856" s="2">
        <f>MACD!F856</f>
        <v>4.8685363475539187E-2</v>
      </c>
      <c r="F856" s="2">
        <f>'Moving Avg'!D856</f>
        <v>12.34248</v>
      </c>
      <c r="G856" s="2">
        <f>'Moving Avg'!F856</f>
        <v>12.447010000000001</v>
      </c>
      <c r="H856" s="2">
        <f>'Moving Avg'!G856</f>
        <v>12.484343999999998</v>
      </c>
      <c r="I856" s="2">
        <f>'Moving Avg'!H856</f>
        <v>12.807149499999991</v>
      </c>
      <c r="J856" s="6" t="str">
        <f>OBV!F856</f>
        <v>BEARISH</v>
      </c>
      <c r="K856" s="6" t="str">
        <f>OBV!G856</f>
        <v>NEUTRAL</v>
      </c>
      <c r="L856" s="6" t="str">
        <f>OBV!H856</f>
        <v>BEARISH DIVERGENCE</v>
      </c>
    </row>
    <row r="857" spans="1:12" ht="13.5" x14ac:dyDescent="0.25">
      <c r="A857" s="3">
        <f>RSI!A857</f>
        <v>45776</v>
      </c>
      <c r="B857" s="2">
        <f>RSI!B857</f>
        <v>12.3649</v>
      </c>
      <c r="C857" s="2">
        <f>RSI!I857</f>
        <v>45.826679860617034</v>
      </c>
      <c r="D857" s="2">
        <f>MACD!E857</f>
        <v>4.0783812511913098E-2</v>
      </c>
      <c r="E857" s="2">
        <f>MACD!F857</f>
        <v>4.7105053282813975E-2</v>
      </c>
      <c r="F857" s="2">
        <f>'Moving Avg'!D857</f>
        <v>12.364879999999999</v>
      </c>
      <c r="G857" s="2">
        <f>'Moving Avg'!F857</f>
        <v>12.427880000000002</v>
      </c>
      <c r="H857" s="2">
        <f>'Moving Avg'!G857</f>
        <v>12.481544</v>
      </c>
      <c r="I857" s="2">
        <f>'Moving Avg'!H857</f>
        <v>12.80594949999999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</row>
    <row r="858" spans="1:12" ht="13.5" x14ac:dyDescent="0.25">
      <c r="A858" s="3">
        <f>RSI!A858</f>
        <v>45777</v>
      </c>
      <c r="B858" s="2">
        <f>RSI!B858</f>
        <v>12.355600000000001</v>
      </c>
      <c r="C858" s="2">
        <f>RSI!I858</f>
        <v>45.419419972630166</v>
      </c>
      <c r="D858" s="2">
        <f>MACD!E858</f>
        <v>5.2881392861495513E-2</v>
      </c>
      <c r="E858" s="2">
        <f>MACD!F858</f>
        <v>4.8260321198550289E-2</v>
      </c>
      <c r="F858" s="2">
        <f>'Moving Avg'!D858</f>
        <v>12.38542</v>
      </c>
      <c r="G858" s="2">
        <f>'Moving Avg'!F858</f>
        <v>12.416685000000001</v>
      </c>
      <c r="H858" s="2">
        <f>'Moving Avg'!G858</f>
        <v>12.482291999999999</v>
      </c>
      <c r="I858" s="2">
        <f>'Moving Avg'!H858</f>
        <v>12.804702999999991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</row>
    <row r="859" spans="1:12" ht="13.5" x14ac:dyDescent="0.25">
      <c r="A859" s="3">
        <f>RSI!A859</f>
        <v>45779</v>
      </c>
      <c r="B859" s="2">
        <f>RSI!B859</f>
        <v>12.579499999999999</v>
      </c>
      <c r="C859" s="2">
        <f>RSI!I859</f>
        <v>55.640479452279145</v>
      </c>
      <c r="D859" s="2">
        <f>MACD!E859</f>
        <v>4.7085122276566693E-2</v>
      </c>
      <c r="E859" s="2">
        <f>MACD!F859</f>
        <v>4.8025281414153576E-2</v>
      </c>
      <c r="F859" s="2">
        <f>'Moving Avg'!D859</f>
        <v>12.42088</v>
      </c>
      <c r="G859" s="2">
        <f>'Moving Avg'!F859</f>
        <v>12.413885000000001</v>
      </c>
      <c r="H859" s="2">
        <f>'Moving Avg'!G859</f>
        <v>12.488078</v>
      </c>
      <c r="I859" s="2">
        <f>'Moving Avg'!H859</f>
        <v>12.803975499999989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</row>
    <row r="860" spans="1:12" ht="13.5" x14ac:dyDescent="0.25">
      <c r="A860" s="3">
        <f>RSI!A860</f>
        <v>45782</v>
      </c>
      <c r="B860" s="2">
        <f>RSI!B860</f>
        <v>12.542199999999999</v>
      </c>
      <c r="C860" s="2">
        <f>RSI!I860</f>
        <v>53.831902793242435</v>
      </c>
      <c r="D860" s="2">
        <f>MACD!E860</f>
        <v>3.8393626835079075E-2</v>
      </c>
      <c r="E860" s="2">
        <f>MACD!F860</f>
        <v>4.6098950498338682E-2</v>
      </c>
      <c r="F860" s="2">
        <f>'Moving Avg'!D860</f>
        <v>12.448880000000001</v>
      </c>
      <c r="G860" s="2">
        <f>'Moving Avg'!F860</f>
        <v>12.422750000000001</v>
      </c>
      <c r="H860" s="2">
        <f>'Moving Avg'!G860</f>
        <v>12.484158000000001</v>
      </c>
      <c r="I860" s="2">
        <f>'Moving Avg'!H860</f>
        <v>12.80106099999999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</row>
    <row r="861" spans="1:12" ht="13.5" x14ac:dyDescent="0.25">
      <c r="A861" s="3">
        <f>RSI!A861</f>
        <v>45783</v>
      </c>
      <c r="B861" s="2">
        <f>RSI!B861</f>
        <v>12.476900000000001</v>
      </c>
      <c r="C861" s="2">
        <f>RSI!I861</f>
        <v>50.723452702025824</v>
      </c>
      <c r="D861" s="2">
        <f>MACD!E861</f>
        <v>1.6683838362858694E-2</v>
      </c>
      <c r="E861" s="2">
        <f>MACD!F861</f>
        <v>4.0215928071242683E-2</v>
      </c>
      <c r="F861" s="2">
        <f>'Moving Avg'!D861</f>
        <v>12.46382</v>
      </c>
      <c r="G861" s="2">
        <f>'Moving Avg'!F861</f>
        <v>12.426015000000001</v>
      </c>
      <c r="H861" s="2">
        <f>'Moving Avg'!G861</f>
        <v>12.485464</v>
      </c>
      <c r="I861" s="2">
        <f>'Moving Avg'!H861</f>
        <v>12.798339999999991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</row>
    <row r="862" spans="1:12" ht="13.5" x14ac:dyDescent="0.25">
      <c r="A862" s="3">
        <f>RSI!A862</f>
        <v>45784</v>
      </c>
      <c r="B862" s="2">
        <f>RSI!B862</f>
        <v>12.4489</v>
      </c>
      <c r="C862" s="2">
        <f>RSI!I862</f>
        <v>49.406063931488951</v>
      </c>
      <c r="D862" s="2">
        <f>MACD!E862</f>
        <v>-1.6948432814668735E-2</v>
      </c>
      <c r="E862" s="2">
        <f>MACD!F862</f>
        <v>2.87830558940604E-2</v>
      </c>
      <c r="F862" s="2">
        <f>'Moving Avg'!D862</f>
        <v>12.48062</v>
      </c>
      <c r="G862" s="2">
        <f>'Moving Avg'!F862</f>
        <v>12.42788</v>
      </c>
      <c r="H862" s="2">
        <f>'Moving Avg'!G862</f>
        <v>12.486209999999998</v>
      </c>
      <c r="I862" s="2">
        <f>'Moving Avg'!H862</f>
        <v>12.797359999999991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</row>
    <row r="863" spans="1:12" ht="13.5" x14ac:dyDescent="0.25">
      <c r="A863" s="3">
        <f>RSI!A863</f>
        <v>45785</v>
      </c>
      <c r="B863" s="2">
        <f>RSI!B863</f>
        <v>12.4489</v>
      </c>
      <c r="C863" s="2">
        <f>RSI!I863</f>
        <v>49.406063931488951</v>
      </c>
      <c r="D863" s="2">
        <f>MACD!E863</f>
        <v>-4.5338976525668429E-2</v>
      </c>
      <c r="E863" s="2">
        <f>MACD!F863</f>
        <v>1.3958649410114637E-2</v>
      </c>
      <c r="F863" s="2">
        <f>'Moving Avg'!D863</f>
        <v>12.499280000000001</v>
      </c>
      <c r="G863" s="2">
        <f>'Moving Avg'!F863</f>
        <v>12.430215</v>
      </c>
      <c r="H863" s="2">
        <f>'Moving Avg'!G863</f>
        <v>12.486955999999999</v>
      </c>
      <c r="I863" s="2">
        <f>'Moving Avg'!H863</f>
        <v>12.795779499999989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</row>
    <row r="864" spans="1:12" ht="13.5" x14ac:dyDescent="0.25">
      <c r="A864" s="3">
        <f>RSI!A864</f>
        <v>45786</v>
      </c>
      <c r="B864" s="2">
        <f>RSI!B864</f>
        <v>12.4489</v>
      </c>
      <c r="C864" s="2">
        <f>RSI!I864</f>
        <v>49.406063931488951</v>
      </c>
      <c r="D864" s="2">
        <f>MACD!E864</f>
        <v>-4.6329983974166211E-2</v>
      </c>
      <c r="E864" s="2">
        <f>MACD!F864</f>
        <v>1.9009227332584672E-3</v>
      </c>
      <c r="F864" s="2">
        <f>'Moving Avg'!D864</f>
        <v>12.473160000000002</v>
      </c>
      <c r="G864" s="2">
        <f>'Moving Avg'!F864</f>
        <v>12.432550000000003</v>
      </c>
      <c r="H864" s="2">
        <f>'Moving Avg'!G864</f>
        <v>12.48733</v>
      </c>
      <c r="I864" s="2">
        <f>'Moving Avg'!H864</f>
        <v>12.79423899999999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45789</v>
      </c>
      <c r="B865" s="2">
        <f>RSI!B865</f>
        <v>12.4582</v>
      </c>
      <c r="C865" s="2">
        <f>RSI!I865</f>
        <v>49.945361479791814</v>
      </c>
      <c r="D865" s="2">
        <f>MACD!E865</f>
        <v>-4.7799519907044896E-2</v>
      </c>
      <c r="E865" s="2">
        <f>MACD!F865</f>
        <v>-8.0391657948022058E-3</v>
      </c>
      <c r="F865" s="2">
        <f>'Moving Avg'!D865</f>
        <v>12.45636</v>
      </c>
      <c r="G865" s="2">
        <f>'Moving Avg'!F865</f>
        <v>12.435815000000002</v>
      </c>
      <c r="H865" s="2">
        <f>'Moving Avg'!G865</f>
        <v>12.490129999999999</v>
      </c>
      <c r="I865" s="2">
        <f>'Moving Avg'!H865</f>
        <v>12.792904999999989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</row>
    <row r="866" spans="1:12" ht="13.5" x14ac:dyDescent="0.25">
      <c r="A866" s="3">
        <f>RSI!A866</f>
        <v>45790</v>
      </c>
      <c r="B866" s="2">
        <f>RSI!B866</f>
        <v>12.430199999999999</v>
      </c>
      <c r="C866" s="2">
        <f>RSI!I866</f>
        <v>48.27685196583942</v>
      </c>
      <c r="D866" s="2">
        <f>MACD!E866</f>
        <v>-4.697024441392017E-2</v>
      </c>
      <c r="E866" s="2">
        <f>MACD!F866</f>
        <v>-1.5825381518625802E-2</v>
      </c>
      <c r="F866" s="2">
        <f>'Moving Avg'!D866</f>
        <v>12.447019999999998</v>
      </c>
      <c r="G866" s="2">
        <f>'Moving Avg'!F866</f>
        <v>12.437680000000004</v>
      </c>
      <c r="H866" s="2">
        <f>'Moving Avg'!G866</f>
        <v>12.488636</v>
      </c>
      <c r="I866" s="2">
        <f>'Moving Avg'!H866</f>
        <v>12.78794999999999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</row>
    <row r="867" spans="1:12" ht="13.5" x14ac:dyDescent="0.25">
      <c r="A867" s="3">
        <f>RSI!A867</f>
        <v>45791</v>
      </c>
      <c r="B867" s="2">
        <f>RSI!B867</f>
        <v>12.430199999999999</v>
      </c>
      <c r="C867" s="2">
        <f>RSI!I867</f>
        <v>48.27685196583942</v>
      </c>
      <c r="D867" s="2">
        <f>MACD!E867</f>
        <v>-5.1842803564161599E-2</v>
      </c>
      <c r="E867" s="2">
        <f>MACD!F867</f>
        <v>-2.3028865927732962E-2</v>
      </c>
      <c r="F867" s="2">
        <f>'Moving Avg'!D867</f>
        <v>12.44328</v>
      </c>
      <c r="G867" s="2">
        <f>'Moving Avg'!F867</f>
        <v>12.429745000000002</v>
      </c>
      <c r="H867" s="2">
        <f>'Moving Avg'!G867</f>
        <v>12.489942000000001</v>
      </c>
      <c r="I867" s="2">
        <f>'Moving Avg'!H867</f>
        <v>12.783074999999986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45792</v>
      </c>
      <c r="B868" s="2">
        <f>RSI!B868</f>
        <v>12.4116</v>
      </c>
      <c r="C868" s="2">
        <f>RSI!I868</f>
        <v>47.065526826124689</v>
      </c>
      <c r="D868" s="2">
        <f>MACD!E868</f>
        <v>-5.5866685478862976E-2</v>
      </c>
      <c r="E868" s="2">
        <f>MACD!F868</f>
        <v>-2.9596429837958967E-2</v>
      </c>
      <c r="F868" s="2">
        <f>'Moving Avg'!D868</f>
        <v>12.43582</v>
      </c>
      <c r="G868" s="2">
        <f>'Moving Avg'!F868</f>
        <v>12.424150000000001</v>
      </c>
      <c r="H868" s="2">
        <f>'Moving Avg'!G868</f>
        <v>12.490876</v>
      </c>
      <c r="I868" s="2">
        <f>'Moving Avg'!H868</f>
        <v>12.778106999999984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45793</v>
      </c>
      <c r="B869" s="2">
        <f>RSI!B869</f>
        <v>12.196899999999999</v>
      </c>
      <c r="C869" s="2">
        <f>RSI!I869</f>
        <v>35.875649141322384</v>
      </c>
      <c r="D869" s="2">
        <f>MACD!E869</f>
        <v>-8.6709612185416063E-3</v>
      </c>
      <c r="E869" s="2">
        <f>MACD!F869</f>
        <v>-2.5411336114075495E-2</v>
      </c>
      <c r="F869" s="2">
        <f>'Moving Avg'!D869</f>
        <v>12.38542</v>
      </c>
      <c r="G869" s="2">
        <f>'Moving Avg'!F869</f>
        <v>12.407820000000001</v>
      </c>
      <c r="H869" s="2">
        <f>'Moving Avg'!G869</f>
        <v>12.488636000000001</v>
      </c>
      <c r="I869" s="2">
        <f>'Moving Avg'!H869</f>
        <v>12.772385499999983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</row>
    <row r="870" spans="1:12" ht="13.5" x14ac:dyDescent="0.25">
      <c r="A870" s="3">
        <f>RSI!A870</f>
        <v>45796</v>
      </c>
      <c r="B870" s="2">
        <f>RSI!B870</f>
        <v>12.318199999999999</v>
      </c>
      <c r="C870" s="2">
        <f>RSI!I870</f>
        <v>43.979359737981021</v>
      </c>
      <c r="D870" s="2">
        <f>MACD!E870</f>
        <v>1.8041027432348145E-2</v>
      </c>
      <c r="E870" s="2">
        <f>MACD!F870</f>
        <v>-1.6720863404790769E-2</v>
      </c>
      <c r="F870" s="2">
        <f>'Moving Avg'!D870</f>
        <v>12.357419999999999</v>
      </c>
      <c r="G870" s="2">
        <f>'Moving Avg'!F870</f>
        <v>12.399420000000001</v>
      </c>
      <c r="H870" s="2">
        <f>'Moving Avg'!G870</f>
        <v>12.489196000000002</v>
      </c>
      <c r="I870" s="2">
        <f>'Moving Avg'!H870</f>
        <v>12.768790999999982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</row>
    <row r="871" spans="1:12" ht="13.5" x14ac:dyDescent="0.25">
      <c r="A871" s="3">
        <f>RSI!A871</f>
        <v>45797</v>
      </c>
      <c r="B871" s="2">
        <f>RSI!B871</f>
        <v>12.318199999999999</v>
      </c>
      <c r="C871" s="2">
        <f>RSI!I871</f>
        <v>43.979359737981021</v>
      </c>
      <c r="D871" s="2">
        <f>MACD!E871</f>
        <v>3.1270180621140398E-2</v>
      </c>
      <c r="E871" s="2">
        <f>MACD!F871</f>
        <v>-7.1226545996045353E-3</v>
      </c>
      <c r="F871" s="2">
        <f>'Moving Avg'!D871</f>
        <v>12.335019999999998</v>
      </c>
      <c r="G871" s="2">
        <f>'Moving Avg'!F871</f>
        <v>12.397085000000001</v>
      </c>
      <c r="H871" s="2">
        <f>'Moving Avg'!G871</f>
        <v>12.489196000000002</v>
      </c>
      <c r="I871" s="2">
        <f>'Moving Avg'!H871</f>
        <v>12.764195999999986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</row>
    <row r="872" spans="1:12" ht="13.5" x14ac:dyDescent="0.25">
      <c r="A872" s="3">
        <f>RSI!A872</f>
        <v>45798</v>
      </c>
      <c r="B872" s="2">
        <f>RSI!B872</f>
        <v>12.318199999999999</v>
      </c>
      <c r="C872" s="2">
        <f>RSI!I872</f>
        <v>43.979359737981028</v>
      </c>
      <c r="D872" s="2">
        <f>MACD!E872</f>
        <v>3.877940114658962E-2</v>
      </c>
      <c r="E872" s="2">
        <f>MACD!F872</f>
        <v>2.0577565496342964E-3</v>
      </c>
      <c r="F872" s="2">
        <f>'Moving Avg'!D872</f>
        <v>12.312619999999999</v>
      </c>
      <c r="G872" s="2">
        <f>'Moving Avg'!F872</f>
        <v>12.400349999999998</v>
      </c>
      <c r="H872" s="2">
        <f>'Moving Avg'!G872</f>
        <v>12.484716000000002</v>
      </c>
      <c r="I872" s="2">
        <f>'Moving Avg'!H872</f>
        <v>12.759560999999987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</row>
    <row r="873" spans="1:12" ht="13.5" x14ac:dyDescent="0.25">
      <c r="A873" s="3">
        <f>RSI!A873</f>
        <v>45799</v>
      </c>
      <c r="B873" s="2">
        <f>RSI!B873</f>
        <v>12.392899999999999</v>
      </c>
      <c r="C873" s="2">
        <f>RSI!I873</f>
        <v>48.942268668759759</v>
      </c>
      <c r="D873" s="2">
        <f>MACD!E873</f>
        <v>4.0176888439788172E-2</v>
      </c>
      <c r="E873" s="2">
        <f>MACD!F873</f>
        <v>9.6815829276650726E-3</v>
      </c>
      <c r="F873" s="2">
        <f>'Moving Avg'!D873</f>
        <v>12.308879999999998</v>
      </c>
      <c r="G873" s="2">
        <f>'Moving Avg'!F873</f>
        <v>12.407349999999999</v>
      </c>
      <c r="H873" s="2">
        <f>'Moving Avg'!G873</f>
        <v>12.481730000000004</v>
      </c>
      <c r="I873" s="2">
        <f>'Moving Avg'!H873</f>
        <v>12.755499499999987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</row>
    <row r="874" spans="1:12" ht="13.5" x14ac:dyDescent="0.25">
      <c r="A874" s="3">
        <f>RSI!A874</f>
        <v>45800</v>
      </c>
      <c r="B874" s="2">
        <f>RSI!B874</f>
        <v>12.476900000000001</v>
      </c>
      <c r="C874" s="2">
        <f>RSI!I874</f>
        <v>53.889183341814132</v>
      </c>
      <c r="D874" s="2">
        <f>MACD!E874</f>
        <v>3.5229884029160274E-2</v>
      </c>
      <c r="E874" s="2">
        <f>MACD!F874</f>
        <v>1.4791243147964114E-2</v>
      </c>
      <c r="F874" s="2">
        <f>'Moving Avg'!D874</f>
        <v>12.364879999999999</v>
      </c>
      <c r="G874" s="2">
        <f>'Moving Avg'!F874</f>
        <v>12.411084999999996</v>
      </c>
      <c r="H874" s="2">
        <f>'Moving Avg'!G874</f>
        <v>12.483410000000003</v>
      </c>
      <c r="I874" s="2">
        <f>'Moving Avg'!H874</f>
        <v>12.751897999999988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</row>
    <row r="875" spans="1:12" ht="13.5" x14ac:dyDescent="0.25">
      <c r="A875" s="3">
        <f>RSI!A875</f>
        <v>45803</v>
      </c>
      <c r="B875" s="2">
        <f>RSI!B875</f>
        <v>12.4582</v>
      </c>
      <c r="C875" s="2">
        <f>RSI!I875</f>
        <v>52.665838451734366</v>
      </c>
      <c r="D875" s="2">
        <f>MACD!E875</f>
        <v>3.3449411809675311E-2</v>
      </c>
      <c r="E875" s="2">
        <f>MACD!F875</f>
        <v>1.8522876880306356E-2</v>
      </c>
      <c r="F875" s="2">
        <f>'Moving Avg'!D875</f>
        <v>12.39288</v>
      </c>
      <c r="G875" s="2">
        <f>'Moving Avg'!F875</f>
        <v>12.413884999999997</v>
      </c>
      <c r="H875" s="2">
        <f>'Moving Avg'!G875</f>
        <v>12.483410000000003</v>
      </c>
      <c r="I875" s="2">
        <f>'Moving Avg'!H875</f>
        <v>12.748403499999988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</row>
    <row r="876" spans="1:12" ht="13.5" x14ac:dyDescent="0.25">
      <c r="A876" s="3">
        <f>RSI!A876</f>
        <v>45804</v>
      </c>
      <c r="B876" s="2">
        <f>RSI!B876</f>
        <v>12.542199999999999</v>
      </c>
      <c r="C876" s="2">
        <f>RSI!I876</f>
        <v>57.349580610264212</v>
      </c>
      <c r="D876" s="2">
        <f>MACD!E876</f>
        <v>2.1143350534469363E-2</v>
      </c>
      <c r="E876" s="2">
        <f>MACD!F876</f>
        <v>1.9046971611138958E-2</v>
      </c>
      <c r="F876" s="2">
        <f>'Moving Avg'!D876</f>
        <v>12.43768</v>
      </c>
      <c r="G876" s="2">
        <f>'Moving Avg'!F876</f>
        <v>12.420884999999998</v>
      </c>
      <c r="H876" s="2">
        <f>'Moving Avg'!G876</f>
        <v>12.487890000000002</v>
      </c>
      <c r="I876" s="2">
        <f>'Moving Avg'!H876</f>
        <v>12.746969499999986</v>
      </c>
      <c r="J876" s="6" t="str">
        <f>OBV!F876</f>
        <v>BULLISH</v>
      </c>
      <c r="K876" s="6" t="str">
        <f>OBV!G876</f>
        <v>NEUTRAL</v>
      </c>
      <c r="L876" s="6" t="str">
        <f>OBV!H876</f>
        <v>CONFIRMED BULLISH</v>
      </c>
    </row>
    <row r="877" spans="1:12" ht="13.5" x14ac:dyDescent="0.25">
      <c r="A877" s="3">
        <f>RSI!A877</f>
        <v>45805</v>
      </c>
      <c r="B877" s="2">
        <f>RSI!B877</f>
        <v>12.504899999999999</v>
      </c>
      <c r="C877" s="2">
        <f>RSI!I877</f>
        <v>54.75848212353069</v>
      </c>
      <c r="D877" s="2">
        <f>MACD!E877</f>
        <v>1.2747509358346676E-2</v>
      </c>
      <c r="E877" s="2">
        <f>MACD!F877</f>
        <v>1.7787079160580505E-2</v>
      </c>
      <c r="F877" s="2">
        <f>'Moving Avg'!D877</f>
        <v>12.475019999999999</v>
      </c>
      <c r="G877" s="2">
        <f>'Moving Avg'!F877</f>
        <v>12.427885</v>
      </c>
      <c r="H877" s="2">
        <f>'Moving Avg'!G877</f>
        <v>12.491624000000002</v>
      </c>
      <c r="I877" s="2">
        <f>'Moving Avg'!H877</f>
        <v>12.745068999999987</v>
      </c>
      <c r="J877" s="6" t="str">
        <f>OBV!F877</f>
        <v>BULLISH</v>
      </c>
      <c r="K877" s="6" t="str">
        <f>OBV!G877</f>
        <v>NEUTRAL</v>
      </c>
      <c r="L877" s="6" t="str">
        <f>OBV!H877</f>
        <v>CONFIRMED BULLISH</v>
      </c>
    </row>
    <row r="878" spans="1:12" ht="13.5" x14ac:dyDescent="0.25">
      <c r="A878" s="3">
        <f>RSI!A878</f>
        <v>45806</v>
      </c>
      <c r="B878" s="2">
        <f>RSI!B878</f>
        <v>12.4489</v>
      </c>
      <c r="C878" s="2">
        <f>RSI!I878</f>
        <v>51.030711540648909</v>
      </c>
      <c r="D878" s="2">
        <f>MACD!E878</f>
        <v>6.4596279883541996E-3</v>
      </c>
      <c r="E878" s="2">
        <f>MACD!F878</f>
        <v>1.5521588926135244E-2</v>
      </c>
      <c r="F878" s="2">
        <f>'Moving Avg'!D878</f>
        <v>12.486219999999999</v>
      </c>
      <c r="G878" s="2">
        <f>'Moving Avg'!F878</f>
        <v>12.432549999999999</v>
      </c>
      <c r="H878" s="2">
        <f>'Moving Avg'!G878</f>
        <v>12.483038000000001</v>
      </c>
      <c r="I878" s="2">
        <f>'Moving Avg'!H878</f>
        <v>12.741967999999986</v>
      </c>
      <c r="J878" s="6" t="str">
        <f>OBV!F878</f>
        <v>BULLISH</v>
      </c>
      <c r="K878" s="6" t="str">
        <f>OBV!G878</f>
        <v>NEUTRAL</v>
      </c>
      <c r="L878" s="6" t="str">
        <f>OBV!H878</f>
        <v>CONFIRMED BULLISH</v>
      </c>
    </row>
    <row r="879" spans="1:12" ht="13.5" x14ac:dyDescent="0.25">
      <c r="A879" s="3">
        <f>RSI!A879</f>
        <v>45807</v>
      </c>
      <c r="B879" s="2">
        <f>RSI!B879</f>
        <v>12.2156</v>
      </c>
      <c r="C879" s="2">
        <f>RSI!I879</f>
        <v>39.09116602044864</v>
      </c>
      <c r="D879" s="2">
        <f>MACD!E879</f>
        <v>-1.4714747762932134E-2</v>
      </c>
      <c r="E879" s="2">
        <f>MACD!F879</f>
        <v>9.4743215883217689E-3</v>
      </c>
      <c r="F879" s="2">
        <f>'Moving Avg'!D879</f>
        <v>12.433960000000001</v>
      </c>
      <c r="G879" s="2">
        <f>'Moving Avg'!F879</f>
        <v>12.414354999999999</v>
      </c>
      <c r="H879" s="2">
        <f>'Moving Avg'!G879</f>
        <v>12.469785999999999</v>
      </c>
      <c r="I879" s="2">
        <f>'Moving Avg'!H879</f>
        <v>12.737820499999987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45810</v>
      </c>
      <c r="B880" s="2">
        <f>RSI!B880</f>
        <v>12.4116</v>
      </c>
      <c r="C880" s="2">
        <f>RSI!I880</f>
        <v>49.731962121937805</v>
      </c>
      <c r="D880" s="2">
        <f>MACD!E880</f>
        <v>-2.7206754431167823E-2</v>
      </c>
      <c r="E880" s="2">
        <f>MACD!F880</f>
        <v>2.1381063844238503E-3</v>
      </c>
      <c r="F880" s="2">
        <f>'Moving Avg'!D880</f>
        <v>12.42464</v>
      </c>
      <c r="G880" s="2">
        <f>'Moving Avg'!F880</f>
        <v>12.407824999999999</v>
      </c>
      <c r="H880" s="2">
        <f>'Moving Avg'!G880</f>
        <v>12.461014</v>
      </c>
      <c r="I880" s="2">
        <f>'Moving Avg'!H880</f>
        <v>12.734652999999986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45811</v>
      </c>
      <c r="B881" s="2">
        <f>RSI!B881</f>
        <v>12.4116</v>
      </c>
      <c r="C881" s="2">
        <f>RSI!I881</f>
        <v>49.731962121937805</v>
      </c>
      <c r="D881" s="2">
        <f>MACD!E881</f>
        <v>-3.7748278123592272E-2</v>
      </c>
      <c r="E881" s="2">
        <f>MACD!F881</f>
        <v>-5.8391705171793743E-3</v>
      </c>
      <c r="F881" s="2">
        <f>'Moving Avg'!D881</f>
        <v>12.398520000000001</v>
      </c>
      <c r="G881" s="2">
        <f>'Moving Avg'!F881</f>
        <v>12.40456</v>
      </c>
      <c r="H881" s="2">
        <f>'Moving Avg'!G881</f>
        <v>12.451681999999998</v>
      </c>
      <c r="I881" s="2">
        <f>'Moving Avg'!H881</f>
        <v>12.733165999999988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</row>
    <row r="882" spans="1:12" ht="13.5" x14ac:dyDescent="0.25">
      <c r="A882" s="3">
        <f>RSI!A882</f>
        <v>45812</v>
      </c>
      <c r="B882" s="2">
        <f>RSI!B882</f>
        <v>12.402200000000001</v>
      </c>
      <c r="C882" s="2">
        <f>RSI!I882</f>
        <v>49.253364117005653</v>
      </c>
      <c r="D882" s="2">
        <f>MACD!E882</f>
        <v>-4.5945218017958922E-2</v>
      </c>
      <c r="E882" s="2">
        <f>MACD!F882</f>
        <v>-1.3860380017335285E-2</v>
      </c>
      <c r="F882" s="2">
        <f>'Moving Avg'!D882</f>
        <v>12.377979999999999</v>
      </c>
      <c r="G882" s="2">
        <f>'Moving Avg'!F882</f>
        <v>12.402225</v>
      </c>
      <c r="H882" s="2">
        <f>'Moving Avg'!G882</f>
        <v>12.443095999999999</v>
      </c>
      <c r="I882" s="2">
        <f>'Moving Avg'!H882</f>
        <v>12.729831499999987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45813</v>
      </c>
      <c r="B883" s="2">
        <f>RSI!B883</f>
        <v>12.663500000000001</v>
      </c>
      <c r="C883" s="2">
        <f>RSI!I883</f>
        <v>60.603258740626536</v>
      </c>
      <c r="D883" s="2">
        <f>MACD!E883</f>
        <v>-6.0664242516189404E-2</v>
      </c>
      <c r="E883" s="2">
        <f>MACD!F883</f>
        <v>-2.322115251710611E-2</v>
      </c>
      <c r="F883" s="2">
        <f>'Moving Avg'!D883</f>
        <v>12.4209</v>
      </c>
      <c r="G883" s="2">
        <f>'Moving Avg'!F883</f>
        <v>12.412955</v>
      </c>
      <c r="H883" s="2">
        <f>'Moving Avg'!G883</f>
        <v>12.447947999999998</v>
      </c>
      <c r="I883" s="2">
        <f>'Moving Avg'!H883</f>
        <v>12.727843499999985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</row>
    <row r="884" spans="1:12" ht="13.5" x14ac:dyDescent="0.25">
      <c r="A884" s="3">
        <f>RSI!A884</f>
        <v>45817</v>
      </c>
      <c r="B884" s="2">
        <f>RSI!B884</f>
        <v>12.6822</v>
      </c>
      <c r="C884" s="2">
        <f>RSI!I884</f>
        <v>61.27084815045783</v>
      </c>
      <c r="D884" s="2">
        <f>MACD!E884</f>
        <v>-6.3050780313762544E-2</v>
      </c>
      <c r="E884" s="2">
        <f>MACD!F884</f>
        <v>-3.1187078076437398E-2</v>
      </c>
      <c r="F884" s="2">
        <f>'Moving Avg'!D884</f>
        <v>12.51422</v>
      </c>
      <c r="G884" s="2">
        <f>'Moving Avg'!F884</f>
        <v>12.424619999999999</v>
      </c>
      <c r="H884" s="2">
        <f>'Moving Avg'!G884</f>
        <v>12.446455999999998</v>
      </c>
      <c r="I884" s="2">
        <f>'Moving Avg'!H884</f>
        <v>12.725948999999988</v>
      </c>
      <c r="J884" s="6" t="str">
        <f>OBV!F884</f>
        <v>BULLISH</v>
      </c>
      <c r="K884" s="6" t="str">
        <f>OBV!G884</f>
        <v>NEUTRAL</v>
      </c>
      <c r="L884" s="6" t="str">
        <f>OBV!H884</f>
        <v>CONFIRMED BULLISH</v>
      </c>
    </row>
    <row r="885" spans="1:12" ht="13.5" x14ac:dyDescent="0.25">
      <c r="A885" s="3">
        <f>RSI!A885</f>
        <v>45818</v>
      </c>
      <c r="B885" s="2">
        <f>RSI!B885</f>
        <v>12.6915</v>
      </c>
      <c r="C885" s="2">
        <f>RSI!I885</f>
        <v>61.619177001252623</v>
      </c>
      <c r="D885" s="2">
        <f>MACD!E885</f>
        <v>-7.0107460578942238E-2</v>
      </c>
      <c r="E885" s="2">
        <f>MACD!F885</f>
        <v>-3.8971154576938366E-2</v>
      </c>
      <c r="F885" s="2">
        <f>'Moving Avg'!D885</f>
        <v>12.5702</v>
      </c>
      <c r="G885" s="2">
        <f>'Moving Avg'!F885</f>
        <v>12.436284999999998</v>
      </c>
      <c r="H885" s="2">
        <f>'Moving Avg'!G885</f>
        <v>12.444589999999996</v>
      </c>
      <c r="I885" s="2">
        <f>'Moving Avg'!H885</f>
        <v>12.725701499999987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</row>
    <row r="886" spans="1:12" ht="13.5" x14ac:dyDescent="0.25">
      <c r="A886" s="3">
        <f>RSI!A886</f>
        <v>45819</v>
      </c>
      <c r="B886" s="2">
        <f>RSI!B886</f>
        <v>12.6915</v>
      </c>
      <c r="C886" s="2">
        <f>RSI!I886</f>
        <v>61.619177001252623</v>
      </c>
      <c r="D886" s="2">
        <f>MACD!E886</f>
        <v>-6.4572865794351841E-2</v>
      </c>
      <c r="E886" s="2">
        <f>MACD!F886</f>
        <v>-4.4091496820421065E-2</v>
      </c>
      <c r="F886" s="2">
        <f>'Moving Avg'!D886</f>
        <v>12.62618</v>
      </c>
      <c r="G886" s="2">
        <f>'Moving Avg'!F886</f>
        <v>12.449349999999997</v>
      </c>
      <c r="H886" s="2">
        <f>'Moving Avg'!G886</f>
        <v>12.449627999999997</v>
      </c>
      <c r="I886" s="2">
        <f>'Moving Avg'!H886</f>
        <v>12.724733999999986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</row>
    <row r="887" spans="1:12" ht="13.5" x14ac:dyDescent="0.25">
      <c r="A887" s="3">
        <f>RSI!A887</f>
        <v>45820</v>
      </c>
      <c r="B887" s="2">
        <f>RSI!B887</f>
        <v>12.663500000000001</v>
      </c>
      <c r="C887" s="2">
        <f>RSI!I887</f>
        <v>59.742961761559009</v>
      </c>
      <c r="D887" s="2">
        <f>MACD!E887</f>
        <v>-6.4866583660620591E-2</v>
      </c>
      <c r="E887" s="2">
        <f>MACD!F887</f>
        <v>-4.8246514188460973E-2</v>
      </c>
      <c r="F887" s="2">
        <f>'Moving Avg'!D887</f>
        <v>12.678439999999998</v>
      </c>
      <c r="G887" s="2">
        <f>'Moving Avg'!F887</f>
        <v>12.461014999999998</v>
      </c>
      <c r="H887" s="2">
        <f>'Moving Avg'!G887</f>
        <v>12.447947999999998</v>
      </c>
      <c r="I887" s="2">
        <f>'Moving Avg'!H887</f>
        <v>12.724146499999986</v>
      </c>
      <c r="J887" s="6" t="str">
        <f>OBV!F887</f>
        <v>BULLISH</v>
      </c>
      <c r="K887" s="6" t="str">
        <f>OBV!G887</f>
        <v>NEUTRAL</v>
      </c>
      <c r="L887" s="6" t="str">
        <f>OBV!H887</f>
        <v>CONFIRMED BULLISH</v>
      </c>
    </row>
    <row r="888" spans="1:12" ht="13.5" x14ac:dyDescent="0.25">
      <c r="A888" s="3">
        <f>RSI!A888</f>
        <v>45821</v>
      </c>
      <c r="B888" s="2">
        <f>RSI!B888</f>
        <v>12.6355</v>
      </c>
      <c r="C888" s="2">
        <f>RSI!I888</f>
        <v>57.846142918222299</v>
      </c>
      <c r="D888" s="2">
        <f>MACD!E888</f>
        <v>-7.2706202118116181E-2</v>
      </c>
      <c r="E888" s="2">
        <f>MACD!F888</f>
        <v>-5.3138451774392019E-2</v>
      </c>
      <c r="F888" s="2">
        <f>'Moving Avg'!D888</f>
        <v>12.672839999999999</v>
      </c>
      <c r="G888" s="2">
        <f>'Moving Avg'!F888</f>
        <v>12.472209999999999</v>
      </c>
      <c r="H888" s="2">
        <f>'Moving Avg'!G888</f>
        <v>12.449067999999997</v>
      </c>
      <c r="I888" s="2">
        <f>'Moving Avg'!H888</f>
        <v>12.722698999999986</v>
      </c>
      <c r="J888" s="6" t="str">
        <f>OBV!F888</f>
        <v>BULLISH</v>
      </c>
      <c r="K888" s="6" t="str">
        <f>OBV!G888</f>
        <v>NEUTRAL</v>
      </c>
      <c r="L888" s="6" t="str">
        <f>OBV!H888</f>
        <v>BULLISH DIVERGENCE</v>
      </c>
    </row>
    <row r="889" spans="1:12" ht="13.5" x14ac:dyDescent="0.25">
      <c r="A889" s="3">
        <f>RSI!A889</f>
        <v>45824</v>
      </c>
      <c r="B889" s="2">
        <f>RSI!B889</f>
        <v>12.6355</v>
      </c>
      <c r="C889" s="2">
        <f>RSI!I889</f>
        <v>57.846142918222299</v>
      </c>
      <c r="D889" s="2">
        <f>MACD!E889</f>
        <v>-0.11603859604215749</v>
      </c>
      <c r="E889" s="2">
        <f>MACD!F889</f>
        <v>-6.5718480627945122E-2</v>
      </c>
      <c r="F889" s="2">
        <f>'Moving Avg'!D889</f>
        <v>12.663500000000001</v>
      </c>
      <c r="G889" s="2">
        <f>'Moving Avg'!F889</f>
        <v>12.494139999999998</v>
      </c>
      <c r="H889" s="2">
        <f>'Moving Avg'!G889</f>
        <v>12.449067999999997</v>
      </c>
      <c r="I889" s="2">
        <f>'Moving Avg'!H889</f>
        <v>12.721971499999986</v>
      </c>
      <c r="J889" s="6" t="str">
        <f>OBV!F889</f>
        <v>BULLISH</v>
      </c>
      <c r="K889" s="6" t="str">
        <f>OBV!G889</f>
        <v>NEUTRAL</v>
      </c>
      <c r="L889" s="6" t="str">
        <f>OBV!H889</f>
        <v>BULLISH DIVERGENCE</v>
      </c>
    </row>
    <row r="890" spans="1:12" ht="13.5" x14ac:dyDescent="0.25">
      <c r="A890" s="3">
        <f>RSI!A890</f>
        <v>45825</v>
      </c>
      <c r="B890" s="2">
        <f>RSI!B890</f>
        <v>12.579499999999999</v>
      </c>
      <c r="C890" s="2">
        <f>RSI!I890</f>
        <v>53.878318021088567</v>
      </c>
      <c r="D890" s="2">
        <f>MACD!E890</f>
        <v>-0.11914929104199601</v>
      </c>
      <c r="E890" s="2">
        <f>MACD!F890</f>
        <v>-7.6404642710755311E-2</v>
      </c>
      <c r="F890" s="2">
        <f>'Moving Avg'!D890</f>
        <v>12.6411</v>
      </c>
      <c r="G890" s="2">
        <f>'Moving Avg'!F890</f>
        <v>12.507204999999997</v>
      </c>
      <c r="H890" s="2">
        <f>'Moving Avg'!G890</f>
        <v>12.45336</v>
      </c>
      <c r="I890" s="2">
        <f>'Moving Avg'!H890</f>
        <v>12.722044499999987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45826</v>
      </c>
      <c r="B891" s="2">
        <f>RSI!B891</f>
        <v>12.551500000000001</v>
      </c>
      <c r="C891" s="2">
        <f>RSI!I891</f>
        <v>51.95922747903802</v>
      </c>
      <c r="D891" s="2">
        <f>MACD!E891</f>
        <v>-0.12006793480492384</v>
      </c>
      <c r="E891" s="2">
        <f>MACD!F891</f>
        <v>-8.5137301129589019E-2</v>
      </c>
      <c r="F891" s="2">
        <f>'Moving Avg'!D891</f>
        <v>12.613099999999999</v>
      </c>
      <c r="G891" s="2">
        <f>'Moving Avg'!F891</f>
        <v>12.518869999999998</v>
      </c>
      <c r="H891" s="2">
        <f>'Moving Avg'!G891</f>
        <v>12.456158</v>
      </c>
      <c r="I891" s="2">
        <f>'Moving Avg'!H891</f>
        <v>12.720896999999988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45827</v>
      </c>
      <c r="B892" s="2">
        <f>RSI!B892</f>
        <v>12.19</v>
      </c>
      <c r="C892" s="2">
        <f>RSI!I892</f>
        <v>34.749739677037297</v>
      </c>
      <c r="D892" s="2">
        <f>MACD!E892</f>
        <v>-9.5682052456162126E-2</v>
      </c>
      <c r="E892" s="2">
        <f>MACD!F892</f>
        <v>-8.7246251394903634E-2</v>
      </c>
      <c r="F892" s="2">
        <f>'Moving Avg'!D892</f>
        <v>12.5184</v>
      </c>
      <c r="G892" s="2">
        <f>'Moving Avg'!F892</f>
        <v>12.512459999999999</v>
      </c>
      <c r="H892" s="2">
        <f>'Moving Avg'!G892</f>
        <v>12.451726000000003</v>
      </c>
      <c r="I892" s="2">
        <f>'Moving Avg'!H892</f>
        <v>12.717941999999988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</row>
    <row r="893" spans="1:12" ht="13.5" x14ac:dyDescent="0.25">
      <c r="A893" s="3">
        <f>RSI!A893</f>
        <v>45828</v>
      </c>
      <c r="B893" s="2">
        <f>RSI!B893</f>
        <v>12.5</v>
      </c>
      <c r="C893" s="2">
        <f>RSI!I893</f>
        <v>50.033285646675147</v>
      </c>
      <c r="D893" s="2">
        <f>MACD!E893</f>
        <v>-5.5830639761763834E-2</v>
      </c>
      <c r="E893" s="2">
        <f>MACD!F893</f>
        <v>-8.0963129068275672E-2</v>
      </c>
      <c r="F893" s="2">
        <f>'Moving Avg'!D893</f>
        <v>12.491299999999999</v>
      </c>
      <c r="G893" s="2">
        <f>'Moving Avg'!F893</f>
        <v>12.517814999999999</v>
      </c>
      <c r="H893" s="2">
        <f>'Moving Avg'!G893</f>
        <v>12.453682000000004</v>
      </c>
      <c r="I893" s="2">
        <f>'Moving Avg'!H893</f>
        <v>12.715856999999989</v>
      </c>
      <c r="J893" s="6" t="str">
        <f>OBV!F893</f>
        <v>BULLISH</v>
      </c>
      <c r="K893" s="6" t="str">
        <f>OBV!G893</f>
        <v>NEUTRAL</v>
      </c>
      <c r="L893" s="6" t="str">
        <f>OBV!H893</f>
        <v>BULLISH DIVERGENCE</v>
      </c>
    </row>
    <row r="894" spans="1:12" ht="13.5" x14ac:dyDescent="0.25">
      <c r="A894" s="3">
        <f>RSI!A894</f>
        <v>45831</v>
      </c>
      <c r="B894" s="2">
        <f>RSI!B894</f>
        <v>12.5</v>
      </c>
      <c r="C894" s="2">
        <f>RSI!I894</f>
        <v>50.033285646675147</v>
      </c>
      <c r="D894" s="2">
        <f>MACD!E894</f>
        <v>-1.9231605431260235E-2</v>
      </c>
      <c r="E894" s="2">
        <f>MACD!F894</f>
        <v>-6.8616824340872587E-2</v>
      </c>
      <c r="F894" s="2">
        <f>'Moving Avg'!D894</f>
        <v>12.4642</v>
      </c>
      <c r="G894" s="2">
        <f>'Moving Avg'!F894</f>
        <v>12.518969999999999</v>
      </c>
      <c r="H894" s="2">
        <f>'Moving Avg'!G894</f>
        <v>12.455638000000004</v>
      </c>
      <c r="I894" s="2">
        <f>'Moving Avg'!H894</f>
        <v>12.71361149999999</v>
      </c>
      <c r="J894" s="6" t="str">
        <f>OBV!F894</f>
        <v>BULLISH</v>
      </c>
      <c r="K894" s="6" t="str">
        <f>OBV!G894</f>
        <v>NEUTRAL</v>
      </c>
      <c r="L894" s="6" t="str">
        <f>OBV!H894</f>
        <v>BULLISH DIVERGENCE</v>
      </c>
    </row>
    <row r="895" spans="1:12" ht="13.5" x14ac:dyDescent="0.25">
      <c r="A895" s="3">
        <f>RSI!A895</f>
        <v>45832</v>
      </c>
      <c r="B895" s="2">
        <f>RSI!B895</f>
        <v>12.5</v>
      </c>
      <c r="C895" s="2">
        <f>RSI!I895</f>
        <v>50.033285646675147</v>
      </c>
      <c r="D895" s="2">
        <f>MACD!E895</f>
        <v>1.3169137767068406E-2</v>
      </c>
      <c r="E895" s="2">
        <f>MACD!F895</f>
        <v>-5.2259631919284392E-2</v>
      </c>
      <c r="F895" s="2">
        <f>'Moving Avg'!D895</f>
        <v>12.4483</v>
      </c>
      <c r="G895" s="2">
        <f>'Moving Avg'!F895</f>
        <v>12.521060000000002</v>
      </c>
      <c r="H895" s="2">
        <f>'Moving Avg'!G895</f>
        <v>12.457780000000005</v>
      </c>
      <c r="I895" s="2">
        <f>'Moving Avg'!H895</f>
        <v>12.712086499999989</v>
      </c>
      <c r="J895" s="6" t="str">
        <f>OBV!F895</f>
        <v>BULLISH</v>
      </c>
      <c r="K895" s="6" t="str">
        <f>OBV!G895</f>
        <v>NEUTRAL</v>
      </c>
      <c r="L895" s="6" t="str">
        <f>OBV!H895</f>
        <v>BULLISH DIVERGENCE</v>
      </c>
    </row>
    <row r="896" spans="1:12" ht="13.5" x14ac:dyDescent="0.25">
      <c r="A896" s="3">
        <f>RSI!A896</f>
        <v>45833</v>
      </c>
      <c r="B896" s="2">
        <f>RSI!B896</f>
        <v>12.5</v>
      </c>
      <c r="C896" s="2">
        <f>RSI!I896</f>
        <v>50.033285646675147</v>
      </c>
      <c r="D896" s="2">
        <f>MACD!E896</f>
        <v>4.0586595967843309E-2</v>
      </c>
      <c r="E896" s="2">
        <f>MACD!F896</f>
        <v>-3.369038634185885E-2</v>
      </c>
      <c r="F896" s="2">
        <f>'Moving Avg'!D896</f>
        <v>12.437999999999999</v>
      </c>
      <c r="G896" s="2">
        <f>'Moving Avg'!F896</f>
        <v>12.51895</v>
      </c>
      <c r="H896" s="2">
        <f>'Moving Avg'!G896</f>
        <v>12.459922000000004</v>
      </c>
      <c r="I896" s="2">
        <f>'Moving Avg'!H896</f>
        <v>12.710561499999988</v>
      </c>
      <c r="J896" s="6" t="str">
        <f>OBV!F896</f>
        <v>BULLISH</v>
      </c>
      <c r="K896" s="6" t="str">
        <f>OBV!G896</f>
        <v>NEUTRAL</v>
      </c>
      <c r="L896" s="6" t="str">
        <f>OBV!H896</f>
        <v>BULLISH DIVERGENCE</v>
      </c>
    </row>
    <row r="897" spans="1:12" ht="13.5" x14ac:dyDescent="0.25">
      <c r="A897" s="3">
        <f>RSI!A897</f>
        <v>45835</v>
      </c>
      <c r="B897" s="2">
        <f>RSI!B897</f>
        <v>12.5</v>
      </c>
      <c r="C897" s="2">
        <f>RSI!I897</f>
        <v>50.033285646675147</v>
      </c>
      <c r="D897" s="2">
        <f>MACD!E897</f>
        <v>5.9479629077078044E-2</v>
      </c>
      <c r="E897" s="2">
        <f>MACD!F897</f>
        <v>-1.5056383258071472E-2</v>
      </c>
      <c r="F897" s="2">
        <f>'Moving Avg'!D897</f>
        <v>12.5</v>
      </c>
      <c r="G897" s="2">
        <f>'Moving Avg'!F897</f>
        <v>12.518705000000001</v>
      </c>
      <c r="H897" s="2">
        <f>'Moving Avg'!G897</f>
        <v>12.458144000000004</v>
      </c>
      <c r="I897" s="2">
        <f>'Moving Avg'!H897</f>
        <v>12.707475999999991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45838</v>
      </c>
      <c r="B898" s="2">
        <f>RSI!B898</f>
        <v>12.36</v>
      </c>
      <c r="C898" s="2">
        <f>RSI!I898</f>
        <v>43.38551012756718</v>
      </c>
      <c r="D898" s="2">
        <f>MACD!E898</f>
        <v>8.1529958389705115E-2</v>
      </c>
      <c r="E898" s="2">
        <f>MACD!F898</f>
        <v>4.2608850714838473E-3</v>
      </c>
      <c r="F898" s="2">
        <f>'Moving Avg'!D898</f>
        <v>12.472</v>
      </c>
      <c r="G898" s="2">
        <f>'Moving Avg'!F898</f>
        <v>12.514260000000002</v>
      </c>
      <c r="H898" s="2">
        <f>'Moving Avg'!G898</f>
        <v>12.454874000000002</v>
      </c>
      <c r="I898" s="2">
        <f>'Moving Avg'!H898</f>
        <v>12.703850499999993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45839</v>
      </c>
      <c r="B899" s="2">
        <f>RSI!B899</f>
        <v>12.3</v>
      </c>
      <c r="C899" s="2">
        <f>RSI!I899</f>
        <v>40.878695345040633</v>
      </c>
      <c r="D899" s="2">
        <f>MACD!E899</f>
        <v>0.10546078667293379</v>
      </c>
      <c r="E899" s="2">
        <f>MACD!F899</f>
        <v>2.4500865391773839E-2</v>
      </c>
      <c r="F899" s="2">
        <f>'Moving Avg'!D899</f>
        <v>12.431999999999999</v>
      </c>
      <c r="G899" s="2">
        <f>'Moving Avg'!F899</f>
        <v>12.518480000000002</v>
      </c>
      <c r="H899" s="2">
        <f>'Moving Avg'!G899</f>
        <v>12.450404000000001</v>
      </c>
      <c r="I899" s="2">
        <f>'Moving Avg'!H899</f>
        <v>12.700164999999995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45840</v>
      </c>
      <c r="B900" s="2">
        <f>RSI!B900</f>
        <v>12.5</v>
      </c>
      <c r="C900" s="2">
        <f>RSI!I900</f>
        <v>51.034825811838608</v>
      </c>
      <c r="D900" s="2">
        <f>MACD!E900</f>
        <v>0.10340134117776678</v>
      </c>
      <c r="E900" s="2">
        <f>MACD!F900</f>
        <v>4.0280960548972428E-2</v>
      </c>
      <c r="F900" s="2">
        <f>'Moving Avg'!D900</f>
        <v>12.431999999999999</v>
      </c>
      <c r="G900" s="2">
        <f>'Moving Avg'!F900</f>
        <v>12.522900000000002</v>
      </c>
      <c r="H900" s="2">
        <f>'Moving Avg'!G900</f>
        <v>12.45068</v>
      </c>
      <c r="I900" s="2">
        <f>'Moving Avg'!H900</f>
        <v>12.694158499999993</v>
      </c>
      <c r="J900" s="6" t="str">
        <f>OBV!F900</f>
        <v>BULLISH</v>
      </c>
      <c r="K900" s="6" t="str">
        <f>OBV!G900</f>
        <v>STRONG</v>
      </c>
      <c r="L900" s="6" t="str">
        <f>OBV!H900</f>
        <v>NEUTRAL</v>
      </c>
    </row>
    <row r="901" spans="1:12" ht="13.5" x14ac:dyDescent="0.25">
      <c r="A901" s="3">
        <f>RSI!A901</f>
        <v>45841</v>
      </c>
      <c r="B901" s="2">
        <f>RSI!B901</f>
        <v>13.1</v>
      </c>
      <c r="C901" s="2">
        <f>RSI!I901</f>
        <v>68.51106998069568</v>
      </c>
      <c r="D901" s="2">
        <f>MACD!E901</f>
        <v>5.2763298796335789E-2</v>
      </c>
      <c r="E901" s="2">
        <f>MACD!F901</f>
        <v>4.27774281984451E-2</v>
      </c>
      <c r="F901" s="2">
        <f>'Moving Avg'!D901</f>
        <v>12.552</v>
      </c>
      <c r="G901" s="2">
        <f>'Moving Avg'!F901</f>
        <v>12.557320000000001</v>
      </c>
      <c r="H901" s="2">
        <f>'Moving Avg'!G901</f>
        <v>12.465382</v>
      </c>
      <c r="I901" s="2">
        <f>'Moving Avg'!H901</f>
        <v>12.691151999999994</v>
      </c>
      <c r="J901" s="6" t="str">
        <f>OBV!F901</f>
        <v>BULLISH</v>
      </c>
      <c r="K901" s="6" t="str">
        <f>OBV!G901</f>
        <v>STRONG</v>
      </c>
      <c r="L901" s="6" t="str">
        <f>OBV!H901</f>
        <v>CONFIRMED BULLISH</v>
      </c>
    </row>
    <row r="902" spans="1:12" ht="13.5" x14ac:dyDescent="0.25">
      <c r="A902" s="3">
        <f>RSI!A902</f>
        <v>45842</v>
      </c>
      <c r="B902" s="2">
        <f>RSI!B902</f>
        <v>13.47</v>
      </c>
      <c r="C902" s="2">
        <f>RSI!I902</f>
        <v>74.544649471942378</v>
      </c>
      <c r="D902" s="2">
        <f>MACD!E902</f>
        <v>-7.67851765600156E-2</v>
      </c>
      <c r="E902" s="2">
        <f>MACD!F902</f>
        <v>1.8864907246752959E-2</v>
      </c>
      <c r="F902" s="2">
        <f>'Moving Avg'!D902</f>
        <v>12.745999999999999</v>
      </c>
      <c r="G902" s="2">
        <f>'Moving Avg'!F902</f>
        <v>12.610710000000001</v>
      </c>
      <c r="H902" s="2">
        <f>'Moving Avg'!G902</f>
        <v>12.489723999999999</v>
      </c>
      <c r="I902" s="2">
        <f>'Moving Avg'!H902</f>
        <v>12.690475499999996</v>
      </c>
      <c r="J902" s="6" t="str">
        <f>OBV!F902</f>
        <v>BULLISH</v>
      </c>
      <c r="K902" s="6" t="str">
        <f>OBV!G902</f>
        <v>STRONG</v>
      </c>
      <c r="L902" s="6" t="str">
        <f>OBV!H902</f>
        <v>CONFIRMED BULLISH</v>
      </c>
    </row>
    <row r="903" spans="1:12" ht="13.5" x14ac:dyDescent="0.25">
      <c r="A903" s="3">
        <f>RSI!A903</f>
        <v>45845</v>
      </c>
      <c r="B903" s="2">
        <f>RSI!B903</f>
        <v>14.1</v>
      </c>
      <c r="C903" s="2">
        <f>RSI!I903</f>
        <v>81.16302950832933</v>
      </c>
      <c r="D903" s="2">
        <f>MACD!E903</f>
        <v>-0.19096947860205482</v>
      </c>
      <c r="E903" s="2">
        <f>MACD!F903</f>
        <v>-2.31019699230086E-2</v>
      </c>
      <c r="F903" s="2">
        <f>'Moving Avg'!D903</f>
        <v>13.093999999999999</v>
      </c>
      <c r="G903" s="2">
        <f>'Moving Avg'!F903</f>
        <v>12.682535</v>
      </c>
      <c r="H903" s="2">
        <f>'Moving Avg'!G903</f>
        <v>12.526666000000001</v>
      </c>
      <c r="I903" s="2">
        <f>'Moving Avg'!H903</f>
        <v>12.693348999999996</v>
      </c>
      <c r="J903" s="6" t="str">
        <f>OBV!F903</f>
        <v>BULLISH</v>
      </c>
      <c r="K903" s="6" t="str">
        <f>OBV!G903</f>
        <v>STRONG</v>
      </c>
      <c r="L903" s="6" t="str">
        <f>OBV!H903</f>
        <v>CONFIRMED BULLISH</v>
      </c>
    </row>
    <row r="904" spans="1:12" ht="13.5" x14ac:dyDescent="0.25">
      <c r="A904" s="3">
        <f>RSI!A904</f>
        <v>45846</v>
      </c>
      <c r="B904" s="2">
        <f>RSI!B904</f>
        <v>14.19</v>
      </c>
      <c r="C904" s="2">
        <f>RSI!I904</f>
        <v>81.887527204942671</v>
      </c>
      <c r="D904" s="2">
        <f>MACD!E904</f>
        <v>-0.30315410865092396</v>
      </c>
      <c r="E904" s="2">
        <f>MACD!F904</f>
        <v>-7.9112397668591683E-2</v>
      </c>
      <c r="F904" s="2">
        <f>'Moving Avg'!D904</f>
        <v>13.472</v>
      </c>
      <c r="G904" s="2">
        <f>'Moving Avg'!F904</f>
        <v>12.757925000000002</v>
      </c>
      <c r="H904" s="2">
        <f>'Moving Avg'!G904</f>
        <v>12.562422</v>
      </c>
      <c r="I904" s="2">
        <f>'Moving Avg'!H904</f>
        <v>12.696352499999996</v>
      </c>
      <c r="J904" s="6" t="str">
        <f>OBV!F904</f>
        <v>BULLISH</v>
      </c>
      <c r="K904" s="6" t="str">
        <f>OBV!G904</f>
        <v>STRONG</v>
      </c>
      <c r="L904" s="6" t="str">
        <f>OBV!H904</f>
        <v>CONFIRMED BULLISH</v>
      </c>
    </row>
    <row r="905" spans="1:12" ht="13.5" x14ac:dyDescent="0.25">
      <c r="A905" s="3">
        <f>RSI!A905</f>
        <v>45847</v>
      </c>
      <c r="B905" s="2">
        <f>RSI!B905</f>
        <v>14.18</v>
      </c>
      <c r="C905" s="2">
        <f>RSI!I905</f>
        <v>81.51238861187413</v>
      </c>
      <c r="D905" s="2">
        <f>MACD!E905</f>
        <v>-0.40611182041398664</v>
      </c>
      <c r="E905" s="2">
        <f>MACD!F905</f>
        <v>-0.14451228221767068</v>
      </c>
      <c r="F905" s="2">
        <f>'Moving Avg'!D905</f>
        <v>13.807999999999998</v>
      </c>
      <c r="G905" s="2">
        <f>'Moving Avg'!F905</f>
        <v>12.83235</v>
      </c>
      <c r="H905" s="2">
        <f>'Moving Avg'!G905</f>
        <v>12.597978000000001</v>
      </c>
      <c r="I905" s="2">
        <f>'Moving Avg'!H905</f>
        <v>12.699305999999996</v>
      </c>
      <c r="J905" s="6" t="str">
        <f>OBV!F905</f>
        <v>BULLISH</v>
      </c>
      <c r="K905" s="6" t="str">
        <f>OBV!G905</f>
        <v>STRONG</v>
      </c>
      <c r="L905" s="6" t="str">
        <f>OBV!H905</f>
        <v>CONFIRMED BULLISH</v>
      </c>
    </row>
    <row r="906" spans="1:12" ht="13.5" x14ac:dyDescent="0.25">
      <c r="A906" s="3">
        <f>RSI!A906</f>
        <v>45848</v>
      </c>
      <c r="B906" s="2">
        <f>RSI!B906</f>
        <v>14.2</v>
      </c>
      <c r="C906" s="2">
        <f>RSI!I906</f>
        <v>81.693025006275448</v>
      </c>
      <c r="D906" s="2">
        <f>MACD!E906</f>
        <v>-0.50277541999571618</v>
      </c>
      <c r="E906" s="2">
        <f>MACD!F906</f>
        <v>-0.21616490977327979</v>
      </c>
      <c r="F906" s="2">
        <f>'Moving Avg'!D906</f>
        <v>14.028</v>
      </c>
      <c r="G906" s="2">
        <f>'Moving Avg'!F906</f>
        <v>12.907775000000001</v>
      </c>
      <c r="H906" s="2">
        <f>'Moving Avg'!G906</f>
        <v>12.633934000000002</v>
      </c>
      <c r="I906" s="2">
        <f>'Moving Avg'!H906</f>
        <v>12.702679499999999</v>
      </c>
      <c r="J906" s="6" t="str">
        <f>OBV!F906</f>
        <v>BULLISH</v>
      </c>
      <c r="K906" s="6" t="str">
        <f>OBV!G906</f>
        <v>STRONG</v>
      </c>
      <c r="L906" s="6" t="str">
        <f>OBV!H906</f>
        <v>CONFIRMED BULLISH</v>
      </c>
    </row>
    <row r="907" spans="1:12" ht="13.5" x14ac:dyDescent="0.25">
      <c r="A907" s="3">
        <f>RSI!A907</f>
        <v>45849</v>
      </c>
      <c r="B907" s="2">
        <f>RSI!B907</f>
        <v>14.2</v>
      </c>
      <c r="C907" s="2">
        <f>RSI!I907</f>
        <v>81.693025006275448</v>
      </c>
      <c r="D907" s="2">
        <f>MACD!E907</f>
        <v>-0.59215259436891365</v>
      </c>
      <c r="E907" s="2">
        <f>MACD!F907</f>
        <v>-0.29136244669240657</v>
      </c>
      <c r="F907" s="2">
        <f>'Moving Avg'!D907</f>
        <v>14.174000000000001</v>
      </c>
      <c r="G907" s="2">
        <f>'Moving Avg'!F907</f>
        <v>12.9846</v>
      </c>
      <c r="H907" s="2">
        <f>'Moving Avg'!G907</f>
        <v>12.670636000000004</v>
      </c>
      <c r="I907" s="2">
        <f>'Moving Avg'!H907</f>
        <v>12.706052999999999</v>
      </c>
      <c r="J907" s="6" t="str">
        <f>OBV!F907</f>
        <v>BULLISH</v>
      </c>
      <c r="K907" s="6" t="str">
        <f>OBV!G907</f>
        <v>STRONG</v>
      </c>
      <c r="L907" s="6" t="str">
        <f>OBV!H907</f>
        <v>CONFIRMED BULLISH</v>
      </c>
    </row>
    <row r="908" spans="1:12" ht="13.5" x14ac:dyDescent="0.25">
      <c r="A908" s="3">
        <f>RSI!A908</f>
        <v>45852</v>
      </c>
      <c r="B908" s="2">
        <f>RSI!B908</f>
        <v>14.33</v>
      </c>
      <c r="C908" s="2">
        <f>RSI!I908</f>
        <v>82.948935456104891</v>
      </c>
      <c r="D908" s="2">
        <f>MACD!E908</f>
        <v>-0.70597057891350978</v>
      </c>
      <c r="E908" s="2">
        <f>MACD!F908</f>
        <v>-0.37428407313662726</v>
      </c>
      <c r="F908" s="2">
        <f>'Moving Avg'!D908</f>
        <v>14.219999999999999</v>
      </c>
      <c r="G908" s="2">
        <f>'Moving Avg'!F908</f>
        <v>13.069324999999997</v>
      </c>
      <c r="H908" s="2">
        <f>'Moving Avg'!G908</f>
        <v>12.710124000000006</v>
      </c>
      <c r="I908" s="2">
        <f>'Moving Avg'!H908</f>
        <v>12.710196499999997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</row>
    <row r="909" spans="1:12" ht="13.5" x14ac:dyDescent="0.25">
      <c r="A909" s="3">
        <f>RSI!A909</f>
        <v>45853</v>
      </c>
      <c r="B909" s="2">
        <f>RSI!B909</f>
        <v>14.59</v>
      </c>
      <c r="C909" s="2">
        <f>RSI!I909</f>
        <v>85.144050028903564</v>
      </c>
      <c r="D909" s="2">
        <f>MACD!E909</f>
        <v>-0.83803913570584676</v>
      </c>
      <c r="E909" s="2">
        <f>MACD!F909</f>
        <v>-0.46703508565047114</v>
      </c>
      <c r="F909" s="2">
        <f>'Moving Avg'!D909</f>
        <v>14.3</v>
      </c>
      <c r="G909" s="2">
        <f>'Moving Avg'!F909</f>
        <v>13.167049999999998</v>
      </c>
      <c r="H909" s="2">
        <f>'Moving Avg'!G909</f>
        <v>12.750334000000004</v>
      </c>
      <c r="I909" s="2">
        <f>'Moving Avg'!H909</f>
        <v>12.715639999999999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</row>
    <row r="910" spans="1:12" ht="13.5" x14ac:dyDescent="0.25">
      <c r="A910" s="3">
        <f>RSI!A910</f>
        <v>45854</v>
      </c>
      <c r="B910" s="2">
        <f>RSI!B910</f>
        <v>14.79</v>
      </c>
      <c r="C910" s="2">
        <f>RSI!I910</f>
        <v>86.575705438776765</v>
      </c>
      <c r="D910" s="2">
        <f>MACD!E910</f>
        <v>-0.94210379831288193</v>
      </c>
      <c r="E910" s="2">
        <f>MACD!F910</f>
        <v>-0.56204882818295332</v>
      </c>
      <c r="F910" s="2">
        <f>'Moving Avg'!D910</f>
        <v>14.421999999999997</v>
      </c>
      <c r="G910" s="2">
        <f>'Moving Avg'!F910</f>
        <v>13.277574999999999</v>
      </c>
      <c r="H910" s="2">
        <f>'Moving Avg'!G910</f>
        <v>12.795290000000005</v>
      </c>
      <c r="I910" s="2">
        <f>'Moving Avg'!H910</f>
        <v>12.722363999999995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</row>
    <row r="911" spans="1:12" ht="13.5" x14ac:dyDescent="0.25">
      <c r="A911" s="3">
        <f>RSI!A911</f>
        <v>45855</v>
      </c>
      <c r="B911" s="2">
        <f>RSI!B911</f>
        <v>14.8</v>
      </c>
      <c r="C911" s="2">
        <f>RSI!I911</f>
        <v>86.645005952968148</v>
      </c>
      <c r="D911" s="2">
        <f>MACD!E911</f>
        <v>-0.94742963028918759</v>
      </c>
      <c r="E911" s="2">
        <f>MACD!F911</f>
        <v>-0.63912498860420019</v>
      </c>
      <c r="F911" s="2">
        <f>'Moving Avg'!D911</f>
        <v>14.542000000000002</v>
      </c>
      <c r="G911" s="2">
        <f>'Moving Avg'!F911</f>
        <v>13.389999999999997</v>
      </c>
      <c r="H911" s="2">
        <f>'Moving Avg'!G911</f>
        <v>12.841752000000003</v>
      </c>
      <c r="I911" s="2">
        <f>'Moving Avg'!H911</f>
        <v>12.728897499999995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</row>
    <row r="912" spans="1:12" ht="13.5" x14ac:dyDescent="0.25">
      <c r="A912" s="3">
        <f>RSI!A912</f>
        <v>45856</v>
      </c>
      <c r="B912" s="2">
        <f>RSI!B912</f>
        <v>15</v>
      </c>
      <c r="C912" s="2">
        <f>RSI!I912</f>
        <v>87.981341880030641</v>
      </c>
      <c r="D912" s="2">
        <f>MACD!E912</f>
        <v>-0.91807032907074593</v>
      </c>
      <c r="E912" s="2">
        <f>MACD!F912</f>
        <v>-0.69491405669750939</v>
      </c>
      <c r="F912" s="2">
        <f>'Moving Avg'!D912</f>
        <v>14.702000000000002</v>
      </c>
      <c r="G912" s="2">
        <f>'Moving Avg'!F912</f>
        <v>13.5305</v>
      </c>
      <c r="H912" s="2">
        <f>'Moving Avg'!G912</f>
        <v>12.892774000000005</v>
      </c>
      <c r="I912" s="2">
        <f>'Moving Avg'!H912</f>
        <v>12.737071499999997</v>
      </c>
      <c r="J912" s="6" t="str">
        <f>OBV!F912</f>
        <v>BULLISH</v>
      </c>
      <c r="K912" s="6" t="str">
        <f>OBV!G912</f>
        <v>STRONG</v>
      </c>
      <c r="L912" s="6" t="str">
        <f>OBV!H912</f>
        <v>CONFIRMED BULLISH</v>
      </c>
    </row>
    <row r="913" spans="1:12" ht="13.5" x14ac:dyDescent="0.25">
      <c r="A913" s="3">
        <f>RSI!A913</f>
        <v>45859</v>
      </c>
      <c r="B913" s="2">
        <f>RSI!B913</f>
        <v>15.44</v>
      </c>
      <c r="C913" s="2">
        <f>RSI!I913</f>
        <v>90.284588789026131</v>
      </c>
      <c r="D913" s="2">
        <f>MACD!E913</f>
        <v>-0.83771110071930899</v>
      </c>
      <c r="E913" s="2">
        <f>MACD!F913</f>
        <v>-0.72347346550186931</v>
      </c>
      <c r="F913" s="2">
        <f>'Moving Avg'!D913</f>
        <v>14.924000000000001</v>
      </c>
      <c r="G913" s="2">
        <f>'Moving Avg'!F913</f>
        <v>13.6775</v>
      </c>
      <c r="H913" s="2">
        <f>'Moving Avg'!G913</f>
        <v>12.952596000000003</v>
      </c>
      <c r="I913" s="2">
        <f>'Moving Avg'!H913</f>
        <v>12.747645499999997</v>
      </c>
      <c r="J913" s="6" t="str">
        <f>OBV!F913</f>
        <v>BULLISH</v>
      </c>
      <c r="K913" s="6" t="str">
        <f>OBV!G913</f>
        <v>STRONG</v>
      </c>
      <c r="L913" s="6" t="str">
        <f>OBV!H913</f>
        <v>CONFIRMED BULLISH</v>
      </c>
    </row>
    <row r="914" spans="1:12" ht="13.5" x14ac:dyDescent="0.25">
      <c r="A914" s="3">
        <f>RSI!A914</f>
        <v>45860</v>
      </c>
      <c r="B914" s="2">
        <f>RSI!B914</f>
        <v>15.2</v>
      </c>
      <c r="C914" s="2">
        <f>RSI!I914</f>
        <v>81.149484128149325</v>
      </c>
      <c r="D914" s="2">
        <f>MACD!E914</f>
        <v>-0.74885174972351898</v>
      </c>
      <c r="E914" s="2">
        <f>MACD!F914</f>
        <v>-0.72854912234619928</v>
      </c>
      <c r="F914" s="2">
        <f>'Moving Avg'!D914</f>
        <v>15.046000000000001</v>
      </c>
      <c r="G914" s="2">
        <f>'Moving Avg'!F914</f>
        <v>13.8125</v>
      </c>
      <c r="H914" s="2">
        <f>'Moving Avg'!G914</f>
        <v>13.007618000000004</v>
      </c>
      <c r="I914" s="2">
        <f>'Moving Avg'!H914</f>
        <v>12.757299499999997</v>
      </c>
      <c r="J914" s="6" t="str">
        <f>OBV!F914</f>
        <v>BULLISH</v>
      </c>
      <c r="K914" s="6" t="str">
        <f>OBV!G914</f>
        <v>STRONG</v>
      </c>
      <c r="L914" s="6" t="str">
        <f>OBV!H914</f>
        <v>CONFIRMED BULLISH</v>
      </c>
    </row>
    <row r="915" spans="1:12" ht="13.5" x14ac:dyDescent="0.25">
      <c r="A915" s="3">
        <f>RSI!A915</f>
        <v>45861</v>
      </c>
      <c r="B915" s="2">
        <f>RSI!B915</f>
        <v>15.11</v>
      </c>
      <c r="C915" s="2">
        <f>RSI!I915</f>
        <v>77.963756720976733</v>
      </c>
      <c r="D915" s="2">
        <f>MACD!E915</f>
        <v>-0.67708044339093831</v>
      </c>
      <c r="E915" s="2">
        <f>MACD!F915</f>
        <v>-0.71825538655514709</v>
      </c>
      <c r="F915" s="2">
        <f>'Moving Avg'!D915</f>
        <v>15.11</v>
      </c>
      <c r="G915" s="2">
        <f>'Moving Avg'!F915</f>
        <v>13.943000000000001</v>
      </c>
      <c r="H915" s="2">
        <f>'Moving Avg'!G915</f>
        <v>13.060654000000005</v>
      </c>
      <c r="I915" s="2">
        <f>'Moving Avg'!H915</f>
        <v>12.768584499999999</v>
      </c>
      <c r="J915" s="6" t="str">
        <f>OBV!F915</f>
        <v>BULLISH</v>
      </c>
      <c r="K915" s="6" t="str">
        <f>OBV!G915</f>
        <v>STRONG</v>
      </c>
      <c r="L915" s="6" t="str">
        <f>OBV!H915</f>
        <v>CONFIRMED BULLISH</v>
      </c>
    </row>
    <row r="916" spans="1:12" ht="13.5" x14ac:dyDescent="0.25">
      <c r="A916" s="3">
        <f>RSI!A916</f>
        <v>45862</v>
      </c>
      <c r="B916" s="2">
        <f>RSI!B916</f>
        <v>15.44</v>
      </c>
      <c r="C916" s="2">
        <f>RSI!I916</f>
        <v>80.921280146975079</v>
      </c>
      <c r="D916" s="2">
        <f>MACD!E916</f>
        <v>-0.64509915844784871</v>
      </c>
      <c r="E916" s="2">
        <f>MACD!F916</f>
        <v>-0.70362414093368741</v>
      </c>
      <c r="F916" s="2">
        <f>'Moving Avg'!D916</f>
        <v>15.238</v>
      </c>
      <c r="G916" s="2">
        <f>'Moving Avg'!F916</f>
        <v>14.089999999999998</v>
      </c>
      <c r="H916" s="2">
        <f>'Moving Avg'!G916</f>
        <v>13.120850000000003</v>
      </c>
      <c r="I916" s="2">
        <f>'Moving Avg'!H916</f>
        <v>12.780599</v>
      </c>
      <c r="J916" s="6" t="str">
        <f>OBV!F916</f>
        <v>BULLISH</v>
      </c>
      <c r="K916" s="6" t="str">
        <f>OBV!G916</f>
        <v>STRONG</v>
      </c>
      <c r="L916" s="6" t="str">
        <f>OBV!H916</f>
        <v>CONFIRMED BULLISH</v>
      </c>
    </row>
    <row r="917" spans="1:12" ht="13.5" x14ac:dyDescent="0.25">
      <c r="A917" s="3">
        <f>RSI!A917</f>
        <v>45866</v>
      </c>
      <c r="B917" s="2">
        <f>RSI!B917</f>
        <v>15.35</v>
      </c>
      <c r="C917" s="2">
        <f>RSI!I917</f>
        <v>77.852427427499336</v>
      </c>
      <c r="D917" s="2">
        <f>MACD!E917</f>
        <v>-0.62015542627365861</v>
      </c>
      <c r="E917" s="2">
        <f>MACD!F917</f>
        <v>-0.68693039800168165</v>
      </c>
      <c r="F917" s="2">
        <f>'Moving Avg'!D917</f>
        <v>15.307999999999998</v>
      </c>
      <c r="G917" s="2">
        <f>'Moving Avg'!F917</f>
        <v>14.232500000000002</v>
      </c>
      <c r="H917" s="2">
        <f>'Moving Avg'!G917</f>
        <v>13.179246000000003</v>
      </c>
      <c r="I917" s="2">
        <f>'Moving Avg'!H917</f>
        <v>12.793324</v>
      </c>
      <c r="J917" s="6" t="str">
        <f>OBV!F917</f>
        <v>BULLISH</v>
      </c>
      <c r="K917" s="6" t="str">
        <f>OBV!G917</f>
        <v>STRONG</v>
      </c>
      <c r="L917" s="6" t="str">
        <f>OBV!H917</f>
        <v>CONFIRMED BULLISH</v>
      </c>
    </row>
    <row r="918" spans="1:12" ht="13.5" x14ac:dyDescent="0.25">
      <c r="A918" s="3">
        <f>RSI!A918</f>
        <v>45867</v>
      </c>
      <c r="B918" s="2">
        <f>RSI!B918</f>
        <v>15.43</v>
      </c>
      <c r="C918" s="2">
        <f>RSI!I918</f>
        <v>78.628289884537963</v>
      </c>
      <c r="D918" s="2">
        <f>MACD!E918</f>
        <v>-0.59257665689190198</v>
      </c>
      <c r="E918" s="2">
        <f>MACD!F918</f>
        <v>-0.66805964977972576</v>
      </c>
      <c r="F918" s="2">
        <f>'Moving Avg'!D918</f>
        <v>15.306000000000001</v>
      </c>
      <c r="G918" s="2">
        <f>'Moving Avg'!F918</f>
        <v>14.386000000000001</v>
      </c>
      <c r="H918" s="2">
        <f>'Moving Avg'!G918</f>
        <v>13.239614000000001</v>
      </c>
      <c r="I918" s="2">
        <f>'Moving Avg'!H918</f>
        <v>12.807449500000001</v>
      </c>
      <c r="J918" s="6" t="str">
        <f>OBV!F918</f>
        <v>BULLISH</v>
      </c>
      <c r="K918" s="6" t="str">
        <f>OBV!G918</f>
        <v>STRONG</v>
      </c>
      <c r="L918" s="6" t="str">
        <f>OBV!H918</f>
        <v>BULLISH DIVERGENCE</v>
      </c>
    </row>
    <row r="919" spans="1:12" ht="13.5" x14ac:dyDescent="0.25">
      <c r="A919" s="3">
        <f>RSI!A919</f>
        <v>45868</v>
      </c>
      <c r="B919" s="2">
        <f>RSI!B919</f>
        <v>16</v>
      </c>
      <c r="C919" s="2">
        <f>RSI!I919</f>
        <v>83.155957069496026</v>
      </c>
      <c r="D919" s="2">
        <f>MACD!E919</f>
        <v>-0.5789741833661175</v>
      </c>
      <c r="E919" s="2">
        <f>MACD!F919</f>
        <v>-0.65024255649700413</v>
      </c>
      <c r="F919" s="2">
        <f>'Moving Avg'!D919</f>
        <v>15.465999999999999</v>
      </c>
      <c r="G919" s="2">
        <f>'Moving Avg'!F919</f>
        <v>14.571000000000002</v>
      </c>
      <c r="H919" s="2">
        <f>'Moving Avg'!G919</f>
        <v>13.315676000000002</v>
      </c>
      <c r="I919" s="2">
        <f>'Moving Avg'!H919</f>
        <v>12.823424499999998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</row>
    <row r="920" spans="1:12" ht="13.5" x14ac:dyDescent="0.25">
      <c r="A920" s="3">
        <f>RSI!A920</f>
        <v>45869</v>
      </c>
      <c r="B920" s="2">
        <f>RSI!B920</f>
        <v>15.95</v>
      </c>
      <c r="C920" s="2">
        <f>RSI!I920</f>
        <v>81.52439854620485</v>
      </c>
      <c r="D920" s="2">
        <f>MACD!E920</f>
        <v>-0.54331441996709984</v>
      </c>
      <c r="E920" s="2">
        <f>MACD!F920</f>
        <v>-0.62885692919102332</v>
      </c>
      <c r="F920" s="2">
        <f>'Moving Avg'!D920</f>
        <v>15.634</v>
      </c>
      <c r="G920" s="2">
        <f>'Moving Avg'!F920</f>
        <v>14.743499999999997</v>
      </c>
      <c r="H920" s="2">
        <f>'Moving Avg'!G920</f>
        <v>13.388312000000003</v>
      </c>
      <c r="I920" s="2">
        <f>'Moving Avg'!H920</f>
        <v>12.839149499999998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</row>
    <row r="921" spans="1:12" ht="13.5" x14ac:dyDescent="0.25">
      <c r="A921" s="3">
        <f>RSI!A921</f>
        <v>45870</v>
      </c>
      <c r="B921" s="2">
        <f>RSI!B921</f>
        <v>15.95</v>
      </c>
      <c r="C921" s="2">
        <f>RSI!I921</f>
        <v>81.52439854620485</v>
      </c>
      <c r="D921" s="2">
        <f>MACD!E921</f>
        <v>-0.52086515325884086</v>
      </c>
      <c r="E921" s="2">
        <f>MACD!F921</f>
        <v>-0.60725857400458683</v>
      </c>
      <c r="F921" s="2">
        <f>'Moving Avg'!D921</f>
        <v>15.736000000000001</v>
      </c>
      <c r="G921" s="2">
        <f>'Moving Avg'!F921</f>
        <v>14.886000000000001</v>
      </c>
      <c r="H921" s="2">
        <f>'Moving Avg'!G921</f>
        <v>13.460948000000005</v>
      </c>
      <c r="I921" s="2">
        <f>'Moving Avg'!H921</f>
        <v>12.856474999999998</v>
      </c>
      <c r="J921" s="6" t="str">
        <f>OBV!F921</f>
        <v>BULLISH</v>
      </c>
      <c r="K921" s="6" t="str">
        <f>OBV!G921</f>
        <v>STRONG</v>
      </c>
      <c r="L921" s="6" t="str">
        <f>OBV!H921</f>
        <v>CONFIRMED BULLISH</v>
      </c>
    </row>
    <row r="922" spans="1:12" ht="13.5" x14ac:dyDescent="0.25">
      <c r="A922" s="3">
        <f>RSI!A922</f>
        <v>45873</v>
      </c>
      <c r="B922" s="2">
        <f>RSI!B922</f>
        <v>15.7</v>
      </c>
      <c r="C922" s="2">
        <f>RSI!I922</f>
        <v>73.196438872996765</v>
      </c>
      <c r="D922" s="2">
        <f>MACD!E922</f>
        <v>-0.46115857503147062</v>
      </c>
      <c r="E922" s="2">
        <f>MACD!F922</f>
        <v>-0.57803857420996363</v>
      </c>
      <c r="F922" s="2">
        <f>'Moving Avg'!D922</f>
        <v>15.806000000000001</v>
      </c>
      <c r="G922" s="2">
        <f>'Moving Avg'!F922</f>
        <v>14.997499999999999</v>
      </c>
      <c r="H922" s="2">
        <f>'Moving Avg'!G922</f>
        <v>13.528584000000007</v>
      </c>
      <c r="I922" s="2">
        <f>'Moving Avg'!H922</f>
        <v>12.870989999999997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</row>
    <row r="923" spans="1:12" ht="13.5" x14ac:dyDescent="0.25">
      <c r="A923" s="3">
        <f>RSI!A923</f>
        <v>45874</v>
      </c>
      <c r="B923" s="2">
        <f>RSI!B923</f>
        <v>15.9</v>
      </c>
      <c r="C923" s="2">
        <f>RSI!I923</f>
        <v>75.364571298710757</v>
      </c>
      <c r="D923" s="2">
        <f>MACD!E923</f>
        <v>-0.36422426359941262</v>
      </c>
      <c r="E923" s="2">
        <f>MACD!F923</f>
        <v>-0.53527571208785341</v>
      </c>
      <c r="F923" s="2">
        <f>'Moving Avg'!D923</f>
        <v>15.9</v>
      </c>
      <c r="G923" s="2">
        <f>'Moving Avg'!F923</f>
        <v>15.087499999999997</v>
      </c>
      <c r="H923" s="2">
        <f>'Moving Avg'!G923</f>
        <v>13.598726000000006</v>
      </c>
      <c r="I923" s="2">
        <f>'Moving Avg'!H923</f>
        <v>12.886464999999998</v>
      </c>
      <c r="J923" s="6" t="str">
        <f>OBV!F923</f>
        <v>BULLISH</v>
      </c>
      <c r="K923" s="6" t="str">
        <f>OBV!G923</f>
        <v>NEUTRAL</v>
      </c>
      <c r="L923" s="6" t="str">
        <f>OBV!H923</f>
        <v>CONFIRMED BULLISH</v>
      </c>
    </row>
    <row r="924" spans="1:12" ht="13.5" x14ac:dyDescent="0.25">
      <c r="A924" s="3">
        <f>RSI!A924</f>
        <v>45875</v>
      </c>
      <c r="B924" s="2">
        <f>RSI!B924</f>
        <v>15.4</v>
      </c>
      <c r="C924" s="2">
        <f>RSI!I924</f>
        <v>61.886852426207277</v>
      </c>
      <c r="D924" s="2">
        <f>MACD!E924</f>
        <v>-0.28925607927401842</v>
      </c>
      <c r="E924" s="2">
        <f>MACD!F924</f>
        <v>-0.48607178552508645</v>
      </c>
      <c r="F924" s="2">
        <f>'Moving Avg'!D924</f>
        <v>15.779999999999998</v>
      </c>
      <c r="G924" s="2">
        <f>'Moving Avg'!F924</f>
        <v>15.147999999999996</v>
      </c>
      <c r="H924" s="2">
        <f>'Moving Avg'!G924</f>
        <v>13.657188000000003</v>
      </c>
      <c r="I924" s="2">
        <f>'Moving Avg'!H924</f>
        <v>12.901040499999997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45876</v>
      </c>
      <c r="B925" s="2">
        <f>RSI!B925</f>
        <v>15.8</v>
      </c>
      <c r="C925" s="2">
        <f>RSI!I925</f>
        <v>66.975070637155341</v>
      </c>
      <c r="D925" s="2">
        <f>MACD!E925</f>
        <v>-0.27297894250313703</v>
      </c>
      <c r="E925" s="2">
        <f>MACD!F925</f>
        <v>-0.44345321692069661</v>
      </c>
      <c r="F925" s="2">
        <f>'Moving Avg'!D925</f>
        <v>15.75</v>
      </c>
      <c r="G925" s="2">
        <f>'Moving Avg'!F925</f>
        <v>15.228999999999996</v>
      </c>
      <c r="H925" s="2">
        <f>'Moving Avg'!G925</f>
        <v>13.724024000000004</v>
      </c>
      <c r="I925" s="2">
        <f>'Moving Avg'!H925</f>
        <v>12.916295499999999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45877</v>
      </c>
      <c r="B926" s="2">
        <f>RSI!B926</f>
        <v>15.83</v>
      </c>
      <c r="C926" s="2">
        <f>RSI!I926</f>
        <v>67.327377299388331</v>
      </c>
      <c r="D926" s="2">
        <f>MACD!E926</f>
        <v>-0.21643156819543208</v>
      </c>
      <c r="E926" s="2">
        <f>MACD!F926</f>
        <v>-0.39804888717564374</v>
      </c>
      <c r="F926" s="2">
        <f>'Moving Avg'!D926</f>
        <v>15.725999999999999</v>
      </c>
      <c r="G926" s="2">
        <f>'Moving Avg'!F926</f>
        <v>15.310499999999996</v>
      </c>
      <c r="H926" s="2">
        <f>'Moving Avg'!G926</f>
        <v>13.789780000000002</v>
      </c>
      <c r="I926" s="2">
        <f>'Moving Avg'!H926</f>
        <v>12.931660499999998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45880</v>
      </c>
      <c r="B927" s="2">
        <f>RSI!B927</f>
        <v>15.8</v>
      </c>
      <c r="C927" s="2">
        <f>RSI!I927</f>
        <v>66.562671496198959</v>
      </c>
      <c r="D927" s="2">
        <f>MACD!E927</f>
        <v>-0.18572998925696815</v>
      </c>
      <c r="E927" s="2">
        <f>MACD!F927</f>
        <v>-0.35558510759190864</v>
      </c>
      <c r="F927" s="2">
        <f>'Moving Avg'!D927</f>
        <v>15.746</v>
      </c>
      <c r="G927" s="2">
        <f>'Moving Avg'!F927</f>
        <v>15.390499999999999</v>
      </c>
      <c r="H927" s="2">
        <f>'Moving Avg'!G927</f>
        <v>13.855682000000002</v>
      </c>
      <c r="I927" s="2">
        <f>'Moving Avg'!H927</f>
        <v>12.945835000000002</v>
      </c>
      <c r="J927" s="6" t="str">
        <f>OBV!F927</f>
        <v>BEARISH</v>
      </c>
      <c r="K927" s="6" t="str">
        <f>OBV!G927</f>
        <v>NEUTRAL</v>
      </c>
      <c r="L927" s="6" t="str">
        <f>OBV!H927</f>
        <v>BEARISH DIVERGENCE</v>
      </c>
    </row>
    <row r="928" spans="1:12" ht="13.5" x14ac:dyDescent="0.25">
      <c r="A928" s="3">
        <f>RSI!A928</f>
        <v>45881</v>
      </c>
      <c r="B928" s="2">
        <f>RSI!B928</f>
        <v>15.8</v>
      </c>
      <c r="C928" s="2">
        <f>RSI!I928</f>
        <v>66.562671496198959</v>
      </c>
      <c r="D928" s="2">
        <f>MACD!E928</f>
        <v>-0.15237997739057185</v>
      </c>
      <c r="E928" s="2">
        <f>MACD!F928</f>
        <v>-0.31494408155164128</v>
      </c>
      <c r="F928" s="2">
        <f>'Moving Avg'!D928</f>
        <v>15.725999999999999</v>
      </c>
      <c r="G928" s="2">
        <f>'Moving Avg'!F928</f>
        <v>15.463999999999999</v>
      </c>
      <c r="H928" s="2">
        <f>'Moving Avg'!G928</f>
        <v>13.922704000000001</v>
      </c>
      <c r="I928" s="2">
        <f>'Moving Avg'!H928</f>
        <v>12.959849500000004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45883</v>
      </c>
      <c r="B929" s="2">
        <f>RSI!B929</f>
        <v>15.8</v>
      </c>
      <c r="C929" s="2">
        <f>RSI!I929</f>
        <v>66.562671496198959</v>
      </c>
      <c r="D929" s="2">
        <f>MACD!E929</f>
        <v>-4.1038743279969481E-2</v>
      </c>
      <c r="E929" s="2">
        <f>MACD!F929</f>
        <v>-0.26016301389730689</v>
      </c>
      <c r="F929" s="2">
        <f>'Moving Avg'!D929</f>
        <v>15.806000000000001</v>
      </c>
      <c r="G929" s="2">
        <f>'Moving Avg'!F929</f>
        <v>15.5245</v>
      </c>
      <c r="H929" s="2">
        <f>'Moving Avg'!G929</f>
        <v>13.994391999999999</v>
      </c>
      <c r="I929" s="2">
        <f>'Moving Avg'!H929</f>
        <v>12.973904000000005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</row>
    <row r="930" spans="1:12" ht="13.5" x14ac:dyDescent="0.25">
      <c r="A930" s="3">
        <f>RSI!A930</f>
        <v>45884</v>
      </c>
      <c r="B930" s="2">
        <f>RSI!B930</f>
        <v>15.79</v>
      </c>
      <c r="C930" s="2">
        <f>RSI!I930</f>
        <v>66.2494024752082</v>
      </c>
      <c r="D930" s="2">
        <f>MACD!E930</f>
        <v>4.1989730661729396E-2</v>
      </c>
      <c r="E930" s="2">
        <f>MACD!F930</f>
        <v>-0.19973246498549965</v>
      </c>
      <c r="F930" s="2">
        <f>'Moving Avg'!D930</f>
        <v>15.804000000000002</v>
      </c>
      <c r="G930" s="2">
        <f>'Moving Avg'!F930</f>
        <v>15.5745</v>
      </c>
      <c r="H930" s="2">
        <f>'Moving Avg'!G930</f>
        <v>14.061959999999999</v>
      </c>
      <c r="I930" s="2">
        <f>'Moving Avg'!H930</f>
        <v>12.988148500000005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45887</v>
      </c>
      <c r="B931" s="2">
        <f>RSI!B931</f>
        <v>15.8</v>
      </c>
      <c r="C931" s="2">
        <f>RSI!I931</f>
        <v>66.419601565293249</v>
      </c>
      <c r="D931" s="2">
        <f>MACD!E931</f>
        <v>0.10764463496748178</v>
      </c>
      <c r="E931" s="2">
        <f>MACD!F931</f>
        <v>-0.13825704499490338</v>
      </c>
      <c r="F931" s="2">
        <f>'Moving Avg'!D931</f>
        <v>15.798000000000002</v>
      </c>
      <c r="G931" s="2">
        <f>'Moving Avg'!F931</f>
        <v>15.624500000000003</v>
      </c>
      <c r="H931" s="2">
        <f>'Moving Avg'!G931</f>
        <v>14.129727999999998</v>
      </c>
      <c r="I931" s="2">
        <f>'Moving Avg'!H931</f>
        <v>13.002483500000006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45888</v>
      </c>
      <c r="B932" s="2">
        <f>RSI!B932</f>
        <v>15.8</v>
      </c>
      <c r="C932" s="2">
        <f>RSI!I932</f>
        <v>66.419601565293249</v>
      </c>
      <c r="D932" s="2">
        <f>MACD!E932</f>
        <v>0.12110480631851495</v>
      </c>
      <c r="E932" s="2">
        <f>MACD!F932</f>
        <v>-8.6384674732219724E-2</v>
      </c>
      <c r="F932" s="2">
        <f>'Moving Avg'!D932</f>
        <v>15.797999999999998</v>
      </c>
      <c r="G932" s="2">
        <f>'Moving Avg'!F932</f>
        <v>15.664500000000004</v>
      </c>
      <c r="H932" s="2">
        <f>'Moving Avg'!G932</f>
        <v>14.197683999999997</v>
      </c>
      <c r="I932" s="2">
        <f>'Moving Avg'!H932</f>
        <v>13.016858500000007</v>
      </c>
      <c r="J932" s="6" t="str">
        <f>OBV!F932</f>
        <v>BEARISH</v>
      </c>
      <c r="K932" s="6" t="str">
        <f>OBV!G932</f>
        <v>NEUTRAL</v>
      </c>
      <c r="L932" s="6" t="str">
        <f>OBV!H932</f>
        <v>NEUTRAL</v>
      </c>
    </row>
    <row r="933" spans="1:12" ht="13.5" x14ac:dyDescent="0.25">
      <c r="A933" s="3">
        <f>RSI!A933</f>
        <v>45889</v>
      </c>
      <c r="B933" s="2">
        <f>RSI!B933</f>
        <v>15.75</v>
      </c>
      <c r="C933" s="2">
        <f>RSI!I933</f>
        <v>64.532506948205025</v>
      </c>
      <c r="D933" s="2">
        <f>MACD!E933</f>
        <v>0.1636037461939015</v>
      </c>
      <c r="E933" s="2">
        <f>MACD!F933</f>
        <v>-3.6386990546995478E-2</v>
      </c>
      <c r="F933" s="2">
        <f>'Moving Avg'!D933</f>
        <v>15.788</v>
      </c>
      <c r="G933" s="2">
        <f>'Moving Avg'!F933</f>
        <v>15.680000000000003</v>
      </c>
      <c r="H933" s="2">
        <f>'Moving Avg'!G933</f>
        <v>14.259413999999994</v>
      </c>
      <c r="I933" s="2">
        <f>'Moving Avg'!H933</f>
        <v>13.030983500000007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45890</v>
      </c>
      <c r="B934" s="2">
        <f>RSI!B934</f>
        <v>15.74</v>
      </c>
      <c r="C934" s="2">
        <f>RSI!I934</f>
        <v>64.140005663355396</v>
      </c>
      <c r="D934" s="2">
        <f>MACD!E934</f>
        <v>0.12056327178066972</v>
      </c>
      <c r="E934" s="2">
        <f>MACD!F934</f>
        <v>-4.9969380814624369E-3</v>
      </c>
      <c r="F934" s="2">
        <f>'Moving Avg'!D934</f>
        <v>15.776</v>
      </c>
      <c r="G934" s="2">
        <f>'Moving Avg'!F934</f>
        <v>15.707000000000004</v>
      </c>
      <c r="H934" s="2">
        <f>'Moving Avg'!G934</f>
        <v>14.320569999999993</v>
      </c>
      <c r="I934" s="2">
        <f>'Moving Avg'!H934</f>
        <v>13.045058500000007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45891</v>
      </c>
      <c r="B935" s="2">
        <f>RSI!B935</f>
        <v>15.65</v>
      </c>
      <c r="C935" s="2">
        <f>RSI!I935</f>
        <v>60.569391298176122</v>
      </c>
      <c r="D935" s="2">
        <f>MACD!E935</f>
        <v>0.14979864627992256</v>
      </c>
      <c r="E935" s="2">
        <f>MACD!F935</f>
        <v>2.5962178790814566E-2</v>
      </c>
      <c r="F935" s="2">
        <f>'Moving Avg'!D935</f>
        <v>15.748000000000001</v>
      </c>
      <c r="G935" s="2">
        <f>'Moving Avg'!F935</f>
        <v>15.734000000000004</v>
      </c>
      <c r="H935" s="2">
        <f>'Moving Avg'!G935</f>
        <v>14.379739999999993</v>
      </c>
      <c r="I935" s="2">
        <f>'Moving Avg'!H935</f>
        <v>13.058683500000008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45894</v>
      </c>
      <c r="B936" s="2">
        <f>RSI!B936</f>
        <v>15.35</v>
      </c>
      <c r="C936" s="2">
        <f>RSI!I936</f>
        <v>50.48132112168561</v>
      </c>
      <c r="D936" s="2">
        <f>MACD!E936</f>
        <v>0.19954375568782723</v>
      </c>
      <c r="E936" s="2">
        <f>MACD!F936</f>
        <v>6.0678494170217104E-2</v>
      </c>
      <c r="F936" s="2">
        <f>'Moving Avg'!D936</f>
        <v>15.657999999999998</v>
      </c>
      <c r="G936" s="2">
        <f>'Moving Avg'!F936</f>
        <v>15.729500000000005</v>
      </c>
      <c r="H936" s="2">
        <f>'Moving Avg'!G936</f>
        <v>14.432909999999994</v>
      </c>
      <c r="I936" s="2">
        <f>'Moving Avg'!H936</f>
        <v>13.067567000000006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45895</v>
      </c>
      <c r="B937" s="2">
        <f>RSI!B937</f>
        <v>15.65</v>
      </c>
      <c r="C937" s="2">
        <f>RSI!I937</f>
        <v>58.012450342250283</v>
      </c>
      <c r="D937" s="2">
        <f>MACD!E937</f>
        <v>0.21487631997393208</v>
      </c>
      <c r="E937" s="2">
        <f>MACD!F937</f>
        <v>9.1518059330960105E-2</v>
      </c>
      <c r="F937" s="2">
        <f>'Moving Avg'!D937</f>
        <v>15.628</v>
      </c>
      <c r="G937" s="2">
        <f>'Moving Avg'!F937</f>
        <v>15.744500000000002</v>
      </c>
      <c r="H937" s="2">
        <f>'Moving Avg'!G937</f>
        <v>14.492639999999994</v>
      </c>
      <c r="I937" s="2">
        <f>'Moving Avg'!H937</f>
        <v>13.078230500000007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45896</v>
      </c>
      <c r="B938" s="2">
        <f>RSI!B938</f>
        <v>15.6</v>
      </c>
      <c r="C938" s="2">
        <f>RSI!I938</f>
        <v>56.470929437701876</v>
      </c>
      <c r="D938" s="2">
        <f>MACD!E938</f>
        <v>0.2298533852126301</v>
      </c>
      <c r="E938" s="2">
        <f>MACD!F938</f>
        <v>0.11918512450729411</v>
      </c>
      <c r="F938" s="2">
        <f>'Moving Avg'!D938</f>
        <v>15.597999999999999</v>
      </c>
      <c r="G938" s="2">
        <f>'Moving Avg'!F938</f>
        <v>15.753000000000004</v>
      </c>
      <c r="H938" s="2">
        <f>'Moving Avg'!G938</f>
        <v>14.551929999999993</v>
      </c>
      <c r="I938" s="2">
        <f>'Moving Avg'!H938</f>
        <v>13.089324500000005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45897</v>
      </c>
      <c r="B939" s="2">
        <f>RSI!B939</f>
        <v>15.6</v>
      </c>
      <c r="C939" s="2">
        <f>RSI!I939</f>
        <v>56.470929437701876</v>
      </c>
      <c r="D939" s="2">
        <f>MACD!E939</f>
        <v>0.24124734361659605</v>
      </c>
      <c r="E939" s="2">
        <f>MACD!F939</f>
        <v>0.14359756832915449</v>
      </c>
      <c r="F939" s="2">
        <f>'Moving Avg'!D939</f>
        <v>15.569999999999999</v>
      </c>
      <c r="G939" s="2">
        <f>'Moving Avg'!F939</f>
        <v>15.733000000000004</v>
      </c>
      <c r="H939" s="2">
        <f>'Moving Avg'!G939</f>
        <v>14.611219999999994</v>
      </c>
      <c r="I939" s="2">
        <f>'Moving Avg'!H939</f>
        <v>13.100498500000006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45898</v>
      </c>
      <c r="B940" s="2">
        <f>RSI!B940</f>
        <v>15.58</v>
      </c>
      <c r="C940" s="2">
        <f>RSI!I940</f>
        <v>55.783288568798426</v>
      </c>
      <c r="D940" s="2">
        <f>MACD!E940</f>
        <v>0.24964719884914288</v>
      </c>
      <c r="E940" s="2">
        <f>MACD!F940</f>
        <v>0.16480749443315218</v>
      </c>
      <c r="F940" s="2">
        <f>'Moving Avg'!D940</f>
        <v>15.556000000000001</v>
      </c>
      <c r="G940" s="2">
        <f>'Moving Avg'!F940</f>
        <v>15.714500000000001</v>
      </c>
      <c r="H940" s="2">
        <f>'Moving Avg'!G940</f>
        <v>14.671229999999996</v>
      </c>
      <c r="I940" s="2">
        <f>'Moving Avg'!H940</f>
        <v>13.111772500000008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45901</v>
      </c>
      <c r="B941" s="2">
        <f>RSI!B941</f>
        <v>16.3</v>
      </c>
      <c r="C941" s="2">
        <f>RSI!I941</f>
        <v>69.963290347861701</v>
      </c>
      <c r="D941" s="2">
        <f>MACD!E941</f>
        <v>0.20398159028376917</v>
      </c>
      <c r="E941" s="2">
        <f>MACD!F941</f>
        <v>0.17264231360327559</v>
      </c>
      <c r="F941" s="2">
        <f>'Moving Avg'!D941</f>
        <v>15.746</v>
      </c>
      <c r="G941" s="2">
        <f>'Moving Avg'!F941</f>
        <v>15.732000000000003</v>
      </c>
      <c r="H941" s="2">
        <f>'Moving Avg'!G941</f>
        <v>14.746199999999995</v>
      </c>
      <c r="I941" s="2">
        <f>'Moving Avg'!H941</f>
        <v>13.126846500000006</v>
      </c>
      <c r="J941" s="6" t="str">
        <f>OBV!F941</f>
        <v>BULLISH</v>
      </c>
      <c r="K941" s="6" t="str">
        <f>OBV!G941</f>
        <v>NEUTRAL</v>
      </c>
      <c r="L941" s="6" t="str">
        <f>OBV!H941</f>
        <v>CONFIRMED BULLISH</v>
      </c>
    </row>
    <row r="942" spans="1:12" ht="13.5" x14ac:dyDescent="0.25">
      <c r="A942" s="3">
        <f>RSI!A942</f>
        <v>45902</v>
      </c>
      <c r="B942" s="2">
        <f>RSI!B942</f>
        <v>15.71</v>
      </c>
      <c r="C942" s="2">
        <f>RSI!I942</f>
        <v>54.530802777177009</v>
      </c>
      <c r="D942" s="2">
        <f>MACD!E942</f>
        <v>0.20388481331336195</v>
      </c>
      <c r="E942" s="2">
        <f>MACD!F942</f>
        <v>0.17889081354529288</v>
      </c>
      <c r="F942" s="2">
        <f>'Moving Avg'!D942</f>
        <v>15.757999999999999</v>
      </c>
      <c r="G942" s="2">
        <f>'Moving Avg'!F942</f>
        <v>15.732500000000002</v>
      </c>
      <c r="H942" s="2">
        <f>'Moving Avg'!G942</f>
        <v>14.816599999999996</v>
      </c>
      <c r="I942" s="2">
        <f>'Moving Avg'!H942</f>
        <v>13.138906000000009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</row>
    <row r="943" spans="1:12" ht="13.5" x14ac:dyDescent="0.25">
      <c r="A943" s="3">
        <f>RSI!A943</f>
        <v>45903</v>
      </c>
      <c r="B943" s="2">
        <f>RSI!B943</f>
        <v>16.25</v>
      </c>
      <c r="C943" s="2">
        <f>RSI!I943</f>
        <v>62.651069761255286</v>
      </c>
      <c r="D943" s="2">
        <f>MACD!E943</f>
        <v>0.15481885057798905</v>
      </c>
      <c r="E943" s="2">
        <f>MACD!F943</f>
        <v>0.17407642095183212</v>
      </c>
      <c r="F943" s="2">
        <f>'Moving Avg'!D943</f>
        <v>15.888</v>
      </c>
      <c r="G943" s="2">
        <f>'Moving Avg'!F943</f>
        <v>15.75</v>
      </c>
      <c r="H943" s="2">
        <f>'Moving Avg'!G943</f>
        <v>14.891599999999999</v>
      </c>
      <c r="I943" s="2">
        <f>'Moving Avg'!H943</f>
        <v>13.153899000000008</v>
      </c>
      <c r="J943" s="6" t="str">
        <f>OBV!F943</f>
        <v>BULLISH</v>
      </c>
      <c r="K943" s="6" t="str">
        <f>OBV!G943</f>
        <v>NEUTRAL</v>
      </c>
      <c r="L943" s="6" t="str">
        <f>OBV!H943</f>
        <v>CONFIRMED BULLISH</v>
      </c>
    </row>
    <row r="944" spans="1:12" ht="13.5" x14ac:dyDescent="0.25">
      <c r="A944" s="3">
        <f>RSI!A944</f>
        <v>45905</v>
      </c>
      <c r="B944" s="2">
        <f>RSI!B944</f>
        <v>16.25</v>
      </c>
      <c r="C944" s="2">
        <f>RSI!I944</f>
        <v>62.651069761255279</v>
      </c>
      <c r="D944" s="2">
        <f>MACD!E944</f>
        <v>0.10737607235992819</v>
      </c>
      <c r="E944" s="2">
        <f>MACD!F944</f>
        <v>0.16073635123345134</v>
      </c>
      <c r="F944" s="2">
        <f>'Moving Avg'!D944</f>
        <v>16.018000000000001</v>
      </c>
      <c r="G944" s="2">
        <f>'Moving Avg'!F944</f>
        <v>15.792499999999999</v>
      </c>
      <c r="H944" s="2">
        <f>'Moving Avg'!G944</f>
        <v>14.966599999999998</v>
      </c>
      <c r="I944" s="2">
        <f>'Moving Avg'!H944</f>
        <v>13.16982500000001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</row>
    <row r="945" spans="1:12" ht="13.5" x14ac:dyDescent="0.25">
      <c r="A945" s="3">
        <f>RSI!A945</f>
        <v>45908</v>
      </c>
      <c r="B945" s="2">
        <f>RSI!B945</f>
        <v>16.2</v>
      </c>
      <c r="C945" s="2">
        <f>RSI!I945</f>
        <v>61.472169207296155</v>
      </c>
      <c r="D945" s="2">
        <f>MACD!E945</f>
        <v>5.302772962657798E-2</v>
      </c>
      <c r="E945" s="2">
        <f>MACD!F945</f>
        <v>0.13919462691207668</v>
      </c>
      <c r="F945" s="2">
        <f>'Moving Avg'!D945</f>
        <v>16.142000000000003</v>
      </c>
      <c r="G945" s="2">
        <f>'Moving Avg'!F945</f>
        <v>15.8125</v>
      </c>
      <c r="H945" s="2">
        <f>'Moving Avg'!G945</f>
        <v>15.0406</v>
      </c>
      <c r="I945" s="2">
        <f>'Moving Avg'!H945</f>
        <v>13.186481000000009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</row>
    <row r="946" spans="1:12" ht="13.5" x14ac:dyDescent="0.25">
      <c r="A946" s="3">
        <f>RSI!A946</f>
        <v>45909</v>
      </c>
      <c r="B946" s="2">
        <f>RSI!B946</f>
        <v>16.2</v>
      </c>
      <c r="C946" s="2">
        <f>RSI!I946</f>
        <v>61.472169207296155</v>
      </c>
      <c r="D946" s="2">
        <f>MACD!E946</f>
        <v>-4.2578837809825743E-2</v>
      </c>
      <c r="E946" s="2">
        <f>MACD!F946</f>
        <v>0.1028399339676962</v>
      </c>
      <c r="F946" s="2">
        <f>'Moving Avg'!D946</f>
        <v>16.122</v>
      </c>
      <c r="G946" s="2">
        <f>'Moving Avg'!F946</f>
        <v>15.831</v>
      </c>
      <c r="H946" s="2">
        <f>'Moving Avg'!G946</f>
        <v>15.114600000000001</v>
      </c>
      <c r="I946" s="2">
        <f>'Moving Avg'!H946</f>
        <v>13.204443500000009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</row>
    <row r="947" spans="1:12" ht="13.5" x14ac:dyDescent="0.25">
      <c r="A947" s="3">
        <f>RSI!A947</f>
        <v>45910</v>
      </c>
      <c r="B947" s="2">
        <f>RSI!B947</f>
        <v>16.2</v>
      </c>
      <c r="C947" s="2">
        <f>RSI!I947</f>
        <v>61.472169207296155</v>
      </c>
      <c r="D947" s="2">
        <f>MACD!E947</f>
        <v>-8.0531802749344905E-2</v>
      </c>
      <c r="E947" s="2">
        <f>MACD!F947</f>
        <v>6.6165586624287981E-2</v>
      </c>
      <c r="F947" s="2">
        <f>'Moving Avg'!D947</f>
        <v>16.220000000000002</v>
      </c>
      <c r="G947" s="2">
        <f>'Moving Avg'!F947</f>
        <v>15.850999999999999</v>
      </c>
      <c r="H947" s="2">
        <f>'Moving Avg'!G947</f>
        <v>15.188600000000003</v>
      </c>
      <c r="I947" s="2">
        <f>'Moving Avg'!H947</f>
        <v>13.222219000000006</v>
      </c>
      <c r="J947" s="6" t="str">
        <f>OBV!F947</f>
        <v>BEARISH</v>
      </c>
      <c r="K947" s="6" t="str">
        <f>OBV!G947</f>
        <v>NEUTRAL</v>
      </c>
      <c r="L947" s="6" t="str">
        <f>OBV!H947</f>
        <v>BEARISH DIVERGENCE</v>
      </c>
    </row>
    <row r="948" spans="1:12" ht="13.5" x14ac:dyDescent="0.25">
      <c r="A948" s="3">
        <f>RSI!A948</f>
        <v>45911</v>
      </c>
      <c r="B948" s="2">
        <f>RSI!B948</f>
        <v>16.2</v>
      </c>
      <c r="C948" s="2">
        <f>RSI!I948</f>
        <v>61.472169207296162</v>
      </c>
      <c r="D948" s="2">
        <f>MACD!E948</f>
        <v>-0.12330940430880588</v>
      </c>
      <c r="E948" s="2">
        <f>MACD!F948</f>
        <v>2.8270588437669209E-2</v>
      </c>
      <c r="F948" s="2">
        <f>'Moving Avg'!D948</f>
        <v>16.21</v>
      </c>
      <c r="G948" s="2">
        <f>'Moving Avg'!F948</f>
        <v>15.870999999999999</v>
      </c>
      <c r="H948" s="2">
        <f>'Moving Avg'!G948</f>
        <v>15.265400000000005</v>
      </c>
      <c r="I948" s="2">
        <f>'Moving Avg'!H948</f>
        <v>13.237428500000005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45912</v>
      </c>
      <c r="B949" s="2">
        <f>RSI!B949</f>
        <v>16</v>
      </c>
      <c r="C949" s="2">
        <f>RSI!I949</f>
        <v>55.820920750700409</v>
      </c>
      <c r="D949" s="2">
        <f>MACD!E949</f>
        <v>-0.14744217585187336</v>
      </c>
      <c r="E949" s="2">
        <f>MACD!F949</f>
        <v>-6.8719644202393029E-3</v>
      </c>
      <c r="F949" s="2">
        <f>'Moving Avg'!D949</f>
        <v>16.16</v>
      </c>
      <c r="G949" s="2">
        <f>'Moving Avg'!F949</f>
        <v>15.881</v>
      </c>
      <c r="H949" s="2">
        <f>'Moving Avg'!G949</f>
        <v>15.339400000000005</v>
      </c>
      <c r="I949" s="2">
        <f>'Moving Avg'!H949</f>
        <v>13.253131000000003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45915</v>
      </c>
      <c r="B950" s="2">
        <f>RSI!B950</f>
        <v>16.170000000000002</v>
      </c>
      <c r="C950" s="2">
        <f>RSI!I950</f>
        <v>59.250142476477592</v>
      </c>
      <c r="D950" s="2">
        <f>MACD!E950</f>
        <v>-0.18489728545567985</v>
      </c>
      <c r="E950" s="2">
        <f>MACD!F950</f>
        <v>-4.2477028627327419E-2</v>
      </c>
      <c r="F950" s="2">
        <f>'Moving Avg'!D950</f>
        <v>16.154</v>
      </c>
      <c r="G950" s="2">
        <f>'Moving Avg'!F950</f>
        <v>15.9</v>
      </c>
      <c r="H950" s="2">
        <f>'Moving Avg'!G950</f>
        <v>15.412800000000002</v>
      </c>
      <c r="I950" s="2">
        <f>'Moving Avg'!H950</f>
        <v>13.270103500000003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</row>
    <row r="951" spans="1:12" ht="13.5" x14ac:dyDescent="0.25">
      <c r="A951" s="3">
        <f>RSI!A951</f>
        <v>45916</v>
      </c>
      <c r="B951" s="2">
        <f>RSI!B951</f>
        <v>16.170000000000002</v>
      </c>
      <c r="C951" s="2">
        <f>RSI!I951</f>
        <v>59.250142476477592</v>
      </c>
      <c r="D951" s="2">
        <f>MACD!E951</f>
        <v>-0.10808978117996659</v>
      </c>
      <c r="E951" s="2">
        <f>MACD!F951</f>
        <v>-5.5599579137855251E-2</v>
      </c>
      <c r="F951" s="2">
        <f>'Moving Avg'!D951</f>
        <v>16.148</v>
      </c>
      <c r="G951" s="2">
        <f>'Moving Avg'!F951</f>
        <v>15.9185</v>
      </c>
      <c r="H951" s="2">
        <f>'Moving Avg'!G951</f>
        <v>15.474200000000005</v>
      </c>
      <c r="I951" s="2">
        <f>'Moving Avg'!H951</f>
        <v>13.287076000000003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</row>
    <row r="952" spans="1:12" ht="13.5" x14ac:dyDescent="0.25">
      <c r="A952" s="3">
        <f>RSI!A952</f>
        <v>45917</v>
      </c>
      <c r="B952" s="2">
        <f>RSI!B952</f>
        <v>16.149999999999999</v>
      </c>
      <c r="C952" s="2">
        <f>RSI!I952</f>
        <v>58.629211394557899</v>
      </c>
      <c r="D952" s="2">
        <f>MACD!E952</f>
        <v>-0.134487437018878</v>
      </c>
      <c r="E952" s="2">
        <f>MACD!F952</f>
        <v>-7.1377150714059812E-2</v>
      </c>
      <c r="F952" s="2">
        <f>'Moving Avg'!D952</f>
        <v>16.137999999999998</v>
      </c>
      <c r="G952" s="2">
        <f>'Moving Avg'!F952</f>
        <v>15.935999999999998</v>
      </c>
      <c r="H952" s="2">
        <f>'Moving Avg'!G952</f>
        <v>15.527800000000003</v>
      </c>
      <c r="I952" s="2">
        <f>'Moving Avg'!H952</f>
        <v>13.303528500000002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</row>
    <row r="953" spans="1:12" ht="13.5" x14ac:dyDescent="0.25">
      <c r="A953" s="3">
        <f>RSI!A953</f>
        <v>45918</v>
      </c>
      <c r="B953" s="2">
        <f>RSI!B953</f>
        <v>15.85</v>
      </c>
      <c r="C953" s="2">
        <f>RSI!I953</f>
        <v>50.140887213331801</v>
      </c>
      <c r="D953" s="2">
        <f>MACD!E953</f>
        <v>-5.3351840459406219E-2</v>
      </c>
      <c r="E953" s="2">
        <f>MACD!F953</f>
        <v>-6.7772088663129088E-2</v>
      </c>
      <c r="F953" s="2">
        <f>'Moving Avg'!D953</f>
        <v>16.068000000000001</v>
      </c>
      <c r="G953" s="2">
        <f>'Moving Avg'!F953</f>
        <v>15.940999999999997</v>
      </c>
      <c r="H953" s="2">
        <f>'Moving Avg'!G953</f>
        <v>15.562800000000005</v>
      </c>
      <c r="I953" s="2">
        <f>'Moving Avg'!H953</f>
        <v>13.318481000000002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45919</v>
      </c>
      <c r="B954" s="2">
        <f>RSI!B954</f>
        <v>16.18</v>
      </c>
      <c r="C954" s="2">
        <f>RSI!I954</f>
        <v>57.440241284422136</v>
      </c>
      <c r="D954" s="2">
        <f>MACD!E954</f>
        <v>-9.062107081366122E-3</v>
      </c>
      <c r="E954" s="2">
        <f>MACD!F954</f>
        <v>-5.60300923467765E-2</v>
      </c>
      <c r="F954" s="2">
        <f>'Moving Avg'!D954</f>
        <v>16.104000000000003</v>
      </c>
      <c r="G954" s="2">
        <f>'Moving Avg'!F954</f>
        <v>15.962999999999999</v>
      </c>
      <c r="H954" s="2">
        <f>'Moving Avg'!G954</f>
        <v>15.602600000000002</v>
      </c>
      <c r="I954" s="2">
        <f>'Moving Avg'!H954</f>
        <v>13.335083500000001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</row>
    <row r="955" spans="1:12" ht="13.5" x14ac:dyDescent="0.25">
      <c r="A955" s="3">
        <f>RSI!A955</f>
        <v>45922</v>
      </c>
      <c r="B955" s="2">
        <f>RSI!B955</f>
        <v>16</v>
      </c>
      <c r="C955" s="2">
        <f>RSI!I955</f>
        <v>52.891714292418541</v>
      </c>
      <c r="D955" s="2">
        <f>MACD!E955</f>
        <v>3.2179844791246026E-2</v>
      </c>
      <c r="E955" s="2">
        <f>MACD!F955</f>
        <v>-3.8388104919171995E-2</v>
      </c>
      <c r="F955" s="2">
        <f>'Moving Avg'!D955</f>
        <v>16.07</v>
      </c>
      <c r="G955" s="2">
        <f>'Moving Avg'!F955</f>
        <v>15.980499999999997</v>
      </c>
      <c r="H955" s="2">
        <f>'Moving Avg'!G955</f>
        <v>15.639000000000001</v>
      </c>
      <c r="I955" s="2">
        <f>'Moving Avg'!H955</f>
        <v>13.350832500000001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45923</v>
      </c>
      <c r="B956" s="2">
        <f>RSI!B956</f>
        <v>16.72</v>
      </c>
      <c r="C956" s="2">
        <f>RSI!I956</f>
        <v>64.873757691493239</v>
      </c>
      <c r="D956" s="2">
        <f>MACD!E956</f>
        <v>1.3071062414615753E-2</v>
      </c>
      <c r="E956" s="2">
        <f>MACD!F956</f>
        <v>-2.8096271452414445E-2</v>
      </c>
      <c r="F956" s="2">
        <f>'Moving Avg'!D956</f>
        <v>16.18</v>
      </c>
      <c r="G956" s="2">
        <f>'Moving Avg'!F956</f>
        <v>16.048999999999999</v>
      </c>
      <c r="H956" s="2">
        <f>'Moving Avg'!G956</f>
        <v>15.689400000000003</v>
      </c>
      <c r="I956" s="2">
        <f>'Moving Avg'!H956</f>
        <v>13.3700885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45924</v>
      </c>
      <c r="B957" s="2">
        <f>RSI!B957</f>
        <v>16.559999999999999</v>
      </c>
      <c r="C957" s="2">
        <f>RSI!I957</f>
        <v>61.15144800333416</v>
      </c>
      <c r="D957" s="2">
        <f>MACD!E957</f>
        <v>3.8767621205089142E-3</v>
      </c>
      <c r="E957" s="2">
        <f>MACD!F957</f>
        <v>-2.1701664737829775E-2</v>
      </c>
      <c r="F957" s="2">
        <f>'Moving Avg'!D957</f>
        <v>16.262</v>
      </c>
      <c r="G957" s="2">
        <f>'Moving Avg'!F957</f>
        <v>16.094500000000004</v>
      </c>
      <c r="H957" s="2">
        <f>'Moving Avg'!G957</f>
        <v>15.736600000000003</v>
      </c>
      <c r="I957" s="2">
        <f>'Moving Avg'!H957</f>
        <v>13.389010999999998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45925</v>
      </c>
      <c r="B958" s="2">
        <f>RSI!B958</f>
        <v>16.72</v>
      </c>
      <c r="C958" s="2">
        <f>RSI!I958</f>
        <v>63.412256405721827</v>
      </c>
      <c r="D958" s="2">
        <f>MACD!E958</f>
        <v>-1.932534508565098E-2</v>
      </c>
      <c r="E958" s="2">
        <f>MACD!F958</f>
        <v>-2.1226400807394016E-2</v>
      </c>
      <c r="F958" s="2">
        <f>'Moving Avg'!D958</f>
        <v>16.436</v>
      </c>
      <c r="G958" s="2">
        <f>'Moving Avg'!F958</f>
        <v>16.150500000000001</v>
      </c>
      <c r="H958" s="2">
        <f>'Moving Avg'!G958</f>
        <v>15.784400000000003</v>
      </c>
      <c r="I958" s="2">
        <f>'Moving Avg'!H958</f>
        <v>13.408219999999998</v>
      </c>
      <c r="J958" s="6" t="str">
        <f>OBV!F958</f>
        <v>BULLISH</v>
      </c>
      <c r="K958" s="6" t="str">
        <f>OBV!G958</f>
        <v>STRONG</v>
      </c>
      <c r="L958" s="6" t="str">
        <f>OBV!H958</f>
        <v>CONFIRMED BULLISH</v>
      </c>
    </row>
    <row r="959" spans="1:12" ht="13.5" x14ac:dyDescent="0.25">
      <c r="A959" s="3">
        <f>RSI!A959</f>
        <v>45926</v>
      </c>
      <c r="B959" s="2">
        <f>RSI!B959</f>
        <v>16.7</v>
      </c>
      <c r="C959" s="2">
        <f>RSI!I959</f>
        <v>62.919346188906935</v>
      </c>
      <c r="D959" s="2">
        <f>MACD!E959</f>
        <v>-7.2497077568129953E-2</v>
      </c>
      <c r="E959" s="2">
        <f>MACD!F959</f>
        <v>-3.1480536159541203E-2</v>
      </c>
      <c r="F959" s="2">
        <f>'Moving Avg'!D959</f>
        <v>16.54</v>
      </c>
      <c r="G959" s="2">
        <f>'Moving Avg'!F959</f>
        <v>16.205499999999997</v>
      </c>
      <c r="H959" s="2">
        <f>'Moving Avg'!G959</f>
        <v>15.826600000000003</v>
      </c>
      <c r="I959" s="2">
        <f>'Moving Avg'!H959</f>
        <v>13.426396</v>
      </c>
      <c r="J959" s="6" t="str">
        <f>OBV!F959</f>
        <v>BULLISH</v>
      </c>
      <c r="K959" s="6" t="str">
        <f>OBV!G959</f>
        <v>STRONG</v>
      </c>
      <c r="L959" s="6" t="str">
        <f>OBV!H959</f>
        <v>CONFIRMED BULLISH</v>
      </c>
    </row>
    <row r="960" spans="1:12" ht="13.5" x14ac:dyDescent="0.25">
      <c r="A960" s="3">
        <f>RSI!A960</f>
        <v>45929</v>
      </c>
      <c r="B960" s="2">
        <f>RSI!B960</f>
        <v>16.850000000000001</v>
      </c>
      <c r="C960" s="2">
        <f>RSI!I960</f>
        <v>65.109847073304962</v>
      </c>
      <c r="D960" s="2">
        <f>MACD!E960</f>
        <v>-0.10626413774593502</v>
      </c>
      <c r="E960" s="2">
        <f>MACD!F960</f>
        <v>-4.6437256476819969E-2</v>
      </c>
      <c r="F960" s="2">
        <f>'Moving Avg'!D960</f>
        <v>16.71</v>
      </c>
      <c r="G960" s="2">
        <f>'Moving Avg'!F960</f>
        <v>16.269000000000002</v>
      </c>
      <c r="H960" s="2">
        <f>'Moving Avg'!G960</f>
        <v>15.867800000000003</v>
      </c>
      <c r="I960" s="2">
        <f>'Moving Avg'!H960</f>
        <v>13.445788500000001</v>
      </c>
      <c r="J960" s="6" t="str">
        <f>OBV!F960</f>
        <v>BULLISH</v>
      </c>
      <c r="K960" s="6" t="str">
        <f>OBV!G960</f>
        <v>STRONG</v>
      </c>
      <c r="L960" s="6" t="str">
        <f>OBV!H960</f>
        <v>CONFIRMED BULLISH</v>
      </c>
    </row>
    <row r="961" spans="1:12" ht="13.5" x14ac:dyDescent="0.25">
      <c r="A961" s="3">
        <f>RSI!A961</f>
        <v>45930</v>
      </c>
      <c r="B961" s="2">
        <f>RSI!B961</f>
        <v>16.850000000000001</v>
      </c>
      <c r="C961" s="2">
        <f>RSI!I961</f>
        <v>65.109847073304962</v>
      </c>
      <c r="D961" s="2">
        <f>MACD!E961</f>
        <v>-0.13925811209896466</v>
      </c>
      <c r="E961" s="2">
        <f>MACD!F961</f>
        <v>-6.5001427601248912E-2</v>
      </c>
      <c r="F961" s="2">
        <f>'Moving Avg'!D961</f>
        <v>16.736000000000001</v>
      </c>
      <c r="G961" s="2">
        <f>'Moving Avg'!F961</f>
        <v>16.296500000000002</v>
      </c>
      <c r="H961" s="2">
        <f>'Moving Avg'!G961</f>
        <v>15.908800000000003</v>
      </c>
      <c r="I961" s="2">
        <f>'Moving Avg'!H961</f>
        <v>13.465647499999999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45931</v>
      </c>
      <c r="B962" s="2">
        <f>RSI!B962</f>
        <v>16.77</v>
      </c>
      <c r="C962" s="2">
        <f>RSI!I962</f>
        <v>62.814623960070954</v>
      </c>
      <c r="D962" s="2">
        <f>MACD!E962</f>
        <v>-0.16842138987300359</v>
      </c>
      <c r="E962" s="2">
        <f>MACD!F962</f>
        <v>-8.5685420055599842E-2</v>
      </c>
      <c r="F962" s="2">
        <f>'Moving Avg'!D962</f>
        <v>16.777999999999999</v>
      </c>
      <c r="G962" s="2">
        <f>'Moving Avg'!F962</f>
        <v>16.349500000000003</v>
      </c>
      <c r="H962" s="2">
        <f>'Moving Avg'!G962</f>
        <v>15.944200000000002</v>
      </c>
      <c r="I962" s="2">
        <f>'Moving Avg'!H962</f>
        <v>13.485340000000001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45932</v>
      </c>
      <c r="B963" s="2">
        <f>RSI!B963</f>
        <v>16.8</v>
      </c>
      <c r="C963" s="2">
        <f>RSI!I963</f>
        <v>63.336571978845193</v>
      </c>
      <c r="D963" s="2">
        <f>MACD!E963</f>
        <v>-0.24479237513900998</v>
      </c>
      <c r="E963" s="2">
        <f>MACD!F963</f>
        <v>-0.11750681107228188</v>
      </c>
      <c r="F963" s="2">
        <f>'Moving Avg'!D963</f>
        <v>16.794</v>
      </c>
      <c r="G963" s="2">
        <f>'Moving Avg'!F963</f>
        <v>16.377000000000002</v>
      </c>
      <c r="H963" s="2">
        <f>'Moving Avg'!G963</f>
        <v>15.971400000000001</v>
      </c>
      <c r="I963" s="2">
        <f>'Moving Avg'!H963</f>
        <v>13.505182500000004</v>
      </c>
      <c r="J963" s="6" t="str">
        <f>OBV!F963</f>
        <v>BEARISH</v>
      </c>
      <c r="K963" s="6" t="str">
        <f>OBV!G963</f>
        <v>NEUTRAL</v>
      </c>
      <c r="L963" s="6" t="str">
        <f>OBV!H963</f>
        <v>BEARISH DIVERGENCE</v>
      </c>
    </row>
    <row r="964" spans="1:12" ht="13.5" x14ac:dyDescent="0.25">
      <c r="A964" s="3">
        <f>RSI!A964</f>
        <v>45933</v>
      </c>
      <c r="B964" s="2">
        <f>RSI!B964</f>
        <v>16.8</v>
      </c>
      <c r="C964" s="2">
        <f>RSI!I964</f>
        <v>63.336571978845193</v>
      </c>
      <c r="D964" s="2">
        <f>MACD!E964</f>
        <v>-0.26189451601534941</v>
      </c>
      <c r="E964" s="2">
        <f>MACD!F964</f>
        <v>-0.1463843520608954</v>
      </c>
      <c r="F964" s="2">
        <f>'Moving Avg'!D964</f>
        <v>16.814</v>
      </c>
      <c r="G964" s="2">
        <f>'Moving Avg'!F964</f>
        <v>16.404500000000002</v>
      </c>
      <c r="H964" s="2">
        <f>'Moving Avg'!G964</f>
        <v>16.003399999999999</v>
      </c>
      <c r="I964" s="2">
        <f>'Moving Avg'!H964</f>
        <v>13.525025000000003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45936</v>
      </c>
      <c r="B965" s="2">
        <f>RSI!B965</f>
        <v>16.649999999999999</v>
      </c>
      <c r="C965" s="2">
        <f>RSI!I965</f>
        <v>58.569355315000983</v>
      </c>
      <c r="D965" s="2">
        <f>MACD!E965</f>
        <v>-0.29595579999521249</v>
      </c>
      <c r="E965" s="2">
        <f>MACD!F965</f>
        <v>-0.17629864164775882</v>
      </c>
      <c r="F965" s="2">
        <f>'Moving Avg'!D965</f>
        <v>16.774000000000001</v>
      </c>
      <c r="G965" s="2">
        <f>'Moving Avg'!F965</f>
        <v>16.427</v>
      </c>
      <c r="H965" s="2">
        <f>'Moving Avg'!G965</f>
        <v>16.034199999999998</v>
      </c>
      <c r="I965" s="2">
        <f>'Moving Avg'!H965</f>
        <v>13.543184500000004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45937</v>
      </c>
      <c r="B966" s="2">
        <f>RSI!B966</f>
        <v>16.649999999999999</v>
      </c>
      <c r="C966" s="2">
        <f>RSI!I966</f>
        <v>58.56935531500099</v>
      </c>
      <c r="D966" s="2">
        <f>MACD!E966</f>
        <v>-0.21590745211624451</v>
      </c>
      <c r="E966" s="2">
        <f>MACD!F966</f>
        <v>-0.18422040374145596</v>
      </c>
      <c r="F966" s="2">
        <f>'Moving Avg'!D966</f>
        <v>16.734000000000002</v>
      </c>
      <c r="G966" s="2">
        <f>'Moving Avg'!F966</f>
        <v>16.449499999999997</v>
      </c>
      <c r="H966" s="2">
        <f>'Moving Avg'!G966</f>
        <v>16.058399999999995</v>
      </c>
      <c r="I966" s="2">
        <f>'Moving Avg'!H966</f>
        <v>13.560784000000005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45938</v>
      </c>
      <c r="B967" s="2">
        <f>RSI!B967</f>
        <v>16.649999999999999</v>
      </c>
      <c r="C967" s="2">
        <f>RSI!I967</f>
        <v>58.569355315000998</v>
      </c>
      <c r="D967" s="2">
        <f>MACD!E967</f>
        <v>-0.17454869007869078</v>
      </c>
      <c r="E967" s="2">
        <f>MACD!F967</f>
        <v>-0.18228606100890293</v>
      </c>
      <c r="F967" s="2">
        <f>'Moving Avg'!D967</f>
        <v>16.71</v>
      </c>
      <c r="G967" s="2">
        <f>'Moving Avg'!F967</f>
        <v>16.471999999999998</v>
      </c>
      <c r="H967" s="2">
        <f>'Moving Avg'!G967</f>
        <v>16.084399999999995</v>
      </c>
      <c r="I967" s="2">
        <f>'Moving Avg'!H967</f>
        <v>13.579643000000006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45939</v>
      </c>
      <c r="B968" s="2">
        <f>RSI!B968</f>
        <v>16.649999999999999</v>
      </c>
      <c r="C968" s="2">
        <f>RSI!I968</f>
        <v>58.569355315000998</v>
      </c>
      <c r="D968" s="2">
        <f>MACD!E968</f>
        <v>-0.11656619913669175</v>
      </c>
      <c r="E968" s="2">
        <f>MACD!F968</f>
        <v>-0.1691420886344607</v>
      </c>
      <c r="F968" s="2">
        <f>'Moving Avg'!D968</f>
        <v>16.68</v>
      </c>
      <c r="G968" s="2">
        <f>'Moving Avg'!F968</f>
        <v>16.494499999999995</v>
      </c>
      <c r="H968" s="2">
        <f>'Moving Avg'!G968</f>
        <v>16.108799999999995</v>
      </c>
      <c r="I968" s="2">
        <f>'Moving Avg'!H968</f>
        <v>13.598689000000002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45940</v>
      </c>
      <c r="B969" s="2">
        <f>RSI!B969</f>
        <v>16.45</v>
      </c>
      <c r="C969" s="2">
        <f>RSI!I969</f>
        <v>51.603605768346078</v>
      </c>
      <c r="D969" s="2">
        <f>MACD!E969</f>
        <v>-5.7274319348668001E-2</v>
      </c>
      <c r="E969" s="2">
        <f>MACD!F969</f>
        <v>-0.14676853477730217</v>
      </c>
      <c r="F969" s="2">
        <f>'Moving Avg'!D969</f>
        <v>16.61</v>
      </c>
      <c r="G969" s="2">
        <f>'Moving Avg'!F969</f>
        <v>16.516999999999996</v>
      </c>
      <c r="H969" s="2">
        <f>'Moving Avg'!G969</f>
        <v>16.117799999999999</v>
      </c>
      <c r="I969" s="2">
        <f>'Moving Avg'!H969</f>
        <v>13.615475000000002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45943</v>
      </c>
      <c r="B970" s="2">
        <f>RSI!B970</f>
        <v>16.45</v>
      </c>
      <c r="C970" s="2">
        <f>RSI!I970</f>
        <v>51.603605768346078</v>
      </c>
      <c r="D970" s="2">
        <f>MACD!E970</f>
        <v>1.5758057343930432E-2</v>
      </c>
      <c r="E970" s="2">
        <f>MACD!F970</f>
        <v>-0.11426321635305565</v>
      </c>
      <c r="F970" s="2">
        <f>'Moving Avg'!D970</f>
        <v>16.57</v>
      </c>
      <c r="G970" s="2">
        <f>'Moving Avg'!F970</f>
        <v>16.530999999999999</v>
      </c>
      <c r="H970" s="2">
        <f>'Moving Avg'!G970</f>
        <v>16.127799999999997</v>
      </c>
      <c r="I970" s="2">
        <f>'Moving Avg'!H970</f>
        <v>13.634827499999998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</row>
    <row r="971" spans="1:12" ht="13.5" x14ac:dyDescent="0.25">
      <c r="A971" s="3">
        <f>RSI!A971</f>
        <v>45944</v>
      </c>
      <c r="B971" s="2">
        <f>RSI!B971</f>
        <v>16.75</v>
      </c>
      <c r="C971" s="2">
        <f>RSI!I971</f>
        <v>59.900206233542065</v>
      </c>
      <c r="D971" s="2">
        <f>MACD!E971</f>
        <v>5.5133759227373957E-2</v>
      </c>
      <c r="E971" s="2">
        <f>MACD!F971</f>
        <v>-8.0383821236969744E-2</v>
      </c>
      <c r="F971" s="2">
        <f>'Moving Avg'!D971</f>
        <v>16.59</v>
      </c>
      <c r="G971" s="2">
        <f>'Moving Avg'!F971</f>
        <v>16.559999999999999</v>
      </c>
      <c r="H971" s="2">
        <f>'Moving Avg'!G971</f>
        <v>16.143799999999999</v>
      </c>
      <c r="I971" s="2">
        <f>'Moving Avg'!H971</f>
        <v>13.653487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</row>
    <row r="972" spans="1:12" ht="13.5" x14ac:dyDescent="0.25">
      <c r="A972" s="3">
        <f>RSI!A972</f>
        <v>45946</v>
      </c>
      <c r="B972" s="2">
        <f>RSI!B972</f>
        <v>16.68</v>
      </c>
      <c r="C972" s="2">
        <f>RSI!I972</f>
        <v>57.426429753338681</v>
      </c>
      <c r="D972" s="2">
        <f>MACD!E972</f>
        <v>7.9372457179047728E-2</v>
      </c>
      <c r="E972" s="2">
        <f>MACD!F972</f>
        <v>-4.8432565553766252E-2</v>
      </c>
      <c r="F972" s="2">
        <f>'Moving Avg'!D972</f>
        <v>16.595999999999997</v>
      </c>
      <c r="G972" s="2">
        <f>'Moving Avg'!F972</f>
        <v>16.586500000000001</v>
      </c>
      <c r="H972" s="2">
        <f>'Moving Avg'!G972</f>
        <v>16.163399999999999</v>
      </c>
      <c r="I972" s="2">
        <f>'Moving Avg'!H972</f>
        <v>13.673895999999997</v>
      </c>
      <c r="J972" s="6" t="str">
        <f>OBV!F972</f>
        <v>BEARISH</v>
      </c>
      <c r="K972" s="6" t="str">
        <f>OBV!G972</f>
        <v>NEUTRAL</v>
      </c>
      <c r="L972" s="6" t="str">
        <f>OBV!H972</f>
        <v>BEARISH DIVERGENCE</v>
      </c>
    </row>
    <row r="973" spans="1:12" ht="13.5" x14ac:dyDescent="0.25">
      <c r="A973" s="3">
        <f>RSI!A973</f>
        <v>45947</v>
      </c>
      <c r="B973" s="2">
        <f>RSI!B973</f>
        <v>16.68</v>
      </c>
      <c r="C973" s="2">
        <f>RSI!I973</f>
        <v>57.426429753338681</v>
      </c>
      <c r="D973" s="2">
        <f>MACD!E973</f>
        <v>0.10309938626165049</v>
      </c>
      <c r="E973" s="2">
        <f>MACD!F973</f>
        <v>-1.8126175190682905E-2</v>
      </c>
      <c r="F973" s="2">
        <f>'Moving Avg'!D973</f>
        <v>16.601999999999997</v>
      </c>
      <c r="G973" s="2">
        <f>'Moving Avg'!F973</f>
        <v>16.628000000000004</v>
      </c>
      <c r="H973" s="2">
        <f>'Moving Avg'!G973</f>
        <v>16.178999999999995</v>
      </c>
      <c r="I973" s="2">
        <f>'Moving Avg'!H973</f>
        <v>13.693558499999996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</row>
    <row r="974" spans="1:12" ht="13.5" x14ac:dyDescent="0.25">
      <c r="A974" s="3">
        <f>RSI!A974</f>
        <v>45950</v>
      </c>
      <c r="B974" s="2">
        <f>RSI!B974</f>
        <v>16.5</v>
      </c>
      <c r="C974" s="2">
        <f>RSI!I974</f>
        <v>51.129259010175538</v>
      </c>
      <c r="D974" s="2">
        <f>MACD!E974</f>
        <v>0.13521479353421384</v>
      </c>
      <c r="E974" s="2">
        <f>MACD!F974</f>
        <v>1.2542018554296446E-2</v>
      </c>
      <c r="F974" s="2">
        <f>'Moving Avg'!D974</f>
        <v>16.612000000000002</v>
      </c>
      <c r="G974" s="2">
        <f>'Moving Avg'!F974</f>
        <v>16.644000000000002</v>
      </c>
      <c r="H974" s="2">
        <f>'Moving Avg'!G974</f>
        <v>16.200999999999997</v>
      </c>
      <c r="I974" s="2">
        <f>'Moving Avg'!H974</f>
        <v>13.712367499999996</v>
      </c>
      <c r="J974" s="6" t="str">
        <f>OBV!F974</f>
        <v>BEARISH</v>
      </c>
      <c r="K974" s="6" t="str">
        <f>OBV!G974</f>
        <v>NEUTRAL</v>
      </c>
      <c r="L974" s="6" t="str">
        <f>OBV!H974</f>
        <v>BEARISH DIVERGENCE</v>
      </c>
    </row>
    <row r="975" spans="1:12" ht="13.5" x14ac:dyDescent="0.25">
      <c r="A975" s="3">
        <f>RSI!A975</f>
        <v>45951</v>
      </c>
      <c r="B975" s="2">
        <f>RSI!B975</f>
        <v>16.68</v>
      </c>
      <c r="C975" s="2">
        <f>RSI!I975</f>
        <v>56.290925568269792</v>
      </c>
      <c r="D975" s="2">
        <f>MACD!E975</f>
        <v>0.12584407508924755</v>
      </c>
      <c r="E975" s="2">
        <f>MACD!F975</f>
        <v>3.5202429861286667E-2</v>
      </c>
      <c r="F975" s="2">
        <f>'Moving Avg'!D975</f>
        <v>16.657999999999998</v>
      </c>
      <c r="G975" s="2">
        <f>'Moving Avg'!F975</f>
        <v>16.678000000000001</v>
      </c>
      <c r="H975" s="2">
        <f>'Moving Avg'!G975</f>
        <v>16.218599999999995</v>
      </c>
      <c r="I975" s="2">
        <f>'Moving Avg'!H975</f>
        <v>13.732776499999993</v>
      </c>
      <c r="J975" s="6" t="str">
        <f>OBV!F975</f>
        <v>BEARISH</v>
      </c>
      <c r="K975" s="6" t="str">
        <f>OBV!G975</f>
        <v>NEUTRAL</v>
      </c>
      <c r="L975" s="6" t="str">
        <f>OBV!H975</f>
        <v>BEARISH DIVERGENCE</v>
      </c>
    </row>
    <row r="976" spans="1:12" ht="13.5" x14ac:dyDescent="0.25">
      <c r="A976" s="3">
        <f>RSI!A976</f>
        <v>45952</v>
      </c>
      <c r="B976" s="2">
        <f>RSI!B976</f>
        <v>16.5</v>
      </c>
      <c r="C976" s="2">
        <f>RSI!I976</f>
        <v>50.542101705258318</v>
      </c>
      <c r="D976" s="2">
        <f>MACD!E976</f>
        <v>0.13005967659146478</v>
      </c>
      <c r="E976" s="2">
        <f>MACD!F976</f>
        <v>5.4173879207322292E-2</v>
      </c>
      <c r="F976" s="2">
        <f>'Moving Avg'!D976</f>
        <v>16.607999999999997</v>
      </c>
      <c r="G976" s="2">
        <f>'Moving Avg'!F976</f>
        <v>16.667000000000002</v>
      </c>
      <c r="H976" s="2">
        <f>'Moving Avg'!G976</f>
        <v>16.231999999999996</v>
      </c>
      <c r="I976" s="2">
        <f>'Moving Avg'!H976</f>
        <v>13.751585499999994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45953</v>
      </c>
      <c r="B977" s="2">
        <f>RSI!B977</f>
        <v>16.8</v>
      </c>
      <c r="C977" s="2">
        <f>RSI!I977</f>
        <v>58.203588274445629</v>
      </c>
      <c r="D977" s="2">
        <f>MACD!E977</f>
        <v>0.11136751621181773</v>
      </c>
      <c r="E977" s="2">
        <f>MACD!F977</f>
        <v>6.561260660822138E-2</v>
      </c>
      <c r="F977" s="2">
        <f>'Moving Avg'!D977</f>
        <v>16.631999999999998</v>
      </c>
      <c r="G977" s="2">
        <f>'Moving Avg'!F977</f>
        <v>16.678999999999998</v>
      </c>
      <c r="H977" s="2">
        <f>'Moving Avg'!G977</f>
        <v>16.251999999999995</v>
      </c>
      <c r="I977" s="2">
        <f>'Moving Avg'!H977</f>
        <v>13.771894499999995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</row>
    <row r="978" spans="1:12" ht="13.5" x14ac:dyDescent="0.25">
      <c r="A978" s="3">
        <f>RSI!A978</f>
        <v>45954</v>
      </c>
      <c r="B978" s="2">
        <f>RSI!B978</f>
        <v>16.989999999999998</v>
      </c>
      <c r="C978" s="2">
        <f>RSI!I978</f>
        <v>62.197637053453654</v>
      </c>
      <c r="D978" s="2">
        <f>MACD!E978</f>
        <v>7.96700399461443E-2</v>
      </c>
      <c r="E978" s="2">
        <f>MACD!F978</f>
        <v>6.8424093275805967E-2</v>
      </c>
      <c r="F978" s="2">
        <f>'Moving Avg'!D978</f>
        <v>16.693999999999999</v>
      </c>
      <c r="G978" s="2">
        <f>'Moving Avg'!F978</f>
        <v>16.692500000000003</v>
      </c>
      <c r="H978" s="2">
        <f>'Moving Avg'!G978</f>
        <v>16.275799999999993</v>
      </c>
      <c r="I978" s="2">
        <f>'Moving Avg'!H978</f>
        <v>13.793153499999992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</row>
    <row r="979" spans="1:12" ht="13.5" x14ac:dyDescent="0.25">
      <c r="A979" s="3">
        <f>RSI!A979</f>
        <v>45957</v>
      </c>
      <c r="B979" s="2">
        <f>RSI!B979</f>
        <v>16.75</v>
      </c>
      <c r="C979" s="2">
        <f>RSI!I979</f>
        <v>55.042545427513154</v>
      </c>
      <c r="D979" s="2">
        <f>MACD!E979</f>
        <v>3.7061817345449555E-2</v>
      </c>
      <c r="E979" s="2">
        <f>MACD!F979</f>
        <v>6.2151638089734687E-2</v>
      </c>
      <c r="F979" s="2">
        <f>'Moving Avg'!D979</f>
        <v>16.744</v>
      </c>
      <c r="G979" s="2">
        <f>'Moving Avg'!F979</f>
        <v>16.695</v>
      </c>
      <c r="H979" s="2">
        <f>'Moving Avg'!G979</f>
        <v>16.294799999999995</v>
      </c>
      <c r="I979" s="2">
        <f>'Moving Avg'!H979</f>
        <v>13.813352499999993</v>
      </c>
      <c r="J979" s="6" t="str">
        <f>OBV!F979</f>
        <v>BULLISH</v>
      </c>
      <c r="K979" s="6" t="str">
        <f>OBV!G979</f>
        <v>NEUTRAL</v>
      </c>
      <c r="L979" s="6" t="str">
        <f>OBV!H979</f>
        <v>CONFIRMED BULLISH</v>
      </c>
    </row>
    <row r="980" spans="1:12" ht="13.5" x14ac:dyDescent="0.25">
      <c r="A980" s="3">
        <f>RSI!A980</f>
        <v>45958</v>
      </c>
      <c r="B980" s="2">
        <f>RSI!B980</f>
        <v>16.75</v>
      </c>
      <c r="C980" s="2">
        <f>RSI!I980</f>
        <v>55.042545427513154</v>
      </c>
      <c r="D980" s="2">
        <f>MACD!E980</f>
        <v>-1.618535507681429E-4</v>
      </c>
      <c r="E980" s="2">
        <f>MACD!F980</f>
        <v>4.9688939761634125E-2</v>
      </c>
      <c r="F980" s="2">
        <f>'Moving Avg'!D980</f>
        <v>16.757999999999999</v>
      </c>
      <c r="G980" s="2">
        <f>'Moving Avg'!F980</f>
        <v>16.690000000000001</v>
      </c>
      <c r="H980" s="2">
        <f>'Moving Avg'!G980</f>
        <v>16.313999999999997</v>
      </c>
      <c r="I980" s="2">
        <f>'Moving Avg'!H980</f>
        <v>13.834531499999992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</row>
    <row r="981" spans="1:12" ht="13.5" x14ac:dyDescent="0.25">
      <c r="A981" s="3">
        <f>RSI!A981</f>
        <v>45959</v>
      </c>
      <c r="B981" s="2">
        <f>RSI!B981</f>
        <v>16.899999999999999</v>
      </c>
      <c r="C981" s="2">
        <f>RSI!I981</f>
        <v>58.502810594834031</v>
      </c>
      <c r="D981" s="2">
        <f>MACD!E981</f>
        <v>2.3000778388109211E-3</v>
      </c>
      <c r="E981" s="2">
        <f>MACD!F981</f>
        <v>4.0211167377069486E-2</v>
      </c>
      <c r="F981" s="2">
        <f>'Moving Avg'!D981</f>
        <v>16.838000000000001</v>
      </c>
      <c r="G981" s="2">
        <f>'Moving Avg'!F981</f>
        <v>16.692500000000003</v>
      </c>
      <c r="H981" s="2">
        <f>'Moving Avg'!G981</f>
        <v>16.335999999999995</v>
      </c>
      <c r="I981" s="2">
        <f>'Moving Avg'!H981</f>
        <v>13.856506999999992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</row>
    <row r="982" spans="1:12" ht="13.5" x14ac:dyDescent="0.25">
      <c r="A982" s="3">
        <f>RSI!A982</f>
        <v>45960</v>
      </c>
      <c r="B982" s="2">
        <f>RSI!B982</f>
        <v>17.09</v>
      </c>
      <c r="C982" s="2">
        <f>RSI!I982</f>
        <v>62.445698091821384</v>
      </c>
      <c r="D982" s="2">
        <f>MACD!E982</f>
        <v>-2.234997680284323E-2</v>
      </c>
      <c r="E982" s="2">
        <f>MACD!F982</f>
        <v>2.7698938541086942E-2</v>
      </c>
      <c r="F982" s="2">
        <f>'Moving Avg'!D982</f>
        <v>16.895999999999997</v>
      </c>
      <c r="G982" s="2">
        <f>'Moving Avg'!F982</f>
        <v>16.708500000000001</v>
      </c>
      <c r="H982" s="2">
        <f>'Moving Avg'!G982</f>
        <v>16.361799999999995</v>
      </c>
      <c r="I982" s="2">
        <f>'Moving Avg'!H982</f>
        <v>13.879898999999993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</row>
    <row r="983" spans="1:12" ht="13.5" x14ac:dyDescent="0.25">
      <c r="A983" s="3">
        <f>RSI!A983</f>
        <v>0</v>
      </c>
      <c r="B983" s="2">
        <f>RSI!B983</f>
        <v>0</v>
      </c>
      <c r="C983" s="2">
        <f>RSI!I983</f>
        <v>6.1198260340887742</v>
      </c>
      <c r="D983" s="2">
        <f>MACD!E983</f>
        <v>1.219845564167974</v>
      </c>
      <c r="E983" s="2">
        <f>MACD!F983</f>
        <v>0.26612826366646436</v>
      </c>
      <c r="F983" s="2">
        <f>'Moving Avg'!D983</f>
        <v>13.497999999999999</v>
      </c>
      <c r="G983" s="2">
        <f>'Moving Avg'!F983</f>
        <v>15.868500000000001</v>
      </c>
      <c r="H983" s="2">
        <f>'Moving Avg'!G983</f>
        <v>16.046799999999998</v>
      </c>
      <c r="I983" s="2">
        <f>'Moving Avg'!H983</f>
        <v>13.817840999999994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</row>
    <row r="984" spans="1:12" ht="13.5" x14ac:dyDescent="0.25">
      <c r="A984" s="3">
        <f>RSI!A984</f>
        <v>0</v>
      </c>
      <c r="B984" s="2">
        <f>RSI!B984</f>
        <v>0</v>
      </c>
      <c r="C984" s="2">
        <f>RSI!I984</f>
        <v>6.1198260340887742</v>
      </c>
      <c r="D984" s="2">
        <f>MACD!E984</f>
        <v>2.3415674773027391</v>
      </c>
      <c r="E984" s="2">
        <f>MACD!F984</f>
        <v>0.68121610639371932</v>
      </c>
      <c r="F984" s="2">
        <f>'Moving Avg'!D984</f>
        <v>10.148</v>
      </c>
      <c r="G984" s="2">
        <f>'Moving Avg'!F984</f>
        <v>15.028499999999999</v>
      </c>
      <c r="H984" s="2">
        <f>'Moving Avg'!G984</f>
        <v>15.731999999999998</v>
      </c>
      <c r="I984" s="2">
        <f>'Moving Avg'!H984</f>
        <v>13.756249999999993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</row>
    <row r="985" spans="1:12" ht="13.5" x14ac:dyDescent="0.25">
      <c r="A985" s="3">
        <f>RSI!A985</f>
        <v>0</v>
      </c>
      <c r="B985" s="2">
        <f>RSI!B985</f>
        <v>0</v>
      </c>
      <c r="C985" s="2">
        <f>RSI!I985</f>
        <v>6.1198260340887742</v>
      </c>
      <c r="D985" s="2">
        <f>MACD!E985</f>
        <v>3.4094513981085779</v>
      </c>
      <c r="E985" s="2">
        <f>MACD!F985</f>
        <v>1.2268631647366912</v>
      </c>
      <c r="F985" s="2">
        <f>'Moving Avg'!D985</f>
        <v>6.7979999999999992</v>
      </c>
      <c r="G985" s="2">
        <f>'Moving Avg'!F985</f>
        <v>14.196000000000002</v>
      </c>
      <c r="H985" s="2">
        <f>'Moving Avg'!G985</f>
        <v>15.418999999999997</v>
      </c>
      <c r="I985" s="2">
        <f>'Moving Avg'!H985</f>
        <v>13.694891999999991</v>
      </c>
      <c r="J985" s="6" t="str">
        <f>OBV!F985</f>
        <v>BULLISH</v>
      </c>
      <c r="K985" s="6" t="str">
        <f>OBV!G985</f>
        <v>NEUTRAL</v>
      </c>
      <c r="L985" s="6" t="str">
        <f>OBV!H985</f>
        <v>BULLISH DIVERGENCE</v>
      </c>
    </row>
    <row r="986" spans="1:12" ht="13.5" x14ac:dyDescent="0.25">
      <c r="A986" s="3">
        <f>RSI!A986</f>
        <v>0</v>
      </c>
      <c r="B986" s="2">
        <f>RSI!B986</f>
        <v>0</v>
      </c>
      <c r="C986" s="2">
        <f>RSI!I986</f>
        <v>6.1198260340887742</v>
      </c>
      <c r="D986" s="2">
        <f>MACD!E986</f>
        <v>4.3696516050292953</v>
      </c>
      <c r="E986" s="2">
        <f>MACD!F986</f>
        <v>1.8554208527952121</v>
      </c>
      <c r="F986" s="2">
        <f>'Moving Avg'!D986</f>
        <v>3.4180000000000001</v>
      </c>
      <c r="G986" s="2">
        <f>'Moving Avg'!F986</f>
        <v>13.363500000000002</v>
      </c>
      <c r="H986" s="2">
        <f>'Moving Avg'!G986</f>
        <v>15.111999999999998</v>
      </c>
      <c r="I986" s="2">
        <f>'Moving Avg'!H986</f>
        <v>13.632647499999992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</row>
    <row r="987" spans="1:12" ht="13.5" x14ac:dyDescent="0.25">
      <c r="A987" s="3">
        <f>RSI!A987</f>
        <v>0</v>
      </c>
      <c r="B987" s="2">
        <f>RSI!B987</f>
        <v>0</v>
      </c>
      <c r="C987" s="2">
        <f>RSI!I987</f>
        <v>6.1198260340887742</v>
      </c>
      <c r="D987" s="2">
        <f>MACD!E987</f>
        <v>5.3063366491406345</v>
      </c>
      <c r="E987" s="2">
        <f>MACD!F987</f>
        <v>2.5456040120642967</v>
      </c>
      <c r="F987" s="2">
        <f>'Moving Avg'!D987</f>
        <v>0</v>
      </c>
      <c r="G987" s="2">
        <f>'Moving Avg'!F987</f>
        <v>12.531000000000002</v>
      </c>
      <c r="H987" s="2">
        <f>'Moving Avg'!G987</f>
        <v>14.798999999999996</v>
      </c>
      <c r="I987" s="2">
        <f>'Moving Avg'!H987</f>
        <v>13.57105649999999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0</v>
      </c>
      <c r="B988" s="2">
        <f>RSI!B988</f>
        <v>0</v>
      </c>
      <c r="C988" s="2">
        <f>RSI!I988</f>
        <v>6.1198260340887742</v>
      </c>
      <c r="D988" s="2">
        <f>MACD!E988</f>
        <v>6.2004193857048957</v>
      </c>
      <c r="E988" s="2">
        <f>MACD!F988</f>
        <v>3.2765670867924168</v>
      </c>
      <c r="F988" s="2">
        <f>'Moving Avg'!D988</f>
        <v>0</v>
      </c>
      <c r="G988" s="2">
        <f>'Moving Avg'!F988</f>
        <v>11.698500000000001</v>
      </c>
      <c r="H988" s="2">
        <f>'Moving Avg'!G988</f>
        <v>14.486999999999997</v>
      </c>
      <c r="I988" s="2">
        <f>'Moving Avg'!H988</f>
        <v>13.509931999999992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</row>
    <row r="989" spans="1:12" ht="13.5" x14ac:dyDescent="0.25">
      <c r="A989" s="3">
        <f>RSI!A989</f>
        <v>0</v>
      </c>
      <c r="B989" s="2">
        <f>RSI!B989</f>
        <v>0</v>
      </c>
      <c r="C989" s="2">
        <f>RSI!I989</f>
        <v>6.1198260340887742</v>
      </c>
      <c r="D989" s="2">
        <f>MACD!E989</f>
        <v>6.9869466649423657</v>
      </c>
      <c r="E989" s="2">
        <f>MACD!F989</f>
        <v>4.0186430024224062</v>
      </c>
      <c r="F989" s="2">
        <f>'Moving Avg'!D989</f>
        <v>0</v>
      </c>
      <c r="G989" s="2">
        <f>'Moving Avg'!F989</f>
        <v>10.876000000000001</v>
      </c>
      <c r="H989" s="2">
        <f>'Moving Avg'!G989</f>
        <v>14.174999999999994</v>
      </c>
      <c r="I989" s="2">
        <f>'Moving Avg'!H989</f>
        <v>13.448807499999992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0</v>
      </c>
      <c r="B990" s="2">
        <f>RSI!B990</f>
        <v>0</v>
      </c>
      <c r="C990" s="2">
        <f>RSI!I990</f>
        <v>6.1198260340887742</v>
      </c>
      <c r="D990" s="2">
        <f>MACD!E990</f>
        <v>7.7144316083342019</v>
      </c>
      <c r="E990" s="2">
        <f>MACD!F990</f>
        <v>4.757800723604765</v>
      </c>
      <c r="F990" s="2">
        <f>'Moving Avg'!D990</f>
        <v>0</v>
      </c>
      <c r="G990" s="2">
        <f>'Moving Avg'!F990</f>
        <v>10.0535</v>
      </c>
      <c r="H990" s="2">
        <f>'Moving Avg'!G990</f>
        <v>13.863399999999997</v>
      </c>
      <c r="I990" s="2">
        <f>'Moving Avg'!H990</f>
        <v>13.387309499999992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</row>
    <row r="991" spans="1:12" ht="13.5" x14ac:dyDescent="0.25">
      <c r="A991" s="3">
        <f>RSI!A991</f>
        <v>0</v>
      </c>
      <c r="B991" s="2">
        <f>RSI!B991</f>
        <v>0</v>
      </c>
      <c r="C991" s="2">
        <f>RSI!I991</f>
        <v>6.1198260340887742</v>
      </c>
      <c r="D991" s="2">
        <f>MACD!E991</f>
        <v>8.4104448077627456</v>
      </c>
      <c r="E991" s="2">
        <f>MACD!F991</f>
        <v>5.4883295404363617</v>
      </c>
      <c r="F991" s="2">
        <f>'Moving Avg'!D991</f>
        <v>0</v>
      </c>
      <c r="G991" s="2">
        <f>'Moving Avg'!F991</f>
        <v>9.2159999999999993</v>
      </c>
      <c r="H991" s="2">
        <f>'Moving Avg'!G991</f>
        <v>13.537399999999996</v>
      </c>
      <c r="I991" s="2">
        <f>'Moving Avg'!H991</f>
        <v>13.325344999999993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</row>
    <row r="992" spans="1:12" ht="13.5" x14ac:dyDescent="0.25">
      <c r="A992" s="3">
        <f>RSI!A992</f>
        <v>0</v>
      </c>
      <c r="B992" s="2">
        <f>RSI!B992</f>
        <v>0</v>
      </c>
      <c r="C992" s="2">
        <f>RSI!I992</f>
        <v>6.1198260340887742</v>
      </c>
      <c r="D992" s="2">
        <f>MACD!E992</f>
        <v>9.081732131443081</v>
      </c>
      <c r="E992" s="2">
        <f>MACD!F992</f>
        <v>6.2070100586377057</v>
      </c>
      <c r="F992" s="2">
        <f>'Moving Avg'!D992</f>
        <v>0</v>
      </c>
      <c r="G992" s="2">
        <f>'Moving Avg'!F992</f>
        <v>8.3819999999999997</v>
      </c>
      <c r="H992" s="2">
        <f>'Moving Avg'!G992</f>
        <v>13.223199999999999</v>
      </c>
      <c r="I992" s="2">
        <f>'Moving Avg'!H992</f>
        <v>13.261420999999993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</row>
    <row r="993" spans="1:12" ht="13.5" x14ac:dyDescent="0.25">
      <c r="A993" s="3">
        <f>RSI!A993</f>
        <v>0</v>
      </c>
      <c r="B993" s="2">
        <f>RSI!B993</f>
        <v>0</v>
      </c>
      <c r="C993" s="2">
        <f>RSI!I993</f>
        <v>6.1198260340887742</v>
      </c>
      <c r="D993" s="2">
        <f>MACD!E993</f>
        <v>7.0697010359625123</v>
      </c>
      <c r="E993" s="2">
        <f>MACD!F993</f>
        <v>6.3795482541026676</v>
      </c>
      <c r="F993" s="2">
        <f>'Moving Avg'!D993</f>
        <v>0</v>
      </c>
      <c r="G993" s="2">
        <f>'Moving Avg'!F993</f>
        <v>7.548</v>
      </c>
      <c r="H993" s="2">
        <f>'Moving Avg'!G993</f>
        <v>12.898199999999999</v>
      </c>
      <c r="I993" s="2">
        <f>'Moving Avg'!H993</f>
        <v>13.196983499999995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</row>
    <row r="994" spans="1:12" ht="13.5" x14ac:dyDescent="0.25">
      <c r="A994" s="3">
        <f>RSI!A994</f>
        <v>0</v>
      </c>
      <c r="B994" s="2">
        <f>RSI!B994</f>
        <v>0</v>
      </c>
      <c r="C994" s="2">
        <f>RSI!I994</f>
        <v>6.1198260340887742</v>
      </c>
      <c r="D994" s="2">
        <f>MACD!E994</f>
        <v>5.412757003481012</v>
      </c>
      <c r="E994" s="2">
        <f>MACD!F994</f>
        <v>6.1861900039783375</v>
      </c>
      <c r="F994" s="2">
        <f>'Moving Avg'!D994</f>
        <v>0</v>
      </c>
      <c r="G994" s="2">
        <f>'Moving Avg'!F994</f>
        <v>6.7230000000000008</v>
      </c>
      <c r="H994" s="2">
        <f>'Moving Avg'!G994</f>
        <v>12.573199999999996</v>
      </c>
      <c r="I994" s="2">
        <f>'Moving Avg'!H994</f>
        <v>13.132685999999996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</row>
    <row r="995" spans="1:12" ht="13.5" x14ac:dyDescent="0.25">
      <c r="A995" s="3">
        <f>RSI!A995</f>
        <v>0</v>
      </c>
      <c r="B995" s="2">
        <f>RSI!B995</f>
        <v>0</v>
      </c>
      <c r="C995" s="2">
        <f>RSI!I995</f>
        <v>6.1198260340887742</v>
      </c>
      <c r="D995" s="2">
        <f>MACD!E995</f>
        <v>4.0528976389615341</v>
      </c>
      <c r="E995" s="2">
        <f>MACD!F995</f>
        <v>5.7595315309749768</v>
      </c>
      <c r="F995" s="2">
        <f>'Moving Avg'!D995</f>
        <v>0</v>
      </c>
      <c r="G995" s="2">
        <f>'Moving Avg'!F995</f>
        <v>5.8890000000000002</v>
      </c>
      <c r="H995" s="2">
        <f>'Moving Avg'!G995</f>
        <v>12.249199999999998</v>
      </c>
      <c r="I995" s="2">
        <f>'Moving Avg'!H995</f>
        <v>13.069181499999996</v>
      </c>
      <c r="J995" s="6" t="str">
        <f>OBV!F995</f>
        <v>NEUTRAL</v>
      </c>
      <c r="K995" s="6" t="str">
        <f>OBV!G995</f>
        <v>NEUTRAL</v>
      </c>
      <c r="L995" s="6" t="str">
        <f>OBV!H995</f>
        <v>NEUTRAL</v>
      </c>
    </row>
    <row r="996" spans="1:12" ht="13.5" x14ac:dyDescent="0.25">
      <c r="A996" s="3">
        <f>RSI!A996</f>
        <v>0</v>
      </c>
      <c r="B996" s="2">
        <f>RSI!B996</f>
        <v>0</v>
      </c>
      <c r="C996" s="2">
        <f>RSI!I996</f>
        <v>6.1198260340887742</v>
      </c>
      <c r="D996" s="2">
        <f>MACD!E996</f>
        <v>2.9412938902472821</v>
      </c>
      <c r="E996" s="2">
        <f>MACD!F996</f>
        <v>5.1958840028294384</v>
      </c>
      <c r="F996" s="2">
        <f>'Moving Avg'!D996</f>
        <v>0</v>
      </c>
      <c r="G996" s="2">
        <f>'Moving Avg'!F996</f>
        <v>5.0640000000000001</v>
      </c>
      <c r="H996" s="2">
        <f>'Moving Avg'!G996</f>
        <v>11.925199999999997</v>
      </c>
      <c r="I996" s="2">
        <f>'Moving Avg'!H996</f>
        <v>13.006096999999997</v>
      </c>
      <c r="J996" s="6" t="str">
        <f>OBV!F996</f>
        <v>NEUTRAL</v>
      </c>
      <c r="K996" s="6" t="str">
        <f>OBV!G996</f>
        <v>NEUTRAL</v>
      </c>
      <c r="L996" s="6" t="str">
        <f>OBV!H996</f>
        <v>NEUTRAL</v>
      </c>
    </row>
    <row r="997" spans="1:12" ht="13.5" x14ac:dyDescent="0.25">
      <c r="A997" s="3">
        <f>RSI!A997</f>
        <v>0</v>
      </c>
      <c r="B997" s="2">
        <f>RSI!B997</f>
        <v>0</v>
      </c>
      <c r="C997" s="2">
        <f>RSI!I997</f>
        <v>6.1198260340887742</v>
      </c>
      <c r="D997" s="2">
        <f>MACD!E997</f>
        <v>2.0368602536164886</v>
      </c>
      <c r="E997" s="2">
        <f>MACD!F997</f>
        <v>4.5640792529868488</v>
      </c>
      <c r="F997" s="2">
        <f>'Moving Avg'!D997</f>
        <v>0</v>
      </c>
      <c r="G997" s="2">
        <f>'Moving Avg'!F997</f>
        <v>4.2239999999999993</v>
      </c>
      <c r="H997" s="2">
        <f>'Moving Avg'!G997</f>
        <v>11.601199999999999</v>
      </c>
      <c r="I997" s="2">
        <f>'Moving Avg'!H997</f>
        <v>12.942265999999995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</row>
    <row r="998" spans="1:12" ht="13.5" x14ac:dyDescent="0.25">
      <c r="A998" s="3">
        <f>RSI!A998</f>
        <v>0</v>
      </c>
      <c r="B998" s="2">
        <f>RSI!B998</f>
        <v>0</v>
      </c>
      <c r="C998" s="2">
        <f>RSI!I998</f>
        <v>6.1198260340887742</v>
      </c>
      <c r="D998" s="2">
        <f>MACD!E998</f>
        <v>1.3050463188930292</v>
      </c>
      <c r="E998" s="2">
        <f>MACD!F998</f>
        <v>3.9122726661680849</v>
      </c>
      <c r="F998" s="2">
        <f>'Moving Avg'!D998</f>
        <v>0</v>
      </c>
      <c r="G998" s="2">
        <f>'Moving Avg'!F998</f>
        <v>3.3744999999999998</v>
      </c>
      <c r="H998" s="2">
        <f>'Moving Avg'!G998</f>
        <v>11.277199999999999</v>
      </c>
      <c r="I998" s="2">
        <f>'Moving Avg'!H998</f>
        <v>12.878434999999998</v>
      </c>
      <c r="J998" s="6" t="str">
        <f>OBV!F998</f>
        <v>NEUTRAL</v>
      </c>
      <c r="K998" s="6" t="str">
        <f>OBV!G998</f>
        <v>NEUTRAL</v>
      </c>
      <c r="L998" s="6" t="str">
        <f>OBV!H998</f>
        <v>NEUTRAL</v>
      </c>
    </row>
    <row r="999" spans="1:12" ht="13.5" x14ac:dyDescent="0.25">
      <c r="A999" s="3">
        <f>RSI!A999</f>
        <v>0</v>
      </c>
      <c r="B999" s="2">
        <f>RSI!B999</f>
        <v>0</v>
      </c>
      <c r="C999" s="2">
        <f>RSI!I999</f>
        <v>6.1198260340887742</v>
      </c>
      <c r="D999" s="2">
        <f>MACD!E999</f>
        <v>0.71681550030464347</v>
      </c>
      <c r="E999" s="2">
        <f>MACD!F999</f>
        <v>3.2731812329953969</v>
      </c>
      <c r="F999" s="2">
        <f>'Moving Avg'!D999</f>
        <v>0</v>
      </c>
      <c r="G999" s="2">
        <f>'Moving Avg'!F999</f>
        <v>2.5369999999999999</v>
      </c>
      <c r="H999" s="2">
        <f>'Moving Avg'!G999</f>
        <v>10.957199999999998</v>
      </c>
      <c r="I999" s="2">
        <f>'Moving Avg'!H999</f>
        <v>12.814650999999996</v>
      </c>
      <c r="J999" s="6" t="str">
        <f>OBV!F999</f>
        <v>NEUTRAL</v>
      </c>
      <c r="K999" s="6" t="str">
        <f>OBV!G999</f>
        <v>NEUTRAL</v>
      </c>
      <c r="L999" s="6" t="str">
        <f>OBV!H999</f>
        <v>NEUTRAL</v>
      </c>
    </row>
    <row r="1000" spans="1:12" ht="13.5" x14ac:dyDescent="0.25">
      <c r="A1000" s="3">
        <f>RSI!A1000</f>
        <v>0</v>
      </c>
      <c r="B1000" s="2">
        <f>RSI!B1000</f>
        <v>0</v>
      </c>
      <c r="C1000" s="2">
        <f>RSI!I1000</f>
        <v>6.1198260340887742</v>
      </c>
      <c r="D1000" s="2">
        <f>MACD!E1000</f>
        <v>0.24778206123619739</v>
      </c>
      <c r="E1000" s="2">
        <f>MACD!F1000</f>
        <v>2.6681013986435569</v>
      </c>
      <c r="F1000" s="2">
        <f>'Moving Avg'!D1000</f>
        <v>0</v>
      </c>
      <c r="G1000" s="2">
        <f>'Moving Avg'!F1000</f>
        <v>1.6994999999999998</v>
      </c>
      <c r="H1000" s="2">
        <f>'Moving Avg'!G1000</f>
        <v>10.633800000000001</v>
      </c>
      <c r="I1000" s="2">
        <f>'Moving Avg'!H1000</f>
        <v>12.751706499999996</v>
      </c>
      <c r="J1000" s="6" t="str">
        <f>OBV!F1000</f>
        <v>NEUTRAL</v>
      </c>
      <c r="K1000" s="6" t="str">
        <f>OBV!G1000</f>
        <v>NEUTRAL</v>
      </c>
      <c r="L1000" s="6" t="str">
        <f>OBV!H1000</f>
        <v>NEUTRAL</v>
      </c>
    </row>
    <row r="1001" spans="1:12" ht="13.5" x14ac:dyDescent="0.25">
      <c r="A1001" s="3">
        <f>RSI!A1001</f>
        <v>0</v>
      </c>
      <c r="B1001" s="2">
        <f>RSI!B1001</f>
        <v>0</v>
      </c>
      <c r="C1001" s="2">
        <f>RSI!I1001</f>
        <v>6.1198260340887742</v>
      </c>
      <c r="D1001" s="2">
        <f>MACD!E1001</f>
        <v>-0.12251800710786931</v>
      </c>
      <c r="E1001" s="2">
        <f>MACD!F1001</f>
        <v>2.1099775174932716</v>
      </c>
      <c r="F1001" s="2">
        <f>'Moving Avg'!D1001</f>
        <v>0</v>
      </c>
      <c r="G1001" s="2">
        <f>'Moving Avg'!F1001</f>
        <v>0.85450000000000004</v>
      </c>
      <c r="H1001" s="2">
        <f>'Moving Avg'!G1001</f>
        <v>10.3104</v>
      </c>
      <c r="I1001" s="2">
        <f>'Moving Avg'!H1001</f>
        <v>12.689508499999997</v>
      </c>
      <c r="J1001" s="6" t="str">
        <f>OBV!F1001</f>
        <v>NEUTRAL</v>
      </c>
      <c r="K1001" s="6" t="str">
        <f>OBV!G1001</f>
        <v>NEUTRAL</v>
      </c>
      <c r="L1001" s="6" t="str">
        <f>OBV!H1001</f>
        <v>NEUTRAL</v>
      </c>
    </row>
    <row r="1002" spans="1:12" ht="13.5" x14ac:dyDescent="0.25">
      <c r="A1002" s="3">
        <f>RSI!A1002</f>
        <v>0</v>
      </c>
      <c r="B1002" s="2">
        <f>RSI!B1002</f>
        <v>0</v>
      </c>
      <c r="C1002" s="2">
        <f>RSI!I1002</f>
        <v>6.1198260340887742</v>
      </c>
      <c r="D1002" s="2">
        <f>MACD!E1002</f>
        <v>-0.41124292666965534</v>
      </c>
      <c r="E1002" s="2">
        <f>MACD!F1002</f>
        <v>1.6057334286606864</v>
      </c>
      <c r="F1002" s="2">
        <f>'Moving Avg'!D1002</f>
        <v>0</v>
      </c>
      <c r="G1002" s="2">
        <f>'Moving Avg'!F1002</f>
        <v>0</v>
      </c>
      <c r="H1002" s="2">
        <f>'Moving Avg'!G1002</f>
        <v>9.9874000000000009</v>
      </c>
      <c r="I1002" s="2">
        <f>'Moving Avg'!H1002</f>
        <v>12.626283999999998</v>
      </c>
      <c r="J1002" s="6" t="str">
        <f>OBV!F1002</f>
        <v>NEUTRAL</v>
      </c>
      <c r="K1002" s="6" t="str">
        <f>OBV!G1002</f>
        <v>NEUTRAL</v>
      </c>
      <c r="L1002" s="6" t="str">
        <f>OBV!H1002</f>
        <v>NEUTRAL</v>
      </c>
    </row>
    <row r="1003" spans="1:12" ht="13.5" x14ac:dyDescent="0.25">
      <c r="A1003" s="3">
        <f>RSI!A1003</f>
        <v>0</v>
      </c>
      <c r="B1003" s="2">
        <f>RSI!B1003</f>
        <v>0</v>
      </c>
      <c r="C1003" s="2">
        <f>RSI!I1003</f>
        <v>6.1198260340887742</v>
      </c>
      <c r="D1003" s="2">
        <f>MACD!E1003</f>
        <v>-0.63276538015345141</v>
      </c>
      <c r="E1003" s="2">
        <f>MACD!F1003</f>
        <v>1.1580336668978588</v>
      </c>
      <c r="F1003" s="2">
        <f>'Moving Avg'!D1003</f>
        <v>0</v>
      </c>
      <c r="G1003" s="2">
        <f>'Moving Avg'!F1003</f>
        <v>0</v>
      </c>
      <c r="H1003" s="2">
        <f>'Moving Avg'!G1003</f>
        <v>9.6704000000000008</v>
      </c>
      <c r="I1003" s="2">
        <f>'Moving Avg'!H1003</f>
        <v>12.563759499999998</v>
      </c>
      <c r="J1003" s="6" t="str">
        <f>OBV!F1003</f>
        <v>NEUTRAL</v>
      </c>
      <c r="K1003" s="6" t="str">
        <f>OBV!G1003</f>
        <v>NEUTRAL</v>
      </c>
      <c r="L1003" s="6" t="str">
        <f>OBV!H1003</f>
        <v>NEUTRAL</v>
      </c>
    </row>
    <row r="1004" spans="1:12" ht="13.5" x14ac:dyDescent="0.25">
      <c r="A1004" s="3">
        <f>RSI!A1004</f>
        <v>0</v>
      </c>
      <c r="B1004" s="2">
        <f>RSI!B1004</f>
        <v>0</v>
      </c>
      <c r="C1004" s="2">
        <f>RSI!I1004</f>
        <v>6.1198260340887742</v>
      </c>
      <c r="D1004" s="2">
        <f>MACD!E1004</f>
        <v>-0.79911185647091676</v>
      </c>
      <c r="E1004" s="2">
        <f>MACD!F1004</f>
        <v>0.76660456222410378</v>
      </c>
      <c r="F1004" s="2">
        <f>'Moving Avg'!D1004</f>
        <v>0</v>
      </c>
      <c r="G1004" s="2">
        <f>'Moving Avg'!F1004</f>
        <v>0</v>
      </c>
      <c r="H1004" s="2">
        <f>'Moving Avg'!G1004</f>
        <v>9.3468</v>
      </c>
      <c r="I1004" s="2">
        <f>'Moving Avg'!H1004</f>
        <v>12.500814999999998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</row>
    <row r="1005" spans="1:12" ht="13.5" x14ac:dyDescent="0.25">
      <c r="A1005" s="3">
        <f>RSI!A1005</f>
        <v>0</v>
      </c>
      <c r="B1005" s="2">
        <f>RSI!B1005</f>
        <v>0</v>
      </c>
      <c r="C1005" s="2">
        <f>RSI!I1005</f>
        <v>6.1198260340887742</v>
      </c>
      <c r="D1005" s="2">
        <f>MACD!E1005</f>
        <v>-0.92033360450914814</v>
      </c>
      <c r="E1005" s="2">
        <f>MACD!F1005</f>
        <v>0.42921692887745344</v>
      </c>
      <c r="F1005" s="2">
        <f>'Moving Avg'!D1005</f>
        <v>0</v>
      </c>
      <c r="G1005" s="2">
        <f>'Moving Avg'!F1005</f>
        <v>0</v>
      </c>
      <c r="H1005" s="2">
        <f>'Moving Avg'!G1005</f>
        <v>9.0267999999999997</v>
      </c>
      <c r="I1005" s="2">
        <f>'Moving Avg'!H1005</f>
        <v>12.437870499999999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</row>
    <row r="1006" spans="1:12" ht="13.5" x14ac:dyDescent="0.25">
      <c r="A1006" s="3">
        <f>RSI!A1006</f>
        <v>0</v>
      </c>
      <c r="B1006" s="2">
        <f>RSI!B1006</f>
        <v>0</v>
      </c>
      <c r="C1006" s="2">
        <f>RSI!I1006</f>
        <v>6.1198260340887742</v>
      </c>
      <c r="D1006" s="2">
        <f>MACD!E1006</f>
        <v>-1.004819776282587</v>
      </c>
      <c r="E1006" s="2">
        <f>MACD!F1006</f>
        <v>0.14240958784544536</v>
      </c>
      <c r="F1006" s="2">
        <f>'Moving Avg'!D1006</f>
        <v>0</v>
      </c>
      <c r="G1006" s="2">
        <f>'Moving Avg'!F1006</f>
        <v>0</v>
      </c>
      <c r="H1006" s="2">
        <f>'Moving Avg'!G1006</f>
        <v>8.6923999999999992</v>
      </c>
      <c r="I1006" s="2">
        <f>'Moving Avg'!H1006</f>
        <v>12.375019499999999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</row>
    <row r="1007" spans="1:12" ht="13.5" x14ac:dyDescent="0.25">
      <c r="A1007" s="3">
        <f>RSI!A1007</f>
        <v>0</v>
      </c>
      <c r="B1007" s="2">
        <f>RSI!B1007</f>
        <v>0</v>
      </c>
      <c r="C1007" s="2">
        <f>RSI!I1007</f>
        <v>6.1198260340887742</v>
      </c>
      <c r="D1007" s="2">
        <f>MACD!E1007</f>
        <v>-1.0595617082841975</v>
      </c>
      <c r="E1007" s="2">
        <f>MACD!F1007</f>
        <v>-9.798467138048321E-2</v>
      </c>
      <c r="F1007" s="2">
        <f>'Moving Avg'!D1007</f>
        <v>0</v>
      </c>
      <c r="G1007" s="2">
        <f>'Moving Avg'!F1007</f>
        <v>0</v>
      </c>
      <c r="H1007" s="2">
        <f>'Moving Avg'!G1007</f>
        <v>8.3611999999999984</v>
      </c>
      <c r="I1007" s="2">
        <f>'Moving Avg'!H1007</f>
        <v>12.312494999999998</v>
      </c>
      <c r="J1007" s="6" t="str">
        <f>OBV!F1007</f>
        <v>NEUTRAL</v>
      </c>
      <c r="K1007" s="6" t="str">
        <f>OBV!G1007</f>
        <v>NEUTRAL</v>
      </c>
      <c r="L1007" s="6" t="str">
        <f>OBV!H1007</f>
        <v>NEUTRAL</v>
      </c>
    </row>
    <row r="1008" spans="1:12" ht="13.5" x14ac:dyDescent="0.25">
      <c r="A1008" s="3">
        <f>RSI!A1008</f>
        <v>0</v>
      </c>
      <c r="B1008" s="2">
        <f>RSI!B1008</f>
        <v>0</v>
      </c>
      <c r="C1008" s="2">
        <f>RSI!I1008</f>
        <v>6.1198260340887742</v>
      </c>
      <c r="D1008" s="2">
        <f>MACD!E1008</f>
        <v>-1.0903759090457534</v>
      </c>
      <c r="E1008" s="2">
        <f>MACD!F1008</f>
        <v>-0.29646291891353727</v>
      </c>
      <c r="F1008" s="2">
        <f>'Moving Avg'!D1008</f>
        <v>0</v>
      </c>
      <c r="G1008" s="2">
        <f>'Moving Avg'!F1008</f>
        <v>0</v>
      </c>
      <c r="H1008" s="2">
        <f>'Moving Avg'!G1008</f>
        <v>8.0267999999999997</v>
      </c>
      <c r="I1008" s="2">
        <f>'Moving Avg'!H1008</f>
        <v>12.250903999999998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</row>
    <row r="1009" spans="1:12" ht="13.5" x14ac:dyDescent="0.25">
      <c r="A1009" s="3">
        <f>RSI!A1009</f>
        <v>0</v>
      </c>
      <c r="B1009" s="2">
        <f>RSI!B1009</f>
        <v>0</v>
      </c>
      <c r="C1009" s="2">
        <f>RSI!I1009</f>
        <v>6.1198260340887742</v>
      </c>
      <c r="D1009" s="2">
        <f>MACD!E1009</f>
        <v>-1.1020921528441718</v>
      </c>
      <c r="E1009" s="2">
        <f>MACD!F1009</f>
        <v>-0.45758876569966422</v>
      </c>
      <c r="F1009" s="2">
        <f>'Moving Avg'!D1009</f>
        <v>0</v>
      </c>
      <c r="G1009" s="2">
        <f>'Moving Avg'!F1009</f>
        <v>0</v>
      </c>
      <c r="H1009" s="2">
        <f>'Moving Avg'!G1009</f>
        <v>7.6928000000000001</v>
      </c>
      <c r="I1009" s="2">
        <f>'Moving Avg'!H1009</f>
        <v>12.189453</v>
      </c>
      <c r="J1009" s="6" t="str">
        <f>OBV!F1009</f>
        <v>NEUTRAL</v>
      </c>
      <c r="K1009" s="6" t="str">
        <f>OBV!G1009</f>
        <v>NEUTRAL</v>
      </c>
      <c r="L1009" s="6" t="str">
        <f>OBV!H1009</f>
        <v>NEUTRAL</v>
      </c>
    </row>
    <row r="1010" spans="1:12" ht="13.5" x14ac:dyDescent="0.25">
      <c r="A1010" s="3">
        <f>RSI!A1010</f>
        <v>0</v>
      </c>
      <c r="B1010" s="2">
        <f>RSI!B1010</f>
        <v>0</v>
      </c>
      <c r="C1010" s="2">
        <f>RSI!I1010</f>
        <v>6.1198260340887742</v>
      </c>
      <c r="D1010" s="2">
        <f>MACD!E1010</f>
        <v>-1.0987120914002639</v>
      </c>
      <c r="E1010" s="2">
        <f>MACD!F1010</f>
        <v>-0.58581343083978421</v>
      </c>
      <c r="F1010" s="2">
        <f>'Moving Avg'!D1010</f>
        <v>0</v>
      </c>
      <c r="G1010" s="2">
        <f>'Moving Avg'!F1010</f>
        <v>0</v>
      </c>
      <c r="H1010" s="2">
        <f>'Moving Avg'!G1010</f>
        <v>7.3557999999999995</v>
      </c>
      <c r="I1010" s="2">
        <f>'Moving Avg'!H1010</f>
        <v>12.125762000000002</v>
      </c>
      <c r="J1010" s="6" t="str">
        <f>OBV!F1010</f>
        <v>NEUTRAL</v>
      </c>
      <c r="K1010" s="6" t="str">
        <f>OBV!G1010</f>
        <v>NEUTRAL</v>
      </c>
      <c r="L1010" s="6" t="str">
        <f>OBV!H1010</f>
        <v>NEUTRAL</v>
      </c>
    </row>
    <row r="1011" spans="1:12" ht="13.5" x14ac:dyDescent="0.25">
      <c r="A1011" s="3">
        <f>RSI!A1011</f>
        <v>0</v>
      </c>
      <c r="B1011" s="2">
        <f>RSI!B1011</f>
        <v>0</v>
      </c>
      <c r="C1011" s="2">
        <f>RSI!I1011</f>
        <v>6.1198260340887742</v>
      </c>
      <c r="D1011" s="2">
        <f>MACD!E1011</f>
        <v>-1.0835429595977693</v>
      </c>
      <c r="E1011" s="2">
        <f>MACD!F1011</f>
        <v>-0.68535933659138126</v>
      </c>
      <c r="F1011" s="2">
        <f>'Moving Avg'!D1011</f>
        <v>0</v>
      </c>
      <c r="G1011" s="2">
        <f>'Moving Avg'!F1011</f>
        <v>0</v>
      </c>
      <c r="H1011" s="2">
        <f>'Moving Avg'!G1011</f>
        <v>7.0187999999999997</v>
      </c>
      <c r="I1011" s="2">
        <f>'Moving Avg'!H1011</f>
        <v>12.063704</v>
      </c>
      <c r="J1011" s="6" t="str">
        <f>OBV!F1011</f>
        <v>NEUTRAL</v>
      </c>
      <c r="K1011" s="6" t="str">
        <f>OBV!G1011</f>
        <v>NEUTRAL</v>
      </c>
      <c r="L1011" s="6" t="str">
        <f>OBV!H1011</f>
        <v>NEUTRAL</v>
      </c>
    </row>
    <row r="1012" spans="1:12" ht="13.5" x14ac:dyDescent="0.25">
      <c r="A1012" s="3">
        <f>RSI!A1012</f>
        <v>0</v>
      </c>
      <c r="B1012" s="2">
        <f>RSI!B1012</f>
        <v>0</v>
      </c>
      <c r="C1012" s="2">
        <f>RSI!I1012</f>
        <v>6.1198260340887742</v>
      </c>
      <c r="D1012" s="2">
        <f>MACD!E1012</f>
        <v>-1.0593102442585178</v>
      </c>
      <c r="E1012" s="2">
        <f>MACD!F1012</f>
        <v>-0.76014951812480858</v>
      </c>
      <c r="F1012" s="2">
        <f>'Moving Avg'!D1012</f>
        <v>0</v>
      </c>
      <c r="G1012" s="2">
        <f>'Moving Avg'!F1012</f>
        <v>0</v>
      </c>
      <c r="H1012" s="2">
        <f>'Moving Avg'!G1012</f>
        <v>6.6834000000000007</v>
      </c>
      <c r="I1012" s="2">
        <f>'Moving Avg'!H1012</f>
        <v>12.001646000000001</v>
      </c>
      <c r="J1012" s="6" t="str">
        <f>OBV!F1012</f>
        <v>NEUTRAL</v>
      </c>
      <c r="K1012" s="6" t="str">
        <f>OBV!G1012</f>
        <v>NEUTRAL</v>
      </c>
      <c r="L1012" s="6" t="str">
        <f>OBV!H1012</f>
        <v>NEUTRAL</v>
      </c>
    </row>
    <row r="1013" spans="1:12" ht="13.5" x14ac:dyDescent="0.25">
      <c r="A1013" s="3">
        <f>RSI!A1013</f>
        <v>0</v>
      </c>
      <c r="B1013" s="2">
        <f>RSI!B1013</f>
        <v>0</v>
      </c>
      <c r="C1013" s="2">
        <f>RSI!I1013</f>
        <v>6.1198260340887742</v>
      </c>
      <c r="D1013" s="2">
        <f>MACD!E1013</f>
        <v>-1.0282525870068708</v>
      </c>
      <c r="E1013" s="2">
        <f>MACD!F1013</f>
        <v>-0.81377013190122105</v>
      </c>
      <c r="F1013" s="2">
        <f>'Moving Avg'!D1013</f>
        <v>0</v>
      </c>
      <c r="G1013" s="2">
        <f>'Moving Avg'!F1013</f>
        <v>0</v>
      </c>
      <c r="H1013" s="2">
        <f>'Moving Avg'!G1013</f>
        <v>6.3474000000000004</v>
      </c>
      <c r="I1013" s="2">
        <f>'Moving Avg'!H1013</f>
        <v>11.939588000000001</v>
      </c>
      <c r="J1013" s="6" t="str">
        <f>OBV!F1013</f>
        <v>NEUTRAL</v>
      </c>
      <c r="K1013" s="6" t="str">
        <f>OBV!G1013</f>
        <v>NEUTRAL</v>
      </c>
      <c r="L1013" s="6" t="str">
        <f>OBV!H1013</f>
        <v>NEUTRAL</v>
      </c>
    </row>
    <row r="1014" spans="1:12" ht="13.5" x14ac:dyDescent="0.25">
      <c r="A1014" s="3">
        <f>RSI!A1014</f>
        <v>0</v>
      </c>
      <c r="B1014" s="2">
        <f>RSI!B1014</f>
        <v>0</v>
      </c>
      <c r="C1014" s="2">
        <f>RSI!I1014</f>
        <v>6.1198260340887742</v>
      </c>
      <c r="D1014" s="2">
        <f>MACD!E1014</f>
        <v>-0.99220168645920581</v>
      </c>
      <c r="E1014" s="2">
        <f>MACD!F1014</f>
        <v>-0.84945644281281807</v>
      </c>
      <c r="F1014" s="2">
        <f>'Moving Avg'!D1014</f>
        <v>0</v>
      </c>
      <c r="G1014" s="2">
        <f>'Moving Avg'!F1014</f>
        <v>0</v>
      </c>
      <c r="H1014" s="2">
        <f>'Moving Avg'!G1014</f>
        <v>6.0114000000000001</v>
      </c>
      <c r="I1014" s="2">
        <f>'Moving Avg'!H1014</f>
        <v>11.877437</v>
      </c>
      <c r="J1014" s="6" t="str">
        <f>OBV!F1014</f>
        <v>NEUTRAL</v>
      </c>
      <c r="K1014" s="6" t="str">
        <f>OBV!G1014</f>
        <v>NEUTRAL</v>
      </c>
      <c r="L1014" s="6" t="str">
        <f>OBV!H1014</f>
        <v>NEUTRAL</v>
      </c>
    </row>
    <row r="1015" spans="1:12" ht="13.5" x14ac:dyDescent="0.25">
      <c r="A1015" s="3">
        <f>RSI!A1015</f>
        <v>0</v>
      </c>
      <c r="B1015" s="2">
        <f>RSI!B1015</f>
        <v>0</v>
      </c>
      <c r="C1015" s="2">
        <f>RSI!I1015</f>
        <v>6.1198260340887742</v>
      </c>
      <c r="D1015" s="2">
        <f>MACD!E1015</f>
        <v>-0.95264953718158552</v>
      </c>
      <c r="E1015" s="2">
        <f>MACD!F1015</f>
        <v>-0.87009506168657169</v>
      </c>
      <c r="F1015" s="2">
        <f>'Moving Avg'!D1015</f>
        <v>0</v>
      </c>
      <c r="G1015" s="2">
        <f>'Moving Avg'!F1015</f>
        <v>0</v>
      </c>
      <c r="H1015" s="2">
        <f>'Moving Avg'!G1015</f>
        <v>5.6783999999999999</v>
      </c>
      <c r="I1015" s="2">
        <f>'Moving Avg'!H1015</f>
        <v>11.815845999999999</v>
      </c>
      <c r="J1015" s="6" t="str">
        <f>OBV!F1015</f>
        <v>NEUTRAL</v>
      </c>
      <c r="K1015" s="6" t="str">
        <f>OBV!G1015</f>
        <v>NEUTRAL</v>
      </c>
      <c r="L1015" s="6" t="str">
        <f>OBV!H1015</f>
        <v>NEUTRAL</v>
      </c>
    </row>
    <row r="1016" spans="1:12" ht="13.5" x14ac:dyDescent="0.25">
      <c r="A1016" s="3">
        <f>RSI!A1016</f>
        <v>0</v>
      </c>
      <c r="B1016" s="2">
        <f>RSI!B1016</f>
        <v>0</v>
      </c>
      <c r="C1016" s="2">
        <f>RSI!I1016</f>
        <v>6.1198260340887742</v>
      </c>
      <c r="D1016" s="2">
        <f>MACD!E1016</f>
        <v>-0.91080498105602448</v>
      </c>
      <c r="E1016" s="2">
        <f>MACD!F1016</f>
        <v>-0.87823704556046223</v>
      </c>
      <c r="F1016" s="2">
        <f>'Moving Avg'!D1016</f>
        <v>0</v>
      </c>
      <c r="G1016" s="2">
        <f>'Moving Avg'!F1016</f>
        <v>0</v>
      </c>
      <c r="H1016" s="2">
        <f>'Moving Avg'!G1016</f>
        <v>5.3454000000000006</v>
      </c>
      <c r="I1016" s="2">
        <f>'Moving Avg'!H1016</f>
        <v>11.7533215</v>
      </c>
      <c r="J1016" s="6" t="str">
        <f>OBV!F1016</f>
        <v>NEUTRAL</v>
      </c>
      <c r="K1016" s="6" t="str">
        <f>OBV!G1016</f>
        <v>NEUTRAL</v>
      </c>
      <c r="L1016" s="6" t="str">
        <f>OBV!H1016</f>
        <v>NEUTRAL</v>
      </c>
    </row>
    <row r="1017" spans="1:12" ht="13.5" x14ac:dyDescent="0.25">
      <c r="A1017" s="3">
        <f>RSI!A1017</f>
        <v>0</v>
      </c>
      <c r="B1017" s="2">
        <f>RSI!B1017</f>
        <v>0</v>
      </c>
      <c r="C1017" s="2">
        <f>RSI!I1017</f>
        <v>6.1198260340887742</v>
      </c>
      <c r="D1017" s="2">
        <f>MACD!E1017</f>
        <v>-0.86764124071769566</v>
      </c>
      <c r="E1017" s="2">
        <f>MACD!F1017</f>
        <v>-0.87611788459190898</v>
      </c>
      <c r="F1017" s="2">
        <f>'Moving Avg'!D1017</f>
        <v>0</v>
      </c>
      <c r="G1017" s="2">
        <f>'Moving Avg'!F1017</f>
        <v>0</v>
      </c>
      <c r="H1017" s="2">
        <f>'Moving Avg'!G1017</f>
        <v>5.0124000000000004</v>
      </c>
      <c r="I1017" s="2">
        <f>'Moving Avg'!H1017</f>
        <v>11.691497</v>
      </c>
      <c r="J1017" s="6" t="str">
        <f>OBV!F1017</f>
        <v>NEUTRAL</v>
      </c>
      <c r="K1017" s="6" t="str">
        <f>OBV!G1017</f>
        <v>NEUTRAL</v>
      </c>
      <c r="L1017" s="6" t="str">
        <f>OBV!H1017</f>
        <v>NEUTRAL</v>
      </c>
    </row>
    <row r="1018" spans="1:12" ht="13.5" x14ac:dyDescent="0.25">
      <c r="A1018" s="3">
        <f>RSI!A1018</f>
        <v>0</v>
      </c>
      <c r="B1018" s="2">
        <f>RSI!B1018</f>
        <v>0</v>
      </c>
      <c r="C1018" s="2">
        <f>RSI!I1018</f>
        <v>6.1198260340887742</v>
      </c>
      <c r="D1018" s="2">
        <f>MACD!E1018</f>
        <v>-0.82393584597151004</v>
      </c>
      <c r="E1018" s="2">
        <f>MACD!F1018</f>
        <v>-0.86568147686782926</v>
      </c>
      <c r="F1018" s="2">
        <f>'Moving Avg'!D1018</f>
        <v>0</v>
      </c>
      <c r="G1018" s="2">
        <f>'Moving Avg'!F1018</f>
        <v>0</v>
      </c>
      <c r="H1018" s="2">
        <f>'Moving Avg'!G1018</f>
        <v>4.6794000000000002</v>
      </c>
      <c r="I1018" s="2">
        <f>'Moving Avg'!H1018</f>
        <v>11.6296725</v>
      </c>
      <c r="J1018" s="6" t="str">
        <f>OBV!F1018</f>
        <v>NEUTRAL</v>
      </c>
      <c r="K1018" s="6" t="str">
        <f>OBV!G1018</f>
        <v>NEUTRAL</v>
      </c>
      <c r="L1018" s="6" t="str">
        <f>OBV!H1018</f>
        <v>NEUTRAL</v>
      </c>
    </row>
    <row r="1019" spans="1:12" ht="13.5" x14ac:dyDescent="0.25">
      <c r="A1019" s="3">
        <f>RSI!A1019</f>
        <v>0</v>
      </c>
      <c r="B1019" s="2">
        <f>RSI!B1019</f>
        <v>0</v>
      </c>
      <c r="C1019" s="2">
        <f>RSI!I1019</f>
        <v>6.1198260340887742</v>
      </c>
      <c r="D1019" s="2">
        <f>MACD!E1019</f>
        <v>-0.7803041452903503</v>
      </c>
      <c r="E1019" s="2">
        <f>MACD!F1019</f>
        <v>-0.84860601055233353</v>
      </c>
      <c r="F1019" s="2">
        <f>'Moving Avg'!D1019</f>
        <v>0</v>
      </c>
      <c r="G1019" s="2">
        <f>'Moving Avg'!F1019</f>
        <v>0</v>
      </c>
      <c r="H1019" s="2">
        <f>'Moving Avg'!G1019</f>
        <v>4.3504000000000005</v>
      </c>
      <c r="I1019" s="2">
        <f>'Moving Avg'!H1019</f>
        <v>11.568128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</row>
    <row r="1020" spans="1:12" ht="13.5" x14ac:dyDescent="0.25">
      <c r="A1020" s="3">
        <f>RSI!A1020</f>
        <v>0</v>
      </c>
      <c r="B1020" s="2">
        <f>RSI!B1020</f>
        <v>0</v>
      </c>
      <c r="C1020" s="2">
        <f>RSI!I1020</f>
        <v>6.1198260340887742</v>
      </c>
      <c r="D1020" s="2">
        <f>MACD!E1020</f>
        <v>-0.73722740948271392</v>
      </c>
      <c r="E1020" s="2">
        <f>MACD!F1020</f>
        <v>-0.82633029033840966</v>
      </c>
      <c r="F1020" s="2">
        <f>'Moving Avg'!D1020</f>
        <v>0</v>
      </c>
      <c r="G1020" s="2">
        <f>'Moving Avg'!F1020</f>
        <v>0</v>
      </c>
      <c r="H1020" s="2">
        <f>'Moving Avg'!G1020</f>
        <v>4.0213999999999999</v>
      </c>
      <c r="I1020" s="2">
        <f>'Moving Avg'!H1020</f>
        <v>11.506677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</row>
    <row r="1021" spans="1:12" ht="13.5" x14ac:dyDescent="0.25">
      <c r="A1021" s="3">
        <f>RSI!A1021</f>
        <v>0</v>
      </c>
      <c r="B1021" s="2">
        <f>RSI!B1021</f>
        <v>0</v>
      </c>
      <c r="C1021" s="2">
        <f>RSI!I1021</f>
        <v>6.1198260340887742</v>
      </c>
      <c r="D1021" s="2">
        <f>MACD!E1021</f>
        <v>-0.69507637818632972</v>
      </c>
      <c r="E1021" s="2">
        <f>MACD!F1021</f>
        <v>-0.80007950790799365</v>
      </c>
      <c r="F1021" s="2">
        <f>'Moving Avg'!D1021</f>
        <v>0</v>
      </c>
      <c r="G1021" s="2">
        <f>'Moving Avg'!F1021</f>
        <v>0</v>
      </c>
      <c r="H1021" s="2">
        <f>'Moving Avg'!G1021</f>
        <v>3.6863999999999999</v>
      </c>
      <c r="I1021" s="2">
        <f>'Moving Avg'!H1021</f>
        <v>11.445085999999998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</row>
    <row r="1022" spans="1:12" ht="13.5" x14ac:dyDescent="0.25">
      <c r="A1022" s="3">
        <f>RSI!A1022</f>
        <v>0</v>
      </c>
      <c r="B1022" s="2">
        <f>RSI!B1022</f>
        <v>0</v>
      </c>
      <c r="C1022" s="2">
        <f>RSI!I1022</f>
        <v>6.1198260340887742</v>
      </c>
      <c r="D1022" s="2">
        <f>MACD!E1022</f>
        <v>-0.65413096759017308</v>
      </c>
      <c r="E1022" s="2">
        <f>MACD!F1022</f>
        <v>-0.77088979984442951</v>
      </c>
      <c r="F1022" s="2">
        <f>'Moving Avg'!D1022</f>
        <v>0</v>
      </c>
      <c r="G1022" s="2">
        <f>'Moving Avg'!F1022</f>
        <v>0</v>
      </c>
      <c r="H1022" s="2">
        <f>'Moving Avg'!G1022</f>
        <v>3.3527999999999998</v>
      </c>
      <c r="I1022" s="2">
        <f>'Moving Avg'!H1022</f>
        <v>11.382375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</row>
    <row r="1023" spans="1:12" ht="13.5" x14ac:dyDescent="0.25">
      <c r="A1023" s="3">
        <f>RSI!A1023</f>
        <v>0</v>
      </c>
      <c r="B1023" s="2">
        <f>RSI!B1023</f>
        <v>0</v>
      </c>
      <c r="C1023" s="2">
        <f>RSI!I1023</f>
        <v>6.1198260340887742</v>
      </c>
      <c r="D1023" s="2">
        <f>MACD!E1023</f>
        <v>-0.61459674598247005</v>
      </c>
      <c r="E1023" s="2">
        <f>MACD!F1023</f>
        <v>-0.73963118907203773</v>
      </c>
      <c r="F1023" s="2">
        <f>'Moving Avg'!D1023</f>
        <v>0</v>
      </c>
      <c r="G1023" s="2">
        <f>'Moving Avg'!F1023</f>
        <v>0</v>
      </c>
      <c r="H1023" s="2">
        <f>'Moving Avg'!G1023</f>
        <v>3.0192000000000001</v>
      </c>
      <c r="I1023" s="2">
        <f>'Moving Avg'!H1023</f>
        <v>11.319664000000003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</row>
    <row r="1024" spans="1:12" ht="13.5" x14ac:dyDescent="0.25">
      <c r="A1024" s="3">
        <f>RSI!A1024</f>
        <v>0</v>
      </c>
      <c r="B1024" s="2">
        <f>RSI!B1024</f>
        <v>0</v>
      </c>
      <c r="C1024" s="2">
        <f>RSI!I1024</f>
        <v>6.1198260340887742</v>
      </c>
      <c r="D1024" s="2">
        <f>MACD!E1024</f>
        <v>-0.57661868921310189</v>
      </c>
      <c r="E1024" s="2">
        <f>MACD!F1024</f>
        <v>-0.70702868910025063</v>
      </c>
      <c r="F1024" s="2">
        <f>'Moving Avg'!D1024</f>
        <v>0</v>
      </c>
      <c r="G1024" s="2">
        <f>'Moving Avg'!F1024</f>
        <v>0</v>
      </c>
      <c r="H1024" s="2">
        <f>'Moving Avg'!G1024</f>
        <v>2.6892</v>
      </c>
      <c r="I1024" s="2">
        <f>'Moving Avg'!H1024</f>
        <v>11.257699500000001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0</v>
      </c>
      <c r="B1025" s="2">
        <f>RSI!B1025</f>
        <v>0</v>
      </c>
      <c r="C1025" s="2">
        <f>RSI!I1025</f>
        <v>6.1198260340887742</v>
      </c>
      <c r="D1025" s="2">
        <f>MACD!E1025</f>
        <v>-0.54029264827740775</v>
      </c>
      <c r="E1025" s="2">
        <f>MACD!F1025</f>
        <v>-0.67368148093568214</v>
      </c>
      <c r="F1025" s="2">
        <f>'Moving Avg'!D1025</f>
        <v>0</v>
      </c>
      <c r="G1025" s="2">
        <f>'Moving Avg'!F1025</f>
        <v>0</v>
      </c>
      <c r="H1025" s="2">
        <f>'Moving Avg'!G1025</f>
        <v>2.3555999999999999</v>
      </c>
      <c r="I1025" s="2">
        <f>'Moving Avg'!H1025</f>
        <v>11.195408500000001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0</v>
      </c>
      <c r="B1026" s="2">
        <f>RSI!B1026</f>
        <v>0</v>
      </c>
      <c r="C1026" s="2">
        <f>RSI!I1026</f>
        <v>6.1198260340887742</v>
      </c>
      <c r="D1026" s="2">
        <f>MACD!E1026</f>
        <v>-0.50567489371779095</v>
      </c>
      <c r="E1026" s="2">
        <f>MACD!F1026</f>
        <v>-0.64008016349210384</v>
      </c>
      <c r="F1026" s="2">
        <f>'Moving Avg'!D1026</f>
        <v>0</v>
      </c>
      <c r="G1026" s="2">
        <f>'Moving Avg'!F1026</f>
        <v>0</v>
      </c>
      <c r="H1026" s="2">
        <f>'Moving Avg'!G1026</f>
        <v>2.0255999999999998</v>
      </c>
      <c r="I1026" s="2">
        <f>'Moving Avg'!H1026</f>
        <v>11.133817500000003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0</v>
      </c>
      <c r="B1027" s="2">
        <f>RSI!B1027</f>
        <v>0</v>
      </c>
      <c r="C1027" s="2">
        <f>RSI!I1027</f>
        <v>6.1198260340887742</v>
      </c>
      <c r="D1027" s="2">
        <f>MACD!E1027</f>
        <v>-0.47279004449053796</v>
      </c>
      <c r="E1027" s="2">
        <f>MACD!F1027</f>
        <v>-0.60662213969179068</v>
      </c>
      <c r="F1027" s="2">
        <f>'Moving Avg'!D1027</f>
        <v>0</v>
      </c>
      <c r="G1027" s="2">
        <f>'Moving Avg'!F1027</f>
        <v>0</v>
      </c>
      <c r="H1027" s="2">
        <f>'Moving Avg'!G1027</f>
        <v>1.6895999999999998</v>
      </c>
      <c r="I1027" s="2">
        <f>'Moving Avg'!H1027</f>
        <v>11.072226500000005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</row>
    <row r="1028" spans="1:12" ht="13.5" x14ac:dyDescent="0.25">
      <c r="A1028" s="3">
        <f>RSI!A1028</f>
        <v>0</v>
      </c>
      <c r="B1028" s="2">
        <f>RSI!B1028</f>
        <v>0</v>
      </c>
      <c r="C1028" s="2">
        <f>RSI!I1028</f>
        <v>6.1198260340887742</v>
      </c>
      <c r="D1028" s="2">
        <f>MACD!E1028</f>
        <v>-0.44163764074279799</v>
      </c>
      <c r="E1028" s="2">
        <f>MACD!F1028</f>
        <v>-0.5736252399019921</v>
      </c>
      <c r="F1028" s="2">
        <f>'Moving Avg'!D1028</f>
        <v>0</v>
      </c>
      <c r="G1028" s="2">
        <f>'Moving Avg'!F1028</f>
        <v>0</v>
      </c>
      <c r="H1028" s="2">
        <f>'Moving Avg'!G1028</f>
        <v>1.3497999999999999</v>
      </c>
      <c r="I1028" s="2">
        <f>'Moving Avg'!H1028</f>
        <v>11.007835500000004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</row>
    <row r="1029" spans="1:12" ht="13.5" x14ac:dyDescent="0.25">
      <c r="A1029" s="3">
        <f>RSI!A1029</f>
        <v>0</v>
      </c>
      <c r="B1029" s="2">
        <f>RSI!B1029</f>
        <v>0</v>
      </c>
      <c r="C1029" s="2">
        <f>RSI!I1029</f>
        <v>6.1198260340887742</v>
      </c>
      <c r="D1029" s="2">
        <f>MACD!E1029</f>
        <v>-0.412197579222571</v>
      </c>
      <c r="E1029" s="2">
        <f>MACD!F1029</f>
        <v>-0.54133970776610796</v>
      </c>
      <c r="F1029" s="2">
        <f>'Moving Avg'!D1029</f>
        <v>0</v>
      </c>
      <c r="G1029" s="2">
        <f>'Moving Avg'!F1029</f>
        <v>0</v>
      </c>
      <c r="H1029" s="2">
        <f>'Moving Avg'!G1029</f>
        <v>1.0147999999999999</v>
      </c>
      <c r="I1029" s="2">
        <f>'Moving Avg'!H1029</f>
        <v>10.943444500000005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</row>
    <row r="1030" spans="1:12" ht="13.5" x14ac:dyDescent="0.25">
      <c r="A1030" s="3">
        <f>RSI!A1030</f>
        <v>0</v>
      </c>
      <c r="B1030" s="2">
        <f>RSI!B1030</f>
        <v>0</v>
      </c>
      <c r="C1030" s="2">
        <f>RSI!I1030</f>
        <v>6.1198260340887742</v>
      </c>
      <c r="D1030" s="2">
        <f>MACD!E1030</f>
        <v>-0.38443459564720717</v>
      </c>
      <c r="E1030" s="2">
        <f>MACD!F1030</f>
        <v>-0.5099586853423278</v>
      </c>
      <c r="F1030" s="2">
        <f>'Moving Avg'!D1030</f>
        <v>0</v>
      </c>
      <c r="G1030" s="2">
        <f>'Moving Avg'!F1030</f>
        <v>0</v>
      </c>
      <c r="H1030" s="2">
        <f>'Moving Avg'!G1030</f>
        <v>0.67979999999999985</v>
      </c>
      <c r="I1030" s="2">
        <f>'Moving Avg'!H1030</f>
        <v>10.879193500000007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</row>
    <row r="1031" spans="1:12" ht="13.5" x14ac:dyDescent="0.25">
      <c r="A1031" s="3">
        <f>RSI!A1031</f>
        <v>0</v>
      </c>
      <c r="B1031" s="2">
        <f>RSI!B1031</f>
        <v>0</v>
      </c>
      <c r="C1031" s="2">
        <f>RSI!I1031</f>
        <v>6.1198260340887742</v>
      </c>
      <c r="D1031" s="2">
        <f>MACD!E1031</f>
        <v>-0.35830194930585707</v>
      </c>
      <c r="E1031" s="2">
        <f>MACD!F1031</f>
        <v>-0.47962733813503367</v>
      </c>
      <c r="F1031" s="2">
        <f>'Moving Avg'!D1031</f>
        <v>0</v>
      </c>
      <c r="G1031" s="2">
        <f>'Moving Avg'!F1031</f>
        <v>0</v>
      </c>
      <c r="H1031" s="2">
        <f>'Moving Avg'!G1031</f>
        <v>0.34179999999999999</v>
      </c>
      <c r="I1031" s="2">
        <f>'Moving Avg'!H1031</f>
        <v>10.814802500000003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</row>
    <row r="1032" spans="1:12" ht="13.5" x14ac:dyDescent="0.25">
      <c r="A1032" s="3">
        <f>RSI!A1032</f>
        <v>0</v>
      </c>
      <c r="B1032" s="2">
        <f>RSI!B1032</f>
        <v>0</v>
      </c>
      <c r="C1032" s="2">
        <f>RSI!I1032</f>
        <v>6.1198260340887742</v>
      </c>
      <c r="D1032" s="2">
        <f>MACD!E1032</f>
        <v>-0.33374444064176956</v>
      </c>
      <c r="E1032" s="2">
        <f>MACD!F1032</f>
        <v>-0.45045075863638084</v>
      </c>
      <c r="F1032" s="2">
        <f>'Moving Avg'!D1032</f>
        <v>0</v>
      </c>
      <c r="G1032" s="2">
        <f>'Moving Avg'!F1032</f>
        <v>0</v>
      </c>
      <c r="H1032" s="2">
        <f>'Moving Avg'!G1032</f>
        <v>0</v>
      </c>
      <c r="I1032" s="2">
        <f>'Moving Avg'!H1032</f>
        <v>10.750645000000004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</row>
    <row r="1033" spans="1:12" ht="13.5" x14ac:dyDescent="0.25">
      <c r="A1033" s="3">
        <f>RSI!A1033</f>
        <v>0</v>
      </c>
      <c r="B1033" s="2">
        <f>RSI!B1033</f>
        <v>0</v>
      </c>
      <c r="C1033" s="2">
        <f>RSI!I1033</f>
        <v>6.1198260340887742</v>
      </c>
      <c r="D1033" s="2">
        <f>MACD!E1033</f>
        <v>-0.3107008718520512</v>
      </c>
      <c r="E1033" s="2">
        <f>MACD!F1033</f>
        <v>-0.42250078127951496</v>
      </c>
      <c r="F1033" s="2">
        <f>'Moving Avg'!D1033</f>
        <v>0</v>
      </c>
      <c r="G1033" s="2">
        <f>'Moving Avg'!F1033</f>
        <v>0</v>
      </c>
      <c r="H1033" s="2">
        <f>'Moving Avg'!G1033</f>
        <v>0</v>
      </c>
      <c r="I1033" s="2">
        <f>'Moving Avg'!H1033</f>
        <v>10.688540500000004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</row>
    <row r="1034" spans="1:12" ht="13.5" x14ac:dyDescent="0.25">
      <c r="A1034" s="3">
        <f>RSI!A1034</f>
        <v>0</v>
      </c>
      <c r="B1034" s="2">
        <f>RSI!B1034</f>
        <v>0</v>
      </c>
      <c r="C1034" s="2">
        <f>RSI!I1034</f>
        <v>6.1198260340887742</v>
      </c>
      <c r="D1034" s="2">
        <f>MACD!E1034</f>
        <v>-0.28910604306407184</v>
      </c>
      <c r="E1034" s="2">
        <f>MACD!F1034</f>
        <v>-0.39582183363642637</v>
      </c>
      <c r="F1034" s="2">
        <f>'Moving Avg'!D1034</f>
        <v>0</v>
      </c>
      <c r="G1034" s="2">
        <f>'Moving Avg'!F1034</f>
        <v>0</v>
      </c>
      <c r="H1034" s="2">
        <f>'Moving Avg'!G1034</f>
        <v>0</v>
      </c>
      <c r="I1034" s="2">
        <f>'Moving Avg'!H1034</f>
        <v>10.624756500000004</v>
      </c>
      <c r="J1034" s="6" t="str">
        <f>OBV!F1034</f>
        <v>NEUTRAL</v>
      </c>
      <c r="K1034" s="6" t="str">
        <f>OBV!G1034</f>
        <v>NEUTRAL</v>
      </c>
      <c r="L1034" s="6" t="str">
        <f>OBV!H1034</f>
        <v>NEUTRAL</v>
      </c>
    </row>
    <row r="1035" spans="1:12" ht="13.5" x14ac:dyDescent="0.25">
      <c r="A1035" s="3">
        <f>RSI!A1035</f>
        <v>0</v>
      </c>
      <c r="B1035" s="2">
        <f>RSI!B1035</f>
        <v>0</v>
      </c>
      <c r="C1035" s="2">
        <f>RSI!I1035</f>
        <v>6.1198260340887742</v>
      </c>
      <c r="D1035" s="2">
        <f>MACD!E1035</f>
        <v>-0.26889236189897042</v>
      </c>
      <c r="E1035" s="2">
        <f>MACD!F1035</f>
        <v>-0.3704359392889352</v>
      </c>
      <c r="F1035" s="2">
        <f>'Moving Avg'!D1035</f>
        <v>0</v>
      </c>
      <c r="G1035" s="2">
        <f>'Moving Avg'!F1035</f>
        <v>0</v>
      </c>
      <c r="H1035" s="2">
        <f>'Moving Avg'!G1035</f>
        <v>0</v>
      </c>
      <c r="I1035" s="2">
        <f>'Moving Avg'!H1035</f>
        <v>10.560832500000004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0</v>
      </c>
      <c r="B1036" s="2">
        <f>RSI!B1036</f>
        <v>0</v>
      </c>
      <c r="C1036" s="2">
        <f>RSI!I1036</f>
        <v>6.1198260340887742</v>
      </c>
      <c r="D1036" s="2">
        <f>MACD!E1036</f>
        <v>-0.24999113179071181</v>
      </c>
      <c r="E1036" s="2">
        <f>MACD!F1036</f>
        <v>-0.34634697778929058</v>
      </c>
      <c r="F1036" s="2">
        <f>'Moving Avg'!D1036</f>
        <v>0</v>
      </c>
      <c r="G1036" s="2">
        <f>'Moving Avg'!F1036</f>
        <v>0</v>
      </c>
      <c r="H1036" s="2">
        <f>'Moving Avg'!G1036</f>
        <v>0</v>
      </c>
      <c r="I1036" s="2">
        <f>'Moving Avg'!H1036</f>
        <v>10.498634500000005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</row>
    <row r="1037" spans="1:12" ht="13.5" x14ac:dyDescent="0.25">
      <c r="A1037" s="3">
        <f>RSI!A1037</f>
        <v>0</v>
      </c>
      <c r="B1037" s="2">
        <f>RSI!B1037</f>
        <v>0</v>
      </c>
      <c r="C1037" s="2">
        <f>RSI!I1037</f>
        <v>6.1198260340887742</v>
      </c>
      <c r="D1037" s="2">
        <f>MACD!E1037</f>
        <v>-0.23233357393619908</v>
      </c>
      <c r="E1037" s="2">
        <f>MACD!F1037</f>
        <v>-0.32354429701867227</v>
      </c>
      <c r="F1037" s="2">
        <f>'Moving Avg'!D1037</f>
        <v>0</v>
      </c>
      <c r="G1037" s="2">
        <f>'Moving Avg'!F1037</f>
        <v>0</v>
      </c>
      <c r="H1037" s="2">
        <f>'Moving Avg'!G1037</f>
        <v>0</v>
      </c>
      <c r="I1037" s="2">
        <f>'Moving Avg'!H1037</f>
        <v>10.434897000000005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</row>
    <row r="1038" spans="1:12" ht="13.5" x14ac:dyDescent="0.25">
      <c r="A1038" s="3">
        <f>RSI!A1038</f>
        <v>0</v>
      </c>
      <c r="B1038" s="2">
        <f>RSI!B1038</f>
        <v>0</v>
      </c>
      <c r="C1038" s="2">
        <f>RSI!I1038</f>
        <v>6.1198260340887742</v>
      </c>
      <c r="D1038" s="2">
        <f>MACD!E1038</f>
        <v>-0.21585162890561274</v>
      </c>
      <c r="E1038" s="2">
        <f>MACD!F1038</f>
        <v>-0.30200576339606039</v>
      </c>
      <c r="F1038" s="2">
        <f>'Moving Avg'!D1038</f>
        <v>0</v>
      </c>
      <c r="G1038" s="2">
        <f>'Moving Avg'!F1038</f>
        <v>0</v>
      </c>
      <c r="H1038" s="2">
        <f>'Moving Avg'!G1038</f>
        <v>0</v>
      </c>
      <c r="I1038" s="2">
        <f>'Moving Avg'!H1038</f>
        <v>10.371999500000005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</row>
    <row r="1039" spans="1:12" ht="13.5" x14ac:dyDescent="0.25">
      <c r="A1039" s="3">
        <f>RSI!A1039</f>
        <v>0</v>
      </c>
      <c r="B1039" s="2">
        <f>RSI!B1039</f>
        <v>0</v>
      </c>
      <c r="C1039" s="2">
        <f>RSI!I1039</f>
        <v>6.1198260340887742</v>
      </c>
      <c r="D1039" s="2">
        <f>MACD!E1039</f>
        <v>-0.20047857648671336</v>
      </c>
      <c r="E1039" s="2">
        <f>MACD!F1039</f>
        <v>-0.28170032601419098</v>
      </c>
      <c r="F1039" s="2">
        <f>'Moving Avg'!D1039</f>
        <v>0</v>
      </c>
      <c r="G1039" s="2">
        <f>'Moving Avg'!F1039</f>
        <v>0</v>
      </c>
      <c r="H1039" s="2">
        <f>'Moving Avg'!G1039</f>
        <v>0</v>
      </c>
      <c r="I1039" s="2">
        <f>'Moving Avg'!H1039</f>
        <v>10.308822000000005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</row>
    <row r="1040" spans="1:12" ht="13.5" x14ac:dyDescent="0.25">
      <c r="A1040" s="3">
        <f>RSI!A1040</f>
        <v>0</v>
      </c>
      <c r="B1040" s="2">
        <f>RSI!B1040</f>
        <v>0</v>
      </c>
      <c r="C1040" s="2">
        <f>RSI!I1040</f>
        <v>6.1198260340887742</v>
      </c>
      <c r="D1040" s="2">
        <f>MACD!E1040</f>
        <v>-0.18614950605610314</v>
      </c>
      <c r="E1040" s="2">
        <f>MACD!F1040</f>
        <v>-0.2625901620225734</v>
      </c>
      <c r="F1040" s="2">
        <f>'Moving Avg'!D1040</f>
        <v>0</v>
      </c>
      <c r="G1040" s="2">
        <f>'Moving Avg'!F1040</f>
        <v>0</v>
      </c>
      <c r="H1040" s="2">
        <f>'Moving Avg'!G1040</f>
        <v>0</v>
      </c>
      <c r="I1040" s="2">
        <f>'Moving Avg'!H1040</f>
        <v>10.246997500000004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</row>
    <row r="1041" spans="1:12" ht="13.5" x14ac:dyDescent="0.25">
      <c r="A1041" s="3">
        <f>RSI!A1041</f>
        <v>0</v>
      </c>
      <c r="B1041" s="2">
        <f>RSI!B1041</f>
        <v>0</v>
      </c>
      <c r="C1041" s="2">
        <f>RSI!I1041</f>
        <v>6.1198260340887742</v>
      </c>
      <c r="D1041" s="2">
        <f>MACD!E1041</f>
        <v>-0.17280166448162387</v>
      </c>
      <c r="E1041" s="2">
        <f>MACD!F1041</f>
        <v>-0.24463246251438353</v>
      </c>
      <c r="F1041" s="2">
        <f>'Moving Avg'!D1041</f>
        <v>0</v>
      </c>
      <c r="G1041" s="2">
        <f>'Moving Avg'!F1041</f>
        <v>0</v>
      </c>
      <c r="H1041" s="2">
        <f>'Moving Avg'!G1041</f>
        <v>0</v>
      </c>
      <c r="I1041" s="2">
        <f>'Moving Avg'!H1041</f>
        <v>10.184939500000004</v>
      </c>
      <c r="J1041" s="6" t="str">
        <f>OBV!F1041</f>
        <v>NEUTRAL</v>
      </c>
      <c r="K1041" s="6" t="str">
        <f>OBV!G1041</f>
        <v>NEUTRAL</v>
      </c>
      <c r="L1041" s="6" t="str">
        <f>OBV!H1041</f>
        <v>NEUTRAL</v>
      </c>
    </row>
    <row r="1042" spans="1:12" ht="13.5" x14ac:dyDescent="0.25">
      <c r="A1042" s="3">
        <f>RSI!A1042</f>
        <v>0</v>
      </c>
      <c r="B1042" s="2">
        <f>RSI!B1042</f>
        <v>0</v>
      </c>
      <c r="C1042" s="2">
        <f>RSI!I1042</f>
        <v>6.1198260340887742</v>
      </c>
      <c r="D1042" s="2">
        <f>MACD!E1042</f>
        <v>-0.16037470410866578</v>
      </c>
      <c r="E1042" s="2">
        <f>MACD!F1042</f>
        <v>-0.22778091083323998</v>
      </c>
      <c r="F1042" s="2">
        <f>'Moving Avg'!D1042</f>
        <v>0</v>
      </c>
      <c r="G1042" s="2">
        <f>'Moving Avg'!F1042</f>
        <v>0</v>
      </c>
      <c r="H1042" s="2">
        <f>'Moving Avg'!G1042</f>
        <v>0</v>
      </c>
      <c r="I1042" s="2">
        <f>'Moving Avg'!H1042</f>
        <v>10.122881500000004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</row>
    <row r="1043" spans="1:12" ht="13.5" x14ac:dyDescent="0.25">
      <c r="A1043" s="3">
        <f>RSI!A1043</f>
        <v>0</v>
      </c>
      <c r="B1043" s="2">
        <f>RSI!B1043</f>
        <v>0</v>
      </c>
      <c r="C1043" s="2">
        <f>RSI!I1043</f>
        <v>6.1198260340887742</v>
      </c>
      <c r="D1043" s="2">
        <f>MACD!E1043</f>
        <v>-0.1488108496385856</v>
      </c>
      <c r="E1043" s="2">
        <f>MACD!F1043</f>
        <v>-0.21198689859430914</v>
      </c>
      <c r="F1043" s="2">
        <f>'Moving Avg'!D1043</f>
        <v>0</v>
      </c>
      <c r="G1043" s="2">
        <f>'Moving Avg'!F1043</f>
        <v>0</v>
      </c>
      <c r="H1043" s="2">
        <f>'Moving Avg'!G1043</f>
        <v>0</v>
      </c>
      <c r="I1043" s="2">
        <f>'Moving Avg'!H1043</f>
        <v>10.060870500000004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</row>
    <row r="1044" spans="1:12" ht="13.5" x14ac:dyDescent="0.25">
      <c r="A1044" s="3">
        <f>RSI!A1044</f>
        <v>0</v>
      </c>
      <c r="B1044" s="2">
        <f>RSI!B1044</f>
        <v>0</v>
      </c>
      <c r="C1044" s="2">
        <f>RSI!I1044</f>
        <v>6.1198260340887742</v>
      </c>
      <c r="D1044" s="2">
        <f>MACD!E1044</f>
        <v>-0.13805499955930814</v>
      </c>
      <c r="E1044" s="2">
        <f>MACD!F1044</f>
        <v>-0.19720051878730896</v>
      </c>
      <c r="F1044" s="2">
        <f>'Moving Avg'!D1044</f>
        <v>0</v>
      </c>
      <c r="G1044" s="2">
        <f>'Moving Avg'!F1044</f>
        <v>0</v>
      </c>
      <c r="H1044" s="2">
        <f>'Moving Avg'!G1044</f>
        <v>0</v>
      </c>
      <c r="I1044" s="2">
        <f>'Moving Avg'!H1044</f>
        <v>9.9988595000000036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</row>
    <row r="1045" spans="1:12" ht="13.5" x14ac:dyDescent="0.25">
      <c r="A1045" s="3">
        <f>RSI!A1045</f>
        <v>0</v>
      </c>
      <c r="B1045" s="2">
        <f>RSI!B1045</f>
        <v>0</v>
      </c>
      <c r="C1045" s="2">
        <f>RSI!I1045</f>
        <v>6.1198260340887742</v>
      </c>
      <c r="D1045" s="2">
        <f>MACD!E1045</f>
        <v>-0.12805477514324395</v>
      </c>
      <c r="E1045" s="2">
        <f>MACD!F1045</f>
        <v>-0.18337137005849596</v>
      </c>
      <c r="F1045" s="2">
        <f>'Moving Avg'!D1045</f>
        <v>0</v>
      </c>
      <c r="G1045" s="2">
        <f>'Moving Avg'!F1045</f>
        <v>0</v>
      </c>
      <c r="H1045" s="2">
        <f>'Moving Avg'!G1045</f>
        <v>0</v>
      </c>
      <c r="I1045" s="2">
        <f>'Moving Avg'!H1045</f>
        <v>9.9368950000000051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</row>
    <row r="1046" spans="1:12" ht="13.5" x14ac:dyDescent="0.25">
      <c r="A1046" s="3">
        <f>RSI!A1046</f>
        <v>0</v>
      </c>
      <c r="B1046" s="2">
        <f>RSI!B1046</f>
        <v>0</v>
      </c>
      <c r="C1046" s="2">
        <f>RSI!I1046</f>
        <v>6.1198260340887742</v>
      </c>
      <c r="D1046" s="2">
        <f>MACD!E1046</f>
        <v>-0.11876052780708829</v>
      </c>
      <c r="E1046" s="2">
        <f>MACD!F1046</f>
        <v>-0.17044920160821445</v>
      </c>
      <c r="F1046" s="2">
        <f>'Moving Avg'!D1046</f>
        <v>0</v>
      </c>
      <c r="G1046" s="2">
        <f>'Moving Avg'!F1046</f>
        <v>0</v>
      </c>
      <c r="H1046" s="2">
        <f>'Moving Avg'!G1046</f>
        <v>0</v>
      </c>
      <c r="I1046" s="2">
        <f>'Moving Avg'!H1046</f>
        <v>9.8749305000000032</v>
      </c>
      <c r="J1046" s="6" t="str">
        <f>OBV!F1046</f>
        <v>NEUTRAL</v>
      </c>
      <c r="K1046" s="6" t="str">
        <f>OBV!G1046</f>
        <v>NEUTRAL</v>
      </c>
      <c r="L1046" s="6" t="str">
        <f>OBV!H1046</f>
        <v>NEUTRAL</v>
      </c>
    </row>
    <row r="1047" spans="1:12" ht="13.5" x14ac:dyDescent="0.25">
      <c r="A1047" s="3">
        <f>RSI!A1047</f>
        <v>0</v>
      </c>
      <c r="B1047" s="2">
        <f>RSI!B1047</f>
        <v>0</v>
      </c>
      <c r="C1047" s="2">
        <f>RSI!I1047</f>
        <v>6.1198260340887742</v>
      </c>
      <c r="D1047" s="2">
        <f>MACD!E1047</f>
        <v>-0.11012531376529013</v>
      </c>
      <c r="E1047" s="2">
        <f>MACD!F1047</f>
        <v>-0.15838442403962957</v>
      </c>
      <c r="F1047" s="2">
        <f>'Moving Avg'!D1047</f>
        <v>0</v>
      </c>
      <c r="G1047" s="2">
        <f>'Moving Avg'!F1047</f>
        <v>0</v>
      </c>
      <c r="H1047" s="2">
        <f>'Moving Avg'!G1047</f>
        <v>0</v>
      </c>
      <c r="I1047" s="2">
        <f>'Moving Avg'!H1047</f>
        <v>9.8119860000000045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</row>
    <row r="1048" spans="1:12" ht="13.5" x14ac:dyDescent="0.25">
      <c r="A1048" s="3">
        <f>RSI!A1048</f>
        <v>0</v>
      </c>
      <c r="B1048" s="2">
        <f>RSI!B1048</f>
        <v>0</v>
      </c>
      <c r="C1048" s="2">
        <f>RSI!I1048</f>
        <v>6.1198260340887742</v>
      </c>
      <c r="D1048" s="2">
        <f>MACD!E1048</f>
        <v>-0.10210484334775265</v>
      </c>
      <c r="E1048" s="2">
        <f>MACD!F1048</f>
        <v>-0.1471285079012542</v>
      </c>
      <c r="F1048" s="2">
        <f>'Moving Avg'!D1048</f>
        <v>0</v>
      </c>
      <c r="G1048" s="2">
        <f>'Moving Avg'!F1048</f>
        <v>0</v>
      </c>
      <c r="H1048" s="2">
        <f>'Moving Avg'!G1048</f>
        <v>0</v>
      </c>
      <c r="I1048" s="2">
        <f>'Moving Avg'!H1048</f>
        <v>9.7493685000000045</v>
      </c>
      <c r="J1048" s="6" t="str">
        <f>OBV!F1048</f>
        <v>NEUTRAL</v>
      </c>
      <c r="K1048" s="6" t="str">
        <f>OBV!G1048</f>
        <v>NEUTRAL</v>
      </c>
      <c r="L1048" s="6" t="str">
        <f>OBV!H1048</f>
        <v>NEUTRAL</v>
      </c>
    </row>
    <row r="1049" spans="1:12" ht="13.5" x14ac:dyDescent="0.25">
      <c r="A1049" s="3">
        <f>RSI!A1049</f>
        <v>0</v>
      </c>
      <c r="B1049" s="2">
        <f>RSI!B1049</f>
        <v>0</v>
      </c>
      <c r="C1049" s="2">
        <f>RSI!I1049</f>
        <v>6.1198260340887742</v>
      </c>
      <c r="D1049" s="2">
        <f>MACD!E1049</f>
        <v>-9.4657411045149187E-2</v>
      </c>
      <c r="E1049" s="2">
        <f>MACD!F1049</f>
        <v>-0.1366342885300332</v>
      </c>
      <c r="F1049" s="2">
        <f>'Moving Avg'!D1049</f>
        <v>0</v>
      </c>
      <c r="G1049" s="2">
        <f>'Moving Avg'!F1049</f>
        <v>0</v>
      </c>
      <c r="H1049" s="2">
        <f>'Moving Avg'!G1049</f>
        <v>0</v>
      </c>
      <c r="I1049" s="2">
        <f>'Moving Avg'!H1049</f>
        <v>9.6867510000000046</v>
      </c>
      <c r="J1049" s="6" t="str">
        <f>OBV!F1049</f>
        <v>NEUTRAL</v>
      </c>
      <c r="K1049" s="6" t="str">
        <f>OBV!G1049</f>
        <v>NEUTRAL</v>
      </c>
      <c r="L1049" s="6" t="str">
        <f>OBV!H1049</f>
        <v>NEUTRAL</v>
      </c>
    </row>
    <row r="1050" spans="1:12" ht="13.5" x14ac:dyDescent="0.25">
      <c r="A1050" s="3">
        <f>RSI!A1050</f>
        <v>0</v>
      </c>
      <c r="B1050" s="2">
        <f>RSI!B1050</f>
        <v>0</v>
      </c>
      <c r="C1050" s="2">
        <f>RSI!I1050</f>
        <v>6.1198260340887742</v>
      </c>
      <c r="D1050" s="2">
        <f>MACD!E1050</f>
        <v>-8.7743811251996609E-2</v>
      </c>
      <c r="E1050" s="2">
        <f>MACD!F1050</f>
        <v>-0.12685619307442589</v>
      </c>
      <c r="F1050" s="2">
        <f>'Moving Avg'!D1050</f>
        <v>0</v>
      </c>
      <c r="G1050" s="2">
        <f>'Moving Avg'!F1050</f>
        <v>0</v>
      </c>
      <c r="H1050" s="2">
        <f>'Moving Avg'!G1050</f>
        <v>0</v>
      </c>
      <c r="I1050" s="2">
        <f>'Moving Avg'!H1050</f>
        <v>9.6243200000000044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</row>
    <row r="1051" spans="1:12" ht="13.5" x14ac:dyDescent="0.25">
      <c r="A1051" s="3">
        <f>RSI!A1051</f>
        <v>0</v>
      </c>
      <c r="B1051" s="2">
        <f>RSI!B1051</f>
        <v>0</v>
      </c>
      <c r="C1051" s="2">
        <f>RSI!I1051</f>
        <v>6.1198260340887742</v>
      </c>
      <c r="D1051" s="2">
        <f>MACD!E1051</f>
        <v>-8.1327243764461168E-2</v>
      </c>
      <c r="E1051" s="2">
        <f>MACD!F1051</f>
        <v>-0.11775040321243295</v>
      </c>
      <c r="F1051" s="2">
        <f>'Moving Avg'!D1051</f>
        <v>0</v>
      </c>
      <c r="G1051" s="2">
        <f>'Moving Avg'!F1051</f>
        <v>0</v>
      </c>
      <c r="H1051" s="2">
        <f>'Moving Avg'!G1051</f>
        <v>0</v>
      </c>
      <c r="I1051" s="2">
        <f>'Moving Avg'!H1051</f>
        <v>9.5624955000000043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</row>
    <row r="1052" spans="1:12" ht="13.5" x14ac:dyDescent="0.25">
      <c r="A1052" s="3">
        <f>RSI!A1052</f>
        <v>0</v>
      </c>
      <c r="B1052" s="2">
        <f>RSI!B1052</f>
        <v>0</v>
      </c>
      <c r="C1052" s="2">
        <f>RSI!I1052</f>
        <v>6.1198260340887742</v>
      </c>
      <c r="D1052" s="2">
        <f>MACD!E1052</f>
        <v>-7.5373212328193107E-2</v>
      </c>
      <c r="E1052" s="2">
        <f>MACD!F1052</f>
        <v>-0.10927496503558499</v>
      </c>
      <c r="F1052" s="2">
        <f>'Moving Avg'!D1052</f>
        <v>0</v>
      </c>
      <c r="G1052" s="2">
        <f>'Moving Avg'!F1052</f>
        <v>0</v>
      </c>
      <c r="H1052" s="2">
        <f>'Moving Avg'!G1052</f>
        <v>0</v>
      </c>
      <c r="I1052" s="2">
        <f>'Moving Avg'!H1052</f>
        <v>9.5012310000000042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</row>
    <row r="1053" spans="1:12" ht="13.5" x14ac:dyDescent="0.25">
      <c r="A1053" s="3">
        <f>RSI!A1053</f>
        <v>0</v>
      </c>
      <c r="B1053" s="2">
        <f>RSI!B1053</f>
        <v>0</v>
      </c>
      <c r="C1053" s="2">
        <f>RSI!I1053</f>
        <v>6.1198260340887742</v>
      </c>
      <c r="D1053" s="2">
        <f>MACD!E1053</f>
        <v>-6.9849418897177454E-2</v>
      </c>
      <c r="E1053" s="2">
        <f>MACD!F1053</f>
        <v>-0.1013898558079035</v>
      </c>
      <c r="F1053" s="2">
        <f>'Moving Avg'!D1053</f>
        <v>0</v>
      </c>
      <c r="G1053" s="2">
        <f>'Moving Avg'!F1053</f>
        <v>0</v>
      </c>
      <c r="H1053" s="2">
        <f>'Moving Avg'!G1053</f>
        <v>0</v>
      </c>
      <c r="I1053" s="2">
        <f>'Moving Avg'!H1053</f>
        <v>9.4399665000000041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</row>
    <row r="1054" spans="1:12" ht="13.5" x14ac:dyDescent="0.25">
      <c r="A1054" s="3">
        <f>RSI!A1054</f>
        <v>0</v>
      </c>
      <c r="B1054" s="2">
        <f>RSI!B1054</f>
        <v>0</v>
      </c>
      <c r="C1054" s="2">
        <f>RSI!I1054</f>
        <v>6.1198260340887742</v>
      </c>
      <c r="D1054" s="2">
        <f>MACD!E1054</f>
        <v>-6.4725655737297064E-2</v>
      </c>
      <c r="E1054" s="2">
        <f>MACD!F1054</f>
        <v>-9.4057015793782214E-2</v>
      </c>
      <c r="F1054" s="2">
        <f>'Moving Avg'!D1054</f>
        <v>0</v>
      </c>
      <c r="G1054" s="2">
        <f>'Moving Avg'!F1054</f>
        <v>0</v>
      </c>
      <c r="H1054" s="2">
        <f>'Moving Avg'!G1054</f>
        <v>0</v>
      </c>
      <c r="I1054" s="2">
        <f>'Moving Avg'!H1054</f>
        <v>9.3779555000000023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</row>
    <row r="1055" spans="1:12" ht="13.5" x14ac:dyDescent="0.25">
      <c r="A1055" s="3">
        <f>RSI!A1055</f>
        <v>0</v>
      </c>
      <c r="B1055" s="2">
        <f>RSI!B1055</f>
        <v>0</v>
      </c>
      <c r="C1055" s="2">
        <f>RSI!I1055</f>
        <v>6.1198260340887742</v>
      </c>
      <c r="D1055" s="2">
        <f>MACD!E1055</f>
        <v>-5.9973697070868887E-2</v>
      </c>
      <c r="E1055" s="2">
        <f>MACD!F1055</f>
        <v>-8.7240352049199554E-2</v>
      </c>
      <c r="F1055" s="2">
        <f>'Moving Avg'!D1055</f>
        <v>0</v>
      </c>
      <c r="G1055" s="2">
        <f>'Moving Avg'!F1055</f>
        <v>0</v>
      </c>
      <c r="H1055" s="2">
        <f>'Moving Avg'!G1055</f>
        <v>0</v>
      </c>
      <c r="I1055" s="2">
        <f>'Moving Avg'!H1055</f>
        <v>9.3159445000000041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0</v>
      </c>
      <c r="B1056" s="2">
        <f>RSI!B1056</f>
        <v>0</v>
      </c>
      <c r="C1056" s="2">
        <f>RSI!I1056</f>
        <v>6.1198260340887742</v>
      </c>
      <c r="D1056" s="2">
        <f>MACD!E1056</f>
        <v>-5.5567191596363967E-2</v>
      </c>
      <c r="E1056" s="2">
        <f>MACD!F1056</f>
        <v>-8.0905719958632438E-2</v>
      </c>
      <c r="F1056" s="2">
        <f>'Moving Avg'!D1056</f>
        <v>0</v>
      </c>
      <c r="G1056" s="2">
        <f>'Moving Avg'!F1056</f>
        <v>0</v>
      </c>
      <c r="H1056" s="2">
        <f>'Moving Avg'!G1056</f>
        <v>0</v>
      </c>
      <c r="I1056" s="2">
        <f>'Moving Avg'!H1056</f>
        <v>9.253933500000004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0</v>
      </c>
      <c r="B1057" s="2">
        <f>RSI!B1057</f>
        <v>0</v>
      </c>
      <c r="C1057" s="2">
        <f>RSI!I1057</f>
        <v>6.1198260340887742</v>
      </c>
      <c r="D1057" s="2">
        <f>MACD!E1057</f>
        <v>-5.1481556918659382E-2</v>
      </c>
      <c r="E1057" s="2">
        <f>MACD!F1057</f>
        <v>-7.5020887350637833E-2</v>
      </c>
      <c r="F1057" s="2">
        <f>'Moving Avg'!D1057</f>
        <v>0</v>
      </c>
      <c r="G1057" s="2">
        <f>'Moving Avg'!F1057</f>
        <v>0</v>
      </c>
      <c r="H1057" s="2">
        <f>'Moving Avg'!G1057</f>
        <v>0</v>
      </c>
      <c r="I1057" s="2">
        <f>'Moving Avg'!H1057</f>
        <v>9.1921090000000039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0</v>
      </c>
      <c r="B1058" s="2">
        <f>RSI!B1058</f>
        <v>0</v>
      </c>
      <c r="C1058" s="2">
        <f>RSI!I1058</f>
        <v>6.1198260340887742</v>
      </c>
      <c r="D1058" s="2">
        <f>MACD!E1058</f>
        <v>-4.769387667921951E-2</v>
      </c>
      <c r="E1058" s="2">
        <f>MACD!F1058</f>
        <v>-6.9555485216354171E-2</v>
      </c>
      <c r="F1058" s="2">
        <f>'Moving Avg'!D1058</f>
        <v>0</v>
      </c>
      <c r="G1058" s="2">
        <f>'Moving Avg'!F1058</f>
        <v>0</v>
      </c>
      <c r="H1058" s="2">
        <f>'Moving Avg'!G1058</f>
        <v>0</v>
      </c>
      <c r="I1058" s="2">
        <f>'Moving Avg'!H1058</f>
        <v>9.1303310000000035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0</v>
      </c>
      <c r="B1059" s="2">
        <f>RSI!B1059</f>
        <v>0</v>
      </c>
      <c r="C1059" s="2">
        <f>RSI!I1059</f>
        <v>6.1198260340887742</v>
      </c>
      <c r="D1059" s="2">
        <f>MACD!E1059</f>
        <v>-4.4182800973912258E-2</v>
      </c>
      <c r="E1059" s="2">
        <f>MACD!F1059</f>
        <v>-6.448094836786579E-2</v>
      </c>
      <c r="F1059" s="2">
        <f>'Moving Avg'!D1059</f>
        <v>0</v>
      </c>
      <c r="G1059" s="2">
        <f>'Moving Avg'!F1059</f>
        <v>0</v>
      </c>
      <c r="H1059" s="2">
        <f>'Moving Avg'!G1059</f>
        <v>0</v>
      </c>
      <c r="I1059" s="2">
        <f>'Moving Avg'!H1059</f>
        <v>9.0674335000000035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0</v>
      </c>
      <c r="B1060" s="2">
        <f>RSI!B1060</f>
        <v>0</v>
      </c>
      <c r="C1060" s="2">
        <f>RSI!I1060</f>
        <v>6.1198260340887742</v>
      </c>
      <c r="D1060" s="2">
        <f>MACD!E1060</f>
        <v>-4.0928450481447463E-2</v>
      </c>
      <c r="E1060" s="2">
        <f>MACD!F1060</f>
        <v>-5.9770448790582124E-2</v>
      </c>
      <c r="F1060" s="2">
        <f>'Moving Avg'!D1060</f>
        <v>0</v>
      </c>
      <c r="G1060" s="2">
        <f>'Moving Avg'!F1060</f>
        <v>0</v>
      </c>
      <c r="H1060" s="2">
        <f>'Moving Avg'!G1060</f>
        <v>0</v>
      </c>
      <c r="I1060" s="2">
        <f>'Moving Avg'!H1060</f>
        <v>9.0047225000000033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</row>
    <row r="1061" spans="1:12" ht="13.5" x14ac:dyDescent="0.25">
      <c r="A1061" s="3">
        <f>RSI!A1061</f>
        <v>0</v>
      </c>
      <c r="B1061" s="2">
        <f>RSI!B1061</f>
        <v>0</v>
      </c>
      <c r="C1061" s="2">
        <f>RSI!I1061</f>
        <v>6.1198260340887742</v>
      </c>
      <c r="D1061" s="2">
        <f>MACD!E1061</f>
        <v>-3.7912324591551146E-2</v>
      </c>
      <c r="E1061" s="2">
        <f>MACD!F1061</f>
        <v>-5.539882395077593E-2</v>
      </c>
      <c r="F1061" s="2">
        <f>'Moving Avg'!D1061</f>
        <v>0</v>
      </c>
      <c r="G1061" s="2">
        <f>'Moving Avg'!F1061</f>
        <v>0</v>
      </c>
      <c r="H1061" s="2">
        <f>'Moving Avg'!G1061</f>
        <v>0</v>
      </c>
      <c r="I1061" s="2">
        <f>'Moving Avg'!H1061</f>
        <v>8.942338000000003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0</v>
      </c>
      <c r="B1062" s="2">
        <f>RSI!B1062</f>
        <v>0</v>
      </c>
      <c r="C1062" s="2">
        <f>RSI!I1062</f>
        <v>6.1198260340887742</v>
      </c>
      <c r="D1062" s="2">
        <f>MACD!E1062</f>
        <v>-3.511721371380843E-2</v>
      </c>
      <c r="E1062" s="2">
        <f>MACD!F1062</f>
        <v>-5.1342501903382437E-2</v>
      </c>
      <c r="F1062" s="2">
        <f>'Moving Avg'!D1062</f>
        <v>0</v>
      </c>
      <c r="G1062" s="2">
        <f>'Moving Avg'!F1062</f>
        <v>0</v>
      </c>
      <c r="H1062" s="2">
        <f>'Moving Avg'!G1062</f>
        <v>0</v>
      </c>
      <c r="I1062" s="2">
        <f>'Moving Avg'!H1062</f>
        <v>8.8800935000000045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</row>
    <row r="1063" spans="1:12" ht="13.5" x14ac:dyDescent="0.25">
      <c r="A1063" s="3">
        <f>RSI!A1063</f>
        <v>0</v>
      </c>
      <c r="B1063" s="2">
        <f>RSI!B1063</f>
        <v>0</v>
      </c>
      <c r="C1063" s="2">
        <f>RSI!I1063</f>
        <v>6.1198260340887742</v>
      </c>
      <c r="D1063" s="2">
        <f>MACD!E1063</f>
        <v>-3.2527115861288543E-2</v>
      </c>
      <c r="E1063" s="2">
        <f>MACD!F1063</f>
        <v>-4.7579424694963665E-2</v>
      </c>
      <c r="F1063" s="2">
        <f>'Moving Avg'!D1063</f>
        <v>0</v>
      </c>
      <c r="G1063" s="2">
        <f>'Moving Avg'!F1063</f>
        <v>0</v>
      </c>
      <c r="H1063" s="2">
        <f>'Moving Avg'!G1063</f>
        <v>0</v>
      </c>
      <c r="I1063" s="2">
        <f>'Moving Avg'!H1063</f>
        <v>8.8178490000000025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0</v>
      </c>
      <c r="B1064" s="2">
        <f>RSI!B1064</f>
        <v>0</v>
      </c>
      <c r="C1064" s="2">
        <f>RSI!I1064</f>
        <v>6.1198260340887742</v>
      </c>
      <c r="D1064" s="2">
        <f>MACD!E1064</f>
        <v>-3.0127157533971952E-2</v>
      </c>
      <c r="E1064" s="2">
        <f>MACD!F1064</f>
        <v>-4.4088971262765321E-2</v>
      </c>
      <c r="F1064" s="2">
        <f>'Moving Avg'!D1064</f>
        <v>0</v>
      </c>
      <c r="G1064" s="2">
        <f>'Moving Avg'!F1064</f>
        <v>0</v>
      </c>
      <c r="H1064" s="2">
        <f>'Moving Avg'!G1064</f>
        <v>0</v>
      </c>
      <c r="I1064" s="2">
        <f>'Moving Avg'!H1064</f>
        <v>8.7556045000000022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0</v>
      </c>
      <c r="B1065" s="2">
        <f>RSI!B1065</f>
        <v>0</v>
      </c>
      <c r="C1065" s="2">
        <f>RSI!I1065</f>
        <v>6.1198260340887742</v>
      </c>
      <c r="D1065" s="2">
        <f>MACD!E1065</f>
        <v>-2.7903518872581783E-2</v>
      </c>
      <c r="E1065" s="2">
        <f>MACD!F1065</f>
        <v>-4.0851880784728609E-2</v>
      </c>
      <c r="F1065" s="2">
        <f>'Moving Avg'!D1065</f>
        <v>0</v>
      </c>
      <c r="G1065" s="2">
        <f>'Moving Avg'!F1065</f>
        <v>0</v>
      </c>
      <c r="H1065" s="2">
        <f>'Moving Avg'!G1065</f>
        <v>0</v>
      </c>
      <c r="I1065" s="2">
        <f>'Moving Avg'!H1065</f>
        <v>8.6933135000000039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</row>
    <row r="1066" spans="1:12" ht="13.5" x14ac:dyDescent="0.25">
      <c r="A1066" s="3">
        <f>RSI!A1066</f>
        <v>0</v>
      </c>
      <c r="B1066" s="2">
        <f>RSI!B1066</f>
        <v>0</v>
      </c>
      <c r="C1066" s="2">
        <f>RSI!I1066</f>
        <v>6.1198260340887742</v>
      </c>
      <c r="D1066" s="2">
        <f>MACD!E1066</f>
        <v>-2.5843363011121317E-2</v>
      </c>
      <c r="E1066" s="2">
        <f>MACD!F1066</f>
        <v>-3.7850177230007151E-2</v>
      </c>
      <c r="F1066" s="2">
        <f>'Moving Avg'!D1066</f>
        <v>0</v>
      </c>
      <c r="G1066" s="2">
        <f>'Moving Avg'!F1066</f>
        <v>0</v>
      </c>
      <c r="H1066" s="2">
        <f>'Moving Avg'!G1066</f>
        <v>0</v>
      </c>
      <c r="I1066" s="2">
        <f>'Moving Avg'!H1066</f>
        <v>8.6311625000000038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0</v>
      </c>
      <c r="B1067" s="2">
        <f>RSI!B1067</f>
        <v>0</v>
      </c>
      <c r="C1067" s="2">
        <f>RSI!I1067</f>
        <v>6.1198260340887742</v>
      </c>
      <c r="D1067" s="2">
        <f>MACD!E1067</f>
        <v>-2.3934769524095352E-2</v>
      </c>
      <c r="E1067" s="2">
        <f>MACD!F1067</f>
        <v>-3.5067095688824795E-2</v>
      </c>
      <c r="F1067" s="2">
        <f>'Moving Avg'!D1067</f>
        <v>0</v>
      </c>
      <c r="G1067" s="2">
        <f>'Moving Avg'!F1067</f>
        <v>0</v>
      </c>
      <c r="H1067" s="2">
        <f>'Moving Avg'!G1067</f>
        <v>0</v>
      </c>
      <c r="I1067" s="2">
        <f>'Moving Avg'!H1067</f>
        <v>8.5690115000000038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0</v>
      </c>
      <c r="B1068" s="2">
        <f>RSI!B1068</f>
        <v>0</v>
      </c>
      <c r="C1068" s="2">
        <f>RSI!I1068</f>
        <v>6.1198260340887742</v>
      </c>
      <c r="D1068" s="2">
        <f>MACD!E1068</f>
        <v>-2.2166671840253407E-2</v>
      </c>
      <c r="E1068" s="2">
        <f>MACD!F1068</f>
        <v>-3.2487010919110521E-2</v>
      </c>
      <c r="F1068" s="2">
        <f>'Moving Avg'!D1068</f>
        <v>0</v>
      </c>
      <c r="G1068" s="2">
        <f>'Moving Avg'!F1068</f>
        <v>0</v>
      </c>
      <c r="H1068" s="2">
        <f>'Moving Avg'!G1068</f>
        <v>0</v>
      </c>
      <c r="I1068" s="2">
        <f>'Moving Avg'!H1068</f>
        <v>8.5069535000000034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0</v>
      </c>
      <c r="B1069" s="2">
        <f>RSI!B1069</f>
        <v>0</v>
      </c>
      <c r="C1069" s="2">
        <f>RSI!I1069</f>
        <v>6.1198260340887742</v>
      </c>
      <c r="D1069" s="2">
        <f>MACD!E1069</f>
        <v>-2.0528798477240449E-2</v>
      </c>
      <c r="E1069" s="2">
        <f>MACD!F1069</f>
        <v>-3.0095368430736506E-2</v>
      </c>
      <c r="F1069" s="2">
        <f>'Moving Avg'!D1069</f>
        <v>0</v>
      </c>
      <c r="G1069" s="2">
        <f>'Moving Avg'!F1069</f>
        <v>0</v>
      </c>
      <c r="H1069" s="2">
        <f>'Moving Avg'!G1069</f>
        <v>0</v>
      </c>
      <c r="I1069" s="2">
        <f>'Moving Avg'!H1069</f>
        <v>8.4459690000000034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</row>
    <row r="1070" spans="1:12" ht="13.5" x14ac:dyDescent="0.25">
      <c r="A1070" s="3">
        <f>RSI!A1070</f>
        <v>0</v>
      </c>
      <c r="B1070" s="2">
        <f>RSI!B1070</f>
        <v>0</v>
      </c>
      <c r="C1070" s="2">
        <f>RSI!I1070</f>
        <v>6.1198260340887742</v>
      </c>
      <c r="D1070" s="2">
        <f>MACD!E1070</f>
        <v>-1.9011617939526704E-2</v>
      </c>
      <c r="E1070" s="2">
        <f>MACD!F1070</f>
        <v>-2.787861833249455E-2</v>
      </c>
      <c r="F1070" s="2">
        <f>'Moving Avg'!D1070</f>
        <v>0</v>
      </c>
      <c r="G1070" s="2">
        <f>'Moving Avg'!F1070</f>
        <v>0</v>
      </c>
      <c r="H1070" s="2">
        <f>'Moving Avg'!G1070</f>
        <v>0</v>
      </c>
      <c r="I1070" s="2">
        <f>'Moving Avg'!H1070</f>
        <v>8.3843780000000034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0</v>
      </c>
      <c r="B1071" s="2">
        <f>RSI!B1071</f>
        <v>0</v>
      </c>
      <c r="C1071" s="2">
        <f>RSI!I1071</f>
        <v>6.1198260340887742</v>
      </c>
      <c r="D1071" s="2">
        <f>MACD!E1071</f>
        <v>-1.7606287114371757E-2</v>
      </c>
      <c r="E1071" s="2">
        <f>MACD!F1071</f>
        <v>-2.5824152088869991E-2</v>
      </c>
      <c r="F1071" s="2">
        <f>'Moving Avg'!D1071</f>
        <v>0</v>
      </c>
      <c r="G1071" s="2">
        <f>'Moving Avg'!F1071</f>
        <v>0</v>
      </c>
      <c r="H1071" s="2">
        <f>'Moving Avg'!G1071</f>
        <v>0</v>
      </c>
      <c r="I1071" s="2">
        <f>'Moving Avg'!H1071</f>
        <v>8.3227870000000035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0</v>
      </c>
      <c r="B1072" s="2">
        <f>RSI!B1072</f>
        <v>0</v>
      </c>
      <c r="C1072" s="2">
        <f>RSI!I1072</f>
        <v>6.1198260340887742</v>
      </c>
      <c r="D1072" s="2">
        <f>MACD!E1072</f>
        <v>-1.6304602996493986E-2</v>
      </c>
      <c r="E1072" s="2">
        <f>MACD!F1072</f>
        <v>-2.3920242270394791E-2</v>
      </c>
      <c r="F1072" s="2">
        <f>'Moving Avg'!D1072</f>
        <v>0</v>
      </c>
      <c r="G1072" s="2">
        <f>'Moving Avg'!F1072</f>
        <v>0</v>
      </c>
      <c r="H1072" s="2">
        <f>'Moving Avg'!G1072</f>
        <v>0</v>
      </c>
      <c r="I1072" s="2">
        <f>'Moving Avg'!H1072</f>
        <v>8.2611960000000053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0</v>
      </c>
      <c r="B1073" s="2">
        <f>RSI!B1073</f>
        <v>0</v>
      </c>
      <c r="C1073" s="2">
        <f>RSI!I1073</f>
        <v>6.1198260340887742</v>
      </c>
      <c r="D1073" s="2">
        <f>MACD!E1073</f>
        <v>-1.5098957570846228E-2</v>
      </c>
      <c r="E1073" s="2">
        <f>MACD!F1073</f>
        <v>-2.215598533048508E-2</v>
      </c>
      <c r="F1073" s="2">
        <f>'Moving Avg'!D1073</f>
        <v>0</v>
      </c>
      <c r="G1073" s="2">
        <f>'Moving Avg'!F1073</f>
        <v>0</v>
      </c>
      <c r="H1073" s="2">
        <f>'Moving Avg'!G1073</f>
        <v>0</v>
      </c>
      <c r="I1073" s="2">
        <f>'Moving Avg'!H1073</f>
        <v>8.1992315000000033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</row>
    <row r="1074" spans="1:12" ht="13.5" x14ac:dyDescent="0.25">
      <c r="A1074" s="3">
        <f>RSI!A1074</f>
        <v>0</v>
      </c>
      <c r="B1074" s="2">
        <f>RSI!B1074</f>
        <v>0</v>
      </c>
      <c r="C1074" s="2">
        <f>RSI!I1074</f>
        <v>6.1198260340887742</v>
      </c>
      <c r="D1074" s="2">
        <f>MACD!E1074</f>
        <v>-1.3982295683847599E-2</v>
      </c>
      <c r="E1074" s="2">
        <f>MACD!F1074</f>
        <v>-2.0521247401157586E-2</v>
      </c>
      <c r="F1074" s="2">
        <f>'Moving Avg'!D1074</f>
        <v>0</v>
      </c>
      <c r="G1074" s="2">
        <f>'Moving Avg'!F1074</f>
        <v>0</v>
      </c>
      <c r="H1074" s="2">
        <f>'Moving Avg'!G1074</f>
        <v>0</v>
      </c>
      <c r="I1074" s="2">
        <f>'Moving Avg'!H1074</f>
        <v>8.136847000000003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</row>
    <row r="1075" spans="1:12" ht="13.5" x14ac:dyDescent="0.25">
      <c r="A1075" s="3">
        <f>RSI!A1075</f>
        <v>0</v>
      </c>
      <c r="B1075" s="2">
        <f>RSI!B1075</f>
        <v>0</v>
      </c>
      <c r="C1075" s="2">
        <f>RSI!I1075</f>
        <v>6.1198260340887742</v>
      </c>
      <c r="D1075" s="2">
        <f>MACD!E1075</f>
        <v>-1.2948075736098274E-2</v>
      </c>
      <c r="E1075" s="2">
        <f>MACD!F1075</f>
        <v>-1.9006613068145724E-2</v>
      </c>
      <c r="F1075" s="2">
        <f>'Moving Avg'!D1075</f>
        <v>0</v>
      </c>
      <c r="G1075" s="2">
        <f>'Moving Avg'!F1075</f>
        <v>0</v>
      </c>
      <c r="H1075" s="2">
        <f>'Moving Avg'!G1075</f>
        <v>0</v>
      </c>
      <c r="I1075" s="2">
        <f>'Moving Avg'!H1075</f>
        <v>8.074556000000003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</row>
    <row r="1076" spans="1:12" ht="13.5" x14ac:dyDescent="0.25">
      <c r="A1076" s="3">
        <f>RSI!A1076</f>
        <v>0</v>
      </c>
      <c r="B1076" s="2">
        <f>RSI!B1076</f>
        <v>0</v>
      </c>
      <c r="C1076" s="2">
        <f>RSI!I1076</f>
        <v>6.1198260340887742</v>
      </c>
      <c r="D1076" s="2">
        <f>MACD!E1076</f>
        <v>-1.1990233033604093E-2</v>
      </c>
      <c r="E1076" s="2">
        <f>MACD!F1076</f>
        <v>-1.7603337061237401E-2</v>
      </c>
      <c r="F1076" s="2">
        <f>'Moving Avg'!D1076</f>
        <v>0</v>
      </c>
      <c r="G1076" s="2">
        <f>'Moving Avg'!F1076</f>
        <v>0</v>
      </c>
      <c r="H1076" s="2">
        <f>'Moving Avg'!G1076</f>
        <v>0</v>
      </c>
      <c r="I1076" s="2">
        <f>'Moving Avg'!H1076</f>
        <v>8.0118450000000028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0</v>
      </c>
      <c r="B1077" s="2">
        <f>RSI!B1077</f>
        <v>0</v>
      </c>
      <c r="C1077" s="2">
        <f>RSI!I1077</f>
        <v>6.1198260340887742</v>
      </c>
      <c r="D1077" s="2">
        <f>MACD!E1077</f>
        <v>-1.1103145639529119E-2</v>
      </c>
      <c r="E1077" s="2">
        <f>MACD!F1077</f>
        <v>-1.6303298776895746E-2</v>
      </c>
      <c r="F1077" s="2">
        <f>'Moving Avg'!D1077</f>
        <v>0</v>
      </c>
      <c r="G1077" s="2">
        <f>'Moving Avg'!F1077</f>
        <v>0</v>
      </c>
      <c r="H1077" s="2">
        <f>'Moving Avg'!G1077</f>
        <v>0</v>
      </c>
      <c r="I1077" s="2">
        <f>'Moving Avg'!H1077</f>
        <v>7.9493205000000033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</row>
    <row r="1078" spans="1:12" ht="13.5" x14ac:dyDescent="0.25">
      <c r="A1078" s="3">
        <f>RSI!A1078</f>
        <v>0</v>
      </c>
      <c r="B1078" s="2">
        <f>RSI!B1078</f>
        <v>0</v>
      </c>
      <c r="C1078" s="2">
        <f>RSI!I1078</f>
        <v>6.1198260340887742</v>
      </c>
      <c r="D1078" s="2">
        <f>MACD!E1078</f>
        <v>-1.0281602574205089E-2</v>
      </c>
      <c r="E1078" s="2">
        <f>MACD!F1078</f>
        <v>-1.5098959536357615E-2</v>
      </c>
      <c r="F1078" s="2">
        <f>'Moving Avg'!D1078</f>
        <v>0</v>
      </c>
      <c r="G1078" s="2">
        <f>'Moving Avg'!F1078</f>
        <v>0</v>
      </c>
      <c r="H1078" s="2">
        <f>'Moving Avg'!G1078</f>
        <v>0</v>
      </c>
      <c r="I1078" s="2">
        <f>'Moving Avg'!H1078</f>
        <v>7.887076000000004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</row>
    <row r="1079" spans="1:12" ht="13.5" x14ac:dyDescent="0.25">
      <c r="A1079" s="3">
        <f>RSI!A1079</f>
        <v>0</v>
      </c>
      <c r="B1079" s="2">
        <f>RSI!B1079</f>
        <v>0</v>
      </c>
      <c r="C1079" s="2">
        <f>RSI!I1079</f>
        <v>6.1198260340887742</v>
      </c>
      <c r="D1079" s="2">
        <f>MACD!E1079</f>
        <v>-9.520774217336346E-3</v>
      </c>
      <c r="E1079" s="2">
        <f>MACD!F1079</f>
        <v>-1.3983322472553362E-2</v>
      </c>
      <c r="F1079" s="2">
        <f>'Moving Avg'!D1079</f>
        <v>0</v>
      </c>
      <c r="G1079" s="2">
        <f>'Moving Avg'!F1079</f>
        <v>0</v>
      </c>
      <c r="H1079" s="2">
        <f>'Moving Avg'!G1079</f>
        <v>0</v>
      </c>
      <c r="I1079" s="2">
        <f>'Moving Avg'!H1079</f>
        <v>7.8259980000000029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</row>
    <row r="1080" spans="1:12" ht="13.5" x14ac:dyDescent="0.25">
      <c r="A1080" s="3">
        <f>RSI!A1080</f>
        <v>0</v>
      </c>
      <c r="B1080" s="2">
        <f>RSI!B1080</f>
        <v>0</v>
      </c>
      <c r="C1080" s="2">
        <f>RSI!I1080</f>
        <v>6.1198260340887742</v>
      </c>
      <c r="D1080" s="2">
        <f>MACD!E1080</f>
        <v>-8.8161847728683972E-3</v>
      </c>
      <c r="E1080" s="2">
        <f>MACD!F1080</f>
        <v>-1.2949894932616371E-2</v>
      </c>
      <c r="F1080" s="2">
        <f>'Moving Avg'!D1080</f>
        <v>0</v>
      </c>
      <c r="G1080" s="2">
        <f>'Moving Avg'!F1080</f>
        <v>0</v>
      </c>
      <c r="H1080" s="2">
        <f>'Moving Avg'!G1080</f>
        <v>0</v>
      </c>
      <c r="I1080" s="2">
        <f>'Moving Avg'!H1080</f>
        <v>7.7639400000000025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</row>
    <row r="1081" spans="1:12" ht="13.5" x14ac:dyDescent="0.25">
      <c r="A1081" s="3">
        <f>RSI!A1081</f>
        <v>0</v>
      </c>
      <c r="B1081" s="2">
        <f>RSI!B1081</f>
        <v>0</v>
      </c>
      <c r="C1081" s="2">
        <f>RSI!I1081</f>
        <v>6.1198260340887742</v>
      </c>
      <c r="D1081" s="2">
        <f>MACD!E1081</f>
        <v>-8.163686663694155E-3</v>
      </c>
      <c r="E1081" s="2">
        <f>MACD!F1081</f>
        <v>-1.1992653278831929E-2</v>
      </c>
      <c r="F1081" s="2">
        <f>'Moving Avg'!D1081</f>
        <v>0</v>
      </c>
      <c r="G1081" s="2">
        <f>'Moving Avg'!F1081</f>
        <v>0</v>
      </c>
      <c r="H1081" s="2">
        <f>'Moving Avg'!G1081</f>
        <v>0</v>
      </c>
      <c r="I1081" s="2">
        <f>'Moving Avg'!H1081</f>
        <v>7.701882000000003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</row>
    <row r="1082" spans="1:12" ht="13.5" x14ac:dyDescent="0.25">
      <c r="A1082" s="3">
        <f>RSI!A1082</f>
        <v>0</v>
      </c>
      <c r="B1082" s="2">
        <f>RSI!B1082</f>
        <v>0</v>
      </c>
      <c r="C1082" s="2">
        <f>RSI!I1082</f>
        <v>6.1198260340887742</v>
      </c>
      <c r="D1082" s="2">
        <f>MACD!E1082</f>
        <v>-7.5594367301394724E-3</v>
      </c>
      <c r="E1082" s="2">
        <f>MACD!F1082</f>
        <v>-1.1106009969093437E-2</v>
      </c>
      <c r="F1082" s="2">
        <f>'Moving Avg'!D1082</f>
        <v>0</v>
      </c>
      <c r="G1082" s="2">
        <f>'Moving Avg'!F1082</f>
        <v>0</v>
      </c>
      <c r="H1082" s="2">
        <f>'Moving Avg'!G1082</f>
        <v>0</v>
      </c>
      <c r="I1082" s="2">
        <f>'Moving Avg'!H1082</f>
        <v>7.6398710000000021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</row>
    <row r="1083" spans="1:12" ht="13.5" x14ac:dyDescent="0.25">
      <c r="A1083" s="3">
        <f>RSI!A1083</f>
        <v>0</v>
      </c>
      <c r="B1083" s="2">
        <f>RSI!B1083</f>
        <v>0</v>
      </c>
      <c r="C1083" s="2">
        <f>RSI!I1083</f>
        <v>6.1198260340887742</v>
      </c>
      <c r="D1083" s="2">
        <f>MACD!E1083</f>
        <v>-6.9998741129084323E-3</v>
      </c>
      <c r="E1083" s="2">
        <f>MACD!F1083</f>
        <v>-1.0284782797856436E-2</v>
      </c>
      <c r="F1083" s="2">
        <f>'Moving Avg'!D1083</f>
        <v>0</v>
      </c>
      <c r="G1083" s="2">
        <f>'Moving Avg'!F1083</f>
        <v>0</v>
      </c>
      <c r="H1083" s="2">
        <f>'Moving Avg'!G1083</f>
        <v>0</v>
      </c>
      <c r="I1083" s="2">
        <f>'Moving Avg'!H1083</f>
        <v>7.5765535000000011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0</v>
      </c>
      <c r="B1084" s="2">
        <f>RSI!B1084</f>
        <v>0</v>
      </c>
      <c r="C1084" s="2">
        <f>RSI!I1084</f>
        <v>6.1198260340887742</v>
      </c>
      <c r="D1084" s="2">
        <f>MACD!E1084</f>
        <v>-6.4816997078082327E-3</v>
      </c>
      <c r="E1084" s="2">
        <f>MACD!F1084</f>
        <v>-9.524166179846796E-3</v>
      </c>
      <c r="F1084" s="2">
        <f>'Moving Avg'!D1084</f>
        <v>0</v>
      </c>
      <c r="G1084" s="2">
        <f>'Moving Avg'!F1084</f>
        <v>0</v>
      </c>
      <c r="H1084" s="2">
        <f>'Moving Avg'!G1084</f>
        <v>0</v>
      </c>
      <c r="I1084" s="2">
        <f>'Moving Avg'!H1084</f>
        <v>7.5131425000000016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0</v>
      </c>
      <c r="B1085" s="2">
        <f>RSI!B1085</f>
        <v>0</v>
      </c>
      <c r="C1085" s="2">
        <f>RSI!I1085</f>
        <v>6.1198260340887742</v>
      </c>
      <c r="D1085" s="2">
        <f>MACD!E1085</f>
        <v>-6.0018570860595494E-3</v>
      </c>
      <c r="E1085" s="2">
        <f>MACD!F1085</f>
        <v>-8.819704361089347E-3</v>
      </c>
      <c r="F1085" s="2">
        <f>'Moving Avg'!D1085</f>
        <v>0</v>
      </c>
      <c r="G1085" s="2">
        <f>'Moving Avg'!F1085</f>
        <v>0</v>
      </c>
      <c r="H1085" s="2">
        <f>'Moving Avg'!G1085</f>
        <v>0</v>
      </c>
      <c r="I1085" s="2">
        <f>'Moving Avg'!H1085</f>
        <v>7.4496850000000006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</row>
    <row r="1086" spans="1:12" ht="13.5" x14ac:dyDescent="0.25">
      <c r="A1086" s="3">
        <f>RSI!A1086</f>
        <v>0</v>
      </c>
      <c r="B1086" s="2">
        <f>RSI!B1086</f>
        <v>0</v>
      </c>
      <c r="C1086" s="2">
        <f>RSI!I1086</f>
        <v>6.1198260340887742</v>
      </c>
      <c r="D1086" s="2">
        <f>MACD!E1086</f>
        <v>-5.5575147802899606E-3</v>
      </c>
      <c r="E1086" s="2">
        <f>MACD!F1086</f>
        <v>-8.1672664449294694E-3</v>
      </c>
      <c r="F1086" s="2">
        <f>'Moving Avg'!D1086</f>
        <v>0</v>
      </c>
      <c r="G1086" s="2">
        <f>'Moving Avg'!F1086</f>
        <v>0</v>
      </c>
      <c r="H1086" s="2">
        <f>'Moving Avg'!G1086</f>
        <v>0</v>
      </c>
      <c r="I1086" s="2">
        <f>'Moving Avg'!H1086</f>
        <v>7.3862275000000013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</row>
    <row r="1087" spans="1:12" ht="13.5" x14ac:dyDescent="0.25">
      <c r="A1087" s="3">
        <f>RSI!A1087</f>
        <v>0</v>
      </c>
      <c r="B1087" s="2">
        <f>RSI!B1087</f>
        <v>0</v>
      </c>
      <c r="C1087" s="2">
        <f>RSI!I1087</f>
        <v>6.1198260340887742</v>
      </c>
      <c r="D1087" s="2">
        <f>MACD!E1087</f>
        <v>-5.1460498423760081E-3</v>
      </c>
      <c r="E1087" s="2">
        <f>MACD!F1087</f>
        <v>-7.5630231244187777E-3</v>
      </c>
      <c r="F1087" s="2">
        <f>'Moving Avg'!D1087</f>
        <v>0</v>
      </c>
      <c r="G1087" s="2">
        <f>'Moving Avg'!F1087</f>
        <v>0</v>
      </c>
      <c r="H1087" s="2">
        <f>'Moving Avg'!G1087</f>
        <v>0</v>
      </c>
      <c r="I1087" s="2">
        <f>'Moving Avg'!H1087</f>
        <v>7.3229100000000003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</row>
    <row r="1088" spans="1:12" ht="13.5" x14ac:dyDescent="0.25">
      <c r="A1088" s="3">
        <f>RSI!A1088</f>
        <v>0</v>
      </c>
      <c r="B1088" s="2">
        <f>RSI!B1088</f>
        <v>0</v>
      </c>
      <c r="C1088" s="2">
        <f>RSI!I1088</f>
        <v>6.1198260340887742</v>
      </c>
      <c r="D1088" s="2">
        <f>MACD!E1088</f>
        <v>-4.7650325851229004E-3</v>
      </c>
      <c r="E1088" s="2">
        <f>MACD!F1088</f>
        <v>-7.0034250165596033E-3</v>
      </c>
      <c r="F1088" s="2">
        <f>'Moving Avg'!D1088</f>
        <v>0</v>
      </c>
      <c r="G1088" s="2">
        <f>'Moving Avg'!F1088</f>
        <v>0</v>
      </c>
      <c r="H1088" s="2">
        <f>'Moving Avg'!G1088</f>
        <v>0</v>
      </c>
      <c r="I1088" s="2">
        <f>'Moving Avg'!H1088</f>
        <v>7.259732500000001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</row>
    <row r="1089" spans="1:12" ht="13.5" x14ac:dyDescent="0.25">
      <c r="A1089" s="3">
        <f>RSI!A1089</f>
        <v>0</v>
      </c>
      <c r="B1089" s="2">
        <f>RSI!B1089</f>
        <v>0</v>
      </c>
      <c r="C1089" s="2">
        <f>RSI!I1089</f>
        <v>6.1198260340887742</v>
      </c>
      <c r="D1089" s="2">
        <f>MACD!E1089</f>
        <v>-4.4122124253363022E-3</v>
      </c>
      <c r="E1089" s="2">
        <f>MACD!F1089</f>
        <v>-6.4851824983149431E-3</v>
      </c>
      <c r="F1089" s="2">
        <f>'Moving Avg'!D1089</f>
        <v>0</v>
      </c>
      <c r="G1089" s="2">
        <f>'Moving Avg'!F1089</f>
        <v>0</v>
      </c>
      <c r="H1089" s="2">
        <f>'Moving Avg'!G1089</f>
        <v>0</v>
      </c>
      <c r="I1089" s="2">
        <f>'Moving Avg'!H1089</f>
        <v>7.1965550000000009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</row>
    <row r="1090" spans="1:12" ht="13.5" x14ac:dyDescent="0.25">
      <c r="A1090" s="3">
        <f>RSI!A1090</f>
        <v>0</v>
      </c>
      <c r="B1090" s="2">
        <f>RSI!B1090</f>
        <v>0</v>
      </c>
      <c r="C1090" s="2">
        <f>RSI!I1090</f>
        <v>6.1198260340887742</v>
      </c>
      <c r="D1090" s="2">
        <f>MACD!E1090</f>
        <v>-4.0855047511406898E-3</v>
      </c>
      <c r="E1090" s="2">
        <f>MACD!F1090</f>
        <v>-6.0052469488800922E-3</v>
      </c>
      <c r="F1090" s="2">
        <f>'Moving Avg'!D1090</f>
        <v>0</v>
      </c>
      <c r="G1090" s="2">
        <f>'Moving Avg'!F1090</f>
        <v>0</v>
      </c>
      <c r="H1090" s="2">
        <f>'Moving Avg'!G1090</f>
        <v>0</v>
      </c>
      <c r="I1090" s="2">
        <f>'Moving Avg'!H1090</f>
        <v>7.1336575000000009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0</v>
      </c>
      <c r="B1091" s="2">
        <f>RSI!B1091</f>
        <v>0</v>
      </c>
      <c r="C1091" s="2">
        <f>RSI!I1091</f>
        <v>6.1198260340887742</v>
      </c>
      <c r="D1091" s="2">
        <f>MACD!E1091</f>
        <v>-3.7829787414302737E-3</v>
      </c>
      <c r="E1091" s="2">
        <f>MACD!F1091</f>
        <v>-5.5607933073901286E-3</v>
      </c>
      <c r="F1091" s="2">
        <f>'Moving Avg'!D1091</f>
        <v>0</v>
      </c>
      <c r="G1091" s="2">
        <f>'Moving Avg'!F1091</f>
        <v>0</v>
      </c>
      <c r="H1091" s="2">
        <f>'Moving Avg'!G1091</f>
        <v>0</v>
      </c>
      <c r="I1091" s="2">
        <f>'Moving Avg'!H1091</f>
        <v>7.0709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0</v>
      </c>
      <c r="B1092" s="2">
        <f>RSI!B1092</f>
        <v>0</v>
      </c>
      <c r="C1092" s="2">
        <f>RSI!I1092</f>
        <v>6.1198260340887742</v>
      </c>
      <c r="D1092" s="2">
        <f>MACD!E1092</f>
        <v>-3.5028460701023948E-3</v>
      </c>
      <c r="E1092" s="2">
        <f>MACD!F1092</f>
        <v>-5.1492038599325824E-3</v>
      </c>
      <c r="F1092" s="2">
        <f>'Moving Avg'!D1092</f>
        <v>0</v>
      </c>
      <c r="G1092" s="2">
        <f>'Moving Avg'!F1092</f>
        <v>0</v>
      </c>
      <c r="H1092" s="2">
        <f>'Moving Avg'!G1092</f>
        <v>0</v>
      </c>
      <c r="I1092" s="2">
        <f>'Moving Avg'!H1092</f>
        <v>7.0099500000000008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</row>
    <row r="1093" spans="1:12" ht="13.5" x14ac:dyDescent="0.25">
      <c r="A1093" s="3">
        <f>RSI!A1093</f>
        <v>0</v>
      </c>
      <c r="B1093" s="2">
        <f>RSI!B1093</f>
        <v>0</v>
      </c>
      <c r="C1093" s="2">
        <f>RSI!I1093</f>
        <v>6.1198260340887742</v>
      </c>
      <c r="D1093" s="2">
        <f>MACD!E1093</f>
        <v>-3.2434504322232595E-3</v>
      </c>
      <c r="E1093" s="2">
        <f>MACD!F1093</f>
        <v>-4.7680531743907184E-3</v>
      </c>
      <c r="F1093" s="2">
        <f>'Moving Avg'!D1093</f>
        <v>0</v>
      </c>
      <c r="G1093" s="2">
        <f>'Moving Avg'!F1093</f>
        <v>0</v>
      </c>
      <c r="H1093" s="2">
        <f>'Moving Avg'!G1093</f>
        <v>0</v>
      </c>
      <c r="I1093" s="2">
        <f>'Moving Avg'!H1093</f>
        <v>6.9474500000000026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0</v>
      </c>
      <c r="B1094" s="2">
        <f>RSI!B1094</f>
        <v>0</v>
      </c>
      <c r="C1094" s="2">
        <f>RSI!I1094</f>
        <v>6.1198260340887742</v>
      </c>
      <c r="D1094" s="2">
        <f>MACD!E1094</f>
        <v>-3.0032578335176894E-3</v>
      </c>
      <c r="E1094" s="2">
        <f>MACD!F1094</f>
        <v>-4.4150941062161128E-3</v>
      </c>
      <c r="F1094" s="2">
        <f>'Moving Avg'!D1094</f>
        <v>0</v>
      </c>
      <c r="G1094" s="2">
        <f>'Moving Avg'!F1094</f>
        <v>0</v>
      </c>
      <c r="H1094" s="2">
        <f>'Moving Avg'!G1094</f>
        <v>0</v>
      </c>
      <c r="I1094" s="2">
        <f>'Moving Avg'!H1094</f>
        <v>6.8849500000000026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0</v>
      </c>
      <c r="B1095" s="2">
        <f>RSI!B1095</f>
        <v>0</v>
      </c>
      <c r="C1095" s="2">
        <f>RSI!I1095</f>
        <v>6.1198260340887742</v>
      </c>
      <c r="D1095" s="2">
        <f>MACD!E1095</f>
        <v>-2.7808475885658301E-3</v>
      </c>
      <c r="E1095" s="2">
        <f>MACD!F1095</f>
        <v>-4.0882448026860561E-3</v>
      </c>
      <c r="F1095" s="2">
        <f>'Moving Avg'!D1095</f>
        <v>0</v>
      </c>
      <c r="G1095" s="2">
        <f>'Moving Avg'!F1095</f>
        <v>0</v>
      </c>
      <c r="H1095" s="2">
        <f>'Moving Avg'!G1095</f>
        <v>0</v>
      </c>
      <c r="I1095" s="2">
        <f>'Moving Avg'!H1095</f>
        <v>6.8224500000000035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0</v>
      </c>
      <c r="B1096" s="2">
        <f>RSI!B1096</f>
        <v>0</v>
      </c>
      <c r="C1096" s="2">
        <f>RSI!I1096</f>
        <v>6.1198260340887742</v>
      </c>
      <c r="D1096" s="2">
        <f>MACD!E1096</f>
        <v>-2.5749039768392643E-3</v>
      </c>
      <c r="E1096" s="2">
        <f>MACD!F1096</f>
        <v>-3.785576637516698E-3</v>
      </c>
      <c r="F1096" s="2">
        <f>'Moving Avg'!D1096</f>
        <v>0</v>
      </c>
      <c r="G1096" s="2">
        <f>'Moving Avg'!F1096</f>
        <v>0</v>
      </c>
      <c r="H1096" s="2">
        <f>'Moving Avg'!G1096</f>
        <v>0</v>
      </c>
      <c r="I1096" s="2">
        <f>'Moving Avg'!H1096</f>
        <v>6.7599500000000035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</row>
    <row r="1097" spans="1:12" ht="13.5" x14ac:dyDescent="0.25">
      <c r="A1097" s="3">
        <f>RSI!A1097</f>
        <v>0</v>
      </c>
      <c r="B1097" s="2">
        <f>RSI!B1097</f>
        <v>0</v>
      </c>
      <c r="C1097" s="2">
        <f>RSI!I1097</f>
        <v>6.1198260340887742</v>
      </c>
      <c r="D1097" s="2">
        <f>MACD!E1097</f>
        <v>-2.3842085092262654E-3</v>
      </c>
      <c r="E1097" s="2">
        <f>MACD!F1097</f>
        <v>-3.5053030118586117E-3</v>
      </c>
      <c r="F1097" s="2">
        <f>'Moving Avg'!D1097</f>
        <v>0</v>
      </c>
      <c r="G1097" s="2">
        <f>'Moving Avg'!F1097</f>
        <v>0</v>
      </c>
      <c r="H1097" s="2">
        <f>'Moving Avg'!G1097</f>
        <v>0</v>
      </c>
      <c r="I1097" s="2">
        <f>'Moving Avg'!H1097</f>
        <v>6.6974500000000035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</row>
    <row r="1098" spans="1:12" ht="13.5" x14ac:dyDescent="0.25">
      <c r="A1098" s="3">
        <f>RSI!A1098</f>
        <v>0</v>
      </c>
      <c r="B1098" s="2">
        <f>RSI!B1098</f>
        <v>0</v>
      </c>
      <c r="C1098" s="2">
        <f>RSI!I1098</f>
        <v>6.1198260340887742</v>
      </c>
      <c r="D1098" s="2">
        <f>MACD!E1098</f>
        <v>-2.2076327609912801E-3</v>
      </c>
      <c r="E1098" s="2">
        <f>MACD!F1098</f>
        <v>-3.2457689616851456E-3</v>
      </c>
      <c r="F1098" s="2">
        <f>'Moving Avg'!D1098</f>
        <v>0</v>
      </c>
      <c r="G1098" s="2">
        <f>'Moving Avg'!F1098</f>
        <v>0</v>
      </c>
      <c r="H1098" s="2">
        <f>'Moving Avg'!G1098</f>
        <v>0</v>
      </c>
      <c r="I1098" s="2">
        <f>'Moving Avg'!H1098</f>
        <v>6.6356500000000036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0</v>
      </c>
      <c r="B1099" s="2">
        <f>RSI!B1099</f>
        <v>0</v>
      </c>
      <c r="C1099" s="2">
        <f>RSI!I1099</f>
        <v>6.1198260340887742</v>
      </c>
      <c r="D1099" s="2">
        <f>MACD!E1099</f>
        <v>-2.0441317301975875E-3</v>
      </c>
      <c r="E1099" s="2">
        <f>MACD!F1099</f>
        <v>-3.0054415153876342E-3</v>
      </c>
      <c r="F1099" s="2">
        <f>'Moving Avg'!D1099</f>
        <v>0</v>
      </c>
      <c r="G1099" s="2">
        <f>'Moving Avg'!F1099</f>
        <v>0</v>
      </c>
      <c r="H1099" s="2">
        <f>'Moving Avg'!G1099</f>
        <v>0</v>
      </c>
      <c r="I1099" s="2">
        <f>'Moving Avg'!H1099</f>
        <v>6.574150000000003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0</v>
      </c>
      <c r="B1100" s="2">
        <f>RSI!B1100</f>
        <v>0</v>
      </c>
      <c r="C1100" s="2">
        <f>RSI!I1100</f>
        <v>6.1198260340887742</v>
      </c>
      <c r="D1100" s="2">
        <f>MACD!E1100</f>
        <v>-1.892737683505121E-3</v>
      </c>
      <c r="E1100" s="2">
        <f>MACD!F1100</f>
        <v>-2.7829007490111318E-3</v>
      </c>
      <c r="F1100" s="2">
        <f>'Moving Avg'!D1100</f>
        <v>0</v>
      </c>
      <c r="G1100" s="2">
        <f>'Moving Avg'!F1100</f>
        <v>0</v>
      </c>
      <c r="H1100" s="2">
        <f>'Moving Avg'!G1100</f>
        <v>0</v>
      </c>
      <c r="I1100" s="2">
        <f>'Moving Avg'!H1100</f>
        <v>6.5116500000000022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</row>
    <row r="1101" spans="1:12" ht="13.5" x14ac:dyDescent="0.25">
      <c r="A1101" s="3">
        <f>RSI!A1101</f>
        <v>0</v>
      </c>
      <c r="B1101" s="2">
        <f>RSI!B1101</f>
        <v>0</v>
      </c>
      <c r="C1101" s="2">
        <f>RSI!I1101</f>
        <v>6.1198260340887742</v>
      </c>
      <c r="D1101" s="2">
        <f>MACD!E1101</f>
        <v>-1.7525544539482869E-3</v>
      </c>
      <c r="E1101" s="2">
        <f>MACD!F1101</f>
        <v>-2.5768314899985629E-3</v>
      </c>
      <c r="F1101" s="2">
        <f>'Moving Avg'!D1101</f>
        <v>0</v>
      </c>
      <c r="G1101" s="2">
        <f>'Moving Avg'!F1101</f>
        <v>0</v>
      </c>
      <c r="H1101" s="2">
        <f>'Moving Avg'!G1101</f>
        <v>0</v>
      </c>
      <c r="I1101" s="2">
        <f>'Moving Avg'!H1101</f>
        <v>6.446150000000002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</row>
    <row r="1102" spans="1:12" ht="13.5" x14ac:dyDescent="0.25">
      <c r="A1102" s="3">
        <f>RSI!A1102</f>
        <v>0</v>
      </c>
      <c r="B1102" s="2">
        <f>RSI!B1102</f>
        <v>0</v>
      </c>
      <c r="C1102" s="2">
        <f>RSI!I1102</f>
        <v>6.1198260340887742</v>
      </c>
      <c r="D1102" s="2">
        <f>MACD!E1102</f>
        <v>-1.6227521578117555E-3</v>
      </c>
      <c r="E1102" s="2">
        <f>MACD!F1102</f>
        <v>-2.3860156235612018E-3</v>
      </c>
      <c r="F1102" s="2">
        <f>'Moving Avg'!D1102</f>
        <v>0</v>
      </c>
      <c r="G1102" s="2">
        <f>'Moving Avg'!F1102</f>
        <v>0</v>
      </c>
      <c r="H1102" s="2">
        <f>'Moving Avg'!G1102</f>
        <v>0</v>
      </c>
      <c r="I1102" s="2">
        <f>'Moving Avg'!H1102</f>
        <v>6.3788000000000018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0</v>
      </c>
      <c r="B1103" s="2">
        <f>RSI!B1103</f>
        <v>0</v>
      </c>
      <c r="C1103" s="2">
        <f>RSI!I1103</f>
        <v>6.1198260340887742</v>
      </c>
      <c r="D1103" s="2">
        <f>MACD!E1103</f>
        <v>-1.502562300065906E-3</v>
      </c>
      <c r="E1103" s="2">
        <f>MACD!F1103</f>
        <v>-2.2093249588621428E-3</v>
      </c>
      <c r="F1103" s="2">
        <f>'Moving Avg'!D1103</f>
        <v>0</v>
      </c>
      <c r="G1103" s="2">
        <f>'Moving Avg'!F1103</f>
        <v>0</v>
      </c>
      <c r="H1103" s="2">
        <f>'Moving Avg'!G1103</f>
        <v>0</v>
      </c>
      <c r="I1103" s="2">
        <f>'Moving Avg'!H1103</f>
        <v>6.3083000000000018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0</v>
      </c>
      <c r="B1104" s="2">
        <f>RSI!B1104</f>
        <v>0</v>
      </c>
      <c r="C1104" s="2">
        <f>RSI!I1104</f>
        <v>6.1198260340887742</v>
      </c>
      <c r="D1104" s="2">
        <f>MACD!E1104</f>
        <v>-1.3912732400078655E-3</v>
      </c>
      <c r="E1104" s="2">
        <f>MACD!F1104</f>
        <v>-2.0457146150912875E-3</v>
      </c>
      <c r="F1104" s="2">
        <f>'Moving Avg'!D1104</f>
        <v>0</v>
      </c>
      <c r="G1104" s="2">
        <f>'Moving Avg'!F1104</f>
        <v>0</v>
      </c>
      <c r="H1104" s="2">
        <f>'Moving Avg'!G1104</f>
        <v>0</v>
      </c>
      <c r="I1104" s="2">
        <f>'Moving Avg'!H1104</f>
        <v>6.2373500000000011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0</v>
      </c>
      <c r="B1105" s="2">
        <f>RSI!B1105</f>
        <v>0</v>
      </c>
      <c r="C1105" s="2">
        <f>RSI!I1105</f>
        <v>6.1198260340887742</v>
      </c>
      <c r="D1105" s="2">
        <f>MACD!E1105</f>
        <v>-1.2882259907885133E-3</v>
      </c>
      <c r="E1105" s="2">
        <f>MACD!F1105</f>
        <v>-1.8942168902307327E-3</v>
      </c>
      <c r="F1105" s="2">
        <f>'Moving Avg'!D1105</f>
        <v>0</v>
      </c>
      <c r="G1105" s="2">
        <f>'Moving Avg'!F1105</f>
        <v>0</v>
      </c>
      <c r="H1105" s="2">
        <f>'Moving Avg'!G1105</f>
        <v>0</v>
      </c>
      <c r="I1105" s="2">
        <f>'Moving Avg'!H1105</f>
        <v>6.1664500000000011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0</v>
      </c>
      <c r="B1106" s="2">
        <f>RSI!B1106</f>
        <v>0</v>
      </c>
      <c r="C1106" s="2">
        <f>RSI!I1106</f>
        <v>6.1198260340887742</v>
      </c>
      <c r="D1106" s="2">
        <f>MACD!E1106</f>
        <v>-1.192810328399693E-3</v>
      </c>
      <c r="E1106" s="2">
        <f>MACD!F1106</f>
        <v>-1.7539355778645248E-3</v>
      </c>
      <c r="F1106" s="2">
        <f>'Moving Avg'!D1106</f>
        <v>0</v>
      </c>
      <c r="G1106" s="2">
        <f>'Moving Avg'!F1106</f>
        <v>0</v>
      </c>
      <c r="H1106" s="2">
        <f>'Moving Avg'!G1106</f>
        <v>0</v>
      </c>
      <c r="I1106" s="2">
        <f>'Moving Avg'!H1106</f>
        <v>6.0954500000000005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0</v>
      </c>
      <c r="B1107" s="2">
        <f>RSI!B1107</f>
        <v>0</v>
      </c>
      <c r="C1107" s="2">
        <f>RSI!I1107</f>
        <v>6.1198260340887742</v>
      </c>
      <c r="D1107" s="2">
        <f>MACD!E1107</f>
        <v>-1.1044611874580282E-3</v>
      </c>
      <c r="E1107" s="2">
        <f>MACD!F1107</f>
        <v>-1.6240406997832255E-3</v>
      </c>
      <c r="F1107" s="2">
        <f>'Moving Avg'!D1107</f>
        <v>0</v>
      </c>
      <c r="G1107" s="2">
        <f>'Moving Avg'!F1107</f>
        <v>0</v>
      </c>
      <c r="H1107" s="2">
        <f>'Moving Avg'!G1107</f>
        <v>0</v>
      </c>
      <c r="I1107" s="2">
        <f>'Moving Avg'!H1107</f>
        <v>6.0244500000000016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0</v>
      </c>
      <c r="B1108" s="2">
        <f>RSI!B1108</f>
        <v>0</v>
      </c>
      <c r="C1108" s="2">
        <f>RSI!I1108</f>
        <v>6.1198260340887742</v>
      </c>
      <c r="D1108" s="2">
        <f>MACD!E1108</f>
        <v>-1.0226553227606211E-3</v>
      </c>
      <c r="E1108" s="2">
        <f>MACD!F1108</f>
        <v>-1.5037636243787047E-3</v>
      </c>
      <c r="F1108" s="2">
        <f>'Moving Avg'!D1108</f>
        <v>0</v>
      </c>
      <c r="G1108" s="2">
        <f>'Moving Avg'!F1108</f>
        <v>0</v>
      </c>
      <c r="H1108" s="2">
        <f>'Moving Avg'!G1108</f>
        <v>0</v>
      </c>
      <c r="I1108" s="2">
        <f>'Moving Avg'!H1108</f>
        <v>5.9528000000000008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0</v>
      </c>
      <c r="B1109" s="2">
        <f>RSI!B1109</f>
        <v>0</v>
      </c>
      <c r="C1109" s="2">
        <f>RSI!I1109</f>
        <v>6.1198260340887742</v>
      </c>
      <c r="D1109" s="2">
        <f>MACD!E1109</f>
        <v>-9.4690821711153437E-4</v>
      </c>
      <c r="E1109" s="2">
        <f>MACD!F1109</f>
        <v>-1.3923925429252708E-3</v>
      </c>
      <c r="F1109" s="2">
        <f>'Moving Avg'!D1109</f>
        <v>0</v>
      </c>
      <c r="G1109" s="2">
        <f>'Moving Avg'!F1109</f>
        <v>0</v>
      </c>
      <c r="H1109" s="2">
        <f>'Moving Avg'!G1109</f>
        <v>0</v>
      </c>
      <c r="I1109" s="2">
        <f>'Moving Avg'!H1109</f>
        <v>5.8798500000000002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</row>
    <row r="1110" spans="1:12" ht="13.5" x14ac:dyDescent="0.25">
      <c r="A1110" s="3">
        <f>RSI!A1110</f>
        <v>0</v>
      </c>
      <c r="B1110" s="2">
        <f>RSI!B1110</f>
        <v>0</v>
      </c>
      <c r="C1110" s="2">
        <f>RSI!I1110</f>
        <v>6.1198260340887742</v>
      </c>
      <c r="D1110" s="2">
        <f>MACD!E1110</f>
        <v>-8.7677121733391327E-4</v>
      </c>
      <c r="E1110" s="2">
        <f>MACD!F1110</f>
        <v>-1.2892682778069995E-3</v>
      </c>
      <c r="F1110" s="2">
        <f>'Moving Avg'!D1110</f>
        <v>0</v>
      </c>
      <c r="G1110" s="2">
        <f>'Moving Avg'!F1110</f>
        <v>0</v>
      </c>
      <c r="H1110" s="2">
        <f>'Moving Avg'!G1110</f>
        <v>0</v>
      </c>
      <c r="I1110" s="2">
        <f>'Moving Avg'!H1110</f>
        <v>5.8058999999999994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</row>
    <row r="1111" spans="1:12" ht="13.5" x14ac:dyDescent="0.25">
      <c r="A1111" s="3">
        <f>RSI!A1111</f>
        <v>0</v>
      </c>
      <c r="B1111" s="2">
        <f>RSI!B1111</f>
        <v>0</v>
      </c>
      <c r="C1111" s="2">
        <f>RSI!I1111</f>
        <v>6.1198260340887742</v>
      </c>
      <c r="D1111" s="2">
        <f>MACD!E1111</f>
        <v>-8.1182888169806873E-4</v>
      </c>
      <c r="E1111" s="2">
        <f>MACD!F1111</f>
        <v>-1.1937803985852134E-3</v>
      </c>
      <c r="F1111" s="2">
        <f>'Moving Avg'!D1111</f>
        <v>0</v>
      </c>
      <c r="G1111" s="2">
        <f>'Moving Avg'!F1111</f>
        <v>0</v>
      </c>
      <c r="H1111" s="2">
        <f>'Moving Avg'!G1111</f>
        <v>0</v>
      </c>
      <c r="I1111" s="2">
        <f>'Moving Avg'!H1111</f>
        <v>5.7318999999999996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</row>
    <row r="1112" spans="1:12" ht="13.5" x14ac:dyDescent="0.25">
      <c r="A1112" s="3">
        <f>RSI!A1112</f>
        <v>0</v>
      </c>
      <c r="B1112" s="2">
        <f>RSI!B1112</f>
        <v>0</v>
      </c>
      <c r="C1112" s="2">
        <f>RSI!I1112</f>
        <v>6.1198260340887742</v>
      </c>
      <c r="D1112" s="2">
        <f>MACD!E1112</f>
        <v>-7.5169652321758573E-4</v>
      </c>
      <c r="E1112" s="2">
        <f>MACD!F1112</f>
        <v>-1.1053636235116879E-3</v>
      </c>
      <c r="F1112" s="2">
        <f>'Moving Avg'!D1112</f>
        <v>0</v>
      </c>
      <c r="G1112" s="2">
        <f>'Moving Avg'!F1112</f>
        <v>0</v>
      </c>
      <c r="H1112" s="2">
        <f>'Moving Avg'!G1112</f>
        <v>0</v>
      </c>
      <c r="I1112" s="2">
        <f>'Moving Avg'!H1112</f>
        <v>5.6568999999999994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</row>
    <row r="1113" spans="1:12" ht="13.5" x14ac:dyDescent="0.25">
      <c r="A1113" s="3">
        <f>RSI!A1113</f>
        <v>0</v>
      </c>
      <c r="B1113" s="2">
        <f>RSI!B1113</f>
        <v>0</v>
      </c>
      <c r="C1113" s="2">
        <f>RSI!I1113</f>
        <v>6.1198260340887742</v>
      </c>
      <c r="D1113" s="2">
        <f>MACD!E1113</f>
        <v>-6.9601793439991286E-4</v>
      </c>
      <c r="E1113" s="2">
        <f>MACD!F1113</f>
        <v>-1.0234944856893329E-3</v>
      </c>
      <c r="F1113" s="2">
        <f>'Moving Avg'!D1113</f>
        <v>0</v>
      </c>
      <c r="G1113" s="2">
        <f>'Moving Avg'!F1113</f>
        <v>0</v>
      </c>
      <c r="H1113" s="2">
        <f>'Moving Avg'!G1113</f>
        <v>0</v>
      </c>
      <c r="I1113" s="2">
        <f>'Moving Avg'!H1113</f>
        <v>5.579699999999999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</row>
    <row r="1114" spans="1:12" ht="13.5" x14ac:dyDescent="0.25">
      <c r="A1114" s="3">
        <f>RSI!A1114</f>
        <v>0</v>
      </c>
      <c r="B1114" s="2">
        <f>RSI!B1114</f>
        <v>0</v>
      </c>
      <c r="C1114" s="2">
        <f>RSI!I1114</f>
        <v>6.1198260340887742</v>
      </c>
      <c r="D1114" s="2">
        <f>MACD!E1114</f>
        <v>-6.4446328009091082E-4</v>
      </c>
      <c r="E1114" s="2">
        <f>MACD!F1114</f>
        <v>-9.4768824456964863E-4</v>
      </c>
      <c r="F1114" s="2">
        <f>'Moving Avg'!D1114</f>
        <v>0</v>
      </c>
      <c r="G1114" s="2">
        <f>'Moving Avg'!F1114</f>
        <v>0</v>
      </c>
      <c r="H1114" s="2">
        <f>'Moving Avg'!G1114</f>
        <v>0</v>
      </c>
      <c r="I1114" s="2">
        <f>'Moving Avg'!H1114</f>
        <v>5.5036999999999985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</row>
    <row r="1115" spans="1:12" ht="13.5" x14ac:dyDescent="0.25">
      <c r="A1115" s="3">
        <f>RSI!A1115</f>
        <v>0</v>
      </c>
      <c r="B1115" s="2">
        <f>RSI!B1115</f>
        <v>0</v>
      </c>
      <c r="C1115" s="2">
        <f>RSI!I1115</f>
        <v>6.1198260340887742</v>
      </c>
      <c r="D1115" s="2">
        <f>MACD!E1115</f>
        <v>-5.9672714603011543E-4</v>
      </c>
      <c r="E1115" s="2">
        <f>MACD!F1115</f>
        <v>-8.7749602486174208E-4</v>
      </c>
      <c r="F1115" s="2">
        <f>'Moving Avg'!D1115</f>
        <v>0</v>
      </c>
      <c r="G1115" s="2">
        <f>'Moving Avg'!F1115</f>
        <v>0</v>
      </c>
      <c r="H1115" s="2">
        <f>'Moving Avg'!G1115</f>
        <v>0</v>
      </c>
      <c r="I1115" s="2">
        <f>'Moving Avg'!H1115</f>
        <v>5.4281499999999996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</row>
    <row r="1116" spans="1:12" ht="13.5" x14ac:dyDescent="0.25">
      <c r="A1116" s="3">
        <f>RSI!A1116</f>
        <v>0</v>
      </c>
      <c r="B1116" s="2">
        <f>RSI!B1116</f>
        <v>0</v>
      </c>
      <c r="C1116" s="2">
        <f>RSI!I1116</f>
        <v>6.1198260340887742</v>
      </c>
      <c r="D1116" s="2">
        <f>MACD!E1116</f>
        <v>-5.5252673164026022E-4</v>
      </c>
      <c r="E1116" s="2">
        <f>MACD!F1116</f>
        <v>-8.1250216621744573E-4</v>
      </c>
      <c r="F1116" s="2">
        <f>'Moving Avg'!D1116</f>
        <v>0</v>
      </c>
      <c r="G1116" s="2">
        <f>'Moving Avg'!F1116</f>
        <v>0</v>
      </c>
      <c r="H1116" s="2">
        <f>'Moving Avg'!G1116</f>
        <v>0</v>
      </c>
      <c r="I1116" s="2">
        <f>'Moving Avg'!H1116</f>
        <v>5.3509499999999992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</row>
    <row r="1117" spans="1:12" ht="13.5" x14ac:dyDescent="0.25">
      <c r="A1117" s="3">
        <f>RSI!A1117</f>
        <v>0</v>
      </c>
      <c r="B1117" s="2">
        <f>RSI!B1117</f>
        <v>0</v>
      </c>
      <c r="C1117" s="2">
        <f>RSI!I1117</f>
        <v>6.1198260340887742</v>
      </c>
      <c r="D1117" s="2">
        <f>MACD!E1117</f>
        <v>-5.1160017641584067E-4</v>
      </c>
      <c r="E1117" s="2">
        <f>MACD!F1117</f>
        <v>-7.5232176825712471E-4</v>
      </c>
      <c r="F1117" s="2">
        <f>'Moving Avg'!D1117</f>
        <v>0</v>
      </c>
      <c r="G1117" s="2">
        <f>'Moving Avg'!F1117</f>
        <v>0</v>
      </c>
      <c r="H1117" s="2">
        <f>'Moving Avg'!G1117</f>
        <v>0</v>
      </c>
      <c r="I1117" s="2">
        <f>'Moving Avg'!H1117</f>
        <v>5.2741999999999987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</row>
    <row r="1118" spans="1:12" ht="13.5" x14ac:dyDescent="0.25">
      <c r="A1118" s="3">
        <f>RSI!A1118</f>
        <v>0</v>
      </c>
      <c r="B1118" s="2">
        <f>RSI!B1118</f>
        <v>0</v>
      </c>
      <c r="C1118" s="2">
        <f>RSI!I1118</f>
        <v>6.1198260340887742</v>
      </c>
      <c r="D1118" s="2">
        <f>MACD!E1118</f>
        <v>-4.7370501005578736E-4</v>
      </c>
      <c r="E1118" s="2">
        <f>MACD!F1118</f>
        <v>-6.9659841661685732E-4</v>
      </c>
      <c r="F1118" s="2">
        <f>'Moving Avg'!D1118</f>
        <v>0</v>
      </c>
      <c r="G1118" s="2">
        <f>'Moving Avg'!F1118</f>
        <v>0</v>
      </c>
      <c r="H1118" s="2">
        <f>'Moving Avg'!G1118</f>
        <v>0</v>
      </c>
      <c r="I1118" s="2">
        <f>'Moving Avg'!H1118</f>
        <v>5.1970499999999982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</row>
    <row r="1119" spans="1:12" ht="13.5" x14ac:dyDescent="0.25">
      <c r="A1119" s="3">
        <f>RSI!A1119</f>
        <v>0</v>
      </c>
      <c r="B1119" s="2">
        <f>RSI!B1119</f>
        <v>0</v>
      </c>
      <c r="C1119" s="2">
        <f>RSI!I1119</f>
        <v>6.1198260340887742</v>
      </c>
      <c r="D1119" s="2">
        <f>MACD!E1119</f>
        <v>-4.3861671720895603E-4</v>
      </c>
      <c r="E1119" s="2">
        <f>MACD!F1119</f>
        <v>-6.4500207673527708E-4</v>
      </c>
      <c r="F1119" s="2">
        <f>'Moving Avg'!D1119</f>
        <v>0</v>
      </c>
      <c r="G1119" s="2">
        <f>'Moving Avg'!F1119</f>
        <v>0</v>
      </c>
      <c r="H1119" s="2">
        <f>'Moving Avg'!G1119</f>
        <v>0</v>
      </c>
      <c r="I1119" s="2">
        <f>'Moving Avg'!H1119</f>
        <v>5.117049999999999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0</v>
      </c>
      <c r="B1120" s="2">
        <f>RSI!B1120</f>
        <v>0</v>
      </c>
      <c r="C1120" s="2">
        <f>RSI!I1120</f>
        <v>6.1198260340887742</v>
      </c>
      <c r="D1120" s="2">
        <f>MACD!E1120</f>
        <v>-4.0612740837216269E-4</v>
      </c>
      <c r="E1120" s="2">
        <f>MACD!F1120</f>
        <v>-5.9722714306265426E-4</v>
      </c>
      <c r="F1120" s="2">
        <f>'Moving Avg'!D1120</f>
        <v>0</v>
      </c>
      <c r="G1120" s="2">
        <f>'Moving Avg'!F1120</f>
        <v>0</v>
      </c>
      <c r="H1120" s="2">
        <f>'Moving Avg'!G1120</f>
        <v>0</v>
      </c>
      <c r="I1120" s="2">
        <f>'Moving Avg'!H1120</f>
        <v>5.0372999999999983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0</v>
      </c>
      <c r="B1121" s="2">
        <f>RSI!B1121</f>
        <v>0</v>
      </c>
      <c r="C1121" s="2">
        <f>RSI!I1121</f>
        <v>6.1198260340887742</v>
      </c>
      <c r="D1121" s="2">
        <f>MACD!E1121</f>
        <v>-3.7604458910262759E-4</v>
      </c>
      <c r="E1121" s="2">
        <f>MACD!F1121</f>
        <v>-5.5299063227064898E-4</v>
      </c>
      <c r="F1121" s="2">
        <f>'Moving Avg'!D1121</f>
        <v>0</v>
      </c>
      <c r="G1121" s="2">
        <f>'Moving Avg'!F1121</f>
        <v>0</v>
      </c>
      <c r="H1121" s="2">
        <f>'Moving Avg'!G1121</f>
        <v>0</v>
      </c>
      <c r="I1121" s="2">
        <f>'Moving Avg'!H1121</f>
        <v>4.9575499999999986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0</v>
      </c>
      <c r="B1122" s="2">
        <f>RSI!B1122</f>
        <v>0</v>
      </c>
      <c r="C1122" s="2">
        <f>RSI!I1122</f>
        <v>6.1198260340887742</v>
      </c>
      <c r="D1122" s="2">
        <f>MACD!E1122</f>
        <v>-3.4819002028344621E-4</v>
      </c>
      <c r="E1122" s="2">
        <f>MACD!F1122</f>
        <v>-5.1203050987320845E-4</v>
      </c>
      <c r="F1122" s="2">
        <f>'Moving Avg'!D1122</f>
        <v>0</v>
      </c>
      <c r="G1122" s="2">
        <f>'Moving Avg'!F1122</f>
        <v>0</v>
      </c>
      <c r="H1122" s="2">
        <f>'Moving Avg'!G1122</f>
        <v>0</v>
      </c>
      <c r="I1122" s="2">
        <f>'Moving Avg'!H1122</f>
        <v>4.8790499999999994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</row>
    <row r="1123" spans="1:12" ht="13.5" x14ac:dyDescent="0.25">
      <c r="A1123" s="3">
        <f>RSI!A1123</f>
        <v>0</v>
      </c>
      <c r="B1123" s="2">
        <f>RSI!B1123</f>
        <v>0</v>
      </c>
      <c r="C1123" s="2">
        <f>RSI!I1123</f>
        <v>6.1198260340887742</v>
      </c>
      <c r="D1123" s="2">
        <f>MACD!E1123</f>
        <v>-3.2239866271533042E-4</v>
      </c>
      <c r="E1123" s="2">
        <f>MACD!F1123</f>
        <v>-4.7410414044163286E-4</v>
      </c>
      <c r="F1123" s="2">
        <f>'Moving Avg'!D1123</f>
        <v>0</v>
      </c>
      <c r="G1123" s="2">
        <f>'Moving Avg'!F1123</f>
        <v>0</v>
      </c>
      <c r="H1123" s="2">
        <f>'Moving Avg'!G1123</f>
        <v>0</v>
      </c>
      <c r="I1123" s="2">
        <f>'Moving Avg'!H1123</f>
        <v>4.7995499999999991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</row>
    <row r="1124" spans="1:12" ht="13.5" x14ac:dyDescent="0.25">
      <c r="A1124" s="3">
        <f>RSI!A1124</f>
        <v>0</v>
      </c>
      <c r="B1124" s="2">
        <f>RSI!B1124</f>
        <v>0</v>
      </c>
      <c r="C1124" s="2">
        <f>RSI!I1124</f>
        <v>6.1198260340887742</v>
      </c>
      <c r="D1124" s="2">
        <f>MACD!E1124</f>
        <v>-2.9851769980338401E-4</v>
      </c>
      <c r="E1124" s="2">
        <f>MACD!F1124</f>
        <v>-4.389868523139831E-4</v>
      </c>
      <c r="F1124" s="2">
        <f>'Moving Avg'!D1124</f>
        <v>0</v>
      </c>
      <c r="G1124" s="2">
        <f>'Moving Avg'!F1124</f>
        <v>0</v>
      </c>
      <c r="H1124" s="2">
        <f>'Moving Avg'!G1124</f>
        <v>0</v>
      </c>
      <c r="I1124" s="2">
        <f>'Moving Avg'!H1124</f>
        <v>4.7225499999999991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</row>
    <row r="1125" spans="1:12" ht="13.5" x14ac:dyDescent="0.25">
      <c r="A1125" s="3">
        <f>RSI!A1125</f>
        <v>0</v>
      </c>
      <c r="B1125" s="2">
        <f>RSI!B1125</f>
        <v>0</v>
      </c>
      <c r="C1125" s="2">
        <f>RSI!I1125</f>
        <v>6.1198260340887742</v>
      </c>
      <c r="D1125" s="2">
        <f>MACD!E1125</f>
        <v>-2.7640563256692025E-4</v>
      </c>
      <c r="E1125" s="2">
        <f>MACD!F1125</f>
        <v>-4.0647060836457056E-4</v>
      </c>
      <c r="F1125" s="2">
        <f>'Moving Avg'!D1125</f>
        <v>0</v>
      </c>
      <c r="G1125" s="2">
        <f>'Moving Avg'!F1125</f>
        <v>0</v>
      </c>
      <c r="H1125" s="2">
        <f>'Moving Avg'!G1125</f>
        <v>0</v>
      </c>
      <c r="I1125" s="2">
        <f>'Moving Avg'!H1125</f>
        <v>4.6435499999999994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</row>
    <row r="1126" spans="1:12" ht="13.5" x14ac:dyDescent="0.25">
      <c r="A1126" s="3">
        <f>RSI!A1126</f>
        <v>0</v>
      </c>
      <c r="B1126" s="2">
        <f>RSI!B1126</f>
        <v>0</v>
      </c>
      <c r="C1126" s="2">
        <f>RSI!I1126</f>
        <v>6.1198260340887742</v>
      </c>
      <c r="D1126" s="2">
        <f>MACD!E1126</f>
        <v>-2.5593144162590819E-4</v>
      </c>
      <c r="E1126" s="2">
        <f>MACD!F1126</f>
        <v>-3.7636277501683813E-4</v>
      </c>
      <c r="F1126" s="2">
        <f>'Moving Avg'!D1126</f>
        <v>0</v>
      </c>
      <c r="G1126" s="2">
        <f>'Moving Avg'!F1126</f>
        <v>0</v>
      </c>
      <c r="H1126" s="2">
        <f>'Moving Avg'!G1126</f>
        <v>0</v>
      </c>
      <c r="I1126" s="2">
        <f>'Moving Avg'!H1126</f>
        <v>4.5643999999999991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0</v>
      </c>
      <c r="B1127" s="2">
        <f>RSI!B1127</f>
        <v>0</v>
      </c>
      <c r="C1127" s="2">
        <f>RSI!I1127</f>
        <v>6.1198260340887742</v>
      </c>
      <c r="D1127" s="2">
        <f>MACD!E1127</f>
        <v>-2.3697381121199956E-4</v>
      </c>
      <c r="E1127" s="2">
        <f>MACD!F1127</f>
        <v>-3.4848498225587042E-4</v>
      </c>
      <c r="F1127" s="2">
        <f>'Moving Avg'!D1127</f>
        <v>0</v>
      </c>
      <c r="G1127" s="2">
        <f>'Moving Avg'!F1127</f>
        <v>0</v>
      </c>
      <c r="H1127" s="2">
        <f>'Moving Avg'!G1127</f>
        <v>0</v>
      </c>
      <c r="I1127" s="2">
        <f>'Moving Avg'!H1127</f>
        <v>4.4853999999999994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</row>
    <row r="1128" spans="1:12" ht="13.5" x14ac:dyDescent="0.25">
      <c r="A1128" s="3">
        <f>RSI!A1128</f>
        <v>0</v>
      </c>
      <c r="B1128" s="2">
        <f>RSI!B1128</f>
        <v>0</v>
      </c>
      <c r="C1128" s="2">
        <f>RSI!I1128</f>
        <v>6.1198260340887742</v>
      </c>
      <c r="D1128" s="2">
        <f>MACD!E1128</f>
        <v>-2.1942041061748992E-4</v>
      </c>
      <c r="E1128" s="2">
        <f>MACD!F1128</f>
        <v>-3.2267206792819435E-4</v>
      </c>
      <c r="F1128" s="2">
        <f>'Moving Avg'!D1128</f>
        <v>0</v>
      </c>
      <c r="G1128" s="2">
        <f>'Moving Avg'!F1128</f>
        <v>0</v>
      </c>
      <c r="H1128" s="2">
        <f>'Moving Avg'!G1128</f>
        <v>0</v>
      </c>
      <c r="I1128" s="2">
        <f>'Moving Avg'!H1128</f>
        <v>4.4063999999999979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</row>
    <row r="1129" spans="1:12" ht="13.5" x14ac:dyDescent="0.25">
      <c r="A1129" s="3">
        <f>RSI!A1129</f>
        <v>0</v>
      </c>
      <c r="B1129" s="2">
        <f>RSI!B1129</f>
        <v>0</v>
      </c>
      <c r="C1129" s="2">
        <f>RSI!I1129</f>
        <v>6.1198260340887742</v>
      </c>
      <c r="D1129" s="2">
        <f>MACD!E1129</f>
        <v>-2.0316722883412781E-4</v>
      </c>
      <c r="E1129" s="2">
        <f>MACD!F1129</f>
        <v>-2.9877110010938105E-4</v>
      </c>
      <c r="F1129" s="2">
        <f>'Moving Avg'!D1129</f>
        <v>0</v>
      </c>
      <c r="G1129" s="2">
        <f>'Moving Avg'!F1129</f>
        <v>0</v>
      </c>
      <c r="H1129" s="2">
        <f>'Moving Avg'!G1129</f>
        <v>0</v>
      </c>
      <c r="I1129" s="2">
        <f>'Moving Avg'!H1129</f>
        <v>4.3273999999999981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</row>
    <row r="1130" spans="1:12" ht="13.5" x14ac:dyDescent="0.25">
      <c r="A1130" s="3">
        <f>RSI!A1130</f>
        <v>0</v>
      </c>
      <c r="B1130" s="2">
        <f>RSI!B1130</f>
        <v>0</v>
      </c>
      <c r="C1130" s="2">
        <f>RSI!I1130</f>
        <v>6.1198260340887742</v>
      </c>
      <c r="D1130" s="2">
        <f>MACD!E1130</f>
        <v>-1.8811795844734405E-4</v>
      </c>
      <c r="E1130" s="2">
        <f>MACD!F1130</f>
        <v>-2.7664047177697364E-4</v>
      </c>
      <c r="F1130" s="2">
        <f>'Moving Avg'!D1130</f>
        <v>0</v>
      </c>
      <c r="G1130" s="2">
        <f>'Moving Avg'!F1130</f>
        <v>0</v>
      </c>
      <c r="H1130" s="2">
        <f>'Moving Avg'!G1130</f>
        <v>0</v>
      </c>
      <c r="I1130" s="2">
        <f>'Moving Avg'!H1130</f>
        <v>4.2484499999999992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</row>
    <row r="1131" spans="1:12" ht="13.5" x14ac:dyDescent="0.25">
      <c r="A1131" s="3">
        <f>RSI!A1131</f>
        <v>0</v>
      </c>
      <c r="B1131" s="2">
        <f>RSI!B1131</f>
        <v>0</v>
      </c>
      <c r="C1131" s="2">
        <f>RSI!I1131</f>
        <v>6.1198260340887742</v>
      </c>
      <c r="D1131" s="2">
        <f>MACD!E1131</f>
        <v>-1.741834251420594E-4</v>
      </c>
      <c r="E1131" s="2">
        <f>MACD!F1131</f>
        <v>-2.5614906244999082E-4</v>
      </c>
      <c r="F1131" s="2">
        <f>'Moving Avg'!D1131</f>
        <v>0</v>
      </c>
      <c r="G1131" s="2">
        <f>'Moving Avg'!F1131</f>
        <v>0</v>
      </c>
      <c r="H1131" s="2">
        <f>'Moving Avg'!G1131</f>
        <v>0</v>
      </c>
      <c r="I1131" s="2">
        <f>'Moving Avg'!H1131</f>
        <v>4.1694499999999985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</row>
    <row r="1132" spans="1:12" ht="13.5" x14ac:dyDescent="0.25">
      <c r="A1132" s="3">
        <f>RSI!A1132</f>
        <v>0</v>
      </c>
      <c r="B1132" s="2">
        <f>RSI!B1132</f>
        <v>0</v>
      </c>
      <c r="C1132" s="2">
        <f>RSI!I1132</f>
        <v>6.1198260340887742</v>
      </c>
      <c r="D1132" s="2">
        <f>MACD!E1132</f>
        <v>-1.6128105944541692E-4</v>
      </c>
      <c r="E1132" s="2">
        <f>MACD!F1132</f>
        <v>-2.3717546184907605E-4</v>
      </c>
      <c r="F1132" s="2">
        <f>'Moving Avg'!D1132</f>
        <v>0</v>
      </c>
      <c r="G1132" s="2">
        <f>'Moving Avg'!F1132</f>
        <v>0</v>
      </c>
      <c r="H1132" s="2">
        <f>'Moving Avg'!G1132</f>
        <v>0</v>
      </c>
      <c r="I1132" s="2">
        <f>'Moving Avg'!H1132</f>
        <v>4.0904499999999988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</row>
    <row r="1133" spans="1:12" ht="13.5" x14ac:dyDescent="0.25">
      <c r="A1133" s="3">
        <f>RSI!A1133</f>
        <v>0</v>
      </c>
      <c r="B1133" s="2">
        <f>RSI!B1133</f>
        <v>0</v>
      </c>
      <c r="C1133" s="2">
        <f>RSI!I1133</f>
        <v>6.1198260340887742</v>
      </c>
      <c r="D1133" s="2">
        <f>MACD!E1133</f>
        <v>-1.493344075811481E-4</v>
      </c>
      <c r="E1133" s="2">
        <f>MACD!F1133</f>
        <v>-2.1960725099549048E-4</v>
      </c>
      <c r="F1133" s="2">
        <f>'Moving Avg'!D1133</f>
        <v>0</v>
      </c>
      <c r="G1133" s="2">
        <f>'Moving Avg'!F1133</f>
        <v>0</v>
      </c>
      <c r="H1133" s="2">
        <f>'Moving Avg'!G1133</f>
        <v>0</v>
      </c>
      <c r="I1133" s="2">
        <f>'Moving Avg'!H1133</f>
        <v>4.0116999999999994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</row>
    <row r="1134" spans="1:12" ht="13.5" x14ac:dyDescent="0.25">
      <c r="A1134" s="3">
        <f>RSI!A1134</f>
        <v>0</v>
      </c>
      <c r="B1134" s="2">
        <f>RSI!B1134</f>
        <v>0</v>
      </c>
      <c r="C1134" s="2">
        <f>RSI!I1134</f>
        <v>6.1198260340887742</v>
      </c>
      <c r="D1134" s="2">
        <f>MACD!E1134</f>
        <v>-1.382726785412663E-4</v>
      </c>
      <c r="E1134" s="2">
        <f>MACD!F1134</f>
        <v>-2.0334033650464564E-4</v>
      </c>
      <c r="F1134" s="2">
        <f>'Moving Avg'!D1134</f>
        <v>0</v>
      </c>
      <c r="G1134" s="2">
        <f>'Moving Avg'!F1134</f>
        <v>0</v>
      </c>
      <c r="H1134" s="2">
        <f>'Moving Avg'!G1134</f>
        <v>0</v>
      </c>
      <c r="I1134" s="2">
        <f>'Moving Avg'!H1134</f>
        <v>3.9329999999999994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</row>
    <row r="1135" spans="1:12" ht="13.5" x14ac:dyDescent="0.25">
      <c r="A1135" s="3">
        <f>RSI!A1135</f>
        <v>0</v>
      </c>
      <c r="B1135" s="2">
        <f>RSI!B1135</f>
        <v>0</v>
      </c>
      <c r="C1135" s="2">
        <f>RSI!I1135</f>
        <v>6.1198260340887742</v>
      </c>
      <c r="D1135" s="2">
        <f>MACD!E1135</f>
        <v>-1.2803032469473478E-4</v>
      </c>
      <c r="E1135" s="2">
        <f>MACD!F1135</f>
        <v>-1.8827833414266346E-4</v>
      </c>
      <c r="F1135" s="2">
        <f>'Moving Avg'!D1135</f>
        <v>0</v>
      </c>
      <c r="G1135" s="2">
        <f>'Moving Avg'!F1135</f>
        <v>0</v>
      </c>
      <c r="H1135" s="2">
        <f>'Moving Avg'!G1135</f>
        <v>0</v>
      </c>
      <c r="I1135" s="2">
        <f>'Moving Avg'!H1135</f>
        <v>3.8547499999999992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</row>
    <row r="1136" spans="1:12" ht="13.5" x14ac:dyDescent="0.25">
      <c r="A1136" s="3">
        <f>RSI!A1136</f>
        <v>0</v>
      </c>
      <c r="B1136" s="2">
        <f>RSI!B1136</f>
        <v>0</v>
      </c>
      <c r="C1136" s="2">
        <f>RSI!I1136</f>
        <v>6.1198260340887742</v>
      </c>
      <c r="D1136" s="2">
        <f>MACD!E1136</f>
        <v>-1.1854665345093106E-4</v>
      </c>
      <c r="E1136" s="2">
        <f>MACD!F1136</f>
        <v>-1.74331998004317E-4</v>
      </c>
      <c r="F1136" s="2">
        <f>'Moving Avg'!D1136</f>
        <v>0</v>
      </c>
      <c r="G1136" s="2">
        <f>'Moving Avg'!F1136</f>
        <v>0</v>
      </c>
      <c r="H1136" s="2">
        <f>'Moving Avg'!G1136</f>
        <v>0</v>
      </c>
      <c r="I1136" s="2">
        <f>'Moving Avg'!H1136</f>
        <v>3.7779999999999996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</row>
    <row r="1137" spans="1:12" ht="13.5" x14ac:dyDescent="0.25">
      <c r="A1137" s="3">
        <f>RSI!A1137</f>
        <v>0</v>
      </c>
      <c r="B1137" s="2">
        <f>RSI!B1137</f>
        <v>0</v>
      </c>
      <c r="C1137" s="2">
        <f>RSI!I1137</f>
        <v>6.1198260340887742</v>
      </c>
      <c r="D1137" s="2">
        <f>MACD!E1137</f>
        <v>-1.0976546767927935E-4</v>
      </c>
      <c r="E1137" s="2">
        <f>MACD!F1137</f>
        <v>-1.6141869193930948E-4</v>
      </c>
      <c r="F1137" s="2">
        <f>'Moving Avg'!D1137</f>
        <v>0</v>
      </c>
      <c r="G1137" s="2">
        <f>'Moving Avg'!F1137</f>
        <v>0</v>
      </c>
      <c r="H1137" s="2">
        <f>'Moving Avg'!G1137</f>
        <v>0</v>
      </c>
      <c r="I1137" s="2">
        <f>'Moving Avg'!H1137</f>
        <v>3.699749999999999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</row>
    <row r="1138" spans="1:12" ht="13.5" x14ac:dyDescent="0.25">
      <c r="A1138" s="3">
        <f>RSI!A1138</f>
        <v>0</v>
      </c>
      <c r="B1138" s="2">
        <f>RSI!B1138</f>
        <v>0</v>
      </c>
      <c r="C1138" s="2">
        <f>RSI!I1138</f>
        <v>6.1198260340887742</v>
      </c>
      <c r="D1138" s="2">
        <f>MACD!E1138</f>
        <v>-1.0163473275642655E-4</v>
      </c>
      <c r="E1138" s="2">
        <f>MACD!F1138</f>
        <v>-1.4946190010273289E-4</v>
      </c>
      <c r="F1138" s="2">
        <f>'Moving Avg'!D1138</f>
        <v>0</v>
      </c>
      <c r="G1138" s="2">
        <f>'Moving Avg'!F1138</f>
        <v>0</v>
      </c>
      <c r="H1138" s="2">
        <f>'Moving Avg'!G1138</f>
        <v>0</v>
      </c>
      <c r="I1138" s="2">
        <f>'Moving Avg'!H1138</f>
        <v>3.6217499999999991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0</v>
      </c>
      <c r="B1139" s="2">
        <f>RSI!B1139</f>
        <v>0</v>
      </c>
      <c r="C1139" s="2">
        <f>RSI!I1139</f>
        <v>6.1198260340887742</v>
      </c>
      <c r="D1139" s="2">
        <f>MACD!E1139</f>
        <v>-9.4106268269787715E-5</v>
      </c>
      <c r="E1139" s="2">
        <f>MACD!F1139</f>
        <v>-1.3839077373614388E-4</v>
      </c>
      <c r="F1139" s="2">
        <f>'Moving Avg'!D1139</f>
        <v>0</v>
      </c>
      <c r="G1139" s="2">
        <f>'Moving Avg'!F1139</f>
        <v>0</v>
      </c>
      <c r="H1139" s="2">
        <f>'Moving Avg'!G1139</f>
        <v>0</v>
      </c>
      <c r="I1139" s="2">
        <f>'Moving Avg'!H1139</f>
        <v>3.5437499999999984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</row>
    <row r="1140" spans="1:12" ht="13.5" x14ac:dyDescent="0.25">
      <c r="A1140" s="3">
        <f>RSI!A1140</f>
        <v>0</v>
      </c>
      <c r="B1140" s="2">
        <f>RSI!B1140</f>
        <v>0</v>
      </c>
      <c r="C1140" s="2">
        <f>RSI!I1140</f>
        <v>6.1198260340887742</v>
      </c>
      <c r="D1140" s="2">
        <f>MACD!E1140</f>
        <v>-8.7135462552110152E-5</v>
      </c>
      <c r="E1140" s="2">
        <f>MACD!F1140</f>
        <v>-1.2813971149933714E-4</v>
      </c>
      <c r="F1140" s="2">
        <f>'Moving Avg'!D1140</f>
        <v>0</v>
      </c>
      <c r="G1140" s="2">
        <f>'Moving Avg'!F1140</f>
        <v>0</v>
      </c>
      <c r="H1140" s="2">
        <f>'Moving Avg'!G1140</f>
        <v>0</v>
      </c>
      <c r="I1140" s="2">
        <f>'Moving Avg'!H1140</f>
        <v>3.4658499999999992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0</v>
      </c>
      <c r="B1141" s="2">
        <f>RSI!B1141</f>
        <v>0</v>
      </c>
      <c r="C1141" s="2">
        <f>RSI!I1141</f>
        <v>6.1198260340887742</v>
      </c>
      <c r="D1141" s="2">
        <f>MACD!E1141</f>
        <v>-8.0681008356754669E-5</v>
      </c>
      <c r="E1141" s="2">
        <f>MACD!F1141</f>
        <v>-1.1864797087082065E-4</v>
      </c>
      <c r="F1141" s="2">
        <f>'Moving Avg'!D1141</f>
        <v>0</v>
      </c>
      <c r="G1141" s="2">
        <f>'Moving Avg'!F1141</f>
        <v>0</v>
      </c>
      <c r="H1141" s="2">
        <f>'Moving Avg'!G1141</f>
        <v>0</v>
      </c>
      <c r="I1141" s="2">
        <f>'Moving Avg'!H1141</f>
        <v>3.3843499999999991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0</v>
      </c>
      <c r="B1142" s="2">
        <f>RSI!B1142</f>
        <v>0</v>
      </c>
      <c r="C1142" s="2">
        <f>RSI!I1142</f>
        <v>6.1198260340887742</v>
      </c>
      <c r="D1142" s="2">
        <f>MACD!E1142</f>
        <v>-7.4704658108464705E-5</v>
      </c>
      <c r="E1142" s="2">
        <f>MACD!F1142</f>
        <v>-1.0985930831834947E-4</v>
      </c>
      <c r="F1142" s="2">
        <f>'Moving Avg'!D1142</f>
        <v>0</v>
      </c>
      <c r="G1142" s="2">
        <f>'Moving Avg'!F1142</f>
        <v>0</v>
      </c>
      <c r="H1142" s="2">
        <f>'Moving Avg'!G1142</f>
        <v>0</v>
      </c>
      <c r="I1142" s="2">
        <f>'Moving Avg'!H1142</f>
        <v>3.3057999999999996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0</v>
      </c>
      <c r="B1143" s="2">
        <f>RSI!B1143</f>
        <v>0</v>
      </c>
      <c r="C1143" s="2">
        <f>RSI!I1143</f>
        <v>6.1198260340887742</v>
      </c>
      <c r="D1143" s="2">
        <f>MACD!E1143</f>
        <v>-6.9170997280220838E-5</v>
      </c>
      <c r="E1143" s="2">
        <f>MACD!F1143</f>
        <v>-1.0172164611072376E-4</v>
      </c>
      <c r="F1143" s="2">
        <f>'Moving Avg'!D1143</f>
        <v>0</v>
      </c>
      <c r="G1143" s="2">
        <f>'Moving Avg'!F1143</f>
        <v>0</v>
      </c>
      <c r="H1143" s="2">
        <f>'Moving Avg'!G1143</f>
        <v>0</v>
      </c>
      <c r="I1143" s="2">
        <f>'Moving Avg'!H1143</f>
        <v>3.2245499999999998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0</v>
      </c>
      <c r="B1144" s="2">
        <f>RSI!B1144</f>
        <v>0</v>
      </c>
      <c r="C1144" s="2">
        <f>RSI!I1144</f>
        <v>6.1198260340887742</v>
      </c>
      <c r="D1144" s="2">
        <f>MACD!E1144</f>
        <v>-6.4047234554044351E-5</v>
      </c>
      <c r="E1144" s="2">
        <f>MACD!F1144</f>
        <v>-9.4186763799387882E-5</v>
      </c>
      <c r="F1144" s="2">
        <f>'Moving Avg'!D1144</f>
        <v>0</v>
      </c>
      <c r="G1144" s="2">
        <f>'Moving Avg'!F1144</f>
        <v>0</v>
      </c>
      <c r="H1144" s="2">
        <f>'Moving Avg'!G1144</f>
        <v>0</v>
      </c>
      <c r="I1144" s="2">
        <f>'Moving Avg'!H1144</f>
        <v>3.1432999999999991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0</v>
      </c>
      <c r="B1145" s="2">
        <f>RSI!B1145</f>
        <v>0</v>
      </c>
      <c r="C1145" s="2">
        <f>RSI!I1145</f>
        <v>6.1198260340887742</v>
      </c>
      <c r="D1145" s="2">
        <f>MACD!E1145</f>
        <v>-5.9303007522948313E-5</v>
      </c>
      <c r="E1145" s="2">
        <f>MACD!F1145</f>
        <v>-8.7210012544099982E-5</v>
      </c>
      <c r="F1145" s="2">
        <f>'Moving Avg'!D1145</f>
        <v>0</v>
      </c>
      <c r="G1145" s="2">
        <f>'Moving Avg'!F1145</f>
        <v>0</v>
      </c>
      <c r="H1145" s="2">
        <f>'Moving Avg'!G1145</f>
        <v>0</v>
      </c>
      <c r="I1145" s="2">
        <f>'Moving Avg'!H1145</f>
        <v>3.0622999999999996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0</v>
      </c>
      <c r="B1146" s="2">
        <f>RSI!B1146</f>
        <v>0</v>
      </c>
      <c r="C1146" s="2">
        <f>RSI!I1146</f>
        <v>6.1198260340887742</v>
      </c>
      <c r="D1146" s="2">
        <f>MACD!E1146</f>
        <v>-5.4910202783224085E-5</v>
      </c>
      <c r="E1146" s="2">
        <f>MACD!F1146</f>
        <v>-8.0750050591924812E-5</v>
      </c>
      <c r="F1146" s="2">
        <f>'Moving Avg'!D1146</f>
        <v>0</v>
      </c>
      <c r="G1146" s="2">
        <f>'Moving Avg'!F1146</f>
        <v>0</v>
      </c>
      <c r="H1146" s="2">
        <f>'Moving Avg'!G1146</f>
        <v>0</v>
      </c>
      <c r="I1146" s="2">
        <f>'Moving Avg'!H1146</f>
        <v>2.9812999999999992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0</v>
      </c>
      <c r="B1147" s="2">
        <f>RSI!B1147</f>
        <v>0</v>
      </c>
      <c r="C1147" s="2">
        <f>RSI!I1147</f>
        <v>6.1198260340887742</v>
      </c>
      <c r="D1147" s="2">
        <f>MACD!E1147</f>
        <v>-5.0842789351437585E-5</v>
      </c>
      <c r="E1147" s="2">
        <f>MACD!F1147</f>
        <v>-7.4768598343827379E-5</v>
      </c>
      <c r="F1147" s="2">
        <f>'Moving Avg'!D1147</f>
        <v>0</v>
      </c>
      <c r="G1147" s="2">
        <f>'Moving Avg'!F1147</f>
        <v>0</v>
      </c>
      <c r="H1147" s="2">
        <f>'Moving Avg'!G1147</f>
        <v>0</v>
      </c>
      <c r="I1147" s="2">
        <f>'Moving Avg'!H1147</f>
        <v>2.9002999999999997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0</v>
      </c>
      <c r="B1148" s="2">
        <f>RSI!B1148</f>
        <v>0</v>
      </c>
      <c r="C1148" s="2">
        <f>RSI!I1148</f>
        <v>6.1198260340887742</v>
      </c>
      <c r="D1148" s="2">
        <f>MACD!E1148</f>
        <v>-4.7076664419394741E-5</v>
      </c>
      <c r="E1148" s="2">
        <f>MACD!F1148</f>
        <v>-6.9230211558940857E-5</v>
      </c>
      <c r="F1148" s="2">
        <f>'Moving Avg'!D1148</f>
        <v>0</v>
      </c>
      <c r="G1148" s="2">
        <f>'Moving Avg'!F1148</f>
        <v>0</v>
      </c>
      <c r="H1148" s="2">
        <f>'Moving Avg'!G1148</f>
        <v>0</v>
      </c>
      <c r="I1148" s="2">
        <f>'Moving Avg'!H1148</f>
        <v>2.8192999999999997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0</v>
      </c>
      <c r="B1149" s="2">
        <f>RSI!B1149</f>
        <v>0</v>
      </c>
      <c r="C1149" s="2">
        <f>RSI!I1149</f>
        <v>6.1198260340887742</v>
      </c>
      <c r="D1149" s="2">
        <f>MACD!E1149</f>
        <v>-4.3589510533385172E-5</v>
      </c>
      <c r="E1149" s="2">
        <f>MACD!F1149</f>
        <v>-6.4102071353829723E-5</v>
      </c>
      <c r="F1149" s="2">
        <f>'Moving Avg'!D1149</f>
        <v>0</v>
      </c>
      <c r="G1149" s="2">
        <f>'Moving Avg'!F1149</f>
        <v>0</v>
      </c>
      <c r="H1149" s="2">
        <f>'Moving Avg'!G1149</f>
        <v>0</v>
      </c>
      <c r="I1149" s="2">
        <f>'Moving Avg'!H1149</f>
        <v>2.7392999999999996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0</v>
      </c>
      <c r="B1150" s="2">
        <f>RSI!B1150</f>
        <v>0</v>
      </c>
      <c r="C1150" s="2">
        <f>RSI!I1150</f>
        <v>6.1198260340887742</v>
      </c>
      <c r="D1150" s="2">
        <f>MACD!E1150</f>
        <v>-4.0360663351658183E-5</v>
      </c>
      <c r="E1150" s="2">
        <f>MACD!F1150</f>
        <v>-5.9353789753395417E-5</v>
      </c>
      <c r="F1150" s="2">
        <f>'Moving Avg'!D1150</f>
        <v>0</v>
      </c>
      <c r="G1150" s="2">
        <f>'Moving Avg'!F1150</f>
        <v>0</v>
      </c>
      <c r="H1150" s="2">
        <f>'Moving Avg'!G1150</f>
        <v>0</v>
      </c>
      <c r="I1150" s="2">
        <f>'Moving Avg'!H1150</f>
        <v>2.6584500000000002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0</v>
      </c>
      <c r="B1151" s="2">
        <f>RSI!B1151</f>
        <v>0</v>
      </c>
      <c r="C1151" s="2">
        <f>RSI!I1151</f>
        <v>6.1198260340887742</v>
      </c>
      <c r="D1151" s="2">
        <f>MACD!E1151</f>
        <v>-3.7370989196724983E-5</v>
      </c>
      <c r="E1151" s="2">
        <f>MACD!F1151</f>
        <v>-5.495722964206133E-5</v>
      </c>
      <c r="F1151" s="2">
        <f>'Moving Avg'!D1151</f>
        <v>0</v>
      </c>
      <c r="G1151" s="2">
        <f>'Moving Avg'!F1151</f>
        <v>0</v>
      </c>
      <c r="H1151" s="2">
        <f>'Moving Avg'!G1151</f>
        <v>0</v>
      </c>
      <c r="I1151" s="2">
        <f>'Moving Avg'!H1151</f>
        <v>2.5775999999999999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0</v>
      </c>
      <c r="B1152" s="2">
        <f>RSI!B1152</f>
        <v>0</v>
      </c>
      <c r="C1152" s="2">
        <f>RSI!I1152</f>
        <v>6.1198260340887742</v>
      </c>
      <c r="D1152" s="2">
        <f>MACD!E1152</f>
        <v>-3.4602771677085294E-5</v>
      </c>
      <c r="E1152" s="2">
        <f>MACD!F1152</f>
        <v>-5.088633804906613E-5</v>
      </c>
      <c r="F1152" s="2">
        <f>'Moving Avg'!D1152</f>
        <v>0</v>
      </c>
      <c r="G1152" s="2">
        <f>'Moving Avg'!F1152</f>
        <v>0</v>
      </c>
      <c r="H1152" s="2">
        <f>'Moving Avg'!G1152</f>
        <v>0</v>
      </c>
      <c r="I1152" s="2">
        <f>'Moving Avg'!H1152</f>
        <v>2.4968500000000002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0</v>
      </c>
      <c r="B1153" s="2">
        <f>RSI!B1153</f>
        <v>0</v>
      </c>
      <c r="C1153" s="2">
        <f>RSI!I1153</f>
        <v>6.1198260340887742</v>
      </c>
      <c r="D1153" s="2">
        <f>MACD!E1153</f>
        <v>-3.2039606706688553E-5</v>
      </c>
      <c r="E1153" s="2">
        <f>MACD!F1153</f>
        <v>-4.7116991780590617E-5</v>
      </c>
      <c r="F1153" s="2">
        <f>'Moving Avg'!D1153</f>
        <v>0</v>
      </c>
      <c r="G1153" s="2">
        <f>'Moving Avg'!F1153</f>
        <v>0</v>
      </c>
      <c r="H1153" s="2">
        <f>'Moving Avg'!G1153</f>
        <v>0</v>
      </c>
      <c r="I1153" s="2">
        <f>'Moving Avg'!H1153</f>
        <v>2.4176000000000002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0</v>
      </c>
      <c r="B1154" s="2">
        <f>RSI!B1154</f>
        <v>0</v>
      </c>
      <c r="C1154" s="2">
        <f>RSI!I1154</f>
        <v>6.1198260340887742</v>
      </c>
      <c r="D1154" s="2">
        <f>MACD!E1154</f>
        <v>-2.9666305300176138E-5</v>
      </c>
      <c r="E1154" s="2">
        <f>MACD!F1154</f>
        <v>-4.3626854484507726E-5</v>
      </c>
      <c r="F1154" s="2">
        <f>'Moving Avg'!D1154</f>
        <v>0</v>
      </c>
      <c r="G1154" s="2">
        <f>'Moving Avg'!F1154</f>
        <v>0</v>
      </c>
      <c r="H1154" s="2">
        <f>'Moving Avg'!G1154</f>
        <v>0</v>
      </c>
      <c r="I1154" s="2">
        <f>'Moving Avg'!H1154</f>
        <v>2.3367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0</v>
      </c>
      <c r="B1155" s="2">
        <f>RSI!B1155</f>
        <v>0</v>
      </c>
      <c r="C1155" s="2">
        <f>RSI!I1155</f>
        <v>6.1198260340887742</v>
      </c>
      <c r="D1155" s="2">
        <f>MACD!E1155</f>
        <v>-2.7468803568006283E-5</v>
      </c>
      <c r="E1155" s="2">
        <f>MACD!F1155</f>
        <v>-4.039524430120744E-5</v>
      </c>
      <c r="F1155" s="2">
        <f>'Moving Avg'!D1155</f>
        <v>0</v>
      </c>
      <c r="G1155" s="2">
        <f>'Moving Avg'!F1155</f>
        <v>0</v>
      </c>
      <c r="H1155" s="2">
        <f>'Moving Avg'!G1155</f>
        <v>0</v>
      </c>
      <c r="I1155" s="2">
        <f>'Moving Avg'!H1155</f>
        <v>2.2566999999999999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0</v>
      </c>
      <c r="B1156" s="2">
        <f>RSI!B1156</f>
        <v>0</v>
      </c>
      <c r="C1156" s="2">
        <f>RSI!I1156</f>
        <v>6.1198260340887742</v>
      </c>
      <c r="D1156" s="2">
        <f>MACD!E1156</f>
        <v>-2.5434079378209318E-5</v>
      </c>
      <c r="E1156" s="2">
        <f>MACD!F1156</f>
        <v>-3.7403011316607822E-5</v>
      </c>
      <c r="F1156" s="2">
        <f>'Moving Avg'!D1156</f>
        <v>0</v>
      </c>
      <c r="G1156" s="2">
        <f>'Moving Avg'!F1156</f>
        <v>0</v>
      </c>
      <c r="H1156" s="2">
        <f>'Moving Avg'!G1156</f>
        <v>0</v>
      </c>
      <c r="I1156" s="2">
        <f>'Moving Avg'!H1156</f>
        <v>2.1730999999999998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0</v>
      </c>
      <c r="B1157" s="2">
        <f>RSI!B1157</f>
        <v>0</v>
      </c>
      <c r="C1157" s="2">
        <f>RSI!I1157</f>
        <v>6.1198260340887742</v>
      </c>
      <c r="D1157" s="2">
        <f>MACD!E1157</f>
        <v>-2.3550075191009882E-5</v>
      </c>
      <c r="E1157" s="2">
        <f>MACD!F1157</f>
        <v>-3.4632424091488235E-5</v>
      </c>
      <c r="F1157" s="2">
        <f>'Moving Avg'!D1157</f>
        <v>0</v>
      </c>
      <c r="G1157" s="2">
        <f>'Moving Avg'!F1157</f>
        <v>0</v>
      </c>
      <c r="H1157" s="2">
        <f>'Moving Avg'!G1157</f>
        <v>0</v>
      </c>
      <c r="I1157" s="2">
        <f>'Moving Avg'!H1157</f>
        <v>2.0902999999999996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0</v>
      </c>
      <c r="B1158" s="2">
        <f>RSI!B1158</f>
        <v>0</v>
      </c>
      <c r="C1158" s="2">
        <f>RSI!I1158</f>
        <v>6.1198260340887742</v>
      </c>
      <c r="D1158" s="2">
        <f>MACD!E1158</f>
        <v>-2.180562660911847E-5</v>
      </c>
      <c r="E1158" s="2">
        <f>MACD!F1158</f>
        <v>-3.2067064595014284E-5</v>
      </c>
      <c r="F1158" s="2">
        <f>'Moving Avg'!D1158</f>
        <v>0</v>
      </c>
      <c r="G1158" s="2">
        <f>'Moving Avg'!F1158</f>
        <v>0</v>
      </c>
      <c r="H1158" s="2">
        <f>'Moving Avg'!G1158</f>
        <v>0</v>
      </c>
      <c r="I1158" s="2">
        <f>'Moving Avg'!H1158</f>
        <v>2.0066999999999999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0</v>
      </c>
      <c r="B1159" s="2">
        <f>RSI!B1159</f>
        <v>0</v>
      </c>
      <c r="C1159" s="2">
        <f>RSI!I1159</f>
        <v>6.1198260340887742</v>
      </c>
      <c r="D1159" s="2">
        <f>MACD!E1159</f>
        <v>-2.0190396220353193E-5</v>
      </c>
      <c r="E1159" s="2">
        <f>MACD!F1159</f>
        <v>-2.9691730920082069E-5</v>
      </c>
      <c r="F1159" s="2">
        <f>'Moving Avg'!D1159</f>
        <v>0</v>
      </c>
      <c r="G1159" s="2">
        <f>'Moving Avg'!F1159</f>
        <v>0</v>
      </c>
      <c r="H1159" s="2">
        <f>'Moving Avg'!G1159</f>
        <v>0</v>
      </c>
      <c r="I1159" s="2">
        <f>'Moving Avg'!H1159</f>
        <v>1.9232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</row>
    <row r="1160" spans="1:12" ht="13.5" x14ac:dyDescent="0.25">
      <c r="A1160" s="3">
        <f>RSI!A1160</f>
        <v>0</v>
      </c>
      <c r="B1160" s="2">
        <f>RSI!B1160</f>
        <v>0</v>
      </c>
      <c r="C1160" s="2">
        <f>RSI!I1160</f>
        <v>6.1198260340887742</v>
      </c>
      <c r="D1160" s="2">
        <f>MACD!E1160</f>
        <v>-1.8694812340604293E-5</v>
      </c>
      <c r="E1160" s="2">
        <f>MACD!F1160</f>
        <v>-2.7492347204186514E-5</v>
      </c>
      <c r="F1160" s="2">
        <f>'Moving Avg'!D1160</f>
        <v>0</v>
      </c>
      <c r="G1160" s="2">
        <f>'Moving Avg'!F1160</f>
        <v>0</v>
      </c>
      <c r="H1160" s="2">
        <f>'Moving Avg'!G1160</f>
        <v>0</v>
      </c>
      <c r="I1160" s="2">
        <f>'Moving Avg'!H1160</f>
        <v>1.8389499999999999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</row>
    <row r="1161" spans="1:12" ht="13.5" x14ac:dyDescent="0.25">
      <c r="A1161" s="3">
        <f>RSI!A1161</f>
        <v>0</v>
      </c>
      <c r="B1161" s="2">
        <f>RSI!B1161</f>
        <v>0</v>
      </c>
      <c r="C1161" s="2">
        <f>RSI!I1161</f>
        <v>6.1198260340887742</v>
      </c>
      <c r="D1161" s="2">
        <f>MACD!E1161</f>
        <v>-1.7310012294184451E-5</v>
      </c>
      <c r="E1161" s="2">
        <f>MACD!F1161</f>
        <v>-2.5455880222186103E-5</v>
      </c>
      <c r="F1161" s="2">
        <f>'Moving Avg'!D1161</f>
        <v>0</v>
      </c>
      <c r="G1161" s="2">
        <f>'Moving Avg'!F1161</f>
        <v>0</v>
      </c>
      <c r="H1161" s="2">
        <f>'Moving Avg'!G1161</f>
        <v>0</v>
      </c>
      <c r="I1161" s="2">
        <f>'Moving Avg'!H1161</f>
        <v>1.7546999999999999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0</v>
      </c>
      <c r="B1162" s="2">
        <f>RSI!B1162</f>
        <v>0</v>
      </c>
      <c r="C1162" s="2">
        <f>RSI!I1162</f>
        <v>6.1198260340887742</v>
      </c>
      <c r="D1162" s="2">
        <f>MACD!E1162</f>
        <v>-1.602778989548874E-5</v>
      </c>
      <c r="E1162" s="2">
        <f>MACD!F1162</f>
        <v>-2.3570262156846632E-5</v>
      </c>
      <c r="F1162" s="2">
        <f>'Moving Avg'!D1162</f>
        <v>0</v>
      </c>
      <c r="G1162" s="2">
        <f>'Moving Avg'!F1162</f>
        <v>0</v>
      </c>
      <c r="H1162" s="2">
        <f>'Moving Avg'!G1162</f>
        <v>0</v>
      </c>
      <c r="I1162" s="2">
        <f>'Moving Avg'!H1162</f>
        <v>1.6708500000000002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0</v>
      </c>
      <c r="B1163" s="2">
        <f>RSI!B1163</f>
        <v>0</v>
      </c>
      <c r="C1163" s="2">
        <f>RSI!I1163</f>
        <v>6.1198260340887742</v>
      </c>
      <c r="D1163" s="2">
        <f>MACD!E1163</f>
        <v>-1.4840546820778557E-5</v>
      </c>
      <c r="E1163" s="2">
        <f>MACD!F1163</f>
        <v>-2.1824319089633019E-5</v>
      </c>
      <c r="F1163" s="2">
        <f>'Moving Avg'!D1163</f>
        <v>0</v>
      </c>
      <c r="G1163" s="2">
        <f>'Moving Avg'!F1163</f>
        <v>0</v>
      </c>
      <c r="H1163" s="2">
        <f>'Moving Avg'!G1163</f>
        <v>0</v>
      </c>
      <c r="I1163" s="2">
        <f>'Moving Avg'!H1163</f>
        <v>1.5868500000000001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0</v>
      </c>
      <c r="B1164" s="2">
        <f>RSI!B1164</f>
        <v>0</v>
      </c>
      <c r="C1164" s="2">
        <f>RSI!I1164</f>
        <v>6.1198260340887742</v>
      </c>
      <c r="D1164" s="2">
        <f>MACD!E1164</f>
        <v>-1.3741247581951162E-5</v>
      </c>
      <c r="E1164" s="2">
        <f>MACD!F1164</f>
        <v>-2.020770478809665E-5</v>
      </c>
      <c r="F1164" s="2">
        <f>'Moving Avg'!D1164</f>
        <v>0</v>
      </c>
      <c r="G1164" s="2">
        <f>'Moving Avg'!F1164</f>
        <v>0</v>
      </c>
      <c r="H1164" s="2">
        <f>'Moving Avg'!G1164</f>
        <v>0</v>
      </c>
      <c r="I1164" s="2">
        <f>'Moving Avg'!H1164</f>
        <v>1.50285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0</v>
      </c>
      <c r="B1165" s="2">
        <f>RSI!B1165</f>
        <v>0</v>
      </c>
      <c r="C1165" s="2">
        <f>RSI!I1165</f>
        <v>6.1198260340887742</v>
      </c>
      <c r="D1165" s="2">
        <f>MACD!E1165</f>
        <v>-1.2723377835497207E-5</v>
      </c>
      <c r="E1165" s="2">
        <f>MACD!F1165</f>
        <v>-1.8710839397576761E-5</v>
      </c>
      <c r="F1165" s="2">
        <f>'Moving Avg'!D1165</f>
        <v>0</v>
      </c>
      <c r="G1165" s="2">
        <f>'Moving Avg'!F1165</f>
        <v>0</v>
      </c>
      <c r="H1165" s="2">
        <f>'Moving Avg'!G1165</f>
        <v>0</v>
      </c>
      <c r="I1165" s="2">
        <f>'Moving Avg'!H1165</f>
        <v>1.4196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0</v>
      </c>
      <c r="B1166" s="2">
        <f>RSI!B1166</f>
        <v>0</v>
      </c>
      <c r="C1166" s="2">
        <f>RSI!I1166</f>
        <v>6.1198260340887742</v>
      </c>
      <c r="D1166" s="2">
        <f>MACD!E1166</f>
        <v>-1.1780905779608813E-5</v>
      </c>
      <c r="E1166" s="2">
        <f>MACD!F1166</f>
        <v>-1.732485267398317E-5</v>
      </c>
      <c r="F1166" s="2">
        <f>'Moving Avg'!D1166</f>
        <v>0</v>
      </c>
      <c r="G1166" s="2">
        <f>'Moving Avg'!F1166</f>
        <v>0</v>
      </c>
      <c r="H1166" s="2">
        <f>'Moving Avg'!G1166</f>
        <v>0</v>
      </c>
      <c r="I1166" s="2">
        <f>'Moving Avg'!H1166</f>
        <v>1.3363500000000001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</row>
    <row r="1167" spans="1:12" ht="13.5" x14ac:dyDescent="0.25">
      <c r="A1167" s="3">
        <f>RSI!A1167</f>
        <v>0</v>
      </c>
      <c r="B1167" s="2">
        <f>RSI!B1167</f>
        <v>0</v>
      </c>
      <c r="C1167" s="2">
        <f>RSI!I1167</f>
        <v>6.1198260340887742</v>
      </c>
      <c r="D1167" s="2">
        <f>MACD!E1167</f>
        <v>-1.0908246410697862E-5</v>
      </c>
      <c r="E1167" s="2">
        <f>MACD!F1167</f>
        <v>-1.6041531421326111E-5</v>
      </c>
      <c r="F1167" s="2">
        <f>'Moving Avg'!D1167</f>
        <v>0</v>
      </c>
      <c r="G1167" s="2">
        <f>'Moving Avg'!F1167</f>
        <v>0</v>
      </c>
      <c r="H1167" s="2">
        <f>'Moving Avg'!G1167</f>
        <v>0</v>
      </c>
      <c r="I1167" s="2">
        <f>'Moving Avg'!H1167</f>
        <v>1.2531000000000001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</row>
    <row r="1168" spans="1:12" ht="13.5" x14ac:dyDescent="0.25">
      <c r="A1168" s="3">
        <f>RSI!A1168</f>
        <v>0</v>
      </c>
      <c r="B1168" s="2">
        <f>RSI!B1168</f>
        <v>0</v>
      </c>
      <c r="C1168" s="2">
        <f>RSI!I1168</f>
        <v>6.1198260340887742</v>
      </c>
      <c r="D1168" s="2">
        <f>MACD!E1168</f>
        <v>-1.010022842752606E-5</v>
      </c>
      <c r="E1168" s="2">
        <f>MACD!F1168</f>
        <v>-1.4853270822566101E-5</v>
      </c>
      <c r="F1168" s="2">
        <f>'Moving Avg'!D1168</f>
        <v>0</v>
      </c>
      <c r="G1168" s="2">
        <f>'Moving Avg'!F1168</f>
        <v>0</v>
      </c>
      <c r="H1168" s="2">
        <f>'Moving Avg'!G1168</f>
        <v>0</v>
      </c>
      <c r="I1168" s="2">
        <f>'Moving Avg'!H1168</f>
        <v>1.1698500000000001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</row>
    <row r="1169" spans="1:12" ht="13.5" x14ac:dyDescent="0.25">
      <c r="A1169" s="3">
        <f>RSI!A1169</f>
        <v>0</v>
      </c>
      <c r="B1169" s="2">
        <f>RSI!B1169</f>
        <v>0</v>
      </c>
      <c r="C1169" s="2">
        <f>RSI!I1169</f>
        <v>6.1198260340887742</v>
      </c>
      <c r="D1169" s="2">
        <f>MACD!E1169</f>
        <v>-9.3520635868356052E-6</v>
      </c>
      <c r="E1169" s="2">
        <f>MACD!F1169</f>
        <v>-1.3753029375420003E-5</v>
      </c>
      <c r="F1169" s="2">
        <f>'Moving Avg'!D1169</f>
        <v>0</v>
      </c>
      <c r="G1169" s="2">
        <f>'Moving Avg'!F1169</f>
        <v>0</v>
      </c>
      <c r="H1169" s="2">
        <f>'Moving Avg'!G1169</f>
        <v>0</v>
      </c>
      <c r="I1169" s="2">
        <f>'Moving Avg'!H1169</f>
        <v>1.0876000000000001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</row>
    <row r="1170" spans="1:12" ht="13.5" x14ac:dyDescent="0.25">
      <c r="A1170" s="3">
        <f>RSI!A1170</f>
        <v>0</v>
      </c>
      <c r="B1170" s="2">
        <f>RSI!B1170</f>
        <v>0</v>
      </c>
      <c r="C1170" s="2">
        <f>RSI!I1170</f>
        <v>6.1198260340887742</v>
      </c>
      <c r="D1170" s="2">
        <f>MACD!E1170</f>
        <v>-8.6593183288948122E-6</v>
      </c>
      <c r="E1170" s="2">
        <f>MACD!F1170</f>
        <v>-1.2734287166114966E-5</v>
      </c>
      <c r="F1170" s="2">
        <f>'Moving Avg'!D1170</f>
        <v>0</v>
      </c>
      <c r="G1170" s="2">
        <f>'Moving Avg'!F1170</f>
        <v>0</v>
      </c>
      <c r="H1170" s="2">
        <f>'Moving Avg'!G1170</f>
        <v>0</v>
      </c>
      <c r="I1170" s="2">
        <f>'Moving Avg'!H1170</f>
        <v>1.00535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</row>
    <row r="1171" spans="1:12" ht="13.5" x14ac:dyDescent="0.25">
      <c r="A1171" s="3">
        <f>RSI!A1171</f>
        <v>0</v>
      </c>
      <c r="B1171" s="2">
        <f>RSI!B1171</f>
        <v>0</v>
      </c>
      <c r="C1171" s="2">
        <f>RSI!I1171</f>
        <v>6.1198260340887742</v>
      </c>
      <c r="D1171" s="2">
        <f>MACD!E1171</f>
        <v>-8.0178875048227421E-6</v>
      </c>
      <c r="E1171" s="2">
        <f>MACD!F1171</f>
        <v>-1.1791007233856522E-5</v>
      </c>
      <c r="F1171" s="2">
        <f>'Moving Avg'!D1171</f>
        <v>0</v>
      </c>
      <c r="G1171" s="2">
        <f>'Moving Avg'!F1171</f>
        <v>0</v>
      </c>
      <c r="H1171" s="2">
        <f>'Moving Avg'!G1171</f>
        <v>0</v>
      </c>
      <c r="I1171" s="2">
        <f>'Moving Avg'!H1171</f>
        <v>0.92159999999999997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</row>
    <row r="1172" spans="1:12" ht="13.5" x14ac:dyDescent="0.25">
      <c r="A1172" s="3">
        <f>RSI!A1172</f>
        <v>0</v>
      </c>
      <c r="B1172" s="2">
        <f>RSI!B1172</f>
        <v>0</v>
      </c>
      <c r="C1172" s="2">
        <f>RSI!I1172</f>
        <v>6.1198260340887742</v>
      </c>
      <c r="D1172" s="2">
        <f>MACD!E1172</f>
        <v>-7.4239700500104608E-6</v>
      </c>
      <c r="E1172" s="2">
        <f>MACD!F1172</f>
        <v>-1.091759979708731E-5</v>
      </c>
      <c r="F1172" s="2">
        <f>'Moving Avg'!D1172</f>
        <v>0</v>
      </c>
      <c r="G1172" s="2">
        <f>'Moving Avg'!F1172</f>
        <v>0</v>
      </c>
      <c r="H1172" s="2">
        <f>'Moving Avg'!G1172</f>
        <v>0</v>
      </c>
      <c r="I1172" s="2">
        <f>'Moving Avg'!H1172</f>
        <v>0.83819999999999995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</row>
    <row r="1173" spans="1:12" ht="13.5" x14ac:dyDescent="0.25">
      <c r="A1173" s="3">
        <f>RSI!A1173</f>
        <v>0</v>
      </c>
      <c r="B1173" s="2">
        <f>RSI!B1173</f>
        <v>0</v>
      </c>
      <c r="C1173" s="2">
        <f>RSI!I1173</f>
        <v>6.1198260340887742</v>
      </c>
      <c r="D1173" s="2">
        <f>MACD!E1173</f>
        <v>-6.8740464594878993E-6</v>
      </c>
      <c r="E1173" s="2">
        <f>MACD!F1173</f>
        <v>-1.0108889129567427E-5</v>
      </c>
      <c r="F1173" s="2">
        <f>'Moving Avg'!D1173</f>
        <v>0</v>
      </c>
      <c r="G1173" s="2">
        <f>'Moving Avg'!F1173</f>
        <v>0</v>
      </c>
      <c r="H1173" s="2">
        <f>'Moving Avg'!G1173</f>
        <v>0</v>
      </c>
      <c r="I1173" s="2">
        <f>'Moving Avg'!H1173</f>
        <v>0.75480000000000003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0</v>
      </c>
      <c r="B1174" s="2">
        <f>RSI!B1174</f>
        <v>0</v>
      </c>
      <c r="C1174" s="2">
        <f>RSI!I1174</f>
        <v>6.1198260340887742</v>
      </c>
      <c r="D1174" s="2">
        <f>MACD!E1174</f>
        <v>-6.3648579317623837E-6</v>
      </c>
      <c r="E1174" s="2">
        <f>MACD!F1174</f>
        <v>-9.3600828900064179E-6</v>
      </c>
      <c r="F1174" s="2">
        <f>'Moving Avg'!D1174</f>
        <v>0</v>
      </c>
      <c r="G1174" s="2">
        <f>'Moving Avg'!F1174</f>
        <v>0</v>
      </c>
      <c r="H1174" s="2">
        <f>'Moving Avg'!G1174</f>
        <v>0</v>
      </c>
      <c r="I1174" s="2">
        <f>'Moving Avg'!H1174</f>
        <v>0.67230000000000001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0</v>
      </c>
      <c r="B1175" s="2">
        <f>RSI!B1175</f>
        <v>0</v>
      </c>
      <c r="C1175" s="2">
        <f>RSI!I1175</f>
        <v>6.1198260340887742</v>
      </c>
      <c r="D1175" s="2">
        <f>MACD!E1175</f>
        <v>-5.8933870575413973E-6</v>
      </c>
      <c r="E1175" s="2">
        <f>MACD!F1175</f>
        <v>-8.6667437235134145E-6</v>
      </c>
      <c r="F1175" s="2">
        <f>'Moving Avg'!D1175</f>
        <v>0</v>
      </c>
      <c r="G1175" s="2">
        <f>'Moving Avg'!F1175</f>
        <v>0</v>
      </c>
      <c r="H1175" s="2">
        <f>'Moving Avg'!G1175</f>
        <v>0</v>
      </c>
      <c r="I1175" s="2">
        <f>'Moving Avg'!H1175</f>
        <v>0.58889999999999998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0</v>
      </c>
      <c r="B1176" s="2">
        <f>RSI!B1176</f>
        <v>0</v>
      </c>
      <c r="C1176" s="2">
        <f>RSI!I1176</f>
        <v>6.1198260340887742</v>
      </c>
      <c r="D1176" s="2">
        <f>MACD!E1176</f>
        <v>-5.4568399389062497E-6</v>
      </c>
      <c r="E1176" s="2">
        <f>MACD!F1176</f>
        <v>-8.0247629665919824E-6</v>
      </c>
      <c r="F1176" s="2">
        <f>'Moving Avg'!D1176</f>
        <v>0</v>
      </c>
      <c r="G1176" s="2">
        <f>'Moving Avg'!F1176</f>
        <v>0</v>
      </c>
      <c r="H1176" s="2">
        <f>'Moving Avg'!G1176</f>
        <v>0</v>
      </c>
      <c r="I1176" s="2">
        <f>'Moving Avg'!H1176</f>
        <v>0.50639999999999996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0</v>
      </c>
      <c r="B1177" s="2">
        <f>RSI!B1177</f>
        <v>0</v>
      </c>
      <c r="C1177" s="2">
        <f>RSI!I1177</f>
        <v>6.1198260340887742</v>
      </c>
      <c r="D1177" s="2">
        <f>MACD!E1177</f>
        <v>-5.0526296329794958E-6</v>
      </c>
      <c r="E1177" s="2">
        <f>MACD!F1177</f>
        <v>-7.4303362998694847E-6</v>
      </c>
      <c r="F1177" s="2">
        <f>'Moving Avg'!D1177</f>
        <v>0</v>
      </c>
      <c r="G1177" s="2">
        <f>'Moving Avg'!F1177</f>
        <v>0</v>
      </c>
      <c r="H1177" s="2">
        <f>'Moving Avg'!G1177</f>
        <v>0</v>
      </c>
      <c r="I1177" s="2">
        <f>'Moving Avg'!H1177</f>
        <v>0.42239999999999994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0</v>
      </c>
      <c r="B1178" s="2">
        <f>RSI!B1178</f>
        <v>0</v>
      </c>
      <c r="C1178" s="2">
        <f>RSI!I1178</f>
        <v>6.1198260340887742</v>
      </c>
      <c r="D1178" s="2">
        <f>MACD!E1178</f>
        <v>-4.6783608219772863E-6</v>
      </c>
      <c r="E1178" s="2">
        <f>MACD!F1178</f>
        <v>-6.8799412042910455E-6</v>
      </c>
      <c r="F1178" s="2">
        <f>'Moving Avg'!D1178</f>
        <v>0</v>
      </c>
      <c r="G1178" s="2">
        <f>'Moving Avg'!F1178</f>
        <v>0</v>
      </c>
      <c r="H1178" s="2">
        <f>'Moving Avg'!G1178</f>
        <v>0</v>
      </c>
      <c r="I1178" s="2">
        <f>'Moving Avg'!H1178</f>
        <v>0.33744999999999997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0</v>
      </c>
      <c r="B1179" s="2">
        <f>RSI!B1179</f>
        <v>0</v>
      </c>
      <c r="C1179" s="2">
        <f>RSI!I1179</f>
        <v>6.1198260340887742</v>
      </c>
      <c r="D1179" s="2">
        <f>MACD!E1179</f>
        <v>-4.3318156188048747E-6</v>
      </c>
      <c r="E1179" s="2">
        <f>MACD!F1179</f>
        <v>-6.3703160871938124E-6</v>
      </c>
      <c r="F1179" s="2">
        <f>'Moving Avg'!D1179</f>
        <v>0</v>
      </c>
      <c r="G1179" s="2">
        <f>'Moving Avg'!F1179</f>
        <v>0</v>
      </c>
      <c r="H1179" s="2">
        <f>'Moving Avg'!G1179</f>
        <v>0</v>
      </c>
      <c r="I1179" s="2">
        <f>'Moving Avg'!H1179</f>
        <v>0.25369999999999998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0</v>
      </c>
      <c r="B1180" s="2">
        <f>RSI!B1180</f>
        <v>0</v>
      </c>
      <c r="C1180" s="2">
        <f>RSI!I1180</f>
        <v>6.1198260340887742</v>
      </c>
      <c r="D1180" s="2">
        <f>MACD!E1180</f>
        <v>-4.0109404240822741E-6</v>
      </c>
      <c r="E1180" s="2">
        <f>MACD!F1180</f>
        <v>-5.8984409545715052E-6</v>
      </c>
      <c r="F1180" s="2">
        <f>'Moving Avg'!D1180</f>
        <v>0</v>
      </c>
      <c r="G1180" s="2">
        <f>'Moving Avg'!F1180</f>
        <v>0</v>
      </c>
      <c r="H1180" s="2">
        <f>'Moving Avg'!G1180</f>
        <v>0</v>
      </c>
      <c r="I1180" s="2">
        <f>'Moving Avg'!H1180</f>
        <v>0.16994999999999996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0</v>
      </c>
      <c r="B1181" s="2">
        <f>RSI!B1181</f>
        <v>0</v>
      </c>
      <c r="C1181" s="2">
        <f>RSI!I1181</f>
        <v>6.1198260340887742</v>
      </c>
      <c r="D1181" s="2">
        <f>MACD!E1181</f>
        <v>-3.7138337567174758E-6</v>
      </c>
      <c r="E1181" s="2">
        <f>MACD!F1181</f>
        <v>-5.4615195150006995E-6</v>
      </c>
      <c r="F1181" s="2">
        <f>'Moving Avg'!D1181</f>
        <v>0</v>
      </c>
      <c r="G1181" s="2">
        <f>'Moving Avg'!F1181</f>
        <v>0</v>
      </c>
      <c r="H1181" s="2">
        <f>'Moving Avg'!G1181</f>
        <v>0</v>
      </c>
      <c r="I1181" s="2">
        <f>'Moving Avg'!H1181</f>
        <v>8.5449999999999998E-2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0</v>
      </c>
      <c r="B1182" s="2">
        <f>RSI!B1182</f>
        <v>0</v>
      </c>
      <c r="C1182" s="2">
        <f>RSI!I1182</f>
        <v>6.1198260340887742</v>
      </c>
      <c r="D1182" s="2">
        <f>MACD!E1182</f>
        <v>-3.4387349859135174E-6</v>
      </c>
      <c r="E1182" s="2">
        <f>MACD!F1182</f>
        <v>-5.0569626091832634E-6</v>
      </c>
      <c r="F1182" s="2">
        <f>'Moving Avg'!D1182</f>
        <v>0</v>
      </c>
      <c r="G1182" s="2">
        <f>'Moving Avg'!F1182</f>
        <v>0</v>
      </c>
      <c r="H1182" s="2">
        <f>'Moving Avg'!G1182</f>
        <v>0</v>
      </c>
      <c r="I1182" s="2">
        <f>'Moving Avg'!H1182</f>
        <v>0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0</v>
      </c>
      <c r="B1183" s="2">
        <f>RSI!B1183</f>
        <v>0</v>
      </c>
      <c r="C1183" s="2">
        <f>RSI!I1183</f>
        <v>6.1198260340887742</v>
      </c>
      <c r="D1183" s="2">
        <f>MACD!E1183</f>
        <v>-3.1840138978373275E-6</v>
      </c>
      <c r="E1183" s="2">
        <f>MACD!F1183</f>
        <v>-4.6823728669140772E-6</v>
      </c>
      <c r="F1183" s="2">
        <f>'Moving Avg'!D1183</f>
        <v>0</v>
      </c>
      <c r="G1183" s="2">
        <f>'Moving Avg'!F1183</f>
        <v>0</v>
      </c>
      <c r="H1183" s="2">
        <f>'Moving Avg'!G1183</f>
        <v>0</v>
      </c>
      <c r="I1183" s="2">
        <f>'Moving Avg'!H1183</f>
        <v>0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0</v>
      </c>
      <c r="B1184" s="2">
        <f>RSI!B1184</f>
        <v>0</v>
      </c>
      <c r="C1184" s="2">
        <f>RSI!I1184</f>
        <v>6.1198260340887742</v>
      </c>
      <c r="D1184" s="2">
        <f>MACD!E1184</f>
        <v>-2.9481610351242176E-6</v>
      </c>
      <c r="E1184" s="2">
        <f>MACD!F1184</f>
        <v>-4.3355305005561054E-6</v>
      </c>
      <c r="F1184" s="2">
        <f>'Moving Avg'!D1184</f>
        <v>0</v>
      </c>
      <c r="G1184" s="2">
        <f>'Moving Avg'!F1184</f>
        <v>0</v>
      </c>
      <c r="H1184" s="2">
        <f>'Moving Avg'!G1184</f>
        <v>0</v>
      </c>
      <c r="I1184" s="2">
        <f>'Moving Avg'!H1184</f>
        <v>0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</row>
    <row r="1185" spans="1:12" ht="13.5" x14ac:dyDescent="0.25">
      <c r="A1185" s="3">
        <f>RSI!A1185</f>
        <v>0</v>
      </c>
      <c r="B1185" s="2">
        <f>RSI!B1185</f>
        <v>0</v>
      </c>
      <c r="C1185" s="2">
        <f>RSI!I1185</f>
        <v>6.1198260340887742</v>
      </c>
      <c r="D1185" s="2">
        <f>MACD!E1185</f>
        <v>-2.7297787519715051E-6</v>
      </c>
      <c r="E1185" s="2">
        <f>MACD!F1185</f>
        <v>-4.0143801508391854E-6</v>
      </c>
      <c r="F1185" s="2">
        <f>'Moving Avg'!D1185</f>
        <v>0</v>
      </c>
      <c r="G1185" s="2">
        <f>'Moving Avg'!F1185</f>
        <v>0</v>
      </c>
      <c r="H1185" s="2">
        <f>'Moving Avg'!G1185</f>
        <v>0</v>
      </c>
      <c r="I1185" s="2">
        <f>'Moving Avg'!H1185</f>
        <v>0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0</v>
      </c>
      <c r="B1186" s="2">
        <f>RSI!B1186</f>
        <v>0</v>
      </c>
      <c r="C1186" s="2">
        <f>RSI!I1186</f>
        <v>6.1198260340887742</v>
      </c>
      <c r="D1186" s="2">
        <f>MACD!E1186</f>
        <v>-2.5275729318151463E-6</v>
      </c>
      <c r="E1186" s="2">
        <f>MACD!F1186</f>
        <v>-3.7170187070343776E-6</v>
      </c>
      <c r="F1186" s="2">
        <f>'Moving Avg'!D1186</f>
        <v>0</v>
      </c>
      <c r="G1186" s="2">
        <f>'Moving Avg'!F1186</f>
        <v>0</v>
      </c>
      <c r="H1186" s="2">
        <f>'Moving Avg'!G1186</f>
        <v>0</v>
      </c>
      <c r="I1186" s="2">
        <f>'Moving Avg'!H1186</f>
        <v>0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0</v>
      </c>
      <c r="B1187" s="2">
        <f>RSI!B1187</f>
        <v>0</v>
      </c>
      <c r="C1187" s="2">
        <f>RSI!I1187</f>
        <v>6.1198260340887742</v>
      </c>
      <c r="D1187" s="2">
        <f>MACD!E1187</f>
        <v>-2.3403453185095646E-6</v>
      </c>
      <c r="E1187" s="2">
        <f>MACD!F1187</f>
        <v>-3.4416840293294149E-6</v>
      </c>
      <c r="F1187" s="2">
        <f>'Moving Avg'!D1187</f>
        <v>0</v>
      </c>
      <c r="G1187" s="2">
        <f>'Moving Avg'!F1187</f>
        <v>0</v>
      </c>
      <c r="H1187" s="2">
        <f>'Moving Avg'!G1187</f>
        <v>0</v>
      </c>
      <c r="I1187" s="2">
        <f>'Moving Avg'!H1187</f>
        <v>0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0</v>
      </c>
      <c r="B1188" s="2">
        <f>RSI!B1188</f>
        <v>0</v>
      </c>
      <c r="C1188" s="2">
        <f>RSI!I1188</f>
        <v>6.1198260340887742</v>
      </c>
      <c r="D1188" s="2">
        <f>MACD!E1188</f>
        <v>-2.1669864155663357E-6</v>
      </c>
      <c r="E1188" s="2">
        <f>MACD!F1188</f>
        <v>-3.1867445065767996E-6</v>
      </c>
      <c r="F1188" s="2">
        <f>'Moving Avg'!D1188</f>
        <v>0</v>
      </c>
      <c r="G1188" s="2">
        <f>'Moving Avg'!F1188</f>
        <v>0</v>
      </c>
      <c r="H1188" s="2">
        <f>'Moving Avg'!G1188</f>
        <v>0</v>
      </c>
      <c r="I1188" s="2">
        <f>'Moving Avg'!H1188</f>
        <v>0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</row>
    <row r="1189" spans="1:12" ht="13.5" x14ac:dyDescent="0.25">
      <c r="A1189" s="3">
        <f>RSI!A1189</f>
        <v>0</v>
      </c>
      <c r="B1189" s="2">
        <f>RSI!B1189</f>
        <v>0</v>
      </c>
      <c r="C1189" s="2">
        <f>RSI!I1189</f>
        <v>6.1198260340887742</v>
      </c>
      <c r="D1189" s="2">
        <f>MACD!E1189</f>
        <v>-2.0064689113735913E-6</v>
      </c>
      <c r="E1189" s="2">
        <f>MACD!F1189</f>
        <v>-2.950689387536158E-6</v>
      </c>
      <c r="F1189" s="2">
        <f>'Moving Avg'!D1189</f>
        <v>0</v>
      </c>
      <c r="G1189" s="2">
        <f>'Moving Avg'!F1189</f>
        <v>0</v>
      </c>
      <c r="H1189" s="2">
        <f>'Moving Avg'!G1189</f>
        <v>0</v>
      </c>
      <c r="I1189" s="2">
        <f>'Moving Avg'!H1189</f>
        <v>0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0</v>
      </c>
      <c r="B1190" s="2">
        <f>RSI!B1190</f>
        <v>0</v>
      </c>
      <c r="C1190" s="2">
        <f>RSI!I1190</f>
        <v>6.1198260340887742</v>
      </c>
      <c r="D1190" s="2">
        <f>MACD!E1190</f>
        <v>-1.8578415914348475E-6</v>
      </c>
      <c r="E1190" s="2">
        <f>MACD!F1190</f>
        <v>-2.7321198283158958E-6</v>
      </c>
      <c r="F1190" s="2">
        <f>'Moving Avg'!D1190</f>
        <v>0</v>
      </c>
      <c r="G1190" s="2">
        <f>'Moving Avg'!F1190</f>
        <v>0</v>
      </c>
      <c r="H1190" s="2">
        <f>'Moving Avg'!G1190</f>
        <v>0</v>
      </c>
      <c r="I1190" s="2">
        <f>'Moving Avg'!H1190</f>
        <v>0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</row>
    <row r="1191" spans="1:12" ht="13.5" x14ac:dyDescent="0.25">
      <c r="A1191" s="3">
        <f>RSI!A1191</f>
        <v>0</v>
      </c>
      <c r="B1191" s="2">
        <f>RSI!B1191</f>
        <v>0</v>
      </c>
      <c r="C1191" s="2">
        <f>RSI!I1191</f>
        <v>6.1198260340887742</v>
      </c>
      <c r="D1191" s="2">
        <f>MACD!E1191</f>
        <v>-1.7202237015519588E-6</v>
      </c>
      <c r="E1191" s="2">
        <f>MACD!F1191</f>
        <v>-2.5297406029631089E-6</v>
      </c>
      <c r="F1191" s="2">
        <f>'Moving Avg'!D1191</f>
        <v>0</v>
      </c>
      <c r="G1191" s="2">
        <f>'Moving Avg'!F1191</f>
        <v>0</v>
      </c>
      <c r="H1191" s="2">
        <f>'Moving Avg'!G1191</f>
        <v>0</v>
      </c>
      <c r="I1191" s="2">
        <f>'Moving Avg'!H1191</f>
        <v>0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</row>
    <row r="1192" spans="1:12" ht="13.5" x14ac:dyDescent="0.25">
      <c r="A1192" s="3">
        <f>RSI!A1192</f>
        <v>0</v>
      </c>
      <c r="B1192" s="2">
        <f>RSI!B1192</f>
        <v>0</v>
      </c>
      <c r="C1192" s="2">
        <f>RSI!I1192</f>
        <v>6.1198260340887742</v>
      </c>
      <c r="D1192" s="2">
        <f>MACD!E1192</f>
        <v>-1.5927997285491036E-6</v>
      </c>
      <c r="E1192" s="2">
        <f>MACD!F1192</f>
        <v>-2.3423524280803081E-6</v>
      </c>
      <c r="F1192" s="2">
        <f>'Moving Avg'!D1192</f>
        <v>0</v>
      </c>
      <c r="G1192" s="2">
        <f>'Moving Avg'!F1192</f>
        <v>0</v>
      </c>
      <c r="H1192" s="2">
        <f>'Moving Avg'!G1192</f>
        <v>0</v>
      </c>
      <c r="I1192" s="2">
        <f>'Moving Avg'!H1192</f>
        <v>0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0</v>
      </c>
      <c r="B1193" s="2">
        <f>RSI!B1193</f>
        <v>0</v>
      </c>
      <c r="C1193" s="2">
        <f>RSI!I1193</f>
        <v>6.1198260340887742</v>
      </c>
      <c r="D1193" s="2">
        <f>MACD!E1193</f>
        <v>-1.474814567608985E-6</v>
      </c>
      <c r="E1193" s="2">
        <f>MACD!F1193</f>
        <v>-2.1688448559860438E-6</v>
      </c>
      <c r="F1193" s="2">
        <f>'Moving Avg'!D1193</f>
        <v>0</v>
      </c>
      <c r="G1193" s="2">
        <f>'Moving Avg'!F1193</f>
        <v>0</v>
      </c>
      <c r="H1193" s="2">
        <f>'Moving Avg'!G1193</f>
        <v>0</v>
      </c>
      <c r="I1193" s="2">
        <f>'Moving Avg'!H1193</f>
        <v>0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</row>
    <row r="1194" spans="1:12" ht="13.5" x14ac:dyDescent="0.25">
      <c r="A1194" s="3">
        <f>RSI!A1194</f>
        <v>0</v>
      </c>
      <c r="B1194" s="2">
        <f>RSI!B1194</f>
        <v>0</v>
      </c>
      <c r="C1194" s="2">
        <f>RSI!I1194</f>
        <v>6.1198260340887742</v>
      </c>
      <c r="D1194" s="2">
        <f>MACD!E1194</f>
        <v>-1.3655690475834335E-6</v>
      </c>
      <c r="E1194" s="2">
        <f>MACD!F1194</f>
        <v>-2.008189694305522E-6</v>
      </c>
      <c r="F1194" s="2">
        <f>'Moving Avg'!D1194</f>
        <v>0</v>
      </c>
      <c r="G1194" s="2">
        <f>'Moving Avg'!F1194</f>
        <v>0</v>
      </c>
      <c r="H1194" s="2">
        <f>'Moving Avg'!G1194</f>
        <v>0</v>
      </c>
      <c r="I1194" s="2">
        <f>'Moving Avg'!H1194</f>
        <v>0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0</v>
      </c>
      <c r="B1195" s="2">
        <f>RSI!B1195</f>
        <v>0</v>
      </c>
      <c r="C1195" s="2">
        <f>RSI!I1195</f>
        <v>6.1198260340887742</v>
      </c>
      <c r="D1195" s="2">
        <f>MACD!E1195</f>
        <v>-1.2644157877618938E-6</v>
      </c>
      <c r="E1195" s="2">
        <f>MACD!F1195</f>
        <v>-1.8594349129967964E-6</v>
      </c>
      <c r="F1195" s="2">
        <f>'Moving Avg'!D1195</f>
        <v>0</v>
      </c>
      <c r="G1195" s="2">
        <f>'Moving Avg'!F1195</f>
        <v>0</v>
      </c>
      <c r="H1195" s="2">
        <f>'Moving Avg'!G1195</f>
        <v>0</v>
      </c>
      <c r="I1195" s="2">
        <f>'Moving Avg'!H1195</f>
        <v>0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0</v>
      </c>
      <c r="B1196" s="2">
        <f>RSI!B1196</f>
        <v>0</v>
      </c>
      <c r="C1196" s="2">
        <f>RSI!I1196</f>
        <v>6.1198260340887742</v>
      </c>
      <c r="D1196" s="2">
        <f>MACD!E1196</f>
        <v>-1.1707553615454524E-6</v>
      </c>
      <c r="E1196" s="2">
        <f>MACD!F1196</f>
        <v>-1.7216990027065277E-6</v>
      </c>
      <c r="F1196" s="2">
        <f>'Moving Avg'!D1196</f>
        <v>0</v>
      </c>
      <c r="G1196" s="2">
        <f>'Moving Avg'!F1196</f>
        <v>0</v>
      </c>
      <c r="H1196" s="2">
        <f>'Moving Avg'!G1196</f>
        <v>0</v>
      </c>
      <c r="I1196" s="2">
        <f>'Moving Avg'!H1196</f>
        <v>0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0</v>
      </c>
      <c r="B1197" s="2">
        <f>RSI!B1197</f>
        <v>0</v>
      </c>
      <c r="C1197" s="2">
        <f>RSI!I1197</f>
        <v>6.1198260340887742</v>
      </c>
      <c r="D1197" s="2">
        <f>MACD!E1197</f>
        <v>-1.0840327442927366E-6</v>
      </c>
      <c r="E1197" s="2">
        <f>MACD!F1197</f>
        <v>-1.5941657510237695E-6</v>
      </c>
      <c r="F1197" s="2">
        <f>'Moving Avg'!D1197</f>
        <v>0</v>
      </c>
      <c r="G1197" s="2">
        <f>'Moving Avg'!F1197</f>
        <v>0</v>
      </c>
      <c r="H1197" s="2">
        <f>'Moving Avg'!G1197</f>
        <v>0</v>
      </c>
      <c r="I1197" s="2">
        <f>'Moving Avg'!H1197</f>
        <v>0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0</v>
      </c>
      <c r="B1198" s="2">
        <f>RSI!B1198</f>
        <v>0</v>
      </c>
      <c r="C1198" s="2">
        <f>RSI!I1198</f>
        <v>6.1198260340887742</v>
      </c>
      <c r="D1198" s="2">
        <f>MACD!E1198</f>
        <v>-1.003734024287985E-6</v>
      </c>
      <c r="E1198" s="2">
        <f>MACD!F1198</f>
        <v>-1.4760794056766128E-6</v>
      </c>
      <c r="F1198" s="2">
        <f>'Moving Avg'!D1198</f>
        <v>0</v>
      </c>
      <c r="G1198" s="2">
        <f>'Moving Avg'!F1198</f>
        <v>0</v>
      </c>
      <c r="H1198" s="2">
        <f>'Moving Avg'!G1198</f>
        <v>0</v>
      </c>
      <c r="I1198" s="2">
        <f>'Moving Avg'!H1198</f>
        <v>0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0</v>
      </c>
      <c r="B1199" s="2">
        <f>RSI!B1199</f>
        <v>0</v>
      </c>
      <c r="C1199" s="2">
        <f>RSI!I1199</f>
        <v>6.1198260340887742</v>
      </c>
      <c r="D1199" s="2">
        <f>MACD!E1199</f>
        <v>-9.2938335734080966E-7</v>
      </c>
      <c r="E1199" s="2">
        <f>MACD!F1199</f>
        <v>-1.3667401960094521E-6</v>
      </c>
      <c r="F1199" s="2">
        <f>'Moving Avg'!D1199</f>
        <v>0</v>
      </c>
      <c r="G1199" s="2">
        <f>'Moving Avg'!F1199</f>
        <v>0</v>
      </c>
      <c r="H1199" s="2">
        <f>'Moving Avg'!G1199</f>
        <v>0</v>
      </c>
      <c r="I1199" s="2">
        <f>'Moving Avg'!H1199</f>
        <v>0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0</v>
      </c>
      <c r="B1200" s="2">
        <f>RSI!B1200</f>
        <v>0</v>
      </c>
      <c r="C1200" s="2">
        <f>RSI!I1200</f>
        <v>6.1198260340887742</v>
      </c>
      <c r="D1200" s="2">
        <f>MACD!E1200</f>
        <v>-8.6054014697090516E-7</v>
      </c>
      <c r="E1200" s="2">
        <f>MACD!F1200</f>
        <v>-1.2655001862017427E-6</v>
      </c>
      <c r="F1200" s="2">
        <f>'Moving Avg'!D1200</f>
        <v>0</v>
      </c>
      <c r="G1200" s="2">
        <f>'Moving Avg'!F1200</f>
        <v>0</v>
      </c>
      <c r="H1200" s="2">
        <f>'Moving Avg'!G1200</f>
        <v>0</v>
      </c>
      <c r="I1200" s="2">
        <f>'Moving Avg'!H1200</f>
        <v>0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</row>
    <row r="1201" spans="1:12" ht="13.5" x14ac:dyDescent="0.25">
      <c r="A1201" s="3">
        <f>RSI!A1201</f>
        <v>0</v>
      </c>
      <c r="B1201" s="2">
        <f>RSI!B1201</f>
        <v>0</v>
      </c>
      <c r="C1201" s="2">
        <f>RSI!I1201</f>
        <v>6.1198260340887742</v>
      </c>
      <c r="D1201" s="2">
        <f>MACD!E1201</f>
        <v>-7.9679643346775025E-7</v>
      </c>
      <c r="E1201" s="2">
        <f>MACD!F1201</f>
        <v>-1.1717594356549444E-6</v>
      </c>
      <c r="F1201" s="2">
        <f>'Moving Avg'!D1201</f>
        <v>0</v>
      </c>
      <c r="G1201" s="2">
        <f>'Moving Avg'!F1201</f>
        <v>0</v>
      </c>
      <c r="H1201" s="2">
        <f>'Moving Avg'!G1201</f>
        <v>0</v>
      </c>
      <c r="I1201" s="2">
        <f>'Moving Avg'!H1201</f>
        <v>0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</row>
    <row r="1202" spans="1:12" ht="13.5" x14ac:dyDescent="0.25">
      <c r="A1202" s="3">
        <f>RSI!A1202</f>
        <v>0</v>
      </c>
      <c r="B1202" s="2">
        <f>RSI!B1202</f>
        <v>0</v>
      </c>
      <c r="C1202" s="2">
        <f>RSI!I1202</f>
        <v>6.1198260340887742</v>
      </c>
      <c r="D1202" s="2">
        <f>MACD!E1202</f>
        <v>-7.3777447635311036E-7</v>
      </c>
      <c r="E1202" s="2">
        <f>MACD!F1202</f>
        <v>-1.0849624437945775E-6</v>
      </c>
      <c r="F1202" s="2">
        <f>'Moving Avg'!D1202</f>
        <v>0</v>
      </c>
      <c r="G1202" s="2">
        <f>'Moving Avg'!F1202</f>
        <v>0</v>
      </c>
      <c r="H1202" s="2">
        <f>'Moving Avg'!G1202</f>
        <v>0</v>
      </c>
      <c r="I1202" s="2">
        <f>'Moving Avg'!H1202</f>
        <v>0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</row>
    <row r="1203" spans="1:12" ht="13.5" x14ac:dyDescent="0.25">
      <c r="A1203" s="3">
        <f>RSI!A1203</f>
        <v>0</v>
      </c>
      <c r="B1203" s="2">
        <f>RSI!B1203</f>
        <v>0</v>
      </c>
      <c r="C1203" s="2">
        <f>RSI!I1203</f>
        <v>6.1198260340887742</v>
      </c>
      <c r="D1203" s="2">
        <f>MACD!E1203</f>
        <v>-6.8312451592023741E-7</v>
      </c>
      <c r="E1203" s="2">
        <f>MACD!F1203</f>
        <v>-1.0045948582197096E-6</v>
      </c>
      <c r="F1203" s="2">
        <f>'Moving Avg'!D1203</f>
        <v>0</v>
      </c>
      <c r="G1203" s="2">
        <f>'Moving Avg'!F1203</f>
        <v>0</v>
      </c>
      <c r="H1203" s="2">
        <f>'Moving Avg'!G1203</f>
        <v>0</v>
      </c>
      <c r="I1203" s="2">
        <f>'Moving Avg'!H1203</f>
        <v>0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</row>
    <row r="1204" spans="1:12" ht="13.5" x14ac:dyDescent="0.25">
      <c r="A1204" s="3">
        <f>RSI!A1204</f>
        <v>0</v>
      </c>
      <c r="B1204" s="2">
        <f>RSI!B1204</f>
        <v>0</v>
      </c>
      <c r="C1204" s="2">
        <f>RSI!I1204</f>
        <v>6.1198260340887742</v>
      </c>
      <c r="D1204" s="2">
        <f>MACD!E1204</f>
        <v>-6.3252270058484984E-7</v>
      </c>
      <c r="E1204" s="2">
        <f>MACD!F1204</f>
        <v>-9.3018042669273768E-7</v>
      </c>
      <c r="F1204" s="2">
        <f>'Moving Avg'!D1204</f>
        <v>0</v>
      </c>
      <c r="G1204" s="2">
        <f>'Moving Avg'!F1204</f>
        <v>0</v>
      </c>
      <c r="H1204" s="2">
        <f>'Moving Avg'!G1204</f>
        <v>0</v>
      </c>
      <c r="I1204" s="2">
        <f>'Moving Avg'!H1204</f>
        <v>0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</row>
    <row r="1205" spans="1:12" ht="13.5" x14ac:dyDescent="0.25">
      <c r="A1205" s="3">
        <f>RSI!A1205</f>
        <v>0</v>
      </c>
      <c r="B1205" s="2">
        <f>RSI!B1205</f>
        <v>0</v>
      </c>
      <c r="C1205" s="2">
        <f>RSI!I1205</f>
        <v>6.1198260340887742</v>
      </c>
      <c r="D1205" s="2">
        <f>MACD!E1205</f>
        <v>-5.8566916776555941E-7</v>
      </c>
      <c r="E1205" s="2">
        <f>MACD!F1205</f>
        <v>-8.6127817490730213E-7</v>
      </c>
      <c r="F1205" s="2">
        <f>'Moving Avg'!D1205</f>
        <v>0</v>
      </c>
      <c r="G1205" s="2">
        <f>'Moving Avg'!F1205</f>
        <v>0</v>
      </c>
      <c r="H1205" s="2">
        <f>'Moving Avg'!G1205</f>
        <v>0</v>
      </c>
      <c r="I1205" s="2">
        <f>'Moving Avg'!H1205</f>
        <v>0</v>
      </c>
      <c r="J1205" s="6" t="str">
        <f>OBV!F1205</f>
        <v>NEUTRAL</v>
      </c>
      <c r="K1205" s="6" t="str">
        <f>OBV!G1205</f>
        <v>NEUTRAL</v>
      </c>
      <c r="L1205" s="6" t="str">
        <f>OBV!H1205</f>
        <v>NEUTRAL</v>
      </c>
    </row>
    <row r="1206" spans="1:12" ht="13.5" x14ac:dyDescent="0.25">
      <c r="A1206" s="3">
        <f>RSI!A1206</f>
        <v>0</v>
      </c>
      <c r="B1206" s="2">
        <f>RSI!B1206</f>
        <v>0</v>
      </c>
      <c r="C1206" s="2">
        <f>RSI!I1206</f>
        <v>6.1198260340887742</v>
      </c>
      <c r="D1206" s="2">
        <f>MACD!E1206</f>
        <v>-5.4228626692120871E-7</v>
      </c>
      <c r="E1206" s="2">
        <f>MACD!F1206</f>
        <v>-7.9747979331008347E-7</v>
      </c>
      <c r="F1206" s="2">
        <f>'Moving Avg'!D1206</f>
        <v>0</v>
      </c>
      <c r="G1206" s="2">
        <f>'Moving Avg'!F1206</f>
        <v>0</v>
      </c>
      <c r="H1206" s="2">
        <f>'Moving Avg'!G1206</f>
        <v>0</v>
      </c>
      <c r="I1206" s="2">
        <f>'Moving Avg'!H1206</f>
        <v>0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</row>
    <row r="1207" spans="1:12" ht="13.5" x14ac:dyDescent="0.25">
      <c r="A1207" s="3">
        <f>RSI!A1207</f>
        <v>0</v>
      </c>
      <c r="B1207" s="2">
        <f>RSI!B1207</f>
        <v>0</v>
      </c>
      <c r="C1207" s="2">
        <f>RSI!I1207</f>
        <v>6.1198260340887742</v>
      </c>
      <c r="D1207" s="2">
        <f>MACD!E1207</f>
        <v>-5.021169142149942E-7</v>
      </c>
      <c r="E1207" s="2">
        <f>MACD!F1207</f>
        <v>-7.3840721749106568E-7</v>
      </c>
      <c r="F1207" s="2">
        <f>'Moving Avg'!D1207</f>
        <v>0</v>
      </c>
      <c r="G1207" s="2">
        <f>'Moving Avg'!F1207</f>
        <v>0</v>
      </c>
      <c r="H1207" s="2">
        <f>'Moving Avg'!G1207</f>
        <v>0</v>
      </c>
      <c r="I1207" s="2">
        <f>'Moving Avg'!H1207</f>
        <v>0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</row>
    <row r="1208" spans="1:12" ht="13.5" x14ac:dyDescent="0.25">
      <c r="A1208" s="3">
        <f>RSI!A1208</f>
        <v>0</v>
      </c>
      <c r="B1208" s="2">
        <f>RSI!B1208</f>
        <v>0</v>
      </c>
      <c r="C1208" s="2">
        <f>RSI!I1208</f>
        <v>6.1198260340887742</v>
      </c>
      <c r="D1208" s="2">
        <f>MACD!E1208</f>
        <v>-4.6492306905525352E-7</v>
      </c>
      <c r="E1208" s="2">
        <f>MACD!F1208</f>
        <v>-6.837103878039033E-7</v>
      </c>
      <c r="F1208" s="2">
        <f>'Moving Avg'!D1208</f>
        <v>0</v>
      </c>
      <c r="G1208" s="2">
        <f>'Moving Avg'!F1208</f>
        <v>0</v>
      </c>
      <c r="H1208" s="2">
        <f>'Moving Avg'!G1208</f>
        <v>0</v>
      </c>
      <c r="I1208" s="2">
        <f>'Moving Avg'!H1208</f>
        <v>0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</row>
    <row r="1209" spans="1:12" ht="13.5" x14ac:dyDescent="0.25">
      <c r="A1209" s="3">
        <f>RSI!A1209</f>
        <v>0</v>
      </c>
      <c r="B1209" s="2">
        <f>RSI!B1209</f>
        <v>0</v>
      </c>
      <c r="C1209" s="2">
        <f>RSI!I1209</f>
        <v>6.1198260340887742</v>
      </c>
      <c r="D1209" s="2">
        <f>MACD!E1209</f>
        <v>-4.3048432348502646E-7</v>
      </c>
      <c r="E1209" s="2">
        <f>MACD!F1209</f>
        <v>-6.3306517494012791E-7</v>
      </c>
      <c r="F1209" s="2">
        <f>'Moving Avg'!D1209</f>
        <v>0</v>
      </c>
      <c r="G1209" s="2">
        <f>'Moving Avg'!F1209</f>
        <v>0</v>
      </c>
      <c r="H1209" s="2">
        <f>'Moving Avg'!G1209</f>
        <v>0</v>
      </c>
      <c r="I1209" s="2">
        <f>'Moving Avg'!H1209</f>
        <v>0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</row>
    <row r="1210" spans="1:12" ht="13.5" x14ac:dyDescent="0.25">
      <c r="A1210" s="3">
        <f>RSI!A1210</f>
        <v>0</v>
      </c>
      <c r="B1210" s="2">
        <f>RSI!B1210</f>
        <v>0</v>
      </c>
      <c r="C1210" s="2">
        <f>RSI!I1210</f>
        <v>6.1198260340887742</v>
      </c>
      <c r="D1210" s="2">
        <f>MACD!E1210</f>
        <v>-3.9859659606123002E-7</v>
      </c>
      <c r="E1210" s="2">
        <f>MACD!F1210</f>
        <v>-5.8617145916434844E-7</v>
      </c>
      <c r="F1210" s="2">
        <f>'Moving Avg'!D1210</f>
        <v>0</v>
      </c>
      <c r="G1210" s="2">
        <f>'Moving Avg'!F1210</f>
        <v>0</v>
      </c>
      <c r="H1210" s="2">
        <f>'Moving Avg'!G1210</f>
        <v>0</v>
      </c>
      <c r="I1210" s="2">
        <f>'Moving Avg'!H1210</f>
        <v>0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</row>
    <row r="1211" spans="1:12" ht="13.5" x14ac:dyDescent="0.25">
      <c r="A1211" s="3">
        <f>RSI!A1211</f>
        <v>0</v>
      </c>
      <c r="B1211" s="2">
        <f>RSI!B1211</f>
        <v>0</v>
      </c>
      <c r="C1211" s="2">
        <f>RSI!I1211</f>
        <v>6.1198260340887742</v>
      </c>
      <c r="D1211" s="2">
        <f>MACD!E1211</f>
        <v>-3.6907092248348378E-7</v>
      </c>
      <c r="E1211" s="2">
        <f>MACD!F1211</f>
        <v>-5.427513518281756E-7</v>
      </c>
      <c r="F1211" s="2">
        <f>'Moving Avg'!D1211</f>
        <v>0</v>
      </c>
      <c r="G1211" s="2">
        <f>'Moving Avg'!F1211</f>
        <v>0</v>
      </c>
      <c r="H1211" s="2">
        <f>'Moving Avg'!G1211</f>
        <v>0</v>
      </c>
      <c r="I1211" s="2">
        <f>'Moving Avg'!H1211</f>
        <v>0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</row>
    <row r="1212" spans="1:12" ht="13.5" x14ac:dyDescent="0.25">
      <c r="A1212" s="3">
        <f>RSI!A1212</f>
        <v>0</v>
      </c>
      <c r="B1212" s="2">
        <f>RSI!B1212</f>
        <v>0</v>
      </c>
      <c r="C1212" s="2">
        <f>RSI!I1212</f>
        <v>6.1198260340887742</v>
      </c>
      <c r="D1212" s="2">
        <f>MACD!E1212</f>
        <v>-3.4173233580595056E-7</v>
      </c>
      <c r="E1212" s="2">
        <f>MACD!F1212</f>
        <v>-5.0254754862373067E-7</v>
      </c>
      <c r="F1212" s="2">
        <f>'Moving Avg'!D1212</f>
        <v>0</v>
      </c>
      <c r="G1212" s="2">
        <f>'Moving Avg'!F1212</f>
        <v>0</v>
      </c>
      <c r="H1212" s="2">
        <f>'Moving Avg'!G1212</f>
        <v>0</v>
      </c>
      <c r="I1212" s="2">
        <f>'Moving Avg'!H1212</f>
        <v>0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</row>
    <row r="1213" spans="1:12" ht="13.5" x14ac:dyDescent="0.25">
      <c r="A1213" s="3">
        <f>RSI!A1213</f>
        <v>0</v>
      </c>
      <c r="B1213" s="2">
        <f>RSI!B1213</f>
        <v>0</v>
      </c>
      <c r="C1213" s="2">
        <f>RSI!I1213</f>
        <v>6.1198260340887742</v>
      </c>
      <c r="D1213" s="2">
        <f>MACD!E1213</f>
        <v>-3.1641882959641941E-7</v>
      </c>
      <c r="E1213" s="2">
        <f>MACD!F1213</f>
        <v>-4.6532180481826842E-7</v>
      </c>
      <c r="F1213" s="2">
        <f>'Moving Avg'!D1213</f>
        <v>0</v>
      </c>
      <c r="G1213" s="2">
        <f>'Moving Avg'!F1213</f>
        <v>0</v>
      </c>
      <c r="H1213" s="2">
        <f>'Moving Avg'!G1213</f>
        <v>0</v>
      </c>
      <c r="I1213" s="2">
        <f>'Moving Avg'!H1213</f>
        <v>0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</row>
    <row r="1214" spans="1:12" ht="13.5" x14ac:dyDescent="0.25">
      <c r="A1214" s="3">
        <f>RSI!A1214</f>
        <v>0</v>
      </c>
      <c r="B1214" s="2">
        <f>RSI!B1214</f>
        <v>0</v>
      </c>
      <c r="C1214" s="2">
        <f>RSI!I1214</f>
        <v>6.1198260340887742</v>
      </c>
      <c r="D1214" s="2">
        <f>MACD!E1214</f>
        <v>-2.9298039789839446E-7</v>
      </c>
      <c r="E1214" s="2">
        <f>MACD!F1214</f>
        <v>-4.3085352343429364E-7</v>
      </c>
      <c r="F1214" s="2">
        <f>'Moving Avg'!D1214</f>
        <v>0</v>
      </c>
      <c r="G1214" s="2">
        <f>'Moving Avg'!F1214</f>
        <v>0</v>
      </c>
      <c r="H1214" s="2">
        <f>'Moving Avg'!G1214</f>
        <v>0</v>
      </c>
      <c r="I1214" s="2">
        <f>'Moving Avg'!H1214</f>
        <v>0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</row>
    <row r="1215" spans="1:12" ht="13.5" x14ac:dyDescent="0.25">
      <c r="A1215" s="3">
        <f>RSI!A1215</f>
        <v>0</v>
      </c>
      <c r="B1215" s="2">
        <f>RSI!B1215</f>
        <v>0</v>
      </c>
      <c r="C1215" s="2">
        <f>RSI!I1215</f>
        <v>6.1198260340887742</v>
      </c>
      <c r="D1215" s="2">
        <f>MACD!E1215</f>
        <v>-2.7127814630708272E-7</v>
      </c>
      <c r="E1215" s="2">
        <f>MACD!F1215</f>
        <v>-3.9893844800885147E-7</v>
      </c>
      <c r="F1215" s="2">
        <f>'Moving Avg'!D1215</f>
        <v>0</v>
      </c>
      <c r="G1215" s="2">
        <f>'Moving Avg'!F1215</f>
        <v>0</v>
      </c>
      <c r="H1215" s="2">
        <f>'Moving Avg'!G1215</f>
        <v>0</v>
      </c>
      <c r="I1215" s="2">
        <f>'Moving Avg'!H1215</f>
        <v>0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0</v>
      </c>
      <c r="B1216" s="2">
        <f>RSI!B1216</f>
        <v>0</v>
      </c>
      <c r="C1216" s="2">
        <f>RSI!I1216</f>
        <v>6.1198260340887742</v>
      </c>
      <c r="D1216" s="2">
        <f>MACD!E1216</f>
        <v>-2.5118346889158681E-7</v>
      </c>
      <c r="E1216" s="2">
        <f>MACD!F1216</f>
        <v>-3.6938745218539859E-7</v>
      </c>
      <c r="F1216" s="2">
        <f>'Moving Avg'!D1216</f>
        <v>0</v>
      </c>
      <c r="G1216" s="2">
        <f>'Moving Avg'!F1216</f>
        <v>0</v>
      </c>
      <c r="H1216" s="2">
        <f>'Moving Avg'!G1216</f>
        <v>0</v>
      </c>
      <c r="I1216" s="2">
        <f>'Moving Avg'!H1216</f>
        <v>0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0</v>
      </c>
      <c r="B1217" s="2">
        <f>RSI!B1217</f>
        <v>0</v>
      </c>
      <c r="C1217" s="2">
        <f>RSI!I1217</f>
        <v>6.1198260340887742</v>
      </c>
      <c r="D1217" s="2">
        <f>MACD!E1217</f>
        <v>-2.3257728608580982E-7</v>
      </c>
      <c r="E1217" s="2">
        <f>MACD!F1217</f>
        <v>-3.4202541896548082E-7</v>
      </c>
      <c r="F1217" s="2">
        <f>'Moving Avg'!D1217</f>
        <v>0</v>
      </c>
      <c r="G1217" s="2">
        <f>'Moving Avg'!F1217</f>
        <v>0</v>
      </c>
      <c r="H1217" s="2">
        <f>'Moving Avg'!G1217</f>
        <v>0</v>
      </c>
      <c r="I1217" s="2">
        <f>'Moving Avg'!H1217</f>
        <v>0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0</v>
      </c>
      <c r="B1218" s="2">
        <f>RSI!B1218</f>
        <v>0</v>
      </c>
      <c r="C1218" s="2">
        <f>RSI!I1218</f>
        <v>6.1198260340887742</v>
      </c>
      <c r="D1218" s="2">
        <f>MACD!E1218</f>
        <v>-2.1534933903187276E-7</v>
      </c>
      <c r="E1218" s="2">
        <f>MACD!F1218</f>
        <v>-3.1669020297875923E-7</v>
      </c>
      <c r="F1218" s="2">
        <f>'Moving Avg'!D1218</f>
        <v>0</v>
      </c>
      <c r="G1218" s="2">
        <f>'Moving Avg'!F1218</f>
        <v>0</v>
      </c>
      <c r="H1218" s="2">
        <f>'Moving Avg'!G1218</f>
        <v>0</v>
      </c>
      <c r="I1218" s="2">
        <f>'Moving Avg'!H1218</f>
        <v>0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0</v>
      </c>
      <c r="B1219" s="2">
        <f>RSI!B1219</f>
        <v>0</v>
      </c>
      <c r="C1219" s="2">
        <f>RSI!I1219</f>
        <v>6.1198260340887742</v>
      </c>
      <c r="D1219" s="2">
        <f>MACD!E1219</f>
        <v>-1.9939753619437935E-7</v>
      </c>
      <c r="E1219" s="2">
        <f>MACD!F1219</f>
        <v>-2.9323166962188323E-7</v>
      </c>
      <c r="F1219" s="2">
        <f>'Moving Avg'!D1219</f>
        <v>0</v>
      </c>
      <c r="G1219" s="2">
        <f>'Moving Avg'!F1219</f>
        <v>0</v>
      </c>
      <c r="H1219" s="2">
        <f>'Moving Avg'!G1219</f>
        <v>0</v>
      </c>
      <c r="I1219" s="2">
        <f>'Moving Avg'!H1219</f>
        <v>0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</row>
    <row r="1220" spans="1:12" ht="13.5" x14ac:dyDescent="0.25">
      <c r="A1220" s="3">
        <f>RSI!A1220</f>
        <v>0</v>
      </c>
      <c r="B1220" s="2">
        <f>RSI!B1220</f>
        <v>0</v>
      </c>
      <c r="C1220" s="2">
        <f>RSI!I1220</f>
        <v>6.1198260340887742</v>
      </c>
      <c r="D1220" s="2">
        <f>MACD!E1220</f>
        <v>-1.8462734837361524E-7</v>
      </c>
      <c r="E1220" s="2">
        <f>MACD!F1220</f>
        <v>-2.7151080537222967E-7</v>
      </c>
      <c r="F1220" s="2">
        <f>'Moving Avg'!D1220</f>
        <v>0</v>
      </c>
      <c r="G1220" s="2">
        <f>'Moving Avg'!F1220</f>
        <v>0</v>
      </c>
      <c r="H1220" s="2">
        <f>'Moving Avg'!G1220</f>
        <v>0</v>
      </c>
      <c r="I1220" s="2">
        <f>'Moving Avg'!H1220</f>
        <v>0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</row>
    <row r="1221" spans="1:12" ht="13.5" x14ac:dyDescent="0.25">
      <c r="A1221" s="3">
        <f>RSI!A1221</f>
        <v>0</v>
      </c>
      <c r="B1221" s="2">
        <f>RSI!B1221</f>
        <v>0</v>
      </c>
      <c r="C1221" s="2">
        <f>RSI!I1221</f>
        <v>6.1198260340887742</v>
      </c>
      <c r="D1221" s="2">
        <f>MACD!E1221</f>
        <v>-1.709512485325765E-7</v>
      </c>
      <c r="E1221" s="2">
        <f>MACD!F1221</f>
        <v>-2.5139889400429906E-7</v>
      </c>
      <c r="F1221" s="2">
        <f>'Moving Avg'!D1221</f>
        <v>0</v>
      </c>
      <c r="G1221" s="2">
        <f>'Moving Avg'!F1221</f>
        <v>0</v>
      </c>
      <c r="H1221" s="2">
        <f>'Moving Avg'!G1221</f>
        <v>0</v>
      </c>
      <c r="I1221" s="2">
        <f>'Moving Avg'!H1221</f>
        <v>0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0</v>
      </c>
      <c r="B1222" s="2">
        <f>RSI!B1222</f>
        <v>0</v>
      </c>
      <c r="C1222" s="2">
        <f>RSI!I1222</f>
        <v>6.1198260340887742</v>
      </c>
      <c r="D1222" s="2">
        <f>MACD!E1222</f>
        <v>-1.5828819311828604E-7</v>
      </c>
      <c r="E1222" s="2">
        <f>MACD!F1222</f>
        <v>-2.3277675382709649E-7</v>
      </c>
      <c r="F1222" s="2">
        <f>'Moving Avg'!D1222</f>
        <v>0</v>
      </c>
      <c r="G1222" s="2">
        <f>'Moving Avg'!F1222</f>
        <v>0</v>
      </c>
      <c r="H1222" s="2">
        <f>'Moving Avg'!G1222</f>
        <v>0</v>
      </c>
      <c r="I1222" s="2">
        <f>'Moving Avg'!H1222</f>
        <v>0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0</v>
      </c>
      <c r="B1223" s="2">
        <f>RSI!B1223</f>
        <v>0</v>
      </c>
      <c r="C1223" s="2">
        <f>RSI!I1223</f>
        <v>6.1198260340887742</v>
      </c>
      <c r="D1223" s="2">
        <f>MACD!E1223</f>
        <v>-1.4656314180374749E-7</v>
      </c>
      <c r="E1223" s="2">
        <f>MACD!F1223</f>
        <v>-2.155340314224267E-7</v>
      </c>
      <c r="F1223" s="2">
        <f>'Moving Avg'!D1223</f>
        <v>0</v>
      </c>
      <c r="G1223" s="2">
        <f>'Moving Avg'!F1223</f>
        <v>0</v>
      </c>
      <c r="H1223" s="2">
        <f>'Moving Avg'!G1223</f>
        <v>0</v>
      </c>
      <c r="I1223" s="2">
        <f>'Moving Avg'!H1223</f>
        <v>0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</row>
    <row r="1224" spans="1:12" ht="13.5" x14ac:dyDescent="0.25">
      <c r="A1224" s="3">
        <f>RSI!A1224</f>
        <v>0</v>
      </c>
      <c r="B1224" s="2">
        <f>RSI!B1224</f>
        <v>0</v>
      </c>
      <c r="C1224" s="2">
        <f>RSI!I1224</f>
        <v>6.1198260340887742</v>
      </c>
      <c r="D1224" s="2">
        <f>MACD!E1224</f>
        <v>-1.3570661280456492E-7</v>
      </c>
      <c r="E1224" s="2">
        <f>MACD!F1224</f>
        <v>-1.9956854769885436E-7</v>
      </c>
      <c r="F1224" s="2">
        <f>'Moving Avg'!D1224</f>
        <v>0</v>
      </c>
      <c r="G1224" s="2">
        <f>'Moving Avg'!F1224</f>
        <v>0</v>
      </c>
      <c r="H1224" s="2">
        <f>'Moving Avg'!G1224</f>
        <v>0</v>
      </c>
      <c r="I1224" s="2">
        <f>'Moving Avg'!H1224</f>
        <v>0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</row>
    <row r="1225" spans="1:12" ht="13.5" x14ac:dyDescent="0.25">
      <c r="A1225" s="3">
        <f>RSI!A1225</f>
        <v>0</v>
      </c>
      <c r="B1225" s="2">
        <f>RSI!B1225</f>
        <v>0</v>
      </c>
      <c r="C1225" s="2">
        <f>RSI!I1225</f>
        <v>6.1198260340887742</v>
      </c>
      <c r="D1225" s="2">
        <f>MACD!E1225</f>
        <v>-1.2565427113506785E-7</v>
      </c>
      <c r="E1225" s="2">
        <f>MACD!F1225</f>
        <v>-1.8478569238609706E-7</v>
      </c>
      <c r="F1225" s="2">
        <f>'Moving Avg'!D1225</f>
        <v>0</v>
      </c>
      <c r="G1225" s="2">
        <f>'Moving Avg'!F1225</f>
        <v>0</v>
      </c>
      <c r="H1225" s="2">
        <f>'Moving Avg'!G1225</f>
        <v>0</v>
      </c>
      <c r="I1225" s="2">
        <f>'Moving Avg'!H1225</f>
        <v>0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</row>
    <row r="1226" spans="1:12" ht="13.5" x14ac:dyDescent="0.25">
      <c r="A1226" s="3">
        <f>RSI!A1226</f>
        <v>0</v>
      </c>
      <c r="B1226" s="2">
        <f>RSI!B1226</f>
        <v>0</v>
      </c>
      <c r="C1226" s="2">
        <f>RSI!I1226</f>
        <v>6.1198260340887742</v>
      </c>
      <c r="D1226" s="2">
        <f>MACD!E1226</f>
        <v>-1.1634654736397964E-7</v>
      </c>
      <c r="E1226" s="2">
        <f>MACD!F1226</f>
        <v>-1.710978633816736E-7</v>
      </c>
      <c r="F1226" s="2">
        <f>'Moving Avg'!D1226</f>
        <v>0</v>
      </c>
      <c r="G1226" s="2">
        <f>'Moving Avg'!F1226</f>
        <v>0</v>
      </c>
      <c r="H1226" s="2">
        <f>'Moving Avg'!G1226</f>
        <v>0</v>
      </c>
      <c r="I1226" s="2">
        <f>'Moving Avg'!H1226</f>
        <v>0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</row>
    <row r="1227" spans="1:12" ht="13.5" x14ac:dyDescent="0.25">
      <c r="A1227" s="3">
        <f>RSI!A1227</f>
        <v>0</v>
      </c>
      <c r="B1227" s="2">
        <f>RSI!B1227</f>
        <v>0</v>
      </c>
      <c r="C1227" s="2">
        <f>RSI!I1227</f>
        <v>6.1198260340887742</v>
      </c>
      <c r="D1227" s="2">
        <f>MACD!E1227</f>
        <v>-1.0772828461040362E-7</v>
      </c>
      <c r="E1227" s="2">
        <f>MACD!F1227</f>
        <v>-1.584239476274196E-7</v>
      </c>
      <c r="F1227" s="2">
        <f>'Moving Avg'!D1227</f>
        <v>0</v>
      </c>
      <c r="G1227" s="2">
        <f>'Moving Avg'!F1227</f>
        <v>0</v>
      </c>
      <c r="H1227" s="2">
        <f>'Moving Avg'!G1227</f>
        <v>0</v>
      </c>
      <c r="I1227" s="2">
        <f>'Moving Avg'!H1227</f>
        <v>0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</row>
    <row r="1228" spans="1:12" ht="13.5" x14ac:dyDescent="0.25">
      <c r="A1228" s="3">
        <f>RSI!A1228</f>
        <v>0</v>
      </c>
      <c r="B1228" s="2">
        <f>RSI!B1228</f>
        <v>0</v>
      </c>
      <c r="C1228" s="2">
        <f>RSI!I1228</f>
        <v>6.1198260340887742</v>
      </c>
      <c r="D1228" s="2">
        <f>MACD!E1228</f>
        <v>-9.9748411688252581E-8</v>
      </c>
      <c r="E1228" s="2">
        <f>MACD!F1228</f>
        <v>-1.466888404395862E-7</v>
      </c>
      <c r="F1228" s="2">
        <f>'Moving Avg'!D1228</f>
        <v>0</v>
      </c>
      <c r="G1228" s="2">
        <f>'Moving Avg'!F1228</f>
        <v>0</v>
      </c>
      <c r="H1228" s="2">
        <f>'Moving Avg'!G1228</f>
        <v>0</v>
      </c>
      <c r="I1228" s="2">
        <f>'Moving Avg'!H1228</f>
        <v>0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0</v>
      </c>
      <c r="B1229" s="2">
        <f>RSI!B1229</f>
        <v>0</v>
      </c>
      <c r="C1229" s="2">
        <f>RSI!I1229</f>
        <v>6.1198260340887742</v>
      </c>
      <c r="D1229" s="2">
        <f>MACD!E1229</f>
        <v>-9.2359640462199746E-8</v>
      </c>
      <c r="E1229" s="2">
        <f>MACD!F1229</f>
        <v>-1.3582300044410891E-7</v>
      </c>
      <c r="F1229" s="2">
        <f>'Moving Avg'!D1229</f>
        <v>0</v>
      </c>
      <c r="G1229" s="2">
        <f>'Moving Avg'!F1229</f>
        <v>0</v>
      </c>
      <c r="H1229" s="2">
        <f>'Moving Avg'!G1229</f>
        <v>0</v>
      </c>
      <c r="I1229" s="2">
        <f>'Moving Avg'!H1229</f>
        <v>0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</row>
    <row r="1230" spans="1:12" ht="13.5" x14ac:dyDescent="0.25">
      <c r="A1230" s="3">
        <f>RSI!A1230</f>
        <v>0</v>
      </c>
      <c r="B1230" s="2">
        <f>RSI!B1230</f>
        <v>0</v>
      </c>
      <c r="C1230" s="2">
        <f>RSI!I1230</f>
        <v>6.1198260340887742</v>
      </c>
      <c r="D1230" s="2">
        <f>MACD!E1230</f>
        <v>-8.5518185621705925E-8</v>
      </c>
      <c r="E1230" s="2">
        <f>MACD!F1230</f>
        <v>-1.2576203747962832E-7</v>
      </c>
      <c r="F1230" s="2">
        <f>'Moving Avg'!D1230</f>
        <v>0</v>
      </c>
      <c r="G1230" s="2">
        <f>'Moving Avg'!F1230</f>
        <v>0</v>
      </c>
      <c r="H1230" s="2">
        <f>'Moving Avg'!G1230</f>
        <v>0</v>
      </c>
      <c r="I1230" s="2">
        <f>'Moving Avg'!H1230</f>
        <v>0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0</v>
      </c>
      <c r="B1231" s="2">
        <f>RSI!B1231</f>
        <v>0</v>
      </c>
      <c r="C1231" s="2">
        <f>RSI!I1231</f>
        <v>6.1198260340887742</v>
      </c>
      <c r="D1231" s="2">
        <f>MACD!E1231</f>
        <v>-7.9183505212524676E-8</v>
      </c>
      <c r="E1231" s="2">
        <f>MACD!F1231</f>
        <v>-1.1644633102620759E-7</v>
      </c>
      <c r="F1231" s="2">
        <f>'Moving Avg'!D1231</f>
        <v>0</v>
      </c>
      <c r="G1231" s="2">
        <f>'Moving Avg'!F1231</f>
        <v>0</v>
      </c>
      <c r="H1231" s="2">
        <f>'Moving Avg'!G1231</f>
        <v>0</v>
      </c>
      <c r="I1231" s="2">
        <f>'Moving Avg'!H1231</f>
        <v>0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</row>
    <row r="1232" spans="1:12" ht="13.5" x14ac:dyDescent="0.25">
      <c r="A1232" s="3">
        <f>RSI!A1232</f>
        <v>0</v>
      </c>
      <c r="B1232" s="2">
        <f>RSI!B1232</f>
        <v>0</v>
      </c>
      <c r="C1232" s="2">
        <f>RSI!I1232</f>
        <v>6.1198260340887742</v>
      </c>
      <c r="D1232" s="2">
        <f>MACD!E1232</f>
        <v>-7.3318060388094616E-8</v>
      </c>
      <c r="E1232" s="2">
        <f>MACD!F1232</f>
        <v>-1.07820676898585E-7</v>
      </c>
      <c r="F1232" s="2">
        <f>'Moving Avg'!D1232</f>
        <v>0</v>
      </c>
      <c r="G1232" s="2">
        <f>'Moving Avg'!F1232</f>
        <v>0</v>
      </c>
      <c r="H1232" s="2">
        <f>'Moving Avg'!G1232</f>
        <v>0</v>
      </c>
      <c r="I1232" s="2">
        <f>'Moving Avg'!H1232</f>
        <v>0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</row>
    <row r="1233" spans="1:12" ht="13.5" x14ac:dyDescent="0.25">
      <c r="A1233" s="3">
        <f>RSI!A1233</f>
        <v>0</v>
      </c>
      <c r="B1233" s="2">
        <f>RSI!B1233</f>
        <v>0</v>
      </c>
      <c r="C1233" s="2">
        <f>RSI!I1233</f>
        <v>6.1198260340887742</v>
      </c>
      <c r="D1233" s="2">
        <f>MACD!E1233</f>
        <v>-6.7887092957124129E-8</v>
      </c>
      <c r="E1233" s="2">
        <f>MACD!F1233</f>
        <v>-9.9833960110292841E-8</v>
      </c>
      <c r="F1233" s="2">
        <f>'Moving Avg'!D1233</f>
        <v>0</v>
      </c>
      <c r="G1233" s="2">
        <f>'Moving Avg'!F1233</f>
        <v>0</v>
      </c>
      <c r="H1233" s="2">
        <f>'Moving Avg'!G1233</f>
        <v>0</v>
      </c>
      <c r="I1233" s="2">
        <f>'Moving Avg'!H1233</f>
        <v>0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</row>
    <row r="1234" spans="1:12" ht="13.5" x14ac:dyDescent="0.25">
      <c r="A1234" s="3">
        <f>RSI!A1234</f>
        <v>0</v>
      </c>
      <c r="B1234" s="2">
        <f>RSI!B1234</f>
        <v>0</v>
      </c>
      <c r="C1234" s="2">
        <f>RSI!I1234</f>
        <v>6.1198260340887742</v>
      </c>
      <c r="D1234" s="2">
        <f>MACD!E1234</f>
        <v>-6.2858419409131595E-8</v>
      </c>
      <c r="E1234" s="2">
        <f>MACD!F1234</f>
        <v>-9.2438851970060605E-8</v>
      </c>
      <c r="F1234" s="2">
        <f>'Moving Avg'!D1234</f>
        <v>0</v>
      </c>
      <c r="G1234" s="2">
        <f>'Moving Avg'!F1234</f>
        <v>0</v>
      </c>
      <c r="H1234" s="2">
        <f>'Moving Avg'!G1234</f>
        <v>0</v>
      </c>
      <c r="I1234" s="2">
        <f>'Moving Avg'!H1234</f>
        <v>0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</row>
    <row r="1235" spans="1:12" ht="13.5" x14ac:dyDescent="0.25">
      <c r="A1235" s="3">
        <f>RSI!A1235</f>
        <v>0</v>
      </c>
      <c r="B1235" s="2">
        <f>RSI!B1235</f>
        <v>0</v>
      </c>
      <c r="C1235" s="2">
        <f>RSI!I1235</f>
        <v>6.1198260340887742</v>
      </c>
      <c r="D1235" s="2">
        <f>MACD!E1235</f>
        <v>-5.8202240197352467E-8</v>
      </c>
      <c r="E1235" s="2">
        <f>MACD!F1235</f>
        <v>-8.5591529615518979E-8</v>
      </c>
      <c r="F1235" s="2">
        <f>'Moving Avg'!D1235</f>
        <v>0</v>
      </c>
      <c r="G1235" s="2">
        <f>'Moving Avg'!F1235</f>
        <v>0</v>
      </c>
      <c r="H1235" s="2">
        <f>'Moving Avg'!G1235</f>
        <v>0</v>
      </c>
      <c r="I1235" s="2">
        <f>'Moving Avg'!H1235</f>
        <v>0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</row>
    <row r="1236" spans="1:12" ht="13.5" x14ac:dyDescent="0.25">
      <c r="A1236" s="3">
        <f>RSI!A1236</f>
        <v>0</v>
      </c>
      <c r="B1236" s="2">
        <f>RSI!B1236</f>
        <v>0</v>
      </c>
      <c r="C1236" s="2">
        <f>RSI!I1236</f>
        <v>6.1198260340887742</v>
      </c>
      <c r="D1236" s="2">
        <f>MACD!E1236</f>
        <v>-5.3890963148837738E-8</v>
      </c>
      <c r="E1236" s="2">
        <f>MACD!F1236</f>
        <v>-7.9251416322182745E-8</v>
      </c>
      <c r="F1236" s="2">
        <f>'Moving Avg'!D1236</f>
        <v>0</v>
      </c>
      <c r="G1236" s="2">
        <f>'Moving Avg'!F1236</f>
        <v>0</v>
      </c>
      <c r="H1236" s="2">
        <f>'Moving Avg'!G1236</f>
        <v>0</v>
      </c>
      <c r="I1236" s="2">
        <f>'Moving Avg'!H1236</f>
        <v>0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</row>
    <row r="1237" spans="1:12" ht="13.5" x14ac:dyDescent="0.25">
      <c r="A1237" s="3">
        <f>RSI!A1237</f>
        <v>0</v>
      </c>
      <c r="B1237" s="2">
        <f>RSI!B1237</f>
        <v>0</v>
      </c>
      <c r="C1237" s="2">
        <f>RSI!I1237</f>
        <v>6.1198260340887742</v>
      </c>
      <c r="D1237" s="2">
        <f>MACD!E1237</f>
        <v>-4.9899039955285311E-8</v>
      </c>
      <c r="E1237" s="2">
        <f>MACD!F1237</f>
        <v>-7.3380941048803257E-8</v>
      </c>
      <c r="F1237" s="2">
        <f>'Moving Avg'!D1237</f>
        <v>0</v>
      </c>
      <c r="G1237" s="2">
        <f>'Moving Avg'!F1237</f>
        <v>0</v>
      </c>
      <c r="H1237" s="2">
        <f>'Moving Avg'!G1237</f>
        <v>0</v>
      </c>
      <c r="I1237" s="2">
        <f>'Moving Avg'!H1237</f>
        <v>0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0</v>
      </c>
      <c r="B1238" s="2">
        <f>RSI!B1238</f>
        <v>0</v>
      </c>
      <c r="C1238" s="2">
        <f>RSI!I1238</f>
        <v>6.1198260340887742</v>
      </c>
      <c r="D1238" s="2">
        <f>MACD!E1238</f>
        <v>-4.6202814775661217E-8</v>
      </c>
      <c r="E1238" s="2">
        <f>MACD!F1238</f>
        <v>-6.7945315794174857E-8</v>
      </c>
      <c r="F1238" s="2">
        <f>'Moving Avg'!D1238</f>
        <v>0</v>
      </c>
      <c r="G1238" s="2">
        <f>'Moving Avg'!F1238</f>
        <v>0</v>
      </c>
      <c r="H1238" s="2">
        <f>'Moving Avg'!G1238</f>
        <v>0</v>
      </c>
      <c r="I1238" s="2">
        <f>'Moving Avg'!H1238</f>
        <v>0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</row>
    <row r="1239" spans="1:12" ht="13.5" x14ac:dyDescent="0.25">
      <c r="A1239" s="3">
        <f>RSI!A1239</f>
        <v>0</v>
      </c>
      <c r="B1239" s="2">
        <f>RSI!B1239</f>
        <v>0</v>
      </c>
      <c r="C1239" s="2">
        <f>RSI!I1239</f>
        <v>6.1198260340887742</v>
      </c>
      <c r="D1239" s="2">
        <f>MACD!E1239</f>
        <v>-4.2780384053441062E-8</v>
      </c>
      <c r="E1239" s="2">
        <f>MACD!F1239</f>
        <v>-6.2912329446028098E-8</v>
      </c>
      <c r="F1239" s="2">
        <f>'Moving Avg'!D1239</f>
        <v>0</v>
      </c>
      <c r="G1239" s="2">
        <f>'Moving Avg'!F1239</f>
        <v>0</v>
      </c>
      <c r="H1239" s="2">
        <f>'Moving Avg'!G1239</f>
        <v>0</v>
      </c>
      <c r="I1239" s="2">
        <f>'Moving Avg'!H1239</f>
        <v>0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0</v>
      </c>
      <c r="B1240" s="2">
        <f>RSI!B1240</f>
        <v>0</v>
      </c>
      <c r="C1240" s="2">
        <f>RSI!I1240</f>
        <v>6.1198260340887742</v>
      </c>
      <c r="D1240" s="2">
        <f>MACD!E1240</f>
        <v>-3.9611466717759281E-8</v>
      </c>
      <c r="E1240" s="2">
        <f>MACD!F1240</f>
        <v>-5.8252156900374339E-8</v>
      </c>
      <c r="F1240" s="2">
        <f>'Moving Avg'!D1240</f>
        <v>0</v>
      </c>
      <c r="G1240" s="2">
        <f>'Moving Avg'!F1240</f>
        <v>0</v>
      </c>
      <c r="H1240" s="2">
        <f>'Moving Avg'!G1240</f>
        <v>0</v>
      </c>
      <c r="I1240" s="2">
        <f>'Moving Avg'!H1240</f>
        <v>0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</row>
    <row r="1241" spans="1:12" ht="13.5" x14ac:dyDescent="0.25">
      <c r="A1241" s="3">
        <f>RSI!A1241</f>
        <v>0</v>
      </c>
      <c r="B1241" s="2">
        <f>RSI!B1241</f>
        <v>0</v>
      </c>
      <c r="C1241" s="2">
        <f>RSI!I1241</f>
        <v>6.1198260340887742</v>
      </c>
      <c r="D1241" s="2">
        <f>MACD!E1241</f>
        <v>-3.6677283999287701E-8</v>
      </c>
      <c r="E1241" s="2">
        <f>MACD!F1241</f>
        <v>-5.3937182320157014E-8</v>
      </c>
      <c r="F1241" s="2">
        <f>'Moving Avg'!D1241</f>
        <v>0</v>
      </c>
      <c r="G1241" s="2">
        <f>'Moving Avg'!F1241</f>
        <v>0</v>
      </c>
      <c r="H1241" s="2">
        <f>'Moving Avg'!G1241</f>
        <v>0</v>
      </c>
      <c r="I1241" s="2">
        <f>'Moving Avg'!H1241</f>
        <v>0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</row>
    <row r="1242" spans="1:12" ht="13.5" x14ac:dyDescent="0.25">
      <c r="A1242" s="3">
        <f>RSI!A1242</f>
        <v>0</v>
      </c>
      <c r="B1242" s="2">
        <f>RSI!B1242</f>
        <v>0</v>
      </c>
      <c r="C1242" s="2">
        <f>RSI!I1242</f>
        <v>6.1198260340887742</v>
      </c>
      <c r="D1242" s="2">
        <f>MACD!E1242</f>
        <v>-3.3960448148641443E-8</v>
      </c>
      <c r="E1242" s="2">
        <f>MACD!F1242</f>
        <v>-4.9941835485853905E-8</v>
      </c>
      <c r="F1242" s="2">
        <f>'Moving Avg'!D1242</f>
        <v>0</v>
      </c>
      <c r="G1242" s="2">
        <f>'Moving Avg'!F1242</f>
        <v>0</v>
      </c>
      <c r="H1242" s="2">
        <f>'Moving Avg'!G1242</f>
        <v>0</v>
      </c>
      <c r="I1242" s="2">
        <f>'Moving Avg'!H1242</f>
        <v>0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</row>
    <row r="1243" spans="1:12" ht="13.5" x14ac:dyDescent="0.25">
      <c r="A1243" s="3">
        <f>RSI!A1243</f>
        <v>0</v>
      </c>
      <c r="B1243" s="2">
        <f>RSI!B1243</f>
        <v>0</v>
      </c>
      <c r="C1243" s="2">
        <f>RSI!I1243</f>
        <v>6.1198260340887742</v>
      </c>
      <c r="D1243" s="2">
        <f>MACD!E1243</f>
        <v>-3.1444859397865688E-8</v>
      </c>
      <c r="E1243" s="2">
        <f>MACD!F1243</f>
        <v>-4.6242440268256267E-8</v>
      </c>
      <c r="F1243" s="2">
        <f>'Moving Avg'!D1243</f>
        <v>0</v>
      </c>
      <c r="G1243" s="2">
        <f>'Moving Avg'!F1243</f>
        <v>0</v>
      </c>
      <c r="H1243" s="2">
        <f>'Moving Avg'!G1243</f>
        <v>0</v>
      </c>
      <c r="I1243" s="2">
        <f>'Moving Avg'!H1243</f>
        <v>0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</row>
    <row r="1244" spans="1:12" ht="13.5" x14ac:dyDescent="0.25">
      <c r="A1244" s="3">
        <f>RSI!A1244</f>
        <v>0</v>
      </c>
      <c r="B1244" s="2">
        <f>RSI!B1244</f>
        <v>0</v>
      </c>
      <c r="C1244" s="2">
        <f>RSI!I1244</f>
        <v>6.1198260340887742</v>
      </c>
      <c r="D1244" s="2">
        <f>MACD!E1244</f>
        <v>-2.9115610554404742E-8</v>
      </c>
      <c r="E1244" s="2">
        <f>MACD!F1244</f>
        <v>-4.2817074325485958E-8</v>
      </c>
      <c r="F1244" s="2">
        <f>'Moving Avg'!D1244</f>
        <v>0</v>
      </c>
      <c r="G1244" s="2">
        <f>'Moving Avg'!F1244</f>
        <v>0</v>
      </c>
      <c r="H1244" s="2">
        <f>'Moving Avg'!G1244</f>
        <v>0</v>
      </c>
      <c r="I1244" s="2">
        <f>'Moving Avg'!H1244</f>
        <v>0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</row>
    <row r="1245" spans="1:12" ht="13.5" x14ac:dyDescent="0.25">
      <c r="A1245" s="3">
        <f>RSI!A1245</f>
        <v>0</v>
      </c>
      <c r="B1245" s="2">
        <f>RSI!B1245</f>
        <v>0</v>
      </c>
      <c r="C1245" s="2">
        <f>RSI!I1245</f>
        <v>6.1198260340887742</v>
      </c>
      <c r="D1245" s="2">
        <f>MACD!E1245</f>
        <v>-2.6958898662184286E-8</v>
      </c>
      <c r="E1245" s="2">
        <f>MACD!F1245</f>
        <v>-3.9645439192825627E-8</v>
      </c>
      <c r="F1245" s="2">
        <f>'Moving Avg'!D1245</f>
        <v>0</v>
      </c>
      <c r="G1245" s="2">
        <f>'Moving Avg'!F1245</f>
        <v>0</v>
      </c>
      <c r="H1245" s="2">
        <f>'Moving Avg'!G1245</f>
        <v>0</v>
      </c>
      <c r="I1245" s="2">
        <f>'Moving Avg'!H1245</f>
        <v>0</v>
      </c>
      <c r="J1245" s="6" t="str">
        <f>OBV!F1245</f>
        <v>NEUTRAL</v>
      </c>
      <c r="K1245" s="6" t="str">
        <f>OBV!G1245</f>
        <v>NEUTRAL</v>
      </c>
      <c r="L1245" s="6" t="str">
        <f>OBV!H1245</f>
        <v>NEUTRAL</v>
      </c>
    </row>
    <row r="1246" spans="1:12" ht="13.5" x14ac:dyDescent="0.25">
      <c r="A1246" s="3">
        <f>RSI!A1246</f>
        <v>0</v>
      </c>
      <c r="B1246" s="2">
        <f>RSI!B1246</f>
        <v>0</v>
      </c>
      <c r="C1246" s="2">
        <f>RSI!I1246</f>
        <v>6.1198260340887742</v>
      </c>
      <c r="D1246" s="2">
        <f>MACD!E1246</f>
        <v>-2.4961943206317156E-8</v>
      </c>
      <c r="E1246" s="2">
        <f>MACD!F1246</f>
        <v>-3.6708739995523938E-8</v>
      </c>
      <c r="F1246" s="2">
        <f>'Moving Avg'!D1246</f>
        <v>0</v>
      </c>
      <c r="G1246" s="2">
        <f>'Moving Avg'!F1246</f>
        <v>0</v>
      </c>
      <c r="H1246" s="2">
        <f>'Moving Avg'!G1246</f>
        <v>0</v>
      </c>
      <c r="I1246" s="2">
        <f>'Moving Avg'!H1246</f>
        <v>0</v>
      </c>
      <c r="J1246" s="6" t="str">
        <f>OBV!F1246</f>
        <v>NEUTRAL</v>
      </c>
      <c r="K1246" s="6" t="str">
        <f>OBV!G1246</f>
        <v>NEUTRAL</v>
      </c>
      <c r="L1246" s="6" t="str">
        <f>OBV!H1246</f>
        <v>NEUTRAL</v>
      </c>
    </row>
    <row r="1247" spans="1:12" ht="13.5" x14ac:dyDescent="0.25">
      <c r="A1247" s="3">
        <f>RSI!A1247</f>
        <v>0</v>
      </c>
      <c r="B1247" s="2">
        <f>RSI!B1247</f>
        <v>0</v>
      </c>
      <c r="C1247" s="2">
        <f>RSI!I1247</f>
        <v>6.1198260340887742</v>
      </c>
      <c r="D1247" s="2">
        <f>MACD!E1247</f>
        <v>-2.3112910376719638E-8</v>
      </c>
      <c r="E1247" s="2">
        <f>MACD!F1247</f>
        <v>-3.3989574071763085E-8</v>
      </c>
      <c r="F1247" s="2">
        <f>'Moving Avg'!D1247</f>
        <v>0</v>
      </c>
      <c r="G1247" s="2">
        <f>'Moving Avg'!F1247</f>
        <v>0</v>
      </c>
      <c r="H1247" s="2">
        <f>'Moving Avg'!G1247</f>
        <v>0</v>
      </c>
      <c r="I1247" s="2">
        <f>'Moving Avg'!H1247</f>
        <v>0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</row>
    <row r="1248" spans="1:12" ht="13.5" x14ac:dyDescent="0.25">
      <c r="A1248" s="3">
        <f>RSI!A1248</f>
        <v>0</v>
      </c>
      <c r="B1248" s="2">
        <f>RSI!B1248</f>
        <v>0</v>
      </c>
      <c r="C1248" s="2">
        <f>RSI!I1248</f>
        <v>6.1198260340887742</v>
      </c>
      <c r="D1248" s="2">
        <f>MACD!E1248</f>
        <v>-2.1400842941830191E-8</v>
      </c>
      <c r="E1248" s="2">
        <f>MACD!F1248</f>
        <v>-3.1471827845776506E-8</v>
      </c>
      <c r="F1248" s="2">
        <f>'Moving Avg'!D1248</f>
        <v>0</v>
      </c>
      <c r="G1248" s="2">
        <f>'Moving Avg'!F1248</f>
        <v>0</v>
      </c>
      <c r="H1248" s="2">
        <f>'Moving Avg'!G1248</f>
        <v>0</v>
      </c>
      <c r="I1248" s="2">
        <f>'Moving Avg'!H1248</f>
        <v>0</v>
      </c>
      <c r="J1248" s="6" t="str">
        <f>OBV!F1248</f>
        <v>NEUTRAL</v>
      </c>
      <c r="K1248" s="6" t="str">
        <f>OBV!G1248</f>
        <v>NEUTRAL</v>
      </c>
      <c r="L1248" s="6" t="str">
        <f>OBV!H1248</f>
        <v>NEUTRAL</v>
      </c>
    </row>
    <row r="1249" spans="1:12" ht="13.5" x14ac:dyDescent="0.25">
      <c r="A1249" s="3">
        <f>RSI!A1249</f>
        <v>0</v>
      </c>
      <c r="B1249" s="2">
        <f>RSI!B1249</f>
        <v>0</v>
      </c>
      <c r="C1249" s="2">
        <f>RSI!I1249</f>
        <v>6.1198260340887742</v>
      </c>
      <c r="D1249" s="2">
        <f>MACD!E1249</f>
        <v>-1.9815595316867459E-8</v>
      </c>
      <c r="E1249" s="2">
        <f>MACD!F1249</f>
        <v>-2.9140581339994699E-8</v>
      </c>
      <c r="F1249" s="2">
        <f>'Moving Avg'!D1249</f>
        <v>0</v>
      </c>
      <c r="G1249" s="2">
        <f>'Moving Avg'!F1249</f>
        <v>0</v>
      </c>
      <c r="H1249" s="2">
        <f>'Moving Avg'!G1249</f>
        <v>0</v>
      </c>
      <c r="I1249" s="2">
        <f>'Moving Avg'!H1249</f>
        <v>0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0</v>
      </c>
      <c r="B1250" s="2">
        <f>RSI!B1250</f>
        <v>0</v>
      </c>
      <c r="C1250" s="2">
        <f>RSI!I1250</f>
        <v>6.1198260340887742</v>
      </c>
      <c r="D1250" s="2">
        <f>MACD!E1250</f>
        <v>-1.8347773441846886E-8</v>
      </c>
      <c r="E1250" s="2">
        <f>MACD!F1250</f>
        <v>-2.6982019760365137E-8</v>
      </c>
      <c r="F1250" s="2">
        <f>'Moving Avg'!D1250</f>
        <v>0</v>
      </c>
      <c r="G1250" s="2">
        <f>'Moving Avg'!F1250</f>
        <v>0</v>
      </c>
      <c r="H1250" s="2">
        <f>'Moving Avg'!G1250</f>
        <v>0</v>
      </c>
      <c r="I1250" s="2">
        <f>'Moving Avg'!H1250</f>
        <v>0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</row>
    <row r="1251" spans="1:12" ht="13.5" x14ac:dyDescent="0.25">
      <c r="A1251" s="3">
        <f>RSI!A1251</f>
        <v>0</v>
      </c>
      <c r="B1251" s="2">
        <f>RSI!B1251</f>
        <v>0</v>
      </c>
      <c r="C1251" s="2">
        <f>RSI!I1251</f>
        <v>6.1198260340887742</v>
      </c>
      <c r="D1251" s="2">
        <f>MACD!E1251</f>
        <v>-1.6988679113077526E-8</v>
      </c>
      <c r="E1251" s="2">
        <f>MACD!F1251</f>
        <v>-2.4983351630907616E-8</v>
      </c>
      <c r="F1251" s="2">
        <f>'Moving Avg'!D1251</f>
        <v>0</v>
      </c>
      <c r="G1251" s="2">
        <f>'Moving Avg'!F1251</f>
        <v>0</v>
      </c>
      <c r="H1251" s="2">
        <f>'Moving Avg'!G1251</f>
        <v>0</v>
      </c>
      <c r="I1251" s="2">
        <f>'Moving Avg'!H1251</f>
        <v>0</v>
      </c>
      <c r="J1251" s="6" t="str">
        <f>OBV!F1251</f>
        <v>NEUTRAL</v>
      </c>
      <c r="K1251" s="6" t="str">
        <f>OBV!G1251</f>
        <v>NEUTRAL</v>
      </c>
      <c r="L1251" s="6" t="str">
        <f>OBV!H1251</f>
        <v>NEUTRAL</v>
      </c>
    </row>
    <row r="1252" spans="1:12" ht="13.5" x14ac:dyDescent="0.25">
      <c r="A1252" s="3">
        <f>RSI!A1252</f>
        <v>0</v>
      </c>
      <c r="B1252" s="2">
        <f>RSI!B1252</f>
        <v>0</v>
      </c>
      <c r="C1252" s="2">
        <f>RSI!I1252</f>
        <v>6.1198260340887742</v>
      </c>
      <c r="D1252" s="2">
        <f>MACD!E1252</f>
        <v>-1.5730258438251646E-8</v>
      </c>
      <c r="E1252" s="2">
        <f>MACD!F1252</f>
        <v>-2.3132732992376423E-8</v>
      </c>
      <c r="F1252" s="2">
        <f>'Moving Avg'!D1252</f>
        <v>0</v>
      </c>
      <c r="G1252" s="2">
        <f>'Moving Avg'!F1252</f>
        <v>0</v>
      </c>
      <c r="H1252" s="2">
        <f>'Moving Avg'!G1252</f>
        <v>0</v>
      </c>
      <c r="I1252" s="2">
        <f>'Moving Avg'!H1252</f>
        <v>0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</row>
    <row r="1253" spans="1:12" ht="13.5" x14ac:dyDescent="0.25">
      <c r="A1253" s="3">
        <f>RSI!A1253</f>
        <v>0</v>
      </c>
      <c r="B1253" s="2">
        <f>RSI!B1253</f>
        <v>0</v>
      </c>
      <c r="C1253" s="2">
        <f>RSI!I1253</f>
        <v>6.1198260340887742</v>
      </c>
      <c r="D1253" s="2">
        <f>MACD!E1253</f>
        <v>-1.4565054109675795E-8</v>
      </c>
      <c r="E1253" s="2">
        <f>MACD!F1253</f>
        <v>-2.1419197215836298E-8</v>
      </c>
      <c r="F1253" s="2">
        <f>'Moving Avg'!D1253</f>
        <v>0</v>
      </c>
      <c r="G1253" s="2">
        <f>'Moving Avg'!F1253</f>
        <v>0</v>
      </c>
      <c r="H1253" s="2">
        <f>'Moving Avg'!G1253</f>
        <v>0</v>
      </c>
      <c r="I1253" s="2">
        <f>'Moving Avg'!H1253</f>
        <v>0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</row>
    <row r="1254" spans="1:12" ht="13.5" x14ac:dyDescent="0.25">
      <c r="A1254" s="3">
        <f>RSI!A1254</f>
        <v>0</v>
      </c>
      <c r="B1254" s="2">
        <f>RSI!B1254</f>
        <v>0</v>
      </c>
      <c r="C1254" s="2">
        <f>RSI!I1254</f>
        <v>6.1198260340887742</v>
      </c>
      <c r="D1254" s="2">
        <f>MACD!E1254</f>
        <v>-1.3486161212818068E-8</v>
      </c>
      <c r="E1254" s="2">
        <f>MACD!F1254</f>
        <v>-1.9832590015232651E-8</v>
      </c>
      <c r="F1254" s="2">
        <f>'Moving Avg'!D1254</f>
        <v>0</v>
      </c>
      <c r="G1254" s="2">
        <f>'Moving Avg'!F1254</f>
        <v>0</v>
      </c>
      <c r="H1254" s="2">
        <f>'Moving Avg'!G1254</f>
        <v>0</v>
      </c>
      <c r="I1254" s="2">
        <f>'Moving Avg'!H1254</f>
        <v>0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</row>
    <row r="1255" spans="1:12" ht="13.5" x14ac:dyDescent="0.25">
      <c r="A1255" s="3">
        <f>RSI!A1255</f>
        <v>0</v>
      </c>
      <c r="B1255" s="2">
        <f>RSI!B1255</f>
        <v>0</v>
      </c>
      <c r="C1255" s="2">
        <f>RSI!I1255</f>
        <v>6.1198260340887742</v>
      </c>
      <c r="D1255" s="2">
        <f>MACD!E1255</f>
        <v>-1.248718630829628E-8</v>
      </c>
      <c r="E1255" s="2">
        <f>MACD!F1255</f>
        <v>-1.8363509273845378E-8</v>
      </c>
      <c r="F1255" s="2">
        <f>'Moving Avg'!D1255</f>
        <v>0</v>
      </c>
      <c r="G1255" s="2">
        <f>'Moving Avg'!F1255</f>
        <v>0</v>
      </c>
      <c r="H1255" s="2">
        <f>'Moving Avg'!G1255</f>
        <v>0</v>
      </c>
      <c r="I1255" s="2">
        <f>'Moving Avg'!H1255</f>
        <v>0</v>
      </c>
      <c r="J1255" s="6" t="str">
        <f>OBV!F1255</f>
        <v>NEUTRAL</v>
      </c>
      <c r="K1255" s="6" t="str">
        <f>OBV!G1255</f>
        <v>NEUTRAL</v>
      </c>
      <c r="L1255" s="6" t="str">
        <f>OBV!H1255</f>
        <v>NEUTRAL</v>
      </c>
    </row>
    <row r="1256" spans="1:12" ht="13.5" x14ac:dyDescent="0.25">
      <c r="A1256" s="3">
        <f>RSI!A1256</f>
        <v>0</v>
      </c>
      <c r="B1256" s="2">
        <f>RSI!B1256</f>
        <v>0</v>
      </c>
      <c r="C1256" s="2">
        <f>RSI!I1256</f>
        <v>6.1198260340887742</v>
      </c>
      <c r="D1256" s="2">
        <f>MACD!E1256</f>
        <v>-1.1562209544829965E-8</v>
      </c>
      <c r="E1256" s="2">
        <f>MACD!F1256</f>
        <v>-1.7003249328042298E-8</v>
      </c>
      <c r="F1256" s="2">
        <f>'Moving Avg'!D1256</f>
        <v>0</v>
      </c>
      <c r="G1256" s="2">
        <f>'Moving Avg'!F1256</f>
        <v>0</v>
      </c>
      <c r="H1256" s="2">
        <f>'Moving Avg'!G1256</f>
        <v>0</v>
      </c>
      <c r="I1256" s="2">
        <f>'Moving Avg'!H1256</f>
        <v>0</v>
      </c>
      <c r="J1256" s="6" t="str">
        <f>OBV!F1256</f>
        <v>NEUTRAL</v>
      </c>
      <c r="K1256" s="6" t="str">
        <f>OBV!G1256</f>
        <v>NEUTRAL</v>
      </c>
      <c r="L1256" s="6" t="str">
        <f>OBV!H1256</f>
        <v>NEUTRAL</v>
      </c>
    </row>
    <row r="1257" spans="1:12" ht="13.5" x14ac:dyDescent="0.25">
      <c r="A1257" s="3">
        <f>RSI!A1257</f>
        <v>0</v>
      </c>
      <c r="B1257" s="2">
        <f>RSI!B1257</f>
        <v>0</v>
      </c>
      <c r="C1257" s="2">
        <f>RSI!I1257</f>
        <v>6.1198260340887742</v>
      </c>
      <c r="D1257" s="2">
        <f>MACD!E1257</f>
        <v>-1.0705749578640347E-8</v>
      </c>
      <c r="E1257" s="2">
        <f>MACD!F1257</f>
        <v>-1.574374937816191E-8</v>
      </c>
      <c r="F1257" s="2">
        <f>'Moving Avg'!D1257</f>
        <v>0</v>
      </c>
      <c r="G1257" s="2">
        <f>'Moving Avg'!F1257</f>
        <v>0</v>
      </c>
      <c r="H1257" s="2">
        <f>'Moving Avg'!G1257</f>
        <v>0</v>
      </c>
      <c r="I1257" s="2">
        <f>'Moving Avg'!H1257</f>
        <v>0</v>
      </c>
      <c r="J1257" s="6" t="str">
        <f>OBV!F1257</f>
        <v>NEUTRAL</v>
      </c>
      <c r="K1257" s="6" t="str">
        <f>OBV!G1257</f>
        <v>NEUTRAL</v>
      </c>
      <c r="L1257" s="6" t="str">
        <f>OBV!H1257</f>
        <v>NEUTRAL</v>
      </c>
    </row>
    <row r="1258" spans="1:12" ht="13.5" x14ac:dyDescent="0.25">
      <c r="A1258" s="3">
        <f>RSI!A1258</f>
        <v>0</v>
      </c>
      <c r="B1258" s="2">
        <f>RSI!B1258</f>
        <v>0</v>
      </c>
      <c r="C1258" s="2">
        <f>RSI!I1258</f>
        <v>6.1198260340887742</v>
      </c>
      <c r="D1258" s="2">
        <f>MACD!E1258</f>
        <v>-9.9127310914132609E-9</v>
      </c>
      <c r="E1258" s="2">
        <f>MACD!F1258</f>
        <v>-1.4577545720812181E-8</v>
      </c>
      <c r="F1258" s="2">
        <f>'Moving Avg'!D1258</f>
        <v>0</v>
      </c>
      <c r="G1258" s="2">
        <f>'Moving Avg'!F1258</f>
        <v>0</v>
      </c>
      <c r="H1258" s="2">
        <f>'Moving Avg'!G1258</f>
        <v>0</v>
      </c>
      <c r="I1258" s="2">
        <f>'Moving Avg'!H1258</f>
        <v>0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</row>
    <row r="1259" spans="1:12" ht="13.5" x14ac:dyDescent="0.25">
      <c r="A1259" s="3">
        <f>RSI!A1259</f>
        <v>0</v>
      </c>
      <c r="B1259" s="2">
        <f>RSI!B1259</f>
        <v>0</v>
      </c>
      <c r="C1259" s="2">
        <f>RSI!I1259</f>
        <v>6.1198260340887742</v>
      </c>
      <c r="D1259" s="2">
        <f>MACD!E1259</f>
        <v>-9.1784547143388985E-9</v>
      </c>
      <c r="E1259" s="2">
        <f>MACD!F1259</f>
        <v>-1.3497727519517525E-8</v>
      </c>
      <c r="F1259" s="2">
        <f>'Moving Avg'!D1259</f>
        <v>0</v>
      </c>
      <c r="G1259" s="2">
        <f>'Moving Avg'!F1259</f>
        <v>0</v>
      </c>
      <c r="H1259" s="2">
        <f>'Moving Avg'!G1259</f>
        <v>0</v>
      </c>
      <c r="I1259" s="2">
        <f>'Moving Avg'!H1259</f>
        <v>0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</row>
    <row r="1260" spans="1:12" ht="13.5" x14ac:dyDescent="0.25">
      <c r="A1260" s="3">
        <f>RSI!A1260</f>
        <v>0</v>
      </c>
      <c r="B1260" s="2">
        <f>RSI!B1260</f>
        <v>0</v>
      </c>
      <c r="C1260" s="2">
        <f>RSI!I1260</f>
        <v>6.1198260340887742</v>
      </c>
      <c r="D1260" s="2">
        <f>MACD!E1260</f>
        <v>-8.4985691800004227E-9</v>
      </c>
      <c r="E1260" s="2">
        <f>MACD!F1260</f>
        <v>-1.2497895851614105E-8</v>
      </c>
      <c r="F1260" s="2">
        <f>'Moving Avg'!D1260</f>
        <v>0</v>
      </c>
      <c r="G1260" s="2">
        <f>'Moving Avg'!F1260</f>
        <v>0</v>
      </c>
      <c r="H1260" s="2">
        <f>'Moving Avg'!G1260</f>
        <v>0</v>
      </c>
      <c r="I1260" s="2">
        <f>'Moving Avg'!H1260</f>
        <v>0</v>
      </c>
      <c r="J1260" s="6" t="str">
        <f>OBV!F1260</f>
        <v>NEUTRAL</v>
      </c>
      <c r="K1260" s="6" t="str">
        <f>OBV!G1260</f>
        <v>NEUTRAL</v>
      </c>
      <c r="L1260" s="6" t="str">
        <f>OBV!H1260</f>
        <v>NEUTRAL</v>
      </c>
    </row>
    <row r="1261" spans="1:12" ht="13.5" x14ac:dyDescent="0.25">
      <c r="A1261" s="3">
        <f>RSI!A1261</f>
        <v>0</v>
      </c>
      <c r="B1261" s="2">
        <f>RSI!B1261</f>
        <v>0</v>
      </c>
      <c r="C1261" s="2">
        <f>RSI!I1261</f>
        <v>6.1198260340887742</v>
      </c>
      <c r="D1261" s="2">
        <f>MACD!E1261</f>
        <v>-7.8690455370856572E-9</v>
      </c>
      <c r="E1261" s="2">
        <f>MACD!F1261</f>
        <v>-1.1572125788708417E-8</v>
      </c>
      <c r="F1261" s="2">
        <f>'Moving Avg'!D1261</f>
        <v>0</v>
      </c>
      <c r="G1261" s="2">
        <f>'Moving Avg'!F1261</f>
        <v>0</v>
      </c>
      <c r="H1261" s="2">
        <f>'Moving Avg'!G1261</f>
        <v>0</v>
      </c>
      <c r="I1261" s="2">
        <f>'Moving Avg'!H1261</f>
        <v>0</v>
      </c>
      <c r="J1261" s="6" t="str">
        <f>OBV!F1261</f>
        <v>NEUTRAL</v>
      </c>
      <c r="K1261" s="6" t="str">
        <f>OBV!G1261</f>
        <v>NEUTRAL</v>
      </c>
      <c r="L1261" s="6" t="str">
        <f>OBV!H1261</f>
        <v>NEUTRAL</v>
      </c>
    </row>
    <row r="1262" spans="1:12" ht="13.5" x14ac:dyDescent="0.25">
      <c r="A1262" s="3">
        <f>RSI!A1262</f>
        <v>0</v>
      </c>
      <c r="B1262" s="2">
        <f>RSI!B1262</f>
        <v>0</v>
      </c>
      <c r="C1262" s="2">
        <f>RSI!I1262</f>
        <v>6.1198260340887742</v>
      </c>
      <c r="D1262" s="2">
        <f>MACD!E1262</f>
        <v>-7.286153275120121E-9</v>
      </c>
      <c r="E1262" s="2">
        <f>MACD!F1262</f>
        <v>-1.0714931285990758E-8</v>
      </c>
      <c r="F1262" s="2">
        <f>'Moving Avg'!D1262</f>
        <v>0</v>
      </c>
      <c r="G1262" s="2">
        <f>'Moving Avg'!F1262</f>
        <v>0</v>
      </c>
      <c r="H1262" s="2">
        <f>'Moving Avg'!G1262</f>
        <v>0</v>
      </c>
      <c r="I1262" s="2">
        <f>'Moving Avg'!H1262</f>
        <v>0</v>
      </c>
      <c r="J1262" s="6" t="str">
        <f>OBV!F1262</f>
        <v>NEUTRAL</v>
      </c>
      <c r="K1262" s="6" t="str">
        <f>OBV!G1262</f>
        <v>NEUTRAL</v>
      </c>
      <c r="L1262" s="6" t="str">
        <f>OBV!H1262</f>
        <v>NEUTRAL</v>
      </c>
    </row>
    <row r="1263" spans="1:12" ht="13.5" x14ac:dyDescent="0.25">
      <c r="A1263" s="3">
        <f>RSI!A1263</f>
        <v>0</v>
      </c>
      <c r="B1263" s="2">
        <f>RSI!B1263</f>
        <v>0</v>
      </c>
      <c r="C1263" s="2">
        <f>RSI!I1263</f>
        <v>6.1198260340887742</v>
      </c>
      <c r="D1263" s="2">
        <f>MACD!E1263</f>
        <v>-6.7464382177383468E-9</v>
      </c>
      <c r="E1263" s="2">
        <f>MACD!F1263</f>
        <v>-9.9212326723402761E-9</v>
      </c>
      <c r="F1263" s="2">
        <f>'Moving Avg'!D1263</f>
        <v>0</v>
      </c>
      <c r="G1263" s="2">
        <f>'Moving Avg'!F1263</f>
        <v>0</v>
      </c>
      <c r="H1263" s="2">
        <f>'Moving Avg'!G1263</f>
        <v>0</v>
      </c>
      <c r="I1263" s="2">
        <f>'Moving Avg'!H1263</f>
        <v>0</v>
      </c>
      <c r="J1263" s="6" t="str">
        <f>OBV!F1263</f>
        <v>NEUTRAL</v>
      </c>
      <c r="K1263" s="6" t="str">
        <f>OBV!G1263</f>
        <v>NEUTRAL</v>
      </c>
      <c r="L1263" s="6" t="str">
        <f>OBV!H1263</f>
        <v>NEUTRAL</v>
      </c>
    </row>
    <row r="1264" spans="1:12" ht="13.5" x14ac:dyDescent="0.25">
      <c r="A1264" s="3">
        <f>RSI!A1264</f>
        <v>0</v>
      </c>
      <c r="B1264" s="2">
        <f>RSI!B1264</f>
        <v>0</v>
      </c>
      <c r="C1264" s="2">
        <f>RSI!I1264</f>
        <v>6.1198260340887742</v>
      </c>
      <c r="D1264" s="2">
        <f>MACD!E1264</f>
        <v>-6.2467020534906498E-9</v>
      </c>
      <c r="E1264" s="2">
        <f>MACD!F1264</f>
        <v>-9.1863265485703517E-9</v>
      </c>
      <c r="F1264" s="2">
        <f>'Moving Avg'!D1264</f>
        <v>0</v>
      </c>
      <c r="G1264" s="2">
        <f>'Moving Avg'!F1264</f>
        <v>0</v>
      </c>
      <c r="H1264" s="2">
        <f>'Moving Avg'!G1264</f>
        <v>0</v>
      </c>
      <c r="I1264" s="2">
        <f>'Moving Avg'!H1264</f>
        <v>0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</row>
    <row r="1265" spans="1:12" ht="13.5" x14ac:dyDescent="0.25">
      <c r="A1265" s="3">
        <f>RSI!A1265</f>
        <v>0</v>
      </c>
      <c r="B1265" s="2">
        <f>RSI!B1265</f>
        <v>0</v>
      </c>
      <c r="C1265" s="2">
        <f>RSI!I1265</f>
        <v>6.1198260340887742</v>
      </c>
      <c r="D1265" s="2">
        <f>MACD!E1265</f>
        <v>-5.7839833828864359E-9</v>
      </c>
      <c r="E1265" s="2">
        <f>MACD!F1265</f>
        <v>-8.5058579154335685E-9</v>
      </c>
      <c r="F1265" s="2">
        <f>'Moving Avg'!D1265</f>
        <v>0</v>
      </c>
      <c r="G1265" s="2">
        <f>'Moving Avg'!F1265</f>
        <v>0</v>
      </c>
      <c r="H1265" s="2">
        <f>'Moving Avg'!G1265</f>
        <v>0</v>
      </c>
      <c r="I1265" s="2">
        <f>'Moving Avg'!H1265</f>
        <v>0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</row>
    <row r="1266" spans="1:12" ht="13.5" x14ac:dyDescent="0.25">
      <c r="A1266" s="3">
        <f>RSI!A1266</f>
        <v>0</v>
      </c>
      <c r="B1266" s="2">
        <f>RSI!B1266</f>
        <v>0</v>
      </c>
      <c r="C1266" s="2">
        <f>RSI!I1266</f>
        <v>6.1198260340887742</v>
      </c>
      <c r="D1266" s="2">
        <f>MACD!E1266</f>
        <v>-5.3555401693602118E-9</v>
      </c>
      <c r="E1266" s="2">
        <f>MACD!F1266</f>
        <v>-7.8757943662188978E-9</v>
      </c>
      <c r="F1266" s="2">
        <f>'Moving Avg'!D1266</f>
        <v>0</v>
      </c>
      <c r="G1266" s="2">
        <f>'Moving Avg'!F1266</f>
        <v>0</v>
      </c>
      <c r="H1266" s="2">
        <f>'Moving Avg'!G1266</f>
        <v>0</v>
      </c>
      <c r="I1266" s="2">
        <f>'Moving Avg'!H1266</f>
        <v>0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</row>
    <row r="1267" spans="1:12" ht="13.5" x14ac:dyDescent="0.25">
      <c r="A1267" s="3">
        <f>RSI!A1267</f>
        <v>0</v>
      </c>
      <c r="B1267" s="2">
        <f>RSI!B1267</f>
        <v>0</v>
      </c>
      <c r="C1267" s="2">
        <f>RSI!I1267</f>
        <v>6.1198260340887742</v>
      </c>
      <c r="D1267" s="2">
        <f>MACD!E1267</f>
        <v>-4.9588334901660457E-9</v>
      </c>
      <c r="E1267" s="2">
        <f>MACD!F1267</f>
        <v>-7.2924021910083276E-9</v>
      </c>
      <c r="F1267" s="2">
        <f>'Moving Avg'!D1267</f>
        <v>0</v>
      </c>
      <c r="G1267" s="2">
        <f>'Moving Avg'!F1267</f>
        <v>0</v>
      </c>
      <c r="H1267" s="2">
        <f>'Moving Avg'!G1267</f>
        <v>0</v>
      </c>
      <c r="I1267" s="2">
        <f>'Moving Avg'!H1267</f>
        <v>0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</row>
    <row r="1268" spans="1:12" ht="13.5" x14ac:dyDescent="0.25">
      <c r="A1268" s="3">
        <f>RSI!A1268</f>
        <v>0</v>
      </c>
      <c r="B1268" s="2">
        <f>RSI!B1268</f>
        <v>0</v>
      </c>
      <c r="C1268" s="2">
        <f>RSI!I1268</f>
        <v>6.1198260340887742</v>
      </c>
      <c r="D1268" s="2">
        <f>MACD!E1268</f>
        <v>-4.5915124909094645E-9</v>
      </c>
      <c r="E1268" s="2">
        <f>MACD!F1268</f>
        <v>-6.7522242509885546E-9</v>
      </c>
      <c r="F1268" s="2">
        <f>'Moving Avg'!D1268</f>
        <v>0</v>
      </c>
      <c r="G1268" s="2">
        <f>'Moving Avg'!F1268</f>
        <v>0</v>
      </c>
      <c r="H1268" s="2">
        <f>'Moving Avg'!G1268</f>
        <v>0</v>
      </c>
      <c r="I1268" s="2">
        <f>'Moving Avg'!H1268</f>
        <v>0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</row>
    <row r="1269" spans="1:12" ht="13.5" x14ac:dyDescent="0.25">
      <c r="A1269" s="3">
        <f>RSI!A1269</f>
        <v>0</v>
      </c>
      <c r="B1269" s="2">
        <f>RSI!B1269</f>
        <v>0</v>
      </c>
      <c r="C1269" s="2">
        <f>RSI!I1269</f>
        <v>6.1198260340887742</v>
      </c>
      <c r="D1269" s="2">
        <f>MACD!E1269</f>
        <v>-4.2514004545584738E-9</v>
      </c>
      <c r="E1269" s="2">
        <f>MACD!F1269</f>
        <v>-6.2520594917025391E-9</v>
      </c>
      <c r="F1269" s="2">
        <f>'Moving Avg'!D1269</f>
        <v>0</v>
      </c>
      <c r="G1269" s="2">
        <f>'Moving Avg'!F1269</f>
        <v>0</v>
      </c>
      <c r="H1269" s="2">
        <f>'Moving Avg'!G1269</f>
        <v>0</v>
      </c>
      <c r="I1269" s="2">
        <f>'Moving Avg'!H1269</f>
        <v>0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</row>
    <row r="1270" spans="1:12" ht="13.5" x14ac:dyDescent="0.25">
      <c r="A1270" s="3">
        <f>RSI!A1270</f>
        <v>0</v>
      </c>
      <c r="B1270" s="2">
        <f>RSI!B1270</f>
        <v>0</v>
      </c>
      <c r="C1270" s="2">
        <f>RSI!I1270</f>
        <v>6.1198260340887742</v>
      </c>
      <c r="D1270" s="2">
        <f>MACD!E1270</f>
        <v>-3.9364819023796814E-9</v>
      </c>
      <c r="E1270" s="2">
        <f>MACD!F1270</f>
        <v>-5.7889439738379681E-9</v>
      </c>
      <c r="F1270" s="2">
        <f>'Moving Avg'!D1270</f>
        <v>0</v>
      </c>
      <c r="G1270" s="2">
        <f>'Moving Avg'!F1270</f>
        <v>0</v>
      </c>
      <c r="H1270" s="2">
        <f>'Moving Avg'!G1270</f>
        <v>0</v>
      </c>
      <c r="I1270" s="2">
        <f>'Moving Avg'!H1270</f>
        <v>0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</row>
    <row r="1271" spans="1:12" ht="13.5" x14ac:dyDescent="0.25">
      <c r="A1271" s="3">
        <f>RSI!A1271</f>
        <v>0</v>
      </c>
      <c r="B1271" s="2">
        <f>RSI!B1271</f>
        <v>0</v>
      </c>
      <c r="C1271" s="2">
        <f>RSI!I1271</f>
        <v>6.1198260340887742</v>
      </c>
      <c r="D1271" s="2">
        <f>MACD!E1271</f>
        <v>-3.6448906503606305E-9</v>
      </c>
      <c r="E1271" s="2">
        <f>MACD!F1271</f>
        <v>-5.3601333091425014E-9</v>
      </c>
      <c r="F1271" s="2">
        <f>'Moving Avg'!D1271</f>
        <v>0</v>
      </c>
      <c r="G1271" s="2">
        <f>'Moving Avg'!F1271</f>
        <v>0</v>
      </c>
      <c r="H1271" s="2">
        <f>'Moving Avg'!G1271</f>
        <v>0</v>
      </c>
      <c r="I1271" s="2">
        <f>'Moving Avg'!H1271</f>
        <v>0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</row>
    <row r="1272" spans="1:12" ht="13.5" x14ac:dyDescent="0.25">
      <c r="A1272" s="3">
        <f>RSI!A1272</f>
        <v>0</v>
      </c>
      <c r="B1272" s="2">
        <f>RSI!B1272</f>
        <v>0</v>
      </c>
      <c r="C1272" s="2">
        <f>RSI!I1272</f>
        <v>6.1198260340887742</v>
      </c>
      <c r="D1272" s="2">
        <f>MACD!E1272</f>
        <v>-3.3748987503415954E-9</v>
      </c>
      <c r="E1272" s="2">
        <f>MACD!F1272</f>
        <v>-4.9630863973823205E-9</v>
      </c>
      <c r="F1272" s="2">
        <f>'Moving Avg'!D1272</f>
        <v>0</v>
      </c>
      <c r="G1272" s="2">
        <f>'Moving Avg'!F1272</f>
        <v>0</v>
      </c>
      <c r="H1272" s="2">
        <f>'Moving Avg'!G1272</f>
        <v>0</v>
      </c>
      <c r="I1272" s="2">
        <f>'Moving Avg'!H1272</f>
        <v>0</v>
      </c>
      <c r="J1272" s="6" t="str">
        <f>OBV!F1272</f>
        <v>NEUTRAL</v>
      </c>
      <c r="K1272" s="6" t="str">
        <f>OBV!G1272</f>
        <v>NEUTRAL</v>
      </c>
      <c r="L1272" s="6" t="str">
        <f>OBV!H1272</f>
        <v>NEUTRAL</v>
      </c>
    </row>
    <row r="1273" spans="1:12" ht="13.5" x14ac:dyDescent="0.25">
      <c r="A1273" s="3">
        <f>RSI!A1273</f>
        <v>0</v>
      </c>
      <c r="B1273" s="2">
        <f>RSI!B1273</f>
        <v>0</v>
      </c>
      <c r="C1273" s="2">
        <f>RSI!I1273</f>
        <v>6.1198260340887742</v>
      </c>
      <c r="D1273" s="2">
        <f>MACD!E1273</f>
        <v>-3.1249062503227888E-9</v>
      </c>
      <c r="E1273" s="2">
        <f>MACD!F1273</f>
        <v>-4.595450367970414E-9</v>
      </c>
      <c r="F1273" s="2">
        <f>'Moving Avg'!D1273</f>
        <v>0</v>
      </c>
      <c r="G1273" s="2">
        <f>'Moving Avg'!F1273</f>
        <v>0</v>
      </c>
      <c r="H1273" s="2">
        <f>'Moving Avg'!G1273</f>
        <v>0</v>
      </c>
      <c r="I1273" s="2">
        <f>'Moving Avg'!H1273</f>
        <v>0</v>
      </c>
      <c r="J1273" s="6" t="str">
        <f>OBV!F1273</f>
        <v>NEUTRAL</v>
      </c>
      <c r="K1273" s="6" t="str">
        <f>OBV!G1273</f>
        <v>NEUTRAL</v>
      </c>
      <c r="L1273" s="6" t="str">
        <f>OBV!H1273</f>
        <v>NEUTRAL</v>
      </c>
    </row>
    <row r="1274" spans="1:12" ht="13.5" x14ac:dyDescent="0.25">
      <c r="A1274" s="3">
        <f>RSI!A1274</f>
        <v>0</v>
      </c>
      <c r="B1274" s="2">
        <f>RSI!B1274</f>
        <v>0</v>
      </c>
      <c r="C1274" s="2">
        <f>RSI!I1274</f>
        <v>6.1198260340887742</v>
      </c>
      <c r="D1274" s="2">
        <f>MACD!E1274</f>
        <v>-2.8934317132673386E-9</v>
      </c>
      <c r="E1274" s="2">
        <f>MACD!F1274</f>
        <v>-4.2550466370297996E-9</v>
      </c>
      <c r="F1274" s="2">
        <f>'Moving Avg'!D1274</f>
        <v>0</v>
      </c>
      <c r="G1274" s="2">
        <f>'Moving Avg'!F1274</f>
        <v>0</v>
      </c>
      <c r="H1274" s="2">
        <f>'Moving Avg'!G1274</f>
        <v>0</v>
      </c>
      <c r="I1274" s="2">
        <f>'Moving Avg'!H1274</f>
        <v>0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0</v>
      </c>
      <c r="B1275" s="2">
        <f>RSI!B1275</f>
        <v>0</v>
      </c>
      <c r="C1275" s="2">
        <f>RSI!I1275</f>
        <v>6.1198260340887742</v>
      </c>
      <c r="D1275" s="2">
        <f>MACD!E1275</f>
        <v>-2.6791034382151502E-9</v>
      </c>
      <c r="E1275" s="2">
        <f>MACD!F1275</f>
        <v>-3.9398579972668698E-9</v>
      </c>
      <c r="F1275" s="2">
        <f>'Moving Avg'!D1275</f>
        <v>0</v>
      </c>
      <c r="G1275" s="2">
        <f>'Moving Avg'!F1275</f>
        <v>0</v>
      </c>
      <c r="H1275" s="2">
        <f>'Moving Avg'!G1275</f>
        <v>0</v>
      </c>
      <c r="I1275" s="2">
        <f>'Moving Avg'!H1275</f>
        <v>0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</row>
    <row r="1276" spans="1:12" ht="13.5" x14ac:dyDescent="0.25">
      <c r="A1276" s="3">
        <f>RSI!A1276</f>
        <v>0</v>
      </c>
      <c r="B1276" s="2">
        <f>RSI!B1276</f>
        <v>0</v>
      </c>
      <c r="C1276" s="2">
        <f>RSI!I1276</f>
        <v>6.1198260340887742</v>
      </c>
      <c r="D1276" s="2">
        <f>MACD!E1276</f>
        <v>-2.4806513316846307E-9</v>
      </c>
      <c r="E1276" s="2">
        <f>MACD!F1276</f>
        <v>-3.6480166641504226E-9</v>
      </c>
      <c r="F1276" s="2">
        <f>'Moving Avg'!D1276</f>
        <v>0</v>
      </c>
      <c r="G1276" s="2">
        <f>'Moving Avg'!F1276</f>
        <v>0</v>
      </c>
      <c r="H1276" s="2">
        <f>'Moving Avg'!G1276</f>
        <v>0</v>
      </c>
      <c r="I1276" s="2">
        <f>'Moving Avg'!H1276</f>
        <v>0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</row>
    <row r="1277" spans="1:12" ht="13.5" x14ac:dyDescent="0.25">
      <c r="A1277" s="3">
        <f>RSI!A1277</f>
        <v>0</v>
      </c>
      <c r="B1277" s="2">
        <f>RSI!B1277</f>
        <v>0</v>
      </c>
      <c r="C1277" s="2">
        <f>RSI!I1277</f>
        <v>6.1198260340887742</v>
      </c>
      <c r="D1277" s="2">
        <f>MACD!E1277</f>
        <v>-2.2968993811928035E-9</v>
      </c>
      <c r="E1277" s="2">
        <f>MACD!F1277</f>
        <v>-3.3777932075588988E-9</v>
      </c>
      <c r="F1277" s="2">
        <f>'Moving Avg'!D1277</f>
        <v>0</v>
      </c>
      <c r="G1277" s="2">
        <f>'Moving Avg'!F1277</f>
        <v>0</v>
      </c>
      <c r="H1277" s="2">
        <f>'Moving Avg'!G1277</f>
        <v>0</v>
      </c>
      <c r="I1277" s="2">
        <f>'Moving Avg'!H1277</f>
        <v>0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</row>
    <row r="1278" spans="1:12" ht="13.5" x14ac:dyDescent="0.25">
      <c r="A1278" s="3">
        <f>RSI!A1278</f>
        <v>0</v>
      </c>
      <c r="B1278" s="2">
        <f>RSI!B1278</f>
        <v>0</v>
      </c>
      <c r="C1278" s="2">
        <f>RSI!I1278</f>
        <v>6.1198260340887742</v>
      </c>
      <c r="D1278" s="2">
        <f>MACD!E1278</f>
        <v>-2.1267586862924507E-9</v>
      </c>
      <c r="E1278" s="2">
        <f>MACD!F1278</f>
        <v>-3.1275863033056094E-9</v>
      </c>
      <c r="F1278" s="2">
        <f>'Moving Avg'!D1278</f>
        <v>0</v>
      </c>
      <c r="G1278" s="2">
        <f>'Moving Avg'!F1278</f>
        <v>0</v>
      </c>
      <c r="H1278" s="2">
        <f>'Moving Avg'!G1278</f>
        <v>0</v>
      </c>
      <c r="I1278" s="2">
        <f>'Moving Avg'!H1278</f>
        <v>0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</row>
    <row r="1279" spans="1:12" ht="13.5" x14ac:dyDescent="0.25">
      <c r="A1279" s="3">
        <f>RSI!A1279</f>
        <v>0</v>
      </c>
      <c r="B1279" s="2">
        <f>RSI!B1279</f>
        <v>0</v>
      </c>
      <c r="C1279" s="2">
        <f>RSI!I1279</f>
        <v>6.1198260340887742</v>
      </c>
      <c r="D1279" s="2">
        <f>MACD!E1279</f>
        <v>-1.969221005828728E-9</v>
      </c>
      <c r="E1279" s="2">
        <f>MACD!F1279</f>
        <v>-2.8959132438102335E-9</v>
      </c>
      <c r="F1279" s="2">
        <f>'Moving Avg'!D1279</f>
        <v>0</v>
      </c>
      <c r="G1279" s="2">
        <f>'Moving Avg'!F1279</f>
        <v>0</v>
      </c>
      <c r="H1279" s="2">
        <f>'Moving Avg'!G1279</f>
        <v>0</v>
      </c>
      <c r="I1279" s="2">
        <f>'Moving Avg'!H1279</f>
        <v>0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</row>
    <row r="1280" spans="1:12" ht="13.5" x14ac:dyDescent="0.25">
      <c r="A1280" s="3">
        <f>RSI!A1280</f>
        <v>0</v>
      </c>
      <c r="B1280" s="2">
        <f>RSI!B1280</f>
        <v>0</v>
      </c>
      <c r="C1280" s="2">
        <f>RSI!I1280</f>
        <v>6.1198260340887742</v>
      </c>
      <c r="D1280" s="2">
        <f>MACD!E1280</f>
        <v>-1.8233527831767657E-9</v>
      </c>
      <c r="E1280" s="2">
        <f>MACD!F1280</f>
        <v>-2.6814011516835402E-9</v>
      </c>
      <c r="F1280" s="2">
        <f>'Moving Avg'!D1280</f>
        <v>0</v>
      </c>
      <c r="G1280" s="2">
        <f>'Moving Avg'!F1280</f>
        <v>0</v>
      </c>
      <c r="H1280" s="2">
        <f>'Moving Avg'!G1280</f>
        <v>0</v>
      </c>
      <c r="I1280" s="2">
        <f>'Moving Avg'!H1280</f>
        <v>0</v>
      </c>
      <c r="J1280" s="6" t="str">
        <f>OBV!F1280</f>
        <v>NEUTRAL</v>
      </c>
      <c r="K1280" s="6" t="str">
        <f>OBV!G1280</f>
        <v>NEUTRAL</v>
      </c>
      <c r="L1280" s="6" t="str">
        <f>OBV!H1280</f>
        <v>NEUTRAL</v>
      </c>
    </row>
    <row r="1281" spans="1:12" ht="13.5" x14ac:dyDescent="0.25">
      <c r="A1281" s="3">
        <f>RSI!A1281</f>
        <v>0</v>
      </c>
      <c r="B1281" s="2">
        <f>RSI!B1281</f>
        <v>0</v>
      </c>
      <c r="C1281" s="2">
        <f>RSI!I1281</f>
        <v>6.1198260340887742</v>
      </c>
      <c r="D1281" s="2">
        <f>MACD!E1281</f>
        <v>-1.6882896140542683E-9</v>
      </c>
      <c r="E1281" s="2">
        <f>MACD!F1281</f>
        <v>-2.4827788441576858E-9</v>
      </c>
      <c r="F1281" s="2">
        <f>'Moving Avg'!D1281</f>
        <v>0</v>
      </c>
      <c r="G1281" s="2">
        <f>'Moving Avg'!F1281</f>
        <v>0</v>
      </c>
      <c r="H1281" s="2">
        <f>'Moving Avg'!G1281</f>
        <v>0</v>
      </c>
      <c r="I1281" s="2">
        <f>'Moving Avg'!H1281</f>
        <v>0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</row>
    <row r="1282" spans="1:12" ht="13.5" x14ac:dyDescent="0.25">
      <c r="A1282" s="3">
        <f>RSI!A1282</f>
        <v>0</v>
      </c>
      <c r="B1282" s="2">
        <f>RSI!B1282</f>
        <v>0</v>
      </c>
      <c r="C1282" s="2">
        <f>RSI!I1282</f>
        <v>6.1198260340887742</v>
      </c>
      <c r="D1282" s="2">
        <f>MACD!E1282</f>
        <v>-1.563231124125767E-9</v>
      </c>
      <c r="E1282" s="2">
        <f>MACD!F1282</f>
        <v>-2.2988693001513022E-9</v>
      </c>
      <c r="F1282" s="2">
        <f>'Moving Avg'!D1282</f>
        <v>0</v>
      </c>
      <c r="G1282" s="2">
        <f>'Moving Avg'!F1282</f>
        <v>0</v>
      </c>
      <c r="H1282" s="2">
        <f>'Moving Avg'!G1282</f>
        <v>0</v>
      </c>
      <c r="I1282" s="2">
        <f>'Moving Avg'!H1282</f>
        <v>0</v>
      </c>
      <c r="J1282" s="6" t="str">
        <f>OBV!F1282</f>
        <v>NEUTRAL</v>
      </c>
      <c r="K1282" s="6" t="str">
        <f>OBV!G1282</f>
        <v>NEUTRAL</v>
      </c>
      <c r="L1282" s="6" t="str">
        <f>OBV!H1282</f>
        <v>NEUTRAL</v>
      </c>
    </row>
    <row r="1283" spans="1:12" ht="13.5" x14ac:dyDescent="0.25">
      <c r="A1283" s="3">
        <f>RSI!A1283</f>
        <v>0</v>
      </c>
      <c r="B1283" s="2">
        <f>RSI!B1283</f>
        <v>0</v>
      </c>
      <c r="C1283" s="2">
        <f>RSI!I1283</f>
        <v>6.1198260340887742</v>
      </c>
      <c r="D1283" s="2">
        <f>MACD!E1283</f>
        <v>-1.4474362260435991E-9</v>
      </c>
      <c r="E1283" s="2">
        <f>MACD!F1283</f>
        <v>-2.1285826853297617E-9</v>
      </c>
      <c r="F1283" s="2">
        <f>'Moving Avg'!D1283</f>
        <v>0</v>
      </c>
      <c r="G1283" s="2">
        <f>'Moving Avg'!F1283</f>
        <v>0</v>
      </c>
      <c r="H1283" s="2">
        <f>'Moving Avg'!G1283</f>
        <v>0</v>
      </c>
      <c r="I1283" s="2">
        <f>'Moving Avg'!H1283</f>
        <v>0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</row>
    <row r="1284" spans="1:12" ht="13.5" x14ac:dyDescent="0.25">
      <c r="A1284" s="3">
        <f>RSI!A1284</f>
        <v>0</v>
      </c>
      <c r="B1284" s="2">
        <f>RSI!B1284</f>
        <v>0</v>
      </c>
      <c r="C1284" s="2">
        <f>RSI!I1284</f>
        <v>6.1198260340887742</v>
      </c>
      <c r="D1284" s="2">
        <f>MACD!E1284</f>
        <v>-1.3402187278191816E-9</v>
      </c>
      <c r="E1284" s="2">
        <f>MACD!F1284</f>
        <v>-1.9709098938276458E-9</v>
      </c>
      <c r="F1284" s="2">
        <f>'Moving Avg'!D1284</f>
        <v>0</v>
      </c>
      <c r="G1284" s="2">
        <f>'Moving Avg'!F1284</f>
        <v>0</v>
      </c>
      <c r="H1284" s="2">
        <f>'Moving Avg'!G1284</f>
        <v>0</v>
      </c>
      <c r="I1284" s="2">
        <f>'Moving Avg'!H1284</f>
        <v>0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</row>
    <row r="1285" spans="1:12" ht="13.5" x14ac:dyDescent="0.25">
      <c r="A1285" s="3">
        <f>RSI!A1285</f>
        <v>0</v>
      </c>
      <c r="B1285" s="2">
        <f>RSI!B1285</f>
        <v>0</v>
      </c>
      <c r="C1285" s="2">
        <f>RSI!I1285</f>
        <v>6.1198260340887742</v>
      </c>
      <c r="D1285" s="2">
        <f>MACD!E1285</f>
        <v>-1.2409432665001175E-9</v>
      </c>
      <c r="E1285" s="2">
        <f>MACD!F1285</f>
        <v>-1.8249165683621404E-9</v>
      </c>
      <c r="F1285" s="2">
        <f>'Moving Avg'!D1285</f>
        <v>0</v>
      </c>
      <c r="G1285" s="2">
        <f>'Moving Avg'!F1285</f>
        <v>0</v>
      </c>
      <c r="H1285" s="2">
        <f>'Moving Avg'!G1285</f>
        <v>0</v>
      </c>
      <c r="I1285" s="2">
        <f>'Moving Avg'!H1285</f>
        <v>0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</row>
    <row r="1286" spans="1:12" ht="13.5" x14ac:dyDescent="0.25">
      <c r="A1286" s="3">
        <f>RSI!A1286</f>
        <v>0</v>
      </c>
      <c r="B1286" s="2">
        <f>RSI!B1286</f>
        <v>0</v>
      </c>
      <c r="C1286" s="2">
        <f>RSI!I1286</f>
        <v>6.1198260340887742</v>
      </c>
      <c r="D1286" s="2">
        <f>MACD!E1286</f>
        <v>-1.1490215430564049E-9</v>
      </c>
      <c r="E1286" s="2">
        <f>MACD!F1286</f>
        <v>-1.6897375633009934E-9</v>
      </c>
      <c r="F1286" s="2">
        <f>'Moving Avg'!D1286</f>
        <v>0</v>
      </c>
      <c r="G1286" s="2">
        <f>'Moving Avg'!F1286</f>
        <v>0</v>
      </c>
      <c r="H1286" s="2">
        <f>'Moving Avg'!G1286</f>
        <v>0</v>
      </c>
      <c r="I1286" s="2">
        <f>'Moving Avg'!H1286</f>
        <v>0</v>
      </c>
      <c r="J1286" s="6" t="str">
        <f>OBV!F1286</f>
        <v>NEUTRAL</v>
      </c>
      <c r="K1286" s="6" t="str">
        <f>OBV!G1286</f>
        <v>NEUTRAL</v>
      </c>
      <c r="L1286" s="6" t="str">
        <f>OBV!H1286</f>
        <v>NEUTRAL</v>
      </c>
    </row>
    <row r="1287" spans="1:12" ht="13.5" x14ac:dyDescent="0.25">
      <c r="A1287" s="3">
        <f>RSI!A1287</f>
        <v>0</v>
      </c>
      <c r="B1287" s="2">
        <f>RSI!B1287</f>
        <v>0</v>
      </c>
      <c r="C1287" s="2">
        <f>RSI!I1287</f>
        <v>6.1198260340887742</v>
      </c>
      <c r="D1287" s="2">
        <f>MACD!E1287</f>
        <v>-1.0639088361639643E-9</v>
      </c>
      <c r="E1287" s="2">
        <f>MACD!F1287</f>
        <v>-1.5645718178735878E-9</v>
      </c>
      <c r="F1287" s="2">
        <f>'Moving Avg'!D1287</f>
        <v>0</v>
      </c>
      <c r="G1287" s="2">
        <f>'Moving Avg'!F1287</f>
        <v>0</v>
      </c>
      <c r="H1287" s="2">
        <f>'Moving Avg'!G1287</f>
        <v>0</v>
      </c>
      <c r="I1287" s="2">
        <f>'Moving Avg'!H1287</f>
        <v>0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</row>
    <row r="1288" spans="1:12" ht="13.5" x14ac:dyDescent="0.25">
      <c r="A1288" s="3">
        <f>RSI!A1288</f>
        <v>0</v>
      </c>
      <c r="B1288" s="2">
        <f>RSI!B1288</f>
        <v>0</v>
      </c>
      <c r="C1288" s="2">
        <f>RSI!I1288</f>
        <v>6.1198260340887742</v>
      </c>
      <c r="D1288" s="2">
        <f>MACD!E1288</f>
        <v>-9.8510077422642305E-10</v>
      </c>
      <c r="E1288" s="2">
        <f>MACD!F1288</f>
        <v>-1.448677609144155E-9</v>
      </c>
      <c r="F1288" s="2">
        <f>'Moving Avg'!D1288</f>
        <v>0</v>
      </c>
      <c r="G1288" s="2">
        <f>'Moving Avg'!F1288</f>
        <v>0</v>
      </c>
      <c r="H1288" s="2">
        <f>'Moving Avg'!G1288</f>
        <v>0</v>
      </c>
      <c r="I1288" s="2">
        <f>'Moving Avg'!H1288</f>
        <v>0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</row>
    <row r="1289" spans="1:12" ht="13.5" x14ac:dyDescent="0.25">
      <c r="A1289" s="3">
        <f>RSI!A1289</f>
        <v>0</v>
      </c>
      <c r="B1289" s="2">
        <f>RSI!B1289</f>
        <v>0</v>
      </c>
      <c r="C1289" s="2">
        <f>RSI!I1289</f>
        <v>6.1198260340887742</v>
      </c>
      <c r="D1289" s="2">
        <f>MACD!E1289</f>
        <v>-9.121303465063958E-10</v>
      </c>
      <c r="E1289" s="2">
        <f>MACD!F1289</f>
        <v>-1.3413681566166032E-9</v>
      </c>
      <c r="F1289" s="2">
        <f>'Moving Avg'!D1289</f>
        <v>0</v>
      </c>
      <c r="G1289" s="2">
        <f>'Moving Avg'!F1289</f>
        <v>0</v>
      </c>
      <c r="H1289" s="2">
        <f>'Moving Avg'!G1289</f>
        <v>0</v>
      </c>
      <c r="I1289" s="2">
        <f>'Moving Avg'!H1289</f>
        <v>0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</row>
    <row r="1290" spans="1:12" ht="13.5" x14ac:dyDescent="0.25">
      <c r="A1290" s="3">
        <f>RSI!A1290</f>
        <v>0</v>
      </c>
      <c r="B1290" s="2">
        <f>RSI!B1290</f>
        <v>0</v>
      </c>
      <c r="C1290" s="2">
        <f>RSI!I1290</f>
        <v>6.1198260340887742</v>
      </c>
      <c r="D1290" s="2">
        <f>MACD!E1290</f>
        <v>-8.4456513565444984E-10</v>
      </c>
      <c r="E1290" s="2">
        <f>MACD!F1290</f>
        <v>-1.2420075524241725E-9</v>
      </c>
      <c r="F1290" s="2">
        <f>'Moving Avg'!D1290</f>
        <v>0</v>
      </c>
      <c r="G1290" s="2">
        <f>'Moving Avg'!F1290</f>
        <v>0</v>
      </c>
      <c r="H1290" s="2">
        <f>'Moving Avg'!G1290</f>
        <v>0</v>
      </c>
      <c r="I1290" s="2">
        <f>'Moving Avg'!H1290</f>
        <v>0</v>
      </c>
      <c r="J1290" s="6" t="str">
        <f>OBV!F1290</f>
        <v>NEUTRAL</v>
      </c>
      <c r="K1290" s="6" t="str">
        <f>OBV!G1290</f>
        <v>NEUTRAL</v>
      </c>
      <c r="L1290" s="6" t="str">
        <f>OBV!H1290</f>
        <v>NEUTRAL</v>
      </c>
    </row>
    <row r="1291" spans="1:12" ht="13.5" x14ac:dyDescent="0.25">
      <c r="A1291" s="3">
        <f>RSI!A1291</f>
        <v>0</v>
      </c>
      <c r="B1291" s="2">
        <f>RSI!B1291</f>
        <v>0</v>
      </c>
      <c r="C1291" s="2">
        <f>RSI!I1291</f>
        <v>6.1198260340887742</v>
      </c>
      <c r="D1291" s="2">
        <f>MACD!E1291</f>
        <v>-7.8200475523592295E-10</v>
      </c>
      <c r="E1291" s="2">
        <f>MACD!F1291</f>
        <v>-1.1500069929865227E-9</v>
      </c>
      <c r="F1291" s="2">
        <f>'Moving Avg'!D1291</f>
        <v>0</v>
      </c>
      <c r="G1291" s="2">
        <f>'Moving Avg'!F1291</f>
        <v>0</v>
      </c>
      <c r="H1291" s="2">
        <f>'Moving Avg'!G1291</f>
        <v>0</v>
      </c>
      <c r="I1291" s="2">
        <f>'Moving Avg'!H1291</f>
        <v>0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</row>
    <row r="1292" spans="1:12" ht="13.5" x14ac:dyDescent="0.25">
      <c r="A1292" s="3">
        <f>RSI!A1292</f>
        <v>0</v>
      </c>
      <c r="B1292" s="2">
        <f>RSI!B1292</f>
        <v>0</v>
      </c>
      <c r="C1292" s="2">
        <f>RSI!I1292</f>
        <v>6.1198260340887742</v>
      </c>
      <c r="D1292" s="2">
        <f>MACD!E1292</f>
        <v>-7.2407847707057077E-10</v>
      </c>
      <c r="E1292" s="2">
        <f>MACD!F1292</f>
        <v>-1.0648212898033322E-9</v>
      </c>
      <c r="F1292" s="2">
        <f>'Moving Avg'!D1292</f>
        <v>0</v>
      </c>
      <c r="G1292" s="2">
        <f>'Moving Avg'!F1292</f>
        <v>0</v>
      </c>
      <c r="H1292" s="2">
        <f>'Moving Avg'!G1292</f>
        <v>0</v>
      </c>
      <c r="I1292" s="2">
        <f>'Moving Avg'!H1292</f>
        <v>0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0</v>
      </c>
      <c r="B1293" s="2">
        <f>RSI!B1293</f>
        <v>0</v>
      </c>
      <c r="C1293" s="2">
        <f>RSI!I1293</f>
        <v>6.1198260340887742</v>
      </c>
      <c r="D1293" s="2">
        <f>MACD!E1293</f>
        <v>-6.7044303432483263E-10</v>
      </c>
      <c r="E1293" s="2">
        <f>MACD!F1293</f>
        <v>-9.8594563870763235E-10</v>
      </c>
      <c r="F1293" s="2">
        <f>'Moving Avg'!D1293</f>
        <v>0</v>
      </c>
      <c r="G1293" s="2">
        <f>'Moving Avg'!F1293</f>
        <v>0</v>
      </c>
      <c r="H1293" s="2">
        <f>'Moving Avg'!G1293</f>
        <v>0</v>
      </c>
      <c r="I1293" s="2">
        <f>'Moving Avg'!H1293</f>
        <v>0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0</v>
      </c>
      <c r="B1294" s="2">
        <f>RSI!B1294</f>
        <v>0</v>
      </c>
      <c r="C1294" s="2">
        <f>RSI!I1294</f>
        <v>6.1198260340887742</v>
      </c>
      <c r="D1294" s="2">
        <f>MACD!E1294</f>
        <v>-6.2078058733800255E-10</v>
      </c>
      <c r="E1294" s="2">
        <f>MACD!F1294</f>
        <v>-9.1291262843370646E-10</v>
      </c>
      <c r="F1294" s="2">
        <f>'Moving Avg'!D1294</f>
        <v>0</v>
      </c>
      <c r="G1294" s="2">
        <f>'Moving Avg'!F1294</f>
        <v>0</v>
      </c>
      <c r="H1294" s="2">
        <f>'Moving Avg'!G1294</f>
        <v>0</v>
      </c>
      <c r="I1294" s="2">
        <f>'Moving Avg'!H1294</f>
        <v>0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0</v>
      </c>
      <c r="B1295" s="2">
        <f>RSI!B1295</f>
        <v>0</v>
      </c>
      <c r="C1295" s="2">
        <f>RSI!I1295</f>
        <v>6.1198260340887742</v>
      </c>
      <c r="D1295" s="2">
        <f>MACD!E1295</f>
        <v>-5.7479684012794489E-10</v>
      </c>
      <c r="E1295" s="2">
        <f>MACD!F1295</f>
        <v>-8.4528947077255423E-10</v>
      </c>
      <c r="F1295" s="2">
        <f>'Moving Avg'!D1295</f>
        <v>0</v>
      </c>
      <c r="G1295" s="2">
        <f>'Moving Avg'!F1295</f>
        <v>0</v>
      </c>
      <c r="H1295" s="2">
        <f>'Moving Avg'!G1295</f>
        <v>0</v>
      </c>
      <c r="I1295" s="2">
        <f>'Moving Avg'!H1295</f>
        <v>0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0</v>
      </c>
      <c r="B1296" s="2">
        <f>RSI!B1296</f>
        <v>0</v>
      </c>
      <c r="C1296" s="2">
        <f>RSI!I1296</f>
        <v>6.1198260340887742</v>
      </c>
      <c r="D1296" s="2">
        <f>MACD!E1296</f>
        <v>-5.322192964149031E-10</v>
      </c>
      <c r="E1296" s="2">
        <f>MACD!F1296</f>
        <v>-7.8267543590102402E-10</v>
      </c>
      <c r="F1296" s="2">
        <f>'Moving Avg'!D1296</f>
        <v>0</v>
      </c>
      <c r="G1296" s="2">
        <f>'Moving Avg'!F1296</f>
        <v>0</v>
      </c>
      <c r="H1296" s="2">
        <f>'Moving Avg'!G1296</f>
        <v>0</v>
      </c>
      <c r="I1296" s="2">
        <f>'Moving Avg'!H1296</f>
        <v>0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0</v>
      </c>
      <c r="B1297" s="2">
        <f>RSI!B1297</f>
        <v>0</v>
      </c>
      <c r="C1297" s="2">
        <f>RSI!I1297</f>
        <v>6.1198260340887742</v>
      </c>
      <c r="D1297" s="2">
        <f>MACD!E1297</f>
        <v>-4.9279564482873187E-10</v>
      </c>
      <c r="E1297" s="2">
        <f>MACD!F1297</f>
        <v>-7.2469947768656561E-10</v>
      </c>
      <c r="F1297" s="2">
        <f>'Moving Avg'!D1297</f>
        <v>0</v>
      </c>
      <c r="G1297" s="2">
        <f>'Moving Avg'!F1297</f>
        <v>0</v>
      </c>
      <c r="H1297" s="2">
        <f>'Moving Avg'!G1297</f>
        <v>0</v>
      </c>
      <c r="I1297" s="2">
        <f>'Moving Avg'!H1297</f>
        <v>0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0</v>
      </c>
      <c r="B1298" s="2">
        <f>RSI!B1298</f>
        <v>0</v>
      </c>
      <c r="C1298" s="2">
        <f>RSI!I1298</f>
        <v>6.1198260340887742</v>
      </c>
      <c r="D1298" s="2">
        <f>MACD!E1298</f>
        <v>-4.5629226373040705E-10</v>
      </c>
      <c r="E1298" s="2">
        <f>MACD!F1298</f>
        <v>-6.710180348953339E-10</v>
      </c>
      <c r="F1298" s="2">
        <f>'Moving Avg'!D1298</f>
        <v>0</v>
      </c>
      <c r="G1298" s="2">
        <f>'Moving Avg'!F1298</f>
        <v>0</v>
      </c>
      <c r="H1298" s="2">
        <f>'Moving Avg'!G1298</f>
        <v>0</v>
      </c>
      <c r="I1298" s="2">
        <f>'Moving Avg'!H1298</f>
        <v>0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0</v>
      </c>
      <c r="B1299" s="2">
        <f>RSI!B1299</f>
        <v>0</v>
      </c>
      <c r="C1299" s="2">
        <f>RSI!I1299</f>
        <v>6.1198260340887742</v>
      </c>
      <c r="D1299" s="2">
        <f>MACD!E1299</f>
        <v>-4.2249283678749834E-10</v>
      </c>
      <c r="E1299" s="2">
        <f>MACD!F1299</f>
        <v>-6.213129952737668E-10</v>
      </c>
      <c r="F1299" s="2">
        <f>'Moving Avg'!D1299</f>
        <v>0</v>
      </c>
      <c r="G1299" s="2">
        <f>'Moving Avg'!F1299</f>
        <v>0</v>
      </c>
      <c r="H1299" s="2">
        <f>'Moving Avg'!G1299</f>
        <v>0</v>
      </c>
      <c r="I1299" s="2">
        <f>'Moving Avg'!H1299</f>
        <v>0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0</v>
      </c>
      <c r="B1300" s="2">
        <f>RSI!B1300</f>
        <v>0</v>
      </c>
      <c r="C1300" s="2">
        <f>RSI!I1300</f>
        <v>6.1198260340887742</v>
      </c>
      <c r="D1300" s="2">
        <f>MACD!E1300</f>
        <v>-3.9119707109960689E-10</v>
      </c>
      <c r="E1300" s="2">
        <f>MACD!F1300</f>
        <v>-5.7528981043893488E-10</v>
      </c>
      <c r="F1300" s="2">
        <f>'Moving Avg'!D1300</f>
        <v>0</v>
      </c>
      <c r="G1300" s="2">
        <f>'Moving Avg'!F1300</f>
        <v>0</v>
      </c>
      <c r="H1300" s="2">
        <f>'Moving Avg'!G1300</f>
        <v>0</v>
      </c>
      <c r="I1300" s="2">
        <f>'Moving Avg'!H1300</f>
        <v>0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0</v>
      </c>
      <c r="B1301" s="2">
        <f>RSI!B1301</f>
        <v>0</v>
      </c>
      <c r="C1301" s="2">
        <f>RSI!I1301</f>
        <v>6.1198260340887742</v>
      </c>
      <c r="D1301" s="2">
        <f>MACD!E1301</f>
        <v>-3.6221951027747428E-10</v>
      </c>
      <c r="E1301" s="2">
        <f>MACD!F1301</f>
        <v>-5.3267575040664277E-10</v>
      </c>
      <c r="F1301" s="2">
        <f>'Moving Avg'!D1301</f>
        <v>0</v>
      </c>
      <c r="G1301" s="2">
        <f>'Moving Avg'!F1301</f>
        <v>0</v>
      </c>
      <c r="H1301" s="2">
        <f>'Moving Avg'!G1301</f>
        <v>0</v>
      </c>
      <c r="I1301" s="2">
        <f>'Moving Avg'!H1301</f>
        <v>0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0</v>
      </c>
      <c r="B1302" s="2">
        <f>RSI!B1302</f>
        <v>0</v>
      </c>
      <c r="C1302" s="2">
        <f>RSI!I1302</f>
        <v>6.1198260340887742</v>
      </c>
      <c r="D1302" s="2">
        <f>MACD!E1302</f>
        <v>-3.3538843544215691E-10</v>
      </c>
      <c r="E1302" s="2">
        <f>MACD!F1302</f>
        <v>-4.9321828741374559E-10</v>
      </c>
      <c r="F1302" s="2">
        <f>'Moving Avg'!D1302</f>
        <v>0</v>
      </c>
      <c r="G1302" s="2">
        <f>'Moving Avg'!F1302</f>
        <v>0</v>
      </c>
      <c r="H1302" s="2">
        <f>'Moving Avg'!G1302</f>
        <v>0</v>
      </c>
      <c r="I1302" s="2">
        <f>'Moving Avg'!H1302</f>
        <v>0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0</v>
      </c>
      <c r="B1303" s="2">
        <f>RSI!B1303</f>
        <v>0</v>
      </c>
      <c r="C1303" s="2">
        <f>RSI!I1303</f>
        <v>6.1198260340887742</v>
      </c>
      <c r="D1303" s="2">
        <f>MACD!E1303</f>
        <v>-3.1054484763167002E-10</v>
      </c>
      <c r="E1303" s="2">
        <f>MACD!F1303</f>
        <v>-4.5668359945733052E-10</v>
      </c>
      <c r="F1303" s="2">
        <f>'Moving Avg'!D1303</f>
        <v>0</v>
      </c>
      <c r="G1303" s="2">
        <f>'Moving Avg'!F1303</f>
        <v>0</v>
      </c>
      <c r="H1303" s="2">
        <f>'Moving Avg'!G1303</f>
        <v>0</v>
      </c>
      <c r="I1303" s="2">
        <f>'Moving Avg'!H1303</f>
        <v>0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0</v>
      </c>
      <c r="B1304" s="2">
        <f>RSI!B1304</f>
        <v>0</v>
      </c>
      <c r="C1304" s="2">
        <f>RSI!I1304</f>
        <v>6.1198260340887742</v>
      </c>
      <c r="D1304" s="2">
        <f>MACD!E1304</f>
        <v>-2.8754152558491626E-10</v>
      </c>
      <c r="E1304" s="2">
        <f>MACD!F1304</f>
        <v>-4.2285518468284766E-10</v>
      </c>
      <c r="F1304" s="2">
        <f>'Moving Avg'!D1304</f>
        <v>0</v>
      </c>
      <c r="G1304" s="2">
        <f>'Moving Avg'!F1304</f>
        <v>0</v>
      </c>
      <c r="H1304" s="2">
        <f>'Moving Avg'!G1304</f>
        <v>0</v>
      </c>
      <c r="I1304" s="2">
        <f>'Moving Avg'!H1304</f>
        <v>0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0</v>
      </c>
      <c r="B1305" s="2">
        <f>RSI!B1305</f>
        <v>0</v>
      </c>
      <c r="C1305" s="2">
        <f>RSI!I1305</f>
        <v>6.1198260340887742</v>
      </c>
      <c r="D1305" s="2">
        <f>MACD!E1305</f>
        <v>-2.662421533193979E-10</v>
      </c>
      <c r="E1305" s="2">
        <f>MACD!F1305</f>
        <v>-3.9153257841015773E-10</v>
      </c>
      <c r="F1305" s="2">
        <f>'Moving Avg'!D1305</f>
        <v>0</v>
      </c>
      <c r="G1305" s="2">
        <f>'Moving Avg'!F1305</f>
        <v>0</v>
      </c>
      <c r="H1305" s="2">
        <f>'Moving Avg'!G1305</f>
        <v>0</v>
      </c>
      <c r="I1305" s="2">
        <f>'Moving Avg'!H1305</f>
        <v>0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</row>
    <row r="1306" spans="1:12" ht="13.5" x14ac:dyDescent="0.25">
      <c r="A1306" s="3">
        <f>RSI!A1306</f>
        <v>0</v>
      </c>
      <c r="B1306" s="2">
        <f>RSI!B1306</f>
        <v>0</v>
      </c>
      <c r="C1306" s="2">
        <f>RSI!I1306</f>
        <v>6.1198260340887742</v>
      </c>
      <c r="D1306" s="2">
        <f>MACD!E1306</f>
        <v>-2.4652051233280204E-10</v>
      </c>
      <c r="E1306" s="2">
        <f>MACD!F1306</f>
        <v>-3.6253016519468662E-10</v>
      </c>
      <c r="F1306" s="2">
        <f>'Moving Avg'!D1306</f>
        <v>0</v>
      </c>
      <c r="G1306" s="2">
        <f>'Moving Avg'!F1306</f>
        <v>0</v>
      </c>
      <c r="H1306" s="2">
        <f>'Moving Avg'!G1306</f>
        <v>0</v>
      </c>
      <c r="I1306" s="2">
        <f>'Moving Avg'!H1306</f>
        <v>0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</row>
    <row r="1307" spans="1:12" ht="13.5" x14ac:dyDescent="0.25">
      <c r="A1307" s="3">
        <f>RSI!A1307</f>
        <v>0</v>
      </c>
      <c r="B1307" s="2">
        <f>RSI!B1307</f>
        <v>0</v>
      </c>
      <c r="C1307" s="2">
        <f>RSI!I1307</f>
        <v>6.1198260340887742</v>
      </c>
      <c r="D1307" s="2">
        <f>MACD!E1307</f>
        <v>-2.2825973364150552E-10</v>
      </c>
      <c r="E1307" s="2">
        <f>MACD!F1307</f>
        <v>-3.3567607888405041E-10</v>
      </c>
      <c r="F1307" s="2">
        <f>'Moving Avg'!D1307</f>
        <v>0</v>
      </c>
      <c r="G1307" s="2">
        <f>'Moving Avg'!F1307</f>
        <v>0</v>
      </c>
      <c r="H1307" s="2">
        <f>'Moving Avg'!G1307</f>
        <v>0</v>
      </c>
      <c r="I1307" s="2">
        <f>'Moving Avg'!H1307</f>
        <v>0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</row>
    <row r="1308" spans="1:12" ht="13.5" x14ac:dyDescent="0.25">
      <c r="A1308" s="3">
        <f>RSI!A1308</f>
        <v>0</v>
      </c>
      <c r="B1308" s="2">
        <f>RSI!B1308</f>
        <v>0</v>
      </c>
      <c r="C1308" s="2">
        <f>RSI!I1308</f>
        <v>6.1198260340887742</v>
      </c>
      <c r="D1308" s="2">
        <f>MACD!E1308</f>
        <v>-2.1135160522363501E-10</v>
      </c>
      <c r="E1308" s="2">
        <f>MACD!F1308</f>
        <v>-3.1081118415196734E-10</v>
      </c>
      <c r="F1308" s="2">
        <f>'Moving Avg'!D1308</f>
        <v>0</v>
      </c>
      <c r="G1308" s="2">
        <f>'Moving Avg'!F1308</f>
        <v>0</v>
      </c>
      <c r="H1308" s="2">
        <f>'Moving Avg'!G1308</f>
        <v>0</v>
      </c>
      <c r="I1308" s="2">
        <f>'Moving Avg'!H1308</f>
        <v>0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0</v>
      </c>
      <c r="B1309" s="2">
        <f>RSI!B1309</f>
        <v>0</v>
      </c>
      <c r="C1309" s="2">
        <f>RSI!I1309</f>
        <v>6.1198260340887742</v>
      </c>
      <c r="D1309" s="2">
        <f>MACD!E1309</f>
        <v>-1.9569593076264088E-10</v>
      </c>
      <c r="E1309" s="2">
        <f>MACD!F1309</f>
        <v>-2.8778813347410205E-10</v>
      </c>
      <c r="F1309" s="2">
        <f>'Moving Avg'!D1309</f>
        <v>0</v>
      </c>
      <c r="G1309" s="2">
        <f>'Moving Avg'!F1309</f>
        <v>0</v>
      </c>
      <c r="H1309" s="2">
        <f>'Moving Avg'!G1309</f>
        <v>0</v>
      </c>
      <c r="I1309" s="2">
        <f>'Moving Avg'!H1309</f>
        <v>0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0</v>
      </c>
      <c r="B1310" s="2">
        <f>RSI!B1310</f>
        <v>0</v>
      </c>
      <c r="C1310" s="2">
        <f>RSI!I1310</f>
        <v>6.1198260340887742</v>
      </c>
      <c r="D1310" s="2">
        <f>MACD!E1310</f>
        <v>-1.811999358913476E-10</v>
      </c>
      <c r="E1310" s="2">
        <f>MACD!F1310</f>
        <v>-2.6647049395755116E-10</v>
      </c>
      <c r="F1310" s="2">
        <f>'Moving Avg'!D1310</f>
        <v>0</v>
      </c>
      <c r="G1310" s="2">
        <f>'Moving Avg'!F1310</f>
        <v>0</v>
      </c>
      <c r="H1310" s="2">
        <f>'Moving Avg'!G1310</f>
        <v>0</v>
      </c>
      <c r="I1310" s="2">
        <f>'Moving Avg'!H1310</f>
        <v>0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</row>
    <row r="1311" spans="1:12" ht="13.5" x14ac:dyDescent="0.25">
      <c r="A1311" s="3">
        <f>RSI!A1311</f>
        <v>0</v>
      </c>
      <c r="B1311" s="2">
        <f>RSI!B1311</f>
        <v>0</v>
      </c>
      <c r="C1311" s="2">
        <f>RSI!I1311</f>
        <v>6.1198260340887742</v>
      </c>
      <c r="D1311" s="2">
        <f>MACD!E1311</f>
        <v>-1.6777771841792579E-10</v>
      </c>
      <c r="E1311" s="2">
        <f>MACD!F1311</f>
        <v>-2.4673193884962611E-10</v>
      </c>
      <c r="F1311" s="2">
        <f>'Moving Avg'!D1311</f>
        <v>0</v>
      </c>
      <c r="G1311" s="2">
        <f>'Moving Avg'!F1311</f>
        <v>0</v>
      </c>
      <c r="H1311" s="2">
        <f>'Moving Avg'!G1311</f>
        <v>0</v>
      </c>
      <c r="I1311" s="2">
        <f>'Moving Avg'!H1311</f>
        <v>0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</row>
    <row r="1312" spans="1:12" ht="13.5" x14ac:dyDescent="0.25">
      <c r="A1312" s="3">
        <f>RSI!A1312</f>
        <v>0</v>
      </c>
      <c r="B1312" s="2">
        <f>RSI!B1312</f>
        <v>0</v>
      </c>
      <c r="C1312" s="2">
        <f>RSI!I1312</f>
        <v>6.1198260340887742</v>
      </c>
      <c r="D1312" s="2">
        <f>MACD!E1312</f>
        <v>-1.5534973927586685E-10</v>
      </c>
      <c r="E1312" s="2">
        <f>MACD!F1312</f>
        <v>-2.2845549893487426E-10</v>
      </c>
      <c r="F1312" s="2">
        <f>'Moving Avg'!D1312</f>
        <v>0</v>
      </c>
      <c r="G1312" s="2">
        <f>'Moving Avg'!F1312</f>
        <v>0</v>
      </c>
      <c r="H1312" s="2">
        <f>'Moving Avg'!G1312</f>
        <v>0</v>
      </c>
      <c r="I1312" s="2">
        <f>'Moving Avg'!H1312</f>
        <v>0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</row>
    <row r="1313" spans="1:12" ht="13.5" x14ac:dyDescent="0.25">
      <c r="A1313" s="3">
        <f>RSI!A1313</f>
        <v>0</v>
      </c>
      <c r="B1313" s="2">
        <f>RSI!B1313</f>
        <v>0</v>
      </c>
      <c r="C1313" s="2">
        <f>RSI!I1313</f>
        <v>6.1198260340887742</v>
      </c>
      <c r="D1313" s="2">
        <f>MACD!E1313</f>
        <v>-1.4384235118136634E-10</v>
      </c>
      <c r="E1313" s="2">
        <f>MACD!F1313</f>
        <v>-2.1153286938417268E-10</v>
      </c>
      <c r="F1313" s="2">
        <f>'Moving Avg'!D1313</f>
        <v>0</v>
      </c>
      <c r="G1313" s="2">
        <f>'Moving Avg'!F1313</f>
        <v>0</v>
      </c>
      <c r="H1313" s="2">
        <f>'Moving Avg'!G1313</f>
        <v>0</v>
      </c>
      <c r="I1313" s="2">
        <f>'Moving Avg'!H1313</f>
        <v>0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</row>
    <row r="1314" spans="1:12" ht="13.5" x14ac:dyDescent="0.25">
      <c r="A1314" s="3">
        <f>RSI!A1314</f>
        <v>0</v>
      </c>
      <c r="B1314" s="2">
        <f>RSI!B1314</f>
        <v>0</v>
      </c>
      <c r="C1314" s="2">
        <f>RSI!I1314</f>
        <v>6.1198260340887742</v>
      </c>
      <c r="D1314" s="2">
        <f>MACD!E1314</f>
        <v>-1.3318736220497571E-10</v>
      </c>
      <c r="E1314" s="2">
        <f>MACD!F1314</f>
        <v>-1.958637679483333E-10</v>
      </c>
      <c r="F1314" s="2">
        <f>'Moving Avg'!D1314</f>
        <v>0</v>
      </c>
      <c r="G1314" s="2">
        <f>'Moving Avg'!F1314</f>
        <v>0</v>
      </c>
      <c r="H1314" s="2">
        <f>'Moving Avg'!G1314</f>
        <v>0</v>
      </c>
      <c r="I1314" s="2">
        <f>'Moving Avg'!H1314</f>
        <v>0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</row>
    <row r="1315" spans="1:12" ht="13.5" x14ac:dyDescent="0.25">
      <c r="A1315" s="3">
        <f>RSI!A1315</f>
        <v>0</v>
      </c>
      <c r="B1315" s="2">
        <f>RSI!B1315</f>
        <v>0</v>
      </c>
      <c r="C1315" s="2">
        <f>RSI!I1315</f>
        <v>6.1198260340887742</v>
      </c>
      <c r="D1315" s="2">
        <f>MACD!E1315</f>
        <v>-1.2332163167127964E-10</v>
      </c>
      <c r="E1315" s="2">
        <f>MACD!F1315</f>
        <v>-1.8135534069292259E-10</v>
      </c>
      <c r="F1315" s="2">
        <f>'Moving Avg'!D1315</f>
        <v>0</v>
      </c>
      <c r="G1315" s="2">
        <f>'Moving Avg'!F1315</f>
        <v>0</v>
      </c>
      <c r="H1315" s="2">
        <f>'Moving Avg'!G1315</f>
        <v>0</v>
      </c>
      <c r="I1315" s="2">
        <f>'Moving Avg'!H1315</f>
        <v>0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</row>
    <row r="1316" spans="1:12" ht="13.5" x14ac:dyDescent="0.25">
      <c r="A1316" s="3">
        <f>RSI!A1316</f>
        <v>0</v>
      </c>
      <c r="B1316" s="2">
        <f>RSI!B1316</f>
        <v>0</v>
      </c>
      <c r="C1316" s="2">
        <f>RSI!I1316</f>
        <v>6.1198260340887742</v>
      </c>
      <c r="D1316" s="2">
        <f>MACD!E1316</f>
        <v>-1.1418669599193053E-10</v>
      </c>
      <c r="E1316" s="2">
        <f>MACD!F1316</f>
        <v>-1.6792161175272418E-10</v>
      </c>
      <c r="F1316" s="2">
        <f>'Moving Avg'!D1316</f>
        <v>0</v>
      </c>
      <c r="G1316" s="2">
        <f>'Moving Avg'!F1316</f>
        <v>0</v>
      </c>
      <c r="H1316" s="2">
        <f>'Moving Avg'!G1316</f>
        <v>0</v>
      </c>
      <c r="I1316" s="2">
        <f>'Moving Avg'!H1316</f>
        <v>0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</row>
    <row r="1317" spans="1:12" ht="13.5" x14ac:dyDescent="0.25">
      <c r="A1317" s="3">
        <f>RSI!A1317</f>
        <v>0</v>
      </c>
      <c r="B1317" s="2">
        <f>RSI!B1317</f>
        <v>0</v>
      </c>
      <c r="C1317" s="2">
        <f>RSI!I1317</f>
        <v>6.1198260340887742</v>
      </c>
      <c r="D1317" s="2">
        <f>MACD!E1317</f>
        <v>-1.0572842221475467E-10</v>
      </c>
      <c r="E1317" s="2">
        <f>MACD!F1317</f>
        <v>-1.554829738451303E-10</v>
      </c>
      <c r="F1317" s="2">
        <f>'Moving Avg'!D1317</f>
        <v>0</v>
      </c>
      <c r="G1317" s="2">
        <f>'Moving Avg'!F1317</f>
        <v>0</v>
      </c>
      <c r="H1317" s="2">
        <f>'Moving Avg'!G1317</f>
        <v>0</v>
      </c>
      <c r="I1317" s="2">
        <f>'Moving Avg'!H1317</f>
        <v>0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</row>
    <row r="1318" spans="1:12" ht="13.5" x14ac:dyDescent="0.25">
      <c r="A1318" s="3">
        <f>RSI!A1318</f>
        <v>0</v>
      </c>
      <c r="B1318" s="2">
        <f>RSI!B1318</f>
        <v>0</v>
      </c>
      <c r="C1318" s="2">
        <f>RSI!I1318</f>
        <v>6.1198260340887742</v>
      </c>
      <c r="D1318" s="2">
        <f>MACD!E1318</f>
        <v>-9.7896687235887483E-11</v>
      </c>
      <c r="E1318" s="2">
        <f>MACD!F1318</f>
        <v>-1.4396571652328175E-10</v>
      </c>
      <c r="F1318" s="2">
        <f>'Moving Avg'!D1318</f>
        <v>0</v>
      </c>
      <c r="G1318" s="2">
        <f>'Moving Avg'!F1318</f>
        <v>0</v>
      </c>
      <c r="H1318" s="2">
        <f>'Moving Avg'!G1318</f>
        <v>0</v>
      </c>
      <c r="I1318" s="2">
        <f>'Moving Avg'!H1318</f>
        <v>0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</row>
    <row r="1319" spans="1:12" ht="13.5" x14ac:dyDescent="0.25">
      <c r="A1319" s="3">
        <f>RSI!A1319</f>
        <v>0</v>
      </c>
      <c r="B1319" s="2">
        <f>RSI!B1319</f>
        <v>0</v>
      </c>
      <c r="C1319" s="2">
        <f>RSI!I1319</f>
        <v>6.1198260340887742</v>
      </c>
      <c r="D1319" s="2">
        <f>MACD!E1319</f>
        <v>-9.0645080773972887E-11</v>
      </c>
      <c r="E1319" s="2">
        <f>MACD!F1319</f>
        <v>-1.3330158937341999E-10</v>
      </c>
      <c r="F1319" s="2">
        <f>'Moving Avg'!D1319</f>
        <v>0</v>
      </c>
      <c r="G1319" s="2">
        <f>'Moving Avg'!F1319</f>
        <v>0</v>
      </c>
      <c r="H1319" s="2">
        <f>'Moving Avg'!G1319</f>
        <v>0</v>
      </c>
      <c r="I1319" s="2">
        <f>'Moving Avg'!H1319</f>
        <v>0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0</v>
      </c>
      <c r="B1320" s="2">
        <f>RSI!B1320</f>
        <v>0</v>
      </c>
      <c r="C1320" s="2">
        <f>RSI!I1320</f>
        <v>6.1198260340887742</v>
      </c>
      <c r="D1320" s="2">
        <f>MACD!E1320</f>
        <v>-8.3930630346273718E-11</v>
      </c>
      <c r="E1320" s="2">
        <f>MACD!F1320</f>
        <v>-1.2342739756799075E-10</v>
      </c>
      <c r="F1320" s="2">
        <f>'Moving Avg'!D1320</f>
        <v>0</v>
      </c>
      <c r="G1320" s="2">
        <f>'Moving Avg'!F1320</f>
        <v>0</v>
      </c>
      <c r="H1320" s="2">
        <f>'Moving Avg'!G1320</f>
        <v>0</v>
      </c>
      <c r="I1320" s="2">
        <f>'Moving Avg'!H1320</f>
        <v>0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</row>
    <row r="1321" spans="1:12" ht="13.5" x14ac:dyDescent="0.25">
      <c r="A1321" s="3">
        <f>RSI!A1321</f>
        <v>0</v>
      </c>
      <c r="B1321" s="2">
        <f>RSI!B1321</f>
        <v>0</v>
      </c>
      <c r="C1321" s="2">
        <f>RSI!I1321</f>
        <v>6.1198260340887742</v>
      </c>
      <c r="D1321" s="2">
        <f>MACD!E1321</f>
        <v>-7.7713546616922249E-11</v>
      </c>
      <c r="E1321" s="2">
        <f>MACD!F1321</f>
        <v>-1.1428462737777705E-10</v>
      </c>
      <c r="F1321" s="2">
        <f>'Moving Avg'!D1321</f>
        <v>0</v>
      </c>
      <c r="G1321" s="2">
        <f>'Moving Avg'!F1321</f>
        <v>0</v>
      </c>
      <c r="H1321" s="2">
        <f>'Moving Avg'!G1321</f>
        <v>0</v>
      </c>
      <c r="I1321" s="2">
        <f>'Moving Avg'!H1321</f>
        <v>0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0</v>
      </c>
      <c r="B1322" s="2">
        <f>RSI!B1322</f>
        <v>0</v>
      </c>
      <c r="C1322" s="2">
        <f>RSI!I1322</f>
        <v>6.1198260340887742</v>
      </c>
      <c r="D1322" s="2">
        <f>MACD!E1322</f>
        <v>-7.1956987608263155E-11</v>
      </c>
      <c r="E1322" s="2">
        <f>MACD!F1322</f>
        <v>-1.0581909942387429E-10</v>
      </c>
      <c r="F1322" s="2">
        <f>'Moving Avg'!D1322</f>
        <v>0</v>
      </c>
      <c r="G1322" s="2">
        <f>'Moving Avg'!F1322</f>
        <v>0</v>
      </c>
      <c r="H1322" s="2">
        <f>'Moving Avg'!G1322</f>
        <v>0</v>
      </c>
      <c r="I1322" s="2">
        <f>'Moving Avg'!H1322</f>
        <v>0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0</v>
      </c>
      <c r="B1323" s="2">
        <f>RSI!B1323</f>
        <v>0</v>
      </c>
      <c r="C1323" s="2">
        <f>RSI!I1323</f>
        <v>6.1198260340887742</v>
      </c>
      <c r="D1323" s="2">
        <f>MACD!E1323</f>
        <v>-6.6626840378022979E-11</v>
      </c>
      <c r="E1323" s="2">
        <f>MACD!F1323</f>
        <v>-9.7980647614704033E-11</v>
      </c>
      <c r="F1323" s="2">
        <f>'Moving Avg'!D1323</f>
        <v>0</v>
      </c>
      <c r="G1323" s="2">
        <f>'Moving Avg'!F1323</f>
        <v>0</v>
      </c>
      <c r="H1323" s="2">
        <f>'Moving Avg'!G1323</f>
        <v>0</v>
      </c>
      <c r="I1323" s="2">
        <f>'Moving Avg'!H1323</f>
        <v>0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0</v>
      </c>
      <c r="B1324" s="2">
        <f>RSI!B1324</f>
        <v>0</v>
      </c>
      <c r="C1324" s="2">
        <f>RSI!I1324</f>
        <v>6.1198260340887742</v>
      </c>
      <c r="D1324" s="2">
        <f>MACD!E1324</f>
        <v>-6.1691518868541084E-11</v>
      </c>
      <c r="E1324" s="2">
        <f>MACD!F1324</f>
        <v>-9.0722821865471454E-11</v>
      </c>
      <c r="F1324" s="2">
        <f>'Moving Avg'!D1324</f>
        <v>0</v>
      </c>
      <c r="G1324" s="2">
        <f>'Moving Avg'!F1324</f>
        <v>0</v>
      </c>
      <c r="H1324" s="2">
        <f>'Moving Avg'!G1324</f>
        <v>0</v>
      </c>
      <c r="I1324" s="2">
        <f>'Moving Avg'!H1324</f>
        <v>0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0</v>
      </c>
      <c r="B1325" s="2">
        <f>RSI!B1325</f>
        <v>0</v>
      </c>
      <c r="C1325" s="2">
        <f>RSI!I1325</f>
        <v>6.1198260340887742</v>
      </c>
      <c r="D1325" s="2">
        <f>MACD!E1325</f>
        <v>-5.7121776730131734E-11</v>
      </c>
      <c r="E1325" s="2">
        <f>MACD!F1325</f>
        <v>-8.4002612838403518E-11</v>
      </c>
      <c r="F1325" s="2">
        <f>'Moving Avg'!D1325</f>
        <v>0</v>
      </c>
      <c r="G1325" s="2">
        <f>'Moving Avg'!F1325</f>
        <v>0</v>
      </c>
      <c r="H1325" s="2">
        <f>'Moving Avg'!G1325</f>
        <v>0</v>
      </c>
      <c r="I1325" s="2">
        <f>'Moving Avg'!H1325</f>
        <v>0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</row>
    <row r="1326" spans="1:12" ht="13.5" x14ac:dyDescent="0.25">
      <c r="A1326" s="3">
        <f>RSI!A1326</f>
        <v>0</v>
      </c>
      <c r="B1326" s="2">
        <f>RSI!B1326</f>
        <v>0</v>
      </c>
      <c r="C1326" s="2">
        <f>RSI!I1326</f>
        <v>6.1198260340887742</v>
      </c>
      <c r="D1326" s="2">
        <f>MACD!E1326</f>
        <v>-5.2890534009382163E-11</v>
      </c>
      <c r="E1326" s="2">
        <f>MACD!F1326</f>
        <v>-7.7780197072599244E-11</v>
      </c>
      <c r="F1326" s="2">
        <f>'Moving Avg'!D1326</f>
        <v>0</v>
      </c>
      <c r="G1326" s="2">
        <f>'Moving Avg'!F1326</f>
        <v>0</v>
      </c>
      <c r="H1326" s="2">
        <f>'Moving Avg'!G1326</f>
        <v>0</v>
      </c>
      <c r="I1326" s="2">
        <f>'Moving Avg'!H1326</f>
        <v>0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</row>
    <row r="1327" spans="1:12" ht="13.5" x14ac:dyDescent="0.25">
      <c r="A1327" s="3">
        <f>RSI!A1327</f>
        <v>0</v>
      </c>
      <c r="B1327" s="2">
        <f>RSI!B1327</f>
        <v>0</v>
      </c>
      <c r="C1327" s="2">
        <f>RSI!I1327</f>
        <v>6.1198260340887742</v>
      </c>
      <c r="D1327" s="2">
        <f>MACD!E1327</f>
        <v>-4.8972716675354639E-11</v>
      </c>
      <c r="E1327" s="2">
        <f>MACD!F1327</f>
        <v>-7.2018700993150331E-11</v>
      </c>
      <c r="F1327" s="2">
        <f>'Moving Avg'!D1327</f>
        <v>0</v>
      </c>
      <c r="G1327" s="2">
        <f>'Moving Avg'!F1327</f>
        <v>0</v>
      </c>
      <c r="H1327" s="2">
        <f>'Moving Avg'!G1327</f>
        <v>0</v>
      </c>
      <c r="I1327" s="2">
        <f>'Moving Avg'!H1327</f>
        <v>0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</row>
    <row r="1328" spans="1:12" ht="13.5" x14ac:dyDescent="0.25">
      <c r="A1328" s="3">
        <f>RSI!A1328</f>
        <v>0</v>
      </c>
      <c r="B1328" s="2">
        <f>RSI!B1328</f>
        <v>0</v>
      </c>
      <c r="C1328" s="2">
        <f>RSI!I1328</f>
        <v>6.1198260340887742</v>
      </c>
      <c r="D1328" s="2">
        <f>MACD!E1328</f>
        <v>-4.5345108032736445E-11</v>
      </c>
      <c r="E1328" s="2">
        <f>MACD!F1328</f>
        <v>-6.6683982401067562E-11</v>
      </c>
      <c r="F1328" s="2">
        <f>'Moving Avg'!D1328</f>
        <v>0</v>
      </c>
      <c r="G1328" s="2">
        <f>'Moving Avg'!F1328</f>
        <v>0</v>
      </c>
      <c r="H1328" s="2">
        <f>'Moving Avg'!G1328</f>
        <v>0</v>
      </c>
      <c r="I1328" s="2">
        <f>'Moving Avg'!H1328</f>
        <v>0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0</v>
      </c>
      <c r="B1329" s="2">
        <f>RSI!B1329</f>
        <v>0</v>
      </c>
      <c r="C1329" s="2">
        <f>RSI!I1329</f>
        <v>6.1198260340887742</v>
      </c>
      <c r="D1329" s="2">
        <f>MACD!E1329</f>
        <v>-4.1986211141423191E-11</v>
      </c>
      <c r="E1329" s="2">
        <f>MACD!F1329</f>
        <v>-6.1744428149138695E-11</v>
      </c>
      <c r="F1329" s="2">
        <f>'Moving Avg'!D1329</f>
        <v>0</v>
      </c>
      <c r="G1329" s="2">
        <f>'Moving Avg'!F1329</f>
        <v>0</v>
      </c>
      <c r="H1329" s="2">
        <f>'Moving Avg'!G1329</f>
        <v>0</v>
      </c>
      <c r="I1329" s="2">
        <f>'Moving Avg'!H1329</f>
        <v>0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0</v>
      </c>
      <c r="B1330" s="2">
        <f>RSI!B1330</f>
        <v>0</v>
      </c>
      <c r="C1330" s="2">
        <f>RSI!I1330</f>
        <v>6.1198260340887742</v>
      </c>
      <c r="D1330" s="2">
        <f>MACD!E1330</f>
        <v>-3.8876121427244172E-11</v>
      </c>
      <c r="E1330" s="2">
        <f>MACD!F1330</f>
        <v>-5.7170766804759796E-11</v>
      </c>
      <c r="F1330" s="2">
        <f>'Moving Avg'!D1330</f>
        <v>0</v>
      </c>
      <c r="G1330" s="2">
        <f>'Moving Avg'!F1330</f>
        <v>0</v>
      </c>
      <c r="H1330" s="2">
        <f>'Moving Avg'!G1330</f>
        <v>0</v>
      </c>
      <c r="I1330" s="2">
        <f>'Moving Avg'!H1330</f>
        <v>0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0</v>
      </c>
      <c r="B1331" s="2">
        <f>RSI!B1331</f>
        <v>0</v>
      </c>
      <c r="C1331" s="2">
        <f>RSI!I1331</f>
        <v>6.1198260340887742</v>
      </c>
      <c r="D1331" s="2">
        <f>MACD!E1331</f>
        <v>-3.5996408728930193E-11</v>
      </c>
      <c r="E1331" s="2">
        <f>MACD!F1331</f>
        <v>-5.2935895189593876E-11</v>
      </c>
      <c r="F1331" s="2">
        <f>'Moving Avg'!D1331</f>
        <v>0</v>
      </c>
      <c r="G1331" s="2">
        <f>'Moving Avg'!F1331</f>
        <v>0</v>
      </c>
      <c r="H1331" s="2">
        <f>'Moving Avg'!G1331</f>
        <v>0</v>
      </c>
      <c r="I1331" s="2">
        <f>'Moving Avg'!H1331</f>
        <v>0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0</v>
      </c>
      <c r="B1332" s="2">
        <f>RSI!B1332</f>
        <v>0</v>
      </c>
      <c r="C1332" s="2">
        <f>RSI!I1332</f>
        <v>6.1198260340887742</v>
      </c>
      <c r="D1332" s="2">
        <f>MACD!E1332</f>
        <v>-3.3330008082343117E-11</v>
      </c>
      <c r="E1332" s="2">
        <f>MACD!F1332</f>
        <v>-4.9014717768143727E-11</v>
      </c>
      <c r="F1332" s="2">
        <f>'Moving Avg'!D1332</f>
        <v>0</v>
      </c>
      <c r="G1332" s="2">
        <f>'Moving Avg'!F1332</f>
        <v>0</v>
      </c>
      <c r="H1332" s="2">
        <f>'Moving Avg'!G1332</f>
        <v>0</v>
      </c>
      <c r="I1332" s="2">
        <f>'Moving Avg'!H1332</f>
        <v>0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0</v>
      </c>
      <c r="B1333" s="2">
        <f>RSI!B1333</f>
        <v>0</v>
      </c>
      <c r="C1333" s="2">
        <f>RSI!I1333</f>
        <v>6.1198260340887742</v>
      </c>
      <c r="D1333" s="2">
        <f>MACD!E1333</f>
        <v>-3.0861118594762431E-11</v>
      </c>
      <c r="E1333" s="2">
        <f>MACD!F1333</f>
        <v>-4.5383997933467476E-11</v>
      </c>
      <c r="F1333" s="2">
        <f>'Moving Avg'!D1333</f>
        <v>0</v>
      </c>
      <c r="G1333" s="2">
        <f>'Moving Avg'!F1333</f>
        <v>0</v>
      </c>
      <c r="H1333" s="2">
        <f>'Moving Avg'!G1333</f>
        <v>0</v>
      </c>
      <c r="I1333" s="2">
        <f>'Moving Avg'!H1333</f>
        <v>0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0</v>
      </c>
      <c r="B1334" s="2">
        <f>RSI!B1334</f>
        <v>0</v>
      </c>
      <c r="C1334" s="2">
        <f>RSI!I1334</f>
        <v>6.1198260340887742</v>
      </c>
      <c r="D1334" s="2">
        <f>MACD!E1334</f>
        <v>-2.8575109809965459E-11</v>
      </c>
      <c r="E1334" s="2">
        <f>MACD!F1334</f>
        <v>-4.2022220308767074E-11</v>
      </c>
      <c r="F1334" s="2">
        <f>'Moving Avg'!D1334</f>
        <v>0</v>
      </c>
      <c r="G1334" s="2">
        <f>'Moving Avg'!F1334</f>
        <v>0</v>
      </c>
      <c r="H1334" s="2">
        <f>'Moving Avg'!G1334</f>
        <v>0</v>
      </c>
      <c r="I1334" s="2">
        <f>'Moving Avg'!H1334</f>
        <v>0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0</v>
      </c>
      <c r="B1335" s="2">
        <f>RSI!B1335</f>
        <v>0</v>
      </c>
      <c r="C1335" s="2">
        <f>RSI!I1335</f>
        <v>6.1198260340887742</v>
      </c>
      <c r="D1335" s="2">
        <f>MACD!E1335</f>
        <v>-2.6458435009227484E-11</v>
      </c>
      <c r="E1335" s="2">
        <f>MACD!F1335</f>
        <v>-3.890946324885916E-11</v>
      </c>
      <c r="F1335" s="2">
        <f>'Moving Avg'!D1335</f>
        <v>0</v>
      </c>
      <c r="G1335" s="2">
        <f>'Moving Avg'!F1335</f>
        <v>0</v>
      </c>
      <c r="H1335" s="2">
        <f>'Moving Avg'!G1335</f>
        <v>0</v>
      </c>
      <c r="I1335" s="2">
        <f>'Moving Avg'!H1335</f>
        <v>0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0</v>
      </c>
      <c r="B1336" s="2">
        <f>RSI!B1336</f>
        <v>0</v>
      </c>
      <c r="C1336" s="2">
        <f>RSI!I1336</f>
        <v>6.1198260340887742</v>
      </c>
      <c r="D1336" s="2">
        <f>MACD!E1336</f>
        <v>-2.4498550934470067E-11</v>
      </c>
      <c r="E1336" s="2">
        <f>MACD!F1336</f>
        <v>-3.6027280785981342E-11</v>
      </c>
      <c r="F1336" s="2">
        <f>'Moving Avg'!D1336</f>
        <v>0</v>
      </c>
      <c r="G1336" s="2">
        <f>'Moving Avg'!F1336</f>
        <v>0</v>
      </c>
      <c r="H1336" s="2">
        <f>'Moving Avg'!G1336</f>
        <v>0</v>
      </c>
      <c r="I1336" s="2">
        <f>'Moving Avg'!H1336</f>
        <v>0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</row>
    <row r="1337" spans="1:12" ht="13.5" x14ac:dyDescent="0.25">
      <c r="A1337" s="3">
        <f>RSI!A1337</f>
        <v>0</v>
      </c>
      <c r="B1337" s="2">
        <f>RSI!B1337</f>
        <v>0</v>
      </c>
      <c r="C1337" s="2">
        <f>RSI!I1337</f>
        <v>6.1198260340887742</v>
      </c>
      <c r="D1337" s="2">
        <f>MACD!E1337</f>
        <v>-2.2683843457842803E-11</v>
      </c>
      <c r="E1337" s="2">
        <f>MACD!F1337</f>
        <v>-3.3358593320353633E-11</v>
      </c>
      <c r="F1337" s="2">
        <f>'Moving Avg'!D1337</f>
        <v>0</v>
      </c>
      <c r="G1337" s="2">
        <f>'Moving Avg'!F1337</f>
        <v>0</v>
      </c>
      <c r="H1337" s="2">
        <f>'Moving Avg'!G1337</f>
        <v>0</v>
      </c>
      <c r="I1337" s="2">
        <f>'Moving Avg'!H1337</f>
        <v>0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</row>
    <row r="1338" spans="1:12" ht="13.5" x14ac:dyDescent="0.25">
      <c r="A1338" s="3">
        <f>RSI!A1338</f>
        <v>0</v>
      </c>
      <c r="B1338" s="2">
        <f>RSI!B1338</f>
        <v>0</v>
      </c>
      <c r="C1338" s="2">
        <f>RSI!I1338</f>
        <v>6.1198260340887742</v>
      </c>
      <c r="D1338" s="2">
        <f>MACD!E1338</f>
        <v>-2.100355875726198E-11</v>
      </c>
      <c r="E1338" s="2">
        <f>MACD!F1338</f>
        <v>-3.0887586407735301E-11</v>
      </c>
      <c r="F1338" s="2">
        <f>'Moving Avg'!D1338</f>
        <v>0</v>
      </c>
      <c r="G1338" s="2">
        <f>'Moving Avg'!F1338</f>
        <v>0</v>
      </c>
      <c r="H1338" s="2">
        <f>'Moving Avg'!G1338</f>
        <v>0</v>
      </c>
      <c r="I1338" s="2">
        <f>'Moving Avg'!H1338</f>
        <v>0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</row>
    <row r="1339" spans="1:12" ht="13.5" x14ac:dyDescent="0.25">
      <c r="A1339" s="3">
        <f>RSI!A1339</f>
        <v>0</v>
      </c>
      <c r="B1339" s="2">
        <f>RSI!B1339</f>
        <v>0</v>
      </c>
      <c r="C1339" s="2">
        <f>RSI!I1339</f>
        <v>6.1198260340887742</v>
      </c>
      <c r="D1339" s="2">
        <f>MACD!E1339</f>
        <v>-1.9447739590057494E-11</v>
      </c>
      <c r="E1339" s="2">
        <f>MACD!F1339</f>
        <v>-2.8599617044199742E-11</v>
      </c>
      <c r="F1339" s="2">
        <f>'Moving Avg'!D1339</f>
        <v>0</v>
      </c>
      <c r="G1339" s="2">
        <f>'Moving Avg'!F1339</f>
        <v>0</v>
      </c>
      <c r="H1339" s="2">
        <f>'Moving Avg'!G1339</f>
        <v>0</v>
      </c>
      <c r="I1339" s="2">
        <f>'Moving Avg'!H1339</f>
        <v>0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</row>
    <row r="1340" spans="1:12" ht="13.5" x14ac:dyDescent="0.25">
      <c r="A1340" s="3">
        <f>RSI!A1340</f>
        <v>0</v>
      </c>
      <c r="B1340" s="2">
        <f>RSI!B1340</f>
        <v>0</v>
      </c>
      <c r="C1340" s="2">
        <f>RSI!I1340</f>
        <v>6.1198260340887742</v>
      </c>
      <c r="D1340" s="2">
        <f>MACD!E1340</f>
        <v>-1.800716628709036E-11</v>
      </c>
      <c r="E1340" s="2">
        <f>MACD!F1340</f>
        <v>-2.6481126892777866E-11</v>
      </c>
      <c r="F1340" s="2">
        <f>'Moving Avg'!D1340</f>
        <v>0</v>
      </c>
      <c r="G1340" s="2">
        <f>'Moving Avg'!F1340</f>
        <v>0</v>
      </c>
      <c r="H1340" s="2">
        <f>'Moving Avg'!G1340</f>
        <v>0</v>
      </c>
      <c r="I1340" s="2">
        <f>'Moving Avg'!H1340</f>
        <v>0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</row>
    <row r="1341" spans="1:12" ht="13.5" x14ac:dyDescent="0.25">
      <c r="A1341" s="3">
        <f>RSI!A1341</f>
        <v>0</v>
      </c>
      <c r="B1341" s="2">
        <f>RSI!B1341</f>
        <v>0</v>
      </c>
      <c r="C1341" s="2">
        <f>RSI!I1341</f>
        <v>6.1198260340887742</v>
      </c>
      <c r="D1341" s="2">
        <f>MACD!E1341</f>
        <v>-1.6673302117676335E-11</v>
      </c>
      <c r="E1341" s="2">
        <f>MACD!F1341</f>
        <v>-2.4519561937757563E-11</v>
      </c>
      <c r="F1341" s="2">
        <f>'Moving Avg'!D1341</f>
        <v>0</v>
      </c>
      <c r="G1341" s="2">
        <f>'Moving Avg'!F1341</f>
        <v>0</v>
      </c>
      <c r="H1341" s="2">
        <f>'Moving Avg'!G1341</f>
        <v>0</v>
      </c>
      <c r="I1341" s="2">
        <f>'Moving Avg'!H1341</f>
        <v>0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</row>
    <row r="1342" spans="1:12" ht="13.5" x14ac:dyDescent="0.25">
      <c r="A1342" s="3">
        <f>RSI!A1342</f>
        <v>0</v>
      </c>
      <c r="B1342" s="2">
        <f>RSI!B1342</f>
        <v>0</v>
      </c>
      <c r="C1342" s="2">
        <f>RSI!I1342</f>
        <v>6.1198260340887742</v>
      </c>
      <c r="D1342" s="2">
        <f>MACD!E1342</f>
        <v>-1.5438242701552228E-11</v>
      </c>
      <c r="E1342" s="2">
        <f>MACD!F1342</f>
        <v>-2.2703298090516498E-11</v>
      </c>
      <c r="F1342" s="2">
        <f>'Moving Avg'!D1342</f>
        <v>0</v>
      </c>
      <c r="G1342" s="2">
        <f>'Moving Avg'!F1342</f>
        <v>0</v>
      </c>
      <c r="H1342" s="2">
        <f>'Moving Avg'!G1342</f>
        <v>0</v>
      </c>
      <c r="I1342" s="2">
        <f>'Moving Avg'!H1342</f>
        <v>0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</row>
    <row r="1343" spans="1:12" ht="13.5" x14ac:dyDescent="0.25">
      <c r="A1343" s="3">
        <f>RSI!A1343</f>
        <v>0</v>
      </c>
      <c r="B1343" s="2">
        <f>RSI!B1343</f>
        <v>0</v>
      </c>
      <c r="C1343" s="2">
        <f>RSI!I1343</f>
        <v>6.1198260340887742</v>
      </c>
      <c r="D1343" s="2">
        <f>MACD!E1343</f>
        <v>-1.4294669168103968E-11</v>
      </c>
      <c r="E1343" s="2">
        <f>MACD!F1343</f>
        <v>-2.1021572306033994E-11</v>
      </c>
      <c r="F1343" s="2">
        <f>'Moving Avg'!D1343</f>
        <v>0</v>
      </c>
      <c r="G1343" s="2">
        <f>'Moving Avg'!F1343</f>
        <v>0</v>
      </c>
      <c r="H1343" s="2">
        <f>'Moving Avg'!G1343</f>
        <v>0</v>
      </c>
      <c r="I1343" s="2">
        <f>'Moving Avg'!H1343</f>
        <v>0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</row>
    <row r="1344" spans="1:12" ht="13.5" x14ac:dyDescent="0.25">
      <c r="A1344" s="3">
        <f>RSI!A1344</f>
        <v>0</v>
      </c>
      <c r="B1344" s="2">
        <f>RSI!B1344</f>
        <v>0</v>
      </c>
      <c r="C1344" s="2">
        <f>RSI!I1344</f>
        <v>6.1198260340887742</v>
      </c>
      <c r="D1344" s="2">
        <f>MACD!E1344</f>
        <v>-1.3235804785281498E-11</v>
      </c>
      <c r="E1344" s="2">
        <f>MACD!F1344</f>
        <v>-1.9464418801883495E-11</v>
      </c>
      <c r="F1344" s="2">
        <f>'Moving Avg'!D1344</f>
        <v>0</v>
      </c>
      <c r="G1344" s="2">
        <f>'Moving Avg'!F1344</f>
        <v>0</v>
      </c>
      <c r="H1344" s="2">
        <f>'Moving Avg'!G1344</f>
        <v>0</v>
      </c>
      <c r="I1344" s="2">
        <f>'Moving Avg'!H1344</f>
        <v>0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</row>
    <row r="1345" spans="1:12" ht="13.5" x14ac:dyDescent="0.25">
      <c r="A1345" s="3">
        <f>RSI!A1345</f>
        <v>0</v>
      </c>
      <c r="B1345" s="2">
        <f>RSI!B1345</f>
        <v>0</v>
      </c>
      <c r="C1345" s="2">
        <f>RSI!I1345</f>
        <v>6.1198260340887742</v>
      </c>
      <c r="D1345" s="2">
        <f>MACD!E1345</f>
        <v>-1.225537480118661E-11</v>
      </c>
      <c r="E1345" s="2">
        <f>MACD!F1345</f>
        <v>-1.8022610001744121E-11</v>
      </c>
      <c r="F1345" s="2">
        <f>'Moving Avg'!D1345</f>
        <v>0</v>
      </c>
      <c r="G1345" s="2">
        <f>'Moving Avg'!F1345</f>
        <v>0</v>
      </c>
      <c r="H1345" s="2">
        <f>'Moving Avg'!G1345</f>
        <v>0</v>
      </c>
      <c r="I1345" s="2">
        <f>'Moving Avg'!H1345</f>
        <v>0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</row>
    <row r="1346" spans="1:12" ht="13.5" x14ac:dyDescent="0.25">
      <c r="A1346" s="3">
        <f>RSI!A1346</f>
        <v>0</v>
      </c>
      <c r="B1346" s="2">
        <f>RSI!B1346</f>
        <v>0</v>
      </c>
      <c r="C1346" s="2">
        <f>RSI!I1346</f>
        <v>6.1198260340887742</v>
      </c>
      <c r="D1346" s="2">
        <f>MACD!E1346</f>
        <v>-1.1347569260358005E-11</v>
      </c>
      <c r="E1346" s="2">
        <f>MACD!F1346</f>
        <v>-1.6687601853466898E-11</v>
      </c>
      <c r="F1346" s="2">
        <f>'Moving Avg'!D1346</f>
        <v>0</v>
      </c>
      <c r="G1346" s="2">
        <f>'Moving Avg'!F1346</f>
        <v>0</v>
      </c>
      <c r="H1346" s="2">
        <f>'Moving Avg'!G1346</f>
        <v>0</v>
      </c>
      <c r="I1346" s="2">
        <f>'Moving Avg'!H1346</f>
        <v>0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</row>
    <row r="1347" spans="1:12" ht="13.5" x14ac:dyDescent="0.25">
      <c r="A1347" s="3">
        <f>RSI!A1347</f>
        <v>0</v>
      </c>
      <c r="B1347" s="2">
        <f>RSI!B1347</f>
        <v>0</v>
      </c>
      <c r="C1347" s="2">
        <f>RSI!I1347</f>
        <v>6.1198260340887742</v>
      </c>
      <c r="D1347" s="2">
        <f>MACD!E1347</f>
        <v>-1.0507008574405589E-11</v>
      </c>
      <c r="E1347" s="2">
        <f>MACD!F1347</f>
        <v>-1.5451483197654638E-11</v>
      </c>
      <c r="F1347" s="2">
        <f>'Moving Avg'!D1347</f>
        <v>0</v>
      </c>
      <c r="G1347" s="2">
        <f>'Moving Avg'!F1347</f>
        <v>0</v>
      </c>
      <c r="H1347" s="2">
        <f>'Moving Avg'!G1347</f>
        <v>0</v>
      </c>
      <c r="I1347" s="2">
        <f>'Moving Avg'!H1347</f>
        <v>0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</row>
    <row r="1348" spans="1:12" ht="13.5" x14ac:dyDescent="0.25">
      <c r="A1348" s="3">
        <f>RSI!A1348</f>
        <v>0</v>
      </c>
      <c r="B1348" s="2">
        <f>RSI!B1348</f>
        <v>0</v>
      </c>
      <c r="C1348" s="2">
        <f>RSI!I1348</f>
        <v>6.1198260340887742</v>
      </c>
      <c r="D1348" s="2">
        <f>MACD!E1348</f>
        <v>-9.7287116429681612E-12</v>
      </c>
      <c r="E1348" s="2">
        <f>MACD!F1348</f>
        <v>-1.4306928886717343E-11</v>
      </c>
      <c r="F1348" s="2">
        <f>'Moving Avg'!D1348</f>
        <v>0</v>
      </c>
      <c r="G1348" s="2">
        <f>'Moving Avg'!F1348</f>
        <v>0</v>
      </c>
      <c r="H1348" s="2">
        <f>'Moving Avg'!G1348</f>
        <v>0</v>
      </c>
      <c r="I1348" s="2">
        <f>'Moving Avg'!H1348</f>
        <v>0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0</v>
      </c>
      <c r="B1349" s="2">
        <f>RSI!B1349</f>
        <v>0</v>
      </c>
      <c r="C1349" s="2">
        <f>RSI!I1349</f>
        <v>6.1198260340887742</v>
      </c>
      <c r="D1349" s="2">
        <f>MACD!E1349</f>
        <v>-9.0080663360816489E-12</v>
      </c>
      <c r="E1349" s="2">
        <f>MACD!F1349</f>
        <v>-1.3247156376590205E-11</v>
      </c>
      <c r="F1349" s="2">
        <f>'Moving Avg'!D1349</f>
        <v>0</v>
      </c>
      <c r="G1349" s="2">
        <f>'Moving Avg'!F1349</f>
        <v>0</v>
      </c>
      <c r="H1349" s="2">
        <f>'Moving Avg'!G1349</f>
        <v>0</v>
      </c>
      <c r="I1349" s="2">
        <f>'Moving Avg'!H1349</f>
        <v>0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</row>
    <row r="1350" spans="1:12" ht="13.5" x14ac:dyDescent="0.25">
      <c r="A1350" s="3">
        <f>RSI!A1350</f>
        <v>0</v>
      </c>
      <c r="B1350" s="2">
        <f>RSI!B1350</f>
        <v>0</v>
      </c>
      <c r="C1350" s="2">
        <f>RSI!I1350</f>
        <v>6.1198260340887742</v>
      </c>
      <c r="D1350" s="2">
        <f>MACD!E1350</f>
        <v>-8.3408021630385812E-12</v>
      </c>
      <c r="E1350" s="2">
        <f>MACD!F1350</f>
        <v>-1.2265885533879881E-11</v>
      </c>
      <c r="F1350" s="2">
        <f>'Moving Avg'!D1350</f>
        <v>0</v>
      </c>
      <c r="G1350" s="2">
        <f>'Moving Avg'!F1350</f>
        <v>0</v>
      </c>
      <c r="H1350" s="2">
        <f>'Moving Avg'!G1350</f>
        <v>0</v>
      </c>
      <c r="I1350" s="2">
        <f>'Moving Avg'!H1350</f>
        <v>0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0</v>
      </c>
      <c r="B1351" s="2">
        <f>RSI!B1351</f>
        <v>0</v>
      </c>
      <c r="C1351" s="2">
        <f>RSI!I1351</f>
        <v>6.1198260340887742</v>
      </c>
      <c r="D1351" s="2">
        <f>MACD!E1351</f>
        <v>-7.722964965776479E-12</v>
      </c>
      <c r="E1351" s="2">
        <f>MACD!F1351</f>
        <v>-1.1357301420259202E-11</v>
      </c>
      <c r="F1351" s="2">
        <f>'Moving Avg'!D1351</f>
        <v>0</v>
      </c>
      <c r="G1351" s="2">
        <f>'Moving Avg'!F1351</f>
        <v>0</v>
      </c>
      <c r="H1351" s="2">
        <f>'Moving Avg'!G1351</f>
        <v>0</v>
      </c>
      <c r="I1351" s="2">
        <f>'Moving Avg'!H1351</f>
        <v>0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</row>
    <row r="1352" spans="1:12" ht="13.5" x14ac:dyDescent="0.25">
      <c r="A1352" s="3">
        <f>RSI!A1352</f>
        <v>0</v>
      </c>
      <c r="B1352" s="2">
        <f>RSI!B1352</f>
        <v>0</v>
      </c>
      <c r="C1352" s="2">
        <f>RSI!I1352</f>
        <v>6.1198260340887742</v>
      </c>
      <c r="D1352" s="2">
        <f>MACD!E1352</f>
        <v>-7.1508934868300863E-12</v>
      </c>
      <c r="E1352" s="2">
        <f>MACD!F1352</f>
        <v>-1.051601983357338E-11</v>
      </c>
      <c r="F1352" s="2">
        <f>'Moving Avg'!D1352</f>
        <v>0</v>
      </c>
      <c r="G1352" s="2">
        <f>'Moving Avg'!F1352</f>
        <v>0</v>
      </c>
      <c r="H1352" s="2">
        <f>'Moving Avg'!G1352</f>
        <v>0</v>
      </c>
      <c r="I1352" s="2">
        <f>'Moving Avg'!H1352</f>
        <v>0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0</v>
      </c>
      <c r="B1353" s="2">
        <f>RSI!B1353</f>
        <v>0</v>
      </c>
      <c r="C1353" s="2">
        <f>RSI!I1353</f>
        <v>6.1198260340887742</v>
      </c>
      <c r="D1353" s="2">
        <f>MACD!E1353</f>
        <v>-6.6211976729908304E-12</v>
      </c>
      <c r="E1353" s="2">
        <f>MACD!F1353</f>
        <v>-9.7370554014568701E-12</v>
      </c>
      <c r="F1353" s="2">
        <f>'Moving Avg'!D1353</f>
        <v>0</v>
      </c>
      <c r="G1353" s="2">
        <f>'Moving Avg'!F1353</f>
        <v>0</v>
      </c>
      <c r="H1353" s="2">
        <f>'Moving Avg'!G1353</f>
        <v>0</v>
      </c>
      <c r="I1353" s="2">
        <f>'Moving Avg'!H1353</f>
        <v>0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</row>
    <row r="1354" spans="1:12" ht="13.5" x14ac:dyDescent="0.25">
      <c r="A1354" s="3">
        <f>RSI!A1354</f>
        <v>0</v>
      </c>
      <c r="B1354" s="2">
        <f>RSI!B1354</f>
        <v>0</v>
      </c>
      <c r="C1354" s="2">
        <f>RSI!I1354</f>
        <v>6.11982603408876</v>
      </c>
      <c r="D1354" s="2">
        <f>MACD!E1354</f>
        <v>-6.1307385861026296E-12</v>
      </c>
      <c r="E1354" s="2">
        <f>MACD!F1354</f>
        <v>-9.015792038386023E-12</v>
      </c>
      <c r="F1354" s="2">
        <f>'Moving Avg'!D1354</f>
        <v>0</v>
      </c>
      <c r="G1354" s="2">
        <f>'Moving Avg'!F1354</f>
        <v>0</v>
      </c>
      <c r="H1354" s="2">
        <f>'Moving Avg'!G1354</f>
        <v>0</v>
      </c>
      <c r="I1354" s="2">
        <f>'Moving Avg'!H1354</f>
        <v>0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</row>
    <row r="1355" spans="1:12" ht="13.5" x14ac:dyDescent="0.25">
      <c r="A1355" s="3">
        <f>RSI!A1355</f>
        <v>0</v>
      </c>
      <c r="B1355" s="2">
        <f>RSI!B1355</f>
        <v>0</v>
      </c>
      <c r="C1355" s="2">
        <f>RSI!I1355</f>
        <v>6.11982603408876</v>
      </c>
      <c r="D1355" s="2">
        <f>MACD!E1355</f>
        <v>-5.6766098019468862E-12</v>
      </c>
      <c r="E1355" s="2">
        <f>MACD!F1355</f>
        <v>-8.3479555910981955E-12</v>
      </c>
      <c r="F1355" s="2">
        <f>'Moving Avg'!D1355</f>
        <v>0</v>
      </c>
      <c r="G1355" s="2">
        <f>'Moving Avg'!F1355</f>
        <v>0</v>
      </c>
      <c r="H1355" s="2">
        <f>'Moving Avg'!G1355</f>
        <v>0</v>
      </c>
      <c r="I1355" s="2">
        <f>'Moving Avg'!H1355</f>
        <v>0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</row>
    <row r="1356" spans="1:12" ht="13.5" x14ac:dyDescent="0.25">
      <c r="A1356" s="3">
        <f>RSI!A1356</f>
        <v>0</v>
      </c>
      <c r="B1356" s="2">
        <f>RSI!B1356</f>
        <v>0</v>
      </c>
      <c r="C1356" s="2">
        <f>RSI!I1356</f>
        <v>6.11982603408876</v>
      </c>
      <c r="D1356" s="2">
        <f>MACD!E1356</f>
        <v>-5.2561201869878643E-12</v>
      </c>
      <c r="E1356" s="2">
        <f>MACD!F1356</f>
        <v>-7.7295885102761297E-12</v>
      </c>
      <c r="F1356" s="2">
        <f>'Moving Avg'!D1356</f>
        <v>0</v>
      </c>
      <c r="G1356" s="2">
        <f>'Moving Avg'!F1356</f>
        <v>0</v>
      </c>
      <c r="H1356" s="2">
        <f>'Moving Avg'!G1356</f>
        <v>0</v>
      </c>
      <c r="I1356" s="2">
        <f>'Moving Avg'!H1356</f>
        <v>0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</row>
    <row r="1357" spans="1:12" ht="13.5" x14ac:dyDescent="0.25">
      <c r="A1357" s="3">
        <f>RSI!A1357</f>
        <v>0</v>
      </c>
      <c r="B1357" s="2">
        <f>RSI!B1357</f>
        <v>0</v>
      </c>
      <c r="C1357" s="2">
        <f>RSI!I1357</f>
        <v>6.1198260340887742</v>
      </c>
      <c r="D1357" s="2">
        <f>MACD!E1357</f>
        <v>-4.8667779509146942E-12</v>
      </c>
      <c r="E1357" s="2">
        <f>MACD!F1357</f>
        <v>-7.1570263984038429E-12</v>
      </c>
      <c r="F1357" s="2">
        <f>'Moving Avg'!D1357</f>
        <v>0</v>
      </c>
      <c r="G1357" s="2">
        <f>'Moving Avg'!F1357</f>
        <v>0</v>
      </c>
      <c r="H1357" s="2">
        <f>'Moving Avg'!G1357</f>
        <v>0</v>
      </c>
      <c r="I1357" s="2">
        <f>'Moving Avg'!H1357</f>
        <v>0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</row>
    <row r="1358" spans="1:12" ht="13.5" x14ac:dyDescent="0.25">
      <c r="A1358" s="3">
        <f>RSI!A1358</f>
        <v>0</v>
      </c>
      <c r="B1358" s="2">
        <f>RSI!B1358</f>
        <v>0</v>
      </c>
      <c r="C1358" s="2">
        <f>RSI!I1358</f>
        <v>6.1198260340887742</v>
      </c>
      <c r="D1358" s="2">
        <f>MACD!E1358</f>
        <v>-4.5062758804765735E-12</v>
      </c>
      <c r="E1358" s="2">
        <f>MACD!F1358</f>
        <v>-6.6268762948183892E-12</v>
      </c>
      <c r="F1358" s="2">
        <f>'Moving Avg'!D1358</f>
        <v>0</v>
      </c>
      <c r="G1358" s="2">
        <f>'Moving Avg'!F1358</f>
        <v>0</v>
      </c>
      <c r="H1358" s="2">
        <f>'Moving Avg'!G1358</f>
        <v>0</v>
      </c>
      <c r="I1358" s="2">
        <f>'Moving Avg'!H1358</f>
        <v>0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</row>
    <row r="1359" spans="1:12" ht="13.5" x14ac:dyDescent="0.25">
      <c r="A1359" s="3">
        <f>RSI!A1359</f>
        <v>0</v>
      </c>
      <c r="B1359" s="2">
        <f>RSI!B1359</f>
        <v>0</v>
      </c>
      <c r="C1359" s="2">
        <f>RSI!I1359</f>
        <v>6.1198260340887742</v>
      </c>
      <c r="D1359" s="2">
        <f>MACD!E1359</f>
        <v>-4.1724776671079424E-12</v>
      </c>
      <c r="E1359" s="2">
        <f>MACD!F1359</f>
        <v>-6.1359965692763005E-12</v>
      </c>
      <c r="F1359" s="2">
        <f>'Moving Avg'!D1359</f>
        <v>0</v>
      </c>
      <c r="G1359" s="2">
        <f>'Moving Avg'!F1359</f>
        <v>0</v>
      </c>
      <c r="H1359" s="2">
        <f>'Moving Avg'!G1359</f>
        <v>0</v>
      </c>
      <c r="I1359" s="2">
        <f>'Moving Avg'!H1359</f>
        <v>0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</row>
    <row r="1360" spans="1:12" ht="13.5" x14ac:dyDescent="0.25">
      <c r="A1360" s="3">
        <f>RSI!A1360</f>
        <v>0</v>
      </c>
      <c r="B1360" s="2">
        <f>RSI!B1360</f>
        <v>0</v>
      </c>
      <c r="C1360" s="2">
        <f>RSI!I1360</f>
        <v>6.1198260340887742</v>
      </c>
      <c r="D1360" s="2">
        <f>MACD!E1360</f>
        <v>-3.8634052473221713E-12</v>
      </c>
      <c r="E1360" s="2">
        <f>MACD!F1360</f>
        <v>-5.6814783048854753E-12</v>
      </c>
      <c r="F1360" s="2">
        <f>'Moving Avg'!D1360</f>
        <v>0</v>
      </c>
      <c r="G1360" s="2">
        <f>'Moving Avg'!F1360</f>
        <v>0</v>
      </c>
      <c r="H1360" s="2">
        <f>'Moving Avg'!G1360</f>
        <v>0</v>
      </c>
      <c r="I1360" s="2">
        <f>'Moving Avg'!H1360</f>
        <v>0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</row>
    <row r="1361" spans="1:12" ht="13.5" x14ac:dyDescent="0.25">
      <c r="A1361" s="3">
        <f>RSI!A1361</f>
        <v>0</v>
      </c>
      <c r="B1361" s="2">
        <f>RSI!B1361</f>
        <v>0</v>
      </c>
      <c r="C1361" s="2">
        <f>RSI!I1361</f>
        <v>6.1198260340887742</v>
      </c>
      <c r="D1361" s="2">
        <f>MACD!E1361</f>
        <v>-3.5772270808538655E-12</v>
      </c>
      <c r="E1361" s="2">
        <f>MACD!F1361</f>
        <v>-5.2606280600791534E-12</v>
      </c>
      <c r="F1361" s="2">
        <f>'Moving Avg'!D1361</f>
        <v>0</v>
      </c>
      <c r="G1361" s="2">
        <f>'Moving Avg'!F1361</f>
        <v>0</v>
      </c>
      <c r="H1361" s="2">
        <f>'Moving Avg'!G1361</f>
        <v>0</v>
      </c>
      <c r="I1361" s="2">
        <f>'Moving Avg'!H1361</f>
        <v>0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</row>
    <row r="1362" spans="1:12" ht="13.5" x14ac:dyDescent="0.25">
      <c r="A1362" s="3">
        <f>RSI!A1362</f>
        <v>0</v>
      </c>
      <c r="B1362" s="2">
        <f>RSI!B1362</f>
        <v>0</v>
      </c>
      <c r="C1362" s="2">
        <f>RSI!I1362</f>
        <v>6.1198260340887742</v>
      </c>
      <c r="D1362" s="2">
        <f>MACD!E1362</f>
        <v>-3.3122472970869144E-12</v>
      </c>
      <c r="E1362" s="2">
        <f>MACD!F1362</f>
        <v>-4.8709519074807059E-12</v>
      </c>
      <c r="F1362" s="2">
        <f>'Moving Avg'!D1362</f>
        <v>0</v>
      </c>
      <c r="G1362" s="2">
        <f>'Moving Avg'!F1362</f>
        <v>0</v>
      </c>
      <c r="H1362" s="2">
        <f>'Moving Avg'!G1362</f>
        <v>0</v>
      </c>
      <c r="I1362" s="2">
        <f>'Moving Avg'!H1362</f>
        <v>0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</row>
    <row r="1363" spans="1:12" ht="13.5" x14ac:dyDescent="0.25">
      <c r="A1363" s="3">
        <f>RSI!A1363</f>
        <v>0</v>
      </c>
      <c r="B1363" s="2">
        <f>RSI!B1363</f>
        <v>0</v>
      </c>
      <c r="C1363" s="2">
        <f>RSI!I1363</f>
        <v>6.11982603408876</v>
      </c>
      <c r="D1363" s="2">
        <f>MACD!E1363</f>
        <v>-3.0668956454508488E-12</v>
      </c>
      <c r="E1363" s="2">
        <f>MACD!F1363</f>
        <v>-4.5101406550747349E-12</v>
      </c>
      <c r="F1363" s="2">
        <f>'Moving Avg'!D1363</f>
        <v>0</v>
      </c>
      <c r="G1363" s="2">
        <f>'Moving Avg'!F1363</f>
        <v>0</v>
      </c>
      <c r="H1363" s="2">
        <f>'Moving Avg'!G1363</f>
        <v>0</v>
      </c>
      <c r="I1363" s="2">
        <f>'Moving Avg'!H1363</f>
        <v>0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</row>
    <row r="1364" spans="1:12" ht="13.5" x14ac:dyDescent="0.25">
      <c r="A1364" s="3">
        <f>RSI!A1364</f>
        <v>0</v>
      </c>
      <c r="B1364" s="2">
        <f>RSI!B1364</f>
        <v>0</v>
      </c>
      <c r="C1364" s="2">
        <f>RSI!I1364</f>
        <v>6.11982603408876</v>
      </c>
      <c r="D1364" s="2">
        <f>MACD!E1364</f>
        <v>-2.8397181902322689E-12</v>
      </c>
      <c r="E1364" s="2">
        <f>MACD!F1364</f>
        <v>-4.1760561621062415E-12</v>
      </c>
      <c r="F1364" s="2">
        <f>'Moving Avg'!D1364</f>
        <v>0</v>
      </c>
      <c r="G1364" s="2">
        <f>'Moving Avg'!F1364</f>
        <v>0</v>
      </c>
      <c r="H1364" s="2">
        <f>'Moving Avg'!G1364</f>
        <v>0</v>
      </c>
      <c r="I1364" s="2">
        <f>'Moving Avg'!H1364</f>
        <v>0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</row>
    <row r="1365" spans="1:12" ht="13.5" x14ac:dyDescent="0.25">
      <c r="A1365" s="3">
        <f>RSI!A1365</f>
        <v>0</v>
      </c>
      <c r="B1365" s="2">
        <f>RSI!B1365</f>
        <v>0</v>
      </c>
      <c r="C1365" s="2">
        <f>RSI!I1365</f>
        <v>6.11982603408876</v>
      </c>
      <c r="D1365" s="2">
        <f>MACD!E1365</f>
        <v>-2.6293686946595097E-12</v>
      </c>
      <c r="E1365" s="2">
        <f>MACD!F1365</f>
        <v>-3.8667186686168948E-12</v>
      </c>
      <c r="F1365" s="2">
        <f>'Moving Avg'!D1365</f>
        <v>0</v>
      </c>
      <c r="G1365" s="2">
        <f>'Moving Avg'!F1365</f>
        <v>0</v>
      </c>
      <c r="H1365" s="2">
        <f>'Moving Avg'!G1365</f>
        <v>0</v>
      </c>
      <c r="I1365" s="2">
        <f>'Moving Avg'!H1365</f>
        <v>0</v>
      </c>
      <c r="J1365" s="6" t="str">
        <f>OBV!F1365</f>
        <v>NEUTRAL</v>
      </c>
      <c r="K1365" s="6" t="str">
        <f>OBV!G1365</f>
        <v>NEUTRAL</v>
      </c>
      <c r="L1365" s="6" t="str">
        <f>OBV!H1365</f>
        <v>NEUTRAL</v>
      </c>
    </row>
    <row r="1366" spans="1:12" ht="13.5" x14ac:dyDescent="0.25">
      <c r="A1366" s="3">
        <f>RSI!A1366</f>
        <v>0</v>
      </c>
      <c r="B1366" s="2">
        <f>RSI!B1366</f>
        <v>0</v>
      </c>
      <c r="C1366" s="2">
        <f>RSI!I1366</f>
        <v>6.11982603408876</v>
      </c>
      <c r="D1366" s="2">
        <f>MACD!E1366</f>
        <v>-2.4346006432032505E-12</v>
      </c>
      <c r="E1366" s="2">
        <f>MACD!F1366</f>
        <v>-3.5802950635341664E-12</v>
      </c>
      <c r="F1366" s="2">
        <f>'Moving Avg'!D1366</f>
        <v>0</v>
      </c>
      <c r="G1366" s="2">
        <f>'Moving Avg'!F1366</f>
        <v>0</v>
      </c>
      <c r="H1366" s="2">
        <f>'Moving Avg'!G1366</f>
        <v>0</v>
      </c>
      <c r="I1366" s="2">
        <f>'Moving Avg'!H1366</f>
        <v>0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</row>
    <row r="1367" spans="1:12" ht="13.5" x14ac:dyDescent="0.25">
      <c r="A1367" s="3">
        <f>RSI!A1367</f>
        <v>0</v>
      </c>
      <c r="B1367" s="2">
        <f>RSI!B1367</f>
        <v>0</v>
      </c>
      <c r="C1367" s="2">
        <f>RSI!I1367</f>
        <v>6.1198260340887742</v>
      </c>
      <c r="D1367" s="2">
        <f>MACD!E1367</f>
        <v>-2.2542598548178255E-12</v>
      </c>
      <c r="E1367" s="2">
        <f>MACD!F1367</f>
        <v>-3.3150880217908985E-12</v>
      </c>
      <c r="F1367" s="2">
        <f>'Moving Avg'!D1367</f>
        <v>0</v>
      </c>
      <c r="G1367" s="2">
        <f>'Moving Avg'!F1367</f>
        <v>0</v>
      </c>
      <c r="H1367" s="2">
        <f>'Moving Avg'!G1367</f>
        <v>0</v>
      </c>
      <c r="I1367" s="2">
        <f>'Moving Avg'!H1367</f>
        <v>0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</row>
    <row r="1368" spans="1:12" ht="13.5" x14ac:dyDescent="0.25">
      <c r="A1368" s="3">
        <f>RSI!A1368</f>
        <v>0</v>
      </c>
      <c r="B1368" s="2">
        <f>RSI!B1368</f>
        <v>0</v>
      </c>
      <c r="C1368" s="2">
        <f>RSI!I1368</f>
        <v>6.11982603408876</v>
      </c>
      <c r="D1368" s="2">
        <f>MACD!E1368</f>
        <v>-2.0872776433498393E-12</v>
      </c>
      <c r="E1368" s="2">
        <f>MACD!F1368</f>
        <v>-3.0695259461026867E-12</v>
      </c>
      <c r="F1368" s="2">
        <f>'Moving Avg'!D1368</f>
        <v>0</v>
      </c>
      <c r="G1368" s="2">
        <f>'Moving Avg'!F1368</f>
        <v>0</v>
      </c>
      <c r="H1368" s="2">
        <f>'Moving Avg'!G1368</f>
        <v>0</v>
      </c>
      <c r="I1368" s="2">
        <f>'Moving Avg'!H1368</f>
        <v>0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</row>
    <row r="1369" spans="1:12" ht="13.5" x14ac:dyDescent="0.25">
      <c r="A1369" s="3">
        <f>RSI!A1369</f>
        <v>0</v>
      </c>
      <c r="B1369" s="2">
        <f>RSI!B1369</f>
        <v>0</v>
      </c>
      <c r="C1369" s="2">
        <f>RSI!I1369</f>
        <v>6.1198260340887742</v>
      </c>
      <c r="D1369" s="2">
        <f>MACD!E1369</f>
        <v>-1.9326644845831856E-12</v>
      </c>
      <c r="E1369" s="2">
        <f>MACD!F1369</f>
        <v>-2.8421536537987866E-12</v>
      </c>
      <c r="F1369" s="2">
        <f>'Moving Avg'!D1369</f>
        <v>0</v>
      </c>
      <c r="G1369" s="2">
        <f>'Moving Avg'!F1369</f>
        <v>0</v>
      </c>
      <c r="H1369" s="2">
        <f>'Moving Avg'!G1369</f>
        <v>0</v>
      </c>
      <c r="I1369" s="2">
        <f>'Moving Avg'!H1369</f>
        <v>0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</row>
    <row r="1370" spans="1:12" ht="13.5" x14ac:dyDescent="0.25">
      <c r="A1370" s="3">
        <f>RSI!A1370</f>
        <v>0</v>
      </c>
      <c r="B1370" s="2">
        <f>RSI!B1370</f>
        <v>0</v>
      </c>
      <c r="C1370" s="2">
        <f>RSI!I1370</f>
        <v>6.1198260340887742</v>
      </c>
      <c r="D1370" s="2">
        <f>MACD!E1370</f>
        <v>-1.789504152391839E-12</v>
      </c>
      <c r="E1370" s="2">
        <f>MACD!F1370</f>
        <v>-2.6316237535173975E-12</v>
      </c>
      <c r="F1370" s="2">
        <f>'Moving Avg'!D1370</f>
        <v>0</v>
      </c>
      <c r="G1370" s="2">
        <f>'Moving Avg'!F1370</f>
        <v>0</v>
      </c>
      <c r="H1370" s="2">
        <f>'Moving Avg'!G1370</f>
        <v>0</v>
      </c>
      <c r="I1370" s="2">
        <f>'Moving Avg'!H1370</f>
        <v>0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</row>
    <row r="1371" spans="1:12" ht="13.5" x14ac:dyDescent="0.25">
      <c r="A1371" s="3">
        <f>RSI!A1371</f>
        <v>0</v>
      </c>
      <c r="B1371" s="2">
        <f>RSI!B1371</f>
        <v>0</v>
      </c>
      <c r="C1371" s="2">
        <f>RSI!I1371</f>
        <v>6.1198260340887742</v>
      </c>
      <c r="D1371" s="2">
        <f>MACD!E1371</f>
        <v>-1.6569482892517033E-12</v>
      </c>
      <c r="E1371" s="2">
        <f>MACD!F1371</f>
        <v>-2.4366886606642587E-12</v>
      </c>
      <c r="F1371" s="2">
        <f>'Moving Avg'!D1371</f>
        <v>0</v>
      </c>
      <c r="G1371" s="2">
        <f>'Moving Avg'!F1371</f>
        <v>0</v>
      </c>
      <c r="H1371" s="2">
        <f>'Moving Avg'!G1371</f>
        <v>0</v>
      </c>
      <c r="I1371" s="2">
        <f>'Moving Avg'!H1371</f>
        <v>0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</row>
    <row r="1372" spans="1:12" ht="13.5" x14ac:dyDescent="0.25">
      <c r="A1372" s="3">
        <f>RSI!A1372</f>
        <v>0</v>
      </c>
      <c r="B1372" s="2">
        <f>RSI!B1372</f>
        <v>0</v>
      </c>
      <c r="C1372" s="2">
        <f>RSI!I1372</f>
        <v>6.1198260340887742</v>
      </c>
      <c r="D1372" s="2">
        <f>MACD!E1372</f>
        <v>-1.5342113789367627E-12</v>
      </c>
      <c r="E1372" s="2">
        <f>MACD!F1372</f>
        <v>-2.2561932043187594E-12</v>
      </c>
      <c r="F1372" s="2">
        <f>'Moving Avg'!D1372</f>
        <v>0</v>
      </c>
      <c r="G1372" s="2">
        <f>'Moving Avg'!F1372</f>
        <v>0</v>
      </c>
      <c r="H1372" s="2">
        <f>'Moving Avg'!G1372</f>
        <v>0</v>
      </c>
      <c r="I1372" s="2">
        <f>'Moving Avg'!H1372</f>
        <v>0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</row>
    <row r="1373" spans="1:12" ht="13.5" x14ac:dyDescent="0.25">
      <c r="A1373" s="3">
        <f>RSI!A1373</f>
        <v>0</v>
      </c>
      <c r="B1373" s="2">
        <f>RSI!B1373</f>
        <v>0</v>
      </c>
      <c r="C1373" s="2">
        <f>RSI!I1373</f>
        <v>6.1198260340887742</v>
      </c>
      <c r="D1373" s="2">
        <f>MACD!E1373</f>
        <v>-1.420566091608114E-12</v>
      </c>
      <c r="E1373" s="2">
        <f>MACD!F1373</f>
        <v>-2.0890677817766303E-12</v>
      </c>
      <c r="F1373" s="2">
        <f>'Moving Avg'!D1373</f>
        <v>0</v>
      </c>
      <c r="G1373" s="2">
        <f>'Moving Avg'!F1373</f>
        <v>0</v>
      </c>
      <c r="H1373" s="2">
        <f>'Moving Avg'!G1373</f>
        <v>0</v>
      </c>
      <c r="I1373" s="2">
        <f>'Moving Avg'!H1373</f>
        <v>0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</row>
    <row r="1374" spans="1:12" ht="13.5" x14ac:dyDescent="0.25">
      <c r="A1374" s="3">
        <f>RSI!A1374</f>
        <v>0</v>
      </c>
      <c r="B1374" s="2">
        <f>RSI!B1374</f>
        <v>0</v>
      </c>
      <c r="C1374" s="2">
        <f>RSI!I1374</f>
        <v>6.1198260340887742</v>
      </c>
      <c r="D1374" s="2">
        <f>MACD!E1374</f>
        <v>-1.315338973711217E-12</v>
      </c>
      <c r="E1374" s="2">
        <f>MACD!F1374</f>
        <v>-1.9343220201635478E-12</v>
      </c>
      <c r="F1374" s="2">
        <f>'Moving Avg'!D1374</f>
        <v>0</v>
      </c>
      <c r="G1374" s="2">
        <f>'Moving Avg'!F1374</f>
        <v>0</v>
      </c>
      <c r="H1374" s="2">
        <f>'Moving Avg'!G1374</f>
        <v>0</v>
      </c>
      <c r="I1374" s="2">
        <f>'Moving Avg'!H1374</f>
        <v>0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</row>
    <row r="1375" spans="1:12" ht="13.5" x14ac:dyDescent="0.25">
      <c r="A1375" s="3">
        <f>RSI!A1375</f>
        <v>0</v>
      </c>
      <c r="B1375" s="2">
        <f>RSI!B1375</f>
        <v>0</v>
      </c>
      <c r="C1375" s="2">
        <f>RSI!I1375</f>
        <v>6.1198260340887742</v>
      </c>
      <c r="D1375" s="2">
        <f>MACD!E1375</f>
        <v>-1.2179064571400158E-12</v>
      </c>
      <c r="E1375" s="2">
        <f>MACD!F1375</f>
        <v>-1.7910389075588416E-12</v>
      </c>
      <c r="F1375" s="2">
        <f>'Moving Avg'!D1375</f>
        <v>0</v>
      </c>
      <c r="G1375" s="2">
        <f>'Moving Avg'!F1375</f>
        <v>0</v>
      </c>
      <c r="H1375" s="2">
        <f>'Moving Avg'!G1375</f>
        <v>0</v>
      </c>
      <c r="I1375" s="2">
        <f>'Moving Avg'!H1375</f>
        <v>0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</row>
    <row r="1376" spans="1:12" ht="13.5" x14ac:dyDescent="0.25">
      <c r="A1376" s="3">
        <f>RSI!A1376</f>
        <v>0</v>
      </c>
      <c r="B1376" s="2">
        <f>RSI!B1376</f>
        <v>0</v>
      </c>
      <c r="C1376" s="2">
        <f>RSI!I1376</f>
        <v>6.1198260340887742</v>
      </c>
      <c r="D1376" s="2">
        <f>MACD!E1376</f>
        <v>-1.1276911640185336E-12</v>
      </c>
      <c r="E1376" s="2">
        <f>MACD!F1376</f>
        <v>-1.6583693588507802E-12</v>
      </c>
      <c r="F1376" s="2">
        <f>'Moving Avg'!D1376</f>
        <v>0</v>
      </c>
      <c r="G1376" s="2">
        <f>'Moving Avg'!F1376</f>
        <v>0</v>
      </c>
      <c r="H1376" s="2">
        <f>'Moving Avg'!G1376</f>
        <v>0</v>
      </c>
      <c r="I1376" s="2">
        <f>'Moving Avg'!H1376</f>
        <v>0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0</v>
      </c>
      <c r="B1377" s="2">
        <f>RSI!B1377</f>
        <v>0</v>
      </c>
      <c r="C1377" s="2">
        <f>RSI!I1377</f>
        <v>6.1198260340887742</v>
      </c>
      <c r="D1377" s="2">
        <f>MACD!E1377</f>
        <v>-1.0441584852023461E-12</v>
      </c>
      <c r="E1377" s="2">
        <f>MACD!F1377</f>
        <v>-1.5355271841210936E-12</v>
      </c>
      <c r="F1377" s="2">
        <f>'Moving Avg'!D1377</f>
        <v>0</v>
      </c>
      <c r="G1377" s="2">
        <f>'Moving Avg'!F1377</f>
        <v>0</v>
      </c>
      <c r="H1377" s="2">
        <f>'Moving Avg'!G1377</f>
        <v>0</v>
      </c>
      <c r="I1377" s="2">
        <f>'Moving Avg'!H1377</f>
        <v>0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0</v>
      </c>
      <c r="B1378" s="2">
        <f>RSI!B1378</f>
        <v>0</v>
      </c>
      <c r="C1378" s="2">
        <f>RSI!I1378</f>
        <v>6.1198260340887742</v>
      </c>
      <c r="D1378" s="2">
        <f>MACD!E1378</f>
        <v>-9.6681341222439472E-13</v>
      </c>
      <c r="E1378" s="2">
        <f>MACD!F1378</f>
        <v>-1.4217844297417541E-12</v>
      </c>
      <c r="F1378" s="2">
        <f>'Moving Avg'!D1378</f>
        <v>0</v>
      </c>
      <c r="G1378" s="2">
        <f>'Moving Avg'!F1378</f>
        <v>0</v>
      </c>
      <c r="H1378" s="2">
        <f>'Moving Avg'!G1378</f>
        <v>0</v>
      </c>
      <c r="I1378" s="2">
        <f>'Moving Avg'!H1378</f>
        <v>0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0</v>
      </c>
      <c r="B1379" s="2">
        <f>RSI!B1379</f>
        <v>0</v>
      </c>
      <c r="C1379" s="2">
        <f>RSI!I1379</f>
        <v>6.1198260340887742</v>
      </c>
      <c r="D1379" s="2">
        <f>MACD!E1379</f>
        <v>-8.9519760391147669E-13</v>
      </c>
      <c r="E1379" s="2">
        <f>MACD!F1379</f>
        <v>-1.3164670645756985E-12</v>
      </c>
      <c r="F1379" s="2">
        <f>'Moving Avg'!D1379</f>
        <v>0</v>
      </c>
      <c r="G1379" s="2">
        <f>'Moving Avg'!F1379</f>
        <v>0</v>
      </c>
      <c r="H1379" s="2">
        <f>'Moving Avg'!G1379</f>
        <v>0</v>
      </c>
      <c r="I1379" s="2">
        <f>'Moving Avg'!H1379</f>
        <v>0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0</v>
      </c>
      <c r="B1380" s="2">
        <f>RSI!B1380</f>
        <v>0</v>
      </c>
      <c r="C1380" s="2">
        <f>RSI!I1380</f>
        <v>6.1198260340887742</v>
      </c>
      <c r="D1380" s="2">
        <f>MACD!E1380</f>
        <v>-8.2888667028840449E-13</v>
      </c>
      <c r="E1380" s="2">
        <f>MACD!F1380</f>
        <v>-1.21895098571824E-12</v>
      </c>
      <c r="F1380" s="2">
        <f>'Moving Avg'!D1380</f>
        <v>0</v>
      </c>
      <c r="G1380" s="2">
        <f>'Moving Avg'!F1380</f>
        <v>0</v>
      </c>
      <c r="H1380" s="2">
        <f>'Moving Avg'!G1380</f>
        <v>0</v>
      </c>
      <c r="I1380" s="2">
        <f>'Moving Avg'!H1380</f>
        <v>0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0</v>
      </c>
      <c r="B1381" s="2">
        <f>RSI!B1381</f>
        <v>0</v>
      </c>
      <c r="C1381" s="2">
        <f>RSI!I1381</f>
        <v>6.1198260340887742</v>
      </c>
      <c r="D1381" s="2">
        <f>MACD!E1381</f>
        <v>-7.6748765767444869E-13</v>
      </c>
      <c r="E1381" s="2">
        <f>MACD!F1381</f>
        <v>-1.1286583201094816E-12</v>
      </c>
      <c r="F1381" s="2">
        <f>'Moving Avg'!D1381</f>
        <v>0</v>
      </c>
      <c r="G1381" s="2">
        <f>'Moving Avg'!F1381</f>
        <v>0</v>
      </c>
      <c r="H1381" s="2">
        <f>'Moving Avg'!G1381</f>
        <v>0</v>
      </c>
      <c r="I1381" s="2">
        <f>'Moving Avg'!H1381</f>
        <v>0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0</v>
      </c>
      <c r="B1382" s="2">
        <f>RSI!B1382</f>
        <v>0</v>
      </c>
      <c r="C1382" s="2">
        <f>RSI!I1382</f>
        <v>6.1198260340887742</v>
      </c>
      <c r="D1382" s="2">
        <f>MACD!E1382</f>
        <v>-7.1063672006893415E-13</v>
      </c>
      <c r="E1382" s="2">
        <f>MACD!F1382</f>
        <v>-1.0450540001013722E-12</v>
      </c>
      <c r="F1382" s="2">
        <f>'Moving Avg'!D1382</f>
        <v>0</v>
      </c>
      <c r="G1382" s="2">
        <f>'Moving Avg'!F1382</f>
        <v>0</v>
      </c>
      <c r="H1382" s="2">
        <f>'Moving Avg'!G1382</f>
        <v>0</v>
      </c>
      <c r="I1382" s="2">
        <f>'Moving Avg'!H1382</f>
        <v>0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0</v>
      </c>
      <c r="B1383" s="2">
        <f>RSI!B1383</f>
        <v>0</v>
      </c>
      <c r="C1383" s="2">
        <f>RSI!I1383</f>
        <v>6.1198260340887742</v>
      </c>
      <c r="D1383" s="2">
        <f>MACD!E1383</f>
        <v>-6.5799696302679095E-13</v>
      </c>
      <c r="E1383" s="2">
        <f>MACD!F1383</f>
        <v>-9.6764259268645595E-13</v>
      </c>
      <c r="F1383" s="2">
        <f>'Moving Avg'!D1383</f>
        <v>0</v>
      </c>
      <c r="G1383" s="2">
        <f>'Moving Avg'!F1383</f>
        <v>0</v>
      </c>
      <c r="H1383" s="2">
        <f>'Moving Avg'!G1383</f>
        <v>0</v>
      </c>
      <c r="I1383" s="2">
        <f>'Moving Avg'!H1383</f>
        <v>0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</row>
    <row r="1384" spans="1:12" ht="13.5" x14ac:dyDescent="0.25">
      <c r="A1384" s="3">
        <f>RSI!A1384</f>
        <v>0</v>
      </c>
      <c r="B1384" s="2">
        <f>RSI!B1384</f>
        <v>0</v>
      </c>
      <c r="C1384" s="2">
        <f>RSI!I1384</f>
        <v>6.11982603408876</v>
      </c>
      <c r="D1384" s="2">
        <f>MACD!E1384</f>
        <v>-6.0925644724702866E-13</v>
      </c>
      <c r="E1384" s="2">
        <f>MACD!F1384</f>
        <v>-8.9596536359857059E-13</v>
      </c>
      <c r="F1384" s="2">
        <f>'Moving Avg'!D1384</f>
        <v>0</v>
      </c>
      <c r="G1384" s="2">
        <f>'Moving Avg'!F1384</f>
        <v>0</v>
      </c>
      <c r="H1384" s="2">
        <f>'Moving Avg'!G1384</f>
        <v>0</v>
      </c>
      <c r="I1384" s="2">
        <f>'Moving Avg'!H1384</f>
        <v>0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</row>
    <row r="1385" spans="1:12" ht="13.5" x14ac:dyDescent="0.25">
      <c r="A1385" s="3">
        <f>RSI!A1385</f>
        <v>0</v>
      </c>
      <c r="B1385" s="2">
        <f>RSI!B1385</f>
        <v>0</v>
      </c>
      <c r="C1385" s="2">
        <f>RSI!I1385</f>
        <v>6.11982603408876</v>
      </c>
      <c r="D1385" s="2">
        <f>MACD!E1385</f>
        <v>-5.6412634004354509E-13</v>
      </c>
      <c r="E1385" s="2">
        <f>MACD!F1385</f>
        <v>-8.2959755888756557E-13</v>
      </c>
      <c r="F1385" s="2">
        <f>'Moving Avg'!D1385</f>
        <v>0</v>
      </c>
      <c r="G1385" s="2">
        <f>'Moving Avg'!F1385</f>
        <v>0</v>
      </c>
      <c r="H1385" s="2">
        <f>'Moving Avg'!G1385</f>
        <v>0</v>
      </c>
      <c r="I1385" s="2">
        <f>'Moving Avg'!H1385</f>
        <v>0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0</v>
      </c>
      <c r="B1386" s="2">
        <f>RSI!B1386</f>
        <v>0</v>
      </c>
      <c r="C1386" s="2">
        <f>RSI!I1386</f>
        <v>6.11982603408876</v>
      </c>
      <c r="D1386" s="2">
        <f>MACD!E1386</f>
        <v>-5.2233920374402334E-13</v>
      </c>
      <c r="E1386" s="2">
        <f>MACD!F1386</f>
        <v>-7.6814588785885721E-13</v>
      </c>
      <c r="F1386" s="2">
        <f>'Moving Avg'!D1386</f>
        <v>0</v>
      </c>
      <c r="G1386" s="2">
        <f>'Moving Avg'!F1386</f>
        <v>0</v>
      </c>
      <c r="H1386" s="2">
        <f>'Moving Avg'!G1386</f>
        <v>0</v>
      </c>
      <c r="I1386" s="2">
        <f>'Moving Avg'!H1386</f>
        <v>0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0</v>
      </c>
      <c r="B1387" s="2">
        <f>RSI!B1387</f>
        <v>0</v>
      </c>
      <c r="C1387" s="2">
        <f>RSI!I1387</f>
        <v>6.11982603408876</v>
      </c>
      <c r="D1387" s="2">
        <f>MACD!E1387</f>
        <v>-4.8364741087409561E-13</v>
      </c>
      <c r="E1387" s="2">
        <f>MACD!F1387</f>
        <v>-7.1124619246190495E-13</v>
      </c>
      <c r="F1387" s="2">
        <f>'Moving Avg'!D1387</f>
        <v>0</v>
      </c>
      <c r="G1387" s="2">
        <f>'Moving Avg'!F1387</f>
        <v>0</v>
      </c>
      <c r="H1387" s="2">
        <f>'Moving Avg'!G1387</f>
        <v>0</v>
      </c>
      <c r="I1387" s="2">
        <f>'Moving Avg'!H1387</f>
        <v>0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0</v>
      </c>
      <c r="B1388" s="2">
        <f>RSI!B1388</f>
        <v>0</v>
      </c>
      <c r="C1388" s="2">
        <f>RSI!I1388</f>
        <v>6.11982603408876</v>
      </c>
      <c r="D1388" s="2">
        <f>MACD!E1388</f>
        <v>-4.4782167673527378E-13</v>
      </c>
      <c r="E1388" s="2">
        <f>MACD!F1388</f>
        <v>-6.585612893165788E-13</v>
      </c>
      <c r="F1388" s="2">
        <f>'Moving Avg'!D1388</f>
        <v>0</v>
      </c>
      <c r="G1388" s="2">
        <f>'Moving Avg'!F1388</f>
        <v>0</v>
      </c>
      <c r="H1388" s="2">
        <f>'Moving Avg'!G1388</f>
        <v>0</v>
      </c>
      <c r="I1388" s="2">
        <f>'Moving Avg'!H1388</f>
        <v>0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</row>
    <row r="1389" spans="1:12" ht="13.5" x14ac:dyDescent="0.25">
      <c r="A1389" s="3">
        <f>RSI!A1389</f>
        <v>0</v>
      </c>
      <c r="B1389" s="2">
        <f>RSI!B1389</f>
        <v>0</v>
      </c>
      <c r="C1389" s="2">
        <f>RSI!I1389</f>
        <v>6.11982603408876</v>
      </c>
      <c r="D1389" s="2">
        <f>MACD!E1389</f>
        <v>-4.1464970068080911E-13</v>
      </c>
      <c r="E1389" s="2">
        <f>MACD!F1389</f>
        <v>-6.0977897158942484E-13</v>
      </c>
      <c r="F1389" s="2">
        <f>'Moving Avg'!D1389</f>
        <v>0</v>
      </c>
      <c r="G1389" s="2">
        <f>'Moving Avg'!F1389</f>
        <v>0</v>
      </c>
      <c r="H1389" s="2">
        <f>'Moving Avg'!G1389</f>
        <v>0</v>
      </c>
      <c r="I1389" s="2">
        <f>'Moving Avg'!H1389</f>
        <v>0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0</v>
      </c>
      <c r="B1390" s="2">
        <f>RSI!B1390</f>
        <v>0</v>
      </c>
      <c r="C1390" s="2">
        <f>RSI!I1390</f>
        <v>6.11982603408876</v>
      </c>
      <c r="D1390" s="2">
        <f>MACD!E1390</f>
        <v>-3.8393490803778622E-13</v>
      </c>
      <c r="E1390" s="2">
        <f>MACD!F1390</f>
        <v>-5.6461015887909709E-13</v>
      </c>
      <c r="F1390" s="2">
        <f>'Moving Avg'!D1390</f>
        <v>0</v>
      </c>
      <c r="G1390" s="2">
        <f>'Moving Avg'!F1390</f>
        <v>0</v>
      </c>
      <c r="H1390" s="2">
        <f>'Moving Avg'!G1390</f>
        <v>0</v>
      </c>
      <c r="I1390" s="2">
        <f>'Moving Avg'!H1390</f>
        <v>0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0</v>
      </c>
      <c r="B1391" s="2">
        <f>RSI!B1391</f>
        <v>0</v>
      </c>
      <c r="C1391" s="2">
        <f>RSI!I1391</f>
        <v>6.11982603408876</v>
      </c>
      <c r="D1391" s="2">
        <f>MACD!E1391</f>
        <v>-3.554952852201724E-13</v>
      </c>
      <c r="E1391" s="2">
        <f>MACD!F1391</f>
        <v>-5.227871841473122E-13</v>
      </c>
      <c r="F1391" s="2">
        <f>'Moving Avg'!D1391</f>
        <v>0</v>
      </c>
      <c r="G1391" s="2">
        <f>'Moving Avg'!F1391</f>
        <v>0</v>
      </c>
      <c r="H1391" s="2">
        <f>'Moving Avg'!G1391</f>
        <v>0</v>
      </c>
      <c r="I1391" s="2">
        <f>'Moving Avg'!H1391</f>
        <v>0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0</v>
      </c>
      <c r="B1392" s="2">
        <f>RSI!B1392</f>
        <v>0</v>
      </c>
      <c r="C1392" s="2">
        <f>RSI!I1392</f>
        <v>6.11982603408876</v>
      </c>
      <c r="D1392" s="2">
        <f>MACD!E1392</f>
        <v>-3.2916230112978932E-13</v>
      </c>
      <c r="E1392" s="2">
        <f>MACD!F1392</f>
        <v>-4.8406220754380764E-13</v>
      </c>
      <c r="F1392" s="2">
        <f>'Moving Avg'!D1392</f>
        <v>0</v>
      </c>
      <c r="G1392" s="2">
        <f>'Moving Avg'!F1392</f>
        <v>0</v>
      </c>
      <c r="H1392" s="2">
        <f>'Moving Avg'!G1392</f>
        <v>0</v>
      </c>
      <c r="I1392" s="2">
        <f>'Moving Avg'!H1392</f>
        <v>0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0</v>
      </c>
      <c r="B1393" s="2">
        <f>RSI!B1393</f>
        <v>0</v>
      </c>
      <c r="C1393" s="2">
        <f>RSI!I1393</f>
        <v>6.11982603408876</v>
      </c>
      <c r="D1393" s="2">
        <f>MACD!E1393</f>
        <v>-3.0477990845350862E-13</v>
      </c>
      <c r="E1393" s="2">
        <f>MACD!F1393</f>
        <v>-4.4820574772574782E-13</v>
      </c>
      <c r="F1393" s="2">
        <f>'Moving Avg'!D1393</f>
        <v>0</v>
      </c>
      <c r="G1393" s="2">
        <f>'Moving Avg'!F1393</f>
        <v>0</v>
      </c>
      <c r="H1393" s="2">
        <f>'Moving Avg'!G1393</f>
        <v>0</v>
      </c>
      <c r="I1393" s="2">
        <f>'Moving Avg'!H1393</f>
        <v>0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0</v>
      </c>
      <c r="B1394" s="2">
        <f>RSI!B1394</f>
        <v>0</v>
      </c>
      <c r="C1394" s="2">
        <f>RSI!I1394</f>
        <v>6.11982603408876</v>
      </c>
      <c r="D1394" s="2">
        <f>MACD!E1394</f>
        <v>-2.8220361893843392E-13</v>
      </c>
      <c r="E1394" s="2">
        <f>MACD!F1394</f>
        <v>-4.150053219682851E-13</v>
      </c>
      <c r="F1394" s="2">
        <f>'Moving Avg'!D1394</f>
        <v>0</v>
      </c>
      <c r="G1394" s="2">
        <f>'Moving Avg'!F1394</f>
        <v>0</v>
      </c>
      <c r="H1394" s="2">
        <f>'Moving Avg'!G1394</f>
        <v>0</v>
      </c>
      <c r="I1394" s="2">
        <f>'Moving Avg'!H1394</f>
        <v>0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0</v>
      </c>
      <c r="B1395" s="2">
        <f>RSI!B1395</f>
        <v>0</v>
      </c>
      <c r="C1395" s="2">
        <f>RSI!I1395</f>
        <v>6.11982603408876</v>
      </c>
      <c r="D1395" s="2">
        <f>MACD!E1395</f>
        <v>-2.6129964716521661E-13</v>
      </c>
      <c r="E1395" s="2">
        <f>MACD!F1395</f>
        <v>-3.8426418700767144E-13</v>
      </c>
      <c r="F1395" s="2">
        <f>'Moving Avg'!D1395</f>
        <v>0</v>
      </c>
      <c r="G1395" s="2">
        <f>'Moving Avg'!F1395</f>
        <v>0</v>
      </c>
      <c r="H1395" s="2">
        <f>'Moving Avg'!G1395</f>
        <v>0</v>
      </c>
      <c r="I1395" s="2">
        <f>'Moving Avg'!H1395</f>
        <v>0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0</v>
      </c>
      <c r="B1396" s="2">
        <f>RSI!B1396</f>
        <v>0</v>
      </c>
      <c r="C1396" s="2">
        <f>RSI!I1396</f>
        <v>6.11982603408876</v>
      </c>
      <c r="D1396" s="2">
        <f>MACD!E1396</f>
        <v>-2.4194411774557093E-13</v>
      </c>
      <c r="E1396" s="2">
        <f>MACD!F1396</f>
        <v>-3.5580017315525138E-13</v>
      </c>
      <c r="F1396" s="2">
        <f>'Moving Avg'!D1396</f>
        <v>0</v>
      </c>
      <c r="G1396" s="2">
        <f>'Moving Avg'!F1396</f>
        <v>0</v>
      </c>
      <c r="H1396" s="2">
        <f>'Moving Avg'!G1396</f>
        <v>0</v>
      </c>
      <c r="I1396" s="2">
        <f>'Moving Avg'!H1396</f>
        <v>0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</row>
    <row r="1397" spans="1:12" ht="13.5" x14ac:dyDescent="0.25">
      <c r="A1397" s="3">
        <f>RSI!A1397</f>
        <v>0</v>
      </c>
      <c r="B1397" s="2">
        <f>RSI!B1397</f>
        <v>0</v>
      </c>
      <c r="C1397" s="2">
        <f>RSI!I1397</f>
        <v>6.11982603408876</v>
      </c>
      <c r="D1397" s="2">
        <f>MACD!E1397</f>
        <v>-2.2402233124589903E-13</v>
      </c>
      <c r="E1397" s="2">
        <f>MACD!F1397</f>
        <v>-3.2944460477338092E-13</v>
      </c>
      <c r="F1397" s="2">
        <f>'Moving Avg'!D1397</f>
        <v>0</v>
      </c>
      <c r="G1397" s="2">
        <f>'Moving Avg'!F1397</f>
        <v>0</v>
      </c>
      <c r="H1397" s="2">
        <f>'Moving Avg'!G1397</f>
        <v>0</v>
      </c>
      <c r="I1397" s="2">
        <f>'Moving Avg'!H1397</f>
        <v>0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</row>
    <row r="1398" spans="1:12" ht="13.5" x14ac:dyDescent="0.25">
      <c r="A1398" s="3">
        <f>RSI!A1398</f>
        <v>0</v>
      </c>
      <c r="B1398" s="2">
        <f>RSI!B1398</f>
        <v>0</v>
      </c>
      <c r="C1398" s="2">
        <f>RSI!I1398</f>
        <v>6.11982603408876</v>
      </c>
      <c r="D1398" s="2">
        <f>MACD!E1398</f>
        <v>-2.0742808448694356E-13</v>
      </c>
      <c r="E1398" s="2">
        <f>MACD!F1398</f>
        <v>-3.0504130071609347E-13</v>
      </c>
      <c r="F1398" s="2">
        <f>'Moving Avg'!D1398</f>
        <v>0</v>
      </c>
      <c r="G1398" s="2">
        <f>'Moving Avg'!F1398</f>
        <v>0</v>
      </c>
      <c r="H1398" s="2">
        <f>'Moving Avg'!G1398</f>
        <v>0</v>
      </c>
      <c r="I1398" s="2">
        <f>'Moving Avg'!H1398</f>
        <v>0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</row>
    <row r="1399" spans="1:12" ht="13.5" x14ac:dyDescent="0.25">
      <c r="A1399" s="3">
        <f>RSI!A1399</f>
        <v>0</v>
      </c>
      <c r="B1399" s="2">
        <f>RSI!B1399</f>
        <v>0</v>
      </c>
      <c r="C1399" s="2">
        <f>RSI!I1399</f>
        <v>6.11982603408876</v>
      </c>
      <c r="D1399" s="2">
        <f>MACD!E1399</f>
        <v>-1.9206304119161441E-13</v>
      </c>
      <c r="E1399" s="2">
        <f>MACD!F1399</f>
        <v>-2.8244564881119771E-13</v>
      </c>
      <c r="F1399" s="2">
        <f>'Moving Avg'!D1399</f>
        <v>0</v>
      </c>
      <c r="G1399" s="2">
        <f>'Moving Avg'!F1399</f>
        <v>0</v>
      </c>
      <c r="H1399" s="2">
        <f>'Moving Avg'!G1399</f>
        <v>0</v>
      </c>
      <c r="I1399" s="2">
        <f>'Moving Avg'!H1399</f>
        <v>0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</row>
    <row r="1400" spans="1:12" ht="13.5" x14ac:dyDescent="0.25">
      <c r="A1400" s="3">
        <f>RSI!A1400</f>
        <v>0</v>
      </c>
      <c r="B1400" s="2">
        <f>RSI!B1400</f>
        <v>0</v>
      </c>
      <c r="C1400" s="2">
        <f>RSI!I1400</f>
        <v>6.11982603408876</v>
      </c>
      <c r="D1400" s="2">
        <f>MACD!E1400</f>
        <v>-1.7783614925149482E-13</v>
      </c>
      <c r="E1400" s="2">
        <f>MACD!F1400</f>
        <v>-2.6152374889925714E-13</v>
      </c>
      <c r="F1400" s="2">
        <f>'Moving Avg'!D1400</f>
        <v>0</v>
      </c>
      <c r="G1400" s="2">
        <f>'Moving Avg'!F1400</f>
        <v>0</v>
      </c>
      <c r="H1400" s="2">
        <f>'Moving Avg'!G1400</f>
        <v>0</v>
      </c>
      <c r="I1400" s="2">
        <f>'Moving Avg'!H1400</f>
        <v>0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</row>
    <row r="1401" spans="1:12" ht="13.5" x14ac:dyDescent="0.25">
      <c r="A1401" s="3">
        <f>RSI!A1401</f>
        <v>0</v>
      </c>
      <c r="B1401" s="2">
        <f>RSI!B1401</f>
        <v>0</v>
      </c>
      <c r="C1401" s="2">
        <f>RSI!I1401</f>
        <v>6.11982603408876</v>
      </c>
      <c r="D1401" s="2">
        <f>MACD!E1401</f>
        <v>-1.6466310115879153E-13</v>
      </c>
      <c r="E1401" s="2">
        <f>MACD!F1401</f>
        <v>-2.4215161935116402E-13</v>
      </c>
      <c r="F1401" s="2">
        <f>'Moving Avg'!D1401</f>
        <v>0</v>
      </c>
      <c r="G1401" s="2">
        <f>'Moving Avg'!F1401</f>
        <v>0</v>
      </c>
      <c r="H1401" s="2">
        <f>'Moving Avg'!G1401</f>
        <v>0</v>
      </c>
      <c r="I1401" s="2">
        <f>'Moving Avg'!H1401</f>
        <v>0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0</v>
      </c>
      <c r="B1402" s="2">
        <f>RSI!B1402</f>
        <v>0</v>
      </c>
      <c r="C1402" s="2">
        <f>RSI!I1402</f>
        <v>6.11982603408876</v>
      </c>
      <c r="D1402" s="2">
        <f>MACD!E1402</f>
        <v>-1.5246583440628844E-13</v>
      </c>
      <c r="E1402" s="2">
        <f>MACD!F1402</f>
        <v>-2.2421446236218892E-13</v>
      </c>
      <c r="F1402" s="2">
        <f>'Moving Avg'!D1402</f>
        <v>0</v>
      </c>
      <c r="G1402" s="2">
        <f>'Moving Avg'!F1402</f>
        <v>0</v>
      </c>
      <c r="H1402" s="2">
        <f>'Moving Avg'!G1402</f>
        <v>0</v>
      </c>
      <c r="I1402" s="2">
        <f>'Moving Avg'!H1402</f>
        <v>0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</row>
    <row r="1403" spans="1:12" ht="13.5" x14ac:dyDescent="0.25">
      <c r="A1403" s="3">
        <f>RSI!A1403</f>
        <v>0</v>
      </c>
      <c r="B1403" s="2">
        <f>RSI!B1403</f>
        <v>0</v>
      </c>
      <c r="C1403" s="2">
        <f>RSI!I1403</f>
        <v>6.11982603408876</v>
      </c>
      <c r="D1403" s="2">
        <f>MACD!E1403</f>
        <v>-1.4117206889471152E-13</v>
      </c>
      <c r="E1403" s="2">
        <f>MACD!F1403</f>
        <v>-2.0760598366869347E-13</v>
      </c>
      <c r="F1403" s="2">
        <f>'Moving Avg'!D1403</f>
        <v>0</v>
      </c>
      <c r="G1403" s="2">
        <f>'Moving Avg'!F1403</f>
        <v>0</v>
      </c>
      <c r="H1403" s="2">
        <f>'Moving Avg'!G1403</f>
        <v>0</v>
      </c>
      <c r="I1403" s="2">
        <f>'Moving Avg'!H1403</f>
        <v>0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</row>
    <row r="1404" spans="1:12" ht="13.5" x14ac:dyDescent="0.25">
      <c r="A1404" s="3">
        <f>RSI!A1404</f>
        <v>0</v>
      </c>
      <c r="B1404" s="2">
        <f>RSI!B1404</f>
        <v>0</v>
      </c>
      <c r="C1404" s="2">
        <f>RSI!I1404</f>
        <v>6.11982603408876</v>
      </c>
      <c r="D1404" s="2">
        <f>MACD!E1404</f>
        <v>-1.3071487860621436E-13</v>
      </c>
      <c r="E1404" s="2">
        <f>MACD!F1404</f>
        <v>-1.9222776265619767E-13</v>
      </c>
      <c r="F1404" s="2">
        <f>'Moving Avg'!D1404</f>
        <v>0</v>
      </c>
      <c r="G1404" s="2">
        <f>'Moving Avg'!F1404</f>
        <v>0</v>
      </c>
      <c r="H1404" s="2">
        <f>'Moving Avg'!G1404</f>
        <v>0</v>
      </c>
      <c r="I1404" s="2">
        <f>'Moving Avg'!H1404</f>
        <v>0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</row>
    <row r="1405" spans="1:12" ht="13.5" x14ac:dyDescent="0.25">
      <c r="A1405" s="3">
        <f>RSI!A1405</f>
        <v>0</v>
      </c>
      <c r="B1405" s="2">
        <f>RSI!B1405</f>
        <v>0</v>
      </c>
      <c r="C1405" s="2">
        <f>RSI!I1405</f>
        <v>6.11982603408876</v>
      </c>
      <c r="D1405" s="2">
        <f>MACD!E1405</f>
        <v>-1.2103229500575403E-13</v>
      </c>
      <c r="E1405" s="2">
        <f>MACD!F1405</f>
        <v>-1.7798866912610896E-13</v>
      </c>
      <c r="F1405" s="2">
        <f>'Moving Avg'!D1405</f>
        <v>0</v>
      </c>
      <c r="G1405" s="2">
        <f>'Moving Avg'!F1405</f>
        <v>0</v>
      </c>
      <c r="H1405" s="2">
        <f>'Moving Avg'!G1405</f>
        <v>0</v>
      </c>
      <c r="I1405" s="2">
        <f>'Moving Avg'!H1405</f>
        <v>0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0</v>
      </c>
      <c r="B1406" s="2">
        <f>RSI!B1406</f>
        <v>0</v>
      </c>
      <c r="C1406" s="2">
        <f>RSI!I1406</f>
        <v>6.11982603408876</v>
      </c>
      <c r="D1406" s="2">
        <f>MACD!E1406</f>
        <v>-1.1206693982014263E-13</v>
      </c>
      <c r="E1406" s="2">
        <f>MACD!F1406</f>
        <v>-1.648043232649157E-13</v>
      </c>
      <c r="F1406" s="2">
        <f>'Moving Avg'!D1406</f>
        <v>0</v>
      </c>
      <c r="G1406" s="2">
        <f>'Moving Avg'!F1406</f>
        <v>0</v>
      </c>
      <c r="H1406" s="2">
        <f>'Moving Avg'!G1406</f>
        <v>0</v>
      </c>
      <c r="I1406" s="2">
        <f>'Moving Avg'!H1406</f>
        <v>0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</row>
    <row r="1407" spans="1:12" ht="13.5" x14ac:dyDescent="0.25">
      <c r="A1407" s="3">
        <f>RSI!A1407</f>
        <v>0</v>
      </c>
      <c r="B1407" s="2">
        <f>RSI!B1407</f>
        <v>0</v>
      </c>
      <c r="C1407" s="2">
        <f>RSI!I1407</f>
        <v>6.11982603408876</v>
      </c>
      <c r="D1407" s="2">
        <f>MACD!E1407</f>
        <v>-1.0376568501865059E-13</v>
      </c>
      <c r="E1407" s="2">
        <f>MACD!F1407</f>
        <v>-1.5259659561566268E-13</v>
      </c>
      <c r="F1407" s="2">
        <f>'Moving Avg'!D1407</f>
        <v>0</v>
      </c>
      <c r="G1407" s="2">
        <f>'Moving Avg'!F1407</f>
        <v>0</v>
      </c>
      <c r="H1407" s="2">
        <f>'Moving Avg'!G1407</f>
        <v>0</v>
      </c>
      <c r="I1407" s="2">
        <f>'Moving Avg'!H1407</f>
        <v>0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</row>
    <row r="1408" spans="1:12" ht="13.5" x14ac:dyDescent="0.25">
      <c r="A1408" s="3">
        <f>RSI!A1408</f>
        <v>0</v>
      </c>
      <c r="B1408" s="2">
        <f>RSI!B1408</f>
        <v>0</v>
      </c>
      <c r="C1408" s="2">
        <f>RSI!I1408</f>
        <v>6.11982603408876</v>
      </c>
      <c r="D1408" s="2">
        <f>MACD!E1408</f>
        <v>-9.6079337980232028E-14</v>
      </c>
      <c r="E1408" s="2">
        <f>MACD!F1408</f>
        <v>-1.4129314408857654E-13</v>
      </c>
      <c r="F1408" s="2">
        <f>'Moving Avg'!D1408</f>
        <v>0</v>
      </c>
      <c r="G1408" s="2">
        <f>'Moving Avg'!F1408</f>
        <v>0</v>
      </c>
      <c r="H1408" s="2">
        <f>'Moving Avg'!G1408</f>
        <v>0</v>
      </c>
      <c r="I1408" s="2">
        <f>'Moving Avg'!H1408</f>
        <v>0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0</v>
      </c>
      <c r="B1409" s="2">
        <f>RSI!B1409</f>
        <v>0</v>
      </c>
      <c r="C1409" s="2">
        <f>RSI!I1409</f>
        <v>6.11982603408876</v>
      </c>
      <c r="D1409" s="2">
        <f>MACD!E1409</f>
        <v>-8.8962349981696319E-14</v>
      </c>
      <c r="E1409" s="2">
        <f>MACD!F1409</f>
        <v>-1.3082698526720051E-13</v>
      </c>
      <c r="F1409" s="2">
        <f>'Moving Avg'!D1409</f>
        <v>0</v>
      </c>
      <c r="G1409" s="2">
        <f>'Moving Avg'!F1409</f>
        <v>0</v>
      </c>
      <c r="H1409" s="2">
        <f>'Moving Avg'!G1409</f>
        <v>0</v>
      </c>
      <c r="I1409" s="2">
        <f>'Moving Avg'!H1409</f>
        <v>0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0</v>
      </c>
      <c r="B1410" s="2">
        <f>RSI!B1410</f>
        <v>0</v>
      </c>
      <c r="C1410" s="2">
        <f>RSI!I1410</f>
        <v>6.11982603408876</v>
      </c>
      <c r="D1410" s="2">
        <f>MACD!E1410</f>
        <v>-8.2372546279348447E-14</v>
      </c>
      <c r="E1410" s="2">
        <f>MACD!F1410</f>
        <v>-1.2113609746963009E-13</v>
      </c>
      <c r="F1410" s="2">
        <f>'Moving Avg'!D1410</f>
        <v>0</v>
      </c>
      <c r="G1410" s="2">
        <f>'Moving Avg'!F1410</f>
        <v>0</v>
      </c>
      <c r="H1410" s="2">
        <f>'Moving Avg'!G1410</f>
        <v>0</v>
      </c>
      <c r="I1410" s="2">
        <f>'Moving Avg'!H1410</f>
        <v>0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0</v>
      </c>
      <c r="B1411" s="2">
        <f>RSI!B1411</f>
        <v>0</v>
      </c>
      <c r="C1411" s="2">
        <f>RSI!I1411</f>
        <v>6.11982603408876</v>
      </c>
      <c r="D1411" s="2">
        <f>MACD!E1411</f>
        <v>-7.6270876184581896E-14</v>
      </c>
      <c r="E1411" s="2">
        <f>MACD!F1411</f>
        <v>-1.1216305321262047E-13</v>
      </c>
      <c r="F1411" s="2">
        <f>'Moving Avg'!D1411</f>
        <v>0</v>
      </c>
      <c r="G1411" s="2">
        <f>'Moving Avg'!F1411</f>
        <v>0</v>
      </c>
      <c r="H1411" s="2">
        <f>'Moving Avg'!G1411</f>
        <v>0</v>
      </c>
      <c r="I1411" s="2">
        <f>'Moving Avg'!H1411</f>
        <v>0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0</v>
      </c>
      <c r="B1412" s="2">
        <f>RSI!B1412</f>
        <v>0</v>
      </c>
      <c r="C1412" s="2">
        <f>RSI!I1412</f>
        <v>6.11982603408876</v>
      </c>
      <c r="D1412" s="2">
        <f>MACD!E1412</f>
        <v>-7.0621181652390659E-14</v>
      </c>
      <c r="E1412" s="2">
        <f>MACD!F1412</f>
        <v>-1.0385467890057451E-13</v>
      </c>
      <c r="F1412" s="2">
        <f>'Moving Avg'!D1412</f>
        <v>0</v>
      </c>
      <c r="G1412" s="2">
        <f>'Moving Avg'!F1412</f>
        <v>0</v>
      </c>
      <c r="H1412" s="2">
        <f>'Moving Avg'!G1412</f>
        <v>0</v>
      </c>
      <c r="I1412" s="2">
        <f>'Moving Avg'!H1412</f>
        <v>0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0</v>
      </c>
      <c r="B1413" s="2">
        <f>RSI!B1413</f>
        <v>0</v>
      </c>
      <c r="C1413" s="2">
        <f>RSI!I1413</f>
        <v>6.11982603408876</v>
      </c>
      <c r="D1413" s="2">
        <f>MACD!E1413</f>
        <v>-6.5389983011472836E-14</v>
      </c>
      <c r="E1413" s="2">
        <f>MACD!F1413</f>
        <v>-9.6161739722754185E-14</v>
      </c>
      <c r="F1413" s="2">
        <f>'Moving Avg'!D1413</f>
        <v>0</v>
      </c>
      <c r="G1413" s="2">
        <f>'Moving Avg'!F1413</f>
        <v>0</v>
      </c>
      <c r="H1413" s="2">
        <f>'Moving Avg'!G1413</f>
        <v>0</v>
      </c>
      <c r="I1413" s="2">
        <f>'Moving Avg'!H1413</f>
        <v>0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0</v>
      </c>
      <c r="B1414" s="2">
        <f>RSI!B1414</f>
        <v>0</v>
      </c>
      <c r="C1414" s="2">
        <f>RSI!I1414</f>
        <v>6.11982603408876</v>
      </c>
      <c r="D1414" s="2">
        <f>MACD!E1414</f>
        <v>-6.0546280566178553E-14</v>
      </c>
      <c r="E1414" s="2">
        <f>MACD!F1414</f>
        <v>-8.9038647891439066E-14</v>
      </c>
      <c r="F1414" s="2">
        <f>'Moving Avg'!D1414</f>
        <v>0</v>
      </c>
      <c r="G1414" s="2">
        <f>'Moving Avg'!F1414</f>
        <v>0</v>
      </c>
      <c r="H1414" s="2">
        <f>'Moving Avg'!G1414</f>
        <v>0</v>
      </c>
      <c r="I1414" s="2">
        <f>'Moving Avg'!H1414</f>
        <v>0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0</v>
      </c>
      <c r="B1415" s="2">
        <f>RSI!B1415</f>
        <v>0</v>
      </c>
      <c r="C1415" s="2">
        <f>RSI!I1415</f>
        <v>6.11982603408876</v>
      </c>
      <c r="D1415" s="2">
        <f>MACD!E1415</f>
        <v>-5.6061370894609763E-14</v>
      </c>
      <c r="E1415" s="2">
        <f>MACD!F1415</f>
        <v>-8.2443192492073213E-14</v>
      </c>
      <c r="F1415" s="2">
        <f>'Moving Avg'!D1415</f>
        <v>0</v>
      </c>
      <c r="G1415" s="2">
        <f>'Moving Avg'!F1415</f>
        <v>0</v>
      </c>
      <c r="H1415" s="2">
        <f>'Moving Avg'!G1415</f>
        <v>0</v>
      </c>
      <c r="I1415" s="2">
        <f>'Moving Avg'!H1415</f>
        <v>0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0</v>
      </c>
      <c r="B1416" s="2">
        <f>RSI!B1416</f>
        <v>0</v>
      </c>
      <c r="C1416" s="2">
        <f>RSI!I1416</f>
        <v>6.11982603408876</v>
      </c>
      <c r="D1416" s="2">
        <f>MACD!E1416</f>
        <v>-5.1908676754268302E-14</v>
      </c>
      <c r="E1416" s="2">
        <f>MACD!F1416</f>
        <v>-7.6336289344512229E-14</v>
      </c>
      <c r="F1416" s="2">
        <f>'Moving Avg'!D1416</f>
        <v>0</v>
      </c>
      <c r="G1416" s="2">
        <f>'Moving Avg'!F1416</f>
        <v>0</v>
      </c>
      <c r="H1416" s="2">
        <f>'Moving Avg'!G1416</f>
        <v>0</v>
      </c>
      <c r="I1416" s="2">
        <f>'Moving Avg'!H1416</f>
        <v>0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</row>
    <row r="1417" spans="1:12" ht="13.5" x14ac:dyDescent="0.25">
      <c r="A1417" s="3">
        <f>RSI!A1417</f>
        <v>0</v>
      </c>
      <c r="B1417" s="2">
        <f>RSI!B1417</f>
        <v>0</v>
      </c>
      <c r="C1417" s="2">
        <f>RSI!I1417</f>
        <v>6.11982603408876</v>
      </c>
      <c r="D1417" s="2">
        <f>MACD!E1417</f>
        <v>-4.8063589587285465E-14</v>
      </c>
      <c r="E1417" s="2">
        <f>MACD!F1417</f>
        <v>-7.0681749393066874E-14</v>
      </c>
      <c r="F1417" s="2">
        <f>'Moving Avg'!D1417</f>
        <v>0</v>
      </c>
      <c r="G1417" s="2">
        <f>'Moving Avg'!F1417</f>
        <v>0</v>
      </c>
      <c r="H1417" s="2">
        <f>'Moving Avg'!G1417</f>
        <v>0</v>
      </c>
      <c r="I1417" s="2">
        <f>'Moving Avg'!H1417</f>
        <v>0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0</v>
      </c>
      <c r="B1418" s="2">
        <f>RSI!B1418</f>
        <v>0</v>
      </c>
      <c r="C1418" s="2">
        <f>RSI!I1418</f>
        <v>6.11982603408876</v>
      </c>
      <c r="D1418" s="2">
        <f>MACD!E1418</f>
        <v>-4.4503323691930986E-14</v>
      </c>
      <c r="E1418" s="2">
        <f>MACD!F1418</f>
        <v>-6.5446064252839705E-14</v>
      </c>
      <c r="F1418" s="2">
        <f>'Moving Avg'!D1418</f>
        <v>0</v>
      </c>
      <c r="G1418" s="2">
        <f>'Moving Avg'!F1418</f>
        <v>0</v>
      </c>
      <c r="H1418" s="2">
        <f>'Moving Avg'!G1418</f>
        <v>0</v>
      </c>
      <c r="I1418" s="2">
        <f>'Moving Avg'!H1418</f>
        <v>0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0</v>
      </c>
      <c r="B1419" s="2">
        <f>RSI!B1419</f>
        <v>0</v>
      </c>
      <c r="C1419" s="2">
        <f>RSI!I1419</f>
        <v>6.11982603408876</v>
      </c>
      <c r="D1419" s="2">
        <f>MACD!E1419</f>
        <v>-4.1206781196232395E-14</v>
      </c>
      <c r="E1419" s="2">
        <f>MACD!F1419</f>
        <v>-6.0598207641518238E-14</v>
      </c>
      <c r="F1419" s="2">
        <f>'Moving Avg'!D1419</f>
        <v>0</v>
      </c>
      <c r="G1419" s="2">
        <f>'Moving Avg'!F1419</f>
        <v>0</v>
      </c>
      <c r="H1419" s="2">
        <f>'Moving Avg'!G1419</f>
        <v>0</v>
      </c>
      <c r="I1419" s="2">
        <f>'Moving Avg'!H1419</f>
        <v>0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0</v>
      </c>
      <c r="B1420" s="2">
        <f>RSI!B1420</f>
        <v>0</v>
      </c>
      <c r="C1420" s="2">
        <f>RSI!I1420</f>
        <v>6.11982603408876</v>
      </c>
      <c r="D1420" s="2">
        <f>MACD!E1420</f>
        <v>-3.8154427033548511E-14</v>
      </c>
      <c r="E1420" s="2">
        <f>MACD!F1420</f>
        <v>-5.6109451519924299E-14</v>
      </c>
      <c r="F1420" s="2">
        <f>'Moving Avg'!D1420</f>
        <v>0</v>
      </c>
      <c r="G1420" s="2">
        <f>'Moving Avg'!F1420</f>
        <v>0</v>
      </c>
      <c r="H1420" s="2">
        <f>'Moving Avg'!G1420</f>
        <v>0</v>
      </c>
      <c r="I1420" s="2">
        <f>'Moving Avg'!H1420</f>
        <v>0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0</v>
      </c>
      <c r="B1421" s="2">
        <f>RSI!B1421</f>
        <v>0</v>
      </c>
      <c r="C1421" s="2">
        <f>RSI!I1421</f>
        <v>6.11982603408876</v>
      </c>
      <c r="D1421" s="2">
        <f>MACD!E1421</f>
        <v>-3.5328173179211584E-14</v>
      </c>
      <c r="E1421" s="2">
        <f>MACD!F1421</f>
        <v>-5.1953195851781758E-14</v>
      </c>
      <c r="F1421" s="2">
        <f>'Moving Avg'!D1421</f>
        <v>0</v>
      </c>
      <c r="G1421" s="2">
        <f>'Moving Avg'!F1421</f>
        <v>0</v>
      </c>
      <c r="H1421" s="2">
        <f>'Moving Avg'!G1421</f>
        <v>0</v>
      </c>
      <c r="I1421" s="2">
        <f>'Moving Avg'!H1421</f>
        <v>0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</row>
    <row r="1422" spans="1:12" ht="13.5" x14ac:dyDescent="0.25">
      <c r="A1422" s="3">
        <f>RSI!A1422</f>
        <v>0</v>
      </c>
      <c r="B1422" s="2">
        <f>RSI!B1422</f>
        <v>0</v>
      </c>
      <c r="C1422" s="2">
        <f>RSI!I1422</f>
        <v>6.11982603408876</v>
      </c>
      <c r="D1422" s="2">
        <f>MACD!E1422</f>
        <v>-3.2711271462232951E-14</v>
      </c>
      <c r="E1422" s="2">
        <f>MACD!F1422</f>
        <v>-4.8104810973872002E-14</v>
      </c>
      <c r="F1422" s="2">
        <f>'Moving Avg'!D1422</f>
        <v>0</v>
      </c>
      <c r="G1422" s="2">
        <f>'Moving Avg'!F1422</f>
        <v>0</v>
      </c>
      <c r="H1422" s="2">
        <f>'Moving Avg'!G1422</f>
        <v>0</v>
      </c>
      <c r="I1422" s="2">
        <f>'Moving Avg'!H1422</f>
        <v>0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</row>
    <row r="1423" spans="1:12" ht="13.5" x14ac:dyDescent="0.25">
      <c r="A1423" s="3">
        <f>RSI!A1423</f>
        <v>0</v>
      </c>
      <c r="B1423" s="2">
        <f>RSI!B1423</f>
        <v>0</v>
      </c>
      <c r="C1423" s="2">
        <f>RSI!I1423</f>
        <v>6.11982603408876</v>
      </c>
      <c r="D1423" s="2">
        <f>MACD!E1423</f>
        <v>-3.0288214316882361E-14</v>
      </c>
      <c r="E1423" s="2">
        <f>MACD!F1423</f>
        <v>-4.4541491642474078E-14</v>
      </c>
      <c r="F1423" s="2">
        <f>'Moving Avg'!D1423</f>
        <v>0</v>
      </c>
      <c r="G1423" s="2">
        <f>'Moving Avg'!F1423</f>
        <v>0</v>
      </c>
      <c r="H1423" s="2">
        <f>'Moving Avg'!G1423</f>
        <v>0</v>
      </c>
      <c r="I1423" s="2">
        <f>'Moving Avg'!H1423</f>
        <v>0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</row>
    <row r="1424" spans="1:12" ht="13.5" x14ac:dyDescent="0.25">
      <c r="A1424" s="3">
        <f>RSI!A1424</f>
        <v>0</v>
      </c>
      <c r="B1424" s="2">
        <f>RSI!B1424</f>
        <v>0</v>
      </c>
      <c r="C1424" s="2">
        <f>RSI!I1424</f>
        <v>6.11982603408876</v>
      </c>
      <c r="D1424" s="2">
        <f>MACD!E1424</f>
        <v>-2.8044642886002187E-14</v>
      </c>
      <c r="E1424" s="2">
        <f>MACD!F1424</f>
        <v>-4.1242121891179698E-14</v>
      </c>
      <c r="F1424" s="2">
        <f>'Moving Avg'!D1424</f>
        <v>0</v>
      </c>
      <c r="G1424" s="2">
        <f>'Moving Avg'!F1424</f>
        <v>0</v>
      </c>
      <c r="H1424" s="2">
        <f>'Moving Avg'!G1424</f>
        <v>0</v>
      </c>
      <c r="I1424" s="2">
        <f>'Moving Avg'!H1424</f>
        <v>0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</row>
    <row r="1425" spans="1:12" ht="13.5" x14ac:dyDescent="0.25">
      <c r="A1425" s="3">
        <f>RSI!A1425</f>
        <v>0</v>
      </c>
      <c r="B1425" s="2">
        <f>RSI!B1425</f>
        <v>0</v>
      </c>
      <c r="C1425" s="2">
        <f>RSI!I1425</f>
        <v>6.11982603408876</v>
      </c>
      <c r="D1425" s="2">
        <f>MACD!E1425</f>
        <v>-2.5967261931483508E-14</v>
      </c>
      <c r="E1425" s="2">
        <f>MACD!F1425</f>
        <v>-3.8187149899240464E-14</v>
      </c>
      <c r="F1425" s="2">
        <f>'Moving Avg'!D1425</f>
        <v>0</v>
      </c>
      <c r="G1425" s="2">
        <f>'Moving Avg'!F1425</f>
        <v>0</v>
      </c>
      <c r="H1425" s="2">
        <f>'Moving Avg'!G1425</f>
        <v>0</v>
      </c>
      <c r="I1425" s="2">
        <f>'Moving Avg'!H1425</f>
        <v>0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</row>
    <row r="1426" spans="1:12" ht="13.5" x14ac:dyDescent="0.25">
      <c r="A1426" s="3">
        <f>RSI!A1426</f>
        <v>0</v>
      </c>
      <c r="B1426" s="2">
        <f>RSI!B1426</f>
        <v>0</v>
      </c>
      <c r="C1426" s="2">
        <f>RSI!I1426</f>
        <v>6.11982603408876</v>
      </c>
      <c r="D1426" s="2">
        <f>MACD!E1426</f>
        <v>-2.4043761047669914E-14</v>
      </c>
      <c r="E1426" s="2">
        <f>MACD!F1426</f>
        <v>-3.5358472128926356E-14</v>
      </c>
      <c r="F1426" s="2">
        <f>'Moving Avg'!D1426</f>
        <v>0</v>
      </c>
      <c r="G1426" s="2">
        <f>'Moving Avg'!F1426</f>
        <v>0</v>
      </c>
      <c r="H1426" s="2">
        <f>'Moving Avg'!G1426</f>
        <v>0</v>
      </c>
      <c r="I1426" s="2">
        <f>'Moving Avg'!H1426</f>
        <v>0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</row>
    <row r="1427" spans="1:12" ht="13.5" x14ac:dyDescent="0.25">
      <c r="A1427" s="3">
        <f>RSI!A1427</f>
        <v>0</v>
      </c>
      <c r="B1427" s="2">
        <f>RSI!B1427</f>
        <v>0</v>
      </c>
      <c r="C1427" s="2">
        <f>RSI!I1427</f>
        <v>6.11982603408876</v>
      </c>
      <c r="D1427" s="2">
        <f>MACD!E1427</f>
        <v>-2.2262741710805476E-14</v>
      </c>
      <c r="E1427" s="2">
        <f>MACD!F1427</f>
        <v>-3.2739326045302183E-14</v>
      </c>
      <c r="F1427" s="2">
        <f>'Moving Avg'!D1427</f>
        <v>0</v>
      </c>
      <c r="G1427" s="2">
        <f>'Moving Avg'!F1427</f>
        <v>0</v>
      </c>
      <c r="H1427" s="2">
        <f>'Moving Avg'!G1427</f>
        <v>0</v>
      </c>
      <c r="I1427" s="2">
        <f>'Moving Avg'!H1427</f>
        <v>0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</row>
    <row r="1428" spans="1:12" ht="13.5" x14ac:dyDescent="0.25">
      <c r="A1428" s="3">
        <f>RSI!A1428</f>
        <v>0</v>
      </c>
      <c r="B1428" s="2">
        <f>RSI!B1428</f>
        <v>0</v>
      </c>
      <c r="C1428" s="2">
        <f>RSI!I1428</f>
        <v>6.11982603408876</v>
      </c>
      <c r="D1428" s="2">
        <f>MACD!E1428</f>
        <v>-2.0613649732227293E-14</v>
      </c>
      <c r="E1428" s="2">
        <f>MACD!F1428</f>
        <v>-3.0314190782687206E-14</v>
      </c>
      <c r="F1428" s="2">
        <f>'Moving Avg'!D1428</f>
        <v>0</v>
      </c>
      <c r="G1428" s="2">
        <f>'Moving Avg'!F1428</f>
        <v>0</v>
      </c>
      <c r="H1428" s="2">
        <f>'Moving Avg'!G1428</f>
        <v>0</v>
      </c>
      <c r="I1428" s="2">
        <f>'Moving Avg'!H1428</f>
        <v>0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</row>
    <row r="1429" spans="1:12" ht="13.5" x14ac:dyDescent="0.25">
      <c r="A1429" s="3">
        <f>RSI!A1429</f>
        <v>0</v>
      </c>
      <c r="B1429" s="2">
        <f>RSI!B1429</f>
        <v>0</v>
      </c>
      <c r="C1429" s="2">
        <f>RSI!I1429</f>
        <v>6.11982603408876</v>
      </c>
      <c r="D1429" s="2">
        <f>MACD!E1429</f>
        <v>-1.9086712715025272E-14</v>
      </c>
      <c r="E1429" s="2">
        <f>MACD!F1429</f>
        <v>-2.8068695169154821E-14</v>
      </c>
      <c r="F1429" s="2">
        <f>'Moving Avg'!D1429</f>
        <v>0</v>
      </c>
      <c r="G1429" s="2">
        <f>'Moving Avg'!F1429</f>
        <v>0</v>
      </c>
      <c r="H1429" s="2">
        <f>'Moving Avg'!G1429</f>
        <v>0</v>
      </c>
      <c r="I1429" s="2">
        <f>'Moving Avg'!H1429</f>
        <v>0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</row>
    <row r="1430" spans="1:12" ht="13.5" x14ac:dyDescent="0.25">
      <c r="A1430" s="3">
        <f>RSI!A1430</f>
        <v>0</v>
      </c>
      <c r="B1430" s="2">
        <f>RSI!B1430</f>
        <v>0</v>
      </c>
      <c r="C1430" s="2">
        <f>RSI!I1430</f>
        <v>6.11982603408876</v>
      </c>
      <c r="D1430" s="2">
        <f>MACD!E1430</f>
        <v>-1.767288214354192E-14</v>
      </c>
      <c r="E1430" s="2">
        <f>MACD!F1430</f>
        <v>-2.5989532564032244E-14</v>
      </c>
      <c r="F1430" s="2">
        <f>'Moving Avg'!D1430</f>
        <v>0</v>
      </c>
      <c r="G1430" s="2">
        <f>'Moving Avg'!F1430</f>
        <v>0</v>
      </c>
      <c r="H1430" s="2">
        <f>'Moving Avg'!G1430</f>
        <v>0</v>
      </c>
      <c r="I1430" s="2">
        <f>'Moving Avg'!H1430</f>
        <v>0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</row>
    <row r="1431" spans="1:12" ht="13.5" x14ac:dyDescent="0.25">
      <c r="A1431" s="3">
        <f>RSI!A1431</f>
        <v>0</v>
      </c>
      <c r="B1431" s="2">
        <f>RSI!B1431</f>
        <v>0</v>
      </c>
      <c r="C1431" s="2">
        <f>RSI!I1431</f>
        <v>6.11982603408876</v>
      </c>
      <c r="D1431" s="2">
        <f>MACD!E1431</f>
        <v>-1.6363779762538813E-14</v>
      </c>
      <c r="E1431" s="2">
        <f>MACD!F1431</f>
        <v>-2.4064382003733559E-14</v>
      </c>
      <c r="F1431" s="2">
        <f>'Moving Avg'!D1431</f>
        <v>0</v>
      </c>
      <c r="G1431" s="2">
        <f>'Moving Avg'!F1431</f>
        <v>0</v>
      </c>
      <c r="H1431" s="2">
        <f>'Moving Avg'!G1431</f>
        <v>0</v>
      </c>
      <c r="I1431" s="2">
        <f>'Moving Avg'!H1431</f>
        <v>0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</row>
    <row r="1432" spans="1:12" ht="13.5" x14ac:dyDescent="0.25">
      <c r="A1432" s="3">
        <f>RSI!A1432</f>
        <v>0</v>
      </c>
      <c r="B1432" s="2">
        <f>RSI!B1432</f>
        <v>0</v>
      </c>
      <c r="C1432" s="2">
        <f>RSI!I1432</f>
        <v>6.11982603408876</v>
      </c>
      <c r="D1432" s="2">
        <f>MACD!E1432</f>
        <v>-1.5151647928276678E-14</v>
      </c>
      <c r="E1432" s="2">
        <f>MACD!F1432</f>
        <v>-2.2281835188642184E-14</v>
      </c>
      <c r="F1432" s="2">
        <f>'Moving Avg'!D1432</f>
        <v>0</v>
      </c>
      <c r="G1432" s="2">
        <f>'Moving Avg'!F1432</f>
        <v>0</v>
      </c>
      <c r="H1432" s="2">
        <f>'Moving Avg'!G1432</f>
        <v>0</v>
      </c>
      <c r="I1432" s="2">
        <f>'Moving Avg'!H1432</f>
        <v>0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0</v>
      </c>
      <c r="B1433" s="2">
        <f>RSI!B1433</f>
        <v>0</v>
      </c>
      <c r="C1433" s="2">
        <f>RSI!I1433</f>
        <v>6.11982603408876</v>
      </c>
      <c r="D1433" s="2">
        <f>MACD!E1433</f>
        <v>-1.4029303637293221E-14</v>
      </c>
      <c r="E1433" s="2">
        <f>MACD!F1433</f>
        <v>-2.0631328878372394E-14</v>
      </c>
      <c r="F1433" s="2">
        <f>'Moving Avg'!D1433</f>
        <v>0</v>
      </c>
      <c r="G1433" s="2">
        <f>'Moving Avg'!F1433</f>
        <v>0</v>
      </c>
      <c r="H1433" s="2">
        <f>'Moving Avg'!G1433</f>
        <v>0</v>
      </c>
      <c r="I1433" s="2">
        <f>'Moving Avg'!H1433</f>
        <v>0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</row>
    <row r="1434" spans="1:12" ht="13.5" x14ac:dyDescent="0.25">
      <c r="A1434" s="3">
        <f>RSI!A1434</f>
        <v>0</v>
      </c>
      <c r="B1434" s="2">
        <f>RSI!B1434</f>
        <v>0</v>
      </c>
      <c r="C1434" s="2">
        <f>RSI!I1434</f>
        <v>6.11982603408876</v>
      </c>
      <c r="D1434" s="2">
        <f>MACD!E1434</f>
        <v>-1.2990095960456686E-14</v>
      </c>
      <c r="E1434" s="2">
        <f>MACD!F1434</f>
        <v>-1.9103082294789254E-14</v>
      </c>
      <c r="F1434" s="2">
        <f>'Moving Avg'!D1434</f>
        <v>0</v>
      </c>
      <c r="G1434" s="2">
        <f>'Moving Avg'!F1434</f>
        <v>0</v>
      </c>
      <c r="H1434" s="2">
        <f>'Moving Avg'!G1434</f>
        <v>0</v>
      </c>
      <c r="I1434" s="2">
        <f>'Moving Avg'!H1434</f>
        <v>0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</row>
    <row r="1435" spans="1:12" ht="13.5" x14ac:dyDescent="0.25">
      <c r="A1435" s="3">
        <f>RSI!A1435</f>
        <v>0</v>
      </c>
      <c r="B1435" s="2">
        <f>RSI!B1435</f>
        <v>0</v>
      </c>
      <c r="C1435" s="2">
        <f>RSI!I1435</f>
        <v>6.11982603408876</v>
      </c>
      <c r="D1435" s="2">
        <f>MACD!E1435</f>
        <v>-1.2027866630052487E-14</v>
      </c>
      <c r="E1435" s="2">
        <f>MACD!F1435</f>
        <v>-1.76880391618419E-14</v>
      </c>
      <c r="F1435" s="2">
        <f>'Moving Avg'!D1435</f>
        <v>0</v>
      </c>
      <c r="G1435" s="2">
        <f>'Moving Avg'!F1435</f>
        <v>0</v>
      </c>
      <c r="H1435" s="2">
        <f>'Moving Avg'!G1435</f>
        <v>0</v>
      </c>
      <c r="I1435" s="2">
        <f>'Moving Avg'!H1435</f>
        <v>0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0</v>
      </c>
      <c r="B1436" s="2">
        <f>RSI!B1436</f>
        <v>0</v>
      </c>
      <c r="C1436" s="2">
        <f>RSI!I1436</f>
        <v>6.11982603408876</v>
      </c>
      <c r="D1436" s="2">
        <f>MACD!E1436</f>
        <v>-1.1136913546344896E-14</v>
      </c>
      <c r="E1436" s="2">
        <f>MACD!F1436</f>
        <v>-1.63778140387425E-14</v>
      </c>
      <c r="F1436" s="2">
        <f>'Moving Avg'!D1436</f>
        <v>0</v>
      </c>
      <c r="G1436" s="2">
        <f>'Moving Avg'!F1436</f>
        <v>0</v>
      </c>
      <c r="H1436" s="2">
        <f>'Moving Avg'!G1436</f>
        <v>0</v>
      </c>
      <c r="I1436" s="2">
        <f>'Moving Avg'!H1436</f>
        <v>0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0</v>
      </c>
      <c r="B1437" s="2">
        <f>RSI!B1437</f>
        <v>0</v>
      </c>
      <c r="C1437" s="2">
        <f>RSI!I1437</f>
        <v>6.11982603408876</v>
      </c>
      <c r="D1437" s="2">
        <f>MACD!E1437</f>
        <v>-1.0311956987356385E-14</v>
      </c>
      <c r="E1437" s="2">
        <f>MACD!F1437</f>
        <v>-1.5164642628465278E-14</v>
      </c>
      <c r="F1437" s="2">
        <f>'Moving Avg'!D1437</f>
        <v>0</v>
      </c>
      <c r="G1437" s="2">
        <f>'Moving Avg'!F1437</f>
        <v>0</v>
      </c>
      <c r="H1437" s="2">
        <f>'Moving Avg'!G1437</f>
        <v>0</v>
      </c>
      <c r="I1437" s="2">
        <f>'Moving Avg'!H1437</f>
        <v>0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0</v>
      </c>
      <c r="B1438" s="2">
        <f>RSI!B1438</f>
        <v>0</v>
      </c>
      <c r="C1438" s="2">
        <f>RSI!I1438</f>
        <v>6.11982603408876</v>
      </c>
      <c r="D1438" s="2">
        <f>MACD!E1438</f>
        <v>-9.5481083216262833E-15</v>
      </c>
      <c r="E1438" s="2">
        <f>MACD!F1438</f>
        <v>-1.404133576709748E-14</v>
      </c>
      <c r="F1438" s="2">
        <f>'Moving Avg'!D1438</f>
        <v>0</v>
      </c>
      <c r="G1438" s="2">
        <f>'Moving Avg'!F1438</f>
        <v>0</v>
      </c>
      <c r="H1438" s="2">
        <f>'Moving Avg'!G1438</f>
        <v>0</v>
      </c>
      <c r="I1438" s="2">
        <f>'Moving Avg'!H1438</f>
        <v>0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</row>
    <row r="1439" spans="1:12" ht="13.5" x14ac:dyDescent="0.25">
      <c r="A1439" s="3">
        <f>RSI!A1439</f>
        <v>0</v>
      </c>
      <c r="B1439" s="2">
        <f>RSI!B1439</f>
        <v>0</v>
      </c>
      <c r="C1439" s="2">
        <f>RSI!I1439</f>
        <v>6.11982603408876</v>
      </c>
      <c r="D1439" s="2">
        <f>MACD!E1439</f>
        <v>-8.8408410385428557E-15</v>
      </c>
      <c r="E1439" s="2">
        <f>MACD!F1439</f>
        <v>-1.3001236821386555E-14</v>
      </c>
      <c r="F1439" s="2">
        <f>'Moving Avg'!D1439</f>
        <v>0</v>
      </c>
      <c r="G1439" s="2">
        <f>'Moving Avg'!F1439</f>
        <v>0</v>
      </c>
      <c r="H1439" s="2">
        <f>'Moving Avg'!G1439</f>
        <v>0</v>
      </c>
      <c r="I1439" s="2">
        <f>'Moving Avg'!H1439</f>
        <v>0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0</v>
      </c>
      <c r="B1440" s="2">
        <f>RSI!B1440</f>
        <v>0</v>
      </c>
      <c r="C1440" s="2">
        <f>RSI!I1440</f>
        <v>6.11982603408876</v>
      </c>
      <c r="D1440" s="2">
        <f>MACD!E1440</f>
        <v>-8.1859639245767188E-15</v>
      </c>
      <c r="E1440" s="2">
        <f>MACD!F1440</f>
        <v>-1.2038182242024589E-14</v>
      </c>
      <c r="F1440" s="2">
        <f>'Moving Avg'!D1440</f>
        <v>0</v>
      </c>
      <c r="G1440" s="2">
        <f>'Moving Avg'!F1440</f>
        <v>0</v>
      </c>
      <c r="H1440" s="2">
        <f>'Moving Avg'!G1440</f>
        <v>0</v>
      </c>
      <c r="I1440" s="2">
        <f>'Moving Avg'!H1440</f>
        <v>0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</row>
    <row r="1441" spans="1:12" ht="13.5" x14ac:dyDescent="0.25">
      <c r="A1441" s="3">
        <f>RSI!A1441</f>
        <v>0</v>
      </c>
      <c r="B1441" s="2">
        <f>RSI!B1441</f>
        <v>0</v>
      </c>
      <c r="C1441" s="2">
        <f>RSI!I1441</f>
        <v>6.11982603408876</v>
      </c>
      <c r="D1441" s="2">
        <f>MACD!E1441</f>
        <v>-7.5795962264599246E-15</v>
      </c>
      <c r="E1441" s="2">
        <f>MACD!F1441</f>
        <v>-1.1146465038911657E-14</v>
      </c>
      <c r="F1441" s="2">
        <f>'Moving Avg'!D1441</f>
        <v>0</v>
      </c>
      <c r="G1441" s="2">
        <f>'Moving Avg'!F1441</f>
        <v>0</v>
      </c>
      <c r="H1441" s="2">
        <f>'Moving Avg'!G1441</f>
        <v>0</v>
      </c>
      <c r="I1441" s="2">
        <f>'Moving Avg'!H1441</f>
        <v>0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</row>
    <row r="1442" spans="1:12" ht="13.5" x14ac:dyDescent="0.25">
      <c r="A1442" s="3">
        <f>RSI!A1442</f>
        <v>0</v>
      </c>
      <c r="B1442" s="2">
        <f>RSI!B1442</f>
        <v>0</v>
      </c>
      <c r="C1442" s="2">
        <f>RSI!I1442</f>
        <v>6.11982603408876</v>
      </c>
      <c r="D1442" s="2">
        <f>MACD!E1442</f>
        <v>-7.0181446541295599E-15</v>
      </c>
      <c r="E1442" s="2">
        <f>MACD!F1442</f>
        <v>-1.0320800961955239E-14</v>
      </c>
      <c r="F1442" s="2">
        <f>'Moving Avg'!D1442</f>
        <v>0</v>
      </c>
      <c r="G1442" s="2">
        <f>'Moving Avg'!F1442</f>
        <v>0</v>
      </c>
      <c r="H1442" s="2">
        <f>'Moving Avg'!G1442</f>
        <v>0</v>
      </c>
      <c r="I1442" s="2">
        <f>'Moving Avg'!H1442</f>
        <v>0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</row>
    <row r="1443" spans="1:12" ht="13.5" x14ac:dyDescent="0.25">
      <c r="A1443" s="3">
        <f>RSI!A1443</f>
        <v>0</v>
      </c>
      <c r="B1443" s="2">
        <f>RSI!B1443</f>
        <v>0</v>
      </c>
      <c r="C1443" s="2">
        <f>RSI!I1443</f>
        <v>6.11982603408876</v>
      </c>
      <c r="D1443" s="2">
        <f>MACD!E1443</f>
        <v>-6.4982820871569997E-15</v>
      </c>
      <c r="E1443" s="2">
        <f>MACD!F1443</f>
        <v>-9.5562971869955917E-15</v>
      </c>
      <c r="F1443" s="2">
        <f>'Moving Avg'!D1443</f>
        <v>0</v>
      </c>
      <c r="G1443" s="2">
        <f>'Moving Avg'!F1443</f>
        <v>0</v>
      </c>
      <c r="H1443" s="2">
        <f>'Moving Avg'!G1443</f>
        <v>0</v>
      </c>
      <c r="I1443" s="2">
        <f>'Moving Avg'!H1443</f>
        <v>0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</row>
    <row r="1444" spans="1:12" ht="13.5" x14ac:dyDescent="0.25">
      <c r="A1444" s="3">
        <f>RSI!A1444</f>
        <v>0</v>
      </c>
      <c r="B1444" s="2">
        <f>RSI!B1444</f>
        <v>0</v>
      </c>
      <c r="C1444" s="2">
        <f>RSI!I1444</f>
        <v>6.11982603408876</v>
      </c>
      <c r="D1444" s="2">
        <f>MACD!E1444</f>
        <v>-6.0169278584787032E-15</v>
      </c>
      <c r="E1444" s="2">
        <f>MACD!F1444</f>
        <v>-8.8484233212922138E-15</v>
      </c>
      <c r="F1444" s="2">
        <f>'Moving Avg'!D1444</f>
        <v>0</v>
      </c>
      <c r="G1444" s="2">
        <f>'Moving Avg'!F1444</f>
        <v>0</v>
      </c>
      <c r="H1444" s="2">
        <f>'Moving Avg'!G1444</f>
        <v>0</v>
      </c>
      <c r="I1444" s="2">
        <f>'Moving Avg'!H1444</f>
        <v>0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</row>
    <row r="1445" spans="1:12" ht="13.5" x14ac:dyDescent="0.25">
      <c r="A1445" s="3">
        <f>RSI!A1445</f>
        <v>0</v>
      </c>
      <c r="B1445" s="2">
        <f>RSI!B1445</f>
        <v>0</v>
      </c>
      <c r="C1445" s="2">
        <f>RSI!I1445</f>
        <v>6.11982603408876</v>
      </c>
      <c r="D1445" s="2">
        <f>MACD!E1445</f>
        <v>-5.5712294985913915E-15</v>
      </c>
      <c r="E1445" s="2">
        <f>MACD!F1445</f>
        <v>-8.1929845567520498E-15</v>
      </c>
      <c r="F1445" s="2">
        <f>'Moving Avg'!D1445</f>
        <v>0</v>
      </c>
      <c r="G1445" s="2">
        <f>'Moving Avg'!F1445</f>
        <v>0</v>
      </c>
      <c r="H1445" s="2">
        <f>'Moving Avg'!G1445</f>
        <v>0</v>
      </c>
      <c r="I1445" s="2">
        <f>'Moving Avg'!H1445</f>
        <v>0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</row>
    <row r="1446" spans="1:12" ht="13.5" x14ac:dyDescent="0.25">
      <c r="A1446" s="3">
        <f>RSI!A1446</f>
        <v>0</v>
      </c>
      <c r="B1446" s="2">
        <f>RSI!B1446</f>
        <v>0</v>
      </c>
      <c r="C1446" s="2">
        <f>RSI!I1446</f>
        <v>6.11982603408876</v>
      </c>
      <c r="D1446" s="2">
        <f>MACD!E1446</f>
        <v>-5.1585458320290663E-15</v>
      </c>
      <c r="E1446" s="2">
        <f>MACD!F1446</f>
        <v>-7.5860968118074536E-15</v>
      </c>
      <c r="F1446" s="2">
        <f>'Moving Avg'!D1446</f>
        <v>0</v>
      </c>
      <c r="G1446" s="2">
        <f>'Moving Avg'!F1446</f>
        <v>0</v>
      </c>
      <c r="H1446" s="2">
        <f>'Moving Avg'!G1446</f>
        <v>0</v>
      </c>
      <c r="I1446" s="2">
        <f>'Moving Avg'!H1446</f>
        <v>0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0</v>
      </c>
      <c r="B1447" s="2">
        <f>RSI!B1447</f>
        <v>0</v>
      </c>
      <c r="C1447" s="2">
        <f>RSI!I1447</f>
        <v>6.11982603408876</v>
      </c>
      <c r="D1447" s="2">
        <f>MACD!E1447</f>
        <v>-4.776431325952839E-15</v>
      </c>
      <c r="E1447" s="2">
        <f>MACD!F1447</f>
        <v>-7.024163714636531E-15</v>
      </c>
      <c r="F1447" s="2">
        <f>'Moving Avg'!D1447</f>
        <v>0</v>
      </c>
      <c r="G1447" s="2">
        <f>'Moving Avg'!F1447</f>
        <v>0</v>
      </c>
      <c r="H1447" s="2">
        <f>'Moving Avg'!G1447</f>
        <v>0</v>
      </c>
      <c r="I1447" s="2">
        <f>'Moving Avg'!H1447</f>
        <v>0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</row>
    <row r="1448" spans="1:12" ht="13.5" x14ac:dyDescent="0.25">
      <c r="A1448" s="3">
        <f>RSI!A1448</f>
        <v>0</v>
      </c>
      <c r="B1448" s="2">
        <f>RSI!B1448</f>
        <v>0</v>
      </c>
      <c r="C1448" s="2">
        <f>RSI!I1448</f>
        <v>6.11982603408876</v>
      </c>
      <c r="D1448" s="2">
        <f>MACD!E1448</f>
        <v>-4.4226215981044806E-15</v>
      </c>
      <c r="E1448" s="2">
        <f>MACD!F1448</f>
        <v>-6.5038552913301212E-15</v>
      </c>
      <c r="F1448" s="2">
        <f>'Moving Avg'!D1448</f>
        <v>0</v>
      </c>
      <c r="G1448" s="2">
        <f>'Moving Avg'!F1448</f>
        <v>0</v>
      </c>
      <c r="H1448" s="2">
        <f>'Moving Avg'!G1448</f>
        <v>0</v>
      </c>
      <c r="I1448" s="2">
        <f>'Moving Avg'!H1448</f>
        <v>0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0</v>
      </c>
      <c r="B1449" s="2">
        <f>RSI!B1449</f>
        <v>0</v>
      </c>
      <c r="C1449" s="2">
        <f>RSI!I1449</f>
        <v>6.11982603408876</v>
      </c>
      <c r="D1449" s="2">
        <f>MACD!E1449</f>
        <v>-4.0950199982448894E-15</v>
      </c>
      <c r="E1449" s="2">
        <f>MACD!F1449</f>
        <v>-6.022088232713076E-15</v>
      </c>
      <c r="F1449" s="2">
        <f>'Moving Avg'!D1449</f>
        <v>0</v>
      </c>
      <c r="G1449" s="2">
        <f>'Moving Avg'!F1449</f>
        <v>0</v>
      </c>
      <c r="H1449" s="2">
        <f>'Moving Avg'!G1449</f>
        <v>0</v>
      </c>
      <c r="I1449" s="2">
        <f>'Moving Avg'!H1449</f>
        <v>0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0</v>
      </c>
      <c r="B1450" s="2">
        <f>RSI!B1450</f>
        <v>0</v>
      </c>
      <c r="C1450" s="2">
        <f>RSI!I1450</f>
        <v>6.11982603408876</v>
      </c>
      <c r="D1450" s="2">
        <f>MACD!E1450</f>
        <v>-3.7916851835600827E-15</v>
      </c>
      <c r="E1450" s="2">
        <f>MACD!F1450</f>
        <v>-5.5760076228824781E-15</v>
      </c>
      <c r="F1450" s="2">
        <f>'Moving Avg'!D1450</f>
        <v>0</v>
      </c>
      <c r="G1450" s="2">
        <f>'Moving Avg'!F1450</f>
        <v>0</v>
      </c>
      <c r="H1450" s="2">
        <f>'Moving Avg'!G1450</f>
        <v>0</v>
      </c>
      <c r="I1450" s="2">
        <f>'Moving Avg'!H1450</f>
        <v>0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0</v>
      </c>
      <c r="B1451" s="2">
        <f>RSI!B1451</f>
        <v>0</v>
      </c>
      <c r="C1451" s="2">
        <f>RSI!I1451</f>
        <v>6.11982603408876</v>
      </c>
      <c r="D1451" s="2">
        <f>MACD!E1451</f>
        <v>-3.510819614407484E-15</v>
      </c>
      <c r="E1451" s="2">
        <f>MACD!F1451</f>
        <v>-5.1629700211874798E-15</v>
      </c>
      <c r="F1451" s="2">
        <f>'Moving Avg'!D1451</f>
        <v>0</v>
      </c>
      <c r="G1451" s="2">
        <f>'Moving Avg'!F1451</f>
        <v>0</v>
      </c>
      <c r="H1451" s="2">
        <f>'Moving Avg'!G1451</f>
        <v>0</v>
      </c>
      <c r="I1451" s="2">
        <f>'Moving Avg'!H1451</f>
        <v>0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0</v>
      </c>
      <c r="B1452" s="2">
        <f>RSI!B1452</f>
        <v>0</v>
      </c>
      <c r="C1452" s="2">
        <f>RSI!I1452</f>
        <v>6.11982603408876</v>
      </c>
      <c r="D1452" s="2">
        <f>MACD!E1452</f>
        <v>-3.2507589022291519E-15</v>
      </c>
      <c r="E1452" s="2">
        <f>MACD!F1452</f>
        <v>-4.7805277973958147E-15</v>
      </c>
      <c r="F1452" s="2">
        <f>'Moving Avg'!D1452</f>
        <v>0</v>
      </c>
      <c r="G1452" s="2">
        <f>'Moving Avg'!F1452</f>
        <v>0</v>
      </c>
      <c r="H1452" s="2">
        <f>'Moving Avg'!G1452</f>
        <v>0</v>
      </c>
      <c r="I1452" s="2">
        <f>'Moving Avg'!H1452</f>
        <v>0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0</v>
      </c>
      <c r="B1453" s="2">
        <f>RSI!B1453</f>
        <v>0</v>
      </c>
      <c r="C1453" s="2">
        <f>RSI!I1453</f>
        <v>6.11982603408876</v>
      </c>
      <c r="D1453" s="2">
        <f>MACD!E1453</f>
        <v>-3.0099619465084742E-15</v>
      </c>
      <c r="E1453" s="2">
        <f>MACD!F1453</f>
        <v>-4.4264146272183471E-15</v>
      </c>
      <c r="F1453" s="2">
        <f>'Moving Avg'!D1453</f>
        <v>0</v>
      </c>
      <c r="G1453" s="2">
        <f>'Moving Avg'!F1453</f>
        <v>0</v>
      </c>
      <c r="H1453" s="2">
        <f>'Moving Avg'!G1453</f>
        <v>0</v>
      </c>
      <c r="I1453" s="2">
        <f>'Moving Avg'!H1453</f>
        <v>0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0</v>
      </c>
      <c r="B1454" s="2">
        <f>RSI!B1454</f>
        <v>0</v>
      </c>
      <c r="C1454" s="2">
        <f>RSI!I1454</f>
        <v>6.11982603408876</v>
      </c>
      <c r="D1454" s="2">
        <f>MACD!E1454</f>
        <v>-2.7870018023226611E-15</v>
      </c>
      <c r="E1454" s="2">
        <f>MACD!F1454</f>
        <v>-4.0985320622392105E-15</v>
      </c>
      <c r="F1454" s="2">
        <f>'Moving Avg'!D1454</f>
        <v>0</v>
      </c>
      <c r="G1454" s="2">
        <f>'Moving Avg'!F1454</f>
        <v>0</v>
      </c>
      <c r="H1454" s="2">
        <f>'Moving Avg'!G1454</f>
        <v>0</v>
      </c>
      <c r="I1454" s="2">
        <f>'Moving Avg'!H1454</f>
        <v>0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0</v>
      </c>
      <c r="B1455" s="2">
        <f>RSI!B1455</f>
        <v>0</v>
      </c>
      <c r="C1455" s="2">
        <f>RSI!I1455</f>
        <v>6.11982603408876</v>
      </c>
      <c r="D1455" s="2">
        <f>MACD!E1455</f>
        <v>-2.5805572243728343E-15</v>
      </c>
      <c r="E1455" s="2">
        <f>MACD!F1455</f>
        <v>-3.7949370946659354E-15</v>
      </c>
      <c r="F1455" s="2">
        <f>'Moving Avg'!D1455</f>
        <v>0</v>
      </c>
      <c r="G1455" s="2">
        <f>'Moving Avg'!F1455</f>
        <v>0</v>
      </c>
      <c r="H1455" s="2">
        <f>'Moving Avg'!G1455</f>
        <v>0</v>
      </c>
      <c r="I1455" s="2">
        <f>'Moving Avg'!H1455</f>
        <v>0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0</v>
      </c>
      <c r="B1456" s="2">
        <f>RSI!B1456</f>
        <v>0</v>
      </c>
      <c r="C1456" s="2">
        <f>RSI!I1456</f>
        <v>6.11982603408876</v>
      </c>
      <c r="D1456" s="2">
        <f>MACD!E1456</f>
        <v>-2.3894048373822539E-15</v>
      </c>
      <c r="E1456" s="2">
        <f>MACD!F1456</f>
        <v>-3.5138306432091994E-15</v>
      </c>
      <c r="F1456" s="2">
        <f>'Moving Avg'!D1456</f>
        <v>0</v>
      </c>
      <c r="G1456" s="2">
        <f>'Moving Avg'!F1456</f>
        <v>0</v>
      </c>
      <c r="H1456" s="2">
        <f>'Moving Avg'!G1456</f>
        <v>0</v>
      </c>
      <c r="I1456" s="2">
        <f>'Moving Avg'!H1456</f>
        <v>0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0</v>
      </c>
      <c r="B1457" s="2">
        <f>RSI!B1457</f>
        <v>0</v>
      </c>
      <c r="C1457" s="2">
        <f>RSI!I1457</f>
        <v>6.11982603408876</v>
      </c>
      <c r="D1457" s="2">
        <f>MACD!E1457</f>
        <v>-2.21241188646505E-15</v>
      </c>
      <c r="E1457" s="2">
        <f>MACD!F1457</f>
        <v>-3.2535468918603698E-15</v>
      </c>
      <c r="F1457" s="2">
        <f>'Moving Avg'!D1457</f>
        <v>0</v>
      </c>
      <c r="G1457" s="2">
        <f>'Moving Avg'!F1457</f>
        <v>0</v>
      </c>
      <c r="H1457" s="2">
        <f>'Moving Avg'!G1457</f>
        <v>0</v>
      </c>
      <c r="I1457" s="2">
        <f>'Moving Avg'!H1457</f>
        <v>0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0</v>
      </c>
      <c r="B1458" s="2">
        <f>RSI!B1458</f>
        <v>0</v>
      </c>
      <c r="C1458" s="2">
        <f>RSI!I1458</f>
        <v>6.11982603408876</v>
      </c>
      <c r="D1458" s="2">
        <f>MACD!E1458</f>
        <v>-2.0485295245046761E-15</v>
      </c>
      <c r="E1458" s="2">
        <f>MACD!F1458</f>
        <v>-3.0125434183892312E-15</v>
      </c>
      <c r="F1458" s="2">
        <f>'Moving Avg'!D1458</f>
        <v>0</v>
      </c>
      <c r="G1458" s="2">
        <f>'Moving Avg'!F1458</f>
        <v>0</v>
      </c>
      <c r="H1458" s="2">
        <f>'Moving Avg'!G1458</f>
        <v>0</v>
      </c>
      <c r="I1458" s="2">
        <f>'Moving Avg'!H1458</f>
        <v>0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0</v>
      </c>
      <c r="B1459" s="2">
        <f>RSI!B1459</f>
        <v>0</v>
      </c>
      <c r="C1459" s="2">
        <f>RSI!I1459</f>
        <v>6.11982603408876</v>
      </c>
      <c r="D1459" s="2">
        <f>MACD!E1459</f>
        <v>-1.8967865967635889E-15</v>
      </c>
      <c r="E1459" s="2">
        <f>MACD!F1459</f>
        <v>-2.7893920540641031E-15</v>
      </c>
      <c r="F1459" s="2">
        <f>'Moving Avg'!D1459</f>
        <v>0</v>
      </c>
      <c r="G1459" s="2">
        <f>'Moving Avg'!F1459</f>
        <v>0</v>
      </c>
      <c r="H1459" s="2">
        <f>'Moving Avg'!G1459</f>
        <v>0</v>
      </c>
      <c r="I1459" s="2">
        <f>'Moving Avg'!H1459</f>
        <v>0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0</v>
      </c>
      <c r="B1460" s="2">
        <f>RSI!B1460</f>
        <v>0</v>
      </c>
      <c r="C1460" s="2">
        <f>RSI!I1460</f>
        <v>6.11982603408876</v>
      </c>
      <c r="D1460" s="2">
        <f>MACD!E1460</f>
        <v>-1.756283885892212E-15</v>
      </c>
      <c r="E1460" s="2">
        <f>MACD!F1460</f>
        <v>-2.5827704204297252E-15</v>
      </c>
      <c r="F1460" s="2">
        <f>'Moving Avg'!D1460</f>
        <v>0</v>
      </c>
      <c r="G1460" s="2">
        <f>'Moving Avg'!F1460</f>
        <v>0</v>
      </c>
      <c r="H1460" s="2">
        <f>'Moving Avg'!G1460</f>
        <v>0</v>
      </c>
      <c r="I1460" s="2">
        <f>'Moving Avg'!H1460</f>
        <v>0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0</v>
      </c>
      <c r="B1461" s="2">
        <f>RSI!B1461</f>
        <v>0</v>
      </c>
      <c r="C1461" s="2">
        <f>RSI!I1461</f>
        <v>6.11982603408876</v>
      </c>
      <c r="D1461" s="2">
        <f>MACD!E1461</f>
        <v>-1.6261887832335297E-15</v>
      </c>
      <c r="E1461" s="2">
        <f>MACD!F1461</f>
        <v>-2.391454092990486E-15</v>
      </c>
      <c r="F1461" s="2">
        <f>'Moving Avg'!D1461</f>
        <v>0</v>
      </c>
      <c r="G1461" s="2">
        <f>'Moving Avg'!F1461</f>
        <v>0</v>
      </c>
      <c r="H1461" s="2">
        <f>'Moving Avg'!G1461</f>
        <v>0</v>
      </c>
      <c r="I1461" s="2">
        <f>'Moving Avg'!H1461</f>
        <v>0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0</v>
      </c>
      <c r="B1462" s="2">
        <f>RSI!B1462</f>
        <v>0</v>
      </c>
      <c r="C1462" s="2">
        <f>RSI!I1462</f>
        <v>6.11982603408876</v>
      </c>
      <c r="D1462" s="2">
        <f>MACD!E1462</f>
        <v>-1.505730354845861E-15</v>
      </c>
      <c r="E1462" s="2">
        <f>MACD!F1462</f>
        <v>-2.214309345361561E-15</v>
      </c>
      <c r="F1462" s="2">
        <f>'Moving Avg'!D1462</f>
        <v>0</v>
      </c>
      <c r="G1462" s="2">
        <f>'Moving Avg'!F1462</f>
        <v>0</v>
      </c>
      <c r="H1462" s="2">
        <f>'Moving Avg'!G1462</f>
        <v>0</v>
      </c>
      <c r="I1462" s="2">
        <f>'Moving Avg'!H1462</f>
        <v>0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0</v>
      </c>
      <c r="B1463" s="2">
        <f>RSI!B1463</f>
        <v>0</v>
      </c>
      <c r="C1463" s="2">
        <f>RSI!I1463</f>
        <v>6.11982603408876</v>
      </c>
      <c r="D1463" s="2">
        <f>MACD!E1463</f>
        <v>-1.3941947730054267E-15</v>
      </c>
      <c r="E1463" s="2">
        <f>MACD!F1463</f>
        <v>-2.0502864308903343E-15</v>
      </c>
      <c r="F1463" s="2">
        <f>'Moving Avg'!D1463</f>
        <v>0</v>
      </c>
      <c r="G1463" s="2">
        <f>'Moving Avg'!F1463</f>
        <v>0</v>
      </c>
      <c r="H1463" s="2">
        <f>'Moving Avg'!G1463</f>
        <v>0</v>
      </c>
      <c r="I1463" s="2">
        <f>'Moving Avg'!H1463</f>
        <v>0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0</v>
      </c>
      <c r="B1464" s="2">
        <f>RSI!B1464</f>
        <v>0</v>
      </c>
      <c r="C1464" s="2">
        <f>RSI!I1464</f>
        <v>6.11982603408876</v>
      </c>
      <c r="D1464" s="2">
        <f>MACD!E1464</f>
        <v>-1.2909210861161359E-15</v>
      </c>
      <c r="E1464" s="2">
        <f>MACD!F1464</f>
        <v>-1.8984133619354949E-15</v>
      </c>
      <c r="F1464" s="2">
        <f>'Moving Avg'!D1464</f>
        <v>0</v>
      </c>
      <c r="G1464" s="2">
        <f>'Moving Avg'!F1464</f>
        <v>0</v>
      </c>
      <c r="H1464" s="2">
        <f>'Moving Avg'!G1464</f>
        <v>0</v>
      </c>
      <c r="I1464" s="2">
        <f>'Moving Avg'!H1464</f>
        <v>0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0</v>
      </c>
      <c r="B1465" s="2">
        <f>RSI!B1465</f>
        <v>0</v>
      </c>
      <c r="C1465" s="2">
        <f>RSI!I1465</f>
        <v>6.11982603408876</v>
      </c>
      <c r="D1465" s="2">
        <f>MACD!E1465</f>
        <v>-1.1952973019593852E-15</v>
      </c>
      <c r="E1465" s="2">
        <f>MACD!F1465</f>
        <v>-1.7577901499402731E-15</v>
      </c>
      <c r="F1465" s="2">
        <f>'Moving Avg'!D1465</f>
        <v>0</v>
      </c>
      <c r="G1465" s="2">
        <f>'Moving Avg'!F1465</f>
        <v>0</v>
      </c>
      <c r="H1465" s="2">
        <f>'Moving Avg'!G1465</f>
        <v>0</v>
      </c>
      <c r="I1465" s="2">
        <f>'Moving Avg'!H1465</f>
        <v>0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0</v>
      </c>
      <c r="B1466" s="2">
        <f>RSI!B1466</f>
        <v>0</v>
      </c>
      <c r="C1466" s="2">
        <f>RSI!I1466</f>
        <v>6.11982603408876</v>
      </c>
      <c r="D1466" s="2">
        <f>MACD!E1466</f>
        <v>-1.1067567610735048E-15</v>
      </c>
      <c r="E1466" s="2">
        <f>MACD!F1466</f>
        <v>-1.6275834721669195E-15</v>
      </c>
      <c r="F1466" s="2">
        <f>'Moving Avg'!D1466</f>
        <v>0</v>
      </c>
      <c r="G1466" s="2">
        <f>'Moving Avg'!F1466</f>
        <v>0</v>
      </c>
      <c r="H1466" s="2">
        <f>'Moving Avg'!G1466</f>
        <v>0</v>
      </c>
      <c r="I1466" s="2">
        <f>'Moving Avg'!H1466</f>
        <v>0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0</v>
      </c>
      <c r="B1467" s="2">
        <f>RSI!B1467</f>
        <v>0</v>
      </c>
      <c r="C1467" s="2">
        <f>RSI!I1467</f>
        <v>6.11982603408876</v>
      </c>
      <c r="D1467" s="2">
        <f>MACD!E1467</f>
        <v>-1.0247747787717637E-15</v>
      </c>
      <c r="E1467" s="2">
        <f>MACD!F1467</f>
        <v>-1.5070217334878884E-15</v>
      </c>
      <c r="F1467" s="2">
        <f>'Moving Avg'!D1467</f>
        <v>0</v>
      </c>
      <c r="G1467" s="2">
        <f>'Moving Avg'!F1467</f>
        <v>0</v>
      </c>
      <c r="H1467" s="2">
        <f>'Moving Avg'!G1467</f>
        <v>0</v>
      </c>
      <c r="I1467" s="2">
        <f>'Moving Avg'!H1467</f>
        <v>0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0</v>
      </c>
      <c r="B1468" s="2">
        <f>RSI!B1468</f>
        <v>0</v>
      </c>
      <c r="C1468" s="2">
        <f>RSI!I1468</f>
        <v>6.11982603408876</v>
      </c>
      <c r="D1468" s="2">
        <f>MACD!E1468</f>
        <v>-9.4886553589978125E-16</v>
      </c>
      <c r="E1468" s="2">
        <f>MACD!F1468</f>
        <v>-1.3953904939702672E-15</v>
      </c>
      <c r="F1468" s="2">
        <f>'Moving Avg'!D1468</f>
        <v>0</v>
      </c>
      <c r="G1468" s="2">
        <f>'Moving Avg'!F1468</f>
        <v>0</v>
      </c>
      <c r="H1468" s="2">
        <f>'Moving Avg'!G1468</f>
        <v>0</v>
      </c>
      <c r="I1468" s="2">
        <f>'Moving Avg'!H1468</f>
        <v>0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0</v>
      </c>
      <c r="B1469" s="2">
        <f>RSI!B1469</f>
        <v>0</v>
      </c>
      <c r="C1469" s="2">
        <f>RSI!I1469</f>
        <v>6.11982603408876</v>
      </c>
      <c r="D1469" s="2">
        <f>MACD!E1469</f>
        <v>-8.7857919990720483E-16</v>
      </c>
      <c r="E1469" s="2">
        <f>MACD!F1469</f>
        <v>-1.292028235157655E-15</v>
      </c>
      <c r="F1469" s="2">
        <f>'Moving Avg'!D1469</f>
        <v>0</v>
      </c>
      <c r="G1469" s="2">
        <f>'Moving Avg'!F1469</f>
        <v>0</v>
      </c>
      <c r="H1469" s="2">
        <f>'Moving Avg'!G1469</f>
        <v>0</v>
      </c>
      <c r="I1469" s="2">
        <f>'Moving Avg'!H1469</f>
        <v>0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0</v>
      </c>
      <c r="B1470" s="2">
        <f>RSI!B1470</f>
        <v>0</v>
      </c>
      <c r="C1470" s="2">
        <f>RSI!I1470</f>
        <v>6.11982603408876</v>
      </c>
      <c r="D1470" s="2">
        <f>MACD!E1470</f>
        <v>-8.1349925917333781E-16</v>
      </c>
      <c r="E1470" s="2">
        <f>MACD!F1470</f>
        <v>-1.1963224399607915E-15</v>
      </c>
      <c r="F1470" s="2">
        <f>'Moving Avg'!D1470</f>
        <v>0</v>
      </c>
      <c r="G1470" s="2">
        <f>'Moving Avg'!F1470</f>
        <v>0</v>
      </c>
      <c r="H1470" s="2">
        <f>'Moving Avg'!G1470</f>
        <v>0</v>
      </c>
      <c r="I1470" s="2">
        <f>'Moving Avg'!H1470</f>
        <v>0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0</v>
      </c>
      <c r="B1471" s="2">
        <f>RSI!B1471</f>
        <v>0</v>
      </c>
      <c r="C1471" s="2">
        <f>RSI!I1471</f>
        <v>6.11982603408876</v>
      </c>
      <c r="D1471" s="2">
        <f>MACD!E1471</f>
        <v>-7.5324005479012758E-16</v>
      </c>
      <c r="E1471" s="2">
        <f>MACD!F1471</f>
        <v>-1.1077059629266587E-15</v>
      </c>
      <c r="F1471" s="2">
        <f>'Moving Avg'!D1471</f>
        <v>0</v>
      </c>
      <c r="G1471" s="2">
        <f>'Moving Avg'!F1471</f>
        <v>0</v>
      </c>
      <c r="H1471" s="2">
        <f>'Moving Avg'!G1471</f>
        <v>0</v>
      </c>
      <c r="I1471" s="2">
        <f>'Moving Avg'!H1471</f>
        <v>0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0</v>
      </c>
      <c r="B1472" s="2">
        <f>RSI!B1472</f>
        <v>0</v>
      </c>
      <c r="C1472" s="2">
        <f>RSI!I1472</f>
        <v>6.11982603408876</v>
      </c>
      <c r="D1472" s="2">
        <f>MACD!E1472</f>
        <v>-6.974444951760441E-16</v>
      </c>
      <c r="E1472" s="2">
        <f>MACD!F1472</f>
        <v>-1.0256536693765358E-15</v>
      </c>
      <c r="F1472" s="2">
        <f>'Moving Avg'!D1472</f>
        <v>0</v>
      </c>
      <c r="G1472" s="2">
        <f>'Moving Avg'!F1472</f>
        <v>0</v>
      </c>
      <c r="H1472" s="2">
        <f>'Moving Avg'!G1472</f>
        <v>0</v>
      </c>
      <c r="I1472" s="2">
        <f>'Moving Avg'!H1472</f>
        <v>0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0</v>
      </c>
      <c r="B1473" s="2">
        <f>RSI!B1473</f>
        <v>0</v>
      </c>
      <c r="C1473" s="2">
        <f>RSI!I1473</f>
        <v>6.11982603408876</v>
      </c>
      <c r="D1473" s="2">
        <f>MACD!E1473</f>
        <v>-6.4578193997781857E-16</v>
      </c>
      <c r="E1473" s="2">
        <f>MACD!F1473</f>
        <v>-9.4967932349679242E-16</v>
      </c>
      <c r="F1473" s="2">
        <f>'Moving Avg'!D1473</f>
        <v>0</v>
      </c>
      <c r="G1473" s="2">
        <f>'Moving Avg'!F1473</f>
        <v>0</v>
      </c>
      <c r="H1473" s="2">
        <f>'Moving Avg'!G1473</f>
        <v>0</v>
      </c>
      <c r="I1473" s="2">
        <f>'Moving Avg'!H1473</f>
        <v>0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0</v>
      </c>
      <c r="B1474" s="2">
        <f>RSI!B1474</f>
        <v>0</v>
      </c>
      <c r="C1474" s="2">
        <f>RSI!I1474</f>
        <v>6.11982603408876</v>
      </c>
      <c r="D1474" s="2">
        <f>MACD!E1474</f>
        <v>-5.9794624072020237E-16</v>
      </c>
      <c r="E1474" s="2">
        <f>MACD!F1474</f>
        <v>-8.7933270694147449E-16</v>
      </c>
      <c r="F1474" s="2">
        <f>'Moving Avg'!D1474</f>
        <v>0</v>
      </c>
      <c r="G1474" s="2">
        <f>'Moving Avg'!F1474</f>
        <v>0</v>
      </c>
      <c r="H1474" s="2">
        <f>'Moving Avg'!G1474</f>
        <v>0</v>
      </c>
      <c r="I1474" s="2">
        <f>'Moving Avg'!H1474</f>
        <v>0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0</v>
      </c>
      <c r="B1475" s="2">
        <f>RSI!B1475</f>
        <v>0</v>
      </c>
      <c r="C1475" s="2">
        <f>RSI!I1475</f>
        <v>6.11982603408876</v>
      </c>
      <c r="D1475" s="2">
        <f>MACD!E1475</f>
        <v>-5.5365392659278E-16</v>
      </c>
      <c r="E1475" s="2">
        <f>MACD!F1475</f>
        <v>-8.1419695087173563E-16</v>
      </c>
      <c r="F1475" s="2">
        <f>'Moving Avg'!D1475</f>
        <v>0</v>
      </c>
      <c r="G1475" s="2">
        <f>'Moving Avg'!F1475</f>
        <v>0</v>
      </c>
      <c r="H1475" s="2">
        <f>'Moving Avg'!G1475</f>
        <v>0</v>
      </c>
      <c r="I1475" s="2">
        <f>'Moving Avg'!H1475</f>
        <v>0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0</v>
      </c>
      <c r="B1476" s="2">
        <f>RSI!B1476</f>
        <v>0</v>
      </c>
      <c r="C1476" s="2">
        <f>RSI!I1476</f>
        <v>6.11982603408876</v>
      </c>
      <c r="D1476" s="2">
        <f>MACD!E1476</f>
        <v>-5.1264252462294443E-16</v>
      </c>
      <c r="E1476" s="2">
        <f>MACD!F1476</f>
        <v>-7.5388606562197751E-16</v>
      </c>
      <c r="F1476" s="2">
        <f>'Moving Avg'!D1476</f>
        <v>0</v>
      </c>
      <c r="G1476" s="2">
        <f>'Moving Avg'!F1476</f>
        <v>0</v>
      </c>
      <c r="H1476" s="2">
        <f>'Moving Avg'!G1476</f>
        <v>0</v>
      </c>
      <c r="I1476" s="2">
        <f>'Moving Avg'!H1476</f>
        <v>0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0</v>
      </c>
      <c r="B1477" s="2">
        <f>RSI!B1477</f>
        <v>0</v>
      </c>
      <c r="C1477" s="2">
        <f>RSI!I1477</f>
        <v>6.11982603408876</v>
      </c>
      <c r="D1477" s="2">
        <f>MACD!E1477</f>
        <v>-4.7466900428050409E-16</v>
      </c>
      <c r="E1477" s="2">
        <f>MACD!F1477</f>
        <v>-6.980426533536828E-16</v>
      </c>
      <c r="F1477" s="2">
        <f>'Moving Avg'!D1477</f>
        <v>0</v>
      </c>
      <c r="G1477" s="2">
        <f>'Moving Avg'!F1477</f>
        <v>0</v>
      </c>
      <c r="H1477" s="2">
        <f>'Moving Avg'!G1477</f>
        <v>0</v>
      </c>
      <c r="I1477" s="2">
        <f>'Moving Avg'!H1477</f>
        <v>0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</row>
    <row r="1478" spans="1:12" ht="13.5" x14ac:dyDescent="0.25">
      <c r="A1478" s="3">
        <f>RSI!A1478</f>
        <v>0</v>
      </c>
      <c r="B1478" s="2">
        <f>RSI!B1478</f>
        <v>0</v>
      </c>
      <c r="C1478" s="2">
        <f>RSI!I1478</f>
        <v>6.11982603408876</v>
      </c>
      <c r="D1478" s="2">
        <f>MACD!E1478</f>
        <v>-4.3950833729676302E-16</v>
      </c>
      <c r="E1478" s="2">
        <f>MACD!F1478</f>
        <v>-6.4633579014229881E-16</v>
      </c>
      <c r="F1478" s="2">
        <f>'Moving Avg'!D1478</f>
        <v>0</v>
      </c>
      <c r="G1478" s="2">
        <f>'Moving Avg'!F1478</f>
        <v>0</v>
      </c>
      <c r="H1478" s="2">
        <f>'Moving Avg'!G1478</f>
        <v>0</v>
      </c>
      <c r="I1478" s="2">
        <f>'Moving Avg'!H1478</f>
        <v>0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</row>
    <row r="1479" spans="1:12" ht="13.5" x14ac:dyDescent="0.25">
      <c r="A1479" s="3">
        <f>RSI!A1479</f>
        <v>0</v>
      </c>
      <c r="B1479" s="2">
        <f>RSI!B1479</f>
        <v>0</v>
      </c>
      <c r="C1479" s="2">
        <f>RSI!I1479</f>
        <v>6.11982603408876</v>
      </c>
      <c r="D1479" s="2">
        <f>MACD!E1479</f>
        <v>-4.0695216416366948E-16</v>
      </c>
      <c r="E1479" s="2">
        <f>MACD!F1479</f>
        <v>-5.9845906494657295E-16</v>
      </c>
      <c r="F1479" s="2">
        <f>'Moving Avg'!D1479</f>
        <v>0</v>
      </c>
      <c r="G1479" s="2">
        <f>'Moving Avg'!F1479</f>
        <v>0</v>
      </c>
      <c r="H1479" s="2">
        <f>'Moving Avg'!G1479</f>
        <v>0</v>
      </c>
      <c r="I1479" s="2">
        <f>'Moving Avg'!H1479</f>
        <v>0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</row>
    <row r="1480" spans="1:12" ht="13.5" x14ac:dyDescent="0.25">
      <c r="A1480" s="3">
        <f>RSI!A1480</f>
        <v>0</v>
      </c>
      <c r="B1480" s="2">
        <f>RSI!B1480</f>
        <v>0</v>
      </c>
      <c r="C1480" s="2">
        <f>RSI!I1480</f>
        <v>6.11982603408876</v>
      </c>
      <c r="D1480" s="2">
        <f>MACD!E1480</f>
        <v>-3.7680755941080506E-16</v>
      </c>
      <c r="E1480" s="2">
        <f>MACD!F1480</f>
        <v>-5.5412876383941937E-16</v>
      </c>
      <c r="F1480" s="2">
        <f>'Moving Avg'!D1480</f>
        <v>0</v>
      </c>
      <c r="G1480" s="2">
        <f>'Moving Avg'!F1480</f>
        <v>0</v>
      </c>
      <c r="H1480" s="2">
        <f>'Moving Avg'!G1480</f>
        <v>0</v>
      </c>
      <c r="I1480" s="2">
        <f>'Moving Avg'!H1480</f>
        <v>0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</row>
    <row r="1481" spans="1:12" ht="13.5" x14ac:dyDescent="0.25">
      <c r="A1481" s="3">
        <f>RSI!A1481</f>
        <v>0</v>
      </c>
      <c r="B1481" s="2">
        <f>RSI!B1481</f>
        <v>0</v>
      </c>
      <c r="C1481" s="2">
        <f>RSI!I1481</f>
        <v>6.11982603408876</v>
      </c>
      <c r="D1481" s="2">
        <f>MACD!E1481</f>
        <v>-3.4889588834333802E-16</v>
      </c>
      <c r="E1481" s="2">
        <f>MACD!F1481</f>
        <v>-5.1308218874020318E-16</v>
      </c>
      <c r="F1481" s="2">
        <f>'Moving Avg'!D1481</f>
        <v>0</v>
      </c>
      <c r="G1481" s="2">
        <f>'Moving Avg'!F1481</f>
        <v>0</v>
      </c>
      <c r="H1481" s="2">
        <f>'Moving Avg'!G1481</f>
        <v>0</v>
      </c>
      <c r="I1481" s="2">
        <f>'Moving Avg'!H1481</f>
        <v>0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</row>
    <row r="1482" spans="1:12" ht="13.5" x14ac:dyDescent="0.25">
      <c r="A1482" s="3">
        <f>RSI!A1482</f>
        <v>0</v>
      </c>
      <c r="B1482" s="2">
        <f>RSI!B1482</f>
        <v>0</v>
      </c>
      <c r="C1482" s="2">
        <f>RSI!I1482</f>
        <v>6.11982603408876</v>
      </c>
      <c r="D1482" s="2">
        <f>MACD!E1482</f>
        <v>-3.2305174846605373E-16</v>
      </c>
      <c r="E1482" s="2">
        <f>MACD!F1482</f>
        <v>-4.7507610068537333E-16</v>
      </c>
      <c r="F1482" s="2">
        <f>'Moving Avg'!D1482</f>
        <v>0</v>
      </c>
      <c r="G1482" s="2">
        <f>'Moving Avg'!F1482</f>
        <v>0</v>
      </c>
      <c r="H1482" s="2">
        <f>'Moving Avg'!G1482</f>
        <v>0</v>
      </c>
      <c r="I1482" s="2">
        <f>'Moving Avg'!H1482</f>
        <v>0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</row>
    <row r="1483" spans="1:12" ht="13.5" x14ac:dyDescent="0.25">
      <c r="A1483" s="3">
        <f>RSI!A1483</f>
        <v>0</v>
      </c>
      <c r="B1483" s="2">
        <f>RSI!B1483</f>
        <v>0</v>
      </c>
      <c r="C1483" s="2">
        <f>RSI!I1483</f>
        <v>6.11982603408876</v>
      </c>
      <c r="D1483" s="2">
        <f>MACD!E1483</f>
        <v>-2.9912198932042015E-16</v>
      </c>
      <c r="E1483" s="2">
        <f>MACD!F1483</f>
        <v>-4.3988527841238272E-16</v>
      </c>
      <c r="F1483" s="2">
        <f>'Moving Avg'!D1483</f>
        <v>0</v>
      </c>
      <c r="G1483" s="2">
        <f>'Moving Avg'!F1483</f>
        <v>0</v>
      </c>
      <c r="H1483" s="2">
        <f>'Moving Avg'!G1483</f>
        <v>0</v>
      </c>
      <c r="I1483" s="2">
        <f>'Moving Avg'!H1483</f>
        <v>0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</row>
    <row r="1484" spans="1:12" ht="13.5" x14ac:dyDescent="0.25">
      <c r="A1484" s="3">
        <f>RSI!A1484</f>
        <v>0</v>
      </c>
      <c r="B1484" s="2">
        <f>RSI!B1484</f>
        <v>0</v>
      </c>
      <c r="C1484" s="2">
        <f>RSI!I1484</f>
        <v>6.11982603408876</v>
      </c>
      <c r="D1484" s="2">
        <f>MACD!E1484</f>
        <v>-2.7696480492631496E-16</v>
      </c>
      <c r="E1484" s="2">
        <f>MACD!F1484</f>
        <v>-4.0730118371516914E-16</v>
      </c>
      <c r="F1484" s="2">
        <f>'Moving Avg'!D1484</f>
        <v>0</v>
      </c>
      <c r="G1484" s="2">
        <f>'Moving Avg'!F1484</f>
        <v>0</v>
      </c>
      <c r="H1484" s="2">
        <f>'Moving Avg'!G1484</f>
        <v>0</v>
      </c>
      <c r="I1484" s="2">
        <f>'Moving Avg'!H1484</f>
        <v>0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0</v>
      </c>
      <c r="B1485" s="2">
        <f>RSI!B1485</f>
        <v>0</v>
      </c>
      <c r="C1485" s="2">
        <f>RSI!I1485</f>
        <v>6.11982603408876</v>
      </c>
      <c r="D1485" s="2">
        <f>MACD!E1485</f>
        <v>-2.5644889345029163E-16</v>
      </c>
      <c r="E1485" s="2">
        <f>MACD!F1485</f>
        <v>-3.7713072566219365E-16</v>
      </c>
      <c r="F1485" s="2">
        <f>'Moving Avg'!D1485</f>
        <v>0</v>
      </c>
      <c r="G1485" s="2">
        <f>'Moving Avg'!F1485</f>
        <v>0</v>
      </c>
      <c r="H1485" s="2">
        <f>'Moving Avg'!G1485</f>
        <v>0</v>
      </c>
      <c r="I1485" s="2">
        <f>'Moving Avg'!H1485</f>
        <v>0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</row>
    <row r="1486" spans="1:12" ht="13.5" x14ac:dyDescent="0.25">
      <c r="A1486" s="3">
        <f>RSI!A1486</f>
        <v>0</v>
      </c>
      <c r="B1486" s="2">
        <f>RSI!B1486</f>
        <v>0</v>
      </c>
      <c r="C1486" s="2">
        <f>RSI!I1486</f>
        <v>6.11982603408876</v>
      </c>
      <c r="D1486" s="2">
        <f>MACD!E1486</f>
        <v>-2.3745267912064038E-16</v>
      </c>
      <c r="E1486" s="2">
        <f>MACD!F1486</f>
        <v>-3.49195116353883E-16</v>
      </c>
      <c r="F1486" s="2">
        <f>'Moving Avg'!D1486</f>
        <v>0</v>
      </c>
      <c r="G1486" s="2">
        <f>'Moving Avg'!F1486</f>
        <v>0</v>
      </c>
      <c r="H1486" s="2">
        <f>'Moving Avg'!G1486</f>
        <v>0</v>
      </c>
      <c r="I1486" s="2">
        <f>'Moving Avg'!H1486</f>
        <v>0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</row>
    <row r="1487" spans="1:12" ht="13.5" x14ac:dyDescent="0.25">
      <c r="A1487" s="3">
        <f>RSI!A1487</f>
        <v>0</v>
      </c>
      <c r="B1487" s="2">
        <f>RSI!B1487</f>
        <v>0</v>
      </c>
      <c r="C1487" s="2">
        <f>RSI!I1487</f>
        <v>6.11982603408876</v>
      </c>
      <c r="D1487" s="2">
        <f>MACD!E1487</f>
        <v>-2.1986359177837073E-16</v>
      </c>
      <c r="E1487" s="2">
        <f>MACD!F1487</f>
        <v>-3.2332881143878061E-16</v>
      </c>
      <c r="F1487" s="2">
        <f>'Moving Avg'!D1487</f>
        <v>0</v>
      </c>
      <c r="G1487" s="2">
        <f>'Moving Avg'!F1487</f>
        <v>0</v>
      </c>
      <c r="H1487" s="2">
        <f>'Moving Avg'!G1487</f>
        <v>0</v>
      </c>
      <c r="I1487" s="2">
        <f>'Moving Avg'!H1487</f>
        <v>0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0</v>
      </c>
      <c r="B1488" s="2">
        <f>RSI!B1488</f>
        <v>0</v>
      </c>
      <c r="C1488" s="2">
        <f>RSI!I1488</f>
        <v>6.11982603408876</v>
      </c>
      <c r="D1488" s="2">
        <f>MACD!E1488</f>
        <v>-2.0357739979478772E-16</v>
      </c>
      <c r="E1488" s="2">
        <f>MACD!F1488</f>
        <v>-2.9937852910998204E-16</v>
      </c>
      <c r="F1488" s="2">
        <f>'Moving Avg'!D1488</f>
        <v>0</v>
      </c>
      <c r="G1488" s="2">
        <f>'Moving Avg'!F1488</f>
        <v>0</v>
      </c>
      <c r="H1488" s="2">
        <f>'Moving Avg'!G1488</f>
        <v>0</v>
      </c>
      <c r="I1488" s="2">
        <f>'Moving Avg'!H1488</f>
        <v>0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0</v>
      </c>
      <c r="B1489" s="2">
        <f>RSI!B1489</f>
        <v>0</v>
      </c>
      <c r="C1489" s="2">
        <f>RSI!I1489</f>
        <v>6.11982603408876</v>
      </c>
      <c r="D1489" s="2">
        <f>MACD!E1489</f>
        <v>-1.8849759240258122E-16</v>
      </c>
      <c r="E1489" s="2">
        <f>MACD!F1489</f>
        <v>-2.7720234176850187E-16</v>
      </c>
      <c r="F1489" s="2">
        <f>'Moving Avg'!D1489</f>
        <v>0</v>
      </c>
      <c r="G1489" s="2">
        <f>'Moving Avg'!F1489</f>
        <v>0</v>
      </c>
      <c r="H1489" s="2">
        <f>'Moving Avg'!G1489</f>
        <v>0</v>
      </c>
      <c r="I1489" s="2">
        <f>'Moving Avg'!H1489</f>
        <v>0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</row>
    <row r="1490" spans="1:12" ht="13.5" x14ac:dyDescent="0.25">
      <c r="A1490" s="3">
        <f>RSI!A1490</f>
        <v>0</v>
      </c>
      <c r="B1490" s="2">
        <f>RSI!B1490</f>
        <v>0</v>
      </c>
      <c r="C1490" s="2">
        <f>RSI!I1490</f>
        <v>6.11982603408876</v>
      </c>
      <c r="D1490" s="2">
        <f>MACD!E1490</f>
        <v>-1.7453480778016779E-16</v>
      </c>
      <c r="E1490" s="2">
        <f>MACD!F1490</f>
        <v>-2.5666883497083507E-16</v>
      </c>
      <c r="F1490" s="2">
        <f>'Moving Avg'!D1490</f>
        <v>0</v>
      </c>
      <c r="G1490" s="2">
        <f>'Moving Avg'!F1490</f>
        <v>0</v>
      </c>
      <c r="H1490" s="2">
        <f>'Moving Avg'!G1490</f>
        <v>0</v>
      </c>
      <c r="I1490" s="2">
        <f>'Moving Avg'!H1490</f>
        <v>0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</row>
    <row r="1491" spans="1:12" ht="13.5" x14ac:dyDescent="0.25">
      <c r="A1491" s="3">
        <f>RSI!A1491</f>
        <v>0</v>
      </c>
      <c r="B1491" s="2">
        <f>RSI!B1491</f>
        <v>0</v>
      </c>
      <c r="C1491" s="2">
        <f>RSI!I1491</f>
        <v>6.11982603408876</v>
      </c>
      <c r="D1491" s="2">
        <f>MACD!E1491</f>
        <v>-1.6160630350015535E-16</v>
      </c>
      <c r="E1491" s="2">
        <f>MACD!F1491</f>
        <v>-2.3765632867669911E-16</v>
      </c>
      <c r="F1491" s="2">
        <f>'Moving Avg'!D1491</f>
        <v>0</v>
      </c>
      <c r="G1491" s="2">
        <f>'Moving Avg'!F1491</f>
        <v>0</v>
      </c>
      <c r="H1491" s="2">
        <f>'Moving Avg'!G1491</f>
        <v>0</v>
      </c>
      <c r="I1491" s="2">
        <f>'Moving Avg'!H1491</f>
        <v>0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0</v>
      </c>
      <c r="B1492" s="2">
        <f>RSI!B1492</f>
        <v>0</v>
      </c>
      <c r="C1492" s="2">
        <f>RSI!I1492</f>
        <v>6.11982603408876</v>
      </c>
      <c r="D1492" s="2">
        <f>MACD!E1492</f>
        <v>-1.4963546620384755E-16</v>
      </c>
      <c r="E1492" s="2">
        <f>MACD!F1492</f>
        <v>-2.200521561821288E-16</v>
      </c>
      <c r="F1492" s="2">
        <f>'Moving Avg'!D1492</f>
        <v>0</v>
      </c>
      <c r="G1492" s="2">
        <f>'Moving Avg'!F1492</f>
        <v>0</v>
      </c>
      <c r="H1492" s="2">
        <f>'Moving Avg'!G1492</f>
        <v>0</v>
      </c>
      <c r="I1492" s="2">
        <f>'Moving Avg'!H1492</f>
        <v>0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</row>
    <row r="1493" spans="1:12" ht="13.5" x14ac:dyDescent="0.25">
      <c r="A1493" s="3">
        <f>RSI!A1493</f>
        <v>0</v>
      </c>
      <c r="B1493" s="2">
        <f>RSI!B1493</f>
        <v>0</v>
      </c>
      <c r="C1493" s="2">
        <f>RSI!I1493</f>
        <v>6.11982603408876</v>
      </c>
      <c r="D1493" s="2">
        <f>MACD!E1493</f>
        <v>-1.3855135759615515E-16</v>
      </c>
      <c r="E1493" s="2">
        <f>MACD!F1493</f>
        <v>-2.037519964649341E-16</v>
      </c>
      <c r="F1493" s="2">
        <f>'Moving Avg'!D1493</f>
        <v>0</v>
      </c>
      <c r="G1493" s="2">
        <f>'Moving Avg'!F1493</f>
        <v>0</v>
      </c>
      <c r="H1493" s="2">
        <f>'Moving Avg'!G1493</f>
        <v>0</v>
      </c>
      <c r="I1493" s="2">
        <f>'Moving Avg'!H1493</f>
        <v>0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0</v>
      </c>
      <c r="B1494" s="2">
        <f>RSI!B1494</f>
        <v>0</v>
      </c>
      <c r="C1494" s="2">
        <f>RSI!I1494</f>
        <v>6.11982603408876</v>
      </c>
      <c r="D1494" s="2">
        <f>MACD!E1494</f>
        <v>-1.2828829407051403E-16</v>
      </c>
      <c r="E1494" s="2">
        <f>MACD!F1494</f>
        <v>-1.8865925598605008E-16</v>
      </c>
      <c r="F1494" s="2">
        <f>'Moving Avg'!D1494</f>
        <v>0</v>
      </c>
      <c r="G1494" s="2">
        <f>'Moving Avg'!F1494</f>
        <v>0</v>
      </c>
      <c r="H1494" s="2">
        <f>'Moving Avg'!G1494</f>
        <v>0</v>
      </c>
      <c r="I1494" s="2">
        <f>'Moving Avg'!H1494</f>
        <v>0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</row>
    <row r="1495" spans="1:12" ht="13.5" x14ac:dyDescent="0.25">
      <c r="A1495" s="3">
        <f>RSI!A1495</f>
        <v>0</v>
      </c>
      <c r="B1495" s="2">
        <f>RSI!B1495</f>
        <v>0</v>
      </c>
      <c r="C1495" s="2">
        <f>RSI!I1495</f>
        <v>6.11982603408876</v>
      </c>
      <c r="D1495" s="2">
        <f>MACD!E1495</f>
        <v>-1.1878545747269817E-16</v>
      </c>
      <c r="E1495" s="2">
        <f>MACD!F1495</f>
        <v>-1.746844962833797E-16</v>
      </c>
      <c r="F1495" s="2">
        <f>'Moving Avg'!D1495</f>
        <v>0</v>
      </c>
      <c r="G1495" s="2">
        <f>'Moving Avg'!F1495</f>
        <v>0</v>
      </c>
      <c r="H1495" s="2">
        <f>'Moving Avg'!G1495</f>
        <v>0</v>
      </c>
      <c r="I1495" s="2">
        <f>'Moving Avg'!H1495</f>
        <v>0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</row>
    <row r="1496" spans="1:12" ht="13.5" x14ac:dyDescent="0.25">
      <c r="A1496" s="3">
        <f>RSI!A1496</f>
        <v>0</v>
      </c>
      <c r="B1496" s="2">
        <f>RSI!B1496</f>
        <v>0</v>
      </c>
      <c r="C1496" s="2">
        <f>RSI!I1496</f>
        <v>6.11982603408876</v>
      </c>
      <c r="D1496" s="2">
        <f>MACD!E1496</f>
        <v>-1.0998653469694275E-16</v>
      </c>
      <c r="E1496" s="2">
        <f>MACD!F1496</f>
        <v>-1.6174490396609232E-16</v>
      </c>
      <c r="F1496" s="2">
        <f>'Moving Avg'!D1496</f>
        <v>0</v>
      </c>
      <c r="G1496" s="2">
        <f>'Moving Avg'!F1496</f>
        <v>0</v>
      </c>
      <c r="H1496" s="2">
        <f>'Moving Avg'!G1496</f>
        <v>0</v>
      </c>
      <c r="I1496" s="2">
        <f>'Moving Avg'!H1496</f>
        <v>0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0</v>
      </c>
      <c r="B1497" s="2">
        <f>RSI!B1497</f>
        <v>0</v>
      </c>
      <c r="C1497" s="2">
        <f>RSI!I1497</f>
        <v>6.11982603408876</v>
      </c>
      <c r="D1497" s="2">
        <f>MACD!E1497</f>
        <v>-1.0183938397865069E-16</v>
      </c>
      <c r="E1497" s="2">
        <f>MACD!F1497</f>
        <v>-1.49763799968604E-16</v>
      </c>
      <c r="F1497" s="2">
        <f>'Moving Avg'!D1497</f>
        <v>0</v>
      </c>
      <c r="G1497" s="2">
        <f>'Moving Avg'!F1497</f>
        <v>0</v>
      </c>
      <c r="H1497" s="2">
        <f>'Moving Avg'!G1497</f>
        <v>0</v>
      </c>
      <c r="I1497" s="2">
        <f>'Moving Avg'!H1497</f>
        <v>0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0</v>
      </c>
      <c r="B1498" s="2">
        <f>RSI!B1498</f>
        <v>0</v>
      </c>
      <c r="C1498" s="2">
        <f>RSI!I1498</f>
        <v>6.11982603408876</v>
      </c>
      <c r="D1498" s="2">
        <f>MACD!E1498</f>
        <v>-9.4295725906158043E-17</v>
      </c>
      <c r="E1498" s="2">
        <f>MACD!F1498</f>
        <v>-1.3867018515611482E-16</v>
      </c>
      <c r="F1498" s="2">
        <f>'Moving Avg'!D1498</f>
        <v>0</v>
      </c>
      <c r="G1498" s="2">
        <f>'Moving Avg'!F1498</f>
        <v>0</v>
      </c>
      <c r="H1498" s="2">
        <f>'Moving Avg'!G1498</f>
        <v>0</v>
      </c>
      <c r="I1498" s="2">
        <f>'Moving Avg'!H1498</f>
        <v>0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0</v>
      </c>
      <c r="B1499" s="2">
        <f>RSI!B1499</f>
        <v>0</v>
      </c>
      <c r="C1499" s="2">
        <f>RSI!I1499</f>
        <v>6.11982603408876</v>
      </c>
      <c r="D1499" s="2">
        <f>MACD!E1499</f>
        <v>-8.7310857320516704E-17</v>
      </c>
      <c r="E1499" s="2">
        <f>MACD!F1499</f>
        <v>-1.2839831958899522E-16</v>
      </c>
      <c r="F1499" s="2">
        <f>'Moving Avg'!D1499</f>
        <v>0</v>
      </c>
      <c r="G1499" s="2">
        <f>'Moving Avg'!F1499</f>
        <v>0</v>
      </c>
      <c r="H1499" s="2">
        <f>'Moving Avg'!G1499</f>
        <v>0</v>
      </c>
      <c r="I1499" s="2">
        <f>'Moving Avg'!H1499</f>
        <v>0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0</v>
      </c>
      <c r="B1500" s="2">
        <f>RSI!B1500</f>
        <v>0</v>
      </c>
      <c r="C1500" s="2">
        <f>RSI!I1500</f>
        <v>6.11982603408876</v>
      </c>
      <c r="D1500" s="2">
        <f>MACD!E1500</f>
        <v>-8.0843386407885843E-17</v>
      </c>
      <c r="E1500" s="2">
        <f>MACD!F1500</f>
        <v>-1.1888733295277336E-16</v>
      </c>
      <c r="F1500" s="2">
        <f>'Moving Avg'!D1500</f>
        <v>0</v>
      </c>
      <c r="G1500" s="2">
        <f>'Moving Avg'!F1500</f>
        <v>0</v>
      </c>
      <c r="H1500" s="2">
        <f>'Moving Avg'!G1500</f>
        <v>0</v>
      </c>
      <c r="I1500" s="2">
        <f>'Moving Avg'!H1500</f>
        <v>0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0</v>
      </c>
      <c r="B1501" s="2">
        <f>RSI!B1501</f>
        <v>0</v>
      </c>
      <c r="C1501" s="2">
        <f>RSI!I1501</f>
        <v>6.11982603408876</v>
      </c>
      <c r="D1501" s="2">
        <f>MACD!E1501</f>
        <v>-7.4854987414709111E-17</v>
      </c>
      <c r="E1501" s="2">
        <f>MACD!F1501</f>
        <v>-1.1008086384516051E-16</v>
      </c>
      <c r="F1501" s="2">
        <f>'Moving Avg'!D1501</f>
        <v>0</v>
      </c>
      <c r="G1501" s="2">
        <f>'Moving Avg'!F1501</f>
        <v>0</v>
      </c>
      <c r="H1501" s="2">
        <f>'Moving Avg'!G1501</f>
        <v>0</v>
      </c>
      <c r="I1501" s="2">
        <f>'Moving Avg'!H1501</f>
        <v>0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0</v>
      </c>
      <c r="B1502" s="2">
        <f>RSI!B1502</f>
        <v>0</v>
      </c>
      <c r="C1502" s="2">
        <f>RSI!I1502</f>
        <v>6.11982603408876</v>
      </c>
      <c r="D1502" s="2">
        <f>MACD!E1502</f>
        <v>-6.9310173532138069E-17</v>
      </c>
      <c r="E1502" s="2">
        <f>MACD!F1502</f>
        <v>-1.0192672578255603E-16</v>
      </c>
      <c r="F1502" s="2">
        <f>'Moving Avg'!D1502</f>
        <v>0</v>
      </c>
      <c r="G1502" s="2">
        <f>'Moving Avg'!F1502</f>
        <v>0</v>
      </c>
      <c r="H1502" s="2">
        <f>'Moving Avg'!G1502</f>
        <v>0</v>
      </c>
      <c r="I1502" s="2">
        <f>'Moving Avg'!H1502</f>
        <v>0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0</v>
      </c>
      <c r="B1503" s="2">
        <f>RSI!B1503</f>
        <v>0</v>
      </c>
      <c r="C1503" s="2">
        <f>RSI!I1503</f>
        <v>6.11982603408876</v>
      </c>
      <c r="D1503" s="2">
        <f>MACD!E1503</f>
        <v>-6.4176086603831545E-17</v>
      </c>
      <c r="E1503" s="2">
        <f>MACD!F1503</f>
        <v>-9.4376597946811151E-17</v>
      </c>
      <c r="F1503" s="2">
        <f>'Moving Avg'!D1503</f>
        <v>0</v>
      </c>
      <c r="G1503" s="2">
        <f>'Moving Avg'!F1503</f>
        <v>0</v>
      </c>
      <c r="H1503" s="2">
        <f>'Moving Avg'!G1503</f>
        <v>0</v>
      </c>
      <c r="I1503" s="2">
        <f>'Moving Avg'!H1503</f>
        <v>0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0</v>
      </c>
      <c r="B1504" s="2">
        <f>RSI!B1504</f>
        <v>0</v>
      </c>
      <c r="C1504" s="2">
        <f>RSI!I1504</f>
        <v>6.11982603408876</v>
      </c>
      <c r="D1504" s="2">
        <f>MACD!E1504</f>
        <v>-5.9422302410955136E-17</v>
      </c>
      <c r="E1504" s="2">
        <f>MACD!F1504</f>
        <v>-8.7385738839639945E-17</v>
      </c>
      <c r="F1504" s="2">
        <f>'Moving Avg'!D1504</f>
        <v>0</v>
      </c>
      <c r="G1504" s="2">
        <f>'Moving Avg'!F1504</f>
        <v>0</v>
      </c>
      <c r="H1504" s="2">
        <f>'Moving Avg'!G1504</f>
        <v>0</v>
      </c>
      <c r="I1504" s="2">
        <f>'Moving Avg'!H1504</f>
        <v>0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</row>
    <row r="1505" spans="1:12" ht="13.5" x14ac:dyDescent="0.25">
      <c r="A1505" s="3">
        <f>RSI!A1505</f>
        <v>0</v>
      </c>
      <c r="B1505" s="2">
        <f>RSI!B1505</f>
        <v>0</v>
      </c>
      <c r="C1505" s="2">
        <f>RSI!I1505</f>
        <v>6.11982603408876</v>
      </c>
      <c r="D1505" s="2">
        <f>MACD!E1505</f>
        <v>-5.5020650380514014E-17</v>
      </c>
      <c r="E1505" s="2">
        <f>MACD!F1505</f>
        <v>-8.0912721147814763E-17</v>
      </c>
      <c r="F1505" s="2">
        <f>'Moving Avg'!D1505</f>
        <v>0</v>
      </c>
      <c r="G1505" s="2">
        <f>'Moving Avg'!F1505</f>
        <v>0</v>
      </c>
      <c r="H1505" s="2">
        <f>'Moving Avg'!G1505</f>
        <v>0</v>
      </c>
      <c r="I1505" s="2">
        <f>'Moving Avg'!H1505</f>
        <v>0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</row>
    <row r="1506" spans="1:12" ht="13.5" x14ac:dyDescent="0.25">
      <c r="A1506" s="3">
        <f>RSI!A1506</f>
        <v>0</v>
      </c>
      <c r="B1506" s="2">
        <f>RSI!B1506</f>
        <v>0</v>
      </c>
      <c r="C1506" s="2">
        <f>RSI!I1506</f>
        <v>6.11982603408876</v>
      </c>
      <c r="D1506" s="2">
        <f>MACD!E1506</f>
        <v>-5.0945046648624086E-17</v>
      </c>
      <c r="E1506" s="2">
        <f>MACD!F1506</f>
        <v>-7.4919186247976637E-17</v>
      </c>
      <c r="F1506" s="2">
        <f>'Moving Avg'!D1506</f>
        <v>0</v>
      </c>
      <c r="G1506" s="2">
        <f>'Moving Avg'!F1506</f>
        <v>0</v>
      </c>
      <c r="H1506" s="2">
        <f>'Moving Avg'!G1506</f>
        <v>0</v>
      </c>
      <c r="I1506" s="2">
        <f>'Moving Avg'!H1506</f>
        <v>0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0</v>
      </c>
      <c r="B1507" s="2">
        <f>RSI!B1507</f>
        <v>0</v>
      </c>
      <c r="C1507" s="2">
        <f>RSI!I1507</f>
        <v>6.11982603408876</v>
      </c>
      <c r="D1507" s="2">
        <f>MACD!E1507</f>
        <v>-4.7171339489466747E-17</v>
      </c>
      <c r="E1507" s="2">
        <f>MACD!F1507</f>
        <v>-6.9369616896274668E-17</v>
      </c>
      <c r="F1507" s="2">
        <f>'Moving Avg'!D1507</f>
        <v>0</v>
      </c>
      <c r="G1507" s="2">
        <f>'Moving Avg'!F1507</f>
        <v>0</v>
      </c>
      <c r="H1507" s="2">
        <f>'Moving Avg'!G1507</f>
        <v>0</v>
      </c>
      <c r="I1507" s="2">
        <f>'Moving Avg'!H1507</f>
        <v>0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0</v>
      </c>
      <c r="B1508" s="2">
        <f>RSI!B1508</f>
        <v>0</v>
      </c>
      <c r="C1508" s="2">
        <f>RSI!I1508</f>
        <v>6.11982603408876</v>
      </c>
      <c r="D1508" s="2">
        <f>MACD!E1508</f>
        <v>-4.3677166193950694E-17</v>
      </c>
      <c r="E1508" s="2">
        <f>MACD!F1508</f>
        <v>-6.4231126755809876E-17</v>
      </c>
      <c r="F1508" s="2">
        <f>'Moving Avg'!D1508</f>
        <v>0</v>
      </c>
      <c r="G1508" s="2">
        <f>'Moving Avg'!F1508</f>
        <v>0</v>
      </c>
      <c r="H1508" s="2">
        <f>'Moving Avg'!G1508</f>
        <v>0</v>
      </c>
      <c r="I1508" s="2">
        <f>'Moving Avg'!H1508</f>
        <v>0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</row>
    <row r="1509" spans="1:12" ht="13.5" x14ac:dyDescent="0.25">
      <c r="A1509" s="3">
        <f>RSI!A1509</f>
        <v>0</v>
      </c>
      <c r="B1509" s="2">
        <f>RSI!B1509</f>
        <v>0</v>
      </c>
      <c r="C1509" s="2">
        <f>RSI!I1509</f>
        <v>6.11982603408876</v>
      </c>
      <c r="D1509" s="2">
        <f>MACD!E1509</f>
        <v>-4.0441820549954346E-17</v>
      </c>
      <c r="E1509" s="2">
        <f>MACD!F1509</f>
        <v>-5.9473265514638778E-17</v>
      </c>
      <c r="F1509" s="2">
        <f>'Moving Avg'!D1509</f>
        <v>0</v>
      </c>
      <c r="G1509" s="2">
        <f>'Moving Avg'!F1509</f>
        <v>0</v>
      </c>
      <c r="H1509" s="2">
        <f>'Moving Avg'!G1509</f>
        <v>0</v>
      </c>
      <c r="I1509" s="2">
        <f>'Moving Avg'!H1509</f>
        <v>0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0</v>
      </c>
      <c r="B1510" s="2">
        <f>RSI!B1510</f>
        <v>0</v>
      </c>
      <c r="C1510" s="2">
        <f>RSI!I1510</f>
        <v>6.11982603408876</v>
      </c>
      <c r="D1510" s="2">
        <f>MACD!E1510</f>
        <v>-3.7446130138846617E-17</v>
      </c>
      <c r="E1510" s="2">
        <f>MACD!F1510</f>
        <v>-5.506783843948035E-17</v>
      </c>
      <c r="F1510" s="2">
        <f>'Moving Avg'!D1510</f>
        <v>0</v>
      </c>
      <c r="G1510" s="2">
        <f>'Moving Avg'!F1510</f>
        <v>0</v>
      </c>
      <c r="H1510" s="2">
        <f>'Moving Avg'!G1510</f>
        <v>0</v>
      </c>
      <c r="I1510" s="2">
        <f>'Moving Avg'!H1510</f>
        <v>0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0</v>
      </c>
      <c r="B1511" s="2">
        <f>RSI!B1511</f>
        <v>0</v>
      </c>
      <c r="C1511" s="2">
        <f>RSI!I1511</f>
        <v>6.11982603408876</v>
      </c>
      <c r="D1511" s="2">
        <f>MACD!E1511</f>
        <v>-3.4672342721154272E-17</v>
      </c>
      <c r="E1511" s="2">
        <f>MACD!F1511</f>
        <v>-5.0988739295815137E-17</v>
      </c>
      <c r="F1511" s="2">
        <f>'Moving Avg'!D1511</f>
        <v>0</v>
      </c>
      <c r="G1511" s="2">
        <f>'Moving Avg'!F1511</f>
        <v>0</v>
      </c>
      <c r="H1511" s="2">
        <f>'Moving Avg'!G1511</f>
        <v>0</v>
      </c>
      <c r="I1511" s="2">
        <f>'Moving Avg'!H1511</f>
        <v>0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0</v>
      </c>
      <c r="B1512" s="2">
        <f>RSI!B1512</f>
        <v>0</v>
      </c>
      <c r="C1512" s="2">
        <f>RSI!I1512</f>
        <v>6.11982603408876</v>
      </c>
      <c r="D1512" s="2">
        <f>MACD!E1512</f>
        <v>-3.2104021038105808E-17</v>
      </c>
      <c r="E1512" s="2">
        <f>MACD!F1512</f>
        <v>-4.7211795644273275E-17</v>
      </c>
      <c r="F1512" s="2">
        <f>'Moving Avg'!D1512</f>
        <v>0</v>
      </c>
      <c r="G1512" s="2">
        <f>'Moving Avg'!F1512</f>
        <v>0</v>
      </c>
      <c r="H1512" s="2">
        <f>'Moving Avg'!G1512</f>
        <v>0</v>
      </c>
      <c r="I1512" s="2">
        <f>'Moving Avg'!H1512</f>
        <v>0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0</v>
      </c>
      <c r="B1513" s="2">
        <f>RSI!B1513</f>
        <v>0</v>
      </c>
      <c r="C1513" s="2">
        <f>RSI!I1513</f>
        <v>6.11982603408876</v>
      </c>
      <c r="D1513" s="2">
        <f>MACD!E1513</f>
        <v>-2.9725945405653528E-17</v>
      </c>
      <c r="E1513" s="2">
        <f>MACD!F1513</f>
        <v>-4.3714625596549329E-17</v>
      </c>
      <c r="F1513" s="2">
        <f>'Moving Avg'!D1513</f>
        <v>0</v>
      </c>
      <c r="G1513" s="2">
        <f>'Moving Avg'!F1513</f>
        <v>0</v>
      </c>
      <c r="H1513" s="2">
        <f>'Moving Avg'!G1513</f>
        <v>0</v>
      </c>
      <c r="I1513" s="2">
        <f>'Moving Avg'!H1513</f>
        <v>0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0</v>
      </c>
      <c r="B1514" s="2">
        <f>RSI!B1514</f>
        <v>0</v>
      </c>
      <c r="C1514" s="2">
        <f>RSI!I1514</f>
        <v>6.11982603408876</v>
      </c>
      <c r="D1514" s="2">
        <f>MACD!E1514</f>
        <v>-2.7524023523753267E-17</v>
      </c>
      <c r="E1514" s="2">
        <f>MACD!F1514</f>
        <v>-4.0476505181990119E-17</v>
      </c>
      <c r="F1514" s="2">
        <f>'Moving Avg'!D1514</f>
        <v>0</v>
      </c>
      <c r="G1514" s="2">
        <f>'Moving Avg'!F1514</f>
        <v>0</v>
      </c>
      <c r="H1514" s="2">
        <f>'Moving Avg'!G1514</f>
        <v>0</v>
      </c>
      <c r="I1514" s="2">
        <f>'Moving Avg'!H1514</f>
        <v>0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0</v>
      </c>
      <c r="B1515" s="2">
        <f>RSI!B1515</f>
        <v>0</v>
      </c>
      <c r="C1515" s="2">
        <f>RSI!I1515</f>
        <v>6.11982603408876</v>
      </c>
      <c r="D1515" s="2">
        <f>MACD!E1515</f>
        <v>-2.548520696643821E-17</v>
      </c>
      <c r="E1515" s="2">
        <f>MACD!F1515</f>
        <v>-3.7478245538879737E-17</v>
      </c>
      <c r="F1515" s="2">
        <f>'Moving Avg'!D1515</f>
        <v>0</v>
      </c>
      <c r="G1515" s="2">
        <f>'Moving Avg'!F1515</f>
        <v>0</v>
      </c>
      <c r="H1515" s="2">
        <f>'Moving Avg'!G1515</f>
        <v>0</v>
      </c>
      <c r="I1515" s="2">
        <f>'Moving Avg'!H1515</f>
        <v>0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0</v>
      </c>
      <c r="B1516" s="2">
        <f>RSI!B1516</f>
        <v>0</v>
      </c>
      <c r="C1516" s="2">
        <f>RSI!I1516</f>
        <v>6.11982603408876</v>
      </c>
      <c r="D1516" s="2">
        <f>MACD!E1516</f>
        <v>-2.3597413857813159E-17</v>
      </c>
      <c r="E1516" s="2">
        <f>MACD!F1516</f>
        <v>-3.4702079202666424E-17</v>
      </c>
      <c r="F1516" s="2">
        <f>'Moving Avg'!D1516</f>
        <v>0</v>
      </c>
      <c r="G1516" s="2">
        <f>'Moving Avg'!F1516</f>
        <v>0</v>
      </c>
      <c r="H1516" s="2">
        <f>'Moving Avg'!G1516</f>
        <v>0</v>
      </c>
      <c r="I1516" s="2">
        <f>'Moving Avg'!H1516</f>
        <v>0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0</v>
      </c>
      <c r="B1517" s="2">
        <f>RSI!B1517</f>
        <v>0</v>
      </c>
      <c r="C1517" s="2">
        <f>RSI!I1517</f>
        <v>6.11982603408876</v>
      </c>
      <c r="D1517" s="2">
        <f>MACD!E1517</f>
        <v>-2.1849457275752925E-17</v>
      </c>
      <c r="E1517" s="2">
        <f>MACD!F1517</f>
        <v>-3.2131554817283724E-17</v>
      </c>
      <c r="F1517" s="2">
        <f>'Moving Avg'!D1517</f>
        <v>0</v>
      </c>
      <c r="G1517" s="2">
        <f>'Moving Avg'!F1517</f>
        <v>0</v>
      </c>
      <c r="H1517" s="2">
        <f>'Moving Avg'!G1517</f>
        <v>0</v>
      </c>
      <c r="I1517" s="2">
        <f>'Moving Avg'!H1517</f>
        <v>0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0</v>
      </c>
      <c r="B1518" s="2">
        <f>RSI!B1518</f>
        <v>0</v>
      </c>
      <c r="C1518" s="2">
        <f>RSI!I1518</f>
        <v>6.11982603408876</v>
      </c>
      <c r="D1518" s="2">
        <f>MACD!E1518</f>
        <v>-2.0230978959030486E-17</v>
      </c>
      <c r="E1518" s="2">
        <f>MACD!F1518</f>
        <v>-2.9751439645633077E-17</v>
      </c>
      <c r="F1518" s="2">
        <f>'Moving Avg'!D1518</f>
        <v>0</v>
      </c>
      <c r="G1518" s="2">
        <f>'Moving Avg'!F1518</f>
        <v>0</v>
      </c>
      <c r="H1518" s="2">
        <f>'Moving Avg'!G1518</f>
        <v>0</v>
      </c>
      <c r="I1518" s="2">
        <f>'Moving Avg'!H1518</f>
        <v>0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0</v>
      </c>
      <c r="B1519" s="2">
        <f>RSI!B1519</f>
        <v>0</v>
      </c>
      <c r="C1519" s="2">
        <f>RSI!I1519</f>
        <v>6.11982603408876</v>
      </c>
      <c r="D1519" s="2">
        <f>MACD!E1519</f>
        <v>-1.8732387925028228E-17</v>
      </c>
      <c r="E1519" s="2">
        <f>MACD!F1519</f>
        <v>-2.754762930151211E-17</v>
      </c>
      <c r="F1519" s="2">
        <f>'Moving Avg'!D1519</f>
        <v>0</v>
      </c>
      <c r="G1519" s="2">
        <f>'Moving Avg'!F1519</f>
        <v>0</v>
      </c>
      <c r="H1519" s="2">
        <f>'Moving Avg'!G1519</f>
        <v>0</v>
      </c>
      <c r="I1519" s="2">
        <f>'Moving Avg'!H1519</f>
        <v>0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0</v>
      </c>
      <c r="B1520" s="2">
        <f>RSI!B1520</f>
        <v>0</v>
      </c>
      <c r="C1520" s="2">
        <f>RSI!I1520</f>
        <v>6.11982603408876</v>
      </c>
      <c r="D1520" s="2">
        <f>MACD!E1520</f>
        <v>-1.7344803634285395E-17</v>
      </c>
      <c r="E1520" s="2">
        <f>MACD!F1520</f>
        <v>-2.5507064168066768E-17</v>
      </c>
      <c r="F1520" s="2">
        <f>'Moving Avg'!D1520</f>
        <v>0</v>
      </c>
      <c r="G1520" s="2">
        <f>'Moving Avg'!F1520</f>
        <v>0</v>
      </c>
      <c r="H1520" s="2">
        <f>'Moving Avg'!G1520</f>
        <v>0</v>
      </c>
      <c r="I1520" s="2">
        <f>'Moving Avg'!H1520</f>
        <v>0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</row>
    <row r="1521" spans="1:12" ht="13.5" x14ac:dyDescent="0.25">
      <c r="A1521" s="3">
        <f>RSI!A1521</f>
        <v>0</v>
      </c>
      <c r="B1521" s="2">
        <f>RSI!B1521</f>
        <v>0</v>
      </c>
      <c r="C1521" s="2">
        <f>RSI!I1521</f>
        <v>6.11982603408876</v>
      </c>
      <c r="D1521" s="2">
        <f>MACD!E1521</f>
        <v>-1.606000336507907E-17</v>
      </c>
      <c r="E1521" s="2">
        <f>MACD!F1521</f>
        <v>-2.361765200746923E-17</v>
      </c>
      <c r="F1521" s="2">
        <f>'Moving Avg'!D1521</f>
        <v>0</v>
      </c>
      <c r="G1521" s="2">
        <f>'Moving Avg'!F1521</f>
        <v>0</v>
      </c>
      <c r="H1521" s="2">
        <f>'Moving Avg'!G1521</f>
        <v>0</v>
      </c>
      <c r="I1521" s="2">
        <f>'Moving Avg'!H1521</f>
        <v>0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0</v>
      </c>
      <c r="B1522" s="2">
        <f>RSI!B1522</f>
        <v>0</v>
      </c>
      <c r="C1522" s="2">
        <f>RSI!I1522</f>
        <v>6.11982603408876</v>
      </c>
      <c r="D1522" s="2">
        <f>MACD!E1522</f>
        <v>-1.4870373486184325E-17</v>
      </c>
      <c r="E1522" s="2">
        <f>MACD!F1522</f>
        <v>-2.1868196303212251E-17</v>
      </c>
      <c r="F1522" s="2">
        <f>'Moving Avg'!D1522</f>
        <v>0</v>
      </c>
      <c r="G1522" s="2">
        <f>'Moving Avg'!F1522</f>
        <v>0</v>
      </c>
      <c r="H1522" s="2">
        <f>'Moving Avg'!G1522</f>
        <v>0</v>
      </c>
      <c r="I1522" s="2">
        <f>'Moving Avg'!H1522</f>
        <v>0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0</v>
      </c>
      <c r="B1523" s="2">
        <f>RSI!B1523</f>
        <v>0</v>
      </c>
      <c r="C1523" s="2">
        <f>RSI!I1523</f>
        <v>6.11982603408876</v>
      </c>
      <c r="D1523" s="2">
        <f>MACD!E1523</f>
        <v>-1.376886433905956E-17</v>
      </c>
      <c r="E1523" s="2">
        <f>MACD!F1523</f>
        <v>-2.0248329910381717E-17</v>
      </c>
      <c r="F1523" s="2">
        <f>'Moving Avg'!D1523</f>
        <v>0</v>
      </c>
      <c r="G1523" s="2">
        <f>'Moving Avg'!F1523</f>
        <v>0</v>
      </c>
      <c r="H1523" s="2">
        <f>'Moving Avg'!G1523</f>
        <v>0</v>
      </c>
      <c r="I1523" s="2">
        <f>'Moving Avg'!H1523</f>
        <v>0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</row>
    <row r="1524" spans="1:12" ht="13.5" x14ac:dyDescent="0.25">
      <c r="A1524" s="3">
        <f>RSI!A1524</f>
        <v>0</v>
      </c>
      <c r="B1524" s="2">
        <f>RSI!B1524</f>
        <v>0</v>
      </c>
      <c r="C1524" s="2">
        <f>RSI!I1524</f>
        <v>6.11982603408876</v>
      </c>
      <c r="D1524" s="2">
        <f>MACD!E1524</f>
        <v>-1.2748948462092185E-17</v>
      </c>
      <c r="E1524" s="2">
        <f>MACD!F1524</f>
        <v>-1.8748453620723811E-17</v>
      </c>
      <c r="F1524" s="2">
        <f>'Moving Avg'!D1524</f>
        <v>0</v>
      </c>
      <c r="G1524" s="2">
        <f>'Moving Avg'!F1524</f>
        <v>0</v>
      </c>
      <c r="H1524" s="2">
        <f>'Moving Avg'!G1524</f>
        <v>0</v>
      </c>
      <c r="I1524" s="2">
        <f>'Moving Avg'!H1524</f>
        <v>0</v>
      </c>
      <c r="J1524" s="6" t="str">
        <f>OBV!F1524</f>
        <v>NEUTRAL</v>
      </c>
      <c r="K1524" s="6" t="str">
        <f>OBV!G1524</f>
        <v>NEUTRAL</v>
      </c>
      <c r="L1524" s="6" t="str">
        <f>OBV!H1524</f>
        <v>NEUTRAL</v>
      </c>
    </row>
    <row r="1525" spans="1:12" ht="13.5" x14ac:dyDescent="0.25">
      <c r="A1525" s="3">
        <f>RSI!A1525</f>
        <v>0</v>
      </c>
      <c r="B1525" s="2">
        <f>RSI!B1525</f>
        <v>0</v>
      </c>
      <c r="C1525" s="2">
        <f>RSI!I1525</f>
        <v>6.11982603408876</v>
      </c>
      <c r="D1525" s="2">
        <f>MACD!E1525</f>
        <v>-1.1804581909344615E-17</v>
      </c>
      <c r="E1525" s="2">
        <f>MACD!F1525</f>
        <v>-1.7359679278447973E-17</v>
      </c>
      <c r="F1525" s="2">
        <f>'Moving Avg'!D1525</f>
        <v>0</v>
      </c>
      <c r="G1525" s="2">
        <f>'Moving Avg'!F1525</f>
        <v>0</v>
      </c>
      <c r="H1525" s="2">
        <f>'Moving Avg'!G1525</f>
        <v>0</v>
      </c>
      <c r="I1525" s="2">
        <f>'Moving Avg'!H1525</f>
        <v>0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</row>
    <row r="1526" spans="1:12" ht="13.5" x14ac:dyDescent="0.25">
      <c r="A1526" s="3">
        <f>RSI!A1526</f>
        <v>0</v>
      </c>
      <c r="B1526" s="2">
        <f>RSI!B1526</f>
        <v>0</v>
      </c>
      <c r="C1526" s="2">
        <f>RSI!I1526</f>
        <v>6.11982603408876</v>
      </c>
      <c r="D1526" s="2">
        <f>MACD!E1526</f>
        <v>-1.0930168434578347E-17</v>
      </c>
      <c r="E1526" s="2">
        <f>MACD!F1526</f>
        <v>-1.6073777109674049E-17</v>
      </c>
      <c r="F1526" s="2">
        <f>'Moving Avg'!D1526</f>
        <v>0</v>
      </c>
      <c r="G1526" s="2">
        <f>'Moving Avg'!F1526</f>
        <v>0</v>
      </c>
      <c r="H1526" s="2">
        <f>'Moving Avg'!G1526</f>
        <v>0</v>
      </c>
      <c r="I1526" s="2">
        <f>'Moving Avg'!H1526</f>
        <v>0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</row>
    <row r="1527" spans="1:12" ht="13.5" x14ac:dyDescent="0.25">
      <c r="A1527" s="3">
        <f>RSI!A1527</f>
        <v>0</v>
      </c>
      <c r="B1527" s="2">
        <f>RSI!B1527</f>
        <v>0</v>
      </c>
      <c r="C1527" s="2">
        <f>RSI!I1527</f>
        <v>6.11982603408876</v>
      </c>
      <c r="D1527" s="2">
        <f>MACD!E1527</f>
        <v>-1.0120526328313284E-17</v>
      </c>
      <c r="E1527" s="2">
        <f>MACD!F1527</f>
        <v>-1.4883126953401895E-17</v>
      </c>
      <c r="F1527" s="2">
        <f>'Moving Avg'!D1527</f>
        <v>0</v>
      </c>
      <c r="G1527" s="2">
        <f>'Moving Avg'!F1527</f>
        <v>0</v>
      </c>
      <c r="H1527" s="2">
        <f>'Moving Avg'!G1527</f>
        <v>0</v>
      </c>
      <c r="I1527" s="2">
        <f>'Moving Avg'!H1527</f>
        <v>0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0</v>
      </c>
      <c r="B1528" s="2">
        <f>RSI!B1528</f>
        <v>0</v>
      </c>
      <c r="C1528" s="2">
        <f>RSI!I1528</f>
        <v>6.11982603408876</v>
      </c>
      <c r="D1528" s="2">
        <f>MACD!E1528</f>
        <v>-9.3708577114011886E-18</v>
      </c>
      <c r="E1528" s="2">
        <f>MACD!F1528</f>
        <v>-1.3780673105001755E-17</v>
      </c>
      <c r="F1528" s="2">
        <f>'Moving Avg'!D1528</f>
        <v>0</v>
      </c>
      <c r="G1528" s="2">
        <f>'Moving Avg'!F1528</f>
        <v>0</v>
      </c>
      <c r="H1528" s="2">
        <f>'Moving Avg'!G1528</f>
        <v>0</v>
      </c>
      <c r="I1528" s="2">
        <f>'Moving Avg'!H1528</f>
        <v>0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0</v>
      </c>
      <c r="B1529" s="2">
        <f>RSI!B1529</f>
        <v>0</v>
      </c>
      <c r="C1529" s="2">
        <f>RSI!I1529</f>
        <v>6.11982603408876</v>
      </c>
      <c r="D1529" s="2">
        <f>MACD!E1529</f>
        <v>-8.6767201031492492E-18</v>
      </c>
      <c r="E1529" s="2">
        <f>MACD!F1529</f>
        <v>-1.2759882504631254E-17</v>
      </c>
      <c r="F1529" s="2">
        <f>'Moving Avg'!D1529</f>
        <v>0</v>
      </c>
      <c r="G1529" s="2">
        <f>'Moving Avg'!F1529</f>
        <v>0</v>
      </c>
      <c r="H1529" s="2">
        <f>'Moving Avg'!G1529</f>
        <v>0</v>
      </c>
      <c r="I1529" s="2">
        <f>'Moving Avg'!H1529</f>
        <v>0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0</v>
      </c>
      <c r="B1530" s="2">
        <f>RSI!B1530</f>
        <v>0</v>
      </c>
      <c r="C1530" s="2">
        <f>RSI!I1530</f>
        <v>6.11982603408876</v>
      </c>
      <c r="D1530" s="2">
        <f>MACD!E1530</f>
        <v>-8.0340000955085644E-18</v>
      </c>
      <c r="E1530" s="2">
        <f>MACD!F1530</f>
        <v>-1.1814706022806717E-17</v>
      </c>
      <c r="F1530" s="2">
        <f>'Moving Avg'!D1530</f>
        <v>0</v>
      </c>
      <c r="G1530" s="2">
        <f>'Moving Avg'!F1530</f>
        <v>0</v>
      </c>
      <c r="H1530" s="2">
        <f>'Moving Avg'!G1530</f>
        <v>0</v>
      </c>
      <c r="I1530" s="2">
        <f>'Moving Avg'!H1530</f>
        <v>0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0</v>
      </c>
      <c r="B1531" s="2">
        <f>RSI!B1531</f>
        <v>0</v>
      </c>
      <c r="C1531" s="2">
        <f>RSI!I1531</f>
        <v>6.11982603408876</v>
      </c>
      <c r="D1531" s="2">
        <f>MACD!E1531</f>
        <v>-7.4388889773227455E-18</v>
      </c>
      <c r="E1531" s="2">
        <f>MACD!F1531</f>
        <v>-1.0939542613709923E-17</v>
      </c>
      <c r="F1531" s="2">
        <f>'Moving Avg'!D1531</f>
        <v>0</v>
      </c>
      <c r="G1531" s="2">
        <f>'Moving Avg'!F1531</f>
        <v>0</v>
      </c>
      <c r="H1531" s="2">
        <f>'Moving Avg'!G1531</f>
        <v>0</v>
      </c>
      <c r="I1531" s="2">
        <f>'Moving Avg'!H1531</f>
        <v>0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0</v>
      </c>
      <c r="B1532" s="2">
        <f>RSI!B1532</f>
        <v>0</v>
      </c>
      <c r="C1532" s="2">
        <f>RSI!I1532</f>
        <v>6.11982603408876</v>
      </c>
      <c r="D1532" s="2">
        <f>MACD!E1532</f>
        <v>-6.8878601641877276E-18</v>
      </c>
      <c r="E1532" s="2">
        <f>MACD!F1532</f>
        <v>-1.0129206123805485E-17</v>
      </c>
      <c r="F1532" s="2">
        <f>'Moving Avg'!D1532</f>
        <v>0</v>
      </c>
      <c r="G1532" s="2">
        <f>'Moving Avg'!F1532</f>
        <v>0</v>
      </c>
      <c r="H1532" s="2">
        <f>'Moving Avg'!G1532</f>
        <v>0</v>
      </c>
      <c r="I1532" s="2">
        <f>'Moving Avg'!H1532</f>
        <v>0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0</v>
      </c>
      <c r="B1533" s="2">
        <f>RSI!B1533</f>
        <v>0</v>
      </c>
      <c r="C1533" s="2">
        <f>RSI!I1533</f>
        <v>6.11982603408876</v>
      </c>
      <c r="D1533" s="2">
        <f>MACD!E1533</f>
        <v>-6.3776483001738221E-18</v>
      </c>
      <c r="E1533" s="2">
        <f>MACD!F1533</f>
        <v>-9.3788945590791527E-18</v>
      </c>
      <c r="F1533" s="2">
        <f>'Moving Avg'!D1533</f>
        <v>0</v>
      </c>
      <c r="G1533" s="2">
        <f>'Moving Avg'!F1533</f>
        <v>0</v>
      </c>
      <c r="H1533" s="2">
        <f>'Moving Avg'!G1533</f>
        <v>0</v>
      </c>
      <c r="I1533" s="2">
        <f>'Moving Avg'!H1533</f>
        <v>0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0</v>
      </c>
      <c r="B1534" s="2">
        <f>RSI!B1534</f>
        <v>0</v>
      </c>
      <c r="C1534" s="2">
        <f>RSI!I1534</f>
        <v>6.11982603408876</v>
      </c>
      <c r="D1534" s="2">
        <f>MACD!E1534</f>
        <v>-5.9052299075683542E-18</v>
      </c>
      <c r="E1534" s="2">
        <f>MACD!F1534</f>
        <v>-8.6841616287769929E-18</v>
      </c>
      <c r="F1534" s="2">
        <f>'Moving Avg'!D1534</f>
        <v>0</v>
      </c>
      <c r="G1534" s="2">
        <f>'Moving Avg'!F1534</f>
        <v>0</v>
      </c>
      <c r="H1534" s="2">
        <f>'Moving Avg'!G1534</f>
        <v>0</v>
      </c>
      <c r="I1534" s="2">
        <f>'Moving Avg'!H1534</f>
        <v>0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0</v>
      </c>
      <c r="B1535" s="2">
        <f>RSI!B1535</f>
        <v>0</v>
      </c>
      <c r="C1535" s="2">
        <f>RSI!I1535</f>
        <v>6.11982603408876</v>
      </c>
      <c r="D1535" s="2">
        <f>MACD!E1535</f>
        <v>-5.4678054699706984E-18</v>
      </c>
      <c r="E1535" s="2">
        <f>MACD!F1535</f>
        <v>-8.0408903970157335E-18</v>
      </c>
      <c r="F1535" s="2">
        <f>'Moving Avg'!D1535</f>
        <v>0</v>
      </c>
      <c r="G1535" s="2">
        <f>'Moving Avg'!F1535</f>
        <v>0</v>
      </c>
      <c r="H1535" s="2">
        <f>'Moving Avg'!G1535</f>
        <v>0</v>
      </c>
      <c r="I1535" s="2">
        <f>'Moving Avg'!H1535</f>
        <v>0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0</v>
      </c>
      <c r="B1536" s="2">
        <f>RSI!B1536</f>
        <v>0</v>
      </c>
      <c r="C1536" s="2">
        <f>RSI!I1536</f>
        <v>6.11982603408876</v>
      </c>
      <c r="D1536" s="2">
        <f>MACD!E1536</f>
        <v>-5.0627828425654618E-18</v>
      </c>
      <c r="E1536" s="2">
        <f>MACD!F1536</f>
        <v>-7.4452688861256801E-18</v>
      </c>
      <c r="F1536" s="2">
        <f>'Moving Avg'!D1536</f>
        <v>0</v>
      </c>
      <c r="G1536" s="2">
        <f>'Moving Avg'!F1536</f>
        <v>0</v>
      </c>
      <c r="H1536" s="2">
        <f>'Moving Avg'!G1536</f>
        <v>0</v>
      </c>
      <c r="I1536" s="2">
        <f>'Moving Avg'!H1536</f>
        <v>0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0</v>
      </c>
      <c r="B1537" s="2">
        <f>RSI!B1537</f>
        <v>0</v>
      </c>
      <c r="C1537" s="2">
        <f>RSI!I1537</f>
        <v>6.11982603408876</v>
      </c>
      <c r="D1537" s="2">
        <f>MACD!E1537</f>
        <v>-4.6877618912643163E-18</v>
      </c>
      <c r="E1537" s="2">
        <f>MACD!F1537</f>
        <v>-6.8937674871534078E-18</v>
      </c>
      <c r="F1537" s="2">
        <f>'Moving Avg'!D1537</f>
        <v>0</v>
      </c>
      <c r="G1537" s="2">
        <f>'Moving Avg'!F1537</f>
        <v>0</v>
      </c>
      <c r="H1537" s="2">
        <f>'Moving Avg'!G1537</f>
        <v>0</v>
      </c>
      <c r="I1537" s="2">
        <f>'Moving Avg'!H1537</f>
        <v>0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0</v>
      </c>
      <c r="B1538" s="2">
        <f>RSI!B1538</f>
        <v>0</v>
      </c>
      <c r="C1538" s="2">
        <f>RSI!I1538</f>
        <v>6.11982603408876</v>
      </c>
      <c r="D1538" s="2">
        <f>MACD!E1538</f>
        <v>-4.3405202696891815E-18</v>
      </c>
      <c r="E1538" s="2">
        <f>MACD!F1538</f>
        <v>-6.383118043660563E-18</v>
      </c>
      <c r="F1538" s="2">
        <f>'Moving Avg'!D1538</f>
        <v>0</v>
      </c>
      <c r="G1538" s="2">
        <f>'Moving Avg'!F1538</f>
        <v>0</v>
      </c>
      <c r="H1538" s="2">
        <f>'Moving Avg'!G1538</f>
        <v>0</v>
      </c>
      <c r="I1538" s="2">
        <f>'Moving Avg'!H1538</f>
        <v>0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0</v>
      </c>
      <c r="B1539" s="2">
        <f>RSI!B1539</f>
        <v>0</v>
      </c>
      <c r="C1539" s="2">
        <f>RSI!I1539</f>
        <v>6.11982603408876</v>
      </c>
      <c r="D1539" s="2">
        <f>MACD!E1539</f>
        <v>-4.0190002497122054E-18</v>
      </c>
      <c r="E1539" s="2">
        <f>MACD!F1539</f>
        <v>-5.9102944848708924E-18</v>
      </c>
      <c r="F1539" s="2">
        <f>'Moving Avg'!D1539</f>
        <v>0</v>
      </c>
      <c r="G1539" s="2">
        <f>'Moving Avg'!F1539</f>
        <v>0</v>
      </c>
      <c r="H1539" s="2">
        <f>'Moving Avg'!G1539</f>
        <v>0</v>
      </c>
      <c r="I1539" s="2">
        <f>'Moving Avg'!H1539</f>
        <v>0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0</v>
      </c>
      <c r="B1540" s="2">
        <f>RSI!B1540</f>
        <v>0</v>
      </c>
      <c r="C1540" s="2">
        <f>RSI!I1540</f>
        <v>6.11982603408876</v>
      </c>
      <c r="D1540" s="2">
        <f>MACD!E1540</f>
        <v>-3.7212965275113012E-18</v>
      </c>
      <c r="E1540" s="2">
        <f>MACD!F1540</f>
        <v>-5.4724948933989749E-18</v>
      </c>
      <c r="F1540" s="2">
        <f>'Moving Avg'!D1540</f>
        <v>0</v>
      </c>
      <c r="G1540" s="2">
        <f>'Moving Avg'!F1540</f>
        <v>0</v>
      </c>
      <c r="H1540" s="2">
        <f>'Moving Avg'!G1540</f>
        <v>0</v>
      </c>
      <c r="I1540" s="2">
        <f>'Moving Avg'!H1540</f>
        <v>0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0</v>
      </c>
      <c r="B1541" s="2">
        <f>RSI!B1541</f>
        <v>0</v>
      </c>
      <c r="C1541" s="2">
        <f>RSI!I1541</f>
        <v>6.11982603408876</v>
      </c>
      <c r="D1541" s="2">
        <f>MACD!E1541</f>
        <v>-3.4456449328808345E-18</v>
      </c>
      <c r="E1541" s="2">
        <f>MACD!F1541</f>
        <v>-5.0671249012953469E-18</v>
      </c>
      <c r="F1541" s="2">
        <f>'Moving Avg'!D1541</f>
        <v>0</v>
      </c>
      <c r="G1541" s="2">
        <f>'Moving Avg'!F1541</f>
        <v>0</v>
      </c>
      <c r="H1541" s="2">
        <f>'Moving Avg'!G1541</f>
        <v>0</v>
      </c>
      <c r="I1541" s="2">
        <f>'Moving Avg'!H1541</f>
        <v>0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0</v>
      </c>
      <c r="B1542" s="2">
        <f>RSI!B1542</f>
        <v>0</v>
      </c>
      <c r="C1542" s="2">
        <f>RSI!I1542</f>
        <v>6.11982603408876</v>
      </c>
      <c r="D1542" s="2">
        <f>MACD!E1542</f>
        <v>-3.1904119748896617E-18</v>
      </c>
      <c r="E1542" s="2">
        <f>MACD!F1542</f>
        <v>-4.6917823160142099E-18</v>
      </c>
      <c r="F1542" s="2">
        <f>'Moving Avg'!D1542</f>
        <v>0</v>
      </c>
      <c r="G1542" s="2">
        <f>'Moving Avg'!F1542</f>
        <v>0</v>
      </c>
      <c r="H1542" s="2">
        <f>'Moving Avg'!G1542</f>
        <v>0</v>
      </c>
      <c r="I1542" s="2">
        <f>'Moving Avg'!H1542</f>
        <v>0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0</v>
      </c>
      <c r="B1543" s="2">
        <f>RSI!B1543</f>
        <v>0</v>
      </c>
      <c r="C1543" s="2">
        <f>RSI!I1543</f>
        <v>6.11982603408876</v>
      </c>
      <c r="D1543" s="2">
        <f>MACD!E1543</f>
        <v>-2.9540851619348721E-18</v>
      </c>
      <c r="E1543" s="2">
        <f>MACD!F1543</f>
        <v>-4.3442428851983422E-18</v>
      </c>
      <c r="F1543" s="2">
        <f>'Moving Avg'!D1543</f>
        <v>0</v>
      </c>
      <c r="G1543" s="2">
        <f>'Moving Avg'!F1543</f>
        <v>0</v>
      </c>
      <c r="H1543" s="2">
        <f>'Moving Avg'!G1543</f>
        <v>0</v>
      </c>
      <c r="I1543" s="2">
        <f>'Moving Avg'!H1543</f>
        <v>0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</row>
    <row r="1544" spans="1:12" ht="13.5" x14ac:dyDescent="0.25">
      <c r="A1544" s="3">
        <f>RSI!A1544</f>
        <v>0</v>
      </c>
      <c r="B1544" s="2">
        <f>RSI!B1544</f>
        <v>0</v>
      </c>
      <c r="C1544" s="2">
        <f>RSI!I1544</f>
        <v>6.11982603408876</v>
      </c>
      <c r="D1544" s="2">
        <f>MACD!E1544</f>
        <v>-2.7352640388285853E-18</v>
      </c>
      <c r="E1544" s="2">
        <f>MACD!F1544</f>
        <v>-4.0224471159243916E-18</v>
      </c>
      <c r="F1544" s="2">
        <f>'Moving Avg'!D1544</f>
        <v>0</v>
      </c>
      <c r="G1544" s="2">
        <f>'Moving Avg'!F1544</f>
        <v>0</v>
      </c>
      <c r="H1544" s="2">
        <f>'Moving Avg'!G1544</f>
        <v>0</v>
      </c>
      <c r="I1544" s="2">
        <f>'Moving Avg'!H1544</f>
        <v>0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</row>
    <row r="1545" spans="1:12" ht="13.5" x14ac:dyDescent="0.25">
      <c r="A1545" s="3">
        <f>RSI!A1545</f>
        <v>0</v>
      </c>
      <c r="B1545" s="2">
        <f>RSI!B1545</f>
        <v>0</v>
      </c>
      <c r="C1545" s="2">
        <f>RSI!I1545</f>
        <v>6.11982603408876</v>
      </c>
      <c r="D1545" s="2">
        <f>MACD!E1545</f>
        <v>-2.5326518878042458E-18</v>
      </c>
      <c r="E1545" s="2">
        <f>MACD!F1545</f>
        <v>-3.7244880703003628E-18</v>
      </c>
      <c r="F1545" s="2">
        <f>'Moving Avg'!D1545</f>
        <v>0</v>
      </c>
      <c r="G1545" s="2">
        <f>'Moving Avg'!F1545</f>
        <v>0</v>
      </c>
      <c r="H1545" s="2">
        <f>'Moving Avg'!G1545</f>
        <v>0</v>
      </c>
      <c r="I1545" s="2">
        <f>'Moving Avg'!H1545</f>
        <v>0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</row>
    <row r="1546" spans="1:12" ht="13.5" x14ac:dyDescent="0.25">
      <c r="A1546" s="3">
        <f>RSI!A1546</f>
        <v>0</v>
      </c>
      <c r="B1546" s="2">
        <f>RSI!B1546</f>
        <v>0</v>
      </c>
      <c r="C1546" s="2">
        <f>RSI!I1546</f>
        <v>6.11982603408876</v>
      </c>
      <c r="D1546" s="2">
        <f>MACD!E1546</f>
        <v>-2.3450480442631906E-18</v>
      </c>
      <c r="E1546" s="2">
        <f>MACD!F1546</f>
        <v>-3.4486000650929287E-18</v>
      </c>
      <c r="F1546" s="2">
        <f>'Moving Avg'!D1546</f>
        <v>0</v>
      </c>
      <c r="G1546" s="2">
        <f>'Moving Avg'!F1546</f>
        <v>0</v>
      </c>
      <c r="H1546" s="2">
        <f>'Moving Avg'!G1546</f>
        <v>0</v>
      </c>
      <c r="I1546" s="2">
        <f>'Moving Avg'!H1546</f>
        <v>0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</row>
    <row r="1547" spans="1:12" ht="13.5" x14ac:dyDescent="0.25">
      <c r="A1547" s="3">
        <f>RSI!A1547</f>
        <v>0</v>
      </c>
      <c r="B1547" s="2">
        <f>RSI!B1547</f>
        <v>0</v>
      </c>
      <c r="C1547" s="2">
        <f>RSI!I1547</f>
        <v>6.11982603408876</v>
      </c>
      <c r="D1547" s="2">
        <f>MACD!E1547</f>
        <v>-2.1713407817251763E-18</v>
      </c>
      <c r="E1547" s="2">
        <f>MACD!F1547</f>
        <v>-3.1931482084193785E-18</v>
      </c>
      <c r="F1547" s="2">
        <f>'Moving Avg'!D1547</f>
        <v>0</v>
      </c>
      <c r="G1547" s="2">
        <f>'Moving Avg'!F1547</f>
        <v>0</v>
      </c>
      <c r="H1547" s="2">
        <f>'Moving Avg'!G1547</f>
        <v>0</v>
      </c>
      <c r="I1547" s="2">
        <f>'Moving Avg'!H1547</f>
        <v>0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0</v>
      </c>
      <c r="B1548" s="2">
        <f>RSI!B1548</f>
        <v>0</v>
      </c>
      <c r="C1548" s="2">
        <f>RSI!I1548</f>
        <v>6.11982603408876</v>
      </c>
      <c r="D1548" s="2">
        <f>MACD!E1548</f>
        <v>-2.0105007238196077E-18</v>
      </c>
      <c r="E1548" s="2">
        <f>MACD!F1548</f>
        <v>-2.9566187114994246E-18</v>
      </c>
      <c r="F1548" s="2">
        <f>'Moving Avg'!D1548</f>
        <v>0</v>
      </c>
      <c r="G1548" s="2">
        <f>'Moving Avg'!F1548</f>
        <v>0</v>
      </c>
      <c r="H1548" s="2">
        <f>'Moving Avg'!G1548</f>
        <v>0</v>
      </c>
      <c r="I1548" s="2">
        <f>'Moving Avg'!H1548</f>
        <v>0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0</v>
      </c>
      <c r="B1549" s="2">
        <f>RSI!B1549</f>
        <v>0</v>
      </c>
      <c r="C1549" s="2">
        <f>RSI!I1549</f>
        <v>6.11982603408876</v>
      </c>
      <c r="D1549" s="2">
        <f>MACD!E1549</f>
        <v>-1.8615747442774144E-18</v>
      </c>
      <c r="E1549" s="2">
        <f>MACD!F1549</f>
        <v>-2.7376099180550225E-18</v>
      </c>
      <c r="F1549" s="2">
        <f>'Moving Avg'!D1549</f>
        <v>0</v>
      </c>
      <c r="G1549" s="2">
        <f>'Moving Avg'!F1549</f>
        <v>0</v>
      </c>
      <c r="H1549" s="2">
        <f>'Moving Avg'!G1549</f>
        <v>0</v>
      </c>
      <c r="I1549" s="2">
        <f>'Moving Avg'!H1549</f>
        <v>0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0</v>
      </c>
      <c r="B1550" s="2">
        <f>RSI!B1550</f>
        <v>0</v>
      </c>
      <c r="C1550" s="2">
        <f>RSI!I1550</f>
        <v>6.11982603408876</v>
      </c>
      <c r="D1550" s="2">
        <f>MACD!E1550</f>
        <v>-1.7236803187753837E-18</v>
      </c>
      <c r="E1550" s="2">
        <f>MACD!F1550</f>
        <v>-2.5348239981990949E-18</v>
      </c>
      <c r="F1550" s="2">
        <f>'Moving Avg'!D1550</f>
        <v>0</v>
      </c>
      <c r="G1550" s="2">
        <f>'Moving Avg'!F1550</f>
        <v>0</v>
      </c>
      <c r="H1550" s="2">
        <f>'Moving Avg'!G1550</f>
        <v>0</v>
      </c>
      <c r="I1550" s="2">
        <f>'Moving Avg'!H1550</f>
        <v>0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</row>
    <row r="1551" spans="1:12" ht="13.5" x14ac:dyDescent="0.25">
      <c r="A1551" s="3">
        <f>RSI!A1551</f>
        <v>0</v>
      </c>
      <c r="B1551" s="2">
        <f>RSI!B1551</f>
        <v>0</v>
      </c>
      <c r="C1551" s="2">
        <f>RSI!I1551</f>
        <v>6.11982603408876</v>
      </c>
      <c r="D1551" s="2">
        <f>MACD!E1551</f>
        <v>-1.5960002951623923E-18</v>
      </c>
      <c r="E1551" s="2">
        <f>MACD!F1551</f>
        <v>-2.3470592575917546E-18</v>
      </c>
      <c r="F1551" s="2">
        <f>'Moving Avg'!D1551</f>
        <v>0</v>
      </c>
      <c r="G1551" s="2">
        <f>'Moving Avg'!F1551</f>
        <v>0</v>
      </c>
      <c r="H1551" s="2">
        <f>'Moving Avg'!G1551</f>
        <v>0</v>
      </c>
      <c r="I1551" s="2">
        <f>'Moving Avg'!H1551</f>
        <v>0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</row>
    <row r="1552" spans="1:12" ht="13.5" x14ac:dyDescent="0.25">
      <c r="A1552" s="3">
        <f>RSI!A1552</f>
        <v>0</v>
      </c>
      <c r="B1552" s="2">
        <f>RSI!B1552</f>
        <v>0</v>
      </c>
      <c r="C1552" s="2">
        <f>RSI!I1552</f>
        <v>6.11982603408876</v>
      </c>
      <c r="D1552" s="2">
        <f>MACD!E1552</f>
        <v>-1.4777780510762891E-18</v>
      </c>
      <c r="E1552" s="2">
        <f>MACD!F1552</f>
        <v>-2.1732030162886617E-18</v>
      </c>
      <c r="F1552" s="2">
        <f>'Moving Avg'!D1552</f>
        <v>0</v>
      </c>
      <c r="G1552" s="2">
        <f>'Moving Avg'!F1552</f>
        <v>0</v>
      </c>
      <c r="H1552" s="2">
        <f>'Moving Avg'!G1552</f>
        <v>0</v>
      </c>
      <c r="I1552" s="2">
        <f>'Moving Avg'!H1552</f>
        <v>0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</row>
    <row r="1553" spans="1:12" ht="13.5" x14ac:dyDescent="0.25">
      <c r="A1553" s="3">
        <f>RSI!A1553</f>
        <v>0</v>
      </c>
      <c r="B1553" s="2">
        <f>RSI!B1553</f>
        <v>0</v>
      </c>
      <c r="C1553" s="2">
        <f>RSI!I1553</f>
        <v>6.11982603408876</v>
      </c>
      <c r="D1553" s="2">
        <f>MACD!E1553</f>
        <v>-1.3683130102558232E-18</v>
      </c>
      <c r="E1553" s="2">
        <f>MACD!F1553</f>
        <v>-2.0122250150820938E-18</v>
      </c>
      <c r="F1553" s="2">
        <f>'Moving Avg'!D1553</f>
        <v>0</v>
      </c>
      <c r="G1553" s="2">
        <f>'Moving Avg'!F1553</f>
        <v>0</v>
      </c>
      <c r="H1553" s="2">
        <f>'Moving Avg'!G1553</f>
        <v>0</v>
      </c>
      <c r="I1553" s="2">
        <f>'Moving Avg'!H1553</f>
        <v>0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0</v>
      </c>
      <c r="B1554" s="2">
        <f>RSI!B1554</f>
        <v>0</v>
      </c>
      <c r="C1554" s="2">
        <f>RSI!I1554</f>
        <v>6.11982603408876</v>
      </c>
      <c r="D1554" s="2">
        <f>MACD!E1554</f>
        <v>-1.266956490977614E-18</v>
      </c>
      <c r="E1554" s="2">
        <f>MACD!F1554</f>
        <v>-1.8631713102611978E-18</v>
      </c>
      <c r="F1554" s="2">
        <f>'Moving Avg'!D1554</f>
        <v>0</v>
      </c>
      <c r="G1554" s="2">
        <f>'Moving Avg'!F1554</f>
        <v>0</v>
      </c>
      <c r="H1554" s="2">
        <f>'Moving Avg'!G1554</f>
        <v>0</v>
      </c>
      <c r="I1554" s="2">
        <f>'Moving Avg'!H1554</f>
        <v>0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</row>
    <row r="1555" spans="1:12" ht="13.5" x14ac:dyDescent="0.25">
      <c r="A1555" s="3">
        <f>RSI!A1555</f>
        <v>0</v>
      </c>
      <c r="B1555" s="2">
        <f>RSI!B1555</f>
        <v>0</v>
      </c>
      <c r="C1555" s="2">
        <f>RSI!I1555</f>
        <v>6.11982603408876</v>
      </c>
      <c r="D1555" s="2">
        <f>MACD!E1555</f>
        <v>-1.1731078620163093E-18</v>
      </c>
      <c r="E1555" s="2">
        <f>MACD!F1555</f>
        <v>-1.7251586206122201E-18</v>
      </c>
      <c r="F1555" s="2">
        <f>'Moving Avg'!D1555</f>
        <v>0</v>
      </c>
      <c r="G1555" s="2">
        <f>'Moving Avg'!F1555</f>
        <v>0</v>
      </c>
      <c r="H1555" s="2">
        <f>'Moving Avg'!G1555</f>
        <v>0</v>
      </c>
      <c r="I1555" s="2">
        <f>'Moving Avg'!H1555</f>
        <v>0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0</v>
      </c>
      <c r="B1556" s="2">
        <f>RSI!B1556</f>
        <v>0</v>
      </c>
      <c r="C1556" s="2">
        <f>RSI!I1556</f>
        <v>6.11982603408876</v>
      </c>
      <c r="D1556" s="2">
        <f>MACD!E1556</f>
        <v>-1.0862109833484346E-18</v>
      </c>
      <c r="E1556" s="2">
        <f>MACD!F1556</f>
        <v>-1.5973690931594632E-18</v>
      </c>
      <c r="F1556" s="2">
        <f>'Moving Avg'!D1556</f>
        <v>0</v>
      </c>
      <c r="G1556" s="2">
        <f>'Moving Avg'!F1556</f>
        <v>0</v>
      </c>
      <c r="H1556" s="2">
        <f>'Moving Avg'!G1556</f>
        <v>0</v>
      </c>
      <c r="I1556" s="2">
        <f>'Moving Avg'!H1556</f>
        <v>0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0</v>
      </c>
      <c r="B1557" s="2">
        <f>RSI!B1557</f>
        <v>0</v>
      </c>
      <c r="C1557" s="2">
        <f>RSI!I1557</f>
        <v>6.11982603408876</v>
      </c>
      <c r="D1557" s="2">
        <f>MACD!E1557</f>
        <v>-1.0057509105078099E-18</v>
      </c>
      <c r="E1557" s="2">
        <f>MACD!F1557</f>
        <v>-1.4790454566291326E-18</v>
      </c>
      <c r="F1557" s="2">
        <f>'Moving Avg'!D1557</f>
        <v>0</v>
      </c>
      <c r="G1557" s="2">
        <f>'Moving Avg'!F1557</f>
        <v>0</v>
      </c>
      <c r="H1557" s="2">
        <f>'Moving Avg'!G1557</f>
        <v>0</v>
      </c>
      <c r="I1557" s="2">
        <f>'Moving Avg'!H1557</f>
        <v>0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0</v>
      </c>
      <c r="B1558" s="2">
        <f>RSI!B1558</f>
        <v>0</v>
      </c>
      <c r="C1558" s="2">
        <f>RSI!I1558</f>
        <v>6.11982603408876</v>
      </c>
      <c r="D1558" s="2">
        <f>MACD!E1558</f>
        <v>-9.3125084306278705E-19</v>
      </c>
      <c r="E1558" s="2">
        <f>MACD!F1558</f>
        <v>-1.3694865339158636E-18</v>
      </c>
      <c r="F1558" s="2">
        <f>'Moving Avg'!D1558</f>
        <v>0</v>
      </c>
      <c r="G1558" s="2">
        <f>'Moving Avg'!F1558</f>
        <v>0</v>
      </c>
      <c r="H1558" s="2">
        <f>'Moving Avg'!G1558</f>
        <v>0</v>
      </c>
      <c r="I1558" s="2">
        <f>'Moving Avg'!H1558</f>
        <v>0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0</v>
      </c>
      <c r="B1559" s="2">
        <f>RSI!B1559</f>
        <v>0</v>
      </c>
      <c r="C1559" s="2">
        <f>RSI!I1559</f>
        <v>6.11982603408876</v>
      </c>
      <c r="D1559" s="2">
        <f>MACD!E1559</f>
        <v>-8.6226929913221028E-19</v>
      </c>
      <c r="E1559" s="2">
        <f>MACD!F1559</f>
        <v>-1.2680430869591331E-18</v>
      </c>
      <c r="F1559" s="2">
        <f>'Moving Avg'!D1559</f>
        <v>0</v>
      </c>
      <c r="G1559" s="2">
        <f>'Moving Avg'!F1559</f>
        <v>0</v>
      </c>
      <c r="H1559" s="2">
        <f>'Moving Avg'!G1559</f>
        <v>0</v>
      </c>
      <c r="I1559" s="2">
        <f>'Moving Avg'!H1559</f>
        <v>0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0</v>
      </c>
      <c r="B1560" s="2">
        <f>RSI!B1560</f>
        <v>0</v>
      </c>
      <c r="C1560" s="2">
        <f>RSI!I1560</f>
        <v>6.11982603408876</v>
      </c>
      <c r="D1560" s="2">
        <f>MACD!E1560</f>
        <v>-7.9839749919649104E-19</v>
      </c>
      <c r="E1560" s="2">
        <f>MACD!F1560</f>
        <v>-1.1741139694066048E-18</v>
      </c>
      <c r="F1560" s="2">
        <f>'Moving Avg'!D1560</f>
        <v>0</v>
      </c>
      <c r="G1560" s="2">
        <f>'Moving Avg'!F1560</f>
        <v>0</v>
      </c>
      <c r="H1560" s="2">
        <f>'Moving Avg'!G1560</f>
        <v>0</v>
      </c>
      <c r="I1560" s="2">
        <f>'Moving Avg'!H1560</f>
        <v>0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0</v>
      </c>
      <c r="B1561" s="2">
        <f>RSI!B1561</f>
        <v>0</v>
      </c>
      <c r="C1561" s="2">
        <f>RSI!I1561</f>
        <v>6.11982603408876</v>
      </c>
      <c r="D1561" s="2">
        <f>MACD!E1561</f>
        <v>-7.3925694370045463E-19</v>
      </c>
      <c r="E1561" s="2">
        <f>MACD!F1561</f>
        <v>-1.0871425642653749E-18</v>
      </c>
      <c r="F1561" s="2">
        <f>'Moving Avg'!D1561</f>
        <v>0</v>
      </c>
      <c r="G1561" s="2">
        <f>'Moving Avg'!F1561</f>
        <v>0</v>
      </c>
      <c r="H1561" s="2">
        <f>'Moving Avg'!G1561</f>
        <v>0</v>
      </c>
      <c r="I1561" s="2">
        <f>'Moving Avg'!H1561</f>
        <v>0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0</v>
      </c>
      <c r="B1562" s="2">
        <f>RSI!B1562</f>
        <v>0</v>
      </c>
      <c r="C1562" s="2">
        <f>RSI!I1562</f>
        <v>6.11982603408876</v>
      </c>
      <c r="D1562" s="2">
        <f>MACD!E1562</f>
        <v>-6.8449717009301358E-19</v>
      </c>
      <c r="E1562" s="2">
        <f>MACD!F1562</f>
        <v>-1.0066134854309028E-18</v>
      </c>
      <c r="F1562" s="2">
        <f>'Moving Avg'!D1562</f>
        <v>0</v>
      </c>
      <c r="G1562" s="2">
        <f>'Moving Avg'!F1562</f>
        <v>0</v>
      </c>
      <c r="H1562" s="2">
        <f>'Moving Avg'!G1562</f>
        <v>0</v>
      </c>
      <c r="I1562" s="2">
        <f>'Moving Avg'!H1562</f>
        <v>0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0</v>
      </c>
      <c r="B1563" s="2">
        <f>RSI!B1563</f>
        <v>0</v>
      </c>
      <c r="C1563" s="2">
        <f>RSI!I1563</f>
        <v>6.11982603408876</v>
      </c>
      <c r="D1563" s="2">
        <f>MACD!E1563</f>
        <v>-6.337936760120496E-19</v>
      </c>
      <c r="E1563" s="2">
        <f>MACD!F1563</f>
        <v>-9.3204952354713213E-19</v>
      </c>
      <c r="F1563" s="2">
        <f>'Moving Avg'!D1563</f>
        <v>0</v>
      </c>
      <c r="G1563" s="2">
        <f>'Moving Avg'!F1563</f>
        <v>0</v>
      </c>
      <c r="H1563" s="2">
        <f>'Moving Avg'!G1563</f>
        <v>0</v>
      </c>
      <c r="I1563" s="2">
        <f>'Moving Avg'!H1563</f>
        <v>0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0</v>
      </c>
      <c r="B1564" s="2">
        <f>RSI!B1564</f>
        <v>0</v>
      </c>
      <c r="C1564" s="2">
        <f>RSI!I1564</f>
        <v>6.11982603408876</v>
      </c>
      <c r="D1564" s="2">
        <f>MACD!E1564</f>
        <v>-5.8684599630745333E-19</v>
      </c>
      <c r="E1564" s="2">
        <f>MACD!F1564</f>
        <v>-8.6300881809919641E-19</v>
      </c>
      <c r="F1564" s="2">
        <f>'Moving Avg'!D1564</f>
        <v>0</v>
      </c>
      <c r="G1564" s="2">
        <f>'Moving Avg'!F1564</f>
        <v>0</v>
      </c>
      <c r="H1564" s="2">
        <f>'Moving Avg'!G1564</f>
        <v>0</v>
      </c>
      <c r="I1564" s="2">
        <f>'Moving Avg'!H1564</f>
        <v>0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0</v>
      </c>
      <c r="B1565" s="2">
        <f>RSI!B1565</f>
        <v>0</v>
      </c>
      <c r="C1565" s="2">
        <f>RSI!I1565</f>
        <v>6.11982603408876</v>
      </c>
      <c r="D1565" s="2">
        <f>MACD!E1565</f>
        <v>-5.4337592250690119E-19</v>
      </c>
      <c r="E1565" s="2">
        <f>MACD!F1565</f>
        <v>-7.9908223898073746E-19</v>
      </c>
      <c r="F1565" s="2">
        <f>'Moving Avg'!D1565</f>
        <v>0</v>
      </c>
      <c r="G1565" s="2">
        <f>'Moving Avg'!F1565</f>
        <v>0</v>
      </c>
      <c r="H1565" s="2">
        <f>'Moving Avg'!G1565</f>
        <v>0</v>
      </c>
      <c r="I1565" s="2">
        <f>'Moving Avg'!H1565</f>
        <v>0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0</v>
      </c>
      <c r="B1566" s="2">
        <f>RSI!B1566</f>
        <v>0</v>
      </c>
      <c r="C1566" s="2">
        <f>RSI!I1566</f>
        <v>6.11982603408876</v>
      </c>
      <c r="D1566" s="2">
        <f>MACD!E1566</f>
        <v>-5.0312585417305668E-19</v>
      </c>
      <c r="E1566" s="2">
        <f>MACD!F1566</f>
        <v>-7.3989096201920142E-19</v>
      </c>
      <c r="F1566" s="2">
        <f>'Moving Avg'!D1566</f>
        <v>0</v>
      </c>
      <c r="G1566" s="2">
        <f>'Moving Avg'!F1566</f>
        <v>0</v>
      </c>
      <c r="H1566" s="2">
        <f>'Moving Avg'!G1566</f>
        <v>0</v>
      </c>
      <c r="I1566" s="2">
        <f>'Moving Avg'!H1566</f>
        <v>0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0</v>
      </c>
      <c r="B1567" s="2">
        <f>RSI!B1567</f>
        <v>0</v>
      </c>
      <c r="C1567" s="2">
        <f>RSI!I1567</f>
        <v>6.11982603408876</v>
      </c>
      <c r="D1567" s="2">
        <f>MACD!E1567</f>
        <v>-4.6585727238245989E-19</v>
      </c>
      <c r="E1567" s="2">
        <f>MACD!F1567</f>
        <v>-6.8508422409185315E-19</v>
      </c>
      <c r="F1567" s="2">
        <f>'Moving Avg'!D1567</f>
        <v>0</v>
      </c>
      <c r="G1567" s="2">
        <f>'Moving Avg'!F1567</f>
        <v>0</v>
      </c>
      <c r="H1567" s="2">
        <f>'Moving Avg'!G1567</f>
        <v>0</v>
      </c>
      <c r="I1567" s="2">
        <f>'Moving Avg'!H1567</f>
        <v>0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0</v>
      </c>
      <c r="B1568" s="2">
        <f>RSI!B1568</f>
        <v>0</v>
      </c>
      <c r="C1568" s="2">
        <f>RSI!I1568</f>
        <v>6.11982603408876</v>
      </c>
      <c r="D1568" s="2">
        <f>MACD!E1568</f>
        <v>-4.3134932628005544E-19</v>
      </c>
      <c r="E1568" s="2">
        <f>MACD!F1568</f>
        <v>-6.3433724452949372E-19</v>
      </c>
      <c r="F1568" s="2">
        <f>'Moving Avg'!D1568</f>
        <v>0</v>
      </c>
      <c r="G1568" s="2">
        <f>'Moving Avg'!F1568</f>
        <v>0</v>
      </c>
      <c r="H1568" s="2">
        <f>'Moving Avg'!G1568</f>
        <v>0</v>
      </c>
      <c r="I1568" s="2">
        <f>'Moving Avg'!H1568</f>
        <v>0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0</v>
      </c>
      <c r="B1569" s="2">
        <f>RSI!B1569</f>
        <v>0</v>
      </c>
      <c r="C1569" s="2">
        <f>RSI!I1569</f>
        <v>6.11982603408876</v>
      </c>
      <c r="D1569" s="2">
        <f>MACD!E1569</f>
        <v>-3.9939752433338465E-19</v>
      </c>
      <c r="E1569" s="2">
        <f>MACD!F1569</f>
        <v>-5.8734930049027194E-19</v>
      </c>
      <c r="F1569" s="2">
        <f>'Moving Avg'!D1569</f>
        <v>0</v>
      </c>
      <c r="G1569" s="2">
        <f>'Moving Avg'!F1569</f>
        <v>0</v>
      </c>
      <c r="H1569" s="2">
        <f>'Moving Avg'!G1569</f>
        <v>0</v>
      </c>
      <c r="I1569" s="2">
        <f>'Moving Avg'!H1569</f>
        <v>0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0</v>
      </c>
      <c r="B1570" s="2">
        <f>RSI!B1570</f>
        <v>0</v>
      </c>
      <c r="C1570" s="2">
        <f>RSI!I1570</f>
        <v>6.11982603408876</v>
      </c>
      <c r="D1570" s="2">
        <f>MACD!E1570</f>
        <v>-3.698125225309117E-19</v>
      </c>
      <c r="E1570" s="2">
        <f>MACD!F1570</f>
        <v>-5.4384194489839988E-19</v>
      </c>
      <c r="F1570" s="2">
        <f>'Moving Avg'!D1570</f>
        <v>0</v>
      </c>
      <c r="G1570" s="2">
        <f>'Moving Avg'!F1570</f>
        <v>0</v>
      </c>
      <c r="H1570" s="2">
        <f>'Moving Avg'!G1570</f>
        <v>0</v>
      </c>
      <c r="I1570" s="2">
        <f>'Moving Avg'!H1570</f>
        <v>0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0</v>
      </c>
      <c r="B1571" s="2">
        <f>RSI!B1571</f>
        <v>0</v>
      </c>
      <c r="C1571" s="2">
        <f>RSI!I1571</f>
        <v>6.11982603408876</v>
      </c>
      <c r="D1571" s="2">
        <f>MACD!E1571</f>
        <v>-3.4241900234343677E-19</v>
      </c>
      <c r="E1571" s="2">
        <f>MACD!F1571</f>
        <v>-5.0355735638740729E-19</v>
      </c>
      <c r="F1571" s="2">
        <f>'Moving Avg'!D1571</f>
        <v>0</v>
      </c>
      <c r="G1571" s="2">
        <f>'Moving Avg'!F1571</f>
        <v>0</v>
      </c>
      <c r="H1571" s="2">
        <f>'Moving Avg'!G1571</f>
        <v>0</v>
      </c>
      <c r="I1571" s="2">
        <f>'Moving Avg'!H1571</f>
        <v>0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</row>
    <row r="1572" spans="1:12" ht="13.5" x14ac:dyDescent="0.25">
      <c r="A1572" s="3">
        <f>RSI!A1572</f>
        <v>0</v>
      </c>
      <c r="B1572" s="2">
        <f>RSI!B1572</f>
        <v>0</v>
      </c>
      <c r="C1572" s="2">
        <f>RSI!I1572</f>
        <v>6.11982603408876</v>
      </c>
      <c r="D1572" s="2">
        <f>MACD!E1572</f>
        <v>-3.1705463179947847E-19</v>
      </c>
      <c r="E1572" s="2">
        <f>MACD!F1572</f>
        <v>-4.6625681146982149E-19</v>
      </c>
      <c r="F1572" s="2">
        <f>'Moving Avg'!D1572</f>
        <v>0</v>
      </c>
      <c r="G1572" s="2">
        <f>'Moving Avg'!F1572</f>
        <v>0</v>
      </c>
      <c r="H1572" s="2">
        <f>'Moving Avg'!G1572</f>
        <v>0</v>
      </c>
      <c r="I1572" s="2">
        <f>'Moving Avg'!H1572</f>
        <v>0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0</v>
      </c>
      <c r="B1573" s="2">
        <f>RSI!B1573</f>
        <v>0</v>
      </c>
      <c r="C1573" s="2">
        <f>RSI!I1573</f>
        <v>6.11982603408876</v>
      </c>
      <c r="D1573" s="2">
        <f>MACD!E1573</f>
        <v>-2.9356910351803563E-19</v>
      </c>
      <c r="E1573" s="2">
        <f>MACD!F1573</f>
        <v>-4.3171926987946436E-19</v>
      </c>
      <c r="F1573" s="2">
        <f>'Moving Avg'!D1573</f>
        <v>0</v>
      </c>
      <c r="G1573" s="2">
        <f>'Moving Avg'!F1573</f>
        <v>0</v>
      </c>
      <c r="H1573" s="2">
        <f>'Moving Avg'!G1573</f>
        <v>0</v>
      </c>
      <c r="I1573" s="2">
        <f>'Moving Avg'!H1573</f>
        <v>0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0</v>
      </c>
      <c r="B1574" s="2">
        <f>RSI!B1574</f>
        <v>0</v>
      </c>
      <c r="C1574" s="2">
        <f>RSI!I1574</f>
        <v>6.11982603408876</v>
      </c>
      <c r="D1574" s="2">
        <f>MACD!E1574</f>
        <v>-2.7182324399818112E-19</v>
      </c>
      <c r="E1574" s="2">
        <f>MACD!F1574</f>
        <v>-3.9974006470320778E-19</v>
      </c>
      <c r="F1574" s="2">
        <f>'Moving Avg'!D1574</f>
        <v>0</v>
      </c>
      <c r="G1574" s="2">
        <f>'Moving Avg'!F1574</f>
        <v>0</v>
      </c>
      <c r="H1574" s="2">
        <f>'Moving Avg'!G1574</f>
        <v>0</v>
      </c>
      <c r="I1574" s="2">
        <f>'Moving Avg'!H1574</f>
        <v>0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0</v>
      </c>
      <c r="B1575" s="2">
        <f>RSI!B1575</f>
        <v>0</v>
      </c>
      <c r="C1575" s="2">
        <f>RSI!I1575</f>
        <v>6.11982603408876</v>
      </c>
      <c r="D1575" s="2">
        <f>MACD!E1575</f>
        <v>-2.5168818888720474E-19</v>
      </c>
      <c r="E1575" s="2">
        <f>MACD!F1575</f>
        <v>-3.7012968954000721E-19</v>
      </c>
      <c r="F1575" s="2">
        <f>'Moving Avg'!D1575</f>
        <v>0</v>
      </c>
      <c r="G1575" s="2">
        <f>'Moving Avg'!F1575</f>
        <v>0</v>
      </c>
      <c r="H1575" s="2">
        <f>'Moving Avg'!G1575</f>
        <v>0</v>
      </c>
      <c r="I1575" s="2">
        <f>'Moving Avg'!H1575</f>
        <v>0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0</v>
      </c>
      <c r="B1576" s="2">
        <f>RSI!B1576</f>
        <v>0</v>
      </c>
      <c r="C1576" s="2">
        <f>RSI!I1576</f>
        <v>6.11982603408876</v>
      </c>
      <c r="D1576" s="2">
        <f>MACD!E1576</f>
        <v>-2.3304461934000438E-19</v>
      </c>
      <c r="E1576" s="2">
        <f>MACD!F1576</f>
        <v>-3.4271267550000669E-19</v>
      </c>
      <c r="F1576" s="2">
        <f>'Moving Avg'!D1576</f>
        <v>0</v>
      </c>
      <c r="G1576" s="2">
        <f>'Moving Avg'!F1576</f>
        <v>0</v>
      </c>
      <c r="H1576" s="2">
        <f>'Moving Avg'!G1576</f>
        <v>0</v>
      </c>
      <c r="I1576" s="2">
        <f>'Moving Avg'!H1576</f>
        <v>0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0</v>
      </c>
      <c r="B1577" s="2">
        <f>RSI!B1577</f>
        <v>0</v>
      </c>
      <c r="C1577" s="2">
        <f>RSI!I1577</f>
        <v>6.11982603408876</v>
      </c>
      <c r="D1577" s="2">
        <f>MACD!E1577</f>
        <v>-2.157820549444485E-19</v>
      </c>
      <c r="E1577" s="2">
        <f>MACD!F1577</f>
        <v>-3.1732655138889509E-19</v>
      </c>
      <c r="F1577" s="2">
        <f>'Moving Avg'!D1577</f>
        <v>0</v>
      </c>
      <c r="G1577" s="2">
        <f>'Moving Avg'!F1577</f>
        <v>0</v>
      </c>
      <c r="H1577" s="2">
        <f>'Moving Avg'!G1577</f>
        <v>0</v>
      </c>
      <c r="I1577" s="2">
        <f>'Moving Avg'!H1577</f>
        <v>0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0</v>
      </c>
      <c r="B1578" s="2">
        <f>RSI!B1578</f>
        <v>0</v>
      </c>
      <c r="C1578" s="2">
        <f>RSI!I1578</f>
        <v>6.11982603408876</v>
      </c>
      <c r="D1578" s="2">
        <f>MACD!E1578</f>
        <v>-1.9979819902263751E-19</v>
      </c>
      <c r="E1578" s="2">
        <f>MACD!F1578</f>
        <v>-2.9382088091564361E-19</v>
      </c>
      <c r="F1578" s="2">
        <f>'Moving Avg'!D1578</f>
        <v>0</v>
      </c>
      <c r="G1578" s="2">
        <f>'Moving Avg'!F1578</f>
        <v>0</v>
      </c>
      <c r="H1578" s="2">
        <f>'Moving Avg'!G1578</f>
        <v>0</v>
      </c>
      <c r="I1578" s="2">
        <f>'Moving Avg'!H1578</f>
        <v>0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0</v>
      </c>
      <c r="B1579" s="2">
        <f>RSI!B1579</f>
        <v>0</v>
      </c>
      <c r="C1579" s="2">
        <f>RSI!I1579</f>
        <v>6.11982603408876</v>
      </c>
      <c r="D1579" s="2">
        <f>MACD!E1579</f>
        <v>-1.8499833242836807E-19</v>
      </c>
      <c r="E1579" s="2">
        <f>MACD!F1579</f>
        <v>-2.7205637121818854E-19</v>
      </c>
      <c r="F1579" s="2">
        <f>'Moving Avg'!D1579</f>
        <v>0</v>
      </c>
      <c r="G1579" s="2">
        <f>'Moving Avg'!F1579</f>
        <v>0</v>
      </c>
      <c r="H1579" s="2">
        <f>'Moving Avg'!G1579</f>
        <v>0</v>
      </c>
      <c r="I1579" s="2">
        <f>'Moving Avg'!H1579</f>
        <v>0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0</v>
      </c>
      <c r="B1580" s="2">
        <f>RSI!B1580</f>
        <v>0</v>
      </c>
      <c r="C1580" s="2">
        <f>RSI!I1580</f>
        <v>6.11982603408876</v>
      </c>
      <c r="D1580" s="2">
        <f>MACD!E1580</f>
        <v>-1.7129475224848894E-19</v>
      </c>
      <c r="E1580" s="2">
        <f>MACD!F1580</f>
        <v>-2.5190404742424865E-19</v>
      </c>
      <c r="F1580" s="2">
        <f>'Moving Avg'!D1580</f>
        <v>0</v>
      </c>
      <c r="G1580" s="2">
        <f>'Moving Avg'!F1580</f>
        <v>0</v>
      </c>
      <c r="H1580" s="2">
        <f>'Moving Avg'!G1580</f>
        <v>0</v>
      </c>
      <c r="I1580" s="2">
        <f>'Moving Avg'!H1580</f>
        <v>0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0</v>
      </c>
      <c r="B1581" s="2">
        <f>RSI!B1581</f>
        <v>0</v>
      </c>
      <c r="C1581" s="2">
        <f>RSI!I1581</f>
        <v>6.11982603408876</v>
      </c>
      <c r="D1581" s="2">
        <f>MACD!E1581</f>
        <v>-1.5860625208193422E-19</v>
      </c>
      <c r="E1581" s="2">
        <f>MACD!F1581</f>
        <v>-2.3324448835578574E-19</v>
      </c>
      <c r="F1581" s="2">
        <f>'Moving Avg'!D1581</f>
        <v>0</v>
      </c>
      <c r="G1581" s="2">
        <f>'Moving Avg'!F1581</f>
        <v>0</v>
      </c>
      <c r="H1581" s="2">
        <f>'Moving Avg'!G1581</f>
        <v>0</v>
      </c>
      <c r="I1581" s="2">
        <f>'Moving Avg'!H1581</f>
        <v>0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0</v>
      </c>
      <c r="B1582" s="2">
        <f>RSI!B1582</f>
        <v>0</v>
      </c>
      <c r="C1582" s="2">
        <f>RSI!I1582</f>
        <v>6.11982603408876</v>
      </c>
      <c r="D1582" s="2">
        <f>MACD!E1582</f>
        <v>-1.4685764081660575E-19</v>
      </c>
      <c r="E1582" s="2">
        <f>MACD!F1582</f>
        <v>-2.1596711884794975E-19</v>
      </c>
      <c r="F1582" s="2">
        <f>'Moving Avg'!D1582</f>
        <v>0</v>
      </c>
      <c r="G1582" s="2">
        <f>'Moving Avg'!F1582</f>
        <v>0</v>
      </c>
      <c r="H1582" s="2">
        <f>'Moving Avg'!G1582</f>
        <v>0</v>
      </c>
      <c r="I1582" s="2">
        <f>'Moving Avg'!H1582</f>
        <v>0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0</v>
      </c>
      <c r="B1583" s="2">
        <f>RSI!B1583</f>
        <v>0</v>
      </c>
      <c r="C1583" s="2">
        <f>RSI!I1583</f>
        <v>6.11982603408876</v>
      </c>
      <c r="D1583" s="2">
        <f>MACD!E1583</f>
        <v>-1.3597929705241273E-19</v>
      </c>
      <c r="E1583" s="2">
        <f>MACD!F1583</f>
        <v>-1.9996955448884236E-19</v>
      </c>
      <c r="F1583" s="2">
        <f>'Moving Avg'!D1583</f>
        <v>0</v>
      </c>
      <c r="G1583" s="2">
        <f>'Moving Avg'!F1583</f>
        <v>0</v>
      </c>
      <c r="H1583" s="2">
        <f>'Moving Avg'!G1583</f>
        <v>0</v>
      </c>
      <c r="I1583" s="2">
        <f>'Moving Avg'!H1583</f>
        <v>0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0</v>
      </c>
      <c r="B1584" s="2">
        <f>RSI!B1584</f>
        <v>0</v>
      </c>
      <c r="C1584" s="2">
        <f>RSI!I1584</f>
        <v>6.11982603408876</v>
      </c>
      <c r="D1584" s="2">
        <f>MACD!E1584</f>
        <v>-1.2590675653001179E-19</v>
      </c>
      <c r="E1584" s="2">
        <f>MACD!F1584</f>
        <v>-1.8515699489707627E-19</v>
      </c>
      <c r="F1584" s="2">
        <f>'Moving Avg'!D1584</f>
        <v>0</v>
      </c>
      <c r="G1584" s="2">
        <f>'Moving Avg'!F1584</f>
        <v>0</v>
      </c>
      <c r="H1584" s="2">
        <f>'Moving Avg'!G1584</f>
        <v>0</v>
      </c>
      <c r="I1584" s="2">
        <f>'Moving Avg'!H1584</f>
        <v>0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0</v>
      </c>
      <c r="B1585" s="2">
        <f>RSI!B1585</f>
        <v>0</v>
      </c>
      <c r="C1585" s="2">
        <f>RSI!I1585</f>
        <v>6.11982603408876</v>
      </c>
      <c r="D1585" s="2">
        <f>MACD!E1585</f>
        <v>-1.1658033012038128E-19</v>
      </c>
      <c r="E1585" s="2">
        <f>MACD!F1585</f>
        <v>-1.7144166194173728E-19</v>
      </c>
      <c r="F1585" s="2">
        <f>'Moving Avg'!D1585</f>
        <v>0</v>
      </c>
      <c r="G1585" s="2">
        <f>'Moving Avg'!F1585</f>
        <v>0</v>
      </c>
      <c r="H1585" s="2">
        <f>'Moving Avg'!G1585</f>
        <v>0</v>
      </c>
      <c r="I1585" s="2">
        <f>'Moving Avg'!H1585</f>
        <v>0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0</v>
      </c>
      <c r="B1586" s="2">
        <f>RSI!B1586</f>
        <v>0</v>
      </c>
      <c r="C1586" s="2">
        <f>RSI!I1586</f>
        <v>6.11982603408876</v>
      </c>
      <c r="D1586" s="2">
        <f>MACD!E1586</f>
        <v>-1.0794475011146415E-19</v>
      </c>
      <c r="E1586" s="2">
        <f>MACD!F1586</f>
        <v>-1.5874227957568268E-19</v>
      </c>
      <c r="F1586" s="2">
        <f>'Moving Avg'!D1586</f>
        <v>0</v>
      </c>
      <c r="G1586" s="2">
        <f>'Moving Avg'!F1586</f>
        <v>0</v>
      </c>
      <c r="H1586" s="2">
        <f>'Moving Avg'!G1586</f>
        <v>0</v>
      </c>
      <c r="I1586" s="2">
        <f>'Moving Avg'!H1586</f>
        <v>0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0</v>
      </c>
      <c r="B1587" s="2">
        <f>RSI!B1587</f>
        <v>0</v>
      </c>
      <c r="C1587" s="2">
        <f>RSI!I1587</f>
        <v>6.11982603408876</v>
      </c>
      <c r="D1587" s="2">
        <f>MACD!E1587</f>
        <v>-9.9948842695800146E-20</v>
      </c>
      <c r="E1587" s="2">
        <f>MACD!F1587</f>
        <v>-1.4698359219970619E-19</v>
      </c>
      <c r="F1587" s="2">
        <f>'Moving Avg'!D1587</f>
        <v>0</v>
      </c>
      <c r="G1587" s="2">
        <f>'Moving Avg'!F1587</f>
        <v>0</v>
      </c>
      <c r="H1587" s="2">
        <f>'Moving Avg'!G1587</f>
        <v>0</v>
      </c>
      <c r="I1587" s="2">
        <f>'Moving Avg'!H1587</f>
        <v>0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0</v>
      </c>
      <c r="B1588" s="2">
        <f>RSI!B1588</f>
        <v>0</v>
      </c>
      <c r="C1588" s="2">
        <f>RSI!I1588</f>
        <v>6.11982603408876</v>
      </c>
      <c r="D1588" s="2">
        <f>MACD!E1588</f>
        <v>-9.2545224718333472E-20</v>
      </c>
      <c r="E1588" s="2">
        <f>MACD!F1588</f>
        <v>-1.3609591870343164E-19</v>
      </c>
      <c r="F1588" s="2">
        <f>'Moving Avg'!D1588</f>
        <v>0</v>
      </c>
      <c r="G1588" s="2">
        <f>'Moving Avg'!F1588</f>
        <v>0</v>
      </c>
      <c r="H1588" s="2">
        <f>'Moving Avg'!G1588</f>
        <v>0</v>
      </c>
      <c r="I1588" s="2">
        <f>'Moving Avg'!H1588</f>
        <v>0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0</v>
      </c>
      <c r="B1589" s="2">
        <f>RSI!B1589</f>
        <v>0</v>
      </c>
      <c r="C1589" s="2">
        <f>RSI!I1589</f>
        <v>6.11982603408876</v>
      </c>
      <c r="D1589" s="2">
        <f>MACD!E1589</f>
        <v>-8.5690022887345809E-20</v>
      </c>
      <c r="E1589" s="2">
        <f>MACD!F1589</f>
        <v>-1.2601473954021447E-19</v>
      </c>
      <c r="F1589" s="2">
        <f>'Moving Avg'!D1589</f>
        <v>0</v>
      </c>
      <c r="G1589" s="2">
        <f>'Moving Avg'!F1589</f>
        <v>0</v>
      </c>
      <c r="H1589" s="2">
        <f>'Moving Avg'!G1589</f>
        <v>0</v>
      </c>
      <c r="I1589" s="2">
        <f>'Moving Avg'!H1589</f>
        <v>0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0</v>
      </c>
      <c r="B1590" s="2">
        <f>RSI!B1590</f>
        <v>0</v>
      </c>
      <c r="C1590" s="2">
        <f>RSI!I1590</f>
        <v>6.11982603408876</v>
      </c>
      <c r="D1590" s="2">
        <f>MACD!E1590</f>
        <v>-7.9342613784579452E-20</v>
      </c>
      <c r="E1590" s="2">
        <f>MACD!F1590</f>
        <v>-1.1668031438908746E-19</v>
      </c>
      <c r="F1590" s="2">
        <f>'Moving Avg'!D1590</f>
        <v>0</v>
      </c>
      <c r="G1590" s="2">
        <f>'Moving Avg'!F1590</f>
        <v>0</v>
      </c>
      <c r="H1590" s="2">
        <f>'Moving Avg'!G1590</f>
        <v>0</v>
      </c>
      <c r="I1590" s="2">
        <f>'Moving Avg'!H1590</f>
        <v>0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0</v>
      </c>
      <c r="B1591" s="2">
        <f>RSI!B1591</f>
        <v>0</v>
      </c>
      <c r="C1591" s="2">
        <f>RSI!I1591</f>
        <v>6.11982603408876</v>
      </c>
      <c r="D1591" s="2">
        <f>MACD!E1591</f>
        <v>-7.3465383133869863E-20</v>
      </c>
      <c r="E1591" s="2">
        <f>MACD!F1591</f>
        <v>-1.0803732813804395E-19</v>
      </c>
      <c r="F1591" s="2">
        <f>'Moving Avg'!D1591</f>
        <v>0</v>
      </c>
      <c r="G1591" s="2">
        <f>'Moving Avg'!F1591</f>
        <v>0</v>
      </c>
      <c r="H1591" s="2">
        <f>'Moving Avg'!G1591</f>
        <v>0</v>
      </c>
      <c r="I1591" s="2">
        <f>'Moving Avg'!H1591</f>
        <v>0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0</v>
      </c>
      <c r="B1592" s="2">
        <f>RSI!B1592</f>
        <v>0</v>
      </c>
      <c r="C1592" s="2">
        <f>RSI!I1592</f>
        <v>6.11982603408876</v>
      </c>
      <c r="D1592" s="2">
        <f>MACD!E1592</f>
        <v>-6.8023502901731353E-20</v>
      </c>
      <c r="E1592" s="2">
        <f>MACD!F1592</f>
        <v>-1.0003456309078143E-19</v>
      </c>
      <c r="F1592" s="2">
        <f>'Moving Avg'!D1592</f>
        <v>0</v>
      </c>
      <c r="G1592" s="2">
        <f>'Moving Avg'!F1592</f>
        <v>0</v>
      </c>
      <c r="H1592" s="2">
        <f>'Moving Avg'!G1592</f>
        <v>0</v>
      </c>
      <c r="I1592" s="2">
        <f>'Moving Avg'!H1592</f>
        <v>0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</row>
    <row r="1593" spans="1:12" ht="13.5" x14ac:dyDescent="0.25">
      <c r="A1593" s="3">
        <f>RSI!A1593</f>
        <v>0</v>
      </c>
      <c r="B1593" s="2">
        <f>RSI!B1593</f>
        <v>0</v>
      </c>
      <c r="C1593" s="2">
        <f>RSI!I1593</f>
        <v>6.11982603408876</v>
      </c>
      <c r="D1593" s="2">
        <f>MACD!E1593</f>
        <v>-6.2984724909010507E-20</v>
      </c>
      <c r="E1593" s="2">
        <f>MACD!F1593</f>
        <v>-9.2624595454427248E-20</v>
      </c>
      <c r="F1593" s="2">
        <f>'Moving Avg'!D1593</f>
        <v>0</v>
      </c>
      <c r="G1593" s="2">
        <f>'Moving Avg'!F1593</f>
        <v>0</v>
      </c>
      <c r="H1593" s="2">
        <f>'Moving Avg'!G1593</f>
        <v>0</v>
      </c>
      <c r="I1593" s="2">
        <f>'Moving Avg'!H1593</f>
        <v>0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0</v>
      </c>
      <c r="B1594" s="2">
        <f>RSI!B1594</f>
        <v>0</v>
      </c>
      <c r="C1594" s="2">
        <f>RSI!I1594</f>
        <v>6.11982603408876</v>
      </c>
      <c r="D1594" s="2">
        <f>MACD!E1594</f>
        <v>-5.8319189730565281E-20</v>
      </c>
      <c r="E1594" s="2">
        <f>MACD!F1594</f>
        <v>-8.5763514309654852E-20</v>
      </c>
      <c r="F1594" s="2">
        <f>'Moving Avg'!D1594</f>
        <v>0</v>
      </c>
      <c r="G1594" s="2">
        <f>'Moving Avg'!F1594</f>
        <v>0</v>
      </c>
      <c r="H1594" s="2">
        <f>'Moving Avg'!G1594</f>
        <v>0</v>
      </c>
      <c r="I1594" s="2">
        <f>'Moving Avg'!H1594</f>
        <v>0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0</v>
      </c>
      <c r="B1595" s="2">
        <f>RSI!B1595</f>
        <v>0</v>
      </c>
      <c r="C1595" s="2">
        <f>RSI!I1595</f>
        <v>6.11982603408876</v>
      </c>
      <c r="D1595" s="2">
        <f>MACD!E1595</f>
        <v>-5.3999249750523411E-20</v>
      </c>
      <c r="E1595" s="2">
        <f>MACD!F1595</f>
        <v>-7.941066139782857E-20</v>
      </c>
      <c r="F1595" s="2">
        <f>'Moving Avg'!D1595</f>
        <v>0</v>
      </c>
      <c r="G1595" s="2">
        <f>'Moving Avg'!F1595</f>
        <v>0</v>
      </c>
      <c r="H1595" s="2">
        <f>'Moving Avg'!G1595</f>
        <v>0</v>
      </c>
      <c r="I1595" s="2">
        <f>'Moving Avg'!H1595</f>
        <v>0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0</v>
      </c>
      <c r="B1596" s="2">
        <f>RSI!B1596</f>
        <v>0</v>
      </c>
      <c r="C1596" s="2">
        <f>RSI!I1596</f>
        <v>6.11982603408876</v>
      </c>
      <c r="D1596" s="2">
        <f>MACD!E1596</f>
        <v>-4.9999305324558717E-20</v>
      </c>
      <c r="E1596" s="2">
        <f>MACD!F1596</f>
        <v>-7.3528390183174605E-20</v>
      </c>
      <c r="F1596" s="2">
        <f>'Moving Avg'!D1596</f>
        <v>0</v>
      </c>
      <c r="G1596" s="2">
        <f>'Moving Avg'!F1596</f>
        <v>0</v>
      </c>
      <c r="H1596" s="2">
        <f>'Moving Avg'!G1596</f>
        <v>0</v>
      </c>
      <c r="I1596" s="2">
        <f>'Moving Avg'!H1596</f>
        <v>0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0</v>
      </c>
      <c r="B1597" s="2">
        <f>RSI!B1597</f>
        <v>0</v>
      </c>
      <c r="C1597" s="2">
        <f>RSI!I1597</f>
        <v>6.11982603408876</v>
      </c>
      <c r="D1597" s="2">
        <f>MACD!E1597</f>
        <v>-4.6295653078295107E-20</v>
      </c>
      <c r="E1597" s="2">
        <f>MACD!F1597</f>
        <v>-6.8081842762198707E-20</v>
      </c>
      <c r="F1597" s="2">
        <f>'Moving Avg'!D1597</f>
        <v>0</v>
      </c>
      <c r="G1597" s="2">
        <f>'Moving Avg'!F1597</f>
        <v>0</v>
      </c>
      <c r="H1597" s="2">
        <f>'Moving Avg'!G1597</f>
        <v>0</v>
      </c>
      <c r="I1597" s="2">
        <f>'Moving Avg'!H1597</f>
        <v>0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0</v>
      </c>
      <c r="B1598" s="2">
        <f>RSI!B1598</f>
        <v>0</v>
      </c>
      <c r="C1598" s="2">
        <f>RSI!I1598</f>
        <v>6.11982603408876</v>
      </c>
      <c r="D1598" s="2">
        <f>MACD!E1598</f>
        <v>-4.2866345442865841E-20</v>
      </c>
      <c r="E1598" s="2">
        <f>MACD!F1598</f>
        <v>-6.3038743298332137E-20</v>
      </c>
      <c r="F1598" s="2">
        <f>'Moving Avg'!D1598</f>
        <v>0</v>
      </c>
      <c r="G1598" s="2">
        <f>'Moving Avg'!F1598</f>
        <v>0</v>
      </c>
      <c r="H1598" s="2">
        <f>'Moving Avg'!G1598</f>
        <v>0</v>
      </c>
      <c r="I1598" s="2">
        <f>'Moving Avg'!H1598</f>
        <v>0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0</v>
      </c>
      <c r="B1599" s="2">
        <f>RSI!B1599</f>
        <v>0</v>
      </c>
      <c r="C1599" s="2">
        <f>RSI!I1599</f>
        <v>6.11982603408876</v>
      </c>
      <c r="D1599" s="2">
        <f>MACD!E1599</f>
        <v>-3.9691060595246149E-20</v>
      </c>
      <c r="E1599" s="2">
        <f>MACD!F1599</f>
        <v>-5.8369206757714942E-20</v>
      </c>
      <c r="F1599" s="2">
        <f>'Moving Avg'!D1599</f>
        <v>0</v>
      </c>
      <c r="G1599" s="2">
        <f>'Moving Avg'!F1599</f>
        <v>0</v>
      </c>
      <c r="H1599" s="2">
        <f>'Moving Avg'!G1599</f>
        <v>0</v>
      </c>
      <c r="I1599" s="2">
        <f>'Moving Avg'!H1599</f>
        <v>0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0</v>
      </c>
      <c r="B1600" s="2">
        <f>RSI!B1600</f>
        <v>0</v>
      </c>
      <c r="C1600" s="2">
        <f>RSI!I1600</f>
        <v>6.11982603408876</v>
      </c>
      <c r="D1600" s="2">
        <f>MACD!E1600</f>
        <v>-3.6750982032635323E-20</v>
      </c>
      <c r="E1600" s="2">
        <f>MACD!F1600</f>
        <v>-5.4045561812699021E-20</v>
      </c>
      <c r="F1600" s="2">
        <f>'Moving Avg'!D1600</f>
        <v>0</v>
      </c>
      <c r="G1600" s="2">
        <f>'Moving Avg'!F1600</f>
        <v>0</v>
      </c>
      <c r="H1600" s="2">
        <f>'Moving Avg'!G1600</f>
        <v>0</v>
      </c>
      <c r="I1600" s="2">
        <f>'Moving Avg'!H1600</f>
        <v>0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0</v>
      </c>
      <c r="B1601" s="2">
        <f>RSI!B1601</f>
        <v>0</v>
      </c>
      <c r="C1601" s="2">
        <f>RSI!I1601</f>
        <v>6.11982603408876</v>
      </c>
      <c r="D1601" s="2">
        <f>MACD!E1601</f>
        <v>-3.4028687067254926E-20</v>
      </c>
      <c r="E1601" s="2">
        <f>MACD!F1601</f>
        <v>-5.0042186863610206E-20</v>
      </c>
      <c r="F1601" s="2">
        <f>'Moving Avg'!D1601</f>
        <v>0</v>
      </c>
      <c r="G1601" s="2">
        <f>'Moving Avg'!F1601</f>
        <v>0</v>
      </c>
      <c r="H1601" s="2">
        <f>'Moving Avg'!G1601</f>
        <v>0</v>
      </c>
      <c r="I1601" s="2">
        <f>'Moving Avg'!H1601</f>
        <v>0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</row>
    <row r="1602" spans="1:12" ht="13.5" x14ac:dyDescent="0.25">
      <c r="A1602" s="3">
        <f>RSI!A1602</f>
        <v>0</v>
      </c>
      <c r="B1602" s="2">
        <f>RSI!B1602</f>
        <v>0</v>
      </c>
      <c r="C1602" s="2">
        <f>RSI!I1602</f>
        <v>6.11982603408876</v>
      </c>
      <c r="D1602" s="2">
        <f>MACD!E1602</f>
        <v>-3.1508043580791598E-20</v>
      </c>
      <c r="E1602" s="2">
        <f>MACD!F1602</f>
        <v>-4.6335358207046485E-20</v>
      </c>
      <c r="F1602" s="2">
        <f>'Moving Avg'!D1602</f>
        <v>0</v>
      </c>
      <c r="G1602" s="2">
        <f>'Moving Avg'!F1602</f>
        <v>0</v>
      </c>
      <c r="H1602" s="2">
        <f>'Moving Avg'!G1602</f>
        <v>0</v>
      </c>
      <c r="I1602" s="2">
        <f>'Moving Avg'!H1602</f>
        <v>0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0</v>
      </c>
      <c r="B1603" s="2">
        <f>RSI!B1603</f>
        <v>0</v>
      </c>
      <c r="C1603" s="2">
        <f>RSI!I1603</f>
        <v>6.11982603408876</v>
      </c>
      <c r="D1603" s="2">
        <f>MACD!E1603</f>
        <v>-2.9174114426658887E-20</v>
      </c>
      <c r="E1603" s="2">
        <f>MACD!F1603</f>
        <v>-4.2903109450968971E-20</v>
      </c>
      <c r="F1603" s="2">
        <f>'Moving Avg'!D1603</f>
        <v>0</v>
      </c>
      <c r="G1603" s="2">
        <f>'Moving Avg'!F1603</f>
        <v>0</v>
      </c>
      <c r="H1603" s="2">
        <f>'Moving Avg'!G1603</f>
        <v>0</v>
      </c>
      <c r="I1603" s="2">
        <f>'Moving Avg'!H1603</f>
        <v>0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</row>
    <row r="1604" spans="1:12" ht="13.5" x14ac:dyDescent="0.25">
      <c r="A1604" s="3">
        <f>RSI!A1604</f>
        <v>0</v>
      </c>
      <c r="B1604" s="2">
        <f>RSI!B1604</f>
        <v>0</v>
      </c>
      <c r="C1604" s="2">
        <f>RSI!I1604</f>
        <v>6.11982603408876</v>
      </c>
      <c r="D1604" s="2">
        <f>MACD!E1604</f>
        <v>-2.7013068913573044E-20</v>
      </c>
      <c r="E1604" s="2">
        <f>MACD!F1604</f>
        <v>-3.9725101343489788E-20</v>
      </c>
      <c r="F1604" s="2">
        <f>'Moving Avg'!D1604</f>
        <v>0</v>
      </c>
      <c r="G1604" s="2">
        <f>'Moving Avg'!F1604</f>
        <v>0</v>
      </c>
      <c r="H1604" s="2">
        <f>'Moving Avg'!G1604</f>
        <v>0</v>
      </c>
      <c r="I1604" s="2">
        <f>'Moving Avg'!H1604</f>
        <v>0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</row>
    <row r="1605" spans="1:12" ht="13.5" x14ac:dyDescent="0.25">
      <c r="A1605" s="3">
        <f>RSI!A1605</f>
        <v>0</v>
      </c>
      <c r="B1605" s="2">
        <f>RSI!B1605</f>
        <v>0</v>
      </c>
      <c r="C1605" s="2">
        <f>RSI!I1605</f>
        <v>6.11982603408876</v>
      </c>
      <c r="D1605" s="2">
        <f>MACD!E1605</f>
        <v>-2.5012100845900966E-20</v>
      </c>
      <c r="E1605" s="2">
        <f>MACD!F1605</f>
        <v>-3.6782501243972021E-20</v>
      </c>
      <c r="F1605" s="2">
        <f>'Moving Avg'!D1605</f>
        <v>0</v>
      </c>
      <c r="G1605" s="2">
        <f>'Moving Avg'!F1605</f>
        <v>0</v>
      </c>
      <c r="H1605" s="2">
        <f>'Moving Avg'!G1605</f>
        <v>0</v>
      </c>
      <c r="I1605" s="2">
        <f>'Moving Avg'!H1605</f>
        <v>0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</row>
    <row r="1606" spans="1:12" ht="13.5" x14ac:dyDescent="0.25">
      <c r="A1606" s="3">
        <f>RSI!A1606</f>
        <v>0</v>
      </c>
      <c r="B1606" s="2">
        <f>RSI!B1606</f>
        <v>0</v>
      </c>
      <c r="C1606" s="2">
        <f>RSI!I1606</f>
        <v>6.11982603408876</v>
      </c>
      <c r="D1606" s="2">
        <f>MACD!E1606</f>
        <v>-2.3159352635093489E-20</v>
      </c>
      <c r="E1606" s="2">
        <f>MACD!F1606</f>
        <v>-3.405787152219632E-20</v>
      </c>
      <c r="F1606" s="2">
        <f>'Moving Avg'!D1606</f>
        <v>0</v>
      </c>
      <c r="G1606" s="2">
        <f>'Moving Avg'!F1606</f>
        <v>0</v>
      </c>
      <c r="H1606" s="2">
        <f>'Moving Avg'!G1606</f>
        <v>0</v>
      </c>
      <c r="I1606" s="2">
        <f>'Moving Avg'!H1606</f>
        <v>0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0</v>
      </c>
      <c r="B1607" s="2">
        <f>RSI!B1607</f>
        <v>0</v>
      </c>
      <c r="C1607" s="2">
        <f>RSI!I1607</f>
        <v>6.11982603408876</v>
      </c>
      <c r="D1607" s="2">
        <f>MACD!E1607</f>
        <v>-2.144384503249397E-20</v>
      </c>
      <c r="E1607" s="2">
        <f>MACD!F1607</f>
        <v>-3.1535066224255852E-20</v>
      </c>
      <c r="F1607" s="2">
        <f>'Moving Avg'!D1607</f>
        <v>0</v>
      </c>
      <c r="G1607" s="2">
        <f>'Moving Avg'!F1607</f>
        <v>0</v>
      </c>
      <c r="H1607" s="2">
        <f>'Moving Avg'!G1607</f>
        <v>0</v>
      </c>
      <c r="I1607" s="2">
        <f>'Moving Avg'!H1607</f>
        <v>0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0</v>
      </c>
      <c r="B1608" s="2">
        <f>RSI!B1608</f>
        <v>0</v>
      </c>
      <c r="C1608" s="2">
        <f>RSI!I1608</f>
        <v>6.11982603408876</v>
      </c>
      <c r="D1608" s="2">
        <f>MACD!E1608</f>
        <v>-1.9855412067124045E-20</v>
      </c>
      <c r="E1608" s="2">
        <f>MACD!F1608</f>
        <v>-2.9199135392829489E-20</v>
      </c>
      <c r="F1608" s="2">
        <f>'Moving Avg'!D1608</f>
        <v>0</v>
      </c>
      <c r="G1608" s="2">
        <f>'Moving Avg'!F1608</f>
        <v>0</v>
      </c>
      <c r="H1608" s="2">
        <f>'Moving Avg'!G1608</f>
        <v>0</v>
      </c>
      <c r="I1608" s="2">
        <f>'Moving Avg'!H1608</f>
        <v>0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0</v>
      </c>
      <c r="B1609" s="2">
        <f>RSI!B1609</f>
        <v>0</v>
      </c>
      <c r="C1609" s="2">
        <f>RSI!I1609</f>
        <v>6.11982603408876</v>
      </c>
      <c r="D1609" s="2">
        <f>MACD!E1609</f>
        <v>-1.8384640802892635E-20</v>
      </c>
      <c r="E1609" s="2">
        <f>MACD!F1609</f>
        <v>-2.7036236474842118E-20</v>
      </c>
      <c r="F1609" s="2">
        <f>'Moving Avg'!D1609</f>
        <v>0</v>
      </c>
      <c r="G1609" s="2">
        <f>'Moving Avg'!F1609</f>
        <v>0</v>
      </c>
      <c r="H1609" s="2">
        <f>'Moving Avg'!G1609</f>
        <v>0</v>
      </c>
      <c r="I1609" s="2">
        <f>'Moving Avg'!H1609</f>
        <v>0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0</v>
      </c>
      <c r="B1610" s="2">
        <f>RSI!B1610</f>
        <v>0</v>
      </c>
      <c r="C1610" s="2">
        <f>RSI!I1610</f>
        <v>6.11982603408876</v>
      </c>
      <c r="D1610" s="2">
        <f>MACD!E1610</f>
        <v>-1.7022815558233922E-20</v>
      </c>
      <c r="E1610" s="2">
        <f>MACD!F1610</f>
        <v>-2.503355229152048E-20</v>
      </c>
      <c r="F1610" s="2">
        <f>'Moving Avg'!D1610</f>
        <v>0</v>
      </c>
      <c r="G1610" s="2">
        <f>'Moving Avg'!F1610</f>
        <v>0</v>
      </c>
      <c r="H1610" s="2">
        <f>'Moving Avg'!G1610</f>
        <v>0</v>
      </c>
      <c r="I1610" s="2">
        <f>'Moving Avg'!H1610</f>
        <v>0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0</v>
      </c>
      <c r="B1611" s="2">
        <f>RSI!B1611</f>
        <v>0</v>
      </c>
      <c r="C1611" s="2">
        <f>RSI!I1611</f>
        <v>6.11982603408876</v>
      </c>
      <c r="D1611" s="2">
        <f>MACD!E1611</f>
        <v>-1.5761866257624002E-20</v>
      </c>
      <c r="E1611" s="2">
        <f>MACD!F1611</f>
        <v>-2.3179215084741186E-20</v>
      </c>
      <c r="F1611" s="2">
        <f>'Moving Avg'!D1611</f>
        <v>0</v>
      </c>
      <c r="G1611" s="2">
        <f>'Moving Avg'!F1611</f>
        <v>0</v>
      </c>
      <c r="H1611" s="2">
        <f>'Moving Avg'!G1611</f>
        <v>0</v>
      </c>
      <c r="I1611" s="2">
        <f>'Moving Avg'!H1611</f>
        <v>0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0</v>
      </c>
      <c r="B1612" s="2">
        <f>RSI!B1612</f>
        <v>0</v>
      </c>
      <c r="C1612" s="2">
        <f>RSI!I1612</f>
        <v>6.11982603408876</v>
      </c>
      <c r="D1612" s="2">
        <f>MACD!E1612</f>
        <v>-1.4594320608911113E-20</v>
      </c>
      <c r="E1612" s="2">
        <f>MACD!F1612</f>
        <v>-2.1462236189575175E-20</v>
      </c>
      <c r="F1612" s="2">
        <f>'Moving Avg'!D1612</f>
        <v>0</v>
      </c>
      <c r="G1612" s="2">
        <f>'Moving Avg'!F1612</f>
        <v>0</v>
      </c>
      <c r="H1612" s="2">
        <f>'Moving Avg'!G1612</f>
        <v>0</v>
      </c>
      <c r="I1612" s="2">
        <f>'Moving Avg'!H1612</f>
        <v>0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0</v>
      </c>
      <c r="B1613" s="2">
        <f>RSI!B1613</f>
        <v>0</v>
      </c>
      <c r="C1613" s="2">
        <f>RSI!I1613</f>
        <v>6.11982603408876</v>
      </c>
      <c r="D1613" s="2">
        <f>MACD!E1613</f>
        <v>-1.3513259823065845E-20</v>
      </c>
      <c r="E1613" s="2">
        <f>MACD!F1613</f>
        <v>-1.9872440916273309E-20</v>
      </c>
      <c r="F1613" s="2">
        <f>'Moving Avg'!D1613</f>
        <v>0</v>
      </c>
      <c r="G1613" s="2">
        <f>'Moving Avg'!F1613</f>
        <v>0</v>
      </c>
      <c r="H1613" s="2">
        <f>'Moving Avg'!G1613</f>
        <v>0</v>
      </c>
      <c r="I1613" s="2">
        <f>'Moving Avg'!H1613</f>
        <v>0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0</v>
      </c>
      <c r="B1614" s="2">
        <f>RSI!B1614</f>
        <v>0</v>
      </c>
      <c r="C1614" s="2">
        <f>RSI!I1614</f>
        <v>6.11982603408876</v>
      </c>
      <c r="D1614" s="2">
        <f>MACD!E1614</f>
        <v>-1.2512277613949857E-20</v>
      </c>
      <c r="E1614" s="2">
        <f>MACD!F1614</f>
        <v>-1.840040825580862E-20</v>
      </c>
      <c r="F1614" s="2">
        <f>'Moving Avg'!D1614</f>
        <v>0</v>
      </c>
      <c r="G1614" s="2">
        <f>'Moving Avg'!F1614</f>
        <v>0</v>
      </c>
      <c r="H1614" s="2">
        <f>'Moving Avg'!G1614</f>
        <v>0</v>
      </c>
      <c r="I1614" s="2">
        <f>'Moving Avg'!H1614</f>
        <v>0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</row>
    <row r="1615" spans="1:12" ht="13.5" x14ac:dyDescent="0.25">
      <c r="A1615" s="3">
        <f>RSI!A1615</f>
        <v>0</v>
      </c>
      <c r="B1615" s="2">
        <f>RSI!B1615</f>
        <v>0</v>
      </c>
      <c r="C1615" s="2">
        <f>RSI!I1615</f>
        <v>6.11982603408876</v>
      </c>
      <c r="D1615" s="2">
        <f>MACD!E1615</f>
        <v>-1.1585442235138757E-20</v>
      </c>
      <c r="E1615" s="2">
        <f>MACD!F1615</f>
        <v>-1.7037415051674649E-20</v>
      </c>
      <c r="F1615" s="2">
        <f>'Moving Avg'!D1615</f>
        <v>0</v>
      </c>
      <c r="G1615" s="2">
        <f>'Moving Avg'!F1615</f>
        <v>0</v>
      </c>
      <c r="H1615" s="2">
        <f>'Moving Avg'!G1615</f>
        <v>0</v>
      </c>
      <c r="I1615" s="2">
        <f>'Moving Avg'!H1615</f>
        <v>0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0</v>
      </c>
      <c r="B1616" s="2">
        <f>RSI!B1616</f>
        <v>0</v>
      </c>
      <c r="C1616" s="2">
        <f>RSI!I1616</f>
        <v>6.11982603408876</v>
      </c>
      <c r="D1616" s="2">
        <f>MACD!E1616</f>
        <v>-1.0727261328832183E-20</v>
      </c>
      <c r="E1616" s="2">
        <f>MACD!F1616</f>
        <v>-1.5775384307106158E-20</v>
      </c>
      <c r="F1616" s="2">
        <f>'Moving Avg'!D1616</f>
        <v>0</v>
      </c>
      <c r="G1616" s="2">
        <f>'Moving Avg'!F1616</f>
        <v>0</v>
      </c>
      <c r="H1616" s="2">
        <f>'Moving Avg'!G1616</f>
        <v>0</v>
      </c>
      <c r="I1616" s="2">
        <f>'Moving Avg'!H1616</f>
        <v>0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0</v>
      </c>
      <c r="B1617" s="2">
        <f>RSI!B1617</f>
        <v>0</v>
      </c>
      <c r="C1617" s="2">
        <f>RSI!I1617</f>
        <v>6.11982603408876</v>
      </c>
      <c r="D1617" s="2">
        <f>MACD!E1617</f>
        <v>-9.9326493785483173E-21</v>
      </c>
      <c r="E1617" s="2">
        <f>MACD!F1617</f>
        <v>-1.460683732139459E-20</v>
      </c>
      <c r="F1617" s="2">
        <f>'Moving Avg'!D1617</f>
        <v>0</v>
      </c>
      <c r="G1617" s="2">
        <f>'Moving Avg'!F1617</f>
        <v>0</v>
      </c>
      <c r="H1617" s="2">
        <f>'Moving Avg'!G1617</f>
        <v>0</v>
      </c>
      <c r="I1617" s="2">
        <f>'Moving Avg'!H1617</f>
        <v>0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0</v>
      </c>
      <c r="B1618" s="2">
        <f>RSI!B1618</f>
        <v>0</v>
      </c>
      <c r="C1618" s="2">
        <f>RSI!I1618</f>
        <v>6.11982603408876</v>
      </c>
      <c r="D1618" s="2">
        <f>MACD!E1618</f>
        <v>-9.1968975727299237E-21</v>
      </c>
      <c r="E1618" s="2">
        <f>MACD!F1618</f>
        <v>-1.3524849371661658E-20</v>
      </c>
      <c r="F1618" s="2">
        <f>'Moving Avg'!D1618</f>
        <v>0</v>
      </c>
      <c r="G1618" s="2">
        <f>'Moving Avg'!F1618</f>
        <v>0</v>
      </c>
      <c r="H1618" s="2">
        <f>'Moving Avg'!G1618</f>
        <v>0</v>
      </c>
      <c r="I1618" s="2">
        <f>'Moving Avg'!H1618</f>
        <v>0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0</v>
      </c>
      <c r="B1619" s="2">
        <f>RSI!B1619</f>
        <v>0</v>
      </c>
      <c r="C1619" s="2">
        <f>RSI!I1619</f>
        <v>6.11982603408876</v>
      </c>
      <c r="D1619" s="2">
        <f>MACD!E1619</f>
        <v>-8.5156459006758554E-21</v>
      </c>
      <c r="E1619" s="2">
        <f>MACD!F1619</f>
        <v>-1.2523008677464498E-20</v>
      </c>
      <c r="F1619" s="2">
        <f>'Moving Avg'!D1619</f>
        <v>0</v>
      </c>
      <c r="G1619" s="2">
        <f>'Moving Avg'!F1619</f>
        <v>0</v>
      </c>
      <c r="H1619" s="2">
        <f>'Moving Avg'!G1619</f>
        <v>0</v>
      </c>
      <c r="I1619" s="2">
        <f>'Moving Avg'!H1619</f>
        <v>0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0</v>
      </c>
      <c r="B1620" s="2">
        <f>RSI!B1620</f>
        <v>0</v>
      </c>
      <c r="C1620" s="2">
        <f>RSI!I1620</f>
        <v>6.11982603408876</v>
      </c>
      <c r="D1620" s="2">
        <f>MACD!E1620</f>
        <v>-7.8848573154406068E-21</v>
      </c>
      <c r="E1620" s="2">
        <f>MACD!F1620</f>
        <v>-1.159537840505972E-20</v>
      </c>
      <c r="F1620" s="2">
        <f>'Moving Avg'!D1620</f>
        <v>0</v>
      </c>
      <c r="G1620" s="2">
        <f>'Moving Avg'!F1620</f>
        <v>0</v>
      </c>
      <c r="H1620" s="2">
        <f>'Moving Avg'!G1620</f>
        <v>0</v>
      </c>
      <c r="I1620" s="2">
        <f>'Moving Avg'!H1620</f>
        <v>0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0</v>
      </c>
      <c r="B1621" s="2">
        <f>RSI!B1621</f>
        <v>0</v>
      </c>
      <c r="C1621" s="2">
        <f>RSI!I1621</f>
        <v>6.11982603408876</v>
      </c>
      <c r="D1621" s="2">
        <f>MACD!E1621</f>
        <v>-7.3007938105931549E-21</v>
      </c>
      <c r="E1621" s="2">
        <f>MACD!F1621</f>
        <v>-1.0736461486166408E-20</v>
      </c>
      <c r="F1621" s="2">
        <f>'Moving Avg'!D1621</f>
        <v>0</v>
      </c>
      <c r="G1621" s="2">
        <f>'Moving Avg'!F1621</f>
        <v>0</v>
      </c>
      <c r="H1621" s="2">
        <f>'Moving Avg'!G1621</f>
        <v>0</v>
      </c>
      <c r="I1621" s="2">
        <f>'Moving Avg'!H1621</f>
        <v>0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</row>
    <row r="1622" spans="1:12" ht="13.5" x14ac:dyDescent="0.25">
      <c r="A1622" s="3">
        <f>RSI!A1622</f>
        <v>0</v>
      </c>
      <c r="B1622" s="2">
        <f>RSI!B1622</f>
        <v>0</v>
      </c>
      <c r="C1622" s="2">
        <f>RSI!I1622</f>
        <v>6.11982603408876</v>
      </c>
      <c r="D1622" s="2">
        <f>MACD!E1622</f>
        <v>-6.759994269067736E-21</v>
      </c>
      <c r="E1622" s="2">
        <f>MACD!F1622</f>
        <v>-9.9411680427466737E-21</v>
      </c>
      <c r="F1622" s="2">
        <f>'Moving Avg'!D1622</f>
        <v>0</v>
      </c>
      <c r="G1622" s="2">
        <f>'Moving Avg'!F1622</f>
        <v>0</v>
      </c>
      <c r="H1622" s="2">
        <f>'Moving Avg'!G1622</f>
        <v>0</v>
      </c>
      <c r="I1622" s="2">
        <f>'Moving Avg'!H1622</f>
        <v>0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</row>
    <row r="1623" spans="1:12" ht="13.5" x14ac:dyDescent="0.25">
      <c r="A1623" s="3">
        <f>RSI!A1623</f>
        <v>0</v>
      </c>
      <c r="B1623" s="2">
        <f>RSI!B1623</f>
        <v>0</v>
      </c>
      <c r="C1623" s="2">
        <f>RSI!I1623</f>
        <v>6.11982603408876</v>
      </c>
      <c r="D1623" s="2">
        <f>MACD!E1623</f>
        <v>-6.2592539528404961E-21</v>
      </c>
      <c r="E1623" s="2">
        <f>MACD!F1623</f>
        <v>-9.2047852247654399E-21</v>
      </c>
      <c r="F1623" s="2">
        <f>'Moving Avg'!D1623</f>
        <v>0</v>
      </c>
      <c r="G1623" s="2">
        <f>'Moving Avg'!F1623</f>
        <v>0</v>
      </c>
      <c r="H1623" s="2">
        <f>'Moving Avg'!G1623</f>
        <v>0</v>
      </c>
      <c r="I1623" s="2">
        <f>'Moving Avg'!H1623</f>
        <v>0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0</v>
      </c>
      <c r="B1624" s="2">
        <f>RSI!B1624</f>
        <v>0</v>
      </c>
      <c r="C1624" s="2">
        <f>RSI!I1624</f>
        <v>6.11982603408876</v>
      </c>
      <c r="D1624" s="2">
        <f>MACD!E1624</f>
        <v>-5.7956055118893484E-21</v>
      </c>
      <c r="E1624" s="2">
        <f>MACD!F1624</f>
        <v>-8.5229492821902219E-21</v>
      </c>
      <c r="F1624" s="2">
        <f>'Moving Avg'!D1624</f>
        <v>0</v>
      </c>
      <c r="G1624" s="2">
        <f>'Moving Avg'!F1624</f>
        <v>0</v>
      </c>
      <c r="H1624" s="2">
        <f>'Moving Avg'!G1624</f>
        <v>0</v>
      </c>
      <c r="I1624" s="2">
        <f>'Moving Avg'!H1624</f>
        <v>0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</row>
    <row r="1625" spans="1:12" ht="13.5" x14ac:dyDescent="0.25">
      <c r="A1625" s="3">
        <f>RSI!A1625</f>
        <v>0</v>
      </c>
      <c r="B1625" s="2">
        <f>RSI!B1625</f>
        <v>0</v>
      </c>
      <c r="C1625" s="2">
        <f>RSI!I1625</f>
        <v>6.11982603408876</v>
      </c>
      <c r="D1625" s="2">
        <f>MACD!E1625</f>
        <v>-5.3663013998975449E-21</v>
      </c>
      <c r="E1625" s="2">
        <f>MACD!F1625</f>
        <v>-7.8916197057316871E-21</v>
      </c>
      <c r="F1625" s="2">
        <f>'Moving Avg'!D1625</f>
        <v>0</v>
      </c>
      <c r="G1625" s="2">
        <f>'Moving Avg'!F1625</f>
        <v>0</v>
      </c>
      <c r="H1625" s="2">
        <f>'Moving Avg'!G1625</f>
        <v>0</v>
      </c>
      <c r="I1625" s="2">
        <f>'Moving Avg'!H1625</f>
        <v>0</v>
      </c>
      <c r="J1625" s="6" t="str">
        <f>OBV!F1625</f>
        <v>NEUTRAL</v>
      </c>
      <c r="K1625" s="6" t="str">
        <f>OBV!G1625</f>
        <v>NEUTRAL</v>
      </c>
      <c r="L1625" s="6" t="str">
        <f>OBV!H1625</f>
        <v>NEUTRAL</v>
      </c>
    </row>
    <row r="1626" spans="1:12" ht="13.5" x14ac:dyDescent="0.25">
      <c r="A1626" s="3">
        <f>RSI!A1626</f>
        <v>0</v>
      </c>
      <c r="B1626" s="2">
        <f>RSI!B1626</f>
        <v>0</v>
      </c>
      <c r="C1626" s="2">
        <f>RSI!I1626</f>
        <v>6.11982603408876</v>
      </c>
      <c r="D1626" s="2">
        <f>MACD!E1626</f>
        <v>-4.9687975924977271E-21</v>
      </c>
      <c r="E1626" s="2">
        <f>MACD!F1626</f>
        <v>-7.3070552830848949E-21</v>
      </c>
      <c r="F1626" s="2">
        <f>'Moving Avg'!D1626</f>
        <v>0</v>
      </c>
      <c r="G1626" s="2">
        <f>'Moving Avg'!F1626</f>
        <v>0</v>
      </c>
      <c r="H1626" s="2">
        <f>'Moving Avg'!G1626</f>
        <v>0</v>
      </c>
      <c r="I1626" s="2">
        <f>'Moving Avg'!H1626</f>
        <v>0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</row>
    <row r="1627" spans="1:12" ht="13.5" x14ac:dyDescent="0.25">
      <c r="A1627" s="3">
        <f>RSI!A1627</f>
        <v>0</v>
      </c>
      <c r="B1627" s="2">
        <f>RSI!B1627</f>
        <v>0</v>
      </c>
      <c r="C1627" s="2">
        <f>RSI!I1627</f>
        <v>6.11982603408876</v>
      </c>
      <c r="D1627" s="2">
        <f>MACD!E1627</f>
        <v>-4.6007385115719695E-21</v>
      </c>
      <c r="E1627" s="2">
        <f>MACD!F1627</f>
        <v>-6.7657919287823099E-21</v>
      </c>
      <c r="F1627" s="2">
        <f>'Moving Avg'!D1627</f>
        <v>0</v>
      </c>
      <c r="G1627" s="2">
        <f>'Moving Avg'!F1627</f>
        <v>0</v>
      </c>
      <c r="H1627" s="2">
        <f>'Moving Avg'!G1627</f>
        <v>0</v>
      </c>
      <c r="I1627" s="2">
        <f>'Moving Avg'!H1627</f>
        <v>0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</row>
    <row r="1628" spans="1:12" ht="13.5" x14ac:dyDescent="0.25">
      <c r="A1628" s="3">
        <f>RSI!A1628</f>
        <v>0</v>
      </c>
      <c r="B1628" s="2">
        <f>RSI!B1628</f>
        <v>0</v>
      </c>
      <c r="C1628" s="2">
        <f>RSI!I1628</f>
        <v>6.11982603408876</v>
      </c>
      <c r="D1628" s="2">
        <f>MACD!E1628</f>
        <v>-4.2599430662703422E-21</v>
      </c>
      <c r="E1628" s="2">
        <f>MACD!F1628</f>
        <v>-6.2646221562799162E-21</v>
      </c>
      <c r="F1628" s="2">
        <f>'Moving Avg'!D1628</f>
        <v>0</v>
      </c>
      <c r="G1628" s="2">
        <f>'Moving Avg'!F1628</f>
        <v>0</v>
      </c>
      <c r="H1628" s="2">
        <f>'Moving Avg'!G1628</f>
        <v>0</v>
      </c>
      <c r="I1628" s="2">
        <f>'Moving Avg'!H1628</f>
        <v>0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0</v>
      </c>
      <c r="B1629" s="2">
        <f>RSI!B1629</f>
        <v>0</v>
      </c>
      <c r="C1629" s="2">
        <f>RSI!I1629</f>
        <v>6.11982603408876</v>
      </c>
      <c r="D1629" s="2">
        <f>MACD!E1629</f>
        <v>-3.9443917280280945E-21</v>
      </c>
      <c r="E1629" s="2">
        <f>MACD!F1629</f>
        <v>-5.800576070629552E-21</v>
      </c>
      <c r="F1629" s="2">
        <f>'Moving Avg'!D1629</f>
        <v>0</v>
      </c>
      <c r="G1629" s="2">
        <f>'Moving Avg'!F1629</f>
        <v>0</v>
      </c>
      <c r="H1629" s="2">
        <f>'Moving Avg'!G1629</f>
        <v>0</v>
      </c>
      <c r="I1629" s="2">
        <f>'Moving Avg'!H1629</f>
        <v>0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0</v>
      </c>
      <c r="B1630" s="2">
        <f>RSI!B1630</f>
        <v>0</v>
      </c>
      <c r="C1630" s="2">
        <f>RSI!I1630</f>
        <v>6.11982603408876</v>
      </c>
      <c r="D1630" s="2">
        <f>MACD!E1630</f>
        <v>-3.652214562988976E-21</v>
      </c>
      <c r="E1630" s="2">
        <f>MACD!F1630</f>
        <v>-5.3709037691014372E-21</v>
      </c>
      <c r="F1630" s="2">
        <f>'Moving Avg'!D1630</f>
        <v>0</v>
      </c>
      <c r="G1630" s="2">
        <f>'Moving Avg'!F1630</f>
        <v>0</v>
      </c>
      <c r="H1630" s="2">
        <f>'Moving Avg'!G1630</f>
        <v>0</v>
      </c>
      <c r="I1630" s="2">
        <f>'Moving Avg'!H1630</f>
        <v>0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0</v>
      </c>
      <c r="B1631" s="2">
        <f>RSI!B1631</f>
        <v>0</v>
      </c>
      <c r="C1631" s="2">
        <f>RSI!I1631</f>
        <v>6.11982603408876</v>
      </c>
      <c r="D1631" s="2">
        <f>MACD!E1631</f>
        <v>-3.3816801509157186E-21</v>
      </c>
      <c r="E1631" s="2">
        <f>MACD!F1631</f>
        <v>-4.9730590454642937E-21</v>
      </c>
      <c r="F1631" s="2">
        <f>'Moving Avg'!D1631</f>
        <v>0</v>
      </c>
      <c r="G1631" s="2">
        <f>'Moving Avg'!F1631</f>
        <v>0</v>
      </c>
      <c r="H1631" s="2">
        <f>'Moving Avg'!G1631</f>
        <v>0</v>
      </c>
      <c r="I1631" s="2">
        <f>'Moving Avg'!H1631</f>
        <v>0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0</v>
      </c>
      <c r="B1632" s="2">
        <f>RSI!B1632</f>
        <v>0</v>
      </c>
      <c r="C1632" s="2">
        <f>RSI!I1632</f>
        <v>6.11982603408876</v>
      </c>
      <c r="D1632" s="2">
        <f>MACD!E1632</f>
        <v>-3.1311853249219615E-21</v>
      </c>
      <c r="E1632" s="2">
        <f>MACD!F1632</f>
        <v>-4.6046843013558274E-21</v>
      </c>
      <c r="F1632" s="2">
        <f>'Moving Avg'!D1632</f>
        <v>0</v>
      </c>
      <c r="G1632" s="2">
        <f>'Moving Avg'!F1632</f>
        <v>0</v>
      </c>
      <c r="H1632" s="2">
        <f>'Moving Avg'!G1632</f>
        <v>0</v>
      </c>
      <c r="I1632" s="2">
        <f>'Moving Avg'!H1632</f>
        <v>0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0</v>
      </c>
      <c r="B1633" s="2">
        <f>RSI!B1633</f>
        <v>0</v>
      </c>
      <c r="C1633" s="2">
        <f>RSI!I1633</f>
        <v>6.11982603408876</v>
      </c>
      <c r="D1633" s="2">
        <f>MACD!E1633</f>
        <v>-2.8992456712240386E-21</v>
      </c>
      <c r="E1633" s="2">
        <f>MACD!F1633</f>
        <v>-4.2635965753294696E-21</v>
      </c>
      <c r="F1633" s="2">
        <f>'Moving Avg'!D1633</f>
        <v>0</v>
      </c>
      <c r="G1633" s="2">
        <f>'Moving Avg'!F1633</f>
        <v>0</v>
      </c>
      <c r="H1633" s="2">
        <f>'Moving Avg'!G1633</f>
        <v>0</v>
      </c>
      <c r="I1633" s="2">
        <f>'Moving Avg'!H1633</f>
        <v>0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0</v>
      </c>
      <c r="B1634" s="2">
        <f>RSI!B1634</f>
        <v>0</v>
      </c>
      <c r="C1634" s="2">
        <f>RSI!I1634</f>
        <v>6.11982603408876</v>
      </c>
      <c r="D1634" s="2">
        <f>MACD!E1634</f>
        <v>-2.6844867326148504E-21</v>
      </c>
      <c r="E1634" s="2">
        <f>MACD!F1634</f>
        <v>-3.9477746067865461E-21</v>
      </c>
      <c r="F1634" s="2">
        <f>'Moving Avg'!D1634</f>
        <v>0</v>
      </c>
      <c r="G1634" s="2">
        <f>'Moving Avg'!F1634</f>
        <v>0</v>
      </c>
      <c r="H1634" s="2">
        <f>'Moving Avg'!G1634</f>
        <v>0</v>
      </c>
      <c r="I1634" s="2">
        <f>'Moving Avg'!H1634</f>
        <v>0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0</v>
      </c>
      <c r="B1635" s="2">
        <f>RSI!B1635</f>
        <v>0</v>
      </c>
      <c r="C1635" s="2">
        <f>RSI!I1635</f>
        <v>6.11982603408876</v>
      </c>
      <c r="D1635" s="2">
        <f>MACD!E1635</f>
        <v>-2.4856358635322689E-21</v>
      </c>
      <c r="E1635" s="2">
        <f>MACD!F1635</f>
        <v>-3.6553468581356904E-21</v>
      </c>
      <c r="F1635" s="2">
        <f>'Moving Avg'!D1635</f>
        <v>0</v>
      </c>
      <c r="G1635" s="2">
        <f>'Moving Avg'!F1635</f>
        <v>0</v>
      </c>
      <c r="H1635" s="2">
        <f>'Moving Avg'!G1635</f>
        <v>0</v>
      </c>
      <c r="I1635" s="2">
        <f>'Moving Avg'!H1635</f>
        <v>0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0</v>
      </c>
      <c r="B1636" s="2">
        <f>RSI!B1636</f>
        <v>0</v>
      </c>
      <c r="C1636" s="2">
        <f>RSI!I1636</f>
        <v>6.11982603408876</v>
      </c>
      <c r="D1636" s="2">
        <f>MACD!E1636</f>
        <v>-2.3015146884558044E-21</v>
      </c>
      <c r="E1636" s="2">
        <f>MACD!F1636</f>
        <v>-3.3845804241997135E-21</v>
      </c>
      <c r="F1636" s="2">
        <f>'Moving Avg'!D1636</f>
        <v>0</v>
      </c>
      <c r="G1636" s="2">
        <f>'Moving Avg'!F1636</f>
        <v>0</v>
      </c>
      <c r="H1636" s="2">
        <f>'Moving Avg'!G1636</f>
        <v>0</v>
      </c>
      <c r="I1636" s="2">
        <f>'Moving Avg'!H1636</f>
        <v>0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0</v>
      </c>
      <c r="B1637" s="2">
        <f>RSI!B1637</f>
        <v>0</v>
      </c>
      <c r="C1637" s="2">
        <f>RSI!I1637</f>
        <v>6.11982603408876</v>
      </c>
      <c r="D1637" s="2">
        <f>MACD!E1637</f>
        <v>-2.1310321189405596E-21</v>
      </c>
      <c r="E1637" s="2">
        <f>MACD!F1637</f>
        <v>-3.1338707631478828E-21</v>
      </c>
      <c r="F1637" s="2">
        <f>'Moving Avg'!D1637</f>
        <v>0</v>
      </c>
      <c r="G1637" s="2">
        <f>'Moving Avg'!F1637</f>
        <v>0</v>
      </c>
      <c r="H1637" s="2">
        <f>'Moving Avg'!G1637</f>
        <v>0</v>
      </c>
      <c r="I1637" s="2">
        <f>'Moving Avg'!H1637</f>
        <v>0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0</v>
      </c>
      <c r="B1638" s="2">
        <f>RSI!B1638</f>
        <v>0</v>
      </c>
      <c r="C1638" s="2">
        <f>RSI!I1638</f>
        <v>6.11982603408876</v>
      </c>
      <c r="D1638" s="2">
        <f>MACD!E1638</f>
        <v>-1.9731778879079257E-21</v>
      </c>
      <c r="E1638" s="2">
        <f>MACD!F1638</f>
        <v>-2.9017321880998913E-21</v>
      </c>
      <c r="F1638" s="2">
        <f>'Moving Avg'!D1638</f>
        <v>0</v>
      </c>
      <c r="G1638" s="2">
        <f>'Moving Avg'!F1638</f>
        <v>0</v>
      </c>
      <c r="H1638" s="2">
        <f>'Moving Avg'!G1638</f>
        <v>0</v>
      </c>
      <c r="I1638" s="2">
        <f>'Moving Avg'!H1638</f>
        <v>0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0</v>
      </c>
      <c r="B1639" s="2">
        <f>RSI!B1639</f>
        <v>0</v>
      </c>
      <c r="C1639" s="2">
        <f>RSI!I1639</f>
        <v>6.11982603408876</v>
      </c>
      <c r="D1639" s="2">
        <f>MACD!E1639</f>
        <v>-1.8270165628777091E-21</v>
      </c>
      <c r="E1639" s="2">
        <f>MACD!F1639</f>
        <v>-2.6867890630554551E-21</v>
      </c>
      <c r="F1639" s="2">
        <f>'Moving Avg'!D1639</f>
        <v>0</v>
      </c>
      <c r="G1639" s="2">
        <f>'Moving Avg'!F1639</f>
        <v>0</v>
      </c>
      <c r="H1639" s="2">
        <f>'Moving Avg'!G1639</f>
        <v>0</v>
      </c>
      <c r="I1639" s="2">
        <f>'Moving Avg'!H1639</f>
        <v>0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0</v>
      </c>
      <c r="B1640" s="2">
        <f>RSI!B1640</f>
        <v>0</v>
      </c>
      <c r="C1640" s="2">
        <f>RSI!I1640</f>
        <v>6.11982603408876</v>
      </c>
      <c r="D1640" s="2">
        <f>MACD!E1640</f>
        <v>-1.6916820026645455E-21</v>
      </c>
      <c r="E1640" s="2">
        <f>MACD!F1640</f>
        <v>-2.4877676509772736E-21</v>
      </c>
      <c r="F1640" s="2">
        <f>'Moving Avg'!D1640</f>
        <v>0</v>
      </c>
      <c r="G1640" s="2">
        <f>'Moving Avg'!F1640</f>
        <v>0</v>
      </c>
      <c r="H1640" s="2">
        <f>'Moving Avg'!G1640</f>
        <v>0</v>
      </c>
      <c r="I1640" s="2">
        <f>'Moving Avg'!H1640</f>
        <v>0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0</v>
      </c>
      <c r="B1641" s="2">
        <f>RSI!B1641</f>
        <v>0</v>
      </c>
      <c r="C1641" s="2">
        <f>RSI!I1641</f>
        <v>6.11982603408876</v>
      </c>
      <c r="D1641" s="2">
        <f>MACD!E1641</f>
        <v>-1.5663722246893939E-21</v>
      </c>
      <c r="E1641" s="2">
        <f>MACD!F1641</f>
        <v>-2.3034885657196975E-21</v>
      </c>
      <c r="F1641" s="2">
        <f>'Moving Avg'!D1641</f>
        <v>0</v>
      </c>
      <c r="G1641" s="2">
        <f>'Moving Avg'!F1641</f>
        <v>0</v>
      </c>
      <c r="H1641" s="2">
        <f>'Moving Avg'!G1641</f>
        <v>0</v>
      </c>
      <c r="I1641" s="2">
        <f>'Moving Avg'!H1641</f>
        <v>0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0</v>
      </c>
      <c r="B1642" s="2">
        <f>RSI!B1642</f>
        <v>0</v>
      </c>
      <c r="C1642" s="2">
        <f>RSI!I1642</f>
        <v>6.11982603408876</v>
      </c>
      <c r="D1642" s="2">
        <f>MACD!E1642</f>
        <v>-1.4503446524901796E-21</v>
      </c>
      <c r="E1642" s="2">
        <f>MACD!F1642</f>
        <v>-2.1328597830737943E-21</v>
      </c>
      <c r="F1642" s="2">
        <f>'Moving Avg'!D1642</f>
        <v>0</v>
      </c>
      <c r="G1642" s="2">
        <f>'Moving Avg'!F1642</f>
        <v>0</v>
      </c>
      <c r="H1642" s="2">
        <f>'Moving Avg'!G1642</f>
        <v>0</v>
      </c>
      <c r="I1642" s="2">
        <f>'Moving Avg'!H1642</f>
        <v>0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0</v>
      </c>
      <c r="B1643" s="2">
        <f>RSI!B1643</f>
        <v>0</v>
      </c>
      <c r="C1643" s="2">
        <f>RSI!I1643</f>
        <v>6.11982603408876</v>
      </c>
      <c r="D1643" s="2">
        <f>MACD!E1643</f>
        <v>-1.3429117152686848E-21</v>
      </c>
      <c r="E1643" s="2">
        <f>MACD!F1643</f>
        <v>-1.9748701695127724E-21</v>
      </c>
      <c r="F1643" s="2">
        <f>'Moving Avg'!D1643</f>
        <v>0</v>
      </c>
      <c r="G1643" s="2">
        <f>'Moving Avg'!F1643</f>
        <v>0</v>
      </c>
      <c r="H1643" s="2">
        <f>'Moving Avg'!G1643</f>
        <v>0</v>
      </c>
      <c r="I1643" s="2">
        <f>'Moving Avg'!H1643</f>
        <v>0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0</v>
      </c>
      <c r="B1644" s="2">
        <f>RSI!B1644</f>
        <v>0</v>
      </c>
      <c r="C1644" s="2">
        <f>RSI!I1644</f>
        <v>6.11982603408876</v>
      </c>
      <c r="D1644" s="2">
        <f>MACD!E1644</f>
        <v>-1.2434367733969303E-21</v>
      </c>
      <c r="E1644" s="2">
        <f>MACD!F1644</f>
        <v>-1.828583490289604E-21</v>
      </c>
      <c r="F1644" s="2">
        <f>'Moving Avg'!D1644</f>
        <v>0</v>
      </c>
      <c r="G1644" s="2">
        <f>'Moving Avg'!F1644</f>
        <v>0</v>
      </c>
      <c r="H1644" s="2">
        <f>'Moving Avg'!G1644</f>
        <v>0</v>
      </c>
      <c r="I1644" s="2">
        <f>'Moving Avg'!H1644</f>
        <v>0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0</v>
      </c>
      <c r="B1645" s="2">
        <f>RSI!B1645</f>
        <v>0</v>
      </c>
      <c r="C1645" s="2">
        <f>RSI!I1645</f>
        <v>6.11982603408876</v>
      </c>
      <c r="D1645" s="2">
        <f>MACD!E1645</f>
        <v>-1.1513303457378984E-21</v>
      </c>
      <c r="E1645" s="2">
        <f>MACD!F1645</f>
        <v>-1.693132861379263E-21</v>
      </c>
      <c r="F1645" s="2">
        <f>'Moving Avg'!D1645</f>
        <v>0</v>
      </c>
      <c r="G1645" s="2">
        <f>'Moving Avg'!F1645</f>
        <v>0</v>
      </c>
      <c r="H1645" s="2">
        <f>'Moving Avg'!G1645</f>
        <v>0</v>
      </c>
      <c r="I1645" s="2">
        <f>'Moving Avg'!H1645</f>
        <v>0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0</v>
      </c>
      <c r="B1646" s="2">
        <f>RSI!B1646</f>
        <v>0</v>
      </c>
      <c r="C1646" s="2">
        <f>RSI!I1646</f>
        <v>6.11982603408876</v>
      </c>
      <c r="D1646" s="2">
        <f>MACD!E1646</f>
        <v>-1.0660466164239801E-21</v>
      </c>
      <c r="E1646" s="2">
        <f>MACD!F1646</f>
        <v>-1.5677156123882063E-21</v>
      </c>
      <c r="F1646" s="2">
        <f>'Moving Avg'!D1646</f>
        <v>0</v>
      </c>
      <c r="G1646" s="2">
        <f>'Moving Avg'!F1646</f>
        <v>0</v>
      </c>
      <c r="H1646" s="2">
        <f>'Moving Avg'!G1646</f>
        <v>0</v>
      </c>
      <c r="I1646" s="2">
        <f>'Moving Avg'!H1646</f>
        <v>0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0</v>
      </c>
      <c r="B1647" s="2">
        <f>RSI!B1647</f>
        <v>0</v>
      </c>
      <c r="C1647" s="2">
        <f>RSI!I1647</f>
        <v>6.11982603408876</v>
      </c>
      <c r="D1647" s="2">
        <f>MACD!E1647</f>
        <v>-9.8708020039257417E-22</v>
      </c>
      <c r="E1647" s="2">
        <f>MACD!F1647</f>
        <v>-1.45158852998908E-21</v>
      </c>
      <c r="F1647" s="2">
        <f>'Moving Avg'!D1647</f>
        <v>0</v>
      </c>
      <c r="G1647" s="2">
        <f>'Moving Avg'!F1647</f>
        <v>0</v>
      </c>
      <c r="H1647" s="2">
        <f>'Moving Avg'!G1647</f>
        <v>0</v>
      </c>
      <c r="I1647" s="2">
        <f>'Moving Avg'!H1647</f>
        <v>0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0</v>
      </c>
      <c r="B1648" s="2">
        <f>RSI!B1648</f>
        <v>0</v>
      </c>
      <c r="C1648" s="2">
        <f>RSI!I1648</f>
        <v>6.11982603408876</v>
      </c>
      <c r="D1648" s="2">
        <f>MACD!E1648</f>
        <v>-9.1396314851164271E-22</v>
      </c>
      <c r="E1648" s="2">
        <f>MACD!F1648</f>
        <v>-1.3440634536935927E-21</v>
      </c>
      <c r="F1648" s="2">
        <f>'Moving Avg'!D1648</f>
        <v>0</v>
      </c>
      <c r="G1648" s="2">
        <f>'Moving Avg'!F1648</f>
        <v>0</v>
      </c>
      <c r="H1648" s="2">
        <f>'Moving Avg'!G1648</f>
        <v>0</v>
      </c>
      <c r="I1648" s="2">
        <f>'Moving Avg'!H1648</f>
        <v>0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</row>
    <row r="1649" spans="1:12" ht="13.5" x14ac:dyDescent="0.25">
      <c r="A1649" s="3">
        <f>RSI!A1649</f>
        <v>0</v>
      </c>
      <c r="B1649" s="2">
        <f>RSI!B1649</f>
        <v>0</v>
      </c>
      <c r="C1649" s="2">
        <f>RSI!I1649</f>
        <v>6.11982603408876</v>
      </c>
      <c r="D1649" s="2">
        <f>MACD!E1649</f>
        <v>-8.4626217454781733E-22</v>
      </c>
      <c r="E1649" s="2">
        <f>MACD!F1649</f>
        <v>-1.2445031978644376E-21</v>
      </c>
      <c r="F1649" s="2">
        <f>'Moving Avg'!D1649</f>
        <v>0</v>
      </c>
      <c r="G1649" s="2">
        <f>'Moving Avg'!F1649</f>
        <v>0</v>
      </c>
      <c r="H1649" s="2">
        <f>'Moving Avg'!G1649</f>
        <v>0</v>
      </c>
      <c r="I1649" s="2">
        <f>'Moving Avg'!H1649</f>
        <v>0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</row>
    <row r="1650" spans="1:12" ht="13.5" x14ac:dyDescent="0.25">
      <c r="A1650" s="3">
        <f>RSI!A1650</f>
        <v>0</v>
      </c>
      <c r="B1650" s="2">
        <f>RSI!B1650</f>
        <v>0</v>
      </c>
      <c r="C1650" s="2">
        <f>RSI!I1650</f>
        <v>6.11982603408876</v>
      </c>
      <c r="D1650" s="2">
        <f>MACD!E1650</f>
        <v>-7.8357608754427533E-22</v>
      </c>
      <c r="E1650" s="2">
        <f>MACD!F1650</f>
        <v>-1.1523177758004051E-21</v>
      </c>
      <c r="F1650" s="2">
        <f>'Moving Avg'!D1650</f>
        <v>0</v>
      </c>
      <c r="G1650" s="2">
        <f>'Moving Avg'!F1650</f>
        <v>0</v>
      </c>
      <c r="H1650" s="2">
        <f>'Moving Avg'!G1650</f>
        <v>0</v>
      </c>
      <c r="I1650" s="2">
        <f>'Moving Avg'!H1650</f>
        <v>0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0</v>
      </c>
      <c r="B1651" s="2">
        <f>RSI!B1651</f>
        <v>0</v>
      </c>
      <c r="C1651" s="2">
        <f>RSI!I1651</f>
        <v>6.11982603408876</v>
      </c>
      <c r="D1651" s="2">
        <f>MACD!E1651</f>
        <v>-7.2553341439284749E-22</v>
      </c>
      <c r="E1651" s="2">
        <f>MACD!F1651</f>
        <v>-1.0669609035188937E-21</v>
      </c>
      <c r="F1651" s="2">
        <f>'Moving Avg'!D1651</f>
        <v>0</v>
      </c>
      <c r="G1651" s="2">
        <f>'Moving Avg'!F1651</f>
        <v>0</v>
      </c>
      <c r="H1651" s="2">
        <f>'Moving Avg'!G1651</f>
        <v>0</v>
      </c>
      <c r="I1651" s="2">
        <f>'Moving Avg'!H1651</f>
        <v>0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0</v>
      </c>
      <c r="B1652" s="2">
        <f>RSI!B1652</f>
        <v>0</v>
      </c>
      <c r="C1652" s="2">
        <f>RSI!I1652</f>
        <v>6.11982603408876</v>
      </c>
      <c r="D1652" s="2">
        <f>MACD!E1652</f>
        <v>-6.7179019851189578E-22</v>
      </c>
      <c r="E1652" s="2">
        <f>MACD!F1652</f>
        <v>-9.879267625174943E-22</v>
      </c>
      <c r="F1652" s="2">
        <f>'Moving Avg'!D1652</f>
        <v>0</v>
      </c>
      <c r="G1652" s="2">
        <f>'Moving Avg'!F1652</f>
        <v>0</v>
      </c>
      <c r="H1652" s="2">
        <f>'Moving Avg'!G1652</f>
        <v>0</v>
      </c>
      <c r="I1652" s="2">
        <f>'Moving Avg'!H1652</f>
        <v>0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0</v>
      </c>
      <c r="B1653" s="2">
        <f>RSI!B1653</f>
        <v>0</v>
      </c>
      <c r="C1653" s="2">
        <f>RSI!I1653</f>
        <v>6.11982603408876</v>
      </c>
      <c r="D1653" s="2">
        <f>MACD!E1653</f>
        <v>-6.2202796158508872E-22</v>
      </c>
      <c r="E1653" s="2">
        <f>MACD!F1653</f>
        <v>-9.1474700233101324E-22</v>
      </c>
      <c r="F1653" s="2">
        <f>'Moving Avg'!D1653</f>
        <v>0</v>
      </c>
      <c r="G1653" s="2">
        <f>'Moving Avg'!F1653</f>
        <v>0</v>
      </c>
      <c r="H1653" s="2">
        <f>'Moving Avg'!G1653</f>
        <v>0</v>
      </c>
      <c r="I1653" s="2">
        <f>'Moving Avg'!H1653</f>
        <v>0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0</v>
      </c>
      <c r="B1654" s="2">
        <f>RSI!B1654</f>
        <v>0</v>
      </c>
      <c r="C1654" s="2">
        <f>RSI!I1654</f>
        <v>6.11982603408876</v>
      </c>
      <c r="D1654" s="2">
        <f>MACD!E1654</f>
        <v>-5.7595181628248952E-22</v>
      </c>
      <c r="E1654" s="2">
        <f>MACD!F1654</f>
        <v>-8.469879651213085E-22</v>
      </c>
      <c r="F1654" s="2">
        <f>'Moving Avg'!D1654</f>
        <v>0</v>
      </c>
      <c r="G1654" s="2">
        <f>'Moving Avg'!F1654</f>
        <v>0</v>
      </c>
      <c r="H1654" s="2">
        <f>'Moving Avg'!G1654</f>
        <v>0</v>
      </c>
      <c r="I1654" s="2">
        <f>'Moving Avg'!H1654</f>
        <v>0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0</v>
      </c>
      <c r="B1655" s="2">
        <f>RSI!B1655</f>
        <v>0</v>
      </c>
      <c r="C1655" s="2">
        <f>RSI!I1655</f>
        <v>6.11982603408876</v>
      </c>
      <c r="D1655" s="2">
        <f>MACD!E1655</f>
        <v>-5.3328871878008292E-22</v>
      </c>
      <c r="E1655" s="2">
        <f>MACD!F1655</f>
        <v>-7.8424811585306342E-22</v>
      </c>
      <c r="F1655" s="2">
        <f>'Moving Avg'!D1655</f>
        <v>0</v>
      </c>
      <c r="G1655" s="2">
        <f>'Moving Avg'!F1655</f>
        <v>0</v>
      </c>
      <c r="H1655" s="2">
        <f>'Moving Avg'!G1655</f>
        <v>0</v>
      </c>
      <c r="I1655" s="2">
        <f>'Moving Avg'!H1655</f>
        <v>0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0</v>
      </c>
      <c r="B1656" s="2">
        <f>RSI!B1656</f>
        <v>0</v>
      </c>
      <c r="C1656" s="2">
        <f>RSI!I1656</f>
        <v>6.11982603408876</v>
      </c>
      <c r="D1656" s="2">
        <f>MACD!E1656</f>
        <v>-4.9378585072229898E-22</v>
      </c>
      <c r="E1656" s="2">
        <f>MACD!F1656</f>
        <v>-7.2615566282691059E-22</v>
      </c>
      <c r="F1656" s="2">
        <f>'Moving Avg'!D1656</f>
        <v>0</v>
      </c>
      <c r="G1656" s="2">
        <f>'Moving Avg'!F1656</f>
        <v>0</v>
      </c>
      <c r="H1656" s="2">
        <f>'Moving Avg'!G1656</f>
        <v>0</v>
      </c>
      <c r="I1656" s="2">
        <f>'Moving Avg'!H1656</f>
        <v>0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0</v>
      </c>
      <c r="B1657" s="2">
        <f>RSI!B1657</f>
        <v>0</v>
      </c>
      <c r="C1657" s="2">
        <f>RSI!I1657</f>
        <v>6.11982603408876</v>
      </c>
      <c r="D1657" s="2">
        <f>MACD!E1657</f>
        <v>-4.5720912103916571E-22</v>
      </c>
      <c r="E1657" s="2">
        <f>MACD!F1657</f>
        <v>-6.7236635446936163E-22</v>
      </c>
      <c r="F1657" s="2">
        <f>'Moving Avg'!D1657</f>
        <v>0</v>
      </c>
      <c r="G1657" s="2">
        <f>'Moving Avg'!F1657</f>
        <v>0</v>
      </c>
      <c r="H1657" s="2">
        <f>'Moving Avg'!G1657</f>
        <v>0</v>
      </c>
      <c r="I1657" s="2">
        <f>'Moving Avg'!H1657</f>
        <v>0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0</v>
      </c>
      <c r="B1658" s="2">
        <f>RSI!B1658</f>
        <v>0</v>
      </c>
      <c r="C1658" s="2">
        <f>RSI!I1658</f>
        <v>6.11982603408876</v>
      </c>
      <c r="D1658" s="2">
        <f>MACD!E1658</f>
        <v>-4.2334177873996826E-22</v>
      </c>
      <c r="E1658" s="2">
        <f>MACD!F1658</f>
        <v>-6.2256143932348304E-22</v>
      </c>
      <c r="F1658" s="2">
        <f>'Moving Avg'!D1658</f>
        <v>0</v>
      </c>
      <c r="G1658" s="2">
        <f>'Moving Avg'!F1658</f>
        <v>0</v>
      </c>
      <c r="H1658" s="2">
        <f>'Moving Avg'!G1658</f>
        <v>0</v>
      </c>
      <c r="I1658" s="2">
        <f>'Moving Avg'!H1658</f>
        <v>0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0</v>
      </c>
      <c r="B1659" s="2">
        <f>RSI!B1659</f>
        <v>0</v>
      </c>
      <c r="C1659" s="2">
        <f>RSI!I1659</f>
        <v>6.11982603408876</v>
      </c>
      <c r="D1659" s="2">
        <f>MACD!E1659</f>
        <v>-3.9198312846293355E-22</v>
      </c>
      <c r="E1659" s="2">
        <f>MACD!F1659</f>
        <v>-5.7644577715137316E-22</v>
      </c>
      <c r="F1659" s="2">
        <f>'Moving Avg'!D1659</f>
        <v>0</v>
      </c>
      <c r="G1659" s="2">
        <f>'Moving Avg'!F1659</f>
        <v>0</v>
      </c>
      <c r="H1659" s="2">
        <f>'Moving Avg'!G1659</f>
        <v>0</v>
      </c>
      <c r="I1659" s="2">
        <f>'Moving Avg'!H1659</f>
        <v>0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0</v>
      </c>
      <c r="B1660" s="2">
        <f>RSI!B1660</f>
        <v>0</v>
      </c>
      <c r="C1660" s="2">
        <f>RSI!I1660</f>
        <v>6.11982603408876</v>
      </c>
      <c r="D1660" s="2">
        <f>MACD!E1660</f>
        <v>-3.6294734116938292E-22</v>
      </c>
      <c r="E1660" s="2">
        <f>MACD!F1660</f>
        <v>-5.3374608995497512E-22</v>
      </c>
      <c r="F1660" s="2">
        <f>'Moving Avg'!D1660</f>
        <v>0</v>
      </c>
      <c r="G1660" s="2">
        <f>'Moving Avg'!F1660</f>
        <v>0</v>
      </c>
      <c r="H1660" s="2">
        <f>'Moving Avg'!G1660</f>
        <v>0</v>
      </c>
      <c r="I1660" s="2">
        <f>'Moving Avg'!H1660</f>
        <v>0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0</v>
      </c>
      <c r="B1661" s="2">
        <f>RSI!B1661</f>
        <v>0</v>
      </c>
      <c r="C1661" s="2">
        <f>RSI!I1661</f>
        <v>6.11982603408876</v>
      </c>
      <c r="D1661" s="2">
        <f>MACD!E1661</f>
        <v>-3.3606235293461381E-22</v>
      </c>
      <c r="E1661" s="2">
        <f>MACD!F1661</f>
        <v>-4.9420934255090292E-22</v>
      </c>
      <c r="F1661" s="2">
        <f>'Moving Avg'!D1661</f>
        <v>0</v>
      </c>
      <c r="G1661" s="2">
        <f>'Moving Avg'!F1661</f>
        <v>0</v>
      </c>
      <c r="H1661" s="2">
        <f>'Moving Avg'!G1661</f>
        <v>0</v>
      </c>
      <c r="I1661" s="2">
        <f>'Moving Avg'!H1661</f>
        <v>0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0</v>
      </c>
      <c r="B1662" s="2">
        <f>RSI!B1662</f>
        <v>0</v>
      </c>
      <c r="C1662" s="2">
        <f>RSI!I1662</f>
        <v>6.11982603408876</v>
      </c>
      <c r="D1662" s="2">
        <f>MACD!E1662</f>
        <v>-3.1116884530982762E-22</v>
      </c>
      <c r="E1662" s="2">
        <f>MACD!F1662</f>
        <v>-4.5760124310268788E-22</v>
      </c>
      <c r="F1662" s="2">
        <f>'Moving Avg'!D1662</f>
        <v>0</v>
      </c>
      <c r="G1662" s="2">
        <f>'Moving Avg'!F1662</f>
        <v>0</v>
      </c>
      <c r="H1662" s="2">
        <f>'Moving Avg'!G1662</f>
        <v>0</v>
      </c>
      <c r="I1662" s="2">
        <f>'Moving Avg'!H1662</f>
        <v>0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0</v>
      </c>
      <c r="B1663" s="2">
        <f>RSI!B1663</f>
        <v>0</v>
      </c>
      <c r="C1663" s="2">
        <f>RSI!I1663</f>
        <v>6.11982603408876</v>
      </c>
      <c r="D1663" s="2">
        <f>MACD!E1663</f>
        <v>-2.8811930121280334E-22</v>
      </c>
      <c r="E1663" s="2">
        <f>MACD!F1663</f>
        <v>-4.2370485472471097E-22</v>
      </c>
      <c r="F1663" s="2">
        <f>'Moving Avg'!D1663</f>
        <v>0</v>
      </c>
      <c r="G1663" s="2">
        <f>'Moving Avg'!F1663</f>
        <v>0</v>
      </c>
      <c r="H1663" s="2">
        <f>'Moving Avg'!G1663</f>
        <v>0</v>
      </c>
      <c r="I1663" s="2">
        <f>'Moving Avg'!H1663</f>
        <v>0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0</v>
      </c>
      <c r="B1664" s="2">
        <f>RSI!B1664</f>
        <v>0</v>
      </c>
      <c r="C1664" s="2">
        <f>RSI!I1664</f>
        <v>6.11982603408876</v>
      </c>
      <c r="D1664" s="2">
        <f>MACD!E1664</f>
        <v>-2.6677713075259567E-22</v>
      </c>
      <c r="E1664" s="2">
        <f>MACD!F1664</f>
        <v>-3.9231930993028793E-22</v>
      </c>
      <c r="F1664" s="2">
        <f>'Moving Avg'!D1664</f>
        <v>0</v>
      </c>
      <c r="G1664" s="2">
        <f>'Moving Avg'!F1664</f>
        <v>0</v>
      </c>
      <c r="H1664" s="2">
        <f>'Moving Avg'!G1664</f>
        <v>0</v>
      </c>
      <c r="I1664" s="2">
        <f>'Moving Avg'!H1664</f>
        <v>0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0</v>
      </c>
      <c r="B1665" s="2">
        <f>RSI!B1665</f>
        <v>0</v>
      </c>
      <c r="C1665" s="2">
        <f>RSI!I1665</f>
        <v>6.11982603408876</v>
      </c>
      <c r="D1665" s="2">
        <f>MACD!E1665</f>
        <v>-2.4701586180795893E-22</v>
      </c>
      <c r="E1665" s="2">
        <f>MACD!F1665</f>
        <v>-3.6325862030582217E-22</v>
      </c>
      <c r="F1665" s="2">
        <f>'Moving Avg'!D1665</f>
        <v>0</v>
      </c>
      <c r="G1665" s="2">
        <f>'Moving Avg'!F1665</f>
        <v>0</v>
      </c>
      <c r="H1665" s="2">
        <f>'Moving Avg'!G1665</f>
        <v>0</v>
      </c>
      <c r="I1665" s="2">
        <f>'Moving Avg'!H1665</f>
        <v>0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0</v>
      </c>
      <c r="B1666" s="2">
        <f>RSI!B1666</f>
        <v>0</v>
      </c>
      <c r="C1666" s="2">
        <f>RSI!I1666</f>
        <v>6.11982603408876</v>
      </c>
      <c r="D1666" s="2">
        <f>MACD!E1666</f>
        <v>-2.2871839056292492E-22</v>
      </c>
      <c r="E1666" s="2">
        <f>MACD!F1666</f>
        <v>-3.3635057435724277E-22</v>
      </c>
      <c r="F1666" s="2">
        <f>'Moving Avg'!D1666</f>
        <v>0</v>
      </c>
      <c r="G1666" s="2">
        <f>'Moving Avg'!F1666</f>
        <v>0</v>
      </c>
      <c r="H1666" s="2">
        <f>'Moving Avg'!G1666</f>
        <v>0</v>
      </c>
      <c r="I1666" s="2">
        <f>'Moving Avg'!H1666</f>
        <v>0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0</v>
      </c>
      <c r="B1667" s="2">
        <f>RSI!B1667</f>
        <v>0</v>
      </c>
      <c r="C1667" s="2">
        <f>RSI!I1667</f>
        <v>6.11982603408876</v>
      </c>
      <c r="D1667" s="2">
        <f>MACD!E1667</f>
        <v>-2.1177628755826384E-22</v>
      </c>
      <c r="E1667" s="2">
        <f>MACD!F1667</f>
        <v>-3.1143571699744701E-22</v>
      </c>
      <c r="F1667" s="2">
        <f>'Moving Avg'!D1667</f>
        <v>0</v>
      </c>
      <c r="G1667" s="2">
        <f>'Moving Avg'!F1667</f>
        <v>0</v>
      </c>
      <c r="H1667" s="2">
        <f>'Moving Avg'!G1667</f>
        <v>0</v>
      </c>
      <c r="I1667" s="2">
        <f>'Moving Avg'!H1667</f>
        <v>0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0</v>
      </c>
      <c r="B1668" s="2">
        <f>RSI!B1668</f>
        <v>0</v>
      </c>
      <c r="C1668" s="2">
        <f>RSI!I1668</f>
        <v>6.11982603408876</v>
      </c>
      <c r="D1668" s="2">
        <f>MACD!E1668</f>
        <v>-1.9608915514654058E-22</v>
      </c>
      <c r="E1668" s="2">
        <f>MACD!F1668</f>
        <v>-2.8836640462726572E-22</v>
      </c>
      <c r="F1668" s="2">
        <f>'Moving Avg'!D1668</f>
        <v>0</v>
      </c>
      <c r="G1668" s="2">
        <f>'Moving Avg'!F1668</f>
        <v>0</v>
      </c>
      <c r="H1668" s="2">
        <f>'Moving Avg'!G1668</f>
        <v>0</v>
      </c>
      <c r="I1668" s="2">
        <f>'Moving Avg'!H1668</f>
        <v>0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0</v>
      </c>
      <c r="B1669" s="2">
        <f>RSI!B1669</f>
        <v>0</v>
      </c>
      <c r="C1669" s="2">
        <f>RSI!I1669</f>
        <v>6.11982603408876</v>
      </c>
      <c r="D1669" s="2">
        <f>MACD!E1669</f>
        <v>-1.8156403254309314E-22</v>
      </c>
      <c r="E1669" s="2">
        <f>MACD!F1669</f>
        <v>-2.6700593021043123E-22</v>
      </c>
      <c r="F1669" s="2">
        <f>'Moving Avg'!D1669</f>
        <v>0</v>
      </c>
      <c r="G1669" s="2">
        <f>'Moving Avg'!F1669</f>
        <v>0</v>
      </c>
      <c r="H1669" s="2">
        <f>'Moving Avg'!G1669</f>
        <v>0</v>
      </c>
      <c r="I1669" s="2">
        <f>'Moving Avg'!H1669</f>
        <v>0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0</v>
      </c>
      <c r="B1670" s="2">
        <f>RSI!B1670</f>
        <v>0</v>
      </c>
      <c r="C1670" s="2">
        <f>RSI!I1670</f>
        <v>6.11982603408876</v>
      </c>
      <c r="D1670" s="2">
        <f>MACD!E1670</f>
        <v>-1.6811484494730846E-22</v>
      </c>
      <c r="E1670" s="2">
        <f>MACD!F1670</f>
        <v>-2.4722771315780672E-22</v>
      </c>
      <c r="F1670" s="2">
        <f>'Moving Avg'!D1670</f>
        <v>0</v>
      </c>
      <c r="G1670" s="2">
        <f>'Moving Avg'!F1670</f>
        <v>0</v>
      </c>
      <c r="H1670" s="2">
        <f>'Moving Avg'!G1670</f>
        <v>0</v>
      </c>
      <c r="I1670" s="2">
        <f>'Moving Avg'!H1670</f>
        <v>0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0</v>
      </c>
      <c r="B1671" s="2">
        <f>RSI!B1671</f>
        <v>0</v>
      </c>
      <c r="C1671" s="2">
        <f>RSI!I1671</f>
        <v>6.11982603408876</v>
      </c>
      <c r="D1671" s="2">
        <f>MACD!E1671</f>
        <v>-1.5566189346973006E-22</v>
      </c>
      <c r="E1671" s="2">
        <f>MACD!F1671</f>
        <v>-2.2891454922019141E-22</v>
      </c>
      <c r="F1671" s="2">
        <f>'Moving Avg'!D1671</f>
        <v>0</v>
      </c>
      <c r="G1671" s="2">
        <f>'Moving Avg'!F1671</f>
        <v>0</v>
      </c>
      <c r="H1671" s="2">
        <f>'Moving Avg'!G1671</f>
        <v>0</v>
      </c>
      <c r="I1671" s="2">
        <f>'Moving Avg'!H1671</f>
        <v>0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0</v>
      </c>
      <c r="B1672" s="2">
        <f>RSI!B1672</f>
        <v>0</v>
      </c>
      <c r="C1672" s="2">
        <f>RSI!I1672</f>
        <v>6.11982603408876</v>
      </c>
      <c r="D1672" s="2">
        <f>MACD!E1672</f>
        <v>-1.4413138284234265E-22</v>
      </c>
      <c r="E1672" s="2">
        <f>MACD!F1672</f>
        <v>-2.1195791594462167E-22</v>
      </c>
      <c r="F1672" s="2">
        <f>'Moving Avg'!D1672</f>
        <v>0</v>
      </c>
      <c r="G1672" s="2">
        <f>'Moving Avg'!F1672</f>
        <v>0</v>
      </c>
      <c r="H1672" s="2">
        <f>'Moving Avg'!G1672</f>
        <v>0</v>
      </c>
      <c r="I1672" s="2">
        <f>'Moving Avg'!H1672</f>
        <v>0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0</v>
      </c>
      <c r="B1673" s="2">
        <f>RSI!B1673</f>
        <v>0</v>
      </c>
      <c r="C1673" s="2">
        <f>RSI!I1673</f>
        <v>6.11982603408876</v>
      </c>
      <c r="D1673" s="2">
        <f>MACD!E1673</f>
        <v>-1.3345498411328024E-22</v>
      </c>
      <c r="E1673" s="2">
        <f>MACD!F1673</f>
        <v>-1.962573295783534E-22</v>
      </c>
      <c r="F1673" s="2">
        <f>'Moving Avg'!D1673</f>
        <v>0</v>
      </c>
      <c r="G1673" s="2">
        <f>'Moving Avg'!F1673</f>
        <v>0</v>
      </c>
      <c r="H1673" s="2">
        <f>'Moving Avg'!G1673</f>
        <v>0</v>
      </c>
      <c r="I1673" s="2">
        <f>'Moving Avg'!H1673</f>
        <v>0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0</v>
      </c>
      <c r="B1674" s="2">
        <f>RSI!B1674</f>
        <v>0</v>
      </c>
      <c r="C1674" s="2">
        <f>RSI!I1674</f>
        <v>6.11982603408876</v>
      </c>
      <c r="D1674" s="2">
        <f>MACD!E1674</f>
        <v>-1.2356942973451875E-22</v>
      </c>
      <c r="E1674" s="2">
        <f>MACD!F1674</f>
        <v>-1.8171974960958647E-22</v>
      </c>
      <c r="F1674" s="2">
        <f>'Moving Avg'!D1674</f>
        <v>0</v>
      </c>
      <c r="G1674" s="2">
        <f>'Moving Avg'!F1674</f>
        <v>0</v>
      </c>
      <c r="H1674" s="2">
        <f>'Moving Avg'!G1674</f>
        <v>0</v>
      </c>
      <c r="I1674" s="2">
        <f>'Moving Avg'!H1674</f>
        <v>0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0</v>
      </c>
      <c r="B1675" s="2">
        <f>RSI!B1675</f>
        <v>0</v>
      </c>
      <c r="C1675" s="2">
        <f>RSI!I1675</f>
        <v>6.11982603408876</v>
      </c>
      <c r="D1675" s="2">
        <f>MACD!E1675</f>
        <v>-1.1441613864307292E-22</v>
      </c>
      <c r="E1675" s="2">
        <f>MACD!F1675</f>
        <v>-1.6825902741628377E-22</v>
      </c>
      <c r="F1675" s="2">
        <f>'Moving Avg'!D1675</f>
        <v>0</v>
      </c>
      <c r="G1675" s="2">
        <f>'Moving Avg'!F1675</f>
        <v>0</v>
      </c>
      <c r="H1675" s="2">
        <f>'Moving Avg'!G1675</f>
        <v>0</v>
      </c>
      <c r="I1675" s="2">
        <f>'Moving Avg'!H1675</f>
        <v>0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0</v>
      </c>
      <c r="B1676" s="2">
        <f>RSI!B1676</f>
        <v>0</v>
      </c>
      <c r="C1676" s="2">
        <f>RSI!I1676</f>
        <v>6.11982603408876</v>
      </c>
      <c r="D1676" s="2">
        <f>MACD!E1676</f>
        <v>-1.0594086911395641E-22</v>
      </c>
      <c r="E1676" s="2">
        <f>MACD!F1676</f>
        <v>-1.5579539575581831E-22</v>
      </c>
      <c r="F1676" s="2">
        <f>'Moving Avg'!D1676</f>
        <v>0</v>
      </c>
      <c r="G1676" s="2">
        <f>'Moving Avg'!F1676</f>
        <v>0</v>
      </c>
      <c r="H1676" s="2">
        <f>'Moving Avg'!G1676</f>
        <v>0</v>
      </c>
      <c r="I1676" s="2">
        <f>'Moving Avg'!H1676</f>
        <v>0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0</v>
      </c>
      <c r="B1677" s="2">
        <f>RSI!B1677</f>
        <v>0</v>
      </c>
      <c r="C1677" s="2">
        <f>RSI!I1677</f>
        <v>6.11982603408876</v>
      </c>
      <c r="D1677" s="2">
        <f>MACD!E1677</f>
        <v>-9.8093397327737416E-23</v>
      </c>
      <c r="E1677" s="2">
        <f>MACD!F1677</f>
        <v>-1.4425499607020215E-22</v>
      </c>
      <c r="F1677" s="2">
        <f>'Moving Avg'!D1677</f>
        <v>0</v>
      </c>
      <c r="G1677" s="2">
        <f>'Moving Avg'!F1677</f>
        <v>0</v>
      </c>
      <c r="H1677" s="2">
        <f>'Moving Avg'!G1677</f>
        <v>0</v>
      </c>
      <c r="I1677" s="2">
        <f>'Moving Avg'!H1677</f>
        <v>0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0</v>
      </c>
      <c r="B1678" s="2">
        <f>RSI!B1678</f>
        <v>0</v>
      </c>
      <c r="C1678" s="2">
        <f>RSI!I1678</f>
        <v>6.11982603408876</v>
      </c>
      <c r="D1678" s="2">
        <f>MACD!E1678</f>
        <v>-9.082721974790502E-23</v>
      </c>
      <c r="E1678" s="2">
        <f>MACD!F1678</f>
        <v>-1.3356944080574274E-22</v>
      </c>
      <c r="F1678" s="2">
        <f>'Moving Avg'!D1678</f>
        <v>0</v>
      </c>
      <c r="G1678" s="2">
        <f>'Moving Avg'!F1678</f>
        <v>0</v>
      </c>
      <c r="H1678" s="2">
        <f>'Moving Avg'!G1678</f>
        <v>0</v>
      </c>
      <c r="I1678" s="2">
        <f>'Moving Avg'!H1678</f>
        <v>0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0</v>
      </c>
      <c r="B1679" s="2">
        <f>RSI!B1679</f>
        <v>0</v>
      </c>
      <c r="C1679" s="2">
        <f>RSI!I1679</f>
        <v>6.11982603408876</v>
      </c>
      <c r="D1679" s="2">
        <f>MACD!E1679</f>
        <v>-8.4099277544356502E-23</v>
      </c>
      <c r="E1679" s="2">
        <f>MACD!F1679</f>
        <v>-1.2367540815346549E-22</v>
      </c>
      <c r="F1679" s="2">
        <f>'Moving Avg'!D1679</f>
        <v>0</v>
      </c>
      <c r="G1679" s="2">
        <f>'Moving Avg'!F1679</f>
        <v>0</v>
      </c>
      <c r="H1679" s="2">
        <f>'Moving Avg'!G1679</f>
        <v>0</v>
      </c>
      <c r="I1679" s="2">
        <f>'Moving Avg'!H1679</f>
        <v>0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0</v>
      </c>
      <c r="B1680" s="2">
        <f>RSI!B1680</f>
        <v>0</v>
      </c>
      <c r="C1680" s="2">
        <f>RSI!I1680</f>
        <v>6.11982603408876</v>
      </c>
      <c r="D1680" s="2">
        <f>MACD!E1680</f>
        <v>-7.786970142995972E-23</v>
      </c>
      <c r="E1680" s="2">
        <f>MACD!F1680</f>
        <v>-1.1451426680876434E-22</v>
      </c>
      <c r="F1680" s="2">
        <f>'Moving Avg'!D1680</f>
        <v>0</v>
      </c>
      <c r="G1680" s="2">
        <f>'Moving Avg'!F1680</f>
        <v>0</v>
      </c>
      <c r="H1680" s="2">
        <f>'Moving Avg'!G1680</f>
        <v>0</v>
      </c>
      <c r="I1680" s="2">
        <f>'Moving Avg'!H1680</f>
        <v>0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0</v>
      </c>
      <c r="B1681" s="2">
        <f>RSI!B1681</f>
        <v>0</v>
      </c>
      <c r="C1681" s="2">
        <f>RSI!I1681</f>
        <v>6.11982603408876</v>
      </c>
      <c r="D1681" s="2">
        <f>MACD!E1681</f>
        <v>-7.2101575398110856E-23</v>
      </c>
      <c r="E1681" s="2">
        <f>MACD!F1681</f>
        <v>-1.0603172852663365E-22</v>
      </c>
      <c r="F1681" s="2">
        <f>'Moving Avg'!D1681</f>
        <v>0</v>
      </c>
      <c r="G1681" s="2">
        <f>'Moving Avg'!F1681</f>
        <v>0</v>
      </c>
      <c r="H1681" s="2">
        <f>'Moving Avg'!G1681</f>
        <v>0</v>
      </c>
      <c r="I1681" s="2">
        <f>'Moving Avg'!H1681</f>
        <v>0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0</v>
      </c>
      <c r="B1682" s="2">
        <f>RSI!B1682</f>
        <v>0</v>
      </c>
      <c r="C1682" s="2">
        <f>RSI!I1682</f>
        <v>6.11982603408876</v>
      </c>
      <c r="D1682" s="2">
        <f>MACD!E1682</f>
        <v>-6.6760717961213761E-23</v>
      </c>
      <c r="E1682" s="2">
        <f>MACD!F1682</f>
        <v>-9.817752641354968E-23</v>
      </c>
      <c r="F1682" s="2">
        <f>'Moving Avg'!D1682</f>
        <v>0</v>
      </c>
      <c r="G1682" s="2">
        <f>'Moving Avg'!F1682</f>
        <v>0</v>
      </c>
      <c r="H1682" s="2">
        <f>'Moving Avg'!G1682</f>
        <v>0</v>
      </c>
      <c r="I1682" s="2">
        <f>'Moving Avg'!H1682</f>
        <v>0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0</v>
      </c>
      <c r="B1683" s="2">
        <f>RSI!B1683</f>
        <v>0</v>
      </c>
      <c r="C1683" s="2">
        <f>RSI!I1683</f>
        <v>6.11982603408876</v>
      </c>
      <c r="D1683" s="2">
        <f>MACD!E1683</f>
        <v>-6.1815479593716447E-23</v>
      </c>
      <c r="E1683" s="2">
        <f>MACD!F1683</f>
        <v>-9.0905117049583031E-23</v>
      </c>
      <c r="F1683" s="2">
        <f>'Moving Avg'!D1683</f>
        <v>0</v>
      </c>
      <c r="G1683" s="2">
        <f>'Moving Avg'!F1683</f>
        <v>0</v>
      </c>
      <c r="H1683" s="2">
        <f>'Moving Avg'!G1683</f>
        <v>0</v>
      </c>
      <c r="I1683" s="2">
        <f>'Moving Avg'!H1683</f>
        <v>0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0</v>
      </c>
      <c r="B1684" s="2">
        <f>RSI!B1684</f>
        <v>0</v>
      </c>
      <c r="C1684" s="2">
        <f>RSI!I1684</f>
        <v>6.11982603408876</v>
      </c>
      <c r="D1684" s="2">
        <f>MACD!E1684</f>
        <v>-5.7236555179367075E-23</v>
      </c>
      <c r="E1684" s="2">
        <f>MACD!F1684</f>
        <v>-8.4171404675539854E-23</v>
      </c>
      <c r="F1684" s="2">
        <f>'Moving Avg'!D1684</f>
        <v>0</v>
      </c>
      <c r="G1684" s="2">
        <f>'Moving Avg'!F1684</f>
        <v>0</v>
      </c>
      <c r="H1684" s="2">
        <f>'Moving Avg'!G1684</f>
        <v>0</v>
      </c>
      <c r="I1684" s="2">
        <f>'Moving Avg'!H1684</f>
        <v>0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0</v>
      </c>
      <c r="B1685" s="2">
        <f>RSI!B1685</f>
        <v>0</v>
      </c>
      <c r="C1685" s="2">
        <f>RSI!I1685</f>
        <v>6.11982603408876</v>
      </c>
      <c r="D1685" s="2">
        <f>MACD!E1685</f>
        <v>-5.2996810351265816E-23</v>
      </c>
      <c r="E1685" s="2">
        <f>MACD!F1685</f>
        <v>-7.7936485810685049E-23</v>
      </c>
      <c r="F1685" s="2">
        <f>'Moving Avg'!D1685</f>
        <v>0</v>
      </c>
      <c r="G1685" s="2">
        <f>'Moving Avg'!F1685</f>
        <v>0</v>
      </c>
      <c r="H1685" s="2">
        <f>'Moving Avg'!G1685</f>
        <v>0</v>
      </c>
      <c r="I1685" s="2">
        <f>'Moving Avg'!H1685</f>
        <v>0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0</v>
      </c>
      <c r="B1686" s="2">
        <f>RSI!B1686</f>
        <v>0</v>
      </c>
      <c r="C1686" s="2">
        <f>RSI!I1686</f>
        <v>6.11982603408876</v>
      </c>
      <c r="D1686" s="2">
        <f>MACD!E1686</f>
        <v>-4.9071120695616497E-23</v>
      </c>
      <c r="E1686" s="2">
        <f>MACD!F1686</f>
        <v>-7.2163412787671335E-23</v>
      </c>
      <c r="F1686" s="2">
        <f>'Moving Avg'!D1686</f>
        <v>0</v>
      </c>
      <c r="G1686" s="2">
        <f>'Moving Avg'!F1686</f>
        <v>0</v>
      </c>
      <c r="H1686" s="2">
        <f>'Moving Avg'!G1686</f>
        <v>0</v>
      </c>
      <c r="I1686" s="2">
        <f>'Moving Avg'!H1686</f>
        <v>0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0</v>
      </c>
      <c r="B1687" s="2">
        <f>RSI!B1687</f>
        <v>0</v>
      </c>
      <c r="C1687" s="2">
        <f>RSI!I1687</f>
        <v>6.11982603408876</v>
      </c>
      <c r="D1687" s="2">
        <f>MACD!E1687</f>
        <v>-4.543622286631157E-23</v>
      </c>
      <c r="E1687" s="2">
        <f>MACD!F1687</f>
        <v>-6.6817974803399377E-23</v>
      </c>
      <c r="F1687" s="2">
        <f>'Moving Avg'!D1687</f>
        <v>0</v>
      </c>
      <c r="G1687" s="2">
        <f>'Moving Avg'!F1687</f>
        <v>0</v>
      </c>
      <c r="H1687" s="2">
        <f>'Moving Avg'!G1687</f>
        <v>0</v>
      </c>
      <c r="I1687" s="2">
        <f>'Moving Avg'!H1687</f>
        <v>0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0</v>
      </c>
      <c r="B1688" s="2">
        <f>RSI!B1688</f>
        <v>0</v>
      </c>
      <c r="C1688" s="2">
        <f>RSI!I1688</f>
        <v>6.11982603408876</v>
      </c>
      <c r="D1688" s="2">
        <f>MACD!E1688</f>
        <v>-4.2070576728066266E-23</v>
      </c>
      <c r="E1688" s="2">
        <f>MACD!F1688</f>
        <v>-6.186849518833276E-23</v>
      </c>
      <c r="F1688" s="2">
        <f>'Moving Avg'!D1688</f>
        <v>0</v>
      </c>
      <c r="G1688" s="2">
        <f>'Moving Avg'!F1688</f>
        <v>0</v>
      </c>
      <c r="H1688" s="2">
        <f>'Moving Avg'!G1688</f>
        <v>0</v>
      </c>
      <c r="I1688" s="2">
        <f>'Moving Avg'!H1688</f>
        <v>0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0</v>
      </c>
      <c r="B1689" s="2">
        <f>RSI!B1689</f>
        <v>0</v>
      </c>
      <c r="C1689" s="2">
        <f>RSI!I1689</f>
        <v>6.11982603408876</v>
      </c>
      <c r="D1689" s="2">
        <f>MACD!E1689</f>
        <v>-3.8954237711172468E-23</v>
      </c>
      <c r="E1689" s="2">
        <f>MACD!F1689</f>
        <v>-5.7285643692900699E-23</v>
      </c>
      <c r="F1689" s="2">
        <f>'Moving Avg'!D1689</f>
        <v>0</v>
      </c>
      <c r="G1689" s="2">
        <f>'Moving Avg'!F1689</f>
        <v>0</v>
      </c>
      <c r="H1689" s="2">
        <f>'Moving Avg'!G1689</f>
        <v>0</v>
      </c>
      <c r="I1689" s="2">
        <f>'Moving Avg'!H1689</f>
        <v>0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</row>
    <row r="1690" spans="1:12" ht="13.5" x14ac:dyDescent="0.25">
      <c r="A1690" s="3">
        <f>RSI!A1690</f>
        <v>0</v>
      </c>
      <c r="B1690" s="2">
        <f>RSI!B1690</f>
        <v>0</v>
      </c>
      <c r="C1690" s="2">
        <f>RSI!I1690</f>
        <v>6.11982603408876</v>
      </c>
      <c r="D1690" s="2">
        <f>MACD!E1690</f>
        <v>-3.6068738621455992E-23</v>
      </c>
      <c r="E1690" s="2">
        <f>MACD!F1690</f>
        <v>-5.3042262678611762E-23</v>
      </c>
      <c r="F1690" s="2">
        <f>'Moving Avg'!D1690</f>
        <v>0</v>
      </c>
      <c r="G1690" s="2">
        <f>'Moving Avg'!F1690</f>
        <v>0</v>
      </c>
      <c r="H1690" s="2">
        <f>'Moving Avg'!G1690</f>
        <v>0</v>
      </c>
      <c r="I1690" s="2">
        <f>'Moving Avg'!H1690</f>
        <v>0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</row>
    <row r="1691" spans="1:12" ht="13.5" x14ac:dyDescent="0.25">
      <c r="A1691" s="3">
        <f>RSI!A1691</f>
        <v>0</v>
      </c>
      <c r="B1691" s="2">
        <f>RSI!B1691</f>
        <v>0</v>
      </c>
      <c r="C1691" s="2">
        <f>RSI!I1691</f>
        <v>6.11982603408876</v>
      </c>
      <c r="D1691" s="2">
        <f>MACD!E1691</f>
        <v>-3.3396980205051843E-23</v>
      </c>
      <c r="E1691" s="2">
        <f>MACD!F1691</f>
        <v>-4.9113206183899783E-23</v>
      </c>
      <c r="F1691" s="2">
        <f>'Moving Avg'!D1691</f>
        <v>0</v>
      </c>
      <c r="G1691" s="2">
        <f>'Moving Avg'!F1691</f>
        <v>0</v>
      </c>
      <c r="H1691" s="2">
        <f>'Moving Avg'!G1691</f>
        <v>0</v>
      </c>
      <c r="I1691" s="2">
        <f>'Moving Avg'!H1691</f>
        <v>0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0</v>
      </c>
      <c r="B1692" s="2">
        <f>RSI!B1692</f>
        <v>0</v>
      </c>
      <c r="C1692" s="2">
        <f>RSI!I1692</f>
        <v>6.11982603408876</v>
      </c>
      <c r="D1692" s="2">
        <f>MACD!E1692</f>
        <v>-3.0923129819492446E-23</v>
      </c>
      <c r="E1692" s="2">
        <f>MACD!F1692</f>
        <v>-4.5475190911018315E-23</v>
      </c>
      <c r="F1692" s="2">
        <f>'Moving Avg'!D1692</f>
        <v>0</v>
      </c>
      <c r="G1692" s="2">
        <f>'Moving Avg'!F1692</f>
        <v>0</v>
      </c>
      <c r="H1692" s="2">
        <f>'Moving Avg'!G1692</f>
        <v>0</v>
      </c>
      <c r="I1692" s="2">
        <f>'Moving Avg'!H1692</f>
        <v>0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0</v>
      </c>
      <c r="B1693" s="2">
        <f>RSI!B1693</f>
        <v>0</v>
      </c>
      <c r="C1693" s="2">
        <f>RSI!I1693</f>
        <v>6.11982603408876</v>
      </c>
      <c r="D1693" s="2">
        <f>MACD!E1693</f>
        <v>-2.8632527610641152E-23</v>
      </c>
      <c r="E1693" s="2">
        <f>MACD!F1693</f>
        <v>-4.2106658250942886E-23</v>
      </c>
      <c r="F1693" s="2">
        <f>'Moving Avg'!D1693</f>
        <v>0</v>
      </c>
      <c r="G1693" s="2">
        <f>'Moving Avg'!F1693</f>
        <v>0</v>
      </c>
      <c r="H1693" s="2">
        <f>'Moving Avg'!G1693</f>
        <v>0</v>
      </c>
      <c r="I1693" s="2">
        <f>'Moving Avg'!H1693</f>
        <v>0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0</v>
      </c>
      <c r="B1694" s="2">
        <f>RSI!B1694</f>
        <v>0</v>
      </c>
      <c r="C1694" s="2">
        <f>RSI!I1694</f>
        <v>6.11982603408876</v>
      </c>
      <c r="D1694" s="2">
        <f>MACD!E1694</f>
        <v>-2.6511599639482547E-23</v>
      </c>
      <c r="E1694" s="2">
        <f>MACD!F1694</f>
        <v>-3.8987646528650823E-23</v>
      </c>
      <c r="F1694" s="2">
        <f>'Moving Avg'!D1694</f>
        <v>0</v>
      </c>
      <c r="G1694" s="2">
        <f>'Moving Avg'!F1694</f>
        <v>0</v>
      </c>
      <c r="H1694" s="2">
        <f>'Moving Avg'!G1694</f>
        <v>0</v>
      </c>
      <c r="I1694" s="2">
        <f>'Moving Avg'!H1694</f>
        <v>0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0</v>
      </c>
      <c r="B1695" s="2">
        <f>RSI!B1695</f>
        <v>0</v>
      </c>
      <c r="C1695" s="2">
        <f>RSI!I1695</f>
        <v>6.11982603408876</v>
      </c>
      <c r="D1695" s="2">
        <f>MACD!E1695</f>
        <v>-2.454777744396532E-23</v>
      </c>
      <c r="E1695" s="2">
        <f>MACD!F1695</f>
        <v>-3.6099672711713727E-23</v>
      </c>
      <c r="F1695" s="2">
        <f>'Moving Avg'!D1695</f>
        <v>0</v>
      </c>
      <c r="G1695" s="2">
        <f>'Moving Avg'!F1695</f>
        <v>0</v>
      </c>
      <c r="H1695" s="2">
        <f>'Moving Avg'!G1695</f>
        <v>0</v>
      </c>
      <c r="I1695" s="2">
        <f>'Moving Avg'!H1695</f>
        <v>0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0</v>
      </c>
      <c r="B1696" s="2">
        <f>RSI!B1696</f>
        <v>0</v>
      </c>
      <c r="C1696" s="2">
        <f>RSI!I1696</f>
        <v>6.11982603408876</v>
      </c>
      <c r="D1696" s="2">
        <f>MACD!E1696</f>
        <v>-2.272942355922715E-23</v>
      </c>
      <c r="E1696" s="2">
        <f>MACD!F1696</f>
        <v>-3.3425622881216414E-23</v>
      </c>
      <c r="F1696" s="2">
        <f>'Moving Avg'!D1696</f>
        <v>0</v>
      </c>
      <c r="G1696" s="2">
        <f>'Moving Avg'!F1696</f>
        <v>0</v>
      </c>
      <c r="H1696" s="2">
        <f>'Moving Avg'!G1696</f>
        <v>0</v>
      </c>
      <c r="I1696" s="2">
        <f>'Moving Avg'!H1696</f>
        <v>0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0</v>
      </c>
      <c r="B1697" s="2">
        <f>RSI!B1697</f>
        <v>0</v>
      </c>
      <c r="C1697" s="2">
        <f>RSI!I1697</f>
        <v>6.11982603408876</v>
      </c>
      <c r="D1697" s="2">
        <f>MACD!E1697</f>
        <v>-2.1045762554839952E-23</v>
      </c>
      <c r="E1697" s="2">
        <f>MACD!F1697</f>
        <v>-3.0949650815941124E-23</v>
      </c>
      <c r="F1697" s="2">
        <f>'Moving Avg'!D1697</f>
        <v>0</v>
      </c>
      <c r="G1697" s="2">
        <f>'Moving Avg'!F1697</f>
        <v>0</v>
      </c>
      <c r="H1697" s="2">
        <f>'Moving Avg'!G1697</f>
        <v>0</v>
      </c>
      <c r="I1697" s="2">
        <f>'Moving Avg'!H1697</f>
        <v>0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</row>
    <row r="1698" spans="1:12" ht="13.5" x14ac:dyDescent="0.25">
      <c r="A1698" s="3">
        <f>RSI!A1698</f>
        <v>0</v>
      </c>
      <c r="B1698" s="2">
        <f>RSI!B1698</f>
        <v>0</v>
      </c>
      <c r="C1698" s="2">
        <f>RSI!I1698</f>
        <v>6.11982603408876</v>
      </c>
      <c r="D1698" s="2">
        <f>MACD!E1698</f>
        <v>-1.9486817180407364E-23</v>
      </c>
      <c r="E1698" s="2">
        <f>MACD!F1698</f>
        <v>-2.8657084088834374E-23</v>
      </c>
      <c r="F1698" s="2">
        <f>'Moving Avg'!D1698</f>
        <v>0</v>
      </c>
      <c r="G1698" s="2">
        <f>'Moving Avg'!F1698</f>
        <v>0</v>
      </c>
      <c r="H1698" s="2">
        <f>'Moving Avg'!G1698</f>
        <v>0</v>
      </c>
      <c r="I1698" s="2">
        <f>'Moving Avg'!H1698</f>
        <v>0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0</v>
      </c>
      <c r="B1699" s="2">
        <f>RSI!B1699</f>
        <v>0</v>
      </c>
      <c r="C1699" s="2">
        <f>RSI!I1699</f>
        <v>6.11982603408876</v>
      </c>
      <c r="D1699" s="2">
        <f>MACD!E1699</f>
        <v>-1.804334924111793E-23</v>
      </c>
      <c r="E1699" s="2">
        <f>MACD!F1699</f>
        <v>-2.6534337119291084E-23</v>
      </c>
      <c r="F1699" s="2">
        <f>'Moving Avg'!D1699</f>
        <v>0</v>
      </c>
      <c r="G1699" s="2">
        <f>'Moving Avg'!F1699</f>
        <v>0</v>
      </c>
      <c r="H1699" s="2">
        <f>'Moving Avg'!G1699</f>
        <v>0</v>
      </c>
      <c r="I1699" s="2">
        <f>'Moving Avg'!H1699</f>
        <v>0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0</v>
      </c>
      <c r="B1700" s="2">
        <f>RSI!B1700</f>
        <v>0</v>
      </c>
      <c r="C1700" s="2">
        <f>RSI!I1700</f>
        <v>6.11982603408876</v>
      </c>
      <c r="D1700" s="2">
        <f>MACD!E1700</f>
        <v>-1.6706804852886972E-23</v>
      </c>
      <c r="E1700" s="2">
        <f>MACD!F1700</f>
        <v>-2.4568830666010262E-23</v>
      </c>
      <c r="F1700" s="2">
        <f>'Moving Avg'!D1700</f>
        <v>0</v>
      </c>
      <c r="G1700" s="2">
        <f>'Moving Avg'!F1700</f>
        <v>0</v>
      </c>
      <c r="H1700" s="2">
        <f>'Moving Avg'!G1700</f>
        <v>0</v>
      </c>
      <c r="I1700" s="2">
        <f>'Moving Avg'!H1700</f>
        <v>0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0</v>
      </c>
      <c r="B1701" s="2">
        <f>RSI!B1701</f>
        <v>0</v>
      </c>
      <c r="C1701" s="2">
        <f>RSI!I1701</f>
        <v>6.11982603408876</v>
      </c>
      <c r="D1701" s="2">
        <f>MACD!E1701</f>
        <v>-1.5469263752673123E-23</v>
      </c>
      <c r="E1701" s="2">
        <f>MACD!F1701</f>
        <v>-2.2748917283342837E-23</v>
      </c>
      <c r="F1701" s="2">
        <f>'Moving Avg'!D1701</f>
        <v>0</v>
      </c>
      <c r="G1701" s="2">
        <f>'Moving Avg'!F1701</f>
        <v>0</v>
      </c>
      <c r="H1701" s="2">
        <f>'Moving Avg'!G1701</f>
        <v>0</v>
      </c>
      <c r="I1701" s="2">
        <f>'Moving Avg'!H1701</f>
        <v>0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0</v>
      </c>
      <c r="B1702" s="2">
        <f>RSI!B1702</f>
        <v>0</v>
      </c>
      <c r="C1702" s="2">
        <f>RSI!I1702</f>
        <v>6.11982603408876</v>
      </c>
      <c r="D1702" s="2">
        <f>MACD!E1702</f>
        <v>-1.4323392363586225E-23</v>
      </c>
      <c r="E1702" s="2">
        <f>MACD!F1702</f>
        <v>-2.1063812299391515E-23</v>
      </c>
      <c r="F1702" s="2">
        <f>'Moving Avg'!D1702</f>
        <v>0</v>
      </c>
      <c r="G1702" s="2">
        <f>'Moving Avg'!F1702</f>
        <v>0</v>
      </c>
      <c r="H1702" s="2">
        <f>'Moving Avg'!G1702</f>
        <v>0</v>
      </c>
      <c r="I1702" s="2">
        <f>'Moving Avg'!H1702</f>
        <v>0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0</v>
      </c>
      <c r="B1703" s="2">
        <f>RSI!B1703</f>
        <v>0</v>
      </c>
      <c r="C1703" s="2">
        <f>RSI!I1703</f>
        <v>6.11982603408876</v>
      </c>
      <c r="D1703" s="2">
        <f>MACD!E1703</f>
        <v>-1.3262400336653911E-23</v>
      </c>
      <c r="E1703" s="2">
        <f>MACD!F1703</f>
        <v>-1.9503529906843995E-23</v>
      </c>
      <c r="F1703" s="2">
        <f>'Moving Avg'!D1703</f>
        <v>0</v>
      </c>
      <c r="G1703" s="2">
        <f>'Moving Avg'!F1703</f>
        <v>0</v>
      </c>
      <c r="H1703" s="2">
        <f>'Moving Avg'!G1703</f>
        <v>0</v>
      </c>
      <c r="I1703" s="2">
        <f>'Moving Avg'!H1703</f>
        <v>0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0</v>
      </c>
      <c r="B1704" s="2">
        <f>RSI!B1704</f>
        <v>0</v>
      </c>
      <c r="C1704" s="2">
        <f>RSI!I1704</f>
        <v>6.11982603408876</v>
      </c>
      <c r="D1704" s="2">
        <f>MACD!E1704</f>
        <v>-1.2280000311716584E-23</v>
      </c>
      <c r="E1704" s="2">
        <f>MACD!F1704</f>
        <v>-1.8058823987818512E-23</v>
      </c>
      <c r="F1704" s="2">
        <f>'Moving Avg'!D1704</f>
        <v>0</v>
      </c>
      <c r="G1704" s="2">
        <f>'Moving Avg'!F1704</f>
        <v>0</v>
      </c>
      <c r="H1704" s="2">
        <f>'Moving Avg'!G1704</f>
        <v>0</v>
      </c>
      <c r="I1704" s="2">
        <f>'Moving Avg'!H1704</f>
        <v>0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0</v>
      </c>
      <c r="B1705" s="2">
        <f>RSI!B1705</f>
        <v>0</v>
      </c>
      <c r="C1705" s="2">
        <f>RSI!I1705</f>
        <v>6.11982603408876</v>
      </c>
      <c r="D1705" s="2">
        <f>MACD!E1705</f>
        <v>-1.1370370658996837E-23</v>
      </c>
      <c r="E1705" s="2">
        <f>MACD!F1705</f>
        <v>-1.6721133322054177E-23</v>
      </c>
      <c r="F1705" s="2">
        <f>'Moving Avg'!D1705</f>
        <v>0</v>
      </c>
      <c r="G1705" s="2">
        <f>'Moving Avg'!F1705</f>
        <v>0</v>
      </c>
      <c r="H1705" s="2">
        <f>'Moving Avg'!G1705</f>
        <v>0</v>
      </c>
      <c r="I1705" s="2">
        <f>'Moving Avg'!H1705</f>
        <v>0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0</v>
      </c>
      <c r="B1706" s="2">
        <f>RSI!B1706</f>
        <v>0</v>
      </c>
      <c r="C1706" s="2">
        <f>RSI!I1706</f>
        <v>6.11982603408876</v>
      </c>
      <c r="D1706" s="2">
        <f>MACD!E1706</f>
        <v>-1.0528120980552627E-23</v>
      </c>
      <c r="E1706" s="2">
        <f>MACD!F1706</f>
        <v>-1.5482530853753867E-23</v>
      </c>
      <c r="F1706" s="2">
        <f>'Moving Avg'!D1706</f>
        <v>0</v>
      </c>
      <c r="G1706" s="2">
        <f>'Moving Avg'!F1706</f>
        <v>0</v>
      </c>
      <c r="H1706" s="2">
        <f>'Moving Avg'!G1706</f>
        <v>0</v>
      </c>
      <c r="I1706" s="2">
        <f>'Moving Avg'!H1706</f>
        <v>0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0</v>
      </c>
      <c r="B1707" s="2">
        <f>RSI!B1707</f>
        <v>0</v>
      </c>
      <c r="C1707" s="2">
        <f>RSI!I1707</f>
        <v>6.11982603408876</v>
      </c>
      <c r="D1707" s="2">
        <f>MACD!E1707</f>
        <v>-9.7482601671783582E-24</v>
      </c>
      <c r="E1707" s="2">
        <f>MACD!F1707</f>
        <v>-1.4335676716438765E-23</v>
      </c>
      <c r="F1707" s="2">
        <f>'Moving Avg'!D1707</f>
        <v>0</v>
      </c>
      <c r="G1707" s="2">
        <f>'Moving Avg'!F1707</f>
        <v>0</v>
      </c>
      <c r="H1707" s="2">
        <f>'Moving Avg'!G1707</f>
        <v>0</v>
      </c>
      <c r="I1707" s="2">
        <f>'Moving Avg'!H1707</f>
        <v>0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0</v>
      </c>
      <c r="B1708" s="2">
        <f>RSI!B1708</f>
        <v>0</v>
      </c>
      <c r="C1708" s="2">
        <f>RSI!I1708</f>
        <v>6.11982603408876</v>
      </c>
      <c r="D1708" s="2">
        <f>MACD!E1708</f>
        <v>-9.0261668214614427E-24</v>
      </c>
      <c r="E1708" s="2">
        <f>MACD!F1708</f>
        <v>-1.3273774737443301E-23</v>
      </c>
      <c r="F1708" s="2">
        <f>'Moving Avg'!D1708</f>
        <v>0</v>
      </c>
      <c r="G1708" s="2">
        <f>'Moving Avg'!F1708</f>
        <v>0</v>
      </c>
      <c r="H1708" s="2">
        <f>'Moving Avg'!G1708</f>
        <v>0</v>
      </c>
      <c r="I1708" s="2">
        <f>'Moving Avg'!H1708</f>
        <v>0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0</v>
      </c>
      <c r="B1709" s="2">
        <f>RSI!B1709</f>
        <v>0</v>
      </c>
      <c r="C1709" s="2">
        <f>RSI!I1709</f>
        <v>6.11982603408876</v>
      </c>
      <c r="D1709" s="2">
        <f>MACD!E1709</f>
        <v>-8.357561871723558E-24</v>
      </c>
      <c r="E1709" s="2">
        <f>MACD!F1709</f>
        <v>-1.2290532164299352E-23</v>
      </c>
      <c r="F1709" s="2">
        <f>'Moving Avg'!D1709</f>
        <v>0</v>
      </c>
      <c r="G1709" s="2">
        <f>'Moving Avg'!F1709</f>
        <v>0</v>
      </c>
      <c r="H1709" s="2">
        <f>'Moving Avg'!G1709</f>
        <v>0</v>
      </c>
      <c r="I1709" s="2">
        <f>'Moving Avg'!H1709</f>
        <v>0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0</v>
      </c>
      <c r="B1710" s="2">
        <f>RSI!B1710</f>
        <v>0</v>
      </c>
      <c r="C1710" s="2">
        <f>RSI!I1710</f>
        <v>6.11982603408876</v>
      </c>
      <c r="D1710" s="2">
        <f>MACD!E1710</f>
        <v>-7.7384832145588501E-24</v>
      </c>
      <c r="E1710" s="2">
        <f>MACD!F1710</f>
        <v>-1.1380122374351252E-23</v>
      </c>
      <c r="F1710" s="2">
        <f>'Moving Avg'!D1710</f>
        <v>0</v>
      </c>
      <c r="G1710" s="2">
        <f>'Moving Avg'!F1710</f>
        <v>0</v>
      </c>
      <c r="H1710" s="2">
        <f>'Moving Avg'!G1710</f>
        <v>0</v>
      </c>
      <c r="I1710" s="2">
        <f>'Moving Avg'!H1710</f>
        <v>0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</row>
    <row r="1711" spans="1:12" ht="13.5" x14ac:dyDescent="0.25">
      <c r="A1711" s="3">
        <f>RSI!A1711</f>
        <v>0</v>
      </c>
      <c r="B1711" s="2">
        <f>RSI!B1711</f>
        <v>0</v>
      </c>
      <c r="C1711" s="2">
        <f>RSI!I1711</f>
        <v>6.11982603408876</v>
      </c>
      <c r="D1711" s="2">
        <f>MACD!E1711</f>
        <v>-7.1652622357026397E-24</v>
      </c>
      <c r="E1711" s="2">
        <f>MACD!F1711</f>
        <v>-1.053715034662153E-23</v>
      </c>
      <c r="F1711" s="2">
        <f>'Moving Avg'!D1711</f>
        <v>0</v>
      </c>
      <c r="G1711" s="2">
        <f>'Moving Avg'!F1711</f>
        <v>0</v>
      </c>
      <c r="H1711" s="2">
        <f>'Moving Avg'!G1711</f>
        <v>0</v>
      </c>
      <c r="I1711" s="2">
        <f>'Moving Avg'!H1711</f>
        <v>0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0</v>
      </c>
      <c r="B1712" s="2">
        <f>RSI!B1712</f>
        <v>0</v>
      </c>
      <c r="C1712" s="2">
        <f>RSI!I1712</f>
        <v>6.11982603408876</v>
      </c>
      <c r="D1712" s="2">
        <f>MACD!E1712</f>
        <v>-6.6345020700950365E-24</v>
      </c>
      <c r="E1712" s="2">
        <f>MACD!F1712</f>
        <v>-9.7566206913162324E-24</v>
      </c>
      <c r="F1712" s="2">
        <f>'Moving Avg'!D1712</f>
        <v>0</v>
      </c>
      <c r="G1712" s="2">
        <f>'Moving Avg'!F1712</f>
        <v>0</v>
      </c>
      <c r="H1712" s="2">
        <f>'Moving Avg'!G1712</f>
        <v>0</v>
      </c>
      <c r="I1712" s="2">
        <f>'Moving Avg'!H1712</f>
        <v>0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0</v>
      </c>
      <c r="B1713" s="2">
        <f>RSI!B1713</f>
        <v>0</v>
      </c>
      <c r="C1713" s="2">
        <f>RSI!I1713</f>
        <v>6.11982603408876</v>
      </c>
      <c r="D1713" s="2">
        <f>MACD!E1713</f>
        <v>-6.1430574723102191E-24</v>
      </c>
      <c r="E1713" s="2">
        <f>MACD!F1713</f>
        <v>-9.0339080475150293E-24</v>
      </c>
      <c r="F1713" s="2">
        <f>'Moving Avg'!D1713</f>
        <v>0</v>
      </c>
      <c r="G1713" s="2">
        <f>'Moving Avg'!F1713</f>
        <v>0</v>
      </c>
      <c r="H1713" s="2">
        <f>'Moving Avg'!G1713</f>
        <v>0</v>
      </c>
      <c r="I1713" s="2">
        <f>'Moving Avg'!H1713</f>
        <v>0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</row>
    <row r="1714" spans="1:12" ht="13.5" x14ac:dyDescent="0.25">
      <c r="A1714" s="3">
        <f>RSI!A1714</f>
        <v>0</v>
      </c>
      <c r="B1714" s="2">
        <f>RSI!B1714</f>
        <v>0</v>
      </c>
      <c r="C1714" s="2">
        <f>RSI!I1714</f>
        <v>6.11982603408876</v>
      </c>
      <c r="D1714" s="2">
        <f>MACD!E1714</f>
        <v>-5.688016178065018E-24</v>
      </c>
      <c r="E1714" s="2">
        <f>MACD!F1714</f>
        <v>-8.3647296736250277E-24</v>
      </c>
      <c r="F1714" s="2">
        <f>'Moving Avg'!D1714</f>
        <v>0</v>
      </c>
      <c r="G1714" s="2">
        <f>'Moving Avg'!F1714</f>
        <v>0</v>
      </c>
      <c r="H1714" s="2">
        <f>'Moving Avg'!G1714</f>
        <v>0</v>
      </c>
      <c r="I1714" s="2">
        <f>'Moving Avg'!H1714</f>
        <v>0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</row>
    <row r="1715" spans="1:12" ht="13.5" x14ac:dyDescent="0.25">
      <c r="A1715" s="3">
        <f>RSI!A1715</f>
        <v>0</v>
      </c>
      <c r="B1715" s="2">
        <f>RSI!B1715</f>
        <v>0</v>
      </c>
      <c r="C1715" s="2">
        <f>RSI!I1715</f>
        <v>6.11982603408876</v>
      </c>
      <c r="D1715" s="2">
        <f>MACD!E1715</f>
        <v>-5.2666816463564984E-24</v>
      </c>
      <c r="E1715" s="2">
        <f>MACD!F1715</f>
        <v>-7.7451200681713228E-24</v>
      </c>
      <c r="F1715" s="2">
        <f>'Moving Avg'!D1715</f>
        <v>0</v>
      </c>
      <c r="G1715" s="2">
        <f>'Moving Avg'!F1715</f>
        <v>0</v>
      </c>
      <c r="H1715" s="2">
        <f>'Moving Avg'!G1715</f>
        <v>0</v>
      </c>
      <c r="I1715" s="2">
        <f>'Moving Avg'!H1715</f>
        <v>0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0</v>
      </c>
      <c r="B1716" s="2">
        <f>RSI!B1716</f>
        <v>0</v>
      </c>
      <c r="C1716" s="2">
        <f>RSI!I1716</f>
        <v>6.11982603408876</v>
      </c>
      <c r="D1716" s="2">
        <f>MACD!E1716</f>
        <v>-4.8765570799597209E-24</v>
      </c>
      <c r="E1716" s="2">
        <f>MACD!F1716</f>
        <v>-7.1714074705290033E-24</v>
      </c>
      <c r="F1716" s="2">
        <f>'Moving Avg'!D1716</f>
        <v>0</v>
      </c>
      <c r="G1716" s="2">
        <f>'Moving Avg'!F1716</f>
        <v>0</v>
      </c>
      <c r="H1716" s="2">
        <f>'Moving Avg'!G1716</f>
        <v>0</v>
      </c>
      <c r="I1716" s="2">
        <f>'Moving Avg'!H1716</f>
        <v>0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0</v>
      </c>
      <c r="B1717" s="2">
        <f>RSI!B1717</f>
        <v>0</v>
      </c>
      <c r="C1717" s="2">
        <f>RSI!I1717</f>
        <v>6.11982603408876</v>
      </c>
      <c r="D1717" s="2">
        <f>MACD!E1717</f>
        <v>-4.5153306295923342E-24</v>
      </c>
      <c r="E1717" s="2">
        <f>MACD!F1717</f>
        <v>-6.6401921023416702E-24</v>
      </c>
      <c r="F1717" s="2">
        <f>'Moving Avg'!D1717</f>
        <v>0</v>
      </c>
      <c r="G1717" s="2">
        <f>'Moving Avg'!F1717</f>
        <v>0</v>
      </c>
      <c r="H1717" s="2">
        <f>'Moving Avg'!G1717</f>
        <v>0</v>
      </c>
      <c r="I1717" s="2">
        <f>'Moving Avg'!H1717</f>
        <v>0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</row>
    <row r="1718" spans="1:12" ht="13.5" x14ac:dyDescent="0.25">
      <c r="A1718" s="3">
        <f>RSI!A1718</f>
        <v>0</v>
      </c>
      <c r="B1718" s="2">
        <f>RSI!B1718</f>
        <v>0</v>
      </c>
      <c r="C1718" s="2">
        <f>RSI!I1718</f>
        <v>6.11982603408876</v>
      </c>
      <c r="D1718" s="2">
        <f>MACD!E1718</f>
        <v>-4.1808616940669764E-24</v>
      </c>
      <c r="E1718" s="2">
        <f>MACD!F1718</f>
        <v>-6.1483260206867319E-24</v>
      </c>
      <c r="F1718" s="2">
        <f>'Moving Avg'!D1718</f>
        <v>0</v>
      </c>
      <c r="G1718" s="2">
        <f>'Moving Avg'!F1718</f>
        <v>0</v>
      </c>
      <c r="H1718" s="2">
        <f>'Moving Avg'!G1718</f>
        <v>0</v>
      </c>
      <c r="I1718" s="2">
        <f>'Moving Avg'!H1718</f>
        <v>0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0</v>
      </c>
      <c r="B1719" s="2">
        <f>RSI!B1719</f>
        <v>0</v>
      </c>
      <c r="C1719" s="2">
        <f>RSI!I1719</f>
        <v>6.11982603408876</v>
      </c>
      <c r="D1719" s="2">
        <f>MACD!E1719</f>
        <v>-3.8711682352472006E-24</v>
      </c>
      <c r="E1719" s="2">
        <f>MACD!F1719</f>
        <v>-5.6928944635988264E-24</v>
      </c>
      <c r="F1719" s="2">
        <f>'Moving Avg'!D1719</f>
        <v>0</v>
      </c>
      <c r="G1719" s="2">
        <f>'Moving Avg'!F1719</f>
        <v>0</v>
      </c>
      <c r="H1719" s="2">
        <f>'Moving Avg'!G1719</f>
        <v>0</v>
      </c>
      <c r="I1719" s="2">
        <f>'Moving Avg'!H1719</f>
        <v>0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0</v>
      </c>
      <c r="B1720" s="2">
        <f>RSI!B1720</f>
        <v>0</v>
      </c>
      <c r="C1720" s="2">
        <f>RSI!I1720</f>
        <v>6.11982603408876</v>
      </c>
      <c r="D1720" s="2">
        <f>MACD!E1720</f>
        <v>-3.5844150326362969E-24</v>
      </c>
      <c r="E1720" s="2">
        <f>MACD!F1720</f>
        <v>-5.2711985774063208E-24</v>
      </c>
      <c r="F1720" s="2">
        <f>'Moving Avg'!D1720</f>
        <v>0</v>
      </c>
      <c r="G1720" s="2">
        <f>'Moving Avg'!F1720</f>
        <v>0</v>
      </c>
      <c r="H1720" s="2">
        <f>'Moving Avg'!G1720</f>
        <v>0</v>
      </c>
      <c r="I1720" s="2">
        <f>'Moving Avg'!H1720</f>
        <v>0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0</v>
      </c>
      <c r="B1721" s="2">
        <f>RSI!B1721</f>
        <v>0</v>
      </c>
      <c r="C1721" s="2">
        <f>RSI!I1721</f>
        <v>6.11982603408876</v>
      </c>
      <c r="D1721" s="2">
        <f>MACD!E1721</f>
        <v>-3.3189028079965713E-24</v>
      </c>
      <c r="E1721" s="2">
        <f>MACD!F1721</f>
        <v>-4.8807394235243712E-24</v>
      </c>
      <c r="F1721" s="2">
        <f>'Moving Avg'!D1721</f>
        <v>0</v>
      </c>
      <c r="G1721" s="2">
        <f>'Moving Avg'!F1721</f>
        <v>0</v>
      </c>
      <c r="H1721" s="2">
        <f>'Moving Avg'!G1721</f>
        <v>0</v>
      </c>
      <c r="I1721" s="2">
        <f>'Moving Avg'!H1721</f>
        <v>0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0</v>
      </c>
      <c r="B1722" s="2">
        <f>RSI!B1722</f>
        <v>0</v>
      </c>
      <c r="C1722" s="2">
        <f>RSI!I1722</f>
        <v>6.11982603408876</v>
      </c>
      <c r="D1722" s="2">
        <f>MACD!E1722</f>
        <v>-3.0730581555523808E-24</v>
      </c>
      <c r="E1722" s="2">
        <f>MACD!F1722</f>
        <v>-4.5192031699299729E-24</v>
      </c>
      <c r="F1722" s="2">
        <f>'Moving Avg'!D1722</f>
        <v>0</v>
      </c>
      <c r="G1722" s="2">
        <f>'Moving Avg'!F1722</f>
        <v>0</v>
      </c>
      <c r="H1722" s="2">
        <f>'Moving Avg'!G1722</f>
        <v>0</v>
      </c>
      <c r="I1722" s="2">
        <f>'Moving Avg'!H1722</f>
        <v>0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0</v>
      </c>
      <c r="B1723" s="2">
        <f>RSI!B1723</f>
        <v>0</v>
      </c>
      <c r="C1723" s="2">
        <f>RSI!I1723</f>
        <v>6.11982603408876</v>
      </c>
      <c r="D1723" s="2">
        <f>MACD!E1723</f>
        <v>-2.8454242181040562E-24</v>
      </c>
      <c r="E1723" s="2">
        <f>MACD!F1723</f>
        <v>-4.1844473795647898E-24</v>
      </c>
      <c r="F1723" s="2">
        <f>'Moving Avg'!D1723</f>
        <v>0</v>
      </c>
      <c r="G1723" s="2">
        <f>'Moving Avg'!F1723</f>
        <v>0</v>
      </c>
      <c r="H1723" s="2">
        <f>'Moving Avg'!G1723</f>
        <v>0</v>
      </c>
      <c r="I1723" s="2">
        <f>'Moving Avg'!H1723</f>
        <v>0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0</v>
      </c>
      <c r="B1724" s="2">
        <f>RSI!B1724</f>
        <v>0</v>
      </c>
      <c r="C1724" s="2">
        <f>RSI!I1724</f>
        <v>6.11982603408876</v>
      </c>
      <c r="D1724" s="2">
        <f>MACD!E1724</f>
        <v>-2.6346520538000519E-24</v>
      </c>
      <c r="E1724" s="2">
        <f>MACD!F1724</f>
        <v>-3.8744883144118426E-24</v>
      </c>
      <c r="F1724" s="2">
        <f>'Moving Avg'!D1724</f>
        <v>0</v>
      </c>
      <c r="G1724" s="2">
        <f>'Moving Avg'!F1724</f>
        <v>0</v>
      </c>
      <c r="H1724" s="2">
        <f>'Moving Avg'!G1724</f>
        <v>0</v>
      </c>
      <c r="I1724" s="2">
        <f>'Moving Avg'!H1724</f>
        <v>0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0</v>
      </c>
      <c r="B1725" s="2">
        <f>RSI!B1725</f>
        <v>0</v>
      </c>
      <c r="C1725" s="2">
        <f>RSI!I1725</f>
        <v>6.11982603408876</v>
      </c>
      <c r="D1725" s="2">
        <f>MACD!E1725</f>
        <v>-2.4394926424074555E-24</v>
      </c>
      <c r="E1725" s="2">
        <f>MACD!F1725</f>
        <v>-3.5874891800109654E-24</v>
      </c>
      <c r="F1725" s="2">
        <f>'Moving Avg'!D1725</f>
        <v>0</v>
      </c>
      <c r="G1725" s="2">
        <f>'Moving Avg'!F1725</f>
        <v>0</v>
      </c>
      <c r="H1725" s="2">
        <f>'Moving Avg'!G1725</f>
        <v>0</v>
      </c>
      <c r="I1725" s="2">
        <f>'Moving Avg'!H1725</f>
        <v>0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0</v>
      </c>
      <c r="B1726" s="2">
        <f>RSI!B1726</f>
        <v>0</v>
      </c>
      <c r="C1726" s="2">
        <f>RSI!I1726</f>
        <v>6.11982603408876</v>
      </c>
      <c r="D1726" s="2">
        <f>MACD!E1726</f>
        <v>-2.2587894837106069E-24</v>
      </c>
      <c r="E1726" s="2">
        <f>MACD!F1726</f>
        <v>-3.3217492407508941E-24</v>
      </c>
      <c r="F1726" s="2">
        <f>'Moving Avg'!D1726</f>
        <v>0</v>
      </c>
      <c r="G1726" s="2">
        <f>'Moving Avg'!F1726</f>
        <v>0</v>
      </c>
      <c r="H1726" s="2">
        <f>'Moving Avg'!G1726</f>
        <v>0</v>
      </c>
      <c r="I1726" s="2">
        <f>'Moving Avg'!H1726</f>
        <v>0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0</v>
      </c>
      <c r="B1727" s="2">
        <f>RSI!B1727</f>
        <v>0</v>
      </c>
      <c r="C1727" s="2">
        <f>RSI!I1727</f>
        <v>6.11982603408876</v>
      </c>
      <c r="D1727" s="2">
        <f>MACD!E1727</f>
        <v>-2.0914717441764878E-24</v>
      </c>
      <c r="E1727" s="2">
        <f>MACD!F1727</f>
        <v>-3.0756937414360129E-24</v>
      </c>
      <c r="F1727" s="2">
        <f>'Moving Avg'!D1727</f>
        <v>0</v>
      </c>
      <c r="G1727" s="2">
        <f>'Moving Avg'!F1727</f>
        <v>0</v>
      </c>
      <c r="H1727" s="2">
        <f>'Moving Avg'!G1727</f>
        <v>0</v>
      </c>
      <c r="I1727" s="2">
        <f>'Moving Avg'!H1727</f>
        <v>0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0</v>
      </c>
      <c r="B1728" s="2">
        <f>RSI!B1728</f>
        <v>0</v>
      </c>
      <c r="C1728" s="2">
        <f>RSI!I1728</f>
        <v>6.11982603408876</v>
      </c>
      <c r="D1728" s="2">
        <f>MACD!E1728</f>
        <v>-1.9365479112745257E-24</v>
      </c>
      <c r="E1728" s="2">
        <f>MACD!F1728</f>
        <v>-2.8478645754037155E-24</v>
      </c>
      <c r="F1728" s="2">
        <f>'Moving Avg'!D1728</f>
        <v>0</v>
      </c>
      <c r="G1728" s="2">
        <f>'Moving Avg'!F1728</f>
        <v>0</v>
      </c>
      <c r="H1728" s="2">
        <f>'Moving Avg'!G1728</f>
        <v>0</v>
      </c>
      <c r="I1728" s="2">
        <f>'Moving Avg'!H1728</f>
        <v>0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0</v>
      </c>
      <c r="B1729" s="2">
        <f>RSI!B1729</f>
        <v>0</v>
      </c>
      <c r="C1729" s="2">
        <f>RSI!I1729</f>
        <v>6.11982603408876</v>
      </c>
      <c r="D1729" s="2">
        <f>MACD!E1729</f>
        <v>-1.793099917846783E-24</v>
      </c>
      <c r="E1729" s="2">
        <f>MACD!F1729</f>
        <v>-2.6369116438923293E-24</v>
      </c>
      <c r="F1729" s="2">
        <f>'Moving Avg'!D1729</f>
        <v>0</v>
      </c>
      <c r="G1729" s="2">
        <f>'Moving Avg'!F1729</f>
        <v>0</v>
      </c>
      <c r="H1729" s="2">
        <f>'Moving Avg'!G1729</f>
        <v>0</v>
      </c>
      <c r="I1729" s="2">
        <f>'Moving Avg'!H1729</f>
        <v>0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0</v>
      </c>
      <c r="B1730" s="2">
        <f>RSI!B1730</f>
        <v>0</v>
      </c>
      <c r="C1730" s="2">
        <f>RSI!I1730</f>
        <v>6.11982603408876</v>
      </c>
      <c r="D1730" s="2">
        <f>MACD!E1730</f>
        <v>-1.6602777017099842E-24</v>
      </c>
      <c r="E1730" s="2">
        <f>MACD!F1730</f>
        <v>-2.4415848554558605E-24</v>
      </c>
      <c r="F1730" s="2">
        <f>'Moving Avg'!D1730</f>
        <v>0</v>
      </c>
      <c r="G1730" s="2">
        <f>'Moving Avg'!F1730</f>
        <v>0</v>
      </c>
      <c r="H1730" s="2">
        <f>'Moving Avg'!G1730</f>
        <v>0</v>
      </c>
      <c r="I1730" s="2">
        <f>'Moving Avg'!H1730</f>
        <v>0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0</v>
      </c>
      <c r="B1731" s="2">
        <f>RSI!B1731</f>
        <v>0</v>
      </c>
      <c r="C1731" s="2">
        <f>RSI!I1731</f>
        <v>6.11982603408876</v>
      </c>
      <c r="D1731" s="2">
        <f>MACD!E1731</f>
        <v>-1.5372941682499854E-24</v>
      </c>
      <c r="E1731" s="2">
        <f>MACD!F1731</f>
        <v>-2.2607267180146857E-24</v>
      </c>
      <c r="F1731" s="2">
        <f>'Moving Avg'!D1731</f>
        <v>0</v>
      </c>
      <c r="G1731" s="2">
        <f>'Moving Avg'!F1731</f>
        <v>0</v>
      </c>
      <c r="H1731" s="2">
        <f>'Moving Avg'!G1731</f>
        <v>0</v>
      </c>
      <c r="I1731" s="2">
        <f>'Moving Avg'!H1731</f>
        <v>0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0</v>
      </c>
      <c r="B1732" s="2">
        <f>RSI!B1732</f>
        <v>0</v>
      </c>
      <c r="C1732" s="2">
        <f>RSI!I1732</f>
        <v>6.11982603408876</v>
      </c>
      <c r="D1732" s="2">
        <f>MACD!E1732</f>
        <v>-1.4234205261573938E-24</v>
      </c>
      <c r="E1732" s="2">
        <f>MACD!F1732</f>
        <v>-2.0932654796432275E-24</v>
      </c>
      <c r="F1732" s="2">
        <f>'Moving Avg'!D1732</f>
        <v>0</v>
      </c>
      <c r="G1732" s="2">
        <f>'Moving Avg'!F1732</f>
        <v>0</v>
      </c>
      <c r="H1732" s="2">
        <f>'Moving Avg'!G1732</f>
        <v>0</v>
      </c>
      <c r="I1732" s="2">
        <f>'Moving Avg'!H1732</f>
        <v>0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0</v>
      </c>
      <c r="B1733" s="2">
        <f>RSI!B1733</f>
        <v>0</v>
      </c>
      <c r="C1733" s="2">
        <f>RSI!I1733</f>
        <v>6.11982603408876</v>
      </c>
      <c r="D1733" s="2">
        <f>MACD!E1733</f>
        <v>-1.3179819686642534E-24</v>
      </c>
      <c r="E1733" s="2">
        <f>MACD!F1733</f>
        <v>-1.9382087774474331E-24</v>
      </c>
      <c r="F1733" s="2">
        <f>'Moving Avg'!D1733</f>
        <v>0</v>
      </c>
      <c r="G1733" s="2">
        <f>'Moving Avg'!F1733</f>
        <v>0</v>
      </c>
      <c r="H1733" s="2">
        <f>'Moving Avg'!G1733</f>
        <v>0</v>
      </c>
      <c r="I1733" s="2">
        <f>'Moving Avg'!H1733</f>
        <v>0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0</v>
      </c>
      <c r="B1734" s="2">
        <f>RSI!B1734</f>
        <v>0</v>
      </c>
      <c r="C1734" s="2">
        <f>RSI!I1734</f>
        <v>6.11982603408876</v>
      </c>
      <c r="D1734" s="2">
        <f>MACD!E1734</f>
        <v>-1.2203536746891236E-24</v>
      </c>
      <c r="E1734" s="2">
        <f>MACD!F1734</f>
        <v>-1.7946377568957711E-24</v>
      </c>
      <c r="F1734" s="2">
        <f>'Moving Avg'!D1734</f>
        <v>0</v>
      </c>
      <c r="G1734" s="2">
        <f>'Moving Avg'!F1734</f>
        <v>0</v>
      </c>
      <c r="H1734" s="2">
        <f>'Moving Avg'!G1734</f>
        <v>0</v>
      </c>
      <c r="I1734" s="2">
        <f>'Moving Avg'!H1734</f>
        <v>0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0</v>
      </c>
      <c r="B1735" s="2">
        <f>RSI!B1735</f>
        <v>0</v>
      </c>
      <c r="C1735" s="2">
        <f>RSI!I1735</f>
        <v>6.11982603408876</v>
      </c>
      <c r="D1735" s="2">
        <f>MACD!E1735</f>
        <v>-1.1299571061936329E-24</v>
      </c>
      <c r="E1735" s="2">
        <f>MACD!F1735</f>
        <v>-1.6617016267553435E-24</v>
      </c>
      <c r="F1735" s="2">
        <f>'Moving Avg'!D1735</f>
        <v>0</v>
      </c>
      <c r="G1735" s="2">
        <f>'Moving Avg'!F1735</f>
        <v>0</v>
      </c>
      <c r="H1735" s="2">
        <f>'Moving Avg'!G1735</f>
        <v>0</v>
      </c>
      <c r="I1735" s="2">
        <f>'Moving Avg'!H1735</f>
        <v>0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0</v>
      </c>
      <c r="B1736" s="2">
        <f>RSI!B1736</f>
        <v>0</v>
      </c>
      <c r="C1736" s="2">
        <f>RSI!I1736</f>
        <v>6.11982603408876</v>
      </c>
      <c r="D1736" s="2">
        <f>MACD!E1736</f>
        <v>-1.0462565798089193E-24</v>
      </c>
      <c r="E1736" s="2">
        <f>MACD!F1736</f>
        <v>-1.5386126173660589E-24</v>
      </c>
      <c r="F1736" s="2">
        <f>'Moving Avg'!D1736</f>
        <v>0</v>
      </c>
      <c r="G1736" s="2">
        <f>'Moving Avg'!F1736</f>
        <v>0</v>
      </c>
      <c r="H1736" s="2">
        <f>'Moving Avg'!G1736</f>
        <v>0</v>
      </c>
      <c r="I1736" s="2">
        <f>'Moving Avg'!H1736</f>
        <v>0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0</v>
      </c>
      <c r="B1737" s="2">
        <f>RSI!B1737</f>
        <v>0</v>
      </c>
      <c r="C1737" s="2">
        <f>RSI!I1737</f>
        <v>6.11982603408876</v>
      </c>
      <c r="D1737" s="2">
        <f>MACD!E1737</f>
        <v>-9.6875609241566606E-25</v>
      </c>
      <c r="E1737" s="2">
        <f>MACD!F1737</f>
        <v>-1.4246413123759804E-24</v>
      </c>
      <c r="F1737" s="2">
        <f>'Moving Avg'!D1737</f>
        <v>0</v>
      </c>
      <c r="G1737" s="2">
        <f>'Moving Avg'!F1737</f>
        <v>0</v>
      </c>
      <c r="H1737" s="2">
        <f>'Moving Avg'!G1737</f>
        <v>0</v>
      </c>
      <c r="I1737" s="2">
        <f>'Moving Avg'!H1737</f>
        <v>0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0</v>
      </c>
      <c r="B1738" s="2">
        <f>RSI!B1738</f>
        <v>0</v>
      </c>
      <c r="C1738" s="2">
        <f>RSI!I1738</f>
        <v>6.11982603408876</v>
      </c>
      <c r="D1738" s="2">
        <f>MACD!E1738</f>
        <v>-8.969963818663574E-25</v>
      </c>
      <c r="E1738" s="2">
        <f>MACD!F1738</f>
        <v>-1.3191123262740559E-24</v>
      </c>
      <c r="F1738" s="2">
        <f>'Moving Avg'!D1738</f>
        <v>0</v>
      </c>
      <c r="G1738" s="2">
        <f>'Moving Avg'!F1738</f>
        <v>0</v>
      </c>
      <c r="H1738" s="2">
        <f>'Moving Avg'!G1738</f>
        <v>0</v>
      </c>
      <c r="I1738" s="2">
        <f>'Moving Avg'!H1738</f>
        <v>0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0</v>
      </c>
      <c r="B1739" s="2">
        <f>RSI!B1739</f>
        <v>0</v>
      </c>
      <c r="C1739" s="2">
        <f>RSI!I1739</f>
        <v>6.11982603408876</v>
      </c>
      <c r="D1739" s="2">
        <f>MACD!E1739</f>
        <v>-8.3055220543181234E-25</v>
      </c>
      <c r="E1739" s="2">
        <f>MACD!F1739</f>
        <v>-1.2214003021056074E-24</v>
      </c>
      <c r="F1739" s="2">
        <f>'Moving Avg'!D1739</f>
        <v>0</v>
      </c>
      <c r="G1739" s="2">
        <f>'Moving Avg'!F1739</f>
        <v>0</v>
      </c>
      <c r="H1739" s="2">
        <f>'Moving Avg'!G1739</f>
        <v>0</v>
      </c>
      <c r="I1739" s="2">
        <f>'Moving Avg'!H1739</f>
        <v>0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0</v>
      </c>
      <c r="B1740" s="2">
        <f>RSI!B1740</f>
        <v>0</v>
      </c>
      <c r="C1740" s="2">
        <f>RSI!I1740</f>
        <v>6.11982603408876</v>
      </c>
      <c r="D1740" s="2">
        <f>MACD!E1740</f>
        <v>-7.6902981984427066E-25</v>
      </c>
      <c r="E1740" s="2">
        <f>MACD!F1740</f>
        <v>-1.13092620565334E-24</v>
      </c>
      <c r="F1740" s="2">
        <f>'Moving Avg'!D1740</f>
        <v>0</v>
      </c>
      <c r="G1740" s="2">
        <f>'Moving Avg'!F1740</f>
        <v>0</v>
      </c>
      <c r="H1740" s="2">
        <f>'Moving Avg'!G1740</f>
        <v>0</v>
      </c>
      <c r="I1740" s="2">
        <f>'Moving Avg'!H1740</f>
        <v>0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0</v>
      </c>
      <c r="B1741" s="2">
        <f>RSI!B1741</f>
        <v>0</v>
      </c>
      <c r="C1741" s="2">
        <f>RSI!I1741</f>
        <v>6.11982603408876</v>
      </c>
      <c r="D1741" s="2">
        <f>MACD!E1741</f>
        <v>-7.120646480039543E-25</v>
      </c>
      <c r="E1741" s="2">
        <f>MACD!F1741</f>
        <v>-1.0471538941234629E-24</v>
      </c>
      <c r="F1741" s="2">
        <f>'Moving Avg'!D1741</f>
        <v>0</v>
      </c>
      <c r="G1741" s="2">
        <f>'Moving Avg'!F1741</f>
        <v>0</v>
      </c>
      <c r="H1741" s="2">
        <f>'Moving Avg'!G1741</f>
        <v>0</v>
      </c>
      <c r="I1741" s="2">
        <f>'Moving Avg'!H1741</f>
        <v>0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0</v>
      </c>
      <c r="B1742" s="2">
        <f>RSI!B1742</f>
        <v>0</v>
      </c>
      <c r="C1742" s="2">
        <f>RSI!I1742</f>
        <v>6.11982603408876</v>
      </c>
      <c r="D1742" s="2">
        <f>MACD!E1742</f>
        <v>-6.5931911852217987E-25</v>
      </c>
      <c r="E1742" s="2">
        <f>MACD!F1742</f>
        <v>-9.6958693900320629E-25</v>
      </c>
      <c r="F1742" s="2">
        <f>'Moving Avg'!D1742</f>
        <v>0</v>
      </c>
      <c r="G1742" s="2">
        <f>'Moving Avg'!F1742</f>
        <v>0</v>
      </c>
      <c r="H1742" s="2">
        <f>'Moving Avg'!G1742</f>
        <v>0</v>
      </c>
      <c r="I1742" s="2">
        <f>'Moving Avg'!H1742</f>
        <v>0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0</v>
      </c>
      <c r="B1743" s="2">
        <f>RSI!B1743</f>
        <v>0</v>
      </c>
      <c r="C1743" s="2">
        <f>RSI!I1743</f>
        <v>6.11982603408876</v>
      </c>
      <c r="D1743" s="2">
        <f>MACD!E1743</f>
        <v>-6.1048066529831471E-25</v>
      </c>
      <c r="E1743" s="2">
        <f>MACD!F1743</f>
        <v>-8.9776568426222805E-25</v>
      </c>
      <c r="F1743" s="2">
        <f>'Moving Avg'!D1743</f>
        <v>0</v>
      </c>
      <c r="G1743" s="2">
        <f>'Moving Avg'!F1743</f>
        <v>0</v>
      </c>
      <c r="H1743" s="2">
        <f>'Moving Avg'!G1743</f>
        <v>0</v>
      </c>
      <c r="I1743" s="2">
        <f>'Moving Avg'!H1743</f>
        <v>0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0</v>
      </c>
      <c r="B1744" s="2">
        <f>RSI!B1744</f>
        <v>0</v>
      </c>
      <c r="C1744" s="2">
        <f>RSI!I1744</f>
        <v>6.11982603408876</v>
      </c>
      <c r="D1744" s="2">
        <f>MACD!E1744</f>
        <v>-5.652598752762173E-25</v>
      </c>
      <c r="E1744" s="2">
        <f>MACD!F1744</f>
        <v>-8.3126452246502586E-25</v>
      </c>
      <c r="F1744" s="2">
        <f>'Moving Avg'!D1744</f>
        <v>0</v>
      </c>
      <c r="G1744" s="2">
        <f>'Moving Avg'!F1744</f>
        <v>0</v>
      </c>
      <c r="H1744" s="2">
        <f>'Moving Avg'!G1744</f>
        <v>0</v>
      </c>
      <c r="I1744" s="2">
        <f>'Moving Avg'!H1744</f>
        <v>0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</row>
    <row r="1745" spans="1:12" ht="13.5" x14ac:dyDescent="0.25">
      <c r="A1745" s="3">
        <f>RSI!A1745</f>
        <v>0</v>
      </c>
      <c r="B1745" s="2">
        <f>RSI!B1745</f>
        <v>0</v>
      </c>
      <c r="C1745" s="2">
        <f>RSI!I1745</f>
        <v>6.11982603408876</v>
      </c>
      <c r="D1745" s="2">
        <f>MACD!E1745</f>
        <v>-5.2338877340390494E-25</v>
      </c>
      <c r="E1745" s="2">
        <f>MACD!F1745</f>
        <v>-7.6968937265280175E-25</v>
      </c>
      <c r="F1745" s="2">
        <f>'Moving Avg'!D1745</f>
        <v>0</v>
      </c>
      <c r="G1745" s="2">
        <f>'Moving Avg'!F1745</f>
        <v>0</v>
      </c>
      <c r="H1745" s="2">
        <f>'Moving Avg'!G1745</f>
        <v>0</v>
      </c>
      <c r="I1745" s="2">
        <f>'Moving Avg'!H1745</f>
        <v>0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0</v>
      </c>
      <c r="B1746" s="2">
        <f>RSI!B1746</f>
        <v>0</v>
      </c>
      <c r="C1746" s="2">
        <f>RSI!I1746</f>
        <v>6.11982603408876</v>
      </c>
      <c r="D1746" s="2">
        <f>MACD!E1746</f>
        <v>-4.8461923463324529E-25</v>
      </c>
      <c r="E1746" s="2">
        <f>MACD!F1746</f>
        <v>-7.1267534504889055E-25</v>
      </c>
      <c r="F1746" s="2">
        <f>'Moving Avg'!D1746</f>
        <v>0</v>
      </c>
      <c r="G1746" s="2">
        <f>'Moving Avg'!F1746</f>
        <v>0</v>
      </c>
      <c r="H1746" s="2">
        <f>'Moving Avg'!G1746</f>
        <v>0</v>
      </c>
      <c r="I1746" s="2">
        <f>'Moving Avg'!H1746</f>
        <v>0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</row>
    <row r="1747" spans="1:12" ht="13.5" x14ac:dyDescent="0.25">
      <c r="A1747" s="3">
        <f>RSI!A1747</f>
        <v>0</v>
      </c>
      <c r="B1747" s="2">
        <f>RSI!B1747</f>
        <v>0</v>
      </c>
      <c r="C1747" s="2">
        <f>RSI!I1747</f>
        <v>6.11982603408876</v>
      </c>
      <c r="D1747" s="2">
        <f>MACD!E1747</f>
        <v>-4.4872151354930116E-25</v>
      </c>
      <c r="E1747" s="2">
        <f>MACD!F1747</f>
        <v>-6.5988457874897271E-25</v>
      </c>
      <c r="F1747" s="2">
        <f>'Moving Avg'!D1747</f>
        <v>0</v>
      </c>
      <c r="G1747" s="2">
        <f>'Moving Avg'!F1747</f>
        <v>0</v>
      </c>
      <c r="H1747" s="2">
        <f>'Moving Avg'!G1747</f>
        <v>0</v>
      </c>
      <c r="I1747" s="2">
        <f>'Moving Avg'!H1747</f>
        <v>0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0</v>
      </c>
      <c r="B1748" s="2">
        <f>RSI!B1748</f>
        <v>0</v>
      </c>
      <c r="C1748" s="2">
        <f>RSI!I1748</f>
        <v>6.11982603408876</v>
      </c>
      <c r="D1748" s="2">
        <f>MACD!E1748</f>
        <v>-4.1548288291601955E-25</v>
      </c>
      <c r="E1748" s="2">
        <f>MACD!F1748</f>
        <v>-6.1100423958238215E-25</v>
      </c>
      <c r="F1748" s="2">
        <f>'Moving Avg'!D1748</f>
        <v>0</v>
      </c>
      <c r="G1748" s="2">
        <f>'Moving Avg'!F1748</f>
        <v>0</v>
      </c>
      <c r="H1748" s="2">
        <f>'Moving Avg'!G1748</f>
        <v>0</v>
      </c>
      <c r="I1748" s="2">
        <f>'Moving Avg'!H1748</f>
        <v>0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0</v>
      </c>
      <c r="B1749" s="2">
        <f>RSI!B1749</f>
        <v>0</v>
      </c>
      <c r="C1749" s="2">
        <f>RSI!I1749</f>
        <v>6.11982603408876</v>
      </c>
      <c r="D1749" s="2">
        <f>MACD!E1749</f>
        <v>-3.8470637307038849E-25</v>
      </c>
      <c r="E1749" s="2">
        <f>MACD!F1749</f>
        <v>-5.6574466627998347E-25</v>
      </c>
      <c r="F1749" s="2">
        <f>'Moving Avg'!D1749</f>
        <v>0</v>
      </c>
      <c r="G1749" s="2">
        <f>'Moving Avg'!F1749</f>
        <v>0</v>
      </c>
      <c r="H1749" s="2">
        <f>'Moving Avg'!G1749</f>
        <v>0</v>
      </c>
      <c r="I1749" s="2">
        <f>'Moving Avg'!H1749</f>
        <v>0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0</v>
      </c>
      <c r="B1750" s="2">
        <f>RSI!B1750</f>
        <v>0</v>
      </c>
      <c r="C1750" s="2">
        <f>RSI!I1750</f>
        <v>6.11982603408876</v>
      </c>
      <c r="D1750" s="2">
        <f>MACD!E1750</f>
        <v>-3.5620960469480417E-25</v>
      </c>
      <c r="E1750" s="2">
        <f>MACD!F1750</f>
        <v>-5.2383765396294764E-25</v>
      </c>
      <c r="F1750" s="2">
        <f>'Moving Avg'!D1750</f>
        <v>0</v>
      </c>
      <c r="G1750" s="2">
        <f>'Moving Avg'!F1750</f>
        <v>0</v>
      </c>
      <c r="H1750" s="2">
        <f>'Moving Avg'!G1750</f>
        <v>0</v>
      </c>
      <c r="I1750" s="2">
        <f>'Moving Avg'!H1750</f>
        <v>0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</row>
    <row r="1751" spans="1:12" ht="13.5" x14ac:dyDescent="0.25">
      <c r="A1751" s="3">
        <f>RSI!A1751</f>
        <v>0</v>
      </c>
      <c r="B1751" s="2">
        <f>RSI!B1751</f>
        <v>0</v>
      </c>
      <c r="C1751" s="2">
        <f>RSI!I1751</f>
        <v>6.11982603408876</v>
      </c>
      <c r="D1751" s="2">
        <f>MACD!E1751</f>
        <v>-3.2982370805074458E-25</v>
      </c>
      <c r="E1751" s="2">
        <f>MACD!F1751</f>
        <v>-4.8503486478050707E-25</v>
      </c>
      <c r="F1751" s="2">
        <f>'Moving Avg'!D1751</f>
        <v>0</v>
      </c>
      <c r="G1751" s="2">
        <f>'Moving Avg'!F1751</f>
        <v>0</v>
      </c>
      <c r="H1751" s="2">
        <f>'Moving Avg'!G1751</f>
        <v>0</v>
      </c>
      <c r="I1751" s="2">
        <f>'Moving Avg'!H1751</f>
        <v>0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</row>
    <row r="1752" spans="1:12" ht="13.5" x14ac:dyDescent="0.25">
      <c r="A1752" s="3">
        <f>RSI!A1752</f>
        <v>0</v>
      </c>
      <c r="B1752" s="2">
        <f>RSI!B1752</f>
        <v>0</v>
      </c>
      <c r="C1752" s="2">
        <f>RSI!I1752</f>
        <v>6.11982603408876</v>
      </c>
      <c r="D1752" s="2">
        <f>MACD!E1752</f>
        <v>-3.0539232226920796E-25</v>
      </c>
      <c r="E1752" s="2">
        <f>MACD!F1752</f>
        <v>-4.4910635627824726E-25</v>
      </c>
      <c r="F1752" s="2">
        <f>'Moving Avg'!D1752</f>
        <v>0</v>
      </c>
      <c r="G1752" s="2">
        <f>'Moving Avg'!F1752</f>
        <v>0</v>
      </c>
      <c r="H1752" s="2">
        <f>'Moving Avg'!G1752</f>
        <v>0</v>
      </c>
      <c r="I1752" s="2">
        <f>'Moving Avg'!H1752</f>
        <v>0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0</v>
      </c>
      <c r="B1753" s="2">
        <f>RSI!B1753</f>
        <v>0</v>
      </c>
      <c r="C1753" s="2">
        <f>RSI!I1753</f>
        <v>6.11982603408876</v>
      </c>
      <c r="D1753" s="2">
        <f>MACD!E1753</f>
        <v>-2.8277066876778516E-25</v>
      </c>
      <c r="E1753" s="2">
        <f>MACD!F1753</f>
        <v>-4.1583921877615488E-25</v>
      </c>
      <c r="F1753" s="2">
        <f>'Moving Avg'!D1753</f>
        <v>0</v>
      </c>
      <c r="G1753" s="2">
        <f>'Moving Avg'!F1753</f>
        <v>0</v>
      </c>
      <c r="H1753" s="2">
        <f>'Moving Avg'!G1753</f>
        <v>0</v>
      </c>
      <c r="I1753" s="2">
        <f>'Moving Avg'!H1753</f>
        <v>0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</row>
    <row r="1754" spans="1:12" ht="13.5" x14ac:dyDescent="0.25">
      <c r="A1754" s="3">
        <f>RSI!A1754</f>
        <v>0</v>
      </c>
      <c r="B1754" s="2">
        <f>RSI!B1754</f>
        <v>0</v>
      </c>
      <c r="C1754" s="2">
        <f>RSI!I1754</f>
        <v>6.11982603408876</v>
      </c>
      <c r="D1754" s="2">
        <f>MACD!E1754</f>
        <v>-2.6182469330350477E-25</v>
      </c>
      <c r="E1754" s="2">
        <f>MACD!F1754</f>
        <v>-3.8503631368162488E-25</v>
      </c>
      <c r="F1754" s="2">
        <f>'Moving Avg'!D1754</f>
        <v>0</v>
      </c>
      <c r="G1754" s="2">
        <f>'Moving Avg'!F1754</f>
        <v>0</v>
      </c>
      <c r="H1754" s="2">
        <f>'Moving Avg'!G1754</f>
        <v>0</v>
      </c>
      <c r="I1754" s="2">
        <f>'Moving Avg'!H1754</f>
        <v>0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0</v>
      </c>
      <c r="B1755" s="2">
        <f>RSI!B1755</f>
        <v>0</v>
      </c>
      <c r="C1755" s="2">
        <f>RSI!I1755</f>
        <v>6.11982603408876</v>
      </c>
      <c r="D1755" s="2">
        <f>MACD!E1755</f>
        <v>-2.4243027157731925E-25</v>
      </c>
      <c r="E1755" s="2">
        <f>MACD!F1755</f>
        <v>-3.5651510526076378E-25</v>
      </c>
      <c r="F1755" s="2">
        <f>'Moving Avg'!D1755</f>
        <v>0</v>
      </c>
      <c r="G1755" s="2">
        <f>'Moving Avg'!F1755</f>
        <v>0</v>
      </c>
      <c r="H1755" s="2">
        <f>'Moving Avg'!G1755</f>
        <v>0</v>
      </c>
      <c r="I1755" s="2">
        <f>'Moving Avg'!H1755</f>
        <v>0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</row>
    <row r="1756" spans="1:12" ht="13.5" x14ac:dyDescent="0.25">
      <c r="A1756" s="3">
        <f>RSI!A1756</f>
        <v>0</v>
      </c>
      <c r="B1756" s="2">
        <f>RSI!B1756</f>
        <v>0</v>
      </c>
      <c r="C1756" s="2">
        <f>RSI!I1756</f>
        <v>6.11982603408876</v>
      </c>
      <c r="D1756" s="2">
        <f>MACD!E1756</f>
        <v>-2.2447247368270301E-25</v>
      </c>
      <c r="E1756" s="2">
        <f>MACD!F1756</f>
        <v>-3.3010657894515168E-25</v>
      </c>
      <c r="F1756" s="2">
        <f>'Moving Avg'!D1756</f>
        <v>0</v>
      </c>
      <c r="G1756" s="2">
        <f>'Moving Avg'!F1756</f>
        <v>0</v>
      </c>
      <c r="H1756" s="2">
        <f>'Moving Avg'!G1756</f>
        <v>0</v>
      </c>
      <c r="I1756" s="2">
        <f>'Moving Avg'!H1756</f>
        <v>0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0</v>
      </c>
      <c r="B1757" s="2">
        <f>RSI!B1757</f>
        <v>0</v>
      </c>
      <c r="C1757" s="2">
        <f>RSI!I1757</f>
        <v>6.11982603408876</v>
      </c>
      <c r="D1757" s="2">
        <f>MACD!E1757</f>
        <v>-2.0784488303953984E-25</v>
      </c>
      <c r="E1757" s="2">
        <f>MACD!F1757</f>
        <v>-3.0565423976402931E-25</v>
      </c>
      <c r="F1757" s="2">
        <f>'Moving Avg'!D1757</f>
        <v>0</v>
      </c>
      <c r="G1757" s="2">
        <f>'Moving Avg'!F1757</f>
        <v>0</v>
      </c>
      <c r="H1757" s="2">
        <f>'Moving Avg'!G1757</f>
        <v>0</v>
      </c>
      <c r="I1757" s="2">
        <f>'Moving Avg'!H1757</f>
        <v>0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0</v>
      </c>
      <c r="B1758" s="2">
        <f>RSI!B1758</f>
        <v>0</v>
      </c>
      <c r="C1758" s="2">
        <f>RSI!I1758</f>
        <v>6.11982603408876</v>
      </c>
      <c r="D1758" s="2">
        <f>MACD!E1758</f>
        <v>-1.924489657773517E-25</v>
      </c>
      <c r="E1758" s="2">
        <f>MACD!F1758</f>
        <v>-2.8301318496669379E-25</v>
      </c>
      <c r="F1758" s="2">
        <f>'Moving Avg'!D1758</f>
        <v>0</v>
      </c>
      <c r="G1758" s="2">
        <f>'Moving Avg'!F1758</f>
        <v>0</v>
      </c>
      <c r="H1758" s="2">
        <f>'Moving Avg'!G1758</f>
        <v>0</v>
      </c>
      <c r="I1758" s="2">
        <f>'Moving Avg'!H1758</f>
        <v>0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0</v>
      </c>
      <c r="B1759" s="2">
        <f>RSI!B1759</f>
        <v>0</v>
      </c>
      <c r="C1759" s="2">
        <f>RSI!I1759</f>
        <v>6.11982603408876</v>
      </c>
      <c r="D1759" s="2">
        <f>MACD!E1759</f>
        <v>-1.7819348683088121E-25</v>
      </c>
      <c r="E1759" s="2">
        <f>MACD!F1759</f>
        <v>-2.6204924533953128E-25</v>
      </c>
      <c r="F1759" s="2">
        <f>'Moving Avg'!D1759</f>
        <v>0</v>
      </c>
      <c r="G1759" s="2">
        <f>'Moving Avg'!F1759</f>
        <v>0</v>
      </c>
      <c r="H1759" s="2">
        <f>'Moving Avg'!G1759</f>
        <v>0</v>
      </c>
      <c r="I1759" s="2">
        <f>'Moving Avg'!H1759</f>
        <v>0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0</v>
      </c>
      <c r="B1760" s="2">
        <f>RSI!B1760</f>
        <v>0</v>
      </c>
      <c r="C1760" s="2">
        <f>RSI!I1760</f>
        <v>6.11982603408876</v>
      </c>
      <c r="D1760" s="2">
        <f>MACD!E1760</f>
        <v>-1.6499396928785296E-25</v>
      </c>
      <c r="E1760" s="2">
        <f>MACD!F1760</f>
        <v>-2.4263819012919563E-25</v>
      </c>
      <c r="F1760" s="2">
        <f>'Moving Avg'!D1760</f>
        <v>0</v>
      </c>
      <c r="G1760" s="2">
        <f>'Moving Avg'!F1760</f>
        <v>0</v>
      </c>
      <c r="H1760" s="2">
        <f>'Moving Avg'!G1760</f>
        <v>0</v>
      </c>
      <c r="I1760" s="2">
        <f>'Moving Avg'!H1760</f>
        <v>0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0</v>
      </c>
      <c r="B1761" s="2">
        <f>RSI!B1761</f>
        <v>0</v>
      </c>
      <c r="C1761" s="2">
        <f>RSI!I1761</f>
        <v>6.11982603408876</v>
      </c>
      <c r="D1761" s="2">
        <f>MACD!E1761</f>
        <v>-1.5277219378504904E-25</v>
      </c>
      <c r="E1761" s="2">
        <f>MACD!F1761</f>
        <v>-2.246649908603663E-25</v>
      </c>
      <c r="F1761" s="2">
        <f>'Moving Avg'!D1761</f>
        <v>0</v>
      </c>
      <c r="G1761" s="2">
        <f>'Moving Avg'!F1761</f>
        <v>0</v>
      </c>
      <c r="H1761" s="2">
        <f>'Moving Avg'!G1761</f>
        <v>0</v>
      </c>
      <c r="I1761" s="2">
        <f>'Moving Avg'!H1761</f>
        <v>0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0</v>
      </c>
      <c r="B1762" s="2">
        <f>RSI!B1762</f>
        <v>0</v>
      </c>
      <c r="C1762" s="2">
        <f>RSI!I1762</f>
        <v>6.11982603408876</v>
      </c>
      <c r="D1762" s="2">
        <f>MACD!E1762</f>
        <v>-1.4145573498615652E-25</v>
      </c>
      <c r="E1762" s="2">
        <f>MACD!F1762</f>
        <v>-2.0802313968552436E-25</v>
      </c>
      <c r="F1762" s="2">
        <f>'Moving Avg'!D1762</f>
        <v>0</v>
      </c>
      <c r="G1762" s="2">
        <f>'Moving Avg'!F1762</f>
        <v>0</v>
      </c>
      <c r="H1762" s="2">
        <f>'Moving Avg'!G1762</f>
        <v>0</v>
      </c>
      <c r="I1762" s="2">
        <f>'Moving Avg'!H1762</f>
        <v>0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0</v>
      </c>
      <c r="B1763" s="2">
        <f>RSI!B1763</f>
        <v>0</v>
      </c>
      <c r="C1763" s="2">
        <f>RSI!I1763</f>
        <v>6.11982603408876</v>
      </c>
      <c r="D1763" s="2">
        <f>MACD!E1763</f>
        <v>-1.3097753239458938E-25</v>
      </c>
      <c r="E1763" s="2">
        <f>MACD!F1763</f>
        <v>-1.9261401822733736E-25</v>
      </c>
      <c r="F1763" s="2">
        <f>'Moving Avg'!D1763</f>
        <v>0</v>
      </c>
      <c r="G1763" s="2">
        <f>'Moving Avg'!F1763</f>
        <v>0</v>
      </c>
      <c r="H1763" s="2">
        <f>'Moving Avg'!G1763</f>
        <v>0</v>
      </c>
      <c r="I1763" s="2">
        <f>'Moving Avg'!H1763</f>
        <v>0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0</v>
      </c>
      <c r="B1764" s="2">
        <f>RSI!B1764</f>
        <v>0</v>
      </c>
      <c r="C1764" s="2">
        <f>RSI!I1764</f>
        <v>6.11982603408876</v>
      </c>
      <c r="D1764" s="2">
        <f>MACD!E1764</f>
        <v>-1.2127549295795311E-25</v>
      </c>
      <c r="E1764" s="2">
        <f>MACD!F1764</f>
        <v>-1.7834631317346052E-25</v>
      </c>
      <c r="F1764" s="2">
        <f>'Moving Avg'!D1764</f>
        <v>0</v>
      </c>
      <c r="G1764" s="2">
        <f>'Moving Avg'!F1764</f>
        <v>0</v>
      </c>
      <c r="H1764" s="2">
        <f>'Moving Avg'!G1764</f>
        <v>0</v>
      </c>
      <c r="I1764" s="2">
        <f>'Moving Avg'!H1764</f>
        <v>0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</row>
    <row r="1765" spans="1:12" ht="13.5" x14ac:dyDescent="0.25">
      <c r="A1765" s="3">
        <f>RSI!A1765</f>
        <v>0</v>
      </c>
      <c r="B1765" s="2">
        <f>RSI!B1765</f>
        <v>0</v>
      </c>
      <c r="C1765" s="2">
        <f>RSI!I1765</f>
        <v>6.11982603408876</v>
      </c>
      <c r="D1765" s="2">
        <f>MACD!E1765</f>
        <v>-1.1229212310921585E-25</v>
      </c>
      <c r="E1765" s="2">
        <f>MACD!F1765</f>
        <v>-1.6513547516061158E-25</v>
      </c>
      <c r="F1765" s="2">
        <f>'Moving Avg'!D1765</f>
        <v>0</v>
      </c>
      <c r="G1765" s="2">
        <f>'Moving Avg'!F1765</f>
        <v>0</v>
      </c>
      <c r="H1765" s="2">
        <f>'Moving Avg'!G1765</f>
        <v>0</v>
      </c>
      <c r="I1765" s="2">
        <f>'Moving Avg'!H1765</f>
        <v>0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0</v>
      </c>
      <c r="B1766" s="2">
        <f>RSI!B1766</f>
        <v>0</v>
      </c>
      <c r="C1766" s="2">
        <f>RSI!I1766</f>
        <v>6.11982603408876</v>
      </c>
      <c r="D1766" s="2">
        <f>MACD!E1766</f>
        <v>-1.0397418806408877E-25</v>
      </c>
      <c r="E1766" s="2">
        <f>MACD!F1766</f>
        <v>-1.5290321774130705E-25</v>
      </c>
      <c r="F1766" s="2">
        <f>'Moving Avg'!D1766</f>
        <v>0</v>
      </c>
      <c r="G1766" s="2">
        <f>'Moving Avg'!F1766</f>
        <v>0</v>
      </c>
      <c r="H1766" s="2">
        <f>'Moving Avg'!G1766</f>
        <v>0</v>
      </c>
      <c r="I1766" s="2">
        <f>'Moving Avg'!H1766</f>
        <v>0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</row>
    <row r="1767" spans="1:12" ht="13.5" x14ac:dyDescent="0.25">
      <c r="A1767" s="3">
        <f>RSI!A1767</f>
        <v>0</v>
      </c>
      <c r="B1767" s="2">
        <f>RSI!B1767</f>
        <v>0</v>
      </c>
      <c r="C1767" s="2">
        <f>RSI!I1767</f>
        <v>6.11982603408876</v>
      </c>
      <c r="D1767" s="2">
        <f>MACD!E1767</f>
        <v>-9.6272396355637752E-26</v>
      </c>
      <c r="E1767" s="2">
        <f>MACD!F1767</f>
        <v>-1.4157705346417321E-25</v>
      </c>
      <c r="F1767" s="2">
        <f>'Moving Avg'!D1767</f>
        <v>0</v>
      </c>
      <c r="G1767" s="2">
        <f>'Moving Avg'!F1767</f>
        <v>0</v>
      </c>
      <c r="H1767" s="2">
        <f>'Moving Avg'!G1767</f>
        <v>0</v>
      </c>
      <c r="I1767" s="2">
        <f>'Moving Avg'!H1767</f>
        <v>0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</row>
    <row r="1768" spans="1:12" ht="13.5" x14ac:dyDescent="0.25">
      <c r="A1768" s="3">
        <f>RSI!A1768</f>
        <v>0</v>
      </c>
      <c r="B1768" s="2">
        <f>RSI!B1768</f>
        <v>0</v>
      </c>
      <c r="C1768" s="2">
        <f>RSI!I1768</f>
        <v>6.11982603408876</v>
      </c>
      <c r="D1768" s="2">
        <f>MACD!E1768</f>
        <v>-8.914110773670162E-26</v>
      </c>
      <c r="E1768" s="2">
        <f>MACD!F1768</f>
        <v>-1.3108986431867891E-25</v>
      </c>
      <c r="F1768" s="2">
        <f>'Moving Avg'!D1768</f>
        <v>0</v>
      </c>
      <c r="G1768" s="2">
        <f>'Moving Avg'!F1768</f>
        <v>0</v>
      </c>
      <c r="H1768" s="2">
        <f>'Moving Avg'!G1768</f>
        <v>0</v>
      </c>
      <c r="I1768" s="2">
        <f>'Moving Avg'!H1768</f>
        <v>0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0</v>
      </c>
      <c r="B1769" s="2">
        <f>RSI!B1769</f>
        <v>0</v>
      </c>
      <c r="C1769" s="2">
        <f>RSI!I1769</f>
        <v>6.11982603408876</v>
      </c>
      <c r="D1769" s="2">
        <f>MACD!E1769</f>
        <v>-8.2538062719168167E-26</v>
      </c>
      <c r="E1769" s="2">
        <f>MACD!F1769</f>
        <v>-1.2137950399877677E-25</v>
      </c>
      <c r="F1769" s="2">
        <f>'Moving Avg'!D1769</f>
        <v>0</v>
      </c>
      <c r="G1769" s="2">
        <f>'Moving Avg'!F1769</f>
        <v>0</v>
      </c>
      <c r="H1769" s="2">
        <f>'Moving Avg'!G1769</f>
        <v>0</v>
      </c>
      <c r="I1769" s="2">
        <f>'Moving Avg'!H1769</f>
        <v>0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0</v>
      </c>
      <c r="B1770" s="2">
        <f>RSI!B1770</f>
        <v>0</v>
      </c>
      <c r="C1770" s="2">
        <f>RSI!I1770</f>
        <v>6.11982603408876</v>
      </c>
      <c r="D1770" s="2">
        <f>MACD!E1770</f>
        <v>-7.6424132147377936E-26</v>
      </c>
      <c r="E1770" s="2">
        <f>MACD!F1770</f>
        <v>-1.12388429628497E-25</v>
      </c>
      <c r="F1770" s="2">
        <f>'Moving Avg'!D1770</f>
        <v>0</v>
      </c>
      <c r="G1770" s="2">
        <f>'Moving Avg'!F1770</f>
        <v>0</v>
      </c>
      <c r="H1770" s="2">
        <f>'Moving Avg'!G1770</f>
        <v>0</v>
      </c>
      <c r="I1770" s="2">
        <f>'Moving Avg'!H1770</f>
        <v>0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0</v>
      </c>
      <c r="B1771" s="2">
        <f>RSI!B1771</f>
        <v>0</v>
      </c>
      <c r="C1771" s="2">
        <f>RSI!I1771</f>
        <v>6.11982603408876</v>
      </c>
      <c r="D1771" s="2">
        <f>MACD!E1771</f>
        <v>-7.0763085321646243E-26</v>
      </c>
      <c r="E1771" s="2">
        <f>MACD!F1771</f>
        <v>-1.0406336076712686E-25</v>
      </c>
      <c r="F1771" s="2">
        <f>'Moving Avg'!D1771</f>
        <v>0</v>
      </c>
      <c r="G1771" s="2">
        <f>'Moving Avg'!F1771</f>
        <v>0</v>
      </c>
      <c r="H1771" s="2">
        <f>'Moving Avg'!G1771</f>
        <v>0</v>
      </c>
      <c r="I1771" s="2">
        <f>'Moving Avg'!H1771</f>
        <v>0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</row>
    <row r="1772" spans="1:12" ht="13.5" x14ac:dyDescent="0.25">
      <c r="A1772" s="3">
        <f>RSI!A1772</f>
        <v>0</v>
      </c>
      <c r="B1772" s="2">
        <f>RSI!B1772</f>
        <v>0</v>
      </c>
      <c r="C1772" s="2">
        <f>RSI!I1772</f>
        <v>6.11982603408876</v>
      </c>
      <c r="D1772" s="2">
        <f>MACD!E1772</f>
        <v>-6.5521375297820591E-26</v>
      </c>
      <c r="E1772" s="2">
        <f>MACD!F1772</f>
        <v>-9.6354963673265605E-26</v>
      </c>
      <c r="F1772" s="2">
        <f>'Moving Avg'!D1772</f>
        <v>0</v>
      </c>
      <c r="G1772" s="2">
        <f>'Moving Avg'!F1772</f>
        <v>0</v>
      </c>
      <c r="H1772" s="2">
        <f>'Moving Avg'!G1772</f>
        <v>0</v>
      </c>
      <c r="I1772" s="2">
        <f>'Moving Avg'!H1772</f>
        <v>0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0</v>
      </c>
      <c r="B1773" s="2">
        <f>RSI!B1773</f>
        <v>0</v>
      </c>
      <c r="C1773" s="2">
        <f>RSI!I1773</f>
        <v>6.11982603408876</v>
      </c>
      <c r="D1773" s="2">
        <f>MACD!E1773</f>
        <v>-6.0667940090574621E-26</v>
      </c>
      <c r="E1773" s="2">
        <f>MACD!F1773</f>
        <v>-8.9217558956727415E-26</v>
      </c>
      <c r="F1773" s="2">
        <f>'Moving Avg'!D1773</f>
        <v>0</v>
      </c>
      <c r="G1773" s="2">
        <f>'Moving Avg'!F1773</f>
        <v>0</v>
      </c>
      <c r="H1773" s="2">
        <f>'Moving Avg'!G1773</f>
        <v>0</v>
      </c>
      <c r="I1773" s="2">
        <f>'Moving Avg'!H1773</f>
        <v>0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</row>
    <row r="1774" spans="1:12" ht="13.5" x14ac:dyDescent="0.25">
      <c r="A1774" s="3">
        <f>RSI!A1774</f>
        <v>0</v>
      </c>
      <c r="B1774" s="2">
        <f>RSI!B1774</f>
        <v>0</v>
      </c>
      <c r="C1774" s="2">
        <f>RSI!I1774</f>
        <v>6.11982603408876</v>
      </c>
      <c r="D1774" s="2">
        <f>MACD!E1774</f>
        <v>-5.6174018602383907E-26</v>
      </c>
      <c r="E1774" s="2">
        <f>MACD!F1774</f>
        <v>-8.2608850885858714E-26</v>
      </c>
      <c r="F1774" s="2">
        <f>'Moving Avg'!D1774</f>
        <v>0</v>
      </c>
      <c r="G1774" s="2">
        <f>'Moving Avg'!F1774</f>
        <v>0</v>
      </c>
      <c r="H1774" s="2">
        <f>'Moving Avg'!G1774</f>
        <v>0</v>
      </c>
      <c r="I1774" s="2">
        <f>'Moving Avg'!H1774</f>
        <v>0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0</v>
      </c>
      <c r="B1775" s="2">
        <f>RSI!B1775</f>
        <v>0</v>
      </c>
      <c r="C1775" s="2">
        <f>RSI!I1775</f>
        <v>6.11982603408876</v>
      </c>
      <c r="D1775" s="2">
        <f>MACD!E1775</f>
        <v>-5.201298018739251E-26</v>
      </c>
      <c r="E1775" s="2">
        <f>MACD!F1775</f>
        <v>-7.648967674616548E-26</v>
      </c>
      <c r="F1775" s="2">
        <f>'Moving Avg'!D1775</f>
        <v>0</v>
      </c>
      <c r="G1775" s="2">
        <f>'Moving Avg'!F1775</f>
        <v>0</v>
      </c>
      <c r="H1775" s="2">
        <f>'Moving Avg'!G1775</f>
        <v>0</v>
      </c>
      <c r="I1775" s="2">
        <f>'Moving Avg'!H1775</f>
        <v>0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</row>
    <row r="1776" spans="1:12" ht="13.5" x14ac:dyDescent="0.25">
      <c r="A1776" s="3">
        <f>RSI!A1776</f>
        <v>0</v>
      </c>
      <c r="B1776" s="2">
        <f>RSI!B1776</f>
        <v>0</v>
      </c>
      <c r="C1776" s="2">
        <f>RSI!I1776</f>
        <v>6.11982603408876</v>
      </c>
      <c r="D1776" s="2">
        <f>MACD!E1776</f>
        <v>-4.8160166840178249E-26</v>
      </c>
      <c r="E1776" s="2">
        <f>MACD!F1776</f>
        <v>-7.0823774764968031E-26</v>
      </c>
      <c r="F1776" s="2">
        <f>'Moving Avg'!D1776</f>
        <v>0</v>
      </c>
      <c r="G1776" s="2">
        <f>'Moving Avg'!F1776</f>
        <v>0</v>
      </c>
      <c r="H1776" s="2">
        <f>'Moving Avg'!G1776</f>
        <v>0</v>
      </c>
      <c r="I1776" s="2">
        <f>'Moving Avg'!H1776</f>
        <v>0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0</v>
      </c>
      <c r="B1777" s="2">
        <f>RSI!B1777</f>
        <v>0</v>
      </c>
      <c r="C1777" s="2">
        <f>RSI!I1777</f>
        <v>6.11982603408876</v>
      </c>
      <c r="D1777" s="2">
        <f>MACD!E1777</f>
        <v>-4.4592747074239121E-26</v>
      </c>
      <c r="E1777" s="2">
        <f>MACD!F1777</f>
        <v>-6.5577569226822255E-26</v>
      </c>
      <c r="F1777" s="2">
        <f>'Moving Avg'!D1777</f>
        <v>0</v>
      </c>
      <c r="G1777" s="2">
        <f>'Moving Avg'!F1777</f>
        <v>0</v>
      </c>
      <c r="H1777" s="2">
        <f>'Moving Avg'!G1777</f>
        <v>0</v>
      </c>
      <c r="I1777" s="2">
        <f>'Moving Avg'!H1777</f>
        <v>0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0</v>
      </c>
      <c r="B1778" s="2">
        <f>RSI!B1778</f>
        <v>0</v>
      </c>
      <c r="C1778" s="2">
        <f>RSI!I1778</f>
        <v>6.11982603408876</v>
      </c>
      <c r="D1778" s="2">
        <f>MACD!E1778</f>
        <v>-4.1289580624295485E-26</v>
      </c>
      <c r="E1778" s="2">
        <f>MACD!F1778</f>
        <v>-6.0719971506316903E-26</v>
      </c>
      <c r="F1778" s="2">
        <f>'Moving Avg'!D1778</f>
        <v>0</v>
      </c>
      <c r="G1778" s="2">
        <f>'Moving Avg'!F1778</f>
        <v>0</v>
      </c>
      <c r="H1778" s="2">
        <f>'Moving Avg'!G1778</f>
        <v>0</v>
      </c>
      <c r="I1778" s="2">
        <f>'Moving Avg'!H1778</f>
        <v>0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0</v>
      </c>
      <c r="B1779" s="2">
        <f>RSI!B1779</f>
        <v>0</v>
      </c>
      <c r="C1779" s="2">
        <f>RSI!I1779</f>
        <v>6.11982603408876</v>
      </c>
      <c r="D1779" s="2">
        <f>MACD!E1779</f>
        <v>-3.8231093170643965E-26</v>
      </c>
      <c r="E1779" s="2">
        <f>MACD!F1779</f>
        <v>-5.6222195839182314E-26</v>
      </c>
      <c r="F1779" s="2">
        <f>'Moving Avg'!D1779</f>
        <v>0</v>
      </c>
      <c r="G1779" s="2">
        <f>'Moving Avg'!F1779</f>
        <v>0</v>
      </c>
      <c r="H1779" s="2">
        <f>'Moving Avg'!G1779</f>
        <v>0</v>
      </c>
      <c r="I1779" s="2">
        <f>'Moving Avg'!H1779</f>
        <v>0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0</v>
      </c>
      <c r="B1780" s="2">
        <f>RSI!B1780</f>
        <v>0</v>
      </c>
      <c r="C1780" s="2">
        <f>RSI!I1780</f>
        <v>6.11982603408876</v>
      </c>
      <c r="D1780" s="2">
        <f>MACD!E1780</f>
        <v>-3.5399160343188858E-26</v>
      </c>
      <c r="E1780" s="2">
        <f>MACD!F1780</f>
        <v>-5.2057588739983623E-26</v>
      </c>
      <c r="F1780" s="2">
        <f>'Moving Avg'!D1780</f>
        <v>0</v>
      </c>
      <c r="G1780" s="2">
        <f>'Moving Avg'!F1780</f>
        <v>0</v>
      </c>
      <c r="H1780" s="2">
        <f>'Moving Avg'!G1780</f>
        <v>0</v>
      </c>
      <c r="I1780" s="2">
        <f>'Moving Avg'!H1780</f>
        <v>0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0</v>
      </c>
      <c r="B1781" s="2">
        <f>RSI!B1781</f>
        <v>0</v>
      </c>
      <c r="C1781" s="2">
        <f>RSI!I1781</f>
        <v>6.11982603408876</v>
      </c>
      <c r="D1781" s="2">
        <f>MACD!E1781</f>
        <v>-3.2777000317767461E-26</v>
      </c>
      <c r="E1781" s="2">
        <f>MACD!F1781</f>
        <v>-4.8201471055540392E-26</v>
      </c>
      <c r="F1781" s="2">
        <f>'Moving Avg'!D1781</f>
        <v>0</v>
      </c>
      <c r="G1781" s="2">
        <f>'Moving Avg'!F1781</f>
        <v>0</v>
      </c>
      <c r="H1781" s="2">
        <f>'Moving Avg'!G1781</f>
        <v>0</v>
      </c>
      <c r="I1781" s="2">
        <f>'Moving Avg'!H1781</f>
        <v>0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0</v>
      </c>
      <c r="B1782" s="2">
        <f>RSI!B1782</f>
        <v>0</v>
      </c>
      <c r="C1782" s="2">
        <f>RSI!I1782</f>
        <v>6.11982603408876</v>
      </c>
      <c r="D1782" s="2">
        <f>MACD!E1782</f>
        <v>-3.0349074368303202E-26</v>
      </c>
      <c r="E1782" s="2">
        <f>MACD!F1782</f>
        <v>-4.4630991718092955E-26</v>
      </c>
      <c r="F1782" s="2">
        <f>'Moving Avg'!D1782</f>
        <v>0</v>
      </c>
      <c r="G1782" s="2">
        <f>'Moving Avg'!F1782</f>
        <v>0</v>
      </c>
      <c r="H1782" s="2">
        <f>'Moving Avg'!G1782</f>
        <v>0</v>
      </c>
      <c r="I1782" s="2">
        <f>'Moving Avg'!H1782</f>
        <v>0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0</v>
      </c>
      <c r="B1783" s="2">
        <f>RSI!B1783</f>
        <v>0</v>
      </c>
      <c r="C1783" s="2">
        <f>RSI!I1783</f>
        <v>6.11982603408876</v>
      </c>
      <c r="D1783" s="2">
        <f>MACD!E1783</f>
        <v>-2.8100994785465927E-26</v>
      </c>
      <c r="E1783" s="2">
        <f>MACD!F1783</f>
        <v>-4.1324992331567556E-26</v>
      </c>
      <c r="F1783" s="2">
        <f>'Moving Avg'!D1783</f>
        <v>0</v>
      </c>
      <c r="G1783" s="2">
        <f>'Moving Avg'!F1783</f>
        <v>0</v>
      </c>
      <c r="H1783" s="2">
        <f>'Moving Avg'!G1783</f>
        <v>0</v>
      </c>
      <c r="I1783" s="2">
        <f>'Moving Avg'!H1783</f>
        <v>0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0</v>
      </c>
      <c r="B1784" s="2">
        <f>RSI!B1784</f>
        <v>0</v>
      </c>
      <c r="C1784" s="2">
        <f>RSI!I1784</f>
        <v>6.11982603408876</v>
      </c>
      <c r="D1784" s="2">
        <f>MACD!E1784</f>
        <v>-2.6019439616172157E-26</v>
      </c>
      <c r="E1784" s="2">
        <f>MACD!F1784</f>
        <v>-3.8263881788488479E-26</v>
      </c>
      <c r="F1784" s="2">
        <f>'Moving Avg'!D1784</f>
        <v>0</v>
      </c>
      <c r="G1784" s="2">
        <f>'Moving Avg'!F1784</f>
        <v>0</v>
      </c>
      <c r="H1784" s="2">
        <f>'Moving Avg'!G1784</f>
        <v>0</v>
      </c>
      <c r="I1784" s="2">
        <f>'Moving Avg'!H1784</f>
        <v>0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</row>
    <row r="1785" spans="1:12" ht="13.5" x14ac:dyDescent="0.25">
      <c r="A1785" s="3">
        <f>RSI!A1785</f>
        <v>0</v>
      </c>
      <c r="B1785" s="2">
        <f>RSI!B1785</f>
        <v>0</v>
      </c>
      <c r="C1785" s="2">
        <f>RSI!I1785</f>
        <v>6.11982603408876</v>
      </c>
      <c r="D1785" s="2">
        <f>MACD!E1785</f>
        <v>-2.4092073718677922E-26</v>
      </c>
      <c r="E1785" s="2">
        <f>MACD!F1785</f>
        <v>-3.5429520174526366E-26</v>
      </c>
      <c r="F1785" s="2">
        <f>'Moving Avg'!D1785</f>
        <v>0</v>
      </c>
      <c r="G1785" s="2">
        <f>'Moving Avg'!F1785</f>
        <v>0</v>
      </c>
      <c r="H1785" s="2">
        <f>'Moving Avg'!G1785</f>
        <v>0</v>
      </c>
      <c r="I1785" s="2">
        <f>'Moving Avg'!H1785</f>
        <v>0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</row>
    <row r="1786" spans="1:12" ht="13.5" x14ac:dyDescent="0.25">
      <c r="A1786" s="3">
        <f>RSI!A1786</f>
        <v>0</v>
      </c>
      <c r="B1786" s="2">
        <f>RSI!B1786</f>
        <v>0</v>
      </c>
      <c r="C1786" s="2">
        <f>RSI!I1786</f>
        <v>6.11982603408876</v>
      </c>
      <c r="D1786" s="2">
        <f>MACD!E1786</f>
        <v>-2.230747566544252E-26</v>
      </c>
      <c r="E1786" s="2">
        <f>MACD!F1786</f>
        <v>-3.28051112727096E-26</v>
      </c>
      <c r="F1786" s="2">
        <f>'Moving Avg'!D1786</f>
        <v>0</v>
      </c>
      <c r="G1786" s="2">
        <f>'Moving Avg'!F1786</f>
        <v>0</v>
      </c>
      <c r="H1786" s="2">
        <f>'Moving Avg'!G1786</f>
        <v>0</v>
      </c>
      <c r="I1786" s="2">
        <f>'Moving Avg'!H1786</f>
        <v>0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</row>
    <row r="1787" spans="1:12" ht="13.5" x14ac:dyDescent="0.25">
      <c r="A1787" s="3">
        <f>RSI!A1787</f>
        <v>0</v>
      </c>
      <c r="B1787" s="2">
        <f>RSI!B1787</f>
        <v>0</v>
      </c>
      <c r="C1787" s="2">
        <f>RSI!I1787</f>
        <v>6.11982603408876</v>
      </c>
      <c r="D1787" s="2">
        <f>MACD!E1787</f>
        <v>-2.0655070060594927E-26</v>
      </c>
      <c r="E1787" s="2">
        <f>MACD!F1787</f>
        <v>-3.0375103030286664E-26</v>
      </c>
      <c r="F1787" s="2">
        <f>'Moving Avg'!D1787</f>
        <v>0</v>
      </c>
      <c r="G1787" s="2">
        <f>'Moving Avg'!F1787</f>
        <v>0</v>
      </c>
      <c r="H1787" s="2">
        <f>'Moving Avg'!G1787</f>
        <v>0</v>
      </c>
      <c r="I1787" s="2">
        <f>'Moving Avg'!H1787</f>
        <v>0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</row>
    <row r="1788" spans="1:12" ht="13.5" x14ac:dyDescent="0.25">
      <c r="A1788" s="3">
        <f>RSI!A1788</f>
        <v>0</v>
      </c>
      <c r="B1788" s="2">
        <f>RSI!B1788</f>
        <v>0</v>
      </c>
      <c r="C1788" s="2">
        <f>RSI!I1788</f>
        <v>6.11982603408876</v>
      </c>
      <c r="D1788" s="2">
        <f>MACD!E1788</f>
        <v>-1.9125064870921229E-26</v>
      </c>
      <c r="E1788" s="2">
        <f>MACD!F1788</f>
        <v>-2.8125095398413578E-26</v>
      </c>
      <c r="F1788" s="2">
        <f>'Moving Avg'!D1788</f>
        <v>0</v>
      </c>
      <c r="G1788" s="2">
        <f>'Moving Avg'!F1788</f>
        <v>0</v>
      </c>
      <c r="H1788" s="2">
        <f>'Moving Avg'!G1788</f>
        <v>0</v>
      </c>
      <c r="I1788" s="2">
        <f>'Moving Avg'!H1788</f>
        <v>0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</row>
    <row r="1789" spans="1:12" ht="13.5" x14ac:dyDescent="0.25">
      <c r="A1789" s="3">
        <f>RSI!A1789</f>
        <v>0</v>
      </c>
      <c r="B1789" s="2">
        <f>RSI!B1789</f>
        <v>0</v>
      </c>
      <c r="C1789" s="2">
        <f>RSI!I1789</f>
        <v>6.11982603408876</v>
      </c>
      <c r="D1789" s="2">
        <f>MACD!E1789</f>
        <v>-1.770839339900114E-26</v>
      </c>
      <c r="E1789" s="2">
        <f>MACD!F1789</f>
        <v>-2.6041754998531091E-26</v>
      </c>
      <c r="F1789" s="2">
        <f>'Moving Avg'!D1789</f>
        <v>0</v>
      </c>
      <c r="G1789" s="2">
        <f>'Moving Avg'!F1789</f>
        <v>0</v>
      </c>
      <c r="H1789" s="2">
        <f>'Moving Avg'!G1789</f>
        <v>0</v>
      </c>
      <c r="I1789" s="2">
        <f>'Moving Avg'!H1789</f>
        <v>0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0</v>
      </c>
      <c r="B1790" s="2">
        <f>RSI!B1790</f>
        <v>0</v>
      </c>
      <c r="C1790" s="2">
        <f>RSI!I1790</f>
        <v>6.11982603408876</v>
      </c>
      <c r="D1790" s="2">
        <f>MACD!E1790</f>
        <v>-1.6396660554630685E-26</v>
      </c>
      <c r="E1790" s="2">
        <f>MACD!F1790</f>
        <v>-2.411273610975101E-26</v>
      </c>
      <c r="F1790" s="2">
        <f>'Moving Avg'!D1790</f>
        <v>0</v>
      </c>
      <c r="G1790" s="2">
        <f>'Moving Avg'!F1790</f>
        <v>0</v>
      </c>
      <c r="H1790" s="2">
        <f>'Moving Avg'!G1790</f>
        <v>0</v>
      </c>
      <c r="I1790" s="2">
        <f>'Moving Avg'!H1790</f>
        <v>0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</row>
    <row r="1791" spans="1:12" ht="13.5" x14ac:dyDescent="0.25">
      <c r="A1791" s="3">
        <f>RSI!A1791</f>
        <v>0</v>
      </c>
      <c r="B1791" s="2">
        <f>RSI!B1791</f>
        <v>0</v>
      </c>
      <c r="C1791" s="2">
        <f>RSI!I1791</f>
        <v>6.11982603408876</v>
      </c>
      <c r="D1791" s="2">
        <f>MACD!E1791</f>
        <v>-1.5182093106139524E-26</v>
      </c>
      <c r="E1791" s="2">
        <f>MACD!F1791</f>
        <v>-2.2326607509028714E-26</v>
      </c>
      <c r="F1791" s="2">
        <f>'Moving Avg'!D1791</f>
        <v>0</v>
      </c>
      <c r="G1791" s="2">
        <f>'Moving Avg'!F1791</f>
        <v>0</v>
      </c>
      <c r="H1791" s="2">
        <f>'Moving Avg'!G1791</f>
        <v>0</v>
      </c>
      <c r="I1791" s="2">
        <f>'Moving Avg'!H1791</f>
        <v>0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</row>
    <row r="1792" spans="1:12" ht="13.5" x14ac:dyDescent="0.25">
      <c r="A1792" s="3">
        <f>RSI!A1792</f>
        <v>0</v>
      </c>
      <c r="B1792" s="2">
        <f>RSI!B1792</f>
        <v>0</v>
      </c>
      <c r="C1792" s="2">
        <f>RSI!I1792</f>
        <v>6.11982603408876</v>
      </c>
      <c r="D1792" s="2">
        <f>MACD!E1792</f>
        <v>-1.4057493616795855E-26</v>
      </c>
      <c r="E1792" s="2">
        <f>MACD!F1792</f>
        <v>-2.0672784730582145E-26</v>
      </c>
      <c r="F1792" s="2">
        <f>'Moving Avg'!D1792</f>
        <v>0</v>
      </c>
      <c r="G1792" s="2">
        <f>'Moving Avg'!F1792</f>
        <v>0</v>
      </c>
      <c r="H1792" s="2">
        <f>'Moving Avg'!G1792</f>
        <v>0</v>
      </c>
      <c r="I1792" s="2">
        <f>'Moving Avg'!H1792</f>
        <v>0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0</v>
      </c>
      <c r="B1793" s="2">
        <f>RSI!B1793</f>
        <v>0</v>
      </c>
      <c r="C1793" s="2">
        <f>RSI!I1793</f>
        <v>6.11982603408876</v>
      </c>
      <c r="D1793" s="2">
        <f>MACD!E1793</f>
        <v>-1.3016197793329495E-26</v>
      </c>
      <c r="E1793" s="2">
        <f>MACD!F1793</f>
        <v>-1.9141467343131616E-26</v>
      </c>
      <c r="F1793" s="2">
        <f>'Moving Avg'!D1793</f>
        <v>0</v>
      </c>
      <c r="G1793" s="2">
        <f>'Moving Avg'!F1793</f>
        <v>0</v>
      </c>
      <c r="H1793" s="2">
        <f>'Moving Avg'!G1793</f>
        <v>0</v>
      </c>
      <c r="I1793" s="2">
        <f>'Moving Avg'!H1793</f>
        <v>0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0</v>
      </c>
      <c r="B1794" s="2">
        <f>RSI!B1794</f>
        <v>0</v>
      </c>
      <c r="C1794" s="2">
        <f>RSI!I1794</f>
        <v>6.11982603408876</v>
      </c>
      <c r="D1794" s="2">
        <f>MACD!E1794</f>
        <v>-1.2052034993823607E-26</v>
      </c>
      <c r="E1794" s="2">
        <f>MACD!F1794</f>
        <v>-1.7723580873270015E-26</v>
      </c>
      <c r="F1794" s="2">
        <f>'Moving Avg'!D1794</f>
        <v>0</v>
      </c>
      <c r="G1794" s="2">
        <f>'Moving Avg'!F1794</f>
        <v>0</v>
      </c>
      <c r="H1794" s="2">
        <f>'Moving Avg'!G1794</f>
        <v>0</v>
      </c>
      <c r="I1794" s="2">
        <f>'Moving Avg'!H1794</f>
        <v>0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</row>
    <row r="1795" spans="1:12" ht="13.5" x14ac:dyDescent="0.25">
      <c r="A1795" s="3">
        <f>RSI!A1795</f>
        <v>0</v>
      </c>
      <c r="B1795" s="2">
        <f>RSI!B1795</f>
        <v>0</v>
      </c>
      <c r="C1795" s="2">
        <f>RSI!I1795</f>
        <v>6.11982603408876</v>
      </c>
      <c r="D1795" s="2">
        <f>MACD!E1795</f>
        <v>-1.1159291660947785E-26</v>
      </c>
      <c r="E1795" s="2">
        <f>MACD!F1795</f>
        <v>-1.6410723030805571E-26</v>
      </c>
      <c r="F1795" s="2">
        <f>'Moving Avg'!D1795</f>
        <v>0</v>
      </c>
      <c r="G1795" s="2">
        <f>'Moving Avg'!F1795</f>
        <v>0</v>
      </c>
      <c r="H1795" s="2">
        <f>'Moving Avg'!G1795</f>
        <v>0</v>
      </c>
      <c r="I1795" s="2">
        <f>'Moving Avg'!H1795</f>
        <v>0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</row>
    <row r="1796" spans="1:12" ht="13.5" x14ac:dyDescent="0.25">
      <c r="A1796" s="3">
        <f>RSI!A1796</f>
        <v>0</v>
      </c>
      <c r="B1796" s="2">
        <f>RSI!B1796</f>
        <v>0</v>
      </c>
      <c r="C1796" s="2">
        <f>RSI!I1796</f>
        <v>6.11982603408876</v>
      </c>
      <c r="D1796" s="2">
        <f>MACD!E1796</f>
        <v>-1.0332677463840541E-26</v>
      </c>
      <c r="E1796" s="2">
        <f>MACD!F1796</f>
        <v>-1.5195113917412566E-26</v>
      </c>
      <c r="F1796" s="2">
        <f>'Moving Avg'!D1796</f>
        <v>0</v>
      </c>
      <c r="G1796" s="2">
        <f>'Moving Avg'!F1796</f>
        <v>0</v>
      </c>
      <c r="H1796" s="2">
        <f>'Moving Avg'!G1796</f>
        <v>0</v>
      </c>
      <c r="I1796" s="2">
        <f>'Moving Avg'!H1796</f>
        <v>0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</row>
    <row r="1797" spans="1:12" ht="13.5" x14ac:dyDescent="0.25">
      <c r="A1797" s="3">
        <f>RSI!A1797</f>
        <v>0</v>
      </c>
      <c r="B1797" s="2">
        <f>RSI!B1797</f>
        <v>0</v>
      </c>
      <c r="C1797" s="2">
        <f>RSI!I1797</f>
        <v>6.11982603408876</v>
      </c>
      <c r="D1797" s="2">
        <f>MACD!E1797</f>
        <v>-9.5672939480005011E-27</v>
      </c>
      <c r="E1797" s="2">
        <f>MACD!F1797</f>
        <v>-1.4069549923530154E-26</v>
      </c>
      <c r="F1797" s="2">
        <f>'Moving Avg'!D1797</f>
        <v>0</v>
      </c>
      <c r="G1797" s="2">
        <f>'Moving Avg'!F1797</f>
        <v>0</v>
      </c>
      <c r="H1797" s="2">
        <f>'Moving Avg'!G1797</f>
        <v>0</v>
      </c>
      <c r="I1797" s="2">
        <f>'Moving Avg'!H1797</f>
        <v>0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0</v>
      </c>
      <c r="B1798" s="2">
        <f>RSI!B1798</f>
        <v>0</v>
      </c>
      <c r="C1798" s="2">
        <f>RSI!I1798</f>
        <v>6.11982603408876</v>
      </c>
      <c r="D1798" s="2">
        <f>MACD!E1798</f>
        <v>-8.8586055074078707E-27</v>
      </c>
      <c r="E1798" s="2">
        <f>MACD!F1798</f>
        <v>-1.3027361040305697E-26</v>
      </c>
      <c r="F1798" s="2">
        <f>'Moving Avg'!D1798</f>
        <v>0</v>
      </c>
      <c r="G1798" s="2">
        <f>'Moving Avg'!F1798</f>
        <v>0</v>
      </c>
      <c r="H1798" s="2">
        <f>'Moving Avg'!G1798</f>
        <v>0</v>
      </c>
      <c r="I1798" s="2">
        <f>'Moving Avg'!H1798</f>
        <v>0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</row>
    <row r="1799" spans="1:12" ht="13.5" x14ac:dyDescent="0.25">
      <c r="A1799" s="3">
        <f>RSI!A1799</f>
        <v>0</v>
      </c>
      <c r="B1799" s="2">
        <f>RSI!B1799</f>
        <v>0</v>
      </c>
      <c r="C1799" s="2">
        <f>RSI!I1799</f>
        <v>6.11982603408876</v>
      </c>
      <c r="D1799" s="2">
        <f>MACD!E1799</f>
        <v>-8.2024125068591399E-27</v>
      </c>
      <c r="E1799" s="2">
        <f>MACD!F1799</f>
        <v>-1.2062371333616387E-26</v>
      </c>
      <c r="F1799" s="2">
        <f>'Moving Avg'!D1799</f>
        <v>0</v>
      </c>
      <c r="G1799" s="2">
        <f>'Moving Avg'!F1799</f>
        <v>0</v>
      </c>
      <c r="H1799" s="2">
        <f>'Moving Avg'!G1799</f>
        <v>0</v>
      </c>
      <c r="I1799" s="2">
        <f>'Moving Avg'!H1799</f>
        <v>0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0</v>
      </c>
      <c r="B1800" s="2">
        <f>RSI!B1800</f>
        <v>0</v>
      </c>
      <c r="C1800" s="2">
        <f>RSI!I1800</f>
        <v>6.11982603408876</v>
      </c>
      <c r="D1800" s="2">
        <f>MACD!E1800</f>
        <v>-7.5948263952399445E-27</v>
      </c>
      <c r="E1800" s="2">
        <f>MACD!F1800</f>
        <v>-1.1168862345941099E-26</v>
      </c>
      <c r="F1800" s="2">
        <f>'Moving Avg'!D1800</f>
        <v>0</v>
      </c>
      <c r="G1800" s="2">
        <f>'Moving Avg'!F1800</f>
        <v>0</v>
      </c>
      <c r="H1800" s="2">
        <f>'Moving Avg'!G1800</f>
        <v>0</v>
      </c>
      <c r="I1800" s="2">
        <f>'Moving Avg'!H1800</f>
        <v>0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0</v>
      </c>
      <c r="B1801" s="2">
        <f>RSI!B1801</f>
        <v>0</v>
      </c>
      <c r="C1801" s="2">
        <f>RSI!I1801</f>
        <v>6.11982603408876</v>
      </c>
      <c r="D1801" s="2">
        <f>MACD!E1801</f>
        <v>-7.0322466622592079E-27</v>
      </c>
      <c r="E1801" s="2">
        <f>MACD!F1801</f>
        <v>-1.0341539209204721E-26</v>
      </c>
      <c r="F1801" s="2">
        <f>'Moving Avg'!D1801</f>
        <v>0</v>
      </c>
      <c r="G1801" s="2">
        <f>'Moving Avg'!F1801</f>
        <v>0</v>
      </c>
      <c r="H1801" s="2">
        <f>'Moving Avg'!G1801</f>
        <v>0</v>
      </c>
      <c r="I1801" s="2">
        <f>'Moving Avg'!H1801</f>
        <v>0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</row>
    <row r="1802" spans="1:12" ht="13.5" x14ac:dyDescent="0.25">
      <c r="A1802" s="3">
        <f>RSI!A1802</f>
        <v>0</v>
      </c>
      <c r="B1802" s="2">
        <f>RSI!B1802</f>
        <v>0</v>
      </c>
      <c r="C1802" s="2">
        <f>RSI!I1802</f>
        <v>6.11982603408876</v>
      </c>
      <c r="D1802" s="2">
        <f>MACD!E1802</f>
        <v>-6.5113395020918599E-27</v>
      </c>
      <c r="E1802" s="2">
        <f>MACD!F1802</f>
        <v>-9.5754992677821497E-27</v>
      </c>
      <c r="F1802" s="2">
        <f>'Moving Avg'!D1802</f>
        <v>0</v>
      </c>
      <c r="G1802" s="2">
        <f>'Moving Avg'!F1802</f>
        <v>0</v>
      </c>
      <c r="H1802" s="2">
        <f>'Moving Avg'!G1802</f>
        <v>0</v>
      </c>
      <c r="I1802" s="2">
        <f>'Moving Avg'!H1802</f>
        <v>0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</row>
    <row r="1803" spans="1:12" ht="13.5" x14ac:dyDescent="0.25">
      <c r="A1803" s="3">
        <f>RSI!A1803</f>
        <v>0</v>
      </c>
      <c r="B1803" s="2">
        <f>RSI!B1803</f>
        <v>0</v>
      </c>
      <c r="C1803" s="2">
        <f>RSI!I1803</f>
        <v>6.11982603408876</v>
      </c>
      <c r="D1803" s="2">
        <f>MACD!E1803</f>
        <v>-6.0290180574924631E-27</v>
      </c>
      <c r="E1803" s="2">
        <f>MACD!F1803</f>
        <v>-8.8662030257242131E-27</v>
      </c>
      <c r="F1803" s="2">
        <f>'Moving Avg'!D1803</f>
        <v>0</v>
      </c>
      <c r="G1803" s="2">
        <f>'Moving Avg'!F1803</f>
        <v>0</v>
      </c>
      <c r="H1803" s="2">
        <f>'Moving Avg'!G1803</f>
        <v>0</v>
      </c>
      <c r="I1803" s="2">
        <f>'Moving Avg'!H1803</f>
        <v>0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0</v>
      </c>
      <c r="B1804" s="2">
        <f>RSI!B1804</f>
        <v>0</v>
      </c>
      <c r="C1804" s="2">
        <f>RSI!I1804</f>
        <v>6.11982603408876</v>
      </c>
      <c r="D1804" s="2">
        <f>MACD!E1804</f>
        <v>-5.582424127307836E-27</v>
      </c>
      <c r="E1804" s="2">
        <f>MACD!F1804</f>
        <v>-8.2094472460409377E-27</v>
      </c>
      <c r="F1804" s="2">
        <f>'Moving Avg'!D1804</f>
        <v>0</v>
      </c>
      <c r="G1804" s="2">
        <f>'Moving Avg'!F1804</f>
        <v>0</v>
      </c>
      <c r="H1804" s="2">
        <f>'Moving Avg'!G1804</f>
        <v>0</v>
      </c>
      <c r="I1804" s="2">
        <f>'Moving Avg'!H1804</f>
        <v>0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0</v>
      </c>
      <c r="B1805" s="2">
        <f>RSI!B1805</f>
        <v>0</v>
      </c>
      <c r="C1805" s="2">
        <f>RSI!I1805</f>
        <v>6.11982603408876</v>
      </c>
      <c r="D1805" s="2">
        <f>MACD!E1805</f>
        <v>-5.168911228988737E-27</v>
      </c>
      <c r="E1805" s="2">
        <f>MACD!F1805</f>
        <v>-7.6013400426304973E-27</v>
      </c>
      <c r="F1805" s="2">
        <f>'Moving Avg'!D1805</f>
        <v>0</v>
      </c>
      <c r="G1805" s="2">
        <f>'Moving Avg'!F1805</f>
        <v>0</v>
      </c>
      <c r="H1805" s="2">
        <f>'Moving Avg'!G1805</f>
        <v>0</v>
      </c>
      <c r="I1805" s="2">
        <f>'Moving Avg'!H1805</f>
        <v>0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0</v>
      </c>
      <c r="B1806" s="2">
        <f>RSI!B1806</f>
        <v>0</v>
      </c>
      <c r="C1806" s="2">
        <f>RSI!I1806</f>
        <v>6.11982603408876</v>
      </c>
      <c r="D1806" s="2">
        <f>MACD!E1806</f>
        <v>-4.7860289157303124E-27</v>
      </c>
      <c r="E1806" s="2">
        <f>MACD!F1806</f>
        <v>-7.0382778172504604E-27</v>
      </c>
      <c r="F1806" s="2">
        <f>'Moving Avg'!D1806</f>
        <v>0</v>
      </c>
      <c r="G1806" s="2">
        <f>'Moving Avg'!F1806</f>
        <v>0</v>
      </c>
      <c r="H1806" s="2">
        <f>'Moving Avg'!G1806</f>
        <v>0</v>
      </c>
      <c r="I1806" s="2">
        <f>'Moving Avg'!H1806</f>
        <v>0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0</v>
      </c>
      <c r="B1807" s="2">
        <f>RSI!B1807</f>
        <v>0</v>
      </c>
      <c r="C1807" s="2">
        <f>RSI!I1807</f>
        <v>6.11982603408876</v>
      </c>
      <c r="D1807" s="2">
        <f>MACD!E1807</f>
        <v>-4.4315082553058449E-27</v>
      </c>
      <c r="E1807" s="2">
        <f>MACD!F1807</f>
        <v>-6.5169239048615373E-27</v>
      </c>
      <c r="F1807" s="2">
        <f>'Moving Avg'!D1807</f>
        <v>0</v>
      </c>
      <c r="G1807" s="2">
        <f>'Moving Avg'!F1807</f>
        <v>0</v>
      </c>
      <c r="H1807" s="2">
        <f>'Moving Avg'!G1807</f>
        <v>0</v>
      </c>
      <c r="I1807" s="2">
        <f>'Moving Avg'!H1807</f>
        <v>0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0</v>
      </c>
      <c r="B1808" s="2">
        <f>RSI!B1808</f>
        <v>0</v>
      </c>
      <c r="C1808" s="2">
        <f>RSI!I1808</f>
        <v>6.11982603408876</v>
      </c>
      <c r="D1808" s="2">
        <f>MACD!E1808</f>
        <v>-4.1032483845424488E-27</v>
      </c>
      <c r="E1808" s="2">
        <f>MACD!F1808</f>
        <v>-6.0341888007977205E-27</v>
      </c>
      <c r="F1808" s="2">
        <f>'Moving Avg'!D1808</f>
        <v>0</v>
      </c>
      <c r="G1808" s="2">
        <f>'Moving Avg'!F1808</f>
        <v>0</v>
      </c>
      <c r="H1808" s="2">
        <f>'Moving Avg'!G1808</f>
        <v>0</v>
      </c>
      <c r="I1808" s="2">
        <f>'Moving Avg'!H1808</f>
        <v>0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0</v>
      </c>
      <c r="B1809" s="2">
        <f>RSI!B1809</f>
        <v>0</v>
      </c>
      <c r="C1809" s="2">
        <f>RSI!I1809</f>
        <v>6.11982603408876</v>
      </c>
      <c r="D1809" s="2">
        <f>MACD!E1809</f>
        <v>-3.7993040597615266E-27</v>
      </c>
      <c r="E1809" s="2">
        <f>MACD!F1809</f>
        <v>-5.5872118525904826E-27</v>
      </c>
      <c r="F1809" s="2">
        <f>'Moving Avg'!D1809</f>
        <v>0</v>
      </c>
      <c r="G1809" s="2">
        <f>'Moving Avg'!F1809</f>
        <v>0</v>
      </c>
      <c r="H1809" s="2">
        <f>'Moving Avg'!G1809</f>
        <v>0</v>
      </c>
      <c r="I1809" s="2">
        <f>'Moving Avg'!H1809</f>
        <v>0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0</v>
      </c>
      <c r="B1810" s="2">
        <f>RSI!B1810</f>
        <v>0</v>
      </c>
      <c r="C1810" s="2">
        <f>RSI!I1810</f>
        <v>6.11982603408876</v>
      </c>
      <c r="D1810" s="2">
        <f>MACD!E1810</f>
        <v>-3.5178741294088211E-27</v>
      </c>
      <c r="E1810" s="2">
        <f>MACD!F1810</f>
        <v>-5.1733443079541507E-27</v>
      </c>
      <c r="F1810" s="2">
        <f>'Moving Avg'!D1810</f>
        <v>0</v>
      </c>
      <c r="G1810" s="2">
        <f>'Moving Avg'!F1810</f>
        <v>0</v>
      </c>
      <c r="H1810" s="2">
        <f>'Moving Avg'!G1810</f>
        <v>0</v>
      </c>
      <c r="I1810" s="2">
        <f>'Moving Avg'!H1810</f>
        <v>0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0</v>
      </c>
      <c r="B1811" s="2">
        <f>RSI!B1811</f>
        <v>0</v>
      </c>
      <c r="C1811" s="2">
        <f>RSI!I1811</f>
        <v>6.11982603408876</v>
      </c>
      <c r="D1811" s="2">
        <f>MACD!E1811</f>
        <v>-3.257290860563723E-27</v>
      </c>
      <c r="E1811" s="2">
        <f>MACD!F1811</f>
        <v>-4.7901336184760656E-27</v>
      </c>
      <c r="F1811" s="2">
        <f>'Moving Avg'!D1811</f>
        <v>0</v>
      </c>
      <c r="G1811" s="2">
        <f>'Moving Avg'!F1811</f>
        <v>0</v>
      </c>
      <c r="H1811" s="2">
        <f>'Moving Avg'!G1811</f>
        <v>0</v>
      </c>
      <c r="I1811" s="2">
        <f>'Moving Avg'!H1811</f>
        <v>0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0</v>
      </c>
      <c r="B1812" s="2">
        <f>RSI!B1812</f>
        <v>0</v>
      </c>
      <c r="C1812" s="2">
        <f>RSI!I1812</f>
        <v>6.11982603408876</v>
      </c>
      <c r="D1812" s="2">
        <f>MACD!E1812</f>
        <v>-3.0160100560775212E-27</v>
      </c>
      <c r="E1812" s="2">
        <f>MACD!F1812</f>
        <v>-4.4353089059963569E-27</v>
      </c>
      <c r="F1812" s="2">
        <f>'Moving Avg'!D1812</f>
        <v>0</v>
      </c>
      <c r="G1812" s="2">
        <f>'Moving Avg'!F1812</f>
        <v>0</v>
      </c>
      <c r="H1812" s="2">
        <f>'Moving Avg'!G1812</f>
        <v>0</v>
      </c>
      <c r="I1812" s="2">
        <f>'Moving Avg'!H1812</f>
        <v>0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0</v>
      </c>
      <c r="B1813" s="2">
        <f>RSI!B1813</f>
        <v>0</v>
      </c>
      <c r="C1813" s="2">
        <f>RSI!I1813</f>
        <v>6.11982603408876</v>
      </c>
      <c r="D1813" s="2">
        <f>MACD!E1813</f>
        <v>-2.7926019037754825E-27</v>
      </c>
      <c r="E1813" s="2">
        <f>MACD!F1813</f>
        <v>-4.1067675055521824E-27</v>
      </c>
      <c r="F1813" s="2">
        <f>'Moving Avg'!D1813</f>
        <v>0</v>
      </c>
      <c r="G1813" s="2">
        <f>'Moving Avg'!F1813</f>
        <v>0</v>
      </c>
      <c r="H1813" s="2">
        <f>'Moving Avg'!G1813</f>
        <v>0</v>
      </c>
      <c r="I1813" s="2">
        <f>'Moving Avg'!H1813</f>
        <v>0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0</v>
      </c>
      <c r="B1814" s="2">
        <f>RSI!B1814</f>
        <v>0</v>
      </c>
      <c r="C1814" s="2">
        <f>RSI!I1814</f>
        <v>6.11982603408876</v>
      </c>
      <c r="D1814" s="2">
        <f>MACD!E1814</f>
        <v>-2.5857425034958171E-27</v>
      </c>
      <c r="E1814" s="2">
        <f>MACD!F1814</f>
        <v>-3.8025625051409093E-27</v>
      </c>
      <c r="F1814" s="2">
        <f>'Moving Avg'!D1814</f>
        <v>0</v>
      </c>
      <c r="G1814" s="2">
        <f>'Moving Avg'!F1814</f>
        <v>0</v>
      </c>
      <c r="H1814" s="2">
        <f>'Moving Avg'!G1814</f>
        <v>0</v>
      </c>
      <c r="I1814" s="2">
        <f>'Moving Avg'!H1814</f>
        <v>0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0</v>
      </c>
      <c r="B1815" s="2">
        <f>RSI!B1815</f>
        <v>0</v>
      </c>
      <c r="C1815" s="2">
        <f>RSI!I1815</f>
        <v>6.11982603408876</v>
      </c>
      <c r="D1815" s="2">
        <f>MACD!E1815</f>
        <v>-2.3942060217553863E-27</v>
      </c>
      <c r="E1815" s="2">
        <f>MACD!F1815</f>
        <v>-3.5208912084638052E-27</v>
      </c>
      <c r="F1815" s="2">
        <f>'Moving Avg'!D1815</f>
        <v>0</v>
      </c>
      <c r="G1815" s="2">
        <f>'Moving Avg'!F1815</f>
        <v>0</v>
      </c>
      <c r="H1815" s="2">
        <f>'Moving Avg'!G1815</f>
        <v>0</v>
      </c>
      <c r="I1815" s="2">
        <f>'Moving Avg'!H1815</f>
        <v>0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0</v>
      </c>
      <c r="B1816" s="2">
        <f>RSI!B1816</f>
        <v>0</v>
      </c>
      <c r="C1816" s="2">
        <f>RSI!I1816</f>
        <v>6.11982603408876</v>
      </c>
      <c r="D1816" s="2">
        <f>MACD!E1816</f>
        <v>-2.2168574275512838E-27</v>
      </c>
      <c r="E1816" s="2">
        <f>MACD!F1816</f>
        <v>-3.260084452281301E-27</v>
      </c>
      <c r="F1816" s="2">
        <f>'Moving Avg'!D1816</f>
        <v>0</v>
      </c>
      <c r="G1816" s="2">
        <f>'Moving Avg'!F1816</f>
        <v>0</v>
      </c>
      <c r="H1816" s="2">
        <f>'Moving Avg'!G1816</f>
        <v>0</v>
      </c>
      <c r="I1816" s="2">
        <f>'Moving Avg'!H1816</f>
        <v>0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0</v>
      </c>
      <c r="B1817" s="2">
        <f>RSI!B1817</f>
        <v>0</v>
      </c>
      <c r="C1817" s="2">
        <f>RSI!I1817</f>
        <v>6.11982603408876</v>
      </c>
      <c r="D1817" s="2">
        <f>MACD!E1817</f>
        <v>-2.0526457662511887E-27</v>
      </c>
      <c r="E1817" s="2">
        <f>MACD!F1817</f>
        <v>-3.0185967150752785E-27</v>
      </c>
      <c r="F1817" s="2">
        <f>'Moving Avg'!D1817</f>
        <v>0</v>
      </c>
      <c r="G1817" s="2">
        <f>'Moving Avg'!F1817</f>
        <v>0</v>
      </c>
      <c r="H1817" s="2">
        <f>'Moving Avg'!G1817</f>
        <v>0</v>
      </c>
      <c r="I1817" s="2">
        <f>'Moving Avg'!H1817</f>
        <v>0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0</v>
      </c>
      <c r="B1818" s="2">
        <f>RSI!B1818</f>
        <v>0</v>
      </c>
      <c r="C1818" s="2">
        <f>RSI!I1818</f>
        <v>6.11982603408876</v>
      </c>
      <c r="D1818" s="2">
        <f>MACD!E1818</f>
        <v>-1.9005979317140637E-27</v>
      </c>
      <c r="E1818" s="2">
        <f>MACD!F1818</f>
        <v>-2.7949969584030356E-27</v>
      </c>
      <c r="F1818" s="2">
        <f>'Moving Avg'!D1818</f>
        <v>0</v>
      </c>
      <c r="G1818" s="2">
        <f>'Moving Avg'!F1818</f>
        <v>0</v>
      </c>
      <c r="H1818" s="2">
        <f>'Moving Avg'!G1818</f>
        <v>0</v>
      </c>
      <c r="I1818" s="2">
        <f>'Moving Avg'!H1818</f>
        <v>0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0</v>
      </c>
      <c r="B1819" s="2">
        <f>RSI!B1819</f>
        <v>0</v>
      </c>
      <c r="C1819" s="2">
        <f>RSI!I1819</f>
        <v>6.11982603408876</v>
      </c>
      <c r="D1819" s="2">
        <f>MACD!E1819</f>
        <v>-1.7598128997352442E-27</v>
      </c>
      <c r="E1819" s="2">
        <f>MACD!F1819</f>
        <v>-2.5879601466694776E-27</v>
      </c>
      <c r="F1819" s="2">
        <f>'Moving Avg'!D1819</f>
        <v>0</v>
      </c>
      <c r="G1819" s="2">
        <f>'Moving Avg'!F1819</f>
        <v>0</v>
      </c>
      <c r="H1819" s="2">
        <f>'Moving Avg'!G1819</f>
        <v>0</v>
      </c>
      <c r="I1819" s="2">
        <f>'Moving Avg'!H1819</f>
        <v>0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0</v>
      </c>
      <c r="B1820" s="2">
        <f>RSI!B1820</f>
        <v>0</v>
      </c>
      <c r="C1820" s="2">
        <f>RSI!I1820</f>
        <v>6.11982603408876</v>
      </c>
      <c r="D1820" s="2">
        <f>MACD!E1820</f>
        <v>-1.6294563886437448E-27</v>
      </c>
      <c r="E1820" s="2">
        <f>MACD!F1820</f>
        <v>-2.396259395064331E-27</v>
      </c>
      <c r="F1820" s="2">
        <f>'Moving Avg'!D1820</f>
        <v>0</v>
      </c>
      <c r="G1820" s="2">
        <f>'Moving Avg'!F1820</f>
        <v>0</v>
      </c>
      <c r="H1820" s="2">
        <f>'Moving Avg'!G1820</f>
        <v>0</v>
      </c>
      <c r="I1820" s="2">
        <f>'Moving Avg'!H1820</f>
        <v>0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0</v>
      </c>
      <c r="B1821" s="2">
        <f>RSI!B1821</f>
        <v>0</v>
      </c>
      <c r="C1821" s="2">
        <f>RSI!I1821</f>
        <v>6.11982603408876</v>
      </c>
      <c r="D1821" s="2">
        <f>MACD!E1821</f>
        <v>-1.5087559154108747E-27</v>
      </c>
      <c r="E1821" s="2">
        <f>MACD!F1821</f>
        <v>-2.2187586991336401E-27</v>
      </c>
      <c r="F1821" s="2">
        <f>'Moving Avg'!D1821</f>
        <v>0</v>
      </c>
      <c r="G1821" s="2">
        <f>'Moving Avg'!F1821</f>
        <v>0</v>
      </c>
      <c r="H1821" s="2">
        <f>'Moving Avg'!G1821</f>
        <v>0</v>
      </c>
      <c r="I1821" s="2">
        <f>'Moving Avg'!H1821</f>
        <v>0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0</v>
      </c>
      <c r="B1822" s="2">
        <f>RSI!B1822</f>
        <v>0</v>
      </c>
      <c r="C1822" s="2">
        <f>RSI!I1822</f>
        <v>6.11982603408876</v>
      </c>
      <c r="D1822" s="2">
        <f>MACD!E1822</f>
        <v>-1.3969962179730321E-27</v>
      </c>
      <c r="E1822" s="2">
        <f>MACD!F1822</f>
        <v>-2.0544062029015185E-27</v>
      </c>
      <c r="F1822" s="2">
        <f>'Moving Avg'!D1822</f>
        <v>0</v>
      </c>
      <c r="G1822" s="2">
        <f>'Moving Avg'!F1822</f>
        <v>0</v>
      </c>
      <c r="H1822" s="2">
        <f>'Moving Avg'!G1822</f>
        <v>0</v>
      </c>
      <c r="I1822" s="2">
        <f>'Moving Avg'!H1822</f>
        <v>0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0</v>
      </c>
      <c r="B1823" s="2">
        <f>RSI!B1823</f>
        <v>0</v>
      </c>
      <c r="C1823" s="2">
        <f>RSI!I1823</f>
        <v>6.11982603408876</v>
      </c>
      <c r="D1823" s="2">
        <f>MACD!E1823</f>
        <v>-1.2935150166416965E-27</v>
      </c>
      <c r="E1823" s="2">
        <f>MACD!F1823</f>
        <v>-1.9022279656495541E-27</v>
      </c>
      <c r="F1823" s="2">
        <f>'Moving Avg'!D1823</f>
        <v>0</v>
      </c>
      <c r="G1823" s="2">
        <f>'Moving Avg'!F1823</f>
        <v>0</v>
      </c>
      <c r="H1823" s="2">
        <f>'Moving Avg'!G1823</f>
        <v>0</v>
      </c>
      <c r="I1823" s="2">
        <f>'Moving Avg'!H1823</f>
        <v>0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0</v>
      </c>
      <c r="B1824" s="2">
        <f>RSI!B1824</f>
        <v>0</v>
      </c>
      <c r="C1824" s="2">
        <f>RSI!I1824</f>
        <v>6.11982603408876</v>
      </c>
      <c r="D1824" s="2">
        <f>MACD!E1824</f>
        <v>-1.1976990894830522E-27</v>
      </c>
      <c r="E1824" s="2">
        <f>MACD!F1824</f>
        <v>-1.7613221904162538E-27</v>
      </c>
      <c r="F1824" s="2">
        <f>'Moving Avg'!D1824</f>
        <v>0</v>
      </c>
      <c r="G1824" s="2">
        <f>'Moving Avg'!F1824</f>
        <v>0</v>
      </c>
      <c r="H1824" s="2">
        <f>'Moving Avg'!G1824</f>
        <v>0</v>
      </c>
      <c r="I1824" s="2">
        <f>'Moving Avg'!H1824</f>
        <v>0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0</v>
      </c>
      <c r="B1825" s="2">
        <f>RSI!B1825</f>
        <v>0</v>
      </c>
      <c r="C1825" s="2">
        <f>RSI!I1825</f>
        <v>6.11982603408876</v>
      </c>
      <c r="D1825" s="2">
        <f>MACD!E1825</f>
        <v>-1.1089806384102335E-27</v>
      </c>
      <c r="E1825" s="2">
        <f>MACD!F1825</f>
        <v>-1.6308538800150497E-27</v>
      </c>
      <c r="F1825" s="2">
        <f>'Moving Avg'!D1825</f>
        <v>0</v>
      </c>
      <c r="G1825" s="2">
        <f>'Moving Avg'!F1825</f>
        <v>0</v>
      </c>
      <c r="H1825" s="2">
        <f>'Moving Avg'!G1825</f>
        <v>0</v>
      </c>
      <c r="I1825" s="2">
        <f>'Moving Avg'!H1825</f>
        <v>0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0</v>
      </c>
      <c r="B1826" s="2">
        <f>RSI!B1826</f>
        <v>0</v>
      </c>
      <c r="C1826" s="2">
        <f>RSI!I1826</f>
        <v>6.11982603408876</v>
      </c>
      <c r="D1826" s="2">
        <f>MACD!E1826</f>
        <v>-1.02683392445392E-27</v>
      </c>
      <c r="E1826" s="2">
        <f>MACD!F1826</f>
        <v>-1.5100498889028239E-27</v>
      </c>
      <c r="F1826" s="2">
        <f>'Moving Avg'!D1826</f>
        <v>0</v>
      </c>
      <c r="G1826" s="2">
        <f>'Moving Avg'!F1826</f>
        <v>0</v>
      </c>
      <c r="H1826" s="2">
        <f>'Moving Avg'!G1826</f>
        <v>0</v>
      </c>
      <c r="I1826" s="2">
        <f>'Moving Avg'!H1826</f>
        <v>0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</row>
    <row r="1827" spans="1:12" ht="13.5" x14ac:dyDescent="0.25">
      <c r="A1827" s="3">
        <f>RSI!A1827</f>
        <v>0</v>
      </c>
      <c r="B1827" s="2">
        <f>RSI!B1827</f>
        <v>0</v>
      </c>
      <c r="C1827" s="2">
        <f>RSI!I1827</f>
        <v>6.11982603408876</v>
      </c>
      <c r="D1827" s="2">
        <f>MACD!E1827</f>
        <v>-9.5077215227214804E-28</v>
      </c>
      <c r="E1827" s="2">
        <f>MACD!F1827</f>
        <v>-1.3981943415766889E-27</v>
      </c>
      <c r="F1827" s="2">
        <f>'Moving Avg'!D1827</f>
        <v>0</v>
      </c>
      <c r="G1827" s="2">
        <f>'Moving Avg'!F1827</f>
        <v>0</v>
      </c>
      <c r="H1827" s="2">
        <f>'Moving Avg'!G1827</f>
        <v>0</v>
      </c>
      <c r="I1827" s="2">
        <f>'Moving Avg'!H1827</f>
        <v>0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</row>
    <row r="1828" spans="1:12" ht="13.5" x14ac:dyDescent="0.25">
      <c r="A1828" s="3">
        <f>RSI!A1828</f>
        <v>0</v>
      </c>
      <c r="B1828" s="2">
        <f>RSI!B1828</f>
        <v>0</v>
      </c>
      <c r="C1828" s="2">
        <f>RSI!I1828</f>
        <v>6.11982603408876</v>
      </c>
      <c r="D1828" s="2">
        <f>MACD!E1828</f>
        <v>-8.8034458543717409E-28</v>
      </c>
      <c r="E1828" s="2">
        <f>MACD!F1828</f>
        <v>-1.2946243903487862E-27</v>
      </c>
      <c r="F1828" s="2">
        <f>'Moving Avg'!D1828</f>
        <v>0</v>
      </c>
      <c r="G1828" s="2">
        <f>'Moving Avg'!F1828</f>
        <v>0</v>
      </c>
      <c r="H1828" s="2">
        <f>'Moving Avg'!G1828</f>
        <v>0</v>
      </c>
      <c r="I1828" s="2">
        <f>'Moving Avg'!H1828</f>
        <v>0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</row>
    <row r="1829" spans="1:12" ht="13.5" x14ac:dyDescent="0.25">
      <c r="A1829" s="3">
        <f>RSI!A1829</f>
        <v>0</v>
      </c>
      <c r="B1829" s="2">
        <f>RSI!B1829</f>
        <v>0</v>
      </c>
      <c r="C1829" s="2">
        <f>RSI!I1829</f>
        <v>6.11982603408876</v>
      </c>
      <c r="D1829" s="2">
        <f>MACD!E1829</f>
        <v>-8.1513387540479082E-28</v>
      </c>
      <c r="E1829" s="2">
        <f>MACD!F1829</f>
        <v>-1.1987262873599871E-27</v>
      </c>
      <c r="F1829" s="2">
        <f>'Moving Avg'!D1829</f>
        <v>0</v>
      </c>
      <c r="G1829" s="2">
        <f>'Moving Avg'!F1829</f>
        <v>0</v>
      </c>
      <c r="H1829" s="2">
        <f>'Moving Avg'!G1829</f>
        <v>0</v>
      </c>
      <c r="I1829" s="2">
        <f>'Moving Avg'!H1829</f>
        <v>0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</row>
    <row r="1830" spans="1:12" ht="13.5" x14ac:dyDescent="0.25">
      <c r="A1830" s="3">
        <f>RSI!A1830</f>
        <v>0</v>
      </c>
      <c r="B1830" s="2">
        <f>RSI!B1830</f>
        <v>0</v>
      </c>
      <c r="C1830" s="2">
        <f>RSI!I1830</f>
        <v>6.11982603408876</v>
      </c>
      <c r="D1830" s="2">
        <f>MACD!E1830</f>
        <v>-7.5475358833776924E-28</v>
      </c>
      <c r="E1830" s="2">
        <f>MACD!F1830</f>
        <v>-1.1099317475555436E-27</v>
      </c>
      <c r="F1830" s="2">
        <f>'Moving Avg'!D1830</f>
        <v>0</v>
      </c>
      <c r="G1830" s="2">
        <f>'Moving Avg'!F1830</f>
        <v>0</v>
      </c>
      <c r="H1830" s="2">
        <f>'Moving Avg'!G1830</f>
        <v>0</v>
      </c>
      <c r="I1830" s="2">
        <f>'Moving Avg'!H1830</f>
        <v>0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0</v>
      </c>
      <c r="B1831" s="2">
        <f>RSI!B1831</f>
        <v>0</v>
      </c>
      <c r="C1831" s="2">
        <f>RSI!I1831</f>
        <v>6.11982603408876</v>
      </c>
      <c r="D1831" s="2">
        <f>MACD!E1831</f>
        <v>-6.9884591512756408E-28</v>
      </c>
      <c r="E1831" s="2">
        <f>MACD!F1831</f>
        <v>-1.0277145810699477E-27</v>
      </c>
      <c r="F1831" s="2">
        <f>'Moving Avg'!D1831</f>
        <v>0</v>
      </c>
      <c r="G1831" s="2">
        <f>'Moving Avg'!F1831</f>
        <v>0</v>
      </c>
      <c r="H1831" s="2">
        <f>'Moving Avg'!G1831</f>
        <v>0</v>
      </c>
      <c r="I1831" s="2">
        <f>'Moving Avg'!H1831</f>
        <v>0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0</v>
      </c>
      <c r="B1832" s="2">
        <f>RSI!B1832</f>
        <v>0</v>
      </c>
      <c r="C1832" s="2">
        <f>RSI!I1832</f>
        <v>6.11982603408876</v>
      </c>
      <c r="D1832" s="2">
        <f>MACD!E1832</f>
        <v>-6.4707955104404079E-28</v>
      </c>
      <c r="E1832" s="2">
        <f>MACD!F1832</f>
        <v>-9.5158757506476639E-28</v>
      </c>
      <c r="F1832" s="2">
        <f>'Moving Avg'!D1832</f>
        <v>0</v>
      </c>
      <c r="G1832" s="2">
        <f>'Moving Avg'!F1832</f>
        <v>0</v>
      </c>
      <c r="H1832" s="2">
        <f>'Moving Avg'!G1832</f>
        <v>0</v>
      </c>
      <c r="I1832" s="2">
        <f>'Moving Avg'!H1832</f>
        <v>0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0</v>
      </c>
      <c r="B1833" s="2">
        <f>RSI!B1833</f>
        <v>0</v>
      </c>
      <c r="C1833" s="2">
        <f>RSI!I1833</f>
        <v>6.11982603408876</v>
      </c>
      <c r="D1833" s="2">
        <f>MACD!E1833</f>
        <v>-5.9914773244818589E-28</v>
      </c>
      <c r="E1833" s="2">
        <f>MACD!F1833</f>
        <v>-8.8109960654145043E-28</v>
      </c>
      <c r="F1833" s="2">
        <f>'Moving Avg'!D1833</f>
        <v>0</v>
      </c>
      <c r="G1833" s="2">
        <f>'Moving Avg'!F1833</f>
        <v>0</v>
      </c>
      <c r="H1833" s="2">
        <f>'Moving Avg'!G1833</f>
        <v>0</v>
      </c>
      <c r="I1833" s="2">
        <f>'Moving Avg'!H1833</f>
        <v>0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0</v>
      </c>
      <c r="B1834" s="2">
        <f>RSI!B1834</f>
        <v>0</v>
      </c>
      <c r="C1834" s="2">
        <f>RSI!I1834</f>
        <v>6.11982603408876</v>
      </c>
      <c r="D1834" s="2">
        <f>MACD!E1834</f>
        <v>-5.5476641893350546E-28</v>
      </c>
      <c r="E1834" s="2">
        <f>MACD!F1834</f>
        <v>-8.1583296901986137E-28</v>
      </c>
      <c r="F1834" s="2">
        <f>'Moving Avg'!D1834</f>
        <v>0</v>
      </c>
      <c r="G1834" s="2">
        <f>'Moving Avg'!F1834</f>
        <v>0</v>
      </c>
      <c r="H1834" s="2">
        <f>'Moving Avg'!G1834</f>
        <v>0</v>
      </c>
      <c r="I1834" s="2">
        <f>'Moving Avg'!H1834</f>
        <v>0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0</v>
      </c>
      <c r="B1835" s="2">
        <f>RSI!B1835</f>
        <v>0</v>
      </c>
      <c r="C1835" s="2">
        <f>RSI!I1835</f>
        <v>6.11982603408876</v>
      </c>
      <c r="D1835" s="2">
        <f>MACD!E1835</f>
        <v>-5.1367261012361617E-28</v>
      </c>
      <c r="E1835" s="2">
        <f>MACD!F1835</f>
        <v>-7.5540089724061242E-28</v>
      </c>
      <c r="F1835" s="2">
        <f>'Moving Avg'!D1835</f>
        <v>0</v>
      </c>
      <c r="G1835" s="2">
        <f>'Moving Avg'!F1835</f>
        <v>0</v>
      </c>
      <c r="H1835" s="2">
        <f>'Moving Avg'!G1835</f>
        <v>0</v>
      </c>
      <c r="I1835" s="2">
        <f>'Moving Avg'!H1835</f>
        <v>0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0</v>
      </c>
      <c r="B1836" s="2">
        <f>RSI!B1836</f>
        <v>0</v>
      </c>
      <c r="C1836" s="2">
        <f>RSI!I1836</f>
        <v>6.11982603408876</v>
      </c>
      <c r="D1836" s="2">
        <f>MACD!E1836</f>
        <v>-4.7562278715149649E-28</v>
      </c>
      <c r="E1836" s="2">
        <f>MACD!F1836</f>
        <v>-6.9944527522278927E-28</v>
      </c>
      <c r="F1836" s="2">
        <f>'Moving Avg'!D1836</f>
        <v>0</v>
      </c>
      <c r="G1836" s="2">
        <f>'Moving Avg'!F1836</f>
        <v>0</v>
      </c>
      <c r="H1836" s="2">
        <f>'Moving Avg'!G1836</f>
        <v>0</v>
      </c>
      <c r="I1836" s="2">
        <f>'Moving Avg'!H1836</f>
        <v>0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0</v>
      </c>
      <c r="B1837" s="2">
        <f>RSI!B1837</f>
        <v>0</v>
      </c>
      <c r="C1837" s="2">
        <f>RSI!I1837</f>
        <v>6.11982603408876</v>
      </c>
      <c r="D1837" s="2">
        <f>MACD!E1837</f>
        <v>-4.4039146958471895E-28</v>
      </c>
      <c r="E1837" s="2">
        <f>MACD!F1837</f>
        <v>-6.4763451409517531E-28</v>
      </c>
      <c r="F1837" s="2">
        <f>'Moving Avg'!D1837</f>
        <v>0</v>
      </c>
      <c r="G1837" s="2">
        <f>'Moving Avg'!F1837</f>
        <v>0</v>
      </c>
      <c r="H1837" s="2">
        <f>'Moving Avg'!G1837</f>
        <v>0</v>
      </c>
      <c r="I1837" s="2">
        <f>'Moving Avg'!H1837</f>
        <v>0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0</v>
      </c>
      <c r="B1838" s="2">
        <f>RSI!B1838</f>
        <v>0</v>
      </c>
      <c r="C1838" s="2">
        <f>RSI!I1838</f>
        <v>6.11982603408876</v>
      </c>
      <c r="D1838" s="2">
        <f>MACD!E1838</f>
        <v>-4.0776987924511014E-28</v>
      </c>
      <c r="E1838" s="2">
        <f>MACD!F1838</f>
        <v>-5.996615871251623E-28</v>
      </c>
      <c r="F1838" s="2">
        <f>'Moving Avg'!D1838</f>
        <v>0</v>
      </c>
      <c r="G1838" s="2">
        <f>'Moving Avg'!F1838</f>
        <v>0</v>
      </c>
      <c r="H1838" s="2">
        <f>'Moving Avg'!G1838</f>
        <v>0</v>
      </c>
      <c r="I1838" s="2">
        <f>'Moving Avg'!H1838</f>
        <v>0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0</v>
      </c>
      <c r="B1839" s="2">
        <f>RSI!B1839</f>
        <v>0</v>
      </c>
      <c r="C1839" s="2">
        <f>RSI!I1839</f>
        <v>6.11982603408876</v>
      </c>
      <c r="D1839" s="2">
        <f>MACD!E1839</f>
        <v>-3.775647030047316E-28</v>
      </c>
      <c r="E1839" s="2">
        <f>MACD!F1839</f>
        <v>-5.5524221030107622E-28</v>
      </c>
      <c r="F1839" s="2">
        <f>'Moving Avg'!D1839</f>
        <v>0</v>
      </c>
      <c r="G1839" s="2">
        <f>'Moving Avg'!F1839</f>
        <v>0</v>
      </c>
      <c r="H1839" s="2">
        <f>'Moving Avg'!G1839</f>
        <v>0</v>
      </c>
      <c r="I1839" s="2">
        <f>'Moving Avg'!H1839</f>
        <v>0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0</v>
      </c>
      <c r="B1840" s="2">
        <f>RSI!B1840</f>
        <v>0</v>
      </c>
      <c r="C1840" s="2">
        <f>RSI!I1840</f>
        <v>6.11982603408876</v>
      </c>
      <c r="D1840" s="2">
        <f>MACD!E1840</f>
        <v>-3.4959694722660334E-28</v>
      </c>
      <c r="E1840" s="2">
        <f>MACD!F1840</f>
        <v>-5.1411315768618171E-28</v>
      </c>
      <c r="F1840" s="2">
        <f>'Moving Avg'!D1840</f>
        <v>0</v>
      </c>
      <c r="G1840" s="2">
        <f>'Moving Avg'!F1840</f>
        <v>0</v>
      </c>
      <c r="H1840" s="2">
        <f>'Moving Avg'!G1840</f>
        <v>0</v>
      </c>
      <c r="I1840" s="2">
        <f>'Moving Avg'!H1840</f>
        <v>0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0</v>
      </c>
      <c r="B1841" s="2">
        <f>RSI!B1841</f>
        <v>0</v>
      </c>
      <c r="C1841" s="2">
        <f>RSI!I1841</f>
        <v>6.11982603408876</v>
      </c>
      <c r="D1841" s="2">
        <f>MACD!E1841</f>
        <v>-3.2370087706166974E-28</v>
      </c>
      <c r="E1841" s="2">
        <f>MACD!F1841</f>
        <v>-4.7603070156127933E-28</v>
      </c>
      <c r="F1841" s="2">
        <f>'Moving Avg'!D1841</f>
        <v>0</v>
      </c>
      <c r="G1841" s="2">
        <f>'Moving Avg'!F1841</f>
        <v>0</v>
      </c>
      <c r="H1841" s="2">
        <f>'Moving Avg'!G1841</f>
        <v>0</v>
      </c>
      <c r="I1841" s="2">
        <f>'Moving Avg'!H1841</f>
        <v>0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0</v>
      </c>
      <c r="B1842" s="2">
        <f>RSI!B1842</f>
        <v>0</v>
      </c>
      <c r="C1842" s="2">
        <f>RSI!I1842</f>
        <v>6.1198260340887316</v>
      </c>
      <c r="D1842" s="2">
        <f>MACD!E1842</f>
        <v>-2.9972303431636088E-28</v>
      </c>
      <c r="E1842" s="2">
        <f>MACD!F1842</f>
        <v>-4.4076916811229564E-28</v>
      </c>
      <c r="F1842" s="2">
        <f>'Moving Avg'!D1842</f>
        <v>0</v>
      </c>
      <c r="G1842" s="2">
        <f>'Moving Avg'!F1842</f>
        <v>0</v>
      </c>
      <c r="H1842" s="2">
        <f>'Moving Avg'!G1842</f>
        <v>0</v>
      </c>
      <c r="I1842" s="2">
        <f>'Moving Avg'!H1842</f>
        <v>0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0</v>
      </c>
      <c r="B1843" s="2">
        <f>RSI!B1843</f>
        <v>0</v>
      </c>
      <c r="C1843" s="2">
        <f>RSI!I1843</f>
        <v>6.11982603408876</v>
      </c>
      <c r="D1843" s="2">
        <f>MACD!E1843</f>
        <v>-2.7752132807070453E-28</v>
      </c>
      <c r="E1843" s="2">
        <f>MACD!F1843</f>
        <v>-4.0811960010397749E-28</v>
      </c>
      <c r="F1843" s="2">
        <f>'Moving Avg'!D1843</f>
        <v>0</v>
      </c>
      <c r="G1843" s="2">
        <f>'Moving Avg'!F1843</f>
        <v>0</v>
      </c>
      <c r="H1843" s="2">
        <f>'Moving Avg'!G1843</f>
        <v>0</v>
      </c>
      <c r="I1843" s="2">
        <f>'Moving Avg'!H1843</f>
        <v>0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0</v>
      </c>
      <c r="B1844" s="2">
        <f>RSI!B1844</f>
        <v>0</v>
      </c>
      <c r="C1844" s="2">
        <f>RSI!I1844</f>
        <v>6.11982603408876</v>
      </c>
      <c r="D1844" s="2">
        <f>MACD!E1844</f>
        <v>-2.5696419265805975E-28</v>
      </c>
      <c r="E1844" s="2">
        <f>MACD!F1844</f>
        <v>-3.7788851861479399E-28</v>
      </c>
      <c r="F1844" s="2">
        <f>'Moving Avg'!D1844</f>
        <v>0</v>
      </c>
      <c r="G1844" s="2">
        <f>'Moving Avg'!F1844</f>
        <v>0</v>
      </c>
      <c r="H1844" s="2">
        <f>'Moving Avg'!G1844</f>
        <v>0</v>
      </c>
      <c r="I1844" s="2">
        <f>'Moving Avg'!H1844</f>
        <v>0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0</v>
      </c>
      <c r="B1845" s="2">
        <f>RSI!B1845</f>
        <v>0</v>
      </c>
      <c r="C1845" s="2">
        <f>RSI!I1845</f>
        <v>6.11982603408876</v>
      </c>
      <c r="D1845" s="2">
        <f>MACD!E1845</f>
        <v>-2.37929808016722E-28</v>
      </c>
      <c r="E1845" s="2">
        <f>MACD!F1845</f>
        <v>-3.498967764951796E-28</v>
      </c>
      <c r="F1845" s="2">
        <f>'Moving Avg'!D1845</f>
        <v>0</v>
      </c>
      <c r="G1845" s="2">
        <f>'Moving Avg'!F1845</f>
        <v>0</v>
      </c>
      <c r="H1845" s="2">
        <f>'Moving Avg'!G1845</f>
        <v>0</v>
      </c>
      <c r="I1845" s="2">
        <f>'Moving Avg'!H1845</f>
        <v>0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0</v>
      </c>
      <c r="B1846" s="2">
        <f>RSI!B1846</f>
        <v>0</v>
      </c>
      <c r="C1846" s="2">
        <f>RSI!I1846</f>
        <v>6.1198260340887316</v>
      </c>
      <c r="D1846" s="2">
        <f>MACD!E1846</f>
        <v>-2.2030537779326112E-28</v>
      </c>
      <c r="E1846" s="2">
        <f>MACD!F1846</f>
        <v>-3.2397849675479596E-28</v>
      </c>
      <c r="F1846" s="2">
        <f>'Moving Avg'!D1846</f>
        <v>0</v>
      </c>
      <c r="G1846" s="2">
        <f>'Moving Avg'!F1846</f>
        <v>0</v>
      </c>
      <c r="H1846" s="2">
        <f>'Moving Avg'!G1846</f>
        <v>0</v>
      </c>
      <c r="I1846" s="2">
        <f>'Moving Avg'!H1846</f>
        <v>0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0</v>
      </c>
      <c r="B1847" s="2">
        <f>RSI!B1847</f>
        <v>0</v>
      </c>
      <c r="C1847" s="2">
        <f>RSI!I1847</f>
        <v>6.1198260340887316</v>
      </c>
      <c r="D1847" s="2">
        <f>MACD!E1847</f>
        <v>-2.0398646091968622E-28</v>
      </c>
      <c r="E1847" s="2">
        <f>MACD!F1847</f>
        <v>-2.9998008958777404E-28</v>
      </c>
      <c r="F1847" s="2">
        <f>'Moving Avg'!D1847</f>
        <v>0</v>
      </c>
      <c r="G1847" s="2">
        <f>'Moving Avg'!F1847</f>
        <v>0</v>
      </c>
      <c r="H1847" s="2">
        <f>'Moving Avg'!G1847</f>
        <v>0</v>
      </c>
      <c r="I1847" s="2">
        <f>'Moving Avg'!H1847</f>
        <v>0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0</v>
      </c>
      <c r="B1848" s="2">
        <f>RSI!B1848</f>
        <v>0</v>
      </c>
      <c r="C1848" s="2">
        <f>RSI!I1848</f>
        <v>6.1198260340887316</v>
      </c>
      <c r="D1848" s="2">
        <f>MACD!E1848</f>
        <v>-1.8887635270341316E-28</v>
      </c>
      <c r="E1848" s="2">
        <f>MACD!F1848</f>
        <v>-2.7775934221090186E-28</v>
      </c>
      <c r="F1848" s="2">
        <f>'Moving Avg'!D1848</f>
        <v>0</v>
      </c>
      <c r="G1848" s="2">
        <f>'Moving Avg'!F1848</f>
        <v>0</v>
      </c>
      <c r="H1848" s="2">
        <f>'Moving Avg'!G1848</f>
        <v>0</v>
      </c>
      <c r="I1848" s="2">
        <f>'Moving Avg'!H1848</f>
        <v>0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0</v>
      </c>
      <c r="B1849" s="2">
        <f>RSI!B1849</f>
        <v>0</v>
      </c>
      <c r="C1849" s="2">
        <f>RSI!I1849</f>
        <v>6.1198260340887316</v>
      </c>
      <c r="D1849" s="2">
        <f>MACD!E1849</f>
        <v>-1.7488551176241959E-28</v>
      </c>
      <c r="E1849" s="2">
        <f>MACD!F1849</f>
        <v>-2.5718457612120541E-28</v>
      </c>
      <c r="F1849" s="2">
        <f>'Moving Avg'!D1849</f>
        <v>0</v>
      </c>
      <c r="G1849" s="2">
        <f>'Moving Avg'!F1849</f>
        <v>0</v>
      </c>
      <c r="H1849" s="2">
        <f>'Moving Avg'!G1849</f>
        <v>0</v>
      </c>
      <c r="I1849" s="2">
        <f>'Moving Avg'!H1849</f>
        <v>0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0</v>
      </c>
      <c r="B1850" s="2">
        <f>RSI!B1850</f>
        <v>0</v>
      </c>
      <c r="C1850" s="2">
        <f>RSI!I1850</f>
        <v>6.1198260340887316</v>
      </c>
      <c r="D1850" s="2">
        <f>MACD!E1850</f>
        <v>-1.6193102940964776E-28</v>
      </c>
      <c r="E1850" s="2">
        <f>MACD!F1850</f>
        <v>-2.3813386677889389E-28</v>
      </c>
      <c r="F1850" s="2">
        <f>'Moving Avg'!D1850</f>
        <v>0</v>
      </c>
      <c r="G1850" s="2">
        <f>'Moving Avg'!F1850</f>
        <v>0</v>
      </c>
      <c r="H1850" s="2">
        <f>'Moving Avg'!G1850</f>
        <v>0</v>
      </c>
      <c r="I1850" s="2">
        <f>'Moving Avg'!H1850</f>
        <v>0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0</v>
      </c>
      <c r="B1851" s="2">
        <f>RSI!B1851</f>
        <v>0</v>
      </c>
      <c r="C1851" s="2">
        <f>RSI!I1851</f>
        <v>6.1198260340887316</v>
      </c>
      <c r="D1851" s="2">
        <f>MACD!E1851</f>
        <v>-1.4993613834226646E-28</v>
      </c>
      <c r="E1851" s="2">
        <f>MACD!F1851</f>
        <v>-2.2049432109156842E-28</v>
      </c>
      <c r="F1851" s="2">
        <f>'Moving Avg'!D1851</f>
        <v>0</v>
      </c>
      <c r="G1851" s="2">
        <f>'Moving Avg'!F1851</f>
        <v>0</v>
      </c>
      <c r="H1851" s="2">
        <f>'Moving Avg'!G1851</f>
        <v>0</v>
      </c>
      <c r="I1851" s="2">
        <f>'Moving Avg'!H1851</f>
        <v>0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0</v>
      </c>
      <c r="B1852" s="2">
        <f>RSI!B1852</f>
        <v>0</v>
      </c>
      <c r="C1852" s="2">
        <f>RSI!I1852</f>
        <v>6.11982603408876</v>
      </c>
      <c r="D1852" s="2">
        <f>MACD!E1852</f>
        <v>-1.3882975772432079E-28</v>
      </c>
      <c r="E1852" s="2">
        <f>MACD!F1852</f>
        <v>-2.0416140841811892E-28</v>
      </c>
      <c r="F1852" s="2">
        <f>'Moving Avg'!D1852</f>
        <v>0</v>
      </c>
      <c r="G1852" s="2">
        <f>'Moving Avg'!F1852</f>
        <v>0</v>
      </c>
      <c r="H1852" s="2">
        <f>'Moving Avg'!G1852</f>
        <v>0</v>
      </c>
      <c r="I1852" s="2">
        <f>'Moving Avg'!H1852</f>
        <v>0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0</v>
      </c>
      <c r="B1853" s="2">
        <f>RSI!B1853</f>
        <v>0</v>
      </c>
      <c r="C1853" s="2">
        <f>RSI!I1853</f>
        <v>6.11982603408876</v>
      </c>
      <c r="D1853" s="2">
        <f>MACD!E1853</f>
        <v>-1.2854607196696369E-28</v>
      </c>
      <c r="E1853" s="2">
        <f>MACD!F1853</f>
        <v>-1.8903834112788787E-28</v>
      </c>
      <c r="F1853" s="2">
        <f>'Moving Avg'!D1853</f>
        <v>0</v>
      </c>
      <c r="G1853" s="2">
        <f>'Moving Avg'!F1853</f>
        <v>0</v>
      </c>
      <c r="H1853" s="2">
        <f>'Moving Avg'!G1853</f>
        <v>0</v>
      </c>
      <c r="I1853" s="2">
        <f>'Moving Avg'!H1853</f>
        <v>0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0</v>
      </c>
      <c r="B1854" s="2">
        <f>RSI!B1854</f>
        <v>0</v>
      </c>
      <c r="C1854" s="2">
        <f>RSI!I1854</f>
        <v>6.11982603408876</v>
      </c>
      <c r="D1854" s="2">
        <f>MACD!E1854</f>
        <v>-1.1902414071015157E-28</v>
      </c>
      <c r="E1854" s="2">
        <f>MACD!F1854</f>
        <v>-1.7503550104434062E-28</v>
      </c>
      <c r="F1854" s="2">
        <f>'Moving Avg'!D1854</f>
        <v>0</v>
      </c>
      <c r="G1854" s="2">
        <f>'Moving Avg'!F1854</f>
        <v>0</v>
      </c>
      <c r="H1854" s="2">
        <f>'Moving Avg'!G1854</f>
        <v>0</v>
      </c>
      <c r="I1854" s="2">
        <f>'Moving Avg'!H1854</f>
        <v>0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</row>
    <row r="1855" spans="1:12" ht="13.5" x14ac:dyDescent="0.25">
      <c r="A1855" s="3">
        <f>RSI!A1855</f>
        <v>0</v>
      </c>
      <c r="B1855" s="2">
        <f>RSI!B1855</f>
        <v>0</v>
      </c>
      <c r="C1855" s="2">
        <f>RSI!I1855</f>
        <v>6.11982603408876</v>
      </c>
      <c r="D1855" s="2">
        <f>MACD!E1855</f>
        <v>-1.1020753769458479E-28</v>
      </c>
      <c r="E1855" s="2">
        <f>MACD!F1855</f>
        <v>-1.6206990837438947E-28</v>
      </c>
      <c r="F1855" s="2">
        <f>'Moving Avg'!D1855</f>
        <v>0</v>
      </c>
      <c r="G1855" s="2">
        <f>'Moving Avg'!F1855</f>
        <v>0</v>
      </c>
      <c r="H1855" s="2">
        <f>'Moving Avg'!G1855</f>
        <v>0</v>
      </c>
      <c r="I1855" s="2">
        <f>'Moving Avg'!H1855</f>
        <v>0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0</v>
      </c>
      <c r="B1856" s="2">
        <f>RSI!B1856</f>
        <v>0</v>
      </c>
      <c r="C1856" s="2">
        <f>RSI!I1856</f>
        <v>6.11982603408876</v>
      </c>
      <c r="D1856" s="2">
        <f>MACD!E1856</f>
        <v>-1.0204401638387481E-28</v>
      </c>
      <c r="E1856" s="2">
        <f>MACD!F1856</f>
        <v>-1.5006472997628656E-28</v>
      </c>
      <c r="F1856" s="2">
        <f>'Moving Avg'!D1856</f>
        <v>0</v>
      </c>
      <c r="G1856" s="2">
        <f>'Moving Avg'!F1856</f>
        <v>0</v>
      </c>
      <c r="H1856" s="2">
        <f>'Moving Avg'!G1856</f>
        <v>0</v>
      </c>
      <c r="I1856" s="2">
        <f>'Moving Avg'!H1856</f>
        <v>0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0</v>
      </c>
      <c r="B1857" s="2">
        <f>RSI!B1857</f>
        <v>0</v>
      </c>
      <c r="C1857" s="2">
        <f>RSI!I1857</f>
        <v>6.11982603408876</v>
      </c>
      <c r="D1857" s="2">
        <f>MACD!E1857</f>
        <v>-9.4485200355439641E-29</v>
      </c>
      <c r="E1857" s="2">
        <f>MACD!F1857</f>
        <v>-1.3894882405211718E-28</v>
      </c>
      <c r="F1857" s="2">
        <f>'Moving Avg'!D1857</f>
        <v>0</v>
      </c>
      <c r="G1857" s="2">
        <f>'Moving Avg'!F1857</f>
        <v>0</v>
      </c>
      <c r="H1857" s="2">
        <f>'Moving Avg'!G1857</f>
        <v>0</v>
      </c>
      <c r="I1857" s="2">
        <f>'Moving Avg'!H1857</f>
        <v>0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0</v>
      </c>
      <c r="B1858" s="2">
        <f>RSI!B1858</f>
        <v>0</v>
      </c>
      <c r="C1858" s="2">
        <f>RSI!I1858</f>
        <v>6.11982603408876</v>
      </c>
      <c r="D1858" s="2">
        <f>MACD!E1858</f>
        <v>-8.7486296625407078E-29</v>
      </c>
      <c r="E1858" s="2">
        <f>MACD!F1858</f>
        <v>-1.2865631856677516E-28</v>
      </c>
      <c r="F1858" s="2">
        <f>'Moving Avg'!D1858</f>
        <v>0</v>
      </c>
      <c r="G1858" s="2">
        <f>'Moving Avg'!F1858</f>
        <v>0</v>
      </c>
      <c r="H1858" s="2">
        <f>'Moving Avg'!G1858</f>
        <v>0</v>
      </c>
      <c r="I1858" s="2">
        <f>'Moving Avg'!H1858</f>
        <v>0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0</v>
      </c>
      <c r="B1859" s="2">
        <f>RSI!B1859</f>
        <v>0</v>
      </c>
      <c r="C1859" s="2">
        <f>RSI!I1859</f>
        <v>6.11982603408876</v>
      </c>
      <c r="D1859" s="2">
        <f>MACD!E1859</f>
        <v>-8.1005830208710261E-29</v>
      </c>
      <c r="E1859" s="2">
        <f>MACD!F1859</f>
        <v>-1.1912622089516219E-28</v>
      </c>
      <c r="F1859" s="2">
        <f>'Moving Avg'!D1859</f>
        <v>0</v>
      </c>
      <c r="G1859" s="2">
        <f>'Moving Avg'!F1859</f>
        <v>0</v>
      </c>
      <c r="H1859" s="2">
        <f>'Moving Avg'!G1859</f>
        <v>0</v>
      </c>
      <c r="I1859" s="2">
        <f>'Moving Avg'!H1859</f>
        <v>0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0</v>
      </c>
      <c r="B1860" s="2">
        <f>RSI!B1860</f>
        <v>0</v>
      </c>
      <c r="C1860" s="2">
        <f>RSI!I1860</f>
        <v>6.11982603408876</v>
      </c>
      <c r="D1860" s="2">
        <f>MACD!E1860</f>
        <v>-7.5005398341398394E-29</v>
      </c>
      <c r="E1860" s="2">
        <f>MACD!F1860</f>
        <v>-1.1030205638440942E-28</v>
      </c>
      <c r="F1860" s="2">
        <f>'Moving Avg'!D1860</f>
        <v>0</v>
      </c>
      <c r="G1860" s="2">
        <f>'Moving Avg'!F1860</f>
        <v>0</v>
      </c>
      <c r="H1860" s="2">
        <f>'Moving Avg'!G1860</f>
        <v>0</v>
      </c>
      <c r="I1860" s="2">
        <f>'Moving Avg'!H1860</f>
        <v>0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0</v>
      </c>
      <c r="B1861" s="2">
        <f>RSI!B1861</f>
        <v>0</v>
      </c>
      <c r="C1861" s="2">
        <f>RSI!I1861</f>
        <v>6.11982603408876</v>
      </c>
      <c r="D1861" s="2">
        <f>MACD!E1861</f>
        <v>-6.9449442908702213E-29</v>
      </c>
      <c r="E1861" s="2">
        <f>MACD!F1861</f>
        <v>-1.0213153368926798E-28</v>
      </c>
      <c r="F1861" s="2">
        <f>'Moving Avg'!D1861</f>
        <v>0</v>
      </c>
      <c r="G1861" s="2">
        <f>'Moving Avg'!F1861</f>
        <v>0</v>
      </c>
      <c r="H1861" s="2">
        <f>'Moving Avg'!G1861</f>
        <v>0</v>
      </c>
      <c r="I1861" s="2">
        <f>'Moving Avg'!H1861</f>
        <v>0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0</v>
      </c>
      <c r="B1862" s="2">
        <f>RSI!B1862</f>
        <v>0</v>
      </c>
      <c r="C1862" s="2">
        <f>RSI!I1862</f>
        <v>6.11982603408876</v>
      </c>
      <c r="D1862" s="2">
        <f>MACD!E1862</f>
        <v>-6.4305039730279824E-29</v>
      </c>
      <c r="E1862" s="2">
        <f>MACD!F1862</f>
        <v>-9.4566234897470352E-29</v>
      </c>
      <c r="F1862" s="2">
        <f>'Moving Avg'!D1862</f>
        <v>0</v>
      </c>
      <c r="G1862" s="2">
        <f>'Moving Avg'!F1862</f>
        <v>0</v>
      </c>
      <c r="H1862" s="2">
        <f>'Moving Avg'!G1862</f>
        <v>0</v>
      </c>
      <c r="I1862" s="2">
        <f>'Moving Avg'!H1862</f>
        <v>0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0</v>
      </c>
      <c r="B1863" s="2">
        <f>RSI!B1863</f>
        <v>0</v>
      </c>
      <c r="C1863" s="2">
        <f>RSI!I1863</f>
        <v>6.11982603408876</v>
      </c>
      <c r="D1863" s="2">
        <f>MACD!E1863</f>
        <v>-5.9541703453962805E-29</v>
      </c>
      <c r="E1863" s="2">
        <f>MACD!F1863</f>
        <v>-8.7561328608768849E-29</v>
      </c>
      <c r="F1863" s="2">
        <f>'Moving Avg'!D1863</f>
        <v>0</v>
      </c>
      <c r="G1863" s="2">
        <f>'Moving Avg'!F1863</f>
        <v>0</v>
      </c>
      <c r="H1863" s="2">
        <f>'Moving Avg'!G1863</f>
        <v>0</v>
      </c>
      <c r="I1863" s="2">
        <f>'Moving Avg'!H1863</f>
        <v>0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0</v>
      </c>
      <c r="B1864" s="2">
        <f>RSI!B1864</f>
        <v>0</v>
      </c>
      <c r="C1864" s="2">
        <f>RSI!I1864</f>
        <v>6.11982603408876</v>
      </c>
      <c r="D1864" s="2">
        <f>MACD!E1864</f>
        <v>-5.5131206901817412E-29</v>
      </c>
      <c r="E1864" s="2">
        <f>MACD!F1864</f>
        <v>-8.1075304267378571E-29</v>
      </c>
      <c r="F1864" s="2">
        <f>'Moving Avg'!D1864</f>
        <v>0</v>
      </c>
      <c r="G1864" s="2">
        <f>'Moving Avg'!F1864</f>
        <v>0</v>
      </c>
      <c r="H1864" s="2">
        <f>'Moving Avg'!G1864</f>
        <v>0</v>
      </c>
      <c r="I1864" s="2">
        <f>'Moving Avg'!H1864</f>
        <v>0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0</v>
      </c>
      <c r="B1865" s="2">
        <f>RSI!B1865</f>
        <v>0</v>
      </c>
      <c r="C1865" s="2">
        <f>RSI!I1865</f>
        <v>6.11982603408876</v>
      </c>
      <c r="D1865" s="2">
        <f>MACD!E1865</f>
        <v>-5.1047413797979087E-29</v>
      </c>
      <c r="E1865" s="2">
        <f>MACD!F1865</f>
        <v>-7.5069726173498687E-29</v>
      </c>
      <c r="F1865" s="2">
        <f>'Moving Avg'!D1865</f>
        <v>0</v>
      </c>
      <c r="G1865" s="2">
        <f>'Moving Avg'!F1865</f>
        <v>0</v>
      </c>
      <c r="H1865" s="2">
        <f>'Moving Avg'!G1865</f>
        <v>0</v>
      </c>
      <c r="I1865" s="2">
        <f>'Moving Avg'!H1865</f>
        <v>0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</row>
    <row r="1866" spans="1:12" ht="13.5" x14ac:dyDescent="0.25">
      <c r="A1866" s="3">
        <f>RSI!A1866</f>
        <v>0</v>
      </c>
      <c r="B1866" s="2">
        <f>RSI!B1866</f>
        <v>0</v>
      </c>
      <c r="C1866" s="2">
        <f>RSI!I1866</f>
        <v>6.11982603408876</v>
      </c>
      <c r="D1866" s="2">
        <f>MACD!E1866</f>
        <v>-4.7266123887017675E-29</v>
      </c>
      <c r="E1866" s="2">
        <f>MACD!F1866</f>
        <v>-6.9509005716202498E-29</v>
      </c>
      <c r="F1866" s="2">
        <f>'Moving Avg'!D1866</f>
        <v>0</v>
      </c>
      <c r="G1866" s="2">
        <f>'Moving Avg'!F1866</f>
        <v>0</v>
      </c>
      <c r="H1866" s="2">
        <f>'Moving Avg'!G1866</f>
        <v>0</v>
      </c>
      <c r="I1866" s="2">
        <f>'Moving Avg'!H1866</f>
        <v>0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</row>
    <row r="1867" spans="1:12" ht="13.5" x14ac:dyDescent="0.25">
      <c r="A1867" s="3">
        <f>RSI!A1867</f>
        <v>0</v>
      </c>
      <c r="B1867" s="2">
        <f>RSI!B1867</f>
        <v>0</v>
      </c>
      <c r="C1867" s="2">
        <f>RSI!I1867</f>
        <v>6.11982603408876</v>
      </c>
      <c r="D1867" s="2">
        <f>MACD!E1867</f>
        <v>-4.3764929525016368E-29</v>
      </c>
      <c r="E1867" s="2">
        <f>MACD!F1867</f>
        <v>-6.4360190477965278E-29</v>
      </c>
      <c r="F1867" s="2">
        <f>'Moving Avg'!D1867</f>
        <v>0</v>
      </c>
      <c r="G1867" s="2">
        <f>'Moving Avg'!F1867</f>
        <v>0</v>
      </c>
      <c r="H1867" s="2">
        <f>'Moving Avg'!G1867</f>
        <v>0</v>
      </c>
      <c r="I1867" s="2">
        <f>'Moving Avg'!H1867</f>
        <v>0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0</v>
      </c>
      <c r="B1868" s="2">
        <f>RSI!B1868</f>
        <v>0</v>
      </c>
      <c r="C1868" s="2">
        <f>RSI!I1868</f>
        <v>6.11982603408876</v>
      </c>
      <c r="D1868" s="2">
        <f>MACD!E1868</f>
        <v>-4.0523082893533673E-29</v>
      </c>
      <c r="E1868" s="2">
        <f>MACD!F1868</f>
        <v>-5.9592768961078966E-29</v>
      </c>
      <c r="F1868" s="2">
        <f>'Moving Avg'!D1868</f>
        <v>0</v>
      </c>
      <c r="G1868" s="2">
        <f>'Moving Avg'!F1868</f>
        <v>0</v>
      </c>
      <c r="H1868" s="2">
        <f>'Moving Avg'!G1868</f>
        <v>0</v>
      </c>
      <c r="I1868" s="2">
        <f>'Moving Avg'!H1868</f>
        <v>0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0</v>
      </c>
      <c r="B1869" s="2">
        <f>RSI!B1869</f>
        <v>0</v>
      </c>
      <c r="C1869" s="2">
        <f>RSI!I1869</f>
        <v>6.11982603408876</v>
      </c>
      <c r="D1869" s="2">
        <f>MACD!E1869</f>
        <v>-3.7521373049568217E-29</v>
      </c>
      <c r="E1869" s="2">
        <f>MACD!F1869</f>
        <v>-5.5178489778776821E-29</v>
      </c>
      <c r="F1869" s="2">
        <f>'Moving Avg'!D1869</f>
        <v>0</v>
      </c>
      <c r="G1869" s="2">
        <f>'Moving Avg'!F1869</f>
        <v>0</v>
      </c>
      <c r="H1869" s="2">
        <f>'Moving Avg'!G1869</f>
        <v>0</v>
      </c>
      <c r="I1869" s="2">
        <f>'Moving Avg'!H1869</f>
        <v>0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0</v>
      </c>
      <c r="B1870" s="2">
        <f>RSI!B1870</f>
        <v>0</v>
      </c>
      <c r="C1870" s="2">
        <f>RSI!I1870</f>
        <v>6.11982603408876</v>
      </c>
      <c r="D1870" s="2">
        <f>MACD!E1870</f>
        <v>-3.4742012082933533E-29</v>
      </c>
      <c r="E1870" s="2">
        <f>MACD!F1870</f>
        <v>-5.1091194239608166E-29</v>
      </c>
      <c r="F1870" s="2">
        <f>'Moving Avg'!D1870</f>
        <v>0</v>
      </c>
      <c r="G1870" s="2">
        <f>'Moving Avg'!F1870</f>
        <v>0</v>
      </c>
      <c r="H1870" s="2">
        <f>'Moving Avg'!G1870</f>
        <v>0</v>
      </c>
      <c r="I1870" s="2">
        <f>'Moving Avg'!H1870</f>
        <v>0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0</v>
      </c>
      <c r="B1871" s="2">
        <f>RSI!B1871</f>
        <v>0</v>
      </c>
      <c r="C1871" s="2">
        <f>RSI!I1871</f>
        <v>6.11982603408876</v>
      </c>
      <c r="D1871" s="2">
        <f>MACD!E1871</f>
        <v>-3.2168529706419937E-29</v>
      </c>
      <c r="E1871" s="2">
        <f>MACD!F1871</f>
        <v>-4.7306661332970526E-29</v>
      </c>
      <c r="F1871" s="2">
        <f>'Moving Avg'!D1871</f>
        <v>0</v>
      </c>
      <c r="G1871" s="2">
        <f>'Moving Avg'!F1871</f>
        <v>0</v>
      </c>
      <c r="H1871" s="2">
        <f>'Moving Avg'!G1871</f>
        <v>0</v>
      </c>
      <c r="I1871" s="2">
        <f>'Moving Avg'!H1871</f>
        <v>0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0</v>
      </c>
      <c r="B1872" s="2">
        <f>RSI!B1872</f>
        <v>0</v>
      </c>
      <c r="C1872" s="2">
        <f>RSI!I1872</f>
        <v>6.11982603408876</v>
      </c>
      <c r="D1872" s="2">
        <f>MACD!E1872</f>
        <v>-2.9785675654092537E-29</v>
      </c>
      <c r="E1872" s="2">
        <f>MACD!F1872</f>
        <v>-4.3802464197194936E-29</v>
      </c>
      <c r="F1872" s="2">
        <f>'Moving Avg'!D1872</f>
        <v>0</v>
      </c>
      <c r="G1872" s="2">
        <f>'Moving Avg'!F1872</f>
        <v>0</v>
      </c>
      <c r="H1872" s="2">
        <f>'Moving Avg'!G1872</f>
        <v>0</v>
      </c>
      <c r="I1872" s="2">
        <f>'Moving Avg'!H1872</f>
        <v>0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0</v>
      </c>
      <c r="B1873" s="2">
        <f>RSI!B1873</f>
        <v>0</v>
      </c>
      <c r="C1873" s="2">
        <f>RSI!I1873</f>
        <v>6.11982603408876</v>
      </c>
      <c r="D1873" s="2">
        <f>MACD!E1873</f>
        <v>-2.7579329309344943E-29</v>
      </c>
      <c r="E1873" s="2">
        <f>MACD!F1873</f>
        <v>-4.0557837219624941E-29</v>
      </c>
      <c r="F1873" s="2">
        <f>'Moving Avg'!D1873</f>
        <v>0</v>
      </c>
      <c r="G1873" s="2">
        <f>'Moving Avg'!F1873</f>
        <v>0</v>
      </c>
      <c r="H1873" s="2">
        <f>'Moving Avg'!G1873</f>
        <v>0</v>
      </c>
      <c r="I1873" s="2">
        <f>'Moving Avg'!H1873</f>
        <v>0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0</v>
      </c>
      <c r="B1874" s="2">
        <f>RSI!B1874</f>
        <v>0</v>
      </c>
      <c r="C1874" s="2">
        <f>RSI!I1874</f>
        <v>6.11982603408876</v>
      </c>
      <c r="D1874" s="2">
        <f>MACD!E1874</f>
        <v>-2.5536416027171246E-29</v>
      </c>
      <c r="E1874" s="2">
        <f>MACD!F1874</f>
        <v>-3.7553552981134205E-29</v>
      </c>
      <c r="F1874" s="2">
        <f>'Moving Avg'!D1874</f>
        <v>0</v>
      </c>
      <c r="G1874" s="2">
        <f>'Moving Avg'!F1874</f>
        <v>0</v>
      </c>
      <c r="H1874" s="2">
        <f>'Moving Avg'!G1874</f>
        <v>0</v>
      </c>
      <c r="I1874" s="2">
        <f>'Moving Avg'!H1874</f>
        <v>0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0</v>
      </c>
      <c r="B1875" s="2">
        <f>RSI!B1875</f>
        <v>0</v>
      </c>
      <c r="C1875" s="2">
        <f>RSI!I1875</f>
        <v>6.11982603408876</v>
      </c>
      <c r="D1875" s="2">
        <f>MACD!E1875</f>
        <v>-2.3644829654788191E-29</v>
      </c>
      <c r="E1875" s="2">
        <f>MACD!F1875</f>
        <v>-3.4771808315865007E-29</v>
      </c>
      <c r="F1875" s="2">
        <f>'Moving Avg'!D1875</f>
        <v>0</v>
      </c>
      <c r="G1875" s="2">
        <f>'Moving Avg'!F1875</f>
        <v>0</v>
      </c>
      <c r="H1875" s="2">
        <f>'Moving Avg'!G1875</f>
        <v>0</v>
      </c>
      <c r="I1875" s="2">
        <f>'Moving Avg'!H1875</f>
        <v>0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0</v>
      </c>
      <c r="B1876" s="2">
        <f>RSI!B1876</f>
        <v>0</v>
      </c>
      <c r="C1876" s="2">
        <f>RSI!I1876</f>
        <v>6.11982603408876</v>
      </c>
      <c r="D1876" s="2">
        <f>MACD!E1876</f>
        <v>-2.1893360791470548E-29</v>
      </c>
      <c r="E1876" s="2">
        <f>MACD!F1876</f>
        <v>-3.2196118810986117E-29</v>
      </c>
      <c r="F1876" s="2">
        <f>'Moving Avg'!D1876</f>
        <v>0</v>
      </c>
      <c r="G1876" s="2">
        <f>'Moving Avg'!F1876</f>
        <v>0</v>
      </c>
      <c r="H1876" s="2">
        <f>'Moving Avg'!G1876</f>
        <v>0</v>
      </c>
      <c r="I1876" s="2">
        <f>'Moving Avg'!H1876</f>
        <v>0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</row>
    <row r="1877" spans="1:12" ht="13.5" x14ac:dyDescent="0.25">
      <c r="A1877" s="3">
        <f>RSI!A1877</f>
        <v>0</v>
      </c>
      <c r="B1877" s="2">
        <f>RSI!B1877</f>
        <v>0</v>
      </c>
      <c r="C1877" s="2">
        <f>RSI!I1877</f>
        <v>6.11982603408876</v>
      </c>
      <c r="D1877" s="2">
        <f>MACD!E1877</f>
        <v>-2.0271630362472729E-29</v>
      </c>
      <c r="E1877" s="2">
        <f>MACD!F1877</f>
        <v>-2.981122112128344E-29</v>
      </c>
      <c r="F1877" s="2">
        <f>'Moving Avg'!D1877</f>
        <v>0</v>
      </c>
      <c r="G1877" s="2">
        <f>'Moving Avg'!F1877</f>
        <v>0</v>
      </c>
      <c r="H1877" s="2">
        <f>'Moving Avg'!G1877</f>
        <v>0</v>
      </c>
      <c r="I1877" s="2">
        <f>'Moving Avg'!H1877</f>
        <v>0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</row>
    <row r="1878" spans="1:12" ht="13.5" x14ac:dyDescent="0.25">
      <c r="A1878" s="3">
        <f>RSI!A1878</f>
        <v>0</v>
      </c>
      <c r="B1878" s="2">
        <f>RSI!B1878</f>
        <v>0</v>
      </c>
      <c r="C1878" s="2">
        <f>RSI!I1878</f>
        <v>6.11982603408876</v>
      </c>
      <c r="D1878" s="2">
        <f>MACD!E1878</f>
        <v>-1.8770028113400676E-29</v>
      </c>
      <c r="E1878" s="2">
        <f>MACD!F1878</f>
        <v>-2.7602982519706889E-29</v>
      </c>
      <c r="F1878" s="2">
        <f>'Moving Avg'!D1878</f>
        <v>0</v>
      </c>
      <c r="G1878" s="2">
        <f>'Moving Avg'!F1878</f>
        <v>0</v>
      </c>
      <c r="H1878" s="2">
        <f>'Moving Avg'!G1878</f>
        <v>0</v>
      </c>
      <c r="I1878" s="2">
        <f>'Moving Avg'!H1878</f>
        <v>0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</row>
    <row r="1879" spans="1:12" ht="13.5" x14ac:dyDescent="0.25">
      <c r="A1879" s="3">
        <f>RSI!A1879</f>
        <v>0</v>
      </c>
      <c r="B1879" s="2">
        <f>RSI!B1879</f>
        <v>0</v>
      </c>
      <c r="C1879" s="2">
        <f>RSI!I1879</f>
        <v>6.11982603408876</v>
      </c>
      <c r="D1879" s="2">
        <f>MACD!E1879</f>
        <v>-1.7379655660556181E-29</v>
      </c>
      <c r="E1879" s="2">
        <f>MACD!F1879</f>
        <v>-2.5558317147876747E-29</v>
      </c>
      <c r="F1879" s="2">
        <f>'Moving Avg'!D1879</f>
        <v>0</v>
      </c>
      <c r="G1879" s="2">
        <f>'Moving Avg'!F1879</f>
        <v>0</v>
      </c>
      <c r="H1879" s="2">
        <f>'Moving Avg'!G1879</f>
        <v>0</v>
      </c>
      <c r="I1879" s="2">
        <f>'Moving Avg'!H1879</f>
        <v>0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</row>
    <row r="1880" spans="1:12" ht="13.5" x14ac:dyDescent="0.25">
      <c r="A1880" s="3">
        <f>RSI!A1880</f>
        <v>0</v>
      </c>
      <c r="B1880" s="2">
        <f>RSI!B1880</f>
        <v>0</v>
      </c>
      <c r="C1880" s="2">
        <f>RSI!I1880</f>
        <v>6.11982603408876</v>
      </c>
      <c r="D1880" s="2">
        <f>MACD!E1880</f>
        <v>-1.6092273759774241E-29</v>
      </c>
      <c r="E1880" s="2">
        <f>MACD!F1880</f>
        <v>-2.3665108470256247E-29</v>
      </c>
      <c r="F1880" s="2">
        <f>'Moving Avg'!D1880</f>
        <v>0</v>
      </c>
      <c r="G1880" s="2">
        <f>'Moving Avg'!F1880</f>
        <v>0</v>
      </c>
      <c r="H1880" s="2">
        <f>'Moving Avg'!G1880</f>
        <v>0</v>
      </c>
      <c r="I1880" s="2">
        <f>'Moving Avg'!H1880</f>
        <v>0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0</v>
      </c>
      <c r="B1881" s="2">
        <f>RSI!B1881</f>
        <v>0</v>
      </c>
      <c r="C1881" s="2">
        <f>RSI!I1881</f>
        <v>6.11982603408876</v>
      </c>
      <c r="D1881" s="2">
        <f>MACD!E1881</f>
        <v>-1.4900253481272445E-29</v>
      </c>
      <c r="E1881" s="2">
        <f>MACD!F1881</f>
        <v>-2.1912137472459488E-29</v>
      </c>
      <c r="F1881" s="2">
        <f>'Moving Avg'!D1881</f>
        <v>0</v>
      </c>
      <c r="G1881" s="2">
        <f>'Moving Avg'!F1881</f>
        <v>0</v>
      </c>
      <c r="H1881" s="2">
        <f>'Moving Avg'!G1881</f>
        <v>0</v>
      </c>
      <c r="I1881" s="2">
        <f>'Moving Avg'!H1881</f>
        <v>0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0</v>
      </c>
      <c r="B1882" s="2">
        <f>RSI!B1882</f>
        <v>0</v>
      </c>
      <c r="C1882" s="2">
        <f>RSI!I1882</f>
        <v>6.11982603408876</v>
      </c>
      <c r="D1882" s="2">
        <f>MACD!E1882</f>
        <v>-1.3796531001178191E-29</v>
      </c>
      <c r="E1882" s="2">
        <f>MACD!F1882</f>
        <v>-2.028901617820323E-29</v>
      </c>
      <c r="F1882" s="2">
        <f>'Moving Avg'!D1882</f>
        <v>0</v>
      </c>
      <c r="G1882" s="2">
        <f>'Moving Avg'!F1882</f>
        <v>0</v>
      </c>
      <c r="H1882" s="2">
        <f>'Moving Avg'!G1882</f>
        <v>0</v>
      </c>
      <c r="I1882" s="2">
        <f>'Moving Avg'!H1882</f>
        <v>0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0</v>
      </c>
      <c r="B1883" s="2">
        <f>RSI!B1883</f>
        <v>0</v>
      </c>
      <c r="C1883" s="2">
        <f>RSI!I1883</f>
        <v>6.11982603408876</v>
      </c>
      <c r="D1883" s="2">
        <f>MACD!E1883</f>
        <v>-1.2774565741831658E-29</v>
      </c>
      <c r="E1883" s="2">
        <f>MACD!F1883</f>
        <v>-1.8786126090928918E-29</v>
      </c>
      <c r="F1883" s="2">
        <f>'Moving Avg'!D1883</f>
        <v>0</v>
      </c>
      <c r="G1883" s="2">
        <f>'Moving Avg'!F1883</f>
        <v>0</v>
      </c>
      <c r="H1883" s="2">
        <f>'Moving Avg'!G1883</f>
        <v>0</v>
      </c>
      <c r="I1883" s="2">
        <f>'Moving Avg'!H1883</f>
        <v>0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0</v>
      </c>
      <c r="B1884" s="2">
        <f>RSI!B1884</f>
        <v>0</v>
      </c>
      <c r="C1884" s="2">
        <f>RSI!I1884</f>
        <v>6.11982603408876</v>
      </c>
      <c r="D1884" s="2">
        <f>MACD!E1884</f>
        <v>-1.1828301612807091E-29</v>
      </c>
      <c r="E1884" s="2">
        <f>MACD!F1884</f>
        <v>-1.7394561195304554E-29</v>
      </c>
      <c r="F1884" s="2">
        <f>'Moving Avg'!D1884</f>
        <v>0</v>
      </c>
      <c r="G1884" s="2">
        <f>'Moving Avg'!F1884</f>
        <v>0</v>
      </c>
      <c r="H1884" s="2">
        <f>'Moving Avg'!G1884</f>
        <v>0</v>
      </c>
      <c r="I1884" s="2">
        <f>'Moving Avg'!H1884</f>
        <v>0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</row>
    <row r="1885" spans="1:12" ht="13.5" x14ac:dyDescent="0.25">
      <c r="A1885" s="3">
        <f>RSI!A1885</f>
        <v>0</v>
      </c>
      <c r="B1885" s="2">
        <f>RSI!B1885</f>
        <v>0</v>
      </c>
      <c r="C1885" s="2">
        <f>RSI!I1885</f>
        <v>6.11982603408876</v>
      </c>
      <c r="D1885" s="2">
        <f>MACD!E1885</f>
        <v>-1.0952131122969528E-29</v>
      </c>
      <c r="E1885" s="2">
        <f>MACD!F1885</f>
        <v>-1.6106075180837551E-29</v>
      </c>
      <c r="F1885" s="2">
        <f>'Moving Avg'!D1885</f>
        <v>0</v>
      </c>
      <c r="G1885" s="2">
        <f>'Moving Avg'!F1885</f>
        <v>0</v>
      </c>
      <c r="H1885" s="2">
        <f>'Moving Avg'!G1885</f>
        <v>0</v>
      </c>
      <c r="I1885" s="2">
        <f>'Moving Avg'!H1885</f>
        <v>0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0</v>
      </c>
      <c r="B1886" s="2">
        <f>RSI!B1886</f>
        <v>0</v>
      </c>
      <c r="C1886" s="2">
        <f>RSI!I1886</f>
        <v>6.11982603408876</v>
      </c>
      <c r="D1886" s="2">
        <f>MACD!E1886</f>
        <v>-1.0140862150897711E-29</v>
      </c>
      <c r="E1886" s="2">
        <f>MACD!F1886</f>
        <v>-1.4913032574849583E-29</v>
      </c>
      <c r="F1886" s="2">
        <f>'Moving Avg'!D1886</f>
        <v>0</v>
      </c>
      <c r="G1886" s="2">
        <f>'Moving Avg'!F1886</f>
        <v>0</v>
      </c>
      <c r="H1886" s="2">
        <f>'Moving Avg'!G1886</f>
        <v>0</v>
      </c>
      <c r="I1886" s="2">
        <f>'Moving Avg'!H1886</f>
        <v>0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0</v>
      </c>
      <c r="B1887" s="2">
        <f>RSI!B1887</f>
        <v>0</v>
      </c>
      <c r="C1887" s="2">
        <f>RSI!I1887</f>
        <v>6.11982603408876</v>
      </c>
      <c r="D1887" s="2">
        <f>MACD!E1887</f>
        <v>-9.3896871767571396E-30</v>
      </c>
      <c r="E1887" s="2">
        <f>MACD!F1887</f>
        <v>-1.3808363495231095E-29</v>
      </c>
      <c r="F1887" s="2">
        <f>'Moving Avg'!D1887</f>
        <v>0</v>
      </c>
      <c r="G1887" s="2">
        <f>'Moving Avg'!F1887</f>
        <v>0</v>
      </c>
      <c r="H1887" s="2">
        <f>'Moving Avg'!G1887</f>
        <v>0</v>
      </c>
      <c r="I1887" s="2">
        <f>'Moving Avg'!H1887</f>
        <v>0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0</v>
      </c>
      <c r="B1888" s="2">
        <f>RSI!B1888</f>
        <v>0</v>
      </c>
      <c r="C1888" s="2">
        <f>RSI!I1888</f>
        <v>6.11982603408876</v>
      </c>
      <c r="D1888" s="2">
        <f>MACD!E1888</f>
        <v>-8.6941547932936475E-30</v>
      </c>
      <c r="E1888" s="2">
        <f>MACD!F1888</f>
        <v>-1.2785521754843606E-29</v>
      </c>
      <c r="F1888" s="2">
        <f>'Moving Avg'!D1888</f>
        <v>0</v>
      </c>
      <c r="G1888" s="2">
        <f>'Moving Avg'!F1888</f>
        <v>0</v>
      </c>
      <c r="H1888" s="2">
        <f>'Moving Avg'!G1888</f>
        <v>0</v>
      </c>
      <c r="I1888" s="2">
        <f>'Moving Avg'!H1888</f>
        <v>0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</row>
    <row r="1889" spans="1:12" ht="13.5" x14ac:dyDescent="0.25">
      <c r="A1889" s="3">
        <f>RSI!A1889</f>
        <v>0</v>
      </c>
      <c r="B1889" s="2">
        <f>RSI!B1889</f>
        <v>0</v>
      </c>
      <c r="C1889" s="2">
        <f>RSI!I1889</f>
        <v>6.11982603408876</v>
      </c>
      <c r="D1889" s="2">
        <f>MACD!E1889</f>
        <v>-8.0501433271237476E-30</v>
      </c>
      <c r="E1889" s="2">
        <f>MACD!F1889</f>
        <v>-1.1838446069299635E-29</v>
      </c>
      <c r="F1889" s="2">
        <f>'Moving Avg'!D1889</f>
        <v>0</v>
      </c>
      <c r="G1889" s="2">
        <f>'Moving Avg'!F1889</f>
        <v>0</v>
      </c>
      <c r="H1889" s="2">
        <f>'Moving Avg'!G1889</f>
        <v>0</v>
      </c>
      <c r="I1889" s="2">
        <f>'Moving Avg'!H1889</f>
        <v>0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0</v>
      </c>
      <c r="B1890" s="2">
        <f>RSI!B1890</f>
        <v>0</v>
      </c>
      <c r="C1890" s="2">
        <f>RSI!I1890</f>
        <v>6.11982603408876</v>
      </c>
      <c r="D1890" s="2">
        <f>MACD!E1890</f>
        <v>-7.4538364140034696E-30</v>
      </c>
      <c r="E1890" s="2">
        <f>MACD!F1890</f>
        <v>-1.0961524138240403E-29</v>
      </c>
      <c r="F1890" s="2">
        <f>'Moving Avg'!D1890</f>
        <v>0</v>
      </c>
      <c r="G1890" s="2">
        <f>'Moving Avg'!F1890</f>
        <v>0</v>
      </c>
      <c r="H1890" s="2">
        <f>'Moving Avg'!G1890</f>
        <v>0</v>
      </c>
      <c r="I1890" s="2">
        <f>'Moving Avg'!H1890</f>
        <v>0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0</v>
      </c>
      <c r="B1891" s="2">
        <f>RSI!B1891</f>
        <v>0</v>
      </c>
      <c r="C1891" s="2">
        <f>RSI!I1891</f>
        <v>6.11982603408876</v>
      </c>
      <c r="D1891" s="2">
        <f>MACD!E1891</f>
        <v>-6.9017003833365459E-30</v>
      </c>
      <c r="E1891" s="2">
        <f>MACD!F1891</f>
        <v>-1.0149559387259631E-29</v>
      </c>
      <c r="F1891" s="2">
        <f>'Moving Avg'!D1891</f>
        <v>0</v>
      </c>
      <c r="G1891" s="2">
        <f>'Moving Avg'!F1891</f>
        <v>0</v>
      </c>
      <c r="H1891" s="2">
        <f>'Moving Avg'!G1891</f>
        <v>0</v>
      </c>
      <c r="I1891" s="2">
        <f>'Moving Avg'!H1891</f>
        <v>0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0</v>
      </c>
      <c r="B1892" s="2">
        <f>RSI!B1892</f>
        <v>0</v>
      </c>
      <c r="C1892" s="2">
        <f>RSI!I1892</f>
        <v>6.11982603408876</v>
      </c>
      <c r="D1892" s="2">
        <f>MACD!E1892</f>
        <v>-6.3904633179042095E-30</v>
      </c>
      <c r="E1892" s="2">
        <f>MACD!F1892</f>
        <v>-9.3977401733885477E-30</v>
      </c>
      <c r="F1892" s="2">
        <f>'Moving Avg'!D1892</f>
        <v>0</v>
      </c>
      <c r="G1892" s="2">
        <f>'Moving Avg'!F1892</f>
        <v>0</v>
      </c>
      <c r="H1892" s="2">
        <f>'Moving Avg'!G1892</f>
        <v>0</v>
      </c>
      <c r="I1892" s="2">
        <f>'Moving Avg'!H1892</f>
        <v>0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0</v>
      </c>
      <c r="B1893" s="2">
        <f>RSI!B1893</f>
        <v>0</v>
      </c>
      <c r="C1893" s="2">
        <f>RSI!I1893</f>
        <v>6.11982603408876</v>
      </c>
      <c r="D1893" s="2">
        <f>MACD!E1893</f>
        <v>-5.9170956647261202E-30</v>
      </c>
      <c r="E1893" s="2">
        <f>MACD!F1893</f>
        <v>-8.701611271656062E-30</v>
      </c>
      <c r="F1893" s="2">
        <f>'Moving Avg'!D1893</f>
        <v>0</v>
      </c>
      <c r="G1893" s="2">
        <f>'Moving Avg'!F1893</f>
        <v>0</v>
      </c>
      <c r="H1893" s="2">
        <f>'Moving Avg'!G1893</f>
        <v>0</v>
      </c>
      <c r="I1893" s="2">
        <f>'Moving Avg'!H1893</f>
        <v>0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0</v>
      </c>
      <c r="B1894" s="2">
        <f>RSI!B1894</f>
        <v>0</v>
      </c>
      <c r="C1894" s="2">
        <f>RSI!I1894</f>
        <v>6.11982603408876</v>
      </c>
      <c r="D1894" s="2">
        <f>MACD!E1894</f>
        <v>-5.4787922821538151E-30</v>
      </c>
      <c r="E1894" s="2">
        <f>MACD!F1894</f>
        <v>-8.0570474737556119E-30</v>
      </c>
      <c r="F1894" s="2">
        <f>'Moving Avg'!D1894</f>
        <v>0</v>
      </c>
      <c r="G1894" s="2">
        <f>'Moving Avg'!F1894</f>
        <v>0</v>
      </c>
      <c r="H1894" s="2">
        <f>'Moving Avg'!G1894</f>
        <v>0</v>
      </c>
      <c r="I1894" s="2">
        <f>'Moving Avg'!H1894</f>
        <v>0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0</v>
      </c>
      <c r="B1895" s="2">
        <f>RSI!B1895</f>
        <v>0</v>
      </c>
      <c r="C1895" s="2">
        <f>RSI!I1895</f>
        <v>6.11982603408876</v>
      </c>
      <c r="D1895" s="2">
        <f>MACD!E1895</f>
        <v>-5.072955816809088E-30</v>
      </c>
      <c r="E1895" s="2">
        <f>MACD!F1895</f>
        <v>-7.4602291423663073E-30</v>
      </c>
      <c r="F1895" s="2">
        <f>'Moving Avg'!D1895</f>
        <v>0</v>
      </c>
      <c r="G1895" s="2">
        <f>'Moving Avg'!F1895</f>
        <v>0</v>
      </c>
      <c r="H1895" s="2">
        <f>'Moving Avg'!G1895</f>
        <v>0</v>
      </c>
      <c r="I1895" s="2">
        <f>'Moving Avg'!H1895</f>
        <v>0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0</v>
      </c>
      <c r="B1896" s="2">
        <f>RSI!B1896</f>
        <v>0</v>
      </c>
      <c r="C1896" s="2">
        <f>RSI!I1896</f>
        <v>6.11982603408876</v>
      </c>
      <c r="D1896" s="2">
        <f>MACD!E1896</f>
        <v>-4.6971813118602664E-30</v>
      </c>
      <c r="E1896" s="2">
        <f>MACD!F1896</f>
        <v>-6.9076195762650998E-30</v>
      </c>
      <c r="F1896" s="2">
        <f>'Moving Avg'!D1896</f>
        <v>0</v>
      </c>
      <c r="G1896" s="2">
        <f>'Moving Avg'!F1896</f>
        <v>0</v>
      </c>
      <c r="H1896" s="2">
        <f>'Moving Avg'!G1896</f>
        <v>0</v>
      </c>
      <c r="I1896" s="2">
        <f>'Moving Avg'!H1896</f>
        <v>0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0</v>
      </c>
      <c r="B1897" s="2">
        <f>RSI!B1897</f>
        <v>0</v>
      </c>
      <c r="C1897" s="2">
        <f>RSI!I1897</f>
        <v>6.11982603408876</v>
      </c>
      <c r="D1897" s="2">
        <f>MACD!E1897</f>
        <v>-4.3492419554261726E-30</v>
      </c>
      <c r="E1897" s="2">
        <f>MACD!F1897</f>
        <v>-6.3959440520973147E-30</v>
      </c>
      <c r="F1897" s="2">
        <f>'Moving Avg'!D1897</f>
        <v>0</v>
      </c>
      <c r="G1897" s="2">
        <f>'Moving Avg'!F1897</f>
        <v>0</v>
      </c>
      <c r="H1897" s="2">
        <f>'Moving Avg'!G1897</f>
        <v>0</v>
      </c>
      <c r="I1897" s="2">
        <f>'Moving Avg'!H1897</f>
        <v>0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0</v>
      </c>
      <c r="B1898" s="2">
        <f>RSI!B1898</f>
        <v>0</v>
      </c>
      <c r="C1898" s="2">
        <f>RSI!I1898</f>
        <v>6.11982603408876</v>
      </c>
      <c r="D1898" s="2">
        <f>MACD!E1898</f>
        <v>-4.0270758846538636E-30</v>
      </c>
      <c r="E1898" s="2">
        <f>MACD!F1898</f>
        <v>-5.9221704186086246E-30</v>
      </c>
      <c r="F1898" s="2">
        <f>'Moving Avg'!D1898</f>
        <v>0</v>
      </c>
      <c r="G1898" s="2">
        <f>'Moving Avg'!F1898</f>
        <v>0</v>
      </c>
      <c r="H1898" s="2">
        <f>'Moving Avg'!G1898</f>
        <v>0</v>
      </c>
      <c r="I1898" s="2">
        <f>'Moving Avg'!H1898</f>
        <v>0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0</v>
      </c>
      <c r="B1899" s="2">
        <f>RSI!B1899</f>
        <v>0</v>
      </c>
      <c r="C1899" s="2">
        <f>RSI!I1899</f>
        <v>6.11982603408876</v>
      </c>
      <c r="D1899" s="2">
        <f>MACD!E1899</f>
        <v>-3.7287739672720957E-30</v>
      </c>
      <c r="E1899" s="2">
        <f>MACD!F1899</f>
        <v>-5.4834911283413189E-30</v>
      </c>
      <c r="F1899" s="2">
        <f>'Moving Avg'!D1899</f>
        <v>0</v>
      </c>
      <c r="G1899" s="2">
        <f>'Moving Avg'!F1899</f>
        <v>0</v>
      </c>
      <c r="H1899" s="2">
        <f>'Moving Avg'!G1899</f>
        <v>0</v>
      </c>
      <c r="I1899" s="2">
        <f>'Moving Avg'!H1899</f>
        <v>0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</row>
    <row r="1900" spans="1:12" ht="13.5" x14ac:dyDescent="0.25">
      <c r="A1900" s="3">
        <f>RSI!A1900</f>
        <v>0</v>
      </c>
      <c r="B1900" s="2">
        <f>RSI!B1900</f>
        <v>0</v>
      </c>
      <c r="C1900" s="2">
        <f>RSI!I1900</f>
        <v>6.1198260340887316</v>
      </c>
      <c r="D1900" s="2">
        <f>MACD!E1900</f>
        <v>-3.4525684882149035E-30</v>
      </c>
      <c r="E1900" s="2">
        <f>MACD!F1900</f>
        <v>-5.0773066003160363E-30</v>
      </c>
      <c r="F1900" s="2">
        <f>'Moving Avg'!D1900</f>
        <v>0</v>
      </c>
      <c r="G1900" s="2">
        <f>'Moving Avg'!F1900</f>
        <v>0</v>
      </c>
      <c r="H1900" s="2">
        <f>'Moving Avg'!G1900</f>
        <v>0</v>
      </c>
      <c r="I1900" s="2">
        <f>'Moving Avg'!H1900</f>
        <v>0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</row>
    <row r="1901" spans="1:12" ht="13.5" x14ac:dyDescent="0.25">
      <c r="A1901" s="3">
        <f>RSI!A1901</f>
        <v>0</v>
      </c>
      <c r="B1901" s="2">
        <f>RSI!B1901</f>
        <v>0</v>
      </c>
      <c r="C1901" s="2">
        <f>RSI!I1901</f>
        <v>6.1198260340887316</v>
      </c>
      <c r="D1901" s="2">
        <f>MACD!E1901</f>
        <v>-3.1968226742730584E-30</v>
      </c>
      <c r="E1901" s="2">
        <f>MACD!F1901</f>
        <v>-4.7012098151074414E-30</v>
      </c>
      <c r="F1901" s="2">
        <f>'Moving Avg'!D1901</f>
        <v>0</v>
      </c>
      <c r="G1901" s="2">
        <f>'Moving Avg'!F1901</f>
        <v>0</v>
      </c>
      <c r="H1901" s="2">
        <f>'Moving Avg'!G1901</f>
        <v>0</v>
      </c>
      <c r="I1901" s="2">
        <f>'Moving Avg'!H1901</f>
        <v>0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0</v>
      </c>
      <c r="B1902" s="2">
        <f>RSI!B1902</f>
        <v>0</v>
      </c>
      <c r="C1902" s="2">
        <f>RSI!I1902</f>
        <v>6.1198260340887316</v>
      </c>
      <c r="D1902" s="2">
        <f>MACD!E1902</f>
        <v>-2.9600209946972764E-30</v>
      </c>
      <c r="E1902" s="2">
        <f>MACD!F1902</f>
        <v>-4.3529720510254091E-30</v>
      </c>
      <c r="F1902" s="2">
        <f>'Moving Avg'!D1902</f>
        <v>0</v>
      </c>
      <c r="G1902" s="2">
        <f>'Moving Avg'!F1902</f>
        <v>0</v>
      </c>
      <c r="H1902" s="2">
        <f>'Moving Avg'!G1902</f>
        <v>0</v>
      </c>
      <c r="I1902" s="2">
        <f>'Moving Avg'!H1902</f>
        <v>0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0</v>
      </c>
      <c r="B1903" s="2">
        <f>RSI!B1903</f>
        <v>0</v>
      </c>
      <c r="C1903" s="2">
        <f>RSI!I1903</f>
        <v>6.1198260340887316</v>
      </c>
      <c r="D1903" s="2">
        <f>MACD!E1903</f>
        <v>-2.7407601802752558E-30</v>
      </c>
      <c r="E1903" s="2">
        <f>MACD!F1903</f>
        <v>-4.0305296768753785E-30</v>
      </c>
      <c r="F1903" s="2">
        <f>'Moving Avg'!D1903</f>
        <v>0</v>
      </c>
      <c r="G1903" s="2">
        <f>'Moving Avg'!F1903</f>
        <v>0</v>
      </c>
      <c r="H1903" s="2">
        <f>'Moving Avg'!G1903</f>
        <v>0</v>
      </c>
      <c r="I1903" s="2">
        <f>'Moving Avg'!H1903</f>
        <v>0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0</v>
      </c>
      <c r="B1904" s="2">
        <f>RSI!B1904</f>
        <v>0</v>
      </c>
      <c r="C1904" s="2">
        <f>RSI!I1904</f>
        <v>6.1198260340887316</v>
      </c>
      <c r="D1904" s="2">
        <f>MACD!E1904</f>
        <v>-2.537740907662274E-30</v>
      </c>
      <c r="E1904" s="2">
        <f>MACD!F1904</f>
        <v>-3.731971923032758E-30</v>
      </c>
      <c r="F1904" s="2">
        <f>'Moving Avg'!D1904</f>
        <v>0</v>
      </c>
      <c r="G1904" s="2">
        <f>'Moving Avg'!F1904</f>
        <v>0</v>
      </c>
      <c r="H1904" s="2">
        <f>'Moving Avg'!G1904</f>
        <v>0</v>
      </c>
      <c r="I1904" s="2">
        <f>'Moving Avg'!H1904</f>
        <v>0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0</v>
      </c>
      <c r="B1905" s="2">
        <f>RSI!B1905</f>
        <v>0</v>
      </c>
      <c r="C1905" s="2">
        <f>RSI!I1905</f>
        <v>6.1198260340887316</v>
      </c>
      <c r="D1905" s="2">
        <f>MACD!E1905</f>
        <v>-2.3497600996872907E-30</v>
      </c>
      <c r="E1905" s="2">
        <f>MACD!F1905</f>
        <v>-3.4555295583636647E-30</v>
      </c>
      <c r="F1905" s="2">
        <f>'Moving Avg'!D1905</f>
        <v>0</v>
      </c>
      <c r="G1905" s="2">
        <f>'Moving Avg'!F1905</f>
        <v>0</v>
      </c>
      <c r="H1905" s="2">
        <f>'Moving Avg'!G1905</f>
        <v>0</v>
      </c>
      <c r="I1905" s="2">
        <f>'Moving Avg'!H1905</f>
        <v>0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0</v>
      </c>
      <c r="B1906" s="2">
        <f>RSI!B1906</f>
        <v>0</v>
      </c>
      <c r="C1906" s="2">
        <f>RSI!I1906</f>
        <v>6.1198260340887316</v>
      </c>
      <c r="D1906" s="2">
        <f>MACD!E1906</f>
        <v>-2.1757037960067508E-30</v>
      </c>
      <c r="E1906" s="2">
        <f>MACD!F1906</f>
        <v>-3.1995644058922821E-30</v>
      </c>
      <c r="F1906" s="2">
        <f>'Moving Avg'!D1906</f>
        <v>0</v>
      </c>
      <c r="G1906" s="2">
        <f>'Moving Avg'!F1906</f>
        <v>0</v>
      </c>
      <c r="H1906" s="2">
        <f>'Moving Avg'!G1906</f>
        <v>0</v>
      </c>
      <c r="I1906" s="2">
        <f>'Moving Avg'!H1906</f>
        <v>0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0</v>
      </c>
      <c r="B1907" s="2">
        <f>RSI!B1907</f>
        <v>0</v>
      </c>
      <c r="C1907" s="2">
        <f>RSI!I1907</f>
        <v>6.1198260340887316</v>
      </c>
      <c r="D1907" s="2">
        <f>MACD!E1907</f>
        <v>-2.0145405518581026E-30</v>
      </c>
      <c r="E1907" s="2">
        <f>MACD!F1907</f>
        <v>-2.9625596350854462E-30</v>
      </c>
      <c r="F1907" s="2">
        <f>'Moving Avg'!D1907</f>
        <v>0</v>
      </c>
      <c r="G1907" s="2">
        <f>'Moving Avg'!F1907</f>
        <v>0</v>
      </c>
      <c r="H1907" s="2">
        <f>'Moving Avg'!G1907</f>
        <v>0</v>
      </c>
      <c r="I1907" s="2">
        <f>'Moving Avg'!H1907</f>
        <v>0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0</v>
      </c>
      <c r="B1908" s="2">
        <f>RSI!B1908</f>
        <v>0</v>
      </c>
      <c r="C1908" s="2">
        <f>RSI!I1908</f>
        <v>6.1198260340887316</v>
      </c>
      <c r="D1908" s="2">
        <f>MACD!E1908</f>
        <v>-1.8653153257945393E-30</v>
      </c>
      <c r="E1908" s="2">
        <f>MACD!F1908</f>
        <v>-2.743110773227265E-30</v>
      </c>
      <c r="F1908" s="2">
        <f>'Moving Avg'!D1908</f>
        <v>0</v>
      </c>
      <c r="G1908" s="2">
        <f>'Moving Avg'!F1908</f>
        <v>0</v>
      </c>
      <c r="H1908" s="2">
        <f>'Moving Avg'!G1908</f>
        <v>0</v>
      </c>
      <c r="I1908" s="2">
        <f>'Moving Avg'!H1908</f>
        <v>0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0</v>
      </c>
      <c r="B1909" s="2">
        <f>RSI!B1909</f>
        <v>0</v>
      </c>
      <c r="C1909" s="2">
        <f>RSI!I1909</f>
        <v>6.1198260340887316</v>
      </c>
      <c r="D1909" s="2">
        <f>MACD!E1909</f>
        <v>-1.7271438201801291E-30</v>
      </c>
      <c r="E1909" s="2">
        <f>MACD!F1909</f>
        <v>-2.539917382617838E-30</v>
      </c>
      <c r="F1909" s="2">
        <f>'Moving Avg'!D1909</f>
        <v>0</v>
      </c>
      <c r="G1909" s="2">
        <f>'Moving Avg'!F1909</f>
        <v>0</v>
      </c>
      <c r="H1909" s="2">
        <f>'Moving Avg'!G1909</f>
        <v>0</v>
      </c>
      <c r="I1909" s="2">
        <f>'Moving Avg'!H1909</f>
        <v>0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0</v>
      </c>
      <c r="B1910" s="2">
        <f>RSI!B1910</f>
        <v>0</v>
      </c>
      <c r="C1910" s="2">
        <f>RSI!I1910</f>
        <v>6.1198260340887316</v>
      </c>
      <c r="D1910" s="2">
        <f>MACD!E1910</f>
        <v>-1.599207240907527E-30</v>
      </c>
      <c r="E1910" s="2">
        <f>MACD!F1910</f>
        <v>-2.3517753542757759E-30</v>
      </c>
      <c r="F1910" s="2">
        <f>'Moving Avg'!D1910</f>
        <v>0</v>
      </c>
      <c r="G1910" s="2">
        <f>'Moving Avg'!F1910</f>
        <v>0</v>
      </c>
      <c r="H1910" s="2">
        <f>'Moving Avg'!G1910</f>
        <v>0</v>
      </c>
      <c r="I1910" s="2">
        <f>'Moving Avg'!H1910</f>
        <v>0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0</v>
      </c>
      <c r="B1911" s="2">
        <f>RSI!B1911</f>
        <v>0</v>
      </c>
      <c r="C1911" s="2">
        <f>RSI!I1911</f>
        <v>6.1198260340887316</v>
      </c>
      <c r="D1911" s="2">
        <f>MACD!E1911</f>
        <v>-1.4807474452847472E-30</v>
      </c>
      <c r="E1911" s="2">
        <f>MACD!F1911</f>
        <v>-2.1775697724775701E-30</v>
      </c>
      <c r="F1911" s="2">
        <f>'Moving Avg'!D1911</f>
        <v>0</v>
      </c>
      <c r="G1911" s="2">
        <f>'Moving Avg'!F1911</f>
        <v>0</v>
      </c>
      <c r="H1911" s="2">
        <f>'Moving Avg'!G1911</f>
        <v>0</v>
      </c>
      <c r="I1911" s="2">
        <f>'Moving Avg'!H1911</f>
        <v>0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0</v>
      </c>
      <c r="B1912" s="2">
        <f>RSI!B1912</f>
        <v>0</v>
      </c>
      <c r="C1912" s="2">
        <f>RSI!I1912</f>
        <v>6.1198260340887316</v>
      </c>
      <c r="D1912" s="2">
        <f>MACD!E1912</f>
        <v>-1.3710624493377288E-30</v>
      </c>
      <c r="E1912" s="2">
        <f>MACD!F1912</f>
        <v>-2.016268307849602E-30</v>
      </c>
      <c r="F1912" s="2">
        <f>'Moving Avg'!D1912</f>
        <v>0</v>
      </c>
      <c r="G1912" s="2">
        <f>'Moving Avg'!F1912</f>
        <v>0</v>
      </c>
      <c r="H1912" s="2">
        <f>'Moving Avg'!G1912</f>
        <v>0</v>
      </c>
      <c r="I1912" s="2">
        <f>'Moving Avg'!H1912</f>
        <v>0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0</v>
      </c>
      <c r="B1913" s="2">
        <f>RSI!B1913</f>
        <v>0</v>
      </c>
      <c r="C1913" s="2">
        <f>RSI!I1913</f>
        <v>6.1198260340887316</v>
      </c>
      <c r="D1913" s="2">
        <f>MACD!E1913</f>
        <v>-1.2695022679053045E-30</v>
      </c>
      <c r="E1913" s="2">
        <f>MACD!F1913</f>
        <v>-1.8669150998607426E-30</v>
      </c>
      <c r="F1913" s="2">
        <f>'Moving Avg'!D1913</f>
        <v>0</v>
      </c>
      <c r="G1913" s="2">
        <f>'Moving Avg'!F1913</f>
        <v>0</v>
      </c>
      <c r="H1913" s="2">
        <f>'Moving Avg'!G1913</f>
        <v>0</v>
      </c>
      <c r="I1913" s="2">
        <f>'Moving Avg'!H1913</f>
        <v>0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0</v>
      </c>
      <c r="B1914" s="2">
        <f>RSI!B1914</f>
        <v>0</v>
      </c>
      <c r="C1914" s="2">
        <f>RSI!I1914</f>
        <v>6.11982603408876</v>
      </c>
      <c r="D1914" s="2">
        <f>MACD!E1914</f>
        <v>-1.175465062875282E-30</v>
      </c>
      <c r="E1914" s="2">
        <f>MACD!F1914</f>
        <v>-1.7286250924636503E-30</v>
      </c>
      <c r="F1914" s="2">
        <f>'Moving Avg'!D1914</f>
        <v>0</v>
      </c>
      <c r="G1914" s="2">
        <f>'Moving Avg'!F1914</f>
        <v>0</v>
      </c>
      <c r="H1914" s="2">
        <f>'Moving Avg'!G1914</f>
        <v>0</v>
      </c>
      <c r="I1914" s="2">
        <f>'Moving Avg'!H1914</f>
        <v>0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0</v>
      </c>
      <c r="B1915" s="2">
        <f>RSI!B1915</f>
        <v>0</v>
      </c>
      <c r="C1915" s="2">
        <f>RSI!I1915</f>
        <v>6.11982603408876</v>
      </c>
      <c r="D1915" s="2">
        <f>MACD!E1915</f>
        <v>-1.0883935767363722E-30</v>
      </c>
      <c r="E1915" s="2">
        <f>MACD!F1915</f>
        <v>-1.6005787893181947E-30</v>
      </c>
      <c r="F1915" s="2">
        <f>'Moving Avg'!D1915</f>
        <v>0</v>
      </c>
      <c r="G1915" s="2">
        <f>'Moving Avg'!F1915</f>
        <v>0</v>
      </c>
      <c r="H1915" s="2">
        <f>'Moving Avg'!G1915</f>
        <v>0</v>
      </c>
      <c r="I1915" s="2">
        <f>'Moving Avg'!H1915</f>
        <v>0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0</v>
      </c>
      <c r="B1916" s="2">
        <f>RSI!B1916</f>
        <v>0</v>
      </c>
      <c r="C1916" s="2">
        <f>RSI!I1916</f>
        <v>6.11982603408876</v>
      </c>
      <c r="D1916" s="2">
        <f>MACD!E1916</f>
        <v>-1.0077718303114557E-30</v>
      </c>
      <c r="E1916" s="2">
        <f>MACD!F1916</f>
        <v>-1.482017397516847E-30</v>
      </c>
      <c r="F1916" s="2">
        <f>'Moving Avg'!D1916</f>
        <v>0</v>
      </c>
      <c r="G1916" s="2">
        <f>'Moving Avg'!F1916</f>
        <v>0</v>
      </c>
      <c r="H1916" s="2">
        <f>'Moving Avg'!G1916</f>
        <v>0</v>
      </c>
      <c r="I1916" s="2">
        <f>'Moving Avg'!H1916</f>
        <v>0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0</v>
      </c>
      <c r="B1917" s="2">
        <f>RSI!B1917</f>
        <v>0</v>
      </c>
      <c r="C1917" s="2">
        <f>RSI!I1917</f>
        <v>6.11982603408876</v>
      </c>
      <c r="D1917" s="2">
        <f>MACD!E1917</f>
        <v>-9.331220651031997E-31</v>
      </c>
      <c r="E1917" s="2">
        <f>MACD!F1917</f>
        <v>-1.3722383310341176E-30</v>
      </c>
      <c r="F1917" s="2">
        <f>'Moving Avg'!D1917</f>
        <v>0</v>
      </c>
      <c r="G1917" s="2">
        <f>'Moving Avg'!F1917</f>
        <v>0</v>
      </c>
      <c r="H1917" s="2">
        <f>'Moving Avg'!G1917</f>
        <v>0</v>
      </c>
      <c r="I1917" s="2">
        <f>'Moving Avg'!H1917</f>
        <v>0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0</v>
      </c>
      <c r="B1918" s="2">
        <f>RSI!B1918</f>
        <v>0</v>
      </c>
      <c r="C1918" s="2">
        <f>RSI!I1918</f>
        <v>6.11982603408876</v>
      </c>
      <c r="D1918" s="2">
        <f>MACD!E1918</f>
        <v>-8.6400191213259223E-31</v>
      </c>
      <c r="E1918" s="2">
        <f>MACD!F1918</f>
        <v>-1.2705910472538126E-30</v>
      </c>
      <c r="F1918" s="2">
        <f>'Moving Avg'!D1918</f>
        <v>0</v>
      </c>
      <c r="G1918" s="2">
        <f>'Moving Avg'!F1918</f>
        <v>0</v>
      </c>
      <c r="H1918" s="2">
        <f>'Moving Avg'!G1918</f>
        <v>0</v>
      </c>
      <c r="I1918" s="2">
        <f>'Moving Avg'!H1918</f>
        <v>0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0</v>
      </c>
      <c r="B1919" s="2">
        <f>RSI!B1919</f>
        <v>0</v>
      </c>
      <c r="C1919" s="2">
        <f>RSI!I1919</f>
        <v>6.11982603408876</v>
      </c>
      <c r="D1919" s="2">
        <f>MACD!E1919</f>
        <v>-8.0000177049314093E-31</v>
      </c>
      <c r="E1919" s="2">
        <f>MACD!F1919</f>
        <v>-1.1764731919016784E-30</v>
      </c>
      <c r="F1919" s="2">
        <f>'Moving Avg'!D1919</f>
        <v>0</v>
      </c>
      <c r="G1919" s="2">
        <f>'Moving Avg'!F1919</f>
        <v>0</v>
      </c>
      <c r="H1919" s="2">
        <f>'Moving Avg'!G1919</f>
        <v>0</v>
      </c>
      <c r="I1919" s="2">
        <f>'Moving Avg'!H1919</f>
        <v>0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0</v>
      </c>
      <c r="B1920" s="2">
        <f>RSI!B1920</f>
        <v>0</v>
      </c>
      <c r="C1920" s="2">
        <f>RSI!I1920</f>
        <v>6.11982603408876</v>
      </c>
      <c r="D1920" s="2">
        <f>MACD!E1920</f>
        <v>-7.4074238008624161E-31</v>
      </c>
      <c r="E1920" s="2">
        <f>MACD!F1920</f>
        <v>-1.0893270295385912E-30</v>
      </c>
      <c r="F1920" s="2">
        <f>'Moving Avg'!D1920</f>
        <v>0</v>
      </c>
      <c r="G1920" s="2">
        <f>'Moving Avg'!F1920</f>
        <v>0</v>
      </c>
      <c r="H1920" s="2">
        <f>'Moving Avg'!G1920</f>
        <v>0</v>
      </c>
      <c r="I1920" s="2">
        <f>'Moving Avg'!H1920</f>
        <v>0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0</v>
      </c>
      <c r="B1921" s="2">
        <f>RSI!B1921</f>
        <v>0</v>
      </c>
      <c r="C1921" s="2">
        <f>RSI!I1921</f>
        <v>6.11982603408876</v>
      </c>
      <c r="D1921" s="2">
        <f>MACD!E1921</f>
        <v>-6.858725741539274E-31</v>
      </c>
      <c r="E1921" s="2">
        <f>MACD!F1921</f>
        <v>-1.0086361384616584E-30</v>
      </c>
      <c r="F1921" s="2">
        <f>'Moving Avg'!D1921</f>
        <v>0</v>
      </c>
      <c r="G1921" s="2">
        <f>'Moving Avg'!F1921</f>
        <v>0</v>
      </c>
      <c r="H1921" s="2">
        <f>'Moving Avg'!G1921</f>
        <v>0</v>
      </c>
      <c r="I1921" s="2">
        <f>'Moving Avg'!H1921</f>
        <v>0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0</v>
      </c>
      <c r="B1922" s="2">
        <f>RSI!B1922</f>
        <v>0</v>
      </c>
      <c r="C1922" s="2">
        <f>RSI!I1922</f>
        <v>6.11982603408876</v>
      </c>
      <c r="D1922" s="2">
        <f>MACD!E1922</f>
        <v>-6.3506719829067354E-31</v>
      </c>
      <c r="E1922" s="2">
        <f>MACD!F1922</f>
        <v>-9.3392235042746143E-31</v>
      </c>
      <c r="F1922" s="2">
        <f>'Moving Avg'!D1922</f>
        <v>0</v>
      </c>
      <c r="G1922" s="2">
        <f>'Moving Avg'!F1922</f>
        <v>0</v>
      </c>
      <c r="H1922" s="2">
        <f>'Moving Avg'!G1922</f>
        <v>0</v>
      </c>
      <c r="I1922" s="2">
        <f>'Moving Avg'!H1922</f>
        <v>0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0</v>
      </c>
      <c r="B1923" s="2">
        <f>RSI!B1923</f>
        <v>0</v>
      </c>
      <c r="C1923" s="2">
        <f>RSI!I1923</f>
        <v>6.11982603408876</v>
      </c>
      <c r="D1923" s="2">
        <f>MACD!E1923</f>
        <v>-5.8802518360247552E-31</v>
      </c>
      <c r="E1923" s="2">
        <f>MACD!F1923</f>
        <v>-8.647429170624642E-31</v>
      </c>
      <c r="F1923" s="2">
        <f>'Moving Avg'!D1923</f>
        <v>0</v>
      </c>
      <c r="G1923" s="2">
        <f>'Moving Avg'!F1923</f>
        <v>0</v>
      </c>
      <c r="H1923" s="2">
        <f>'Moving Avg'!G1923</f>
        <v>0</v>
      </c>
      <c r="I1923" s="2">
        <f>'Moving Avg'!H1923</f>
        <v>0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0</v>
      </c>
      <c r="B1924" s="2">
        <f>RSI!B1924</f>
        <v>0</v>
      </c>
      <c r="C1924" s="2">
        <f>RSI!I1924</f>
        <v>6.11982603408876</v>
      </c>
      <c r="D1924" s="2">
        <f>MACD!E1924</f>
        <v>-5.4446776259488478E-31</v>
      </c>
      <c r="E1924" s="2">
        <f>MACD!F1924</f>
        <v>-8.0068788616894833E-31</v>
      </c>
      <c r="F1924" s="2">
        <f>'Moving Avg'!D1924</f>
        <v>0</v>
      </c>
      <c r="G1924" s="2">
        <f>'Moving Avg'!F1924</f>
        <v>0</v>
      </c>
      <c r="H1924" s="2">
        <f>'Moving Avg'!G1924</f>
        <v>0</v>
      </c>
      <c r="I1924" s="2">
        <f>'Moving Avg'!H1924</f>
        <v>0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0</v>
      </c>
      <c r="B1925" s="2">
        <f>RSI!B1925</f>
        <v>0</v>
      </c>
      <c r="C1925" s="2">
        <f>RSI!I1925</f>
        <v>6.11982603408876</v>
      </c>
      <c r="D1925" s="2">
        <f>MACD!E1925</f>
        <v>-5.0413681721748591E-31</v>
      </c>
      <c r="E1925" s="2">
        <f>MACD!F1925</f>
        <v>-7.4137767237865586E-31</v>
      </c>
      <c r="F1925" s="2">
        <f>'Moving Avg'!D1925</f>
        <v>0</v>
      </c>
      <c r="G1925" s="2">
        <f>'Moving Avg'!F1925</f>
        <v>0</v>
      </c>
      <c r="H1925" s="2">
        <f>'Moving Avg'!G1925</f>
        <v>0</v>
      </c>
      <c r="I1925" s="2">
        <f>'Moving Avg'!H1925</f>
        <v>0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</row>
    <row r="1926" spans="1:12" ht="13.5" x14ac:dyDescent="0.25">
      <c r="A1926" s="3">
        <f>RSI!A1926</f>
        <v>0</v>
      </c>
      <c r="B1926" s="2">
        <f>RSI!B1926</f>
        <v>0</v>
      </c>
      <c r="C1926" s="2">
        <f>RSI!I1926</f>
        <v>6.11982603408876</v>
      </c>
      <c r="D1926" s="2">
        <f>MACD!E1926</f>
        <v>-4.667933492754499E-31</v>
      </c>
      <c r="E1926" s="2">
        <f>MACD!F1926</f>
        <v>-6.8646080775801472E-31</v>
      </c>
      <c r="F1926" s="2">
        <f>'Moving Avg'!D1926</f>
        <v>0</v>
      </c>
      <c r="G1926" s="2">
        <f>'Moving Avg'!F1926</f>
        <v>0</v>
      </c>
      <c r="H1926" s="2">
        <f>'Moving Avg'!G1926</f>
        <v>0</v>
      </c>
      <c r="I1926" s="2">
        <f>'Moving Avg'!H1926</f>
        <v>0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0</v>
      </c>
      <c r="B1927" s="2">
        <f>RSI!B1927</f>
        <v>0</v>
      </c>
      <c r="C1927" s="2">
        <f>RSI!I1927</f>
        <v>6.11982603408876</v>
      </c>
      <c r="D1927" s="2">
        <f>MACD!E1927</f>
        <v>-4.3221606414393508E-31</v>
      </c>
      <c r="E1927" s="2">
        <f>MACD!F1927</f>
        <v>-6.3561185903519885E-31</v>
      </c>
      <c r="F1927" s="2">
        <f>'Moving Avg'!D1927</f>
        <v>0</v>
      </c>
      <c r="G1927" s="2">
        <f>'Moving Avg'!F1927</f>
        <v>0</v>
      </c>
      <c r="H1927" s="2">
        <f>'Moving Avg'!G1927</f>
        <v>0</v>
      </c>
      <c r="I1927" s="2">
        <f>'Moving Avg'!H1927</f>
        <v>0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0</v>
      </c>
      <c r="B1928" s="2">
        <f>RSI!B1928</f>
        <v>0</v>
      </c>
      <c r="C1928" s="2">
        <f>RSI!I1928</f>
        <v>6.11982603408876</v>
      </c>
      <c r="D1928" s="2">
        <f>MACD!E1928</f>
        <v>-4.002000593925325E-31</v>
      </c>
      <c r="E1928" s="2">
        <f>MACD!F1928</f>
        <v>-5.885294991066656E-31</v>
      </c>
      <c r="F1928" s="2">
        <f>'Moving Avg'!D1928</f>
        <v>0</v>
      </c>
      <c r="G1928" s="2">
        <f>'Moving Avg'!F1928</f>
        <v>0</v>
      </c>
      <c r="H1928" s="2">
        <f>'Moving Avg'!G1928</f>
        <v>0</v>
      </c>
      <c r="I1928" s="2">
        <f>'Moving Avg'!H1928</f>
        <v>0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0</v>
      </c>
      <c r="B1929" s="2">
        <f>RSI!B1929</f>
        <v>0</v>
      </c>
      <c r="C1929" s="2">
        <f>RSI!I1929</f>
        <v>6.11982603408876</v>
      </c>
      <c r="D1929" s="2">
        <f>MACD!E1929</f>
        <v>-3.7055561054864123E-31</v>
      </c>
      <c r="E1929" s="2">
        <f>MACD!F1929</f>
        <v>-5.4493472139506073E-31</v>
      </c>
      <c r="F1929" s="2">
        <f>'Moving Avg'!D1929</f>
        <v>0</v>
      </c>
      <c r="G1929" s="2">
        <f>'Moving Avg'!F1929</f>
        <v>0</v>
      </c>
      <c r="H1929" s="2">
        <f>'Moving Avg'!G1929</f>
        <v>0</v>
      </c>
      <c r="I1929" s="2">
        <f>'Moving Avg'!H1929</f>
        <v>0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0</v>
      </c>
      <c r="B1930" s="2">
        <f>RSI!B1930</f>
        <v>0</v>
      </c>
      <c r="C1930" s="2">
        <f>RSI!I1930</f>
        <v>6.11982603408876</v>
      </c>
      <c r="D1930" s="2">
        <f>MACD!E1930</f>
        <v>-3.4310704680429744E-31</v>
      </c>
      <c r="E1930" s="2">
        <f>MACD!F1930</f>
        <v>-5.0456918647690807E-31</v>
      </c>
      <c r="F1930" s="2">
        <f>'Moving Avg'!D1930</f>
        <v>0</v>
      </c>
      <c r="G1930" s="2">
        <f>'Moving Avg'!F1930</f>
        <v>0</v>
      </c>
      <c r="H1930" s="2">
        <f>'Moving Avg'!G1930</f>
        <v>0</v>
      </c>
      <c r="I1930" s="2">
        <f>'Moving Avg'!H1930</f>
        <v>0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0</v>
      </c>
      <c r="B1931" s="2">
        <f>RSI!B1931</f>
        <v>0</v>
      </c>
      <c r="C1931" s="2">
        <f>RSI!I1931</f>
        <v>6.11982603408876</v>
      </c>
      <c r="D1931" s="2">
        <f>MACD!E1931</f>
        <v>-3.1769171000397913E-31</v>
      </c>
      <c r="E1931" s="2">
        <f>MACD!F1931</f>
        <v>-4.671936911823223E-31</v>
      </c>
      <c r="F1931" s="2">
        <f>'Moving Avg'!D1931</f>
        <v>0</v>
      </c>
      <c r="G1931" s="2">
        <f>'Moving Avg'!F1931</f>
        <v>0</v>
      </c>
      <c r="H1931" s="2">
        <f>'Moving Avg'!G1931</f>
        <v>0</v>
      </c>
      <c r="I1931" s="2">
        <f>'Moving Avg'!H1931</f>
        <v>0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</row>
    <row r="1932" spans="1:12" ht="13.5" x14ac:dyDescent="0.25">
      <c r="A1932" s="3">
        <f>RSI!A1932</f>
        <v>0</v>
      </c>
      <c r="B1932" s="2">
        <f>RSI!B1932</f>
        <v>0</v>
      </c>
      <c r="C1932" s="2">
        <f>RSI!I1932</f>
        <v>6.11982603408876</v>
      </c>
      <c r="D1932" s="2">
        <f>MACD!E1932</f>
        <v>-2.9415899074442512E-31</v>
      </c>
      <c r="E1932" s="2">
        <f>MACD!F1932</f>
        <v>-4.3258675109474287E-31</v>
      </c>
      <c r="F1932" s="2">
        <f>'Moving Avg'!D1932</f>
        <v>0</v>
      </c>
      <c r="G1932" s="2">
        <f>'Moving Avg'!F1932</f>
        <v>0</v>
      </c>
      <c r="H1932" s="2">
        <f>'Moving Avg'!G1932</f>
        <v>0</v>
      </c>
      <c r="I1932" s="2">
        <f>'Moving Avg'!H1932</f>
        <v>0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0</v>
      </c>
      <c r="B1933" s="2">
        <f>RSI!B1933</f>
        <v>0</v>
      </c>
      <c r="C1933" s="2">
        <f>RSI!I1933</f>
        <v>6.11982603408876</v>
      </c>
      <c r="D1933" s="2">
        <f>MACD!E1933</f>
        <v>-2.7236943587446771E-31</v>
      </c>
      <c r="E1933" s="2">
        <f>MACD!F1933</f>
        <v>-4.0054328805068783E-31</v>
      </c>
      <c r="F1933" s="2">
        <f>'Moving Avg'!D1933</f>
        <v>0</v>
      </c>
      <c r="G1933" s="2">
        <f>'Moving Avg'!F1933</f>
        <v>0</v>
      </c>
      <c r="H1933" s="2">
        <f>'Moving Avg'!G1933</f>
        <v>0</v>
      </c>
      <c r="I1933" s="2">
        <f>'Moving Avg'!H1933</f>
        <v>0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0</v>
      </c>
      <c r="B1934" s="2">
        <f>RSI!B1934</f>
        <v>0</v>
      </c>
      <c r="C1934" s="2">
        <f>RSI!I1934</f>
        <v>6.11982603408876</v>
      </c>
      <c r="D1934" s="2">
        <f>MACD!E1934</f>
        <v>-2.5219392210598861E-31</v>
      </c>
      <c r="E1934" s="2">
        <f>MACD!F1934</f>
        <v>-3.7087341486174798E-31</v>
      </c>
      <c r="F1934" s="2">
        <f>'Moving Avg'!D1934</f>
        <v>0</v>
      </c>
      <c r="G1934" s="2">
        <f>'Moving Avg'!F1934</f>
        <v>0</v>
      </c>
      <c r="H1934" s="2">
        <f>'Moving Avg'!G1934</f>
        <v>0</v>
      </c>
      <c r="I1934" s="2">
        <f>'Moving Avg'!H1934</f>
        <v>0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0</v>
      </c>
      <c r="B1935" s="2">
        <f>RSI!B1935</f>
        <v>0</v>
      </c>
      <c r="C1935" s="2">
        <f>RSI!I1935</f>
        <v>6.11982603408876</v>
      </c>
      <c r="D1935" s="2">
        <f>MACD!E1935</f>
        <v>-2.3351289083887836E-31</v>
      </c>
      <c r="E1935" s="2">
        <f>MACD!F1935</f>
        <v>-3.4340131005717407E-31</v>
      </c>
      <c r="F1935" s="2">
        <f>'Moving Avg'!D1935</f>
        <v>0</v>
      </c>
      <c r="G1935" s="2">
        <f>'Moving Avg'!F1935</f>
        <v>0</v>
      </c>
      <c r="H1935" s="2">
        <f>'Moving Avg'!G1935</f>
        <v>0</v>
      </c>
      <c r="I1935" s="2">
        <f>'Moving Avg'!H1935</f>
        <v>0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0</v>
      </c>
      <c r="B1936" s="2">
        <f>RSI!B1936</f>
        <v>0</v>
      </c>
      <c r="C1936" s="2">
        <f>RSI!I1936</f>
        <v>6.11982603408876</v>
      </c>
      <c r="D1936" s="2">
        <f>MACD!E1936</f>
        <v>-2.1621563966562811E-31</v>
      </c>
      <c r="E1936" s="2">
        <f>MACD!F1936</f>
        <v>-3.1796417597886488E-31</v>
      </c>
      <c r="F1936" s="2">
        <f>'Moving Avg'!D1936</f>
        <v>0</v>
      </c>
      <c r="G1936" s="2">
        <f>'Moving Avg'!F1936</f>
        <v>0</v>
      </c>
      <c r="H1936" s="2">
        <f>'Moving Avg'!G1936</f>
        <v>0</v>
      </c>
      <c r="I1936" s="2">
        <f>'Moving Avg'!H1936</f>
        <v>0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0</v>
      </c>
      <c r="B1937" s="2">
        <f>RSI!B1937</f>
        <v>0</v>
      </c>
      <c r="C1937" s="2">
        <f>RSI!I1937</f>
        <v>6.11982603408876</v>
      </c>
      <c r="D1937" s="2">
        <f>MACD!E1937</f>
        <v>-2.0019966635706307E-31</v>
      </c>
      <c r="E1937" s="2">
        <f>MACD!F1937</f>
        <v>-2.9441127405450453E-31</v>
      </c>
      <c r="F1937" s="2">
        <f>'Moving Avg'!D1937</f>
        <v>0</v>
      </c>
      <c r="G1937" s="2">
        <f>'Moving Avg'!F1937</f>
        <v>0</v>
      </c>
      <c r="H1937" s="2">
        <f>'Moving Avg'!G1937</f>
        <v>0</v>
      </c>
      <c r="I1937" s="2">
        <f>'Moving Avg'!H1937</f>
        <v>0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</row>
    <row r="1938" spans="1:12" ht="13.5" x14ac:dyDescent="0.25">
      <c r="A1938" s="3">
        <f>RSI!A1938</f>
        <v>0</v>
      </c>
      <c r="B1938" s="2">
        <f>RSI!B1938</f>
        <v>0</v>
      </c>
      <c r="C1938" s="2">
        <f>RSI!I1938</f>
        <v>6.11982603408876</v>
      </c>
      <c r="D1938" s="2">
        <f>MACD!E1938</f>
        <v>-1.8537006144172507E-31</v>
      </c>
      <c r="E1938" s="2">
        <f>MACD!F1938</f>
        <v>-2.7260303153194866E-31</v>
      </c>
      <c r="F1938" s="2">
        <f>'Moving Avg'!D1938</f>
        <v>0</v>
      </c>
      <c r="G1938" s="2">
        <f>'Moving Avg'!F1938</f>
        <v>0</v>
      </c>
      <c r="H1938" s="2">
        <f>'Moving Avg'!G1938</f>
        <v>0</v>
      </c>
      <c r="I1938" s="2">
        <f>'Moving Avg'!H1938</f>
        <v>0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</row>
    <row r="1939" spans="1:12" ht="13.5" x14ac:dyDescent="0.25">
      <c r="A1939" s="3">
        <f>RSI!A1939</f>
        <v>0</v>
      </c>
      <c r="B1939" s="2">
        <f>RSI!B1939</f>
        <v>0</v>
      </c>
      <c r="C1939" s="2">
        <f>RSI!I1939</f>
        <v>6.11982603408876</v>
      </c>
      <c r="D1939" s="2">
        <f>MACD!E1939</f>
        <v>-1.7163894577937506E-31</v>
      </c>
      <c r="E1939" s="2">
        <f>MACD!F1939</f>
        <v>-2.5241021438143392E-31</v>
      </c>
      <c r="F1939" s="2">
        <f>'Moving Avg'!D1939</f>
        <v>0</v>
      </c>
      <c r="G1939" s="2">
        <f>'Moving Avg'!F1939</f>
        <v>0</v>
      </c>
      <c r="H1939" s="2">
        <f>'Moving Avg'!G1939</f>
        <v>0</v>
      </c>
      <c r="I1939" s="2">
        <f>'Moving Avg'!H1939</f>
        <v>0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0</v>
      </c>
      <c r="B1940" s="2">
        <f>RSI!B1940</f>
        <v>0</v>
      </c>
      <c r="C1940" s="2">
        <f>RSI!I1940</f>
        <v>6.11982603408876</v>
      </c>
      <c r="D1940" s="2">
        <f>MACD!E1940</f>
        <v>-1.5892494979571765E-31</v>
      </c>
      <c r="E1940" s="2">
        <f>MACD!F1940</f>
        <v>-2.3371316146429067E-31</v>
      </c>
      <c r="F1940" s="2">
        <f>'Moving Avg'!D1940</f>
        <v>0</v>
      </c>
      <c r="G1940" s="2">
        <f>'Moving Avg'!F1940</f>
        <v>0</v>
      </c>
      <c r="H1940" s="2">
        <f>'Moving Avg'!G1940</f>
        <v>0</v>
      </c>
      <c r="I1940" s="2">
        <f>'Moving Avg'!H1940</f>
        <v>0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0</v>
      </c>
      <c r="B1941" s="2">
        <f>RSI!B1941</f>
        <v>0</v>
      </c>
      <c r="C1941" s="2">
        <f>RSI!I1941</f>
        <v>6.11982603408876</v>
      </c>
      <c r="D1941" s="2">
        <f>MACD!E1941</f>
        <v>-1.4715273129233116E-31</v>
      </c>
      <c r="E1941" s="2">
        <f>MACD!F1941</f>
        <v>-2.1640107542989879E-31</v>
      </c>
      <c r="F1941" s="2">
        <f>'Moving Avg'!D1941</f>
        <v>0</v>
      </c>
      <c r="G1941" s="2">
        <f>'Moving Avg'!F1941</f>
        <v>0</v>
      </c>
      <c r="H1941" s="2">
        <f>'Moving Avg'!G1941</f>
        <v>0</v>
      </c>
      <c r="I1941" s="2">
        <f>'Moving Avg'!H1941</f>
        <v>0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0</v>
      </c>
      <c r="B1942" s="2">
        <f>RSI!B1942</f>
        <v>0</v>
      </c>
      <c r="C1942" s="2">
        <f>RSI!I1942</f>
        <v>6.11982603408876</v>
      </c>
      <c r="D1942" s="2">
        <f>MACD!E1942</f>
        <v>-1.3625252897438071E-31</v>
      </c>
      <c r="E1942" s="2">
        <f>MACD!F1942</f>
        <v>-2.0037136613879517E-31</v>
      </c>
      <c r="F1942" s="2">
        <f>'Moving Avg'!D1942</f>
        <v>0</v>
      </c>
      <c r="G1942" s="2">
        <f>'Moving Avg'!F1942</f>
        <v>0</v>
      </c>
      <c r="H1942" s="2">
        <f>'Moving Avg'!G1942</f>
        <v>0</v>
      </c>
      <c r="I1942" s="2">
        <f>'Moving Avg'!H1942</f>
        <v>0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0</v>
      </c>
      <c r="B1943" s="2">
        <f>RSI!B1943</f>
        <v>0</v>
      </c>
      <c r="C1943" s="2">
        <f>RSI!I1943</f>
        <v>6.11982603408876</v>
      </c>
      <c r="D1943" s="2">
        <f>MACD!E1943</f>
        <v>-1.2615974905035251E-31</v>
      </c>
      <c r="E1943" s="2">
        <f>MACD!F1943</f>
        <v>-1.8552904272110666E-31</v>
      </c>
      <c r="F1943" s="2">
        <f>'Moving Avg'!D1943</f>
        <v>0</v>
      </c>
      <c r="G1943" s="2">
        <f>'Moving Avg'!F1943</f>
        <v>0</v>
      </c>
      <c r="H1943" s="2">
        <f>'Moving Avg'!G1943</f>
        <v>0</v>
      </c>
      <c r="I1943" s="2">
        <f>'Moving Avg'!H1943</f>
        <v>0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0</v>
      </c>
      <c r="B1944" s="2">
        <f>RSI!B1944</f>
        <v>0</v>
      </c>
      <c r="C1944" s="2">
        <f>RSI!I1944</f>
        <v>6.11982603408876</v>
      </c>
      <c r="D1944" s="2">
        <f>MACD!E1944</f>
        <v>-1.168145824540301E-31</v>
      </c>
      <c r="E1944" s="2">
        <f>MACD!F1944</f>
        <v>-1.7178615066769135E-31</v>
      </c>
      <c r="F1944" s="2">
        <f>'Moving Avg'!D1944</f>
        <v>0</v>
      </c>
      <c r="G1944" s="2">
        <f>'Moving Avg'!F1944</f>
        <v>0</v>
      </c>
      <c r="H1944" s="2">
        <f>'Moving Avg'!G1944</f>
        <v>0</v>
      </c>
      <c r="I1944" s="2">
        <f>'Moving Avg'!H1944</f>
        <v>0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</row>
    <row r="1945" spans="1:12" ht="13.5" x14ac:dyDescent="0.25">
      <c r="A1945" s="3">
        <f>RSI!A1945</f>
        <v>0</v>
      </c>
      <c r="B1945" s="2">
        <f>RSI!B1945</f>
        <v>0</v>
      </c>
      <c r="C1945" s="2">
        <f>RSI!I1945</f>
        <v>6.11982603408876</v>
      </c>
      <c r="D1945" s="2">
        <f>MACD!E1945</f>
        <v>-1.0816165042039824E-31</v>
      </c>
      <c r="E1945" s="2">
        <f>MACD!F1945</f>
        <v>-1.5906125061823275E-31</v>
      </c>
      <c r="F1945" s="2">
        <f>'Moving Avg'!D1945</f>
        <v>0</v>
      </c>
      <c r="G1945" s="2">
        <f>'Moving Avg'!F1945</f>
        <v>0</v>
      </c>
      <c r="H1945" s="2">
        <f>'Moving Avg'!G1945</f>
        <v>0</v>
      </c>
      <c r="I1945" s="2">
        <f>'Moving Avg'!H1945</f>
        <v>0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0</v>
      </c>
      <c r="B1946" s="2">
        <f>RSI!B1946</f>
        <v>0</v>
      </c>
      <c r="C1946" s="2">
        <f>RSI!I1946</f>
        <v>6.11982603408876</v>
      </c>
      <c r="D1946" s="2">
        <f>MACD!E1946</f>
        <v>-1.0014967631518355E-31</v>
      </c>
      <c r="E1946" s="2">
        <f>MACD!F1946</f>
        <v>-1.4727893575762293E-31</v>
      </c>
      <c r="F1946" s="2">
        <f>'Moving Avg'!D1946</f>
        <v>0</v>
      </c>
      <c r="G1946" s="2">
        <f>'Moving Avg'!F1946</f>
        <v>0</v>
      </c>
      <c r="H1946" s="2">
        <f>'Moving Avg'!G1946</f>
        <v>0</v>
      </c>
      <c r="I1946" s="2">
        <f>'Moving Avg'!H1946</f>
        <v>0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0</v>
      </c>
      <c r="B1947" s="2">
        <f>RSI!B1947</f>
        <v>0</v>
      </c>
      <c r="C1947" s="2">
        <f>RSI!I1947</f>
        <v>6.11982603408876</v>
      </c>
      <c r="D1947" s="2">
        <f>MACD!E1947</f>
        <v>-9.27311817733181E-32</v>
      </c>
      <c r="E1947" s="2">
        <f>MACD!F1947</f>
        <v>-1.3636938496076199E-31</v>
      </c>
      <c r="F1947" s="2">
        <f>'Moving Avg'!D1947</f>
        <v>0</v>
      </c>
      <c r="G1947" s="2">
        <f>'Moving Avg'!F1947</f>
        <v>0</v>
      </c>
      <c r="H1947" s="2">
        <f>'Moving Avg'!G1947</f>
        <v>0</v>
      </c>
      <c r="I1947" s="2">
        <f>'Moving Avg'!H1947</f>
        <v>0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0</v>
      </c>
      <c r="B1948" s="2">
        <f>RSI!B1948</f>
        <v>0</v>
      </c>
      <c r="C1948" s="2">
        <f>RSI!I1948</f>
        <v>6.11982603408876</v>
      </c>
      <c r="D1948" s="2">
        <f>MACD!E1948</f>
        <v>-8.5862205345664911E-32</v>
      </c>
      <c r="E1948" s="2">
        <f>MACD!F1948</f>
        <v>-1.2626794903774259E-31</v>
      </c>
      <c r="F1948" s="2">
        <f>'Moving Avg'!D1948</f>
        <v>0</v>
      </c>
      <c r="G1948" s="2">
        <f>'Moving Avg'!F1948</f>
        <v>0</v>
      </c>
      <c r="H1948" s="2">
        <f>'Moving Avg'!G1948</f>
        <v>0</v>
      </c>
      <c r="I1948" s="2">
        <f>'Moving Avg'!H1948</f>
        <v>0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0</v>
      </c>
      <c r="B1949" s="2">
        <f>RSI!B1949</f>
        <v>0</v>
      </c>
      <c r="C1949" s="2">
        <f>RSI!I1949</f>
        <v>6.11982603408876</v>
      </c>
      <c r="D1949" s="2">
        <f>MACD!E1949</f>
        <v>-7.9502041986726767E-32</v>
      </c>
      <c r="E1949" s="2">
        <f>MACD!F1949</f>
        <v>-1.1691476762753942E-31</v>
      </c>
      <c r="F1949" s="2">
        <f>'Moving Avg'!D1949</f>
        <v>0</v>
      </c>
      <c r="G1949" s="2">
        <f>'Moving Avg'!F1949</f>
        <v>0</v>
      </c>
      <c r="H1949" s="2">
        <f>'Moving Avg'!G1949</f>
        <v>0</v>
      </c>
      <c r="I1949" s="2">
        <f>'Moving Avg'!H1949</f>
        <v>0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0</v>
      </c>
      <c r="B1950" s="2">
        <f>RSI!B1950</f>
        <v>0</v>
      </c>
      <c r="C1950" s="2">
        <f>RSI!I1950</f>
        <v>6.11982603408876</v>
      </c>
      <c r="D1950" s="2">
        <f>MACD!E1950</f>
        <v>-7.361300183956182E-32</v>
      </c>
      <c r="E1950" s="2">
        <f>MACD!F1950</f>
        <v>-1.0825441446994391E-31</v>
      </c>
      <c r="F1950" s="2">
        <f>'Moving Avg'!D1950</f>
        <v>0</v>
      </c>
      <c r="G1950" s="2">
        <f>'Moving Avg'!F1950</f>
        <v>0</v>
      </c>
      <c r="H1950" s="2">
        <f>'Moving Avg'!G1950</f>
        <v>0</v>
      </c>
      <c r="I1950" s="2">
        <f>'Moving Avg'!H1950</f>
        <v>0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0</v>
      </c>
      <c r="B1951" s="2">
        <f>RSI!B1951</f>
        <v>0</v>
      </c>
      <c r="C1951" s="2">
        <f>RSI!I1951</f>
        <v>6.11982603408876</v>
      </c>
      <c r="D1951" s="2">
        <f>MACD!E1951</f>
        <v>-6.8160186888483171E-32</v>
      </c>
      <c r="E1951" s="2">
        <f>MACD!F1951</f>
        <v>-1.0023556895365176E-31</v>
      </c>
      <c r="F1951" s="2">
        <f>'Moving Avg'!D1951</f>
        <v>0</v>
      </c>
      <c r="G1951" s="2">
        <f>'Moving Avg'!F1951</f>
        <v>0</v>
      </c>
      <c r="H1951" s="2">
        <f>'Moving Avg'!G1951</f>
        <v>0</v>
      </c>
      <c r="I1951" s="2">
        <f>'Moving Avg'!H1951</f>
        <v>0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</row>
    <row r="1952" spans="1:12" ht="13.5" x14ac:dyDescent="0.25">
      <c r="A1952" s="3">
        <f>RSI!A1952</f>
        <v>0</v>
      </c>
      <c r="B1952" s="2">
        <f>RSI!B1952</f>
        <v>0</v>
      </c>
      <c r="C1952" s="2">
        <f>RSI!I1952</f>
        <v>6.11982603408876</v>
      </c>
      <c r="D1952" s="2">
        <f>MACD!E1952</f>
        <v>-6.3111284156002934E-32</v>
      </c>
      <c r="E1952" s="2">
        <f>MACD!F1952</f>
        <v>-9.2810711994122002E-32</v>
      </c>
      <c r="F1952" s="2">
        <f>'Moving Avg'!D1952</f>
        <v>0</v>
      </c>
      <c r="G1952" s="2">
        <f>'Moving Avg'!F1952</f>
        <v>0</v>
      </c>
      <c r="H1952" s="2">
        <f>'Moving Avg'!G1952</f>
        <v>0</v>
      </c>
      <c r="I1952" s="2">
        <f>'Moving Avg'!H1952</f>
        <v>0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</row>
    <row r="1953" spans="1:12" ht="13.5" x14ac:dyDescent="0.25">
      <c r="A1953" s="3">
        <f>RSI!A1953</f>
        <v>0</v>
      </c>
      <c r="B1953" s="2">
        <f>RSI!B1953</f>
        <v>0</v>
      </c>
      <c r="C1953" s="2">
        <f>RSI!I1953</f>
        <v>6.11982603408876</v>
      </c>
      <c r="D1953" s="2">
        <f>MACD!E1953</f>
        <v>-5.8436374218521233E-32</v>
      </c>
      <c r="E1953" s="2">
        <f>MACD!F1953</f>
        <v>-8.5935844439001853E-32</v>
      </c>
      <c r="F1953" s="2">
        <f>'Moving Avg'!D1953</f>
        <v>0</v>
      </c>
      <c r="G1953" s="2">
        <f>'Moving Avg'!F1953</f>
        <v>0</v>
      </c>
      <c r="H1953" s="2">
        <f>'Moving Avg'!G1953</f>
        <v>0</v>
      </c>
      <c r="I1953" s="2">
        <f>'Moving Avg'!H1953</f>
        <v>0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0</v>
      </c>
      <c r="B1954" s="2">
        <f>RSI!B1954</f>
        <v>0</v>
      </c>
      <c r="C1954" s="2">
        <f>RSI!I1954</f>
        <v>6.11982603408876</v>
      </c>
      <c r="D1954" s="2">
        <f>MACD!E1954</f>
        <v>-5.4107753906038176E-32</v>
      </c>
      <c r="E1954" s="2">
        <f>MACD!F1954</f>
        <v>-7.9570226332409126E-32</v>
      </c>
      <c r="F1954" s="2">
        <f>'Moving Avg'!D1954</f>
        <v>0</v>
      </c>
      <c r="G1954" s="2">
        <f>'Moving Avg'!F1954</f>
        <v>0</v>
      </c>
      <c r="H1954" s="2">
        <f>'Moving Avg'!G1954</f>
        <v>0</v>
      </c>
      <c r="I1954" s="2">
        <f>'Moving Avg'!H1954</f>
        <v>0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</row>
    <row r="1955" spans="1:12" ht="13.5" x14ac:dyDescent="0.25">
      <c r="A1955" s="3">
        <f>RSI!A1955</f>
        <v>0</v>
      </c>
      <c r="B1955" s="2">
        <f>RSI!B1955</f>
        <v>0</v>
      </c>
      <c r="C1955" s="2">
        <f>RSI!I1955</f>
        <v>6.11982603408876</v>
      </c>
      <c r="D1955" s="2">
        <f>MACD!E1955</f>
        <v>-5.0099772135220531E-32</v>
      </c>
      <c r="E1955" s="2">
        <f>MACD!F1955</f>
        <v>-7.3676135492971411E-32</v>
      </c>
      <c r="F1955" s="2">
        <f>'Moving Avg'!D1955</f>
        <v>0</v>
      </c>
      <c r="G1955" s="2">
        <f>'Moving Avg'!F1955</f>
        <v>0</v>
      </c>
      <c r="H1955" s="2">
        <f>'Moving Avg'!G1955</f>
        <v>0</v>
      </c>
      <c r="I1955" s="2">
        <f>'Moving Avg'!H1955</f>
        <v>0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</row>
    <row r="1956" spans="1:12" ht="13.5" x14ac:dyDescent="0.25">
      <c r="A1956" s="3">
        <f>RSI!A1956</f>
        <v>0</v>
      </c>
      <c r="B1956" s="2">
        <f>RSI!B1956</f>
        <v>0</v>
      </c>
      <c r="C1956" s="2">
        <f>RSI!I1956</f>
        <v>6.11982603408876</v>
      </c>
      <c r="D1956" s="2">
        <f>MACD!E1956</f>
        <v>-4.6388677902981975E-32</v>
      </c>
      <c r="E1956" s="2">
        <f>MACD!F1956</f>
        <v>-6.8218643974973537E-32</v>
      </c>
      <c r="F1956" s="2">
        <f>'Moving Avg'!D1956</f>
        <v>0</v>
      </c>
      <c r="G1956" s="2">
        <f>'Moving Avg'!F1956</f>
        <v>0</v>
      </c>
      <c r="H1956" s="2">
        <f>'Moving Avg'!G1956</f>
        <v>0</v>
      </c>
      <c r="I1956" s="2">
        <f>'Moving Avg'!H1956</f>
        <v>0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</row>
    <row r="1957" spans="1:12" ht="13.5" x14ac:dyDescent="0.25">
      <c r="A1957" s="3">
        <f>RSI!A1957</f>
        <v>0</v>
      </c>
      <c r="B1957" s="2">
        <f>RSI!B1957</f>
        <v>0</v>
      </c>
      <c r="C1957" s="2">
        <f>RSI!I1957</f>
        <v>6.11982603408876</v>
      </c>
      <c r="D1957" s="2">
        <f>MACD!E1957</f>
        <v>-4.2952479539798123E-32</v>
      </c>
      <c r="E1957" s="2">
        <f>MACD!F1957</f>
        <v>-6.3165411087938451E-32</v>
      </c>
      <c r="F1957" s="2">
        <f>'Moving Avg'!D1957</f>
        <v>0</v>
      </c>
      <c r="G1957" s="2">
        <f>'Moving Avg'!F1957</f>
        <v>0</v>
      </c>
      <c r="H1957" s="2">
        <f>'Moving Avg'!G1957</f>
        <v>0</v>
      </c>
      <c r="I1957" s="2">
        <f>'Moving Avg'!H1957</f>
        <v>0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</row>
    <row r="1958" spans="1:12" ht="13.5" x14ac:dyDescent="0.25">
      <c r="A1958" s="3">
        <f>RSI!A1958</f>
        <v>0</v>
      </c>
      <c r="B1958" s="2">
        <f>RSI!B1958</f>
        <v>0</v>
      </c>
      <c r="C1958" s="2">
        <f>RSI!I1958</f>
        <v>6.11982603408876</v>
      </c>
      <c r="D1958" s="2">
        <f>MACD!E1958</f>
        <v>-3.9770814388701963E-32</v>
      </c>
      <c r="E1958" s="2">
        <f>MACD!F1958</f>
        <v>-5.8486491748091157E-32</v>
      </c>
      <c r="F1958" s="2">
        <f>'Moving Avg'!D1958</f>
        <v>0</v>
      </c>
      <c r="G1958" s="2">
        <f>'Moving Avg'!F1958</f>
        <v>0</v>
      </c>
      <c r="H1958" s="2">
        <f>'Moving Avg'!G1958</f>
        <v>0</v>
      </c>
      <c r="I1958" s="2">
        <f>'Moving Avg'!H1958</f>
        <v>0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</row>
    <row r="1959" spans="1:12" ht="13.5" x14ac:dyDescent="0.25">
      <c r="A1959" s="3">
        <f>RSI!A1959</f>
        <v>0</v>
      </c>
      <c r="B1959" s="2">
        <f>RSI!B1959</f>
        <v>0</v>
      </c>
      <c r="C1959" s="2">
        <f>RSI!I1959</f>
        <v>6.11982603408876</v>
      </c>
      <c r="D1959" s="2">
        <f>MACD!E1959</f>
        <v>-3.6824828137687001E-32</v>
      </c>
      <c r="E1959" s="2">
        <f>MACD!F1959</f>
        <v>-5.415415902601033E-32</v>
      </c>
      <c r="F1959" s="2">
        <f>'Moving Avg'!D1959</f>
        <v>0</v>
      </c>
      <c r="G1959" s="2">
        <f>'Moving Avg'!F1959</f>
        <v>0</v>
      </c>
      <c r="H1959" s="2">
        <f>'Moving Avg'!G1959</f>
        <v>0</v>
      </c>
      <c r="I1959" s="2">
        <f>'Moving Avg'!H1959</f>
        <v>0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0</v>
      </c>
      <c r="B1960" s="2">
        <f>RSI!B1960</f>
        <v>0</v>
      </c>
      <c r="C1960" s="2">
        <f>RSI!I1960</f>
        <v>6.11982603408876</v>
      </c>
      <c r="D1960" s="2">
        <f>MACD!E1960</f>
        <v>-3.4097063090450928E-32</v>
      </c>
      <c r="E1960" s="2">
        <f>MACD!F1960</f>
        <v>-5.0142739838898453E-32</v>
      </c>
      <c r="F1960" s="2">
        <f>'Moving Avg'!D1960</f>
        <v>0</v>
      </c>
      <c r="G1960" s="2">
        <f>'Moving Avg'!F1960</f>
        <v>0</v>
      </c>
      <c r="H1960" s="2">
        <f>'Moving Avg'!G1960</f>
        <v>0</v>
      </c>
      <c r="I1960" s="2">
        <f>'Moving Avg'!H1960</f>
        <v>0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0</v>
      </c>
      <c r="B1961" s="2">
        <f>RSI!B1961</f>
        <v>0</v>
      </c>
      <c r="C1961" s="2">
        <f>RSI!I1961</f>
        <v>6.11982603408876</v>
      </c>
      <c r="D1961" s="2">
        <f>MACD!E1961</f>
        <v>-3.1571354713380489E-32</v>
      </c>
      <c r="E1961" s="2">
        <f>MACD!F1961</f>
        <v>-4.6428462813794866E-32</v>
      </c>
      <c r="F1961" s="2">
        <f>'Moving Avg'!D1961</f>
        <v>0</v>
      </c>
      <c r="G1961" s="2">
        <f>'Moving Avg'!F1961</f>
        <v>0</v>
      </c>
      <c r="H1961" s="2">
        <f>'Moving Avg'!G1961</f>
        <v>0</v>
      </c>
      <c r="I1961" s="2">
        <f>'Moving Avg'!H1961</f>
        <v>0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0</v>
      </c>
      <c r="B1962" s="2">
        <f>RSI!B1962</f>
        <v>0</v>
      </c>
      <c r="C1962" s="2">
        <f>RSI!I1962</f>
        <v>6.11982603408876</v>
      </c>
      <c r="D1962" s="2">
        <f>MACD!E1962</f>
        <v>-2.9232735845722673E-32</v>
      </c>
      <c r="E1962" s="2">
        <f>MACD!F1962</f>
        <v>-4.2989317420180431E-32</v>
      </c>
      <c r="F1962" s="2">
        <f>'Moving Avg'!D1962</f>
        <v>0</v>
      </c>
      <c r="G1962" s="2">
        <f>'Moving Avg'!F1962</f>
        <v>0</v>
      </c>
      <c r="H1962" s="2">
        <f>'Moving Avg'!G1962</f>
        <v>0</v>
      </c>
      <c r="I1962" s="2">
        <f>'Moving Avg'!H1962</f>
        <v>0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0</v>
      </c>
      <c r="B1963" s="2">
        <f>RSI!B1963</f>
        <v>0</v>
      </c>
      <c r="C1963" s="2">
        <f>RSI!I1963</f>
        <v>6.11982603408876</v>
      </c>
      <c r="D1963" s="2">
        <f>MACD!E1963</f>
        <v>-2.7067348005298772E-32</v>
      </c>
      <c r="E1963" s="2">
        <f>MACD!F1963</f>
        <v>-3.9804923537204103E-32</v>
      </c>
      <c r="F1963" s="2">
        <f>'Moving Avg'!D1963</f>
        <v>0</v>
      </c>
      <c r="G1963" s="2">
        <f>'Moving Avg'!F1963</f>
        <v>0</v>
      </c>
      <c r="H1963" s="2">
        <f>'Moving Avg'!G1963</f>
        <v>0</v>
      </c>
      <c r="I1963" s="2">
        <f>'Moving Avg'!H1963</f>
        <v>0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0</v>
      </c>
      <c r="B1964" s="2">
        <f>RSI!B1964</f>
        <v>0</v>
      </c>
      <c r="C1964" s="2">
        <f>RSI!I1964</f>
        <v>6.11982603408876</v>
      </c>
      <c r="D1964" s="2">
        <f>MACD!E1964</f>
        <v>-2.5062359264165532E-32</v>
      </c>
      <c r="E1964" s="2">
        <f>MACD!F1964</f>
        <v>-3.6856410682596392E-32</v>
      </c>
      <c r="F1964" s="2">
        <f>'Moving Avg'!D1964</f>
        <v>0</v>
      </c>
      <c r="G1964" s="2">
        <f>'Moving Avg'!F1964</f>
        <v>0</v>
      </c>
      <c r="H1964" s="2">
        <f>'Moving Avg'!G1964</f>
        <v>0</v>
      </c>
      <c r="I1964" s="2">
        <f>'Moving Avg'!H1964</f>
        <v>0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</row>
    <row r="1965" spans="1:12" ht="13.5" x14ac:dyDescent="0.25">
      <c r="A1965" s="3">
        <f>RSI!A1965</f>
        <v>0</v>
      </c>
      <c r="B1965" s="2">
        <f>RSI!B1965</f>
        <v>0</v>
      </c>
      <c r="C1965" s="2">
        <f>RSI!I1965</f>
        <v>6.11982603408876</v>
      </c>
      <c r="D1965" s="2">
        <f>MACD!E1965</f>
        <v>-2.3205888207560679E-32</v>
      </c>
      <c r="E1965" s="2">
        <f>MACD!F1965</f>
        <v>-3.4126306187589253E-32</v>
      </c>
      <c r="F1965" s="2">
        <f>'Moving Avg'!D1965</f>
        <v>0</v>
      </c>
      <c r="G1965" s="2">
        <f>'Moving Avg'!F1965</f>
        <v>0</v>
      </c>
      <c r="H1965" s="2">
        <f>'Moving Avg'!G1965</f>
        <v>0</v>
      </c>
      <c r="I1965" s="2">
        <f>'Moving Avg'!H1965</f>
        <v>0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0</v>
      </c>
      <c r="B1966" s="2">
        <f>RSI!B1966</f>
        <v>0</v>
      </c>
      <c r="C1966" s="2">
        <f>RSI!I1966</f>
        <v>6.11982603408876</v>
      </c>
      <c r="D1966" s="2">
        <f>MACD!E1966</f>
        <v>-2.1486933525519147E-32</v>
      </c>
      <c r="E1966" s="2">
        <f>MACD!F1966</f>
        <v>-3.1598431655175236E-32</v>
      </c>
      <c r="F1966" s="2">
        <f>'Moving Avg'!D1966</f>
        <v>0</v>
      </c>
      <c r="G1966" s="2">
        <f>'Moving Avg'!F1966</f>
        <v>0</v>
      </c>
      <c r="H1966" s="2">
        <f>'Moving Avg'!G1966</f>
        <v>0</v>
      </c>
      <c r="I1966" s="2">
        <f>'Moving Avg'!H1966</f>
        <v>0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0</v>
      </c>
      <c r="B1967" s="2">
        <f>RSI!B1967</f>
        <v>0</v>
      </c>
      <c r="C1967" s="2">
        <f>RSI!I1967</f>
        <v>6.11982603408876</v>
      </c>
      <c r="D1967" s="2">
        <f>MACD!E1967</f>
        <v>-1.9895308819925136E-32</v>
      </c>
      <c r="E1967" s="2">
        <f>MACD!F1967</f>
        <v>-2.9257807088125219E-32</v>
      </c>
      <c r="F1967" s="2">
        <f>'Moving Avg'!D1967</f>
        <v>0</v>
      </c>
      <c r="G1967" s="2">
        <f>'Moving Avg'!F1967</f>
        <v>0</v>
      </c>
      <c r="H1967" s="2">
        <f>'Moving Avg'!G1967</f>
        <v>0</v>
      </c>
      <c r="I1967" s="2">
        <f>'Moving Avg'!H1967</f>
        <v>0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</row>
    <row r="1968" spans="1:12" ht="13.5" x14ac:dyDescent="0.25">
      <c r="A1968" s="3">
        <f>RSI!A1968</f>
        <v>0</v>
      </c>
      <c r="B1968" s="2">
        <f>RSI!B1968</f>
        <v>0</v>
      </c>
      <c r="C1968" s="2">
        <f>RSI!I1968</f>
        <v>6.11982603408876</v>
      </c>
      <c r="D1968" s="2">
        <f>MACD!E1968</f>
        <v>-1.8421582240671423E-32</v>
      </c>
      <c r="E1968" s="2">
        <f>MACD!F1968</f>
        <v>-2.7090562118634462E-32</v>
      </c>
      <c r="F1968" s="2">
        <f>'Moving Avg'!D1968</f>
        <v>0</v>
      </c>
      <c r="G1968" s="2">
        <f>'Moving Avg'!F1968</f>
        <v>0</v>
      </c>
      <c r="H1968" s="2">
        <f>'Moving Avg'!G1968</f>
        <v>0</v>
      </c>
      <c r="I1968" s="2">
        <f>'Moving Avg'!H1968</f>
        <v>0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0</v>
      </c>
      <c r="B1969" s="2">
        <f>RSI!B1969</f>
        <v>0</v>
      </c>
      <c r="C1969" s="2">
        <f>RSI!I1969</f>
        <v>6.11982603408876</v>
      </c>
      <c r="D1969" s="2">
        <f>MACD!E1969</f>
        <v>-1.7057020593214281E-32</v>
      </c>
      <c r="E1969" s="2">
        <f>MACD!F1969</f>
        <v>-2.5083853813550425E-32</v>
      </c>
      <c r="F1969" s="2">
        <f>'Moving Avg'!D1969</f>
        <v>0</v>
      </c>
      <c r="G1969" s="2">
        <f>'Moving Avg'!F1969</f>
        <v>0</v>
      </c>
      <c r="H1969" s="2">
        <f>'Moving Avg'!G1969</f>
        <v>0</v>
      </c>
      <c r="I1969" s="2">
        <f>'Moving Avg'!H1969</f>
        <v>0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0</v>
      </c>
      <c r="B1970" s="2">
        <f>RSI!B1970</f>
        <v>0</v>
      </c>
      <c r="C1970" s="2">
        <f>RSI!I1970</f>
        <v>6.11982603408876</v>
      </c>
      <c r="D1970" s="2">
        <f>MACD!E1970</f>
        <v>-1.579353758630952E-32</v>
      </c>
      <c r="E1970" s="2">
        <f>MACD!F1970</f>
        <v>-2.3225790568102244E-32</v>
      </c>
      <c r="F1970" s="2">
        <f>'Moving Avg'!D1970</f>
        <v>0</v>
      </c>
      <c r="G1970" s="2">
        <f>'Moving Avg'!F1970</f>
        <v>0</v>
      </c>
      <c r="H1970" s="2">
        <f>'Moving Avg'!G1970</f>
        <v>0</v>
      </c>
      <c r="I1970" s="2">
        <f>'Moving Avg'!H1970</f>
        <v>0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</row>
    <row r="1971" spans="1:12" ht="13.5" x14ac:dyDescent="0.25">
      <c r="A1971" s="3">
        <f>RSI!A1971</f>
        <v>0</v>
      </c>
      <c r="B1971" s="2">
        <f>RSI!B1971</f>
        <v>0</v>
      </c>
      <c r="C1971" s="2">
        <f>RSI!I1971</f>
        <v>6.11982603408876</v>
      </c>
      <c r="D1971" s="2">
        <f>MACD!E1971</f>
        <v>-1.4623645913249555E-32</v>
      </c>
      <c r="E1971" s="2">
        <f>MACD!F1971</f>
        <v>-2.1505361637131709E-32</v>
      </c>
      <c r="F1971" s="2">
        <f>'Moving Avg'!D1971</f>
        <v>0</v>
      </c>
      <c r="G1971" s="2">
        <f>'Moving Avg'!F1971</f>
        <v>0</v>
      </c>
      <c r="H1971" s="2">
        <f>'Moving Avg'!G1971</f>
        <v>0</v>
      </c>
      <c r="I1971" s="2">
        <f>'Moving Avg'!H1971</f>
        <v>0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</row>
    <row r="1972" spans="1:12" ht="13.5" x14ac:dyDescent="0.25">
      <c r="A1972" s="3">
        <f>RSI!A1972</f>
        <v>0</v>
      </c>
      <c r="B1972" s="2">
        <f>RSI!B1972</f>
        <v>0</v>
      </c>
      <c r="C1972" s="2">
        <f>RSI!I1972</f>
        <v>6.11982603408876</v>
      </c>
      <c r="D1972" s="2">
        <f>MACD!E1972</f>
        <v>-1.3540412882638476E-32</v>
      </c>
      <c r="E1972" s="2">
        <f>MACD!F1972</f>
        <v>-1.9912371886233062E-32</v>
      </c>
      <c r="F1972" s="2">
        <f>'Moving Avg'!D1972</f>
        <v>0</v>
      </c>
      <c r="G1972" s="2">
        <f>'Moving Avg'!F1972</f>
        <v>0</v>
      </c>
      <c r="H1972" s="2">
        <f>'Moving Avg'!G1972</f>
        <v>0</v>
      </c>
      <c r="I1972" s="2">
        <f>'Moving Avg'!H1972</f>
        <v>0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</row>
    <row r="1973" spans="1:12" ht="13.5" x14ac:dyDescent="0.25">
      <c r="A1973" s="3">
        <f>RSI!A1973</f>
        <v>0</v>
      </c>
      <c r="B1973" s="2">
        <f>RSI!B1973</f>
        <v>0</v>
      </c>
      <c r="C1973" s="2">
        <f>RSI!I1973</f>
        <v>6.11982603408876</v>
      </c>
      <c r="D1973" s="2">
        <f>MACD!E1973</f>
        <v>-1.2537419335776366E-32</v>
      </c>
      <c r="E1973" s="2">
        <f>MACD!F1973</f>
        <v>-1.8437381376141723E-32</v>
      </c>
      <c r="F1973" s="2">
        <f>'Moving Avg'!D1973</f>
        <v>0</v>
      </c>
      <c r="G1973" s="2">
        <f>'Moving Avg'!F1973</f>
        <v>0</v>
      </c>
      <c r="H1973" s="2">
        <f>'Moving Avg'!G1973</f>
        <v>0</v>
      </c>
      <c r="I1973" s="2">
        <f>'Moving Avg'!H1973</f>
        <v>0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0</v>
      </c>
      <c r="B1974" s="2">
        <f>RSI!B1974</f>
        <v>0</v>
      </c>
      <c r="C1974" s="2">
        <f>RSI!I1974</f>
        <v>6.11982603408876</v>
      </c>
      <c r="D1974" s="2">
        <f>MACD!E1974</f>
        <v>-1.1608721607200339E-32</v>
      </c>
      <c r="E1974" s="2">
        <f>MACD!F1974</f>
        <v>-1.7071649422353446E-32</v>
      </c>
      <c r="F1974" s="2">
        <f>'Moving Avg'!D1974</f>
        <v>0</v>
      </c>
      <c r="G1974" s="2">
        <f>'Moving Avg'!F1974</f>
        <v>0</v>
      </c>
      <c r="H1974" s="2">
        <f>'Moving Avg'!G1974</f>
        <v>0</v>
      </c>
      <c r="I1974" s="2">
        <f>'Moving Avg'!H1974</f>
        <v>0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0</v>
      </c>
      <c r="B1975" s="2">
        <f>RSI!B1975</f>
        <v>0</v>
      </c>
      <c r="C1975" s="2">
        <f>RSI!I1975</f>
        <v>6.11982603408876</v>
      </c>
      <c r="D1975" s="2">
        <f>MACD!E1975</f>
        <v>-1.0748816302963277E-32</v>
      </c>
      <c r="E1975" s="2">
        <f>MACD!F1975</f>
        <v>-1.5807082798475414E-32</v>
      </c>
      <c r="F1975" s="2">
        <f>'Moving Avg'!D1975</f>
        <v>0</v>
      </c>
      <c r="G1975" s="2">
        <f>'Moving Avg'!F1975</f>
        <v>0</v>
      </c>
      <c r="H1975" s="2">
        <f>'Moving Avg'!G1975</f>
        <v>0</v>
      </c>
      <c r="I1975" s="2">
        <f>'Moving Avg'!H1975</f>
        <v>0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0</v>
      </c>
      <c r="B1976" s="2">
        <f>RSI!B1976</f>
        <v>0</v>
      </c>
      <c r="C1976" s="2">
        <f>RSI!I1976</f>
        <v>6.11982603408876</v>
      </c>
      <c r="D1976" s="2">
        <f>MACD!E1976</f>
        <v>-9.9526076879289606E-33</v>
      </c>
      <c r="E1976" s="2">
        <f>MACD!F1976</f>
        <v>-1.4636187776366126E-32</v>
      </c>
      <c r="F1976" s="2">
        <f>'Moving Avg'!D1976</f>
        <v>0</v>
      </c>
      <c r="G1976" s="2">
        <f>'Moving Avg'!F1976</f>
        <v>0</v>
      </c>
      <c r="H1976" s="2">
        <f>'Moving Avg'!G1976</f>
        <v>0</v>
      </c>
      <c r="I1976" s="2">
        <f>'Moving Avg'!H1976</f>
        <v>0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0</v>
      </c>
      <c r="B1977" s="2">
        <f>RSI!B1977</f>
        <v>0</v>
      </c>
      <c r="C1977" s="2">
        <f>RSI!I1977</f>
        <v>6.11982603408876</v>
      </c>
      <c r="D1977" s="2">
        <f>MACD!E1977</f>
        <v>-9.2153774888231115E-33</v>
      </c>
      <c r="E1977" s="2">
        <f>MACD!F1977</f>
        <v>-1.3552025718857523E-32</v>
      </c>
      <c r="F1977" s="2">
        <f>'Moving Avg'!D1977</f>
        <v>0</v>
      </c>
      <c r="G1977" s="2">
        <f>'Moving Avg'!F1977</f>
        <v>0</v>
      </c>
      <c r="H1977" s="2">
        <f>'Moving Avg'!G1977</f>
        <v>0</v>
      </c>
      <c r="I1977" s="2">
        <f>'Moving Avg'!H1977</f>
        <v>0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0</v>
      </c>
      <c r="B1978" s="2">
        <f>RSI!B1978</f>
        <v>0</v>
      </c>
      <c r="C1978" s="2">
        <f>RSI!I1978</f>
        <v>6.11982603408876</v>
      </c>
      <c r="D1978" s="2">
        <f>MACD!E1978</f>
        <v>-8.5327569340954736E-33</v>
      </c>
      <c r="E1978" s="2">
        <f>MACD!F1978</f>
        <v>-1.2548171961905114E-32</v>
      </c>
      <c r="F1978" s="2">
        <f>'Moving Avg'!D1978</f>
        <v>0</v>
      </c>
      <c r="G1978" s="2">
        <f>'Moving Avg'!F1978</f>
        <v>0</v>
      </c>
      <c r="H1978" s="2">
        <f>'Moving Avg'!G1978</f>
        <v>0</v>
      </c>
      <c r="I1978" s="2">
        <f>'Moving Avg'!H1978</f>
        <v>0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0</v>
      </c>
      <c r="B1979" s="2">
        <f>RSI!B1979</f>
        <v>0</v>
      </c>
      <c r="C1979" s="2">
        <f>RSI!I1979</f>
        <v>6.11982603408876</v>
      </c>
      <c r="D1979" s="2">
        <f>MACD!E1979</f>
        <v>-7.9007008649032167E-33</v>
      </c>
      <c r="E1979" s="2">
        <f>MACD!F1979</f>
        <v>-1.1618677742504734E-32</v>
      </c>
      <c r="F1979" s="2">
        <f>'Moving Avg'!D1979</f>
        <v>0</v>
      </c>
      <c r="G1979" s="2">
        <f>'Moving Avg'!F1979</f>
        <v>0</v>
      </c>
      <c r="H1979" s="2">
        <f>'Moving Avg'!G1979</f>
        <v>0</v>
      </c>
      <c r="I1979" s="2">
        <f>'Moving Avg'!H1979</f>
        <v>0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0</v>
      </c>
      <c r="B1980" s="2">
        <f>RSI!B1980</f>
        <v>0</v>
      </c>
      <c r="C1980" s="2">
        <f>RSI!I1980</f>
        <v>6.11982603408876</v>
      </c>
      <c r="D1980" s="2">
        <f>MACD!E1980</f>
        <v>-7.315463763799275E-33</v>
      </c>
      <c r="E1980" s="2">
        <f>MACD!F1980</f>
        <v>-1.0758034946763644E-32</v>
      </c>
      <c r="F1980" s="2">
        <f>'Moving Avg'!D1980</f>
        <v>0</v>
      </c>
      <c r="G1980" s="2">
        <f>'Moving Avg'!F1980</f>
        <v>0</v>
      </c>
      <c r="H1980" s="2">
        <f>'Moving Avg'!G1980</f>
        <v>0</v>
      </c>
      <c r="I1980" s="2">
        <f>'Moving Avg'!H1980</f>
        <v>0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0</v>
      </c>
      <c r="B1981" s="2">
        <f>RSI!B1981</f>
        <v>0</v>
      </c>
      <c r="C1981" s="2">
        <f>RSI!I1981</f>
        <v>6.11982603408876</v>
      </c>
      <c r="D1981" s="2">
        <f>MACD!E1981</f>
        <v>-6.7735775590734021E-33</v>
      </c>
      <c r="E1981" s="2">
        <f>MACD!F1981</f>
        <v>-9.9611434692255966E-33</v>
      </c>
      <c r="F1981" s="2">
        <f>'Moving Avg'!D1981</f>
        <v>0</v>
      </c>
      <c r="G1981" s="2">
        <f>'Moving Avg'!F1981</f>
        <v>0</v>
      </c>
      <c r="H1981" s="2">
        <f>'Moving Avg'!G1981</f>
        <v>0</v>
      </c>
      <c r="I1981" s="2">
        <f>'Moving Avg'!H1981</f>
        <v>0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0</v>
      </c>
      <c r="B1982" s="2">
        <f>RSI!B1982</f>
        <v>0</v>
      </c>
      <c r="C1982" s="2">
        <f>RSI!I1982</f>
        <v>6.11982603408876</v>
      </c>
      <c r="D1982" s="2">
        <f>MACD!E1982</f>
        <v>-6.2718310732161135E-33</v>
      </c>
      <c r="E1982" s="2">
        <f>MACD!F1982</f>
        <v>-9.2232809900236994E-33</v>
      </c>
      <c r="F1982" s="2">
        <f>'Moving Avg'!D1982</f>
        <v>0</v>
      </c>
      <c r="G1982" s="2">
        <f>'Moving Avg'!F1982</f>
        <v>0</v>
      </c>
      <c r="H1982" s="2">
        <f>'Moving Avg'!G1982</f>
        <v>0</v>
      </c>
      <c r="I1982" s="2">
        <f>'Moving Avg'!H1982</f>
        <v>0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0</v>
      </c>
      <c r="B1983" s="2">
        <f>RSI!B1983</f>
        <v>0</v>
      </c>
      <c r="C1983" s="2">
        <f>RSI!I1983</f>
        <v>6.11982603408876</v>
      </c>
      <c r="D1983" s="2">
        <f>MACD!E1983</f>
        <v>-5.807250993718624E-33</v>
      </c>
      <c r="E1983" s="2">
        <f>MACD!F1983</f>
        <v>-8.5400749907626838E-33</v>
      </c>
      <c r="F1983" s="2">
        <f>'Moving Avg'!D1983</f>
        <v>0</v>
      </c>
      <c r="G1983" s="2">
        <f>'Moving Avg'!F1983</f>
        <v>0</v>
      </c>
      <c r="H1983" s="2">
        <f>'Moving Avg'!G1983</f>
        <v>0</v>
      </c>
      <c r="I1983" s="2">
        <f>'Moving Avg'!H1983</f>
        <v>0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0</v>
      </c>
      <c r="B1984" s="2">
        <f>RSI!B1984</f>
        <v>0</v>
      </c>
      <c r="C1984" s="2">
        <f>RSI!I1984</f>
        <v>6.11982603408876</v>
      </c>
      <c r="D1984" s="2">
        <f>MACD!E1984</f>
        <v>-5.3770842534431702E-33</v>
      </c>
      <c r="E1984" s="2">
        <f>MACD!F1984</f>
        <v>-7.9074768432987809E-33</v>
      </c>
      <c r="F1984" s="2">
        <f>'Moving Avg'!D1984</f>
        <v>0</v>
      </c>
      <c r="G1984" s="2">
        <f>'Moving Avg'!F1984</f>
        <v>0</v>
      </c>
      <c r="H1984" s="2">
        <f>'Moving Avg'!G1984</f>
        <v>0</v>
      </c>
      <c r="I1984" s="2">
        <f>'Moving Avg'!H1984</f>
        <v>0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0</v>
      </c>
      <c r="B1985" s="2">
        <f>RSI!B1985</f>
        <v>0</v>
      </c>
      <c r="C1985" s="2">
        <f>RSI!I1985</f>
        <v>6.11982603408876</v>
      </c>
      <c r="D1985" s="2">
        <f>MACD!E1985</f>
        <v>-4.9787817161510833E-33</v>
      </c>
      <c r="E1985" s="2">
        <f>MACD!F1985</f>
        <v>-7.321737817869241E-33</v>
      </c>
      <c r="F1985" s="2">
        <f>'Moving Avg'!D1985</f>
        <v>0</v>
      </c>
      <c r="G1985" s="2">
        <f>'Moving Avg'!F1985</f>
        <v>0</v>
      </c>
      <c r="H1985" s="2">
        <f>'Moving Avg'!G1985</f>
        <v>0</v>
      </c>
      <c r="I1985" s="2">
        <f>'Moving Avg'!H1985</f>
        <v>0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0</v>
      </c>
      <c r="B1986" s="2">
        <f>RSI!B1986</f>
        <v>0</v>
      </c>
      <c r="C1986" s="2">
        <f>RSI!I1986</f>
        <v>6.11982603408876</v>
      </c>
      <c r="D1986" s="2">
        <f>MACD!E1986</f>
        <v>-4.6099830705102626E-33</v>
      </c>
      <c r="E1986" s="2">
        <f>MACD!F1986</f>
        <v>-6.7793868683974461E-33</v>
      </c>
      <c r="F1986" s="2">
        <f>'Moving Avg'!D1986</f>
        <v>0</v>
      </c>
      <c r="G1986" s="2">
        <f>'Moving Avg'!F1986</f>
        <v>0</v>
      </c>
      <c r="H1986" s="2">
        <f>'Moving Avg'!G1986</f>
        <v>0</v>
      </c>
      <c r="I1986" s="2">
        <f>'Moving Avg'!H1986</f>
        <v>0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0</v>
      </c>
      <c r="B1987" s="2">
        <f>RSI!B1987</f>
        <v>0</v>
      </c>
      <c r="C1987" s="2">
        <f>RSI!I1987</f>
        <v>6.11982603408876</v>
      </c>
      <c r="D1987" s="2">
        <f>MACD!E1987</f>
        <v>-4.2685028430650577E-33</v>
      </c>
      <c r="E1987" s="2">
        <f>MACD!F1987</f>
        <v>-6.277210063330969E-33</v>
      </c>
      <c r="F1987" s="2">
        <f>'Moving Avg'!D1987</f>
        <v>0</v>
      </c>
      <c r="G1987" s="2">
        <f>'Moving Avg'!F1987</f>
        <v>0</v>
      </c>
      <c r="H1987" s="2">
        <f>'Moving Avg'!G1987</f>
        <v>0</v>
      </c>
      <c r="I1987" s="2">
        <f>'Moving Avg'!H1987</f>
        <v>0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0</v>
      </c>
      <c r="B1988" s="2">
        <f>RSI!B1988</f>
        <v>0</v>
      </c>
      <c r="C1988" s="2">
        <f>RSI!I1988</f>
        <v>6.11982603408876</v>
      </c>
      <c r="D1988" s="2">
        <f>MACD!E1988</f>
        <v>-3.9523174472824608E-33</v>
      </c>
      <c r="E1988" s="2">
        <f>MACD!F1988</f>
        <v>-5.8122315401212675E-33</v>
      </c>
      <c r="F1988" s="2">
        <f>'Moving Avg'!D1988</f>
        <v>0</v>
      </c>
      <c r="G1988" s="2">
        <f>'Moving Avg'!F1988</f>
        <v>0</v>
      </c>
      <c r="H1988" s="2">
        <f>'Moving Avg'!G1988</f>
        <v>0</v>
      </c>
      <c r="I1988" s="2">
        <f>'Moving Avg'!H1988</f>
        <v>0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0</v>
      </c>
      <c r="B1989" s="2">
        <f>RSI!B1989</f>
        <v>0</v>
      </c>
      <c r="C1989" s="2">
        <f>RSI!I1989</f>
        <v>6.11982603408876</v>
      </c>
      <c r="D1989" s="2">
        <f>MACD!E1989</f>
        <v>-3.6595531919282046E-33</v>
      </c>
      <c r="E1989" s="2">
        <f>MACD!F1989</f>
        <v>-5.3816958704826556E-33</v>
      </c>
      <c r="F1989" s="2">
        <f>'Moving Avg'!D1989</f>
        <v>0</v>
      </c>
      <c r="G1989" s="2">
        <f>'Moving Avg'!F1989</f>
        <v>0</v>
      </c>
      <c r="H1989" s="2">
        <f>'Moving Avg'!G1989</f>
        <v>0</v>
      </c>
      <c r="I1989" s="2">
        <f>'Moving Avg'!H1989</f>
        <v>0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0</v>
      </c>
      <c r="B1990" s="2">
        <f>RSI!B1990</f>
        <v>0</v>
      </c>
      <c r="C1990" s="2">
        <f>RSI!I1990</f>
        <v>6.11982603408876</v>
      </c>
      <c r="D1990" s="2">
        <f>MACD!E1990</f>
        <v>-3.3884751777113006E-33</v>
      </c>
      <c r="E1990" s="2">
        <f>MACD!F1990</f>
        <v>-4.9830517319283849E-33</v>
      </c>
      <c r="F1990" s="2">
        <f>'Moving Avg'!D1990</f>
        <v>0</v>
      </c>
      <c r="G1990" s="2">
        <f>'Moving Avg'!F1990</f>
        <v>0</v>
      </c>
      <c r="H1990" s="2">
        <f>'Moving Avg'!G1990</f>
        <v>0</v>
      </c>
      <c r="I1990" s="2">
        <f>'Moving Avg'!H1990</f>
        <v>0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0</v>
      </c>
      <c r="B1991" s="2">
        <f>RSI!B1991</f>
        <v>0</v>
      </c>
      <c r="C1991" s="2">
        <f>RSI!I1991</f>
        <v>6.11982603408876</v>
      </c>
      <c r="D1991" s="2">
        <f>MACD!E1991</f>
        <v>-3.1374770163993526E-33</v>
      </c>
      <c r="E1991" s="2">
        <f>MACD!F1991</f>
        <v>-4.6139367888225785E-33</v>
      </c>
      <c r="F1991" s="2">
        <f>'Moving Avg'!D1991</f>
        <v>0</v>
      </c>
      <c r="G1991" s="2">
        <f>'Moving Avg'!F1991</f>
        <v>0</v>
      </c>
      <c r="H1991" s="2">
        <f>'Moving Avg'!G1991</f>
        <v>0</v>
      </c>
      <c r="I1991" s="2">
        <f>'Moving Avg'!H1991</f>
        <v>0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0</v>
      </c>
      <c r="B1992" s="2">
        <f>RSI!B1992</f>
        <v>0</v>
      </c>
      <c r="C1992" s="2">
        <f>RSI!I1992</f>
        <v>6.1198260340887316</v>
      </c>
      <c r="D1992" s="2">
        <f>MACD!E1992</f>
        <v>-2.905071311480882E-33</v>
      </c>
      <c r="E1992" s="2">
        <f>MACD!F1992</f>
        <v>-4.2721636933542392E-33</v>
      </c>
      <c r="F1992" s="2">
        <f>'Moving Avg'!D1992</f>
        <v>0</v>
      </c>
      <c r="G1992" s="2">
        <f>'Moving Avg'!F1992</f>
        <v>0</v>
      </c>
      <c r="H1992" s="2">
        <f>'Moving Avg'!G1992</f>
        <v>0</v>
      </c>
      <c r="I1992" s="2">
        <f>'Moving Avg'!H1992</f>
        <v>0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0</v>
      </c>
      <c r="B1993" s="2">
        <f>RSI!B1993</f>
        <v>0</v>
      </c>
      <c r="C1993" s="2">
        <f>RSI!I1993</f>
        <v>6.1198260340887316</v>
      </c>
      <c r="D1993" s="2">
        <f>MACD!E1993</f>
        <v>-2.6898808439637797E-33</v>
      </c>
      <c r="E1993" s="2">
        <f>MACD!F1993</f>
        <v>-3.9557071234761477E-33</v>
      </c>
      <c r="F1993" s="2">
        <f>'Moving Avg'!D1993</f>
        <v>0</v>
      </c>
      <c r="G1993" s="2">
        <f>'Moving Avg'!F1993</f>
        <v>0</v>
      </c>
      <c r="H1993" s="2">
        <f>'Moving Avg'!G1993</f>
        <v>0</v>
      </c>
      <c r="I1993" s="2">
        <f>'Moving Avg'!H1993</f>
        <v>0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0</v>
      </c>
      <c r="B1994" s="2">
        <f>RSI!B1994</f>
        <v>0</v>
      </c>
      <c r="C1994" s="2">
        <f>RSI!I1994</f>
        <v>6.11982603408876</v>
      </c>
      <c r="D1994" s="2">
        <f>MACD!E1994</f>
        <v>-2.4906304110775739E-33</v>
      </c>
      <c r="E1994" s="2">
        <f>MACD!F1994</f>
        <v>-3.6626917809964332E-33</v>
      </c>
      <c r="F1994" s="2">
        <f>'Moving Avg'!D1994</f>
        <v>0</v>
      </c>
      <c r="G1994" s="2">
        <f>'Moving Avg'!F1994</f>
        <v>0</v>
      </c>
      <c r="H1994" s="2">
        <f>'Moving Avg'!G1994</f>
        <v>0</v>
      </c>
      <c r="I1994" s="2">
        <f>'Moving Avg'!H1994</f>
        <v>0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</row>
    <row r="1995" spans="1:12" ht="13.5" x14ac:dyDescent="0.25">
      <c r="A1995" s="3">
        <f>RSI!A1995</f>
        <v>0</v>
      </c>
      <c r="B1995" s="2">
        <f>RSI!B1995</f>
        <v>0</v>
      </c>
      <c r="C1995" s="2">
        <f>RSI!I1995</f>
        <v>6.11982603408876</v>
      </c>
      <c r="D1995" s="2">
        <f>MACD!E1995</f>
        <v>-2.306139269516272E-33</v>
      </c>
      <c r="E1995" s="2">
        <f>MACD!F1995</f>
        <v>-3.3913812787004008E-33</v>
      </c>
      <c r="F1995" s="2">
        <f>'Moving Avg'!D1995</f>
        <v>0</v>
      </c>
      <c r="G1995" s="2">
        <f>'Moving Avg'!F1995</f>
        <v>0</v>
      </c>
      <c r="H1995" s="2">
        <f>'Moving Avg'!G1995</f>
        <v>0</v>
      </c>
      <c r="I1995" s="2">
        <f>'Moving Avg'!H1995</f>
        <v>0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</row>
    <row r="1996" spans="1:12" ht="13.5" x14ac:dyDescent="0.25">
      <c r="A1996" s="3">
        <f>RSI!A1996</f>
        <v>0</v>
      </c>
      <c r="B1996" s="2">
        <f>RSI!B1996</f>
        <v>0</v>
      </c>
      <c r="C1996" s="2">
        <f>RSI!I1996</f>
        <v>6.11982603408876</v>
      </c>
      <c r="D1996" s="2">
        <f>MACD!E1996</f>
        <v>-2.1353141384409926E-33</v>
      </c>
      <c r="E1996" s="2">
        <f>MACD!F1996</f>
        <v>-3.1401678506485192E-33</v>
      </c>
      <c r="F1996" s="2">
        <f>'Moving Avg'!D1996</f>
        <v>0</v>
      </c>
      <c r="G1996" s="2">
        <f>'Moving Avg'!F1996</f>
        <v>0</v>
      </c>
      <c r="H1996" s="2">
        <f>'Moving Avg'!G1996</f>
        <v>0</v>
      </c>
      <c r="I1996" s="2">
        <f>'Moving Avg'!H1996</f>
        <v>0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0</v>
      </c>
      <c r="B1997" s="2">
        <f>RSI!B1997</f>
        <v>0</v>
      </c>
      <c r="C1997" s="2">
        <f>RSI!I1997</f>
        <v>6.11982603408876</v>
      </c>
      <c r="D1997" s="2">
        <f>MACD!E1997</f>
        <v>-1.9771427207786967E-33</v>
      </c>
      <c r="E1997" s="2">
        <f>MACD!F1997</f>
        <v>-2.9075628246745549E-33</v>
      </c>
      <c r="F1997" s="2">
        <f>'Moving Avg'!D1997</f>
        <v>0</v>
      </c>
      <c r="G1997" s="2">
        <f>'Moving Avg'!F1997</f>
        <v>0</v>
      </c>
      <c r="H1997" s="2">
        <f>'Moving Avg'!G1997</f>
        <v>0</v>
      </c>
      <c r="I1997" s="2">
        <f>'Moving Avg'!H1997</f>
        <v>0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0</v>
      </c>
      <c r="B1998" s="2">
        <f>RSI!B1998</f>
        <v>0</v>
      </c>
      <c r="C1998" s="2">
        <f>RSI!I1998</f>
        <v>6.11982603408876</v>
      </c>
      <c r="D1998" s="2">
        <f>MACD!E1998</f>
        <v>-1.8306877044247191E-33</v>
      </c>
      <c r="E1998" s="2">
        <f>MACD!F1998</f>
        <v>-2.6921878006245881E-33</v>
      </c>
      <c r="F1998" s="2">
        <f>'Moving Avg'!D1998</f>
        <v>0</v>
      </c>
      <c r="G1998" s="2">
        <f>'Moving Avg'!F1998</f>
        <v>0</v>
      </c>
      <c r="H1998" s="2">
        <f>'Moving Avg'!G1998</f>
        <v>0</v>
      </c>
      <c r="I1998" s="2">
        <f>'Moving Avg'!H1998</f>
        <v>0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0</v>
      </c>
      <c r="B1999" s="2">
        <f>RSI!B1999</f>
        <v>0</v>
      </c>
      <c r="C1999" s="2">
        <f>RSI!I1999</f>
        <v>6.11982603408876</v>
      </c>
      <c r="D1999" s="2">
        <f>MACD!E1999</f>
        <v>-1.6950812078006658E-33</v>
      </c>
      <c r="E1999" s="2">
        <f>MACD!F1999</f>
        <v>-2.4927664820598037E-33</v>
      </c>
      <c r="F1999" s="2">
        <f>'Moving Avg'!D1999</f>
        <v>0</v>
      </c>
      <c r="G1999" s="2">
        <f>'Moving Avg'!F1999</f>
        <v>0</v>
      </c>
      <c r="H1999" s="2">
        <f>'Moving Avg'!G1999</f>
        <v>0</v>
      </c>
      <c r="I1999" s="2">
        <f>'Moving Avg'!H1999</f>
        <v>0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0</v>
      </c>
      <c r="B2000" s="2">
        <f>RSI!B2000</f>
        <v>0</v>
      </c>
      <c r="C2000" s="2">
        <f>RSI!I2000</f>
        <v>6.11982603408876</v>
      </c>
      <c r="D2000" s="2">
        <f>MACD!E2000</f>
        <v>-1.5695196368524682E-33</v>
      </c>
      <c r="E2000" s="2">
        <f>MACD!F2000</f>
        <v>-2.3081171130183368E-33</v>
      </c>
      <c r="F2000" s="2">
        <f>'Moving Avg'!D2000</f>
        <v>0</v>
      </c>
      <c r="G2000" s="2">
        <f>'Moving Avg'!F2000</f>
        <v>0</v>
      </c>
      <c r="H2000" s="2">
        <f>'Moving Avg'!G2000</f>
        <v>0</v>
      </c>
      <c r="I2000" s="2">
        <f>'Moving Avg'!H2000</f>
        <v>0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0</v>
      </c>
      <c r="B2001" s="2">
        <f>RSI!B2001</f>
        <v>0</v>
      </c>
      <c r="C2001" s="2">
        <f>RSI!I2001</f>
        <v>6.11982603408876</v>
      </c>
      <c r="D2001" s="2">
        <f>MACD!E2001</f>
        <v>-1.4532589230115448E-33</v>
      </c>
      <c r="E2001" s="2">
        <f>MACD!F2001</f>
        <v>-2.1371454750169786E-33</v>
      </c>
      <c r="F2001" s="2">
        <f>'Moving Avg'!D2001</f>
        <v>0</v>
      </c>
      <c r="G2001" s="2">
        <f>'Moving Avg'!F2001</f>
        <v>0</v>
      </c>
      <c r="H2001" s="2">
        <f>'Moving Avg'!G2001</f>
        <v>0</v>
      </c>
      <c r="I2001" s="2">
        <f>'Moving Avg'!H2001</f>
        <v>0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0</v>
      </c>
      <c r="B2002" s="2">
        <f>RSI!B2002</f>
        <v>0</v>
      </c>
      <c r="C2002" s="2">
        <f>RSI!I2002</f>
        <v>6.1198260340887316</v>
      </c>
      <c r="D2002" s="2">
        <f>MACD!E2002</f>
        <v>-1.3456101138995785E-33</v>
      </c>
      <c r="E2002" s="2">
        <f>MACD!F2002</f>
        <v>-1.9788384027934986E-33</v>
      </c>
      <c r="F2002" s="2">
        <f>'Moving Avg'!D2002</f>
        <v>0</v>
      </c>
      <c r="G2002" s="2">
        <f>'Moving Avg'!F2002</f>
        <v>0</v>
      </c>
      <c r="H2002" s="2">
        <f>'Moving Avg'!G2002</f>
        <v>0</v>
      </c>
      <c r="I2002" s="2">
        <f>'Moving Avg'!H2002</f>
        <v>0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</row>
    <row r="2003" spans="1:12" ht="13.5" x14ac:dyDescent="0.25">
      <c r="A2003" s="3">
        <f>RSI!A2003</f>
        <v>0</v>
      </c>
      <c r="B2003" s="2">
        <f>RSI!B2003</f>
        <v>0</v>
      </c>
      <c r="C2003" s="2">
        <f>RSI!I2003</f>
        <v>6.1198260340887316</v>
      </c>
      <c r="D2003" s="2">
        <f>MACD!E2003</f>
        <v>-1.2459352906477578E-33</v>
      </c>
      <c r="E2003" s="2">
        <f>MACD!F2003</f>
        <v>-1.8322577803643504E-33</v>
      </c>
      <c r="F2003" s="2">
        <f>'Moving Avg'!D2003</f>
        <v>0</v>
      </c>
      <c r="G2003" s="2">
        <f>'Moving Avg'!F2003</f>
        <v>0</v>
      </c>
      <c r="H2003" s="2">
        <f>'Moving Avg'!G2003</f>
        <v>0</v>
      </c>
      <c r="I2003" s="2">
        <f>'Moving Avg'!H2003</f>
        <v>0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0</v>
      </c>
      <c r="B2004" s="2">
        <f>RSI!B2004</f>
        <v>0</v>
      </c>
      <c r="C2004" s="2">
        <f>RSI!I2004</f>
        <v>6.1198260340887316</v>
      </c>
      <c r="D2004" s="2">
        <f>MACD!E2004</f>
        <v>-1.1536437876368129E-33</v>
      </c>
      <c r="E2004" s="2">
        <f>MACD!F2004</f>
        <v>-1.6965349818188429E-33</v>
      </c>
      <c r="F2004" s="2">
        <f>'Moving Avg'!D2004</f>
        <v>0</v>
      </c>
      <c r="G2004" s="2">
        <f>'Moving Avg'!F2004</f>
        <v>0</v>
      </c>
      <c r="H2004" s="2">
        <f>'Moving Avg'!G2004</f>
        <v>0</v>
      </c>
      <c r="I2004" s="2">
        <f>'Moving Avg'!H2004</f>
        <v>0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</row>
    <row r="2005" spans="1:12" ht="13.5" x14ac:dyDescent="0.25">
      <c r="A2005" s="3">
        <f>RSI!A2005</f>
        <v>0</v>
      </c>
      <c r="B2005" s="2">
        <f>RSI!B2005</f>
        <v>0</v>
      </c>
      <c r="C2005" s="2">
        <f>RSI!I2005</f>
        <v>6.1198260340887316</v>
      </c>
      <c r="D2005" s="2">
        <f>MACD!E2005</f>
        <v>-1.0681886922563083E-33</v>
      </c>
      <c r="E2005" s="2">
        <f>MACD!F2005</f>
        <v>-1.5708657239063359E-33</v>
      </c>
      <c r="F2005" s="2">
        <f>'Moving Avg'!D2005</f>
        <v>0</v>
      </c>
      <c r="G2005" s="2">
        <f>'Moving Avg'!F2005</f>
        <v>0</v>
      </c>
      <c r="H2005" s="2">
        <f>'Moving Avg'!G2005</f>
        <v>0</v>
      </c>
      <c r="I2005" s="2">
        <f>'Moving Avg'!H2005</f>
        <v>0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0</v>
      </c>
      <c r="B2006" s="2">
        <f>RSI!B2006</f>
        <v>0</v>
      </c>
      <c r="C2006" s="2">
        <f>RSI!I2006</f>
        <v>6.1198260340887316</v>
      </c>
      <c r="D2006" s="2">
        <f>MACD!E2006</f>
        <v>-9.8906360394102622E-34</v>
      </c>
      <c r="E2006" s="2">
        <f>MACD!F2006</f>
        <v>-1.454505299913274E-33</v>
      </c>
      <c r="F2006" s="2">
        <f>'Moving Avg'!D2006</f>
        <v>0</v>
      </c>
      <c r="G2006" s="2">
        <f>'Moving Avg'!F2006</f>
        <v>0</v>
      </c>
      <c r="H2006" s="2">
        <f>'Moving Avg'!G2006</f>
        <v>0</v>
      </c>
      <c r="I2006" s="2">
        <f>'Moving Avg'!H2006</f>
        <v>0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</row>
    <row r="2007" spans="1:12" ht="13.5" x14ac:dyDescent="0.25">
      <c r="A2007" s="3">
        <f>RSI!A2007</f>
        <v>0</v>
      </c>
      <c r="B2007" s="2">
        <f>RSI!B2007</f>
        <v>0</v>
      </c>
      <c r="C2007" s="2">
        <f>RSI!I2007</f>
        <v>6.1198260340887316</v>
      </c>
      <c r="D2007" s="2">
        <f>MACD!E2007</f>
        <v>-9.1579963327872805E-34</v>
      </c>
      <c r="E2007" s="2">
        <f>MACD!F2007</f>
        <v>-1.3467641665863649E-33</v>
      </c>
      <c r="F2007" s="2">
        <f>'Moving Avg'!D2007</f>
        <v>0</v>
      </c>
      <c r="G2007" s="2">
        <f>'Moving Avg'!F2007</f>
        <v>0</v>
      </c>
      <c r="H2007" s="2">
        <f>'Moving Avg'!G2007</f>
        <v>0</v>
      </c>
      <c r="I2007" s="2">
        <f>'Moving Avg'!H2007</f>
        <v>0</v>
      </c>
      <c r="J2007" s="6" t="str">
        <f>OBV!F2007</f>
        <v>NEUTRAL</v>
      </c>
      <c r="K2007" s="6" t="str">
        <f>OBV!G2007</f>
        <v>NEUTRAL</v>
      </c>
      <c r="L2007" s="6" t="str">
        <f>OBV!H2007</f>
        <v>NEUTRAL</v>
      </c>
    </row>
    <row r="2008" spans="1:12" ht="13.5" x14ac:dyDescent="0.25">
      <c r="A2008" s="3">
        <f>RSI!A2008</f>
        <v>0</v>
      </c>
      <c r="B2008" s="2">
        <f>RSI!B2008</f>
        <v>0</v>
      </c>
      <c r="C2008" s="2">
        <f>RSI!I2008</f>
        <v>6.1198260340887316</v>
      </c>
      <c r="D2008" s="2">
        <f>MACD!E2008</f>
        <v>-8.4796262340622968E-34</v>
      </c>
      <c r="E2008" s="2">
        <f>MACD!F2008</f>
        <v>-1.2470038579503379E-33</v>
      </c>
      <c r="F2008" s="2">
        <f>'Moving Avg'!D2008</f>
        <v>0</v>
      </c>
      <c r="G2008" s="2">
        <f>'Moving Avg'!F2008</f>
        <v>0</v>
      </c>
      <c r="H2008" s="2">
        <f>'Moving Avg'!G2008</f>
        <v>0</v>
      </c>
      <c r="I2008" s="2">
        <f>'Moving Avg'!H2008</f>
        <v>0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</row>
    <row r="2009" spans="1:12" ht="13.5" x14ac:dyDescent="0.25">
      <c r="A2009" s="3">
        <f>RSI!A2009</f>
        <v>0</v>
      </c>
      <c r="B2009" s="2">
        <f>RSI!B2009</f>
        <v>0</v>
      </c>
      <c r="C2009" s="2">
        <f>RSI!I2009</f>
        <v>6.1198260340887316</v>
      </c>
      <c r="D2009" s="2">
        <f>MACD!E2009</f>
        <v>-7.8515057722799039E-34</v>
      </c>
      <c r="E2009" s="2">
        <f>MACD!F2009</f>
        <v>-1.1546332018058684E-33</v>
      </c>
      <c r="F2009" s="2">
        <f>'Moving Avg'!D2009</f>
        <v>0</v>
      </c>
      <c r="G2009" s="2">
        <f>'Moving Avg'!F2009</f>
        <v>0</v>
      </c>
      <c r="H2009" s="2">
        <f>'Moving Avg'!G2009</f>
        <v>0</v>
      </c>
      <c r="I2009" s="2">
        <f>'Moving Avg'!H2009</f>
        <v>0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</row>
    <row r="2010" spans="1:12" ht="13.5" x14ac:dyDescent="0.25">
      <c r="A2010" s="3">
        <f>RSI!A2010</f>
        <v>0</v>
      </c>
      <c r="B2010" s="2">
        <f>RSI!B2010</f>
        <v>0</v>
      </c>
      <c r="C2010" s="2">
        <f>RSI!I2010</f>
        <v>6.1198260340887316</v>
      </c>
      <c r="D2010" s="2">
        <f>MACD!E2010</f>
        <v>-7.2699127521110225E-34</v>
      </c>
      <c r="E2010" s="2">
        <f>MACD!F2010</f>
        <v>-1.0691048164869153E-33</v>
      </c>
      <c r="F2010" s="2">
        <f>'Moving Avg'!D2010</f>
        <v>0</v>
      </c>
      <c r="G2010" s="2">
        <f>'Moving Avg'!F2010</f>
        <v>0</v>
      </c>
      <c r="H2010" s="2">
        <f>'Moving Avg'!G2010</f>
        <v>0</v>
      </c>
      <c r="I2010" s="2">
        <f>'Moving Avg'!H2010</f>
        <v>0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</row>
    <row r="2011" spans="1:12" ht="13.5" x14ac:dyDescent="0.25">
      <c r="A2011" s="3">
        <f>RSI!A2011</f>
        <v>0</v>
      </c>
      <c r="B2011" s="2">
        <f>RSI!B2011</f>
        <v>0</v>
      </c>
      <c r="C2011" s="2">
        <f>RSI!I2011</f>
        <v>6.1198260340887316</v>
      </c>
      <c r="D2011" s="2">
        <f>MACD!E2011</f>
        <v>-6.731400696399095E-34</v>
      </c>
      <c r="E2011" s="2">
        <f>MACD!F2011</f>
        <v>-9.8991186711751423E-34</v>
      </c>
      <c r="F2011" s="2">
        <f>'Moving Avg'!D2011</f>
        <v>0</v>
      </c>
      <c r="G2011" s="2">
        <f>'Moving Avg'!F2011</f>
        <v>0</v>
      </c>
      <c r="H2011" s="2">
        <f>'Moving Avg'!G2011</f>
        <v>0</v>
      </c>
      <c r="I2011" s="2">
        <f>'Moving Avg'!H2011</f>
        <v>0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</row>
    <row r="2012" spans="1:12" ht="13.5" x14ac:dyDescent="0.25">
      <c r="A2012" s="3">
        <f>RSI!A2012</f>
        <v>0</v>
      </c>
      <c r="B2012" s="2">
        <f>RSI!B2012</f>
        <v>0</v>
      </c>
      <c r="C2012" s="2">
        <f>RSI!I2012</f>
        <v>6.1198260340887316</v>
      </c>
      <c r="D2012" s="2">
        <f>MACD!E2012</f>
        <v>-6.2327784225917543E-34</v>
      </c>
      <c r="E2012" s="2">
        <f>MACD!F2012</f>
        <v>-9.1658506214584663E-34</v>
      </c>
      <c r="F2012" s="2">
        <f>'Moving Avg'!D2012</f>
        <v>0</v>
      </c>
      <c r="G2012" s="2">
        <f>'Moving Avg'!F2012</f>
        <v>0</v>
      </c>
      <c r="H2012" s="2">
        <f>'Moving Avg'!G2012</f>
        <v>0</v>
      </c>
      <c r="I2012" s="2">
        <f>'Moving Avg'!H2012</f>
        <v>0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</row>
    <row r="2013" spans="1:12" ht="13.5" x14ac:dyDescent="0.25">
      <c r="A2013" s="3">
        <f>RSI!A2013</f>
        <v>0</v>
      </c>
      <c r="B2013" s="2">
        <f>RSI!B2013</f>
        <v>0</v>
      </c>
      <c r="C2013" s="2">
        <f>RSI!I2013</f>
        <v>6.1198260340887316</v>
      </c>
      <c r="D2013" s="2">
        <f>MACD!E2013</f>
        <v>-5.771091132029402E-34</v>
      </c>
      <c r="E2013" s="2">
        <f>MACD!F2013</f>
        <v>-8.4868987235726548E-34</v>
      </c>
      <c r="F2013" s="2">
        <f>'Moving Avg'!D2013</f>
        <v>0</v>
      </c>
      <c r="G2013" s="2">
        <f>'Moving Avg'!F2013</f>
        <v>0</v>
      </c>
      <c r="H2013" s="2">
        <f>'Moving Avg'!G2013</f>
        <v>0</v>
      </c>
      <c r="I2013" s="2">
        <f>'Moving Avg'!H2013</f>
        <v>0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0</v>
      </c>
      <c r="B2014" s="2">
        <f>RSI!B2014</f>
        <v>0</v>
      </c>
      <c r="C2014" s="2">
        <f>RSI!I2014</f>
        <v>6.1198260340887316</v>
      </c>
      <c r="D2014" s="2">
        <f>MACD!E2014</f>
        <v>-5.3436029000272238E-34</v>
      </c>
      <c r="E2014" s="2">
        <f>MACD!F2014</f>
        <v>-7.8582395588635684E-34</v>
      </c>
      <c r="F2014" s="2">
        <f>'Moving Avg'!D2014</f>
        <v>0</v>
      </c>
      <c r="G2014" s="2">
        <f>'Moving Avg'!F2014</f>
        <v>0</v>
      </c>
      <c r="H2014" s="2">
        <f>'Moving Avg'!G2014</f>
        <v>0</v>
      </c>
      <c r="I2014" s="2">
        <f>'Moving Avg'!H2014</f>
        <v>0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</row>
    <row r="2015" spans="1:12" ht="13.5" x14ac:dyDescent="0.25">
      <c r="A2015" s="3">
        <f>RSI!A2015</f>
        <v>0</v>
      </c>
      <c r="B2015" s="2">
        <f>RSI!B2015</f>
        <v>0</v>
      </c>
      <c r="C2015" s="2">
        <f>RSI!I2015</f>
        <v>6.1198260340887316</v>
      </c>
      <c r="D2015" s="2">
        <f>MACD!E2015</f>
        <v>-4.9477804629881703E-34</v>
      </c>
      <c r="E2015" s="2">
        <f>MACD!F2015</f>
        <v>-7.276147739688489E-34</v>
      </c>
      <c r="F2015" s="2">
        <f>'Moving Avg'!D2015</f>
        <v>0</v>
      </c>
      <c r="G2015" s="2">
        <f>'Moving Avg'!F2015</f>
        <v>0</v>
      </c>
      <c r="H2015" s="2">
        <f>'Moving Avg'!G2015</f>
        <v>0</v>
      </c>
      <c r="I2015" s="2">
        <f>'Moving Avg'!H2015</f>
        <v>0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0</v>
      </c>
      <c r="B2016" s="2">
        <f>RSI!B2016</f>
        <v>0</v>
      </c>
      <c r="C2016" s="2">
        <f>RSI!I2016</f>
        <v>6.1198260340887316</v>
      </c>
      <c r="D2016" s="2">
        <f>MACD!E2016</f>
        <v>-4.5812782064705278E-34</v>
      </c>
      <c r="E2016" s="2">
        <f>MACD!F2016</f>
        <v>-6.7371738330448972E-34</v>
      </c>
      <c r="F2016" s="2">
        <f>'Moving Avg'!D2016</f>
        <v>0</v>
      </c>
      <c r="G2016" s="2">
        <f>'Moving Avg'!F2016</f>
        <v>0</v>
      </c>
      <c r="H2016" s="2">
        <f>'Moving Avg'!G2016</f>
        <v>0</v>
      </c>
      <c r="I2016" s="2">
        <f>'Moving Avg'!H2016</f>
        <v>0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0</v>
      </c>
      <c r="B2017" s="2">
        <f>RSI!B2017</f>
        <v>0</v>
      </c>
      <c r="C2017" s="2">
        <f>RSI!I2017</f>
        <v>6.1198260340887316</v>
      </c>
      <c r="D2017" s="2">
        <f>MACD!E2017</f>
        <v>-4.2419242652504885E-34</v>
      </c>
      <c r="E2017" s="2">
        <f>MACD!F2017</f>
        <v>-6.2381239194860155E-34</v>
      </c>
      <c r="F2017" s="2">
        <f>'Moving Avg'!D2017</f>
        <v>0</v>
      </c>
      <c r="G2017" s="2">
        <f>'Moving Avg'!F2017</f>
        <v>0</v>
      </c>
      <c r="H2017" s="2">
        <f>'Moving Avg'!G2017</f>
        <v>0</v>
      </c>
      <c r="I2017" s="2">
        <f>'Moving Avg'!H2017</f>
        <v>0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</row>
    <row r="2018" spans="1:12" ht="13.5" x14ac:dyDescent="0.25">
      <c r="A2018" s="3">
        <f>RSI!A2018</f>
        <v>0</v>
      </c>
      <c r="B2018" s="2">
        <f>RSI!B2018</f>
        <v>0</v>
      </c>
      <c r="C2018" s="2">
        <f>RSI!I2018</f>
        <v>6.1198260340887316</v>
      </c>
      <c r="D2018" s="2">
        <f>MACD!E2018</f>
        <v>-3.9277076530097115E-34</v>
      </c>
      <c r="E2018" s="2">
        <f>MACD!F2018</f>
        <v>-5.7760406661907549E-34</v>
      </c>
      <c r="F2018" s="2">
        <f>'Moving Avg'!D2018</f>
        <v>0</v>
      </c>
      <c r="G2018" s="2">
        <f>'Moving Avg'!F2018</f>
        <v>0</v>
      </c>
      <c r="H2018" s="2">
        <f>'Moving Avg'!G2018</f>
        <v>0</v>
      </c>
      <c r="I2018" s="2">
        <f>'Moving Avg'!H2018</f>
        <v>0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</row>
    <row r="2019" spans="1:12" ht="13.5" x14ac:dyDescent="0.25">
      <c r="A2019" s="3">
        <f>RSI!A2019</f>
        <v>0</v>
      </c>
      <c r="B2019" s="2">
        <f>RSI!B2019</f>
        <v>0</v>
      </c>
      <c r="C2019" s="2">
        <f>RSI!I2019</f>
        <v>6.1198260340887316</v>
      </c>
      <c r="D2019" s="2">
        <f>MACD!E2019</f>
        <v>-3.6367663453793627E-34</v>
      </c>
      <c r="E2019" s="2">
        <f>MACD!F2019</f>
        <v>-5.3481858020284771E-34</v>
      </c>
      <c r="F2019" s="2">
        <f>'Moving Avg'!D2019</f>
        <v>0</v>
      </c>
      <c r="G2019" s="2">
        <f>'Moving Avg'!F2019</f>
        <v>0</v>
      </c>
      <c r="H2019" s="2">
        <f>'Moving Avg'!G2019</f>
        <v>0</v>
      </c>
      <c r="I2019" s="2">
        <f>'Moving Avg'!H2019</f>
        <v>0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</row>
    <row r="2020" spans="1:12" ht="13.5" x14ac:dyDescent="0.25">
      <c r="A2020" s="3">
        <f>RSI!A2020</f>
        <v>0</v>
      </c>
      <c r="B2020" s="2">
        <f>RSI!B2020</f>
        <v>0</v>
      </c>
      <c r="C2020" s="2">
        <f>RSI!I2020</f>
        <v>6.1198260340887316</v>
      </c>
      <c r="D2020" s="2">
        <f>MACD!E2020</f>
        <v>-3.3673762457216322E-34</v>
      </c>
      <c r="E2020" s="2">
        <f>MACD!F2020</f>
        <v>-4.9520238907671086E-34</v>
      </c>
      <c r="F2020" s="2">
        <f>'Moving Avg'!D2020</f>
        <v>0</v>
      </c>
      <c r="G2020" s="2">
        <f>'Moving Avg'!F2020</f>
        <v>0</v>
      </c>
      <c r="H2020" s="2">
        <f>'Moving Avg'!G2020</f>
        <v>0</v>
      </c>
      <c r="I2020" s="2">
        <f>'Moving Avg'!H2020</f>
        <v>0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</row>
    <row r="2021" spans="1:12" ht="13.5" x14ac:dyDescent="0.25">
      <c r="A2021" s="3">
        <f>RSI!A2021</f>
        <v>0</v>
      </c>
      <c r="B2021" s="2">
        <f>RSI!B2021</f>
        <v>0</v>
      </c>
      <c r="C2021" s="2">
        <f>RSI!I2021</f>
        <v>6.1198260340887316</v>
      </c>
      <c r="D2021" s="2">
        <f>MACD!E2021</f>
        <v>-3.1179409682607705E-34</v>
      </c>
      <c r="E2021" s="2">
        <f>MACD!F2021</f>
        <v>-4.5852073062658415E-34</v>
      </c>
      <c r="F2021" s="2">
        <f>'Moving Avg'!D2021</f>
        <v>0</v>
      </c>
      <c r="G2021" s="2">
        <f>'Moving Avg'!F2021</f>
        <v>0</v>
      </c>
      <c r="H2021" s="2">
        <f>'Moving Avg'!G2021</f>
        <v>0</v>
      </c>
      <c r="I2021" s="2">
        <f>'Moving Avg'!H2021</f>
        <v>0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</row>
    <row r="2022" spans="1:12" ht="13.5" x14ac:dyDescent="0.25">
      <c r="A2022" s="3">
        <f>RSI!A2022</f>
        <v>0</v>
      </c>
      <c r="B2022" s="2">
        <f>RSI!B2022</f>
        <v>0</v>
      </c>
      <c r="C2022" s="2">
        <f>RSI!I2022</f>
        <v>6.1198260340887316</v>
      </c>
      <c r="D2022" s="2">
        <f>MACD!E2022</f>
        <v>-2.886982378019232E-34</v>
      </c>
      <c r="E2022" s="2">
        <f>MACD!F2022</f>
        <v>-4.2455623206165205E-34</v>
      </c>
      <c r="F2022" s="2">
        <f>'Moving Avg'!D2022</f>
        <v>0</v>
      </c>
      <c r="G2022" s="2">
        <f>'Moving Avg'!F2022</f>
        <v>0</v>
      </c>
      <c r="H2022" s="2">
        <f>'Moving Avg'!G2022</f>
        <v>0</v>
      </c>
      <c r="I2022" s="2">
        <f>'Moving Avg'!H2022</f>
        <v>0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</row>
    <row r="2023" spans="1:12" ht="13.5" x14ac:dyDescent="0.25">
      <c r="A2023" s="3">
        <f>RSI!A2023</f>
        <v>0</v>
      </c>
      <c r="B2023" s="2">
        <f>RSI!B2023</f>
        <v>0</v>
      </c>
      <c r="C2023" s="2">
        <f>RSI!I2023</f>
        <v>6.1198260340887316</v>
      </c>
      <c r="D2023" s="2">
        <f>MACD!E2023</f>
        <v>-2.6731318314992891E-34</v>
      </c>
      <c r="E2023" s="2">
        <f>MACD!F2023</f>
        <v>-3.9310762227930747E-34</v>
      </c>
      <c r="F2023" s="2">
        <f>'Moving Avg'!D2023</f>
        <v>0</v>
      </c>
      <c r="G2023" s="2">
        <f>'Moving Avg'!F2023</f>
        <v>0</v>
      </c>
      <c r="H2023" s="2">
        <f>'Moving Avg'!G2023</f>
        <v>0</v>
      </c>
      <c r="I2023" s="2">
        <f>'Moving Avg'!H2023</f>
        <v>0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</row>
    <row r="2024" spans="1:12" ht="13.5" x14ac:dyDescent="0.25">
      <c r="A2024" s="3">
        <f>RSI!A2024</f>
        <v>0</v>
      </c>
      <c r="B2024" s="2">
        <f>RSI!B2024</f>
        <v>0</v>
      </c>
      <c r="C2024" s="2">
        <f>RSI!I2024</f>
        <v>6.1198260340887316</v>
      </c>
      <c r="D2024" s="2">
        <f>MACD!E2024</f>
        <v>-2.4751220662030453E-34</v>
      </c>
      <c r="E2024" s="2">
        <f>MACD!F2024</f>
        <v>-3.6398853914750687E-34</v>
      </c>
      <c r="F2024" s="2">
        <f>'Moving Avg'!D2024</f>
        <v>0</v>
      </c>
      <c r="G2024" s="2">
        <f>'Moving Avg'!F2024</f>
        <v>0</v>
      </c>
      <c r="H2024" s="2">
        <f>'Moving Avg'!G2024</f>
        <v>0</v>
      </c>
      <c r="I2024" s="2">
        <f>'Moving Avg'!H2024</f>
        <v>0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0</v>
      </c>
      <c r="B2025" s="2">
        <f>RSI!B2025</f>
        <v>0</v>
      </c>
      <c r="C2025" s="2">
        <f>RSI!I2025</f>
        <v>6.1198260340887316</v>
      </c>
      <c r="D2025" s="2">
        <f>MACD!E2025</f>
        <v>-2.2917796909287457E-34</v>
      </c>
      <c r="E2025" s="2">
        <f>MACD!F2025</f>
        <v>-3.3702642513658041E-34</v>
      </c>
      <c r="F2025" s="2">
        <f>'Moving Avg'!D2025</f>
        <v>0</v>
      </c>
      <c r="G2025" s="2">
        <f>'Moving Avg'!F2025</f>
        <v>0</v>
      </c>
      <c r="H2025" s="2">
        <f>'Moving Avg'!G2025</f>
        <v>0</v>
      </c>
      <c r="I2025" s="2">
        <f>'Moving Avg'!H2025</f>
        <v>0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0</v>
      </c>
      <c r="B2026" s="2">
        <f>RSI!B2026</f>
        <v>0</v>
      </c>
      <c r="C2026" s="2">
        <f>RSI!I2026</f>
        <v>6.1198260340887316</v>
      </c>
      <c r="D2026" s="2">
        <f>MACD!E2026</f>
        <v>-2.1220182323414312E-34</v>
      </c>
      <c r="E2026" s="2">
        <f>MACD!F2026</f>
        <v>-3.1206150475609299E-34</v>
      </c>
      <c r="F2026" s="2">
        <f>'Moving Avg'!D2026</f>
        <v>0</v>
      </c>
      <c r="G2026" s="2">
        <f>'Moving Avg'!F2026</f>
        <v>0</v>
      </c>
      <c r="H2026" s="2">
        <f>'Moving Avg'!G2026</f>
        <v>0</v>
      </c>
      <c r="I2026" s="2">
        <f>'Moving Avg'!H2026</f>
        <v>0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0</v>
      </c>
      <c r="B2027" s="2">
        <f>RSI!B2027</f>
        <v>0</v>
      </c>
      <c r="C2027" s="2">
        <f>RSI!I2027</f>
        <v>6.1198260340887316</v>
      </c>
      <c r="D2027" s="2">
        <f>MACD!E2027</f>
        <v>-1.9648316966124361E-34</v>
      </c>
      <c r="E2027" s="2">
        <f>MACD!F2027</f>
        <v>-2.8894583773712315E-34</v>
      </c>
      <c r="F2027" s="2">
        <f>'Moving Avg'!D2027</f>
        <v>0</v>
      </c>
      <c r="G2027" s="2">
        <f>'Moving Avg'!F2027</f>
        <v>0</v>
      </c>
      <c r="H2027" s="2">
        <f>'Moving Avg'!G2027</f>
        <v>0</v>
      </c>
      <c r="I2027" s="2">
        <f>'Moving Avg'!H2027</f>
        <v>0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0</v>
      </c>
      <c r="B2028" s="2">
        <f>RSI!B2028</f>
        <v>0</v>
      </c>
      <c r="C2028" s="2">
        <f>RSI!I2028</f>
        <v>6.1198260340887316</v>
      </c>
      <c r="D2028" s="2">
        <f>MACD!E2028</f>
        <v>-1.8192886079744778E-34</v>
      </c>
      <c r="E2028" s="2">
        <f>MACD!F2028</f>
        <v>-2.6754244234918811E-34</v>
      </c>
      <c r="F2028" s="2">
        <f>'Moving Avg'!D2028</f>
        <v>0</v>
      </c>
      <c r="G2028" s="2">
        <f>'Moving Avg'!F2028</f>
        <v>0</v>
      </c>
      <c r="H2028" s="2">
        <f>'Moving Avg'!G2028</f>
        <v>0</v>
      </c>
      <c r="I2028" s="2">
        <f>'Moving Avg'!H2028</f>
        <v>0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0</v>
      </c>
      <c r="B2029" s="2">
        <f>RSI!B2029</f>
        <v>0</v>
      </c>
      <c r="C2029" s="2">
        <f>RSI!I2029</f>
        <v>6.1198260340887316</v>
      </c>
      <c r="D2029" s="2">
        <f>MACD!E2029</f>
        <v>-1.6845264888652571E-34</v>
      </c>
      <c r="E2029" s="2">
        <f>MACD!F2029</f>
        <v>-2.4772448365665562E-34</v>
      </c>
      <c r="F2029" s="2">
        <f>'Moving Avg'!D2029</f>
        <v>0</v>
      </c>
      <c r="G2029" s="2">
        <f>'Moving Avg'!F2029</f>
        <v>0</v>
      </c>
      <c r="H2029" s="2">
        <f>'Moving Avg'!G2029</f>
        <v>0</v>
      </c>
      <c r="I2029" s="2">
        <f>'Moving Avg'!H2029</f>
        <v>0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</row>
    <row r="2030" spans="1:12" ht="13.5" x14ac:dyDescent="0.25">
      <c r="A2030" s="3">
        <f>RSI!A2030</f>
        <v>0</v>
      </c>
      <c r="B2030" s="2">
        <f>RSI!B2030</f>
        <v>0</v>
      </c>
      <c r="C2030" s="2">
        <f>RSI!I2030</f>
        <v>6.1198260340887316</v>
      </c>
      <c r="D2030" s="2">
        <f>MACD!E2030</f>
        <v>-1.5597467489493122E-34</v>
      </c>
      <c r="E2030" s="2">
        <f>MACD!F2030</f>
        <v>-2.2937452190431073E-34</v>
      </c>
      <c r="F2030" s="2">
        <f>'Moving Avg'!D2030</f>
        <v>0</v>
      </c>
      <c r="G2030" s="2">
        <f>'Moving Avg'!F2030</f>
        <v>0</v>
      </c>
      <c r="H2030" s="2">
        <f>'Moving Avg'!G2030</f>
        <v>0</v>
      </c>
      <c r="I2030" s="2">
        <f>'Moving Avg'!H2030</f>
        <v>0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</row>
    <row r="2031" spans="1:12" ht="13.5" x14ac:dyDescent="0.25">
      <c r="A2031" s="3">
        <f>RSI!A2031</f>
        <v>0</v>
      </c>
      <c r="B2031" s="2">
        <f>RSI!B2031</f>
        <v>0</v>
      </c>
      <c r="C2031" s="2">
        <f>RSI!I2031</f>
        <v>6.1198260340887316</v>
      </c>
      <c r="D2031" s="2">
        <f>MACD!E2031</f>
        <v>-1.4442099527308446E-34</v>
      </c>
      <c r="E2031" s="2">
        <f>MACD!F2031</f>
        <v>-2.1238381657806549E-34</v>
      </c>
      <c r="F2031" s="2">
        <f>'Moving Avg'!D2031</f>
        <v>0</v>
      </c>
      <c r="G2031" s="2">
        <f>'Moving Avg'!F2031</f>
        <v>0</v>
      </c>
      <c r="H2031" s="2">
        <f>'Moving Avg'!G2031</f>
        <v>0</v>
      </c>
      <c r="I2031" s="2">
        <f>'Moving Avg'!H2031</f>
        <v>0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</row>
    <row r="2032" spans="1:12" ht="13.5" x14ac:dyDescent="0.25">
      <c r="A2032" s="3">
        <f>RSI!A2032</f>
        <v>0</v>
      </c>
      <c r="B2032" s="2">
        <f>RSI!B2032</f>
        <v>0</v>
      </c>
      <c r="C2032" s="2">
        <f>RSI!I2032</f>
        <v>6.1198260340887316</v>
      </c>
      <c r="D2032" s="2">
        <f>MACD!E2032</f>
        <v>-1.337231437713745E-34</v>
      </c>
      <c r="E2032" s="2">
        <f>MACD!F2032</f>
        <v>-1.9665168201672733E-34</v>
      </c>
      <c r="F2032" s="2">
        <f>'Moving Avg'!D2032</f>
        <v>0</v>
      </c>
      <c r="G2032" s="2">
        <f>'Moving Avg'!F2032</f>
        <v>0</v>
      </c>
      <c r="H2032" s="2">
        <f>'Moving Avg'!G2032</f>
        <v>0</v>
      </c>
      <c r="I2032" s="2">
        <f>'Moving Avg'!H2032</f>
        <v>0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</row>
    <row r="2033" spans="1:12" ht="13.5" x14ac:dyDescent="0.25">
      <c r="A2033" s="3">
        <f>RSI!A2033</f>
        <v>0</v>
      </c>
      <c r="B2033" s="2">
        <f>RSI!B2033</f>
        <v>0</v>
      </c>
      <c r="C2033" s="2">
        <f>RSI!I2033</f>
        <v>6.1198260340887316</v>
      </c>
      <c r="D2033" s="2">
        <f>MACD!E2033</f>
        <v>-1.2381772571423564E-34</v>
      </c>
      <c r="E2033" s="2">
        <f>MACD!F2033</f>
        <v>-1.8208489075622901E-34</v>
      </c>
      <c r="F2033" s="2">
        <f>'Moving Avg'!D2033</f>
        <v>0</v>
      </c>
      <c r="G2033" s="2">
        <f>'Moving Avg'!F2033</f>
        <v>0</v>
      </c>
      <c r="H2033" s="2">
        <f>'Moving Avg'!G2033</f>
        <v>0</v>
      </c>
      <c r="I2033" s="2">
        <f>'Moving Avg'!H2033</f>
        <v>0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</row>
    <row r="2034" spans="1:12" ht="13.5" x14ac:dyDescent="0.25">
      <c r="A2034" s="3">
        <f>RSI!A2034</f>
        <v>0</v>
      </c>
      <c r="B2034" s="2">
        <f>RSI!B2034</f>
        <v>0</v>
      </c>
      <c r="C2034" s="2">
        <f>RSI!I2034</f>
        <v>6.1198260340887316</v>
      </c>
      <c r="D2034" s="2">
        <f>MACD!E2034</f>
        <v>-1.1464604232799596E-34</v>
      </c>
      <c r="E2034" s="2">
        <f>MACD!F2034</f>
        <v>-1.685971210705824E-34</v>
      </c>
      <c r="F2034" s="2">
        <f>'Moving Avg'!D2034</f>
        <v>0</v>
      </c>
      <c r="G2034" s="2">
        <f>'Moving Avg'!F2034</f>
        <v>0</v>
      </c>
      <c r="H2034" s="2">
        <f>'Moving Avg'!G2034</f>
        <v>0</v>
      </c>
      <c r="I2034" s="2">
        <f>'Moving Avg'!H2034</f>
        <v>0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</row>
    <row r="2035" spans="1:12" ht="13.5" x14ac:dyDescent="0.25">
      <c r="A2035" s="3">
        <f>RSI!A2035</f>
        <v>0</v>
      </c>
      <c r="B2035" s="2">
        <f>RSI!B2035</f>
        <v>0</v>
      </c>
      <c r="C2035" s="2">
        <f>RSI!I2035</f>
        <v>6.1198260340887316</v>
      </c>
      <c r="D2035" s="2">
        <f>MACD!E2035</f>
        <v>-1.0615374289629256E-34</v>
      </c>
      <c r="E2035" s="2">
        <f>MACD!F2035</f>
        <v>-1.5610844543572444E-34</v>
      </c>
      <c r="F2035" s="2">
        <f>'Moving Avg'!D2035</f>
        <v>0</v>
      </c>
      <c r="G2035" s="2">
        <f>'Moving Avg'!F2035</f>
        <v>0</v>
      </c>
      <c r="H2035" s="2">
        <f>'Moving Avg'!G2035</f>
        <v>0</v>
      </c>
      <c r="I2035" s="2">
        <f>'Moving Avg'!H2035</f>
        <v>0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</row>
    <row r="2036" spans="1:12" ht="13.5" x14ac:dyDescent="0.25">
      <c r="A2036" s="3">
        <f>RSI!A2036</f>
        <v>0</v>
      </c>
      <c r="B2036" s="2">
        <f>RSI!B2036</f>
        <v>0</v>
      </c>
      <c r="C2036" s="2">
        <f>RSI!I2036</f>
        <v>6.1198260340887316</v>
      </c>
      <c r="D2036" s="2">
        <f>MACD!E2036</f>
        <v>-9.8290502681752371E-35</v>
      </c>
      <c r="E2036" s="2">
        <f>MACD!F2036</f>
        <v>-1.4454485688493003E-34</v>
      </c>
      <c r="F2036" s="2">
        <f>'Moving Avg'!D2036</f>
        <v>0</v>
      </c>
      <c r="G2036" s="2">
        <f>'Moving Avg'!F2036</f>
        <v>0</v>
      </c>
      <c r="H2036" s="2">
        <f>'Moving Avg'!G2036</f>
        <v>0</v>
      </c>
      <c r="I2036" s="2">
        <f>'Moving Avg'!H2036</f>
        <v>0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</row>
    <row r="2037" spans="1:12" ht="13.5" x14ac:dyDescent="0.25">
      <c r="A2037" s="3">
        <f>RSI!A2037</f>
        <v>0</v>
      </c>
      <c r="B2037" s="2">
        <f>RSI!B2037</f>
        <v>0</v>
      </c>
      <c r="C2037" s="2">
        <f>RSI!I2037</f>
        <v>6.1198260340887316</v>
      </c>
      <c r="D2037" s="2">
        <f>MACD!E2037</f>
        <v>-9.1009724705326265E-35</v>
      </c>
      <c r="E2037" s="2">
        <f>MACD!F2037</f>
        <v>-1.3383783044900929E-34</v>
      </c>
      <c r="F2037" s="2">
        <f>'Moving Avg'!D2037</f>
        <v>0</v>
      </c>
      <c r="G2037" s="2">
        <f>'Moving Avg'!F2037</f>
        <v>0</v>
      </c>
      <c r="H2037" s="2">
        <f>'Moving Avg'!G2037</f>
        <v>0</v>
      </c>
      <c r="I2037" s="2">
        <f>'Moving Avg'!H2037</f>
        <v>0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0</v>
      </c>
      <c r="B2038" s="2">
        <f>RSI!B2038</f>
        <v>0</v>
      </c>
      <c r="C2038" s="2">
        <f>RSI!I2038</f>
        <v>6.1198260340887316</v>
      </c>
      <c r="D2038" s="2">
        <f>MACD!E2038</f>
        <v>-8.4268263616042841E-35</v>
      </c>
      <c r="E2038" s="2">
        <f>MACD!F2038</f>
        <v>-1.23923917082416E-34</v>
      </c>
      <c r="F2038" s="2">
        <f>'Moving Avg'!D2038</f>
        <v>0</v>
      </c>
      <c r="G2038" s="2">
        <f>'Moving Avg'!F2038</f>
        <v>0</v>
      </c>
      <c r="H2038" s="2">
        <f>'Moving Avg'!G2038</f>
        <v>0</v>
      </c>
      <c r="I2038" s="2">
        <f>'Moving Avg'!H2038</f>
        <v>0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</row>
    <row r="2039" spans="1:12" ht="13.5" x14ac:dyDescent="0.25">
      <c r="A2039" s="3">
        <f>RSI!A2039</f>
        <v>0</v>
      </c>
      <c r="B2039" s="2">
        <f>RSI!B2039</f>
        <v>0</v>
      </c>
      <c r="C2039" s="2">
        <f>RSI!I2039</f>
        <v>6.1198260340887316</v>
      </c>
      <c r="D2039" s="2">
        <f>MACD!E2039</f>
        <v>-7.8026170014854487E-35</v>
      </c>
      <c r="E2039" s="2">
        <f>MACD!F2039</f>
        <v>-1.147443676689037E-34</v>
      </c>
      <c r="F2039" s="2">
        <f>'Moving Avg'!D2039</f>
        <v>0</v>
      </c>
      <c r="G2039" s="2">
        <f>'Moving Avg'!F2039</f>
        <v>0</v>
      </c>
      <c r="H2039" s="2">
        <f>'Moving Avg'!G2039</f>
        <v>0</v>
      </c>
      <c r="I2039" s="2">
        <f>'Moving Avg'!H2039</f>
        <v>0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0</v>
      </c>
      <c r="B2040" s="2">
        <f>RSI!B2040</f>
        <v>0</v>
      </c>
      <c r="C2040" s="2">
        <f>RSI!I2040</f>
        <v>6.1198260340887316</v>
      </c>
      <c r="D2040" s="2">
        <f>MACD!E2040</f>
        <v>-7.2246453717457855E-35</v>
      </c>
      <c r="E2040" s="2">
        <f>MACD!F2040</f>
        <v>-1.0624478487861453E-34</v>
      </c>
      <c r="F2040" s="2">
        <f>'Moving Avg'!D2040</f>
        <v>0</v>
      </c>
      <c r="G2040" s="2">
        <f>'Moving Avg'!F2040</f>
        <v>0</v>
      </c>
      <c r="H2040" s="2">
        <f>'Moving Avg'!G2040</f>
        <v>0</v>
      </c>
      <c r="I2040" s="2">
        <f>'Moving Avg'!H2040</f>
        <v>0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0</v>
      </c>
      <c r="B2041" s="2">
        <f>RSI!B2041</f>
        <v>0</v>
      </c>
      <c r="C2041" s="2">
        <f>RSI!I2041</f>
        <v>6.1198260340887316</v>
      </c>
      <c r="D2041" s="2">
        <f>MACD!E2041</f>
        <v>-6.6894864553201722E-35</v>
      </c>
      <c r="E2041" s="2">
        <f>MACD!F2041</f>
        <v>-9.8374800813531964E-35</v>
      </c>
      <c r="F2041" s="2">
        <f>'Moving Avg'!D2041</f>
        <v>0</v>
      </c>
      <c r="G2041" s="2">
        <f>'Moving Avg'!F2041</f>
        <v>0</v>
      </c>
      <c r="H2041" s="2">
        <f>'Moving Avg'!G2041</f>
        <v>0</v>
      </c>
      <c r="I2041" s="2">
        <f>'Moving Avg'!H2041</f>
        <v>0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</row>
    <row r="2042" spans="1:12" ht="13.5" x14ac:dyDescent="0.25">
      <c r="A2042" s="3">
        <f>RSI!A2042</f>
        <v>0</v>
      </c>
      <c r="B2042" s="2">
        <f>RSI!B2042</f>
        <v>0</v>
      </c>
      <c r="C2042" s="2">
        <f>RSI!I2042</f>
        <v>6.1198260340887316</v>
      </c>
      <c r="D2042" s="2">
        <f>MACD!E2042</f>
        <v>-6.1939689401112708E-35</v>
      </c>
      <c r="E2042" s="2">
        <f>MACD!F2042</f>
        <v>-9.1087778531048124E-35</v>
      </c>
      <c r="F2042" s="2">
        <f>'Moving Avg'!D2042</f>
        <v>0</v>
      </c>
      <c r="G2042" s="2">
        <f>'Moving Avg'!F2042</f>
        <v>0</v>
      </c>
      <c r="H2042" s="2">
        <f>'Moving Avg'!G2042</f>
        <v>0</v>
      </c>
      <c r="I2042" s="2">
        <f>'Moving Avg'!H2042</f>
        <v>0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0</v>
      </c>
      <c r="B2043" s="2">
        <f>RSI!B2043</f>
        <v>0</v>
      </c>
      <c r="C2043" s="2">
        <f>RSI!I2043</f>
        <v>6.1198260340887316</v>
      </c>
      <c r="D2043" s="2">
        <f>MACD!E2043</f>
        <v>-5.735156426028955E-35</v>
      </c>
      <c r="E2043" s="2">
        <f>MACD!F2043</f>
        <v>-8.4340535676896407E-35</v>
      </c>
      <c r="F2043" s="2">
        <f>'Moving Avg'!D2043</f>
        <v>0</v>
      </c>
      <c r="G2043" s="2">
        <f>'Moving Avg'!F2043</f>
        <v>0</v>
      </c>
      <c r="H2043" s="2">
        <f>'Moving Avg'!G2043</f>
        <v>0</v>
      </c>
      <c r="I2043" s="2">
        <f>'Moving Avg'!H2043</f>
        <v>0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</row>
    <row r="2044" spans="1:12" ht="13.5" x14ac:dyDescent="0.25">
      <c r="A2044" s="3">
        <f>RSI!A2044</f>
        <v>0</v>
      </c>
      <c r="B2044" s="2">
        <f>RSI!B2044</f>
        <v>0</v>
      </c>
      <c r="C2044" s="2">
        <f>RSI!I2044</f>
        <v>6.1198260340887316</v>
      </c>
      <c r="D2044" s="2">
        <f>MACD!E2044</f>
        <v>-5.3103300241008841E-35</v>
      </c>
      <c r="E2044" s="2">
        <f>MACD!F2044</f>
        <v>-7.8093088589718898E-35</v>
      </c>
      <c r="F2044" s="2">
        <f>'Moving Avg'!D2044</f>
        <v>0</v>
      </c>
      <c r="G2044" s="2">
        <f>'Moving Avg'!F2044</f>
        <v>0</v>
      </c>
      <c r="H2044" s="2">
        <f>'Moving Avg'!G2044</f>
        <v>0</v>
      </c>
      <c r="I2044" s="2">
        <f>'Moving Avg'!H2044</f>
        <v>0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0</v>
      </c>
      <c r="B2045" s="2">
        <f>RSI!B2045</f>
        <v>0</v>
      </c>
      <c r="C2045" s="2">
        <f>RSI!I2045</f>
        <v>6.1198260340887316</v>
      </c>
      <c r="D2045" s="2">
        <f>MACD!E2045</f>
        <v>-4.916972244537856E-35</v>
      </c>
      <c r="E2045" s="2">
        <f>MACD!F2045</f>
        <v>-7.230841536085083E-35</v>
      </c>
      <c r="F2045" s="2">
        <f>'Moving Avg'!D2045</f>
        <v>0</v>
      </c>
      <c r="G2045" s="2">
        <f>'Moving Avg'!F2045</f>
        <v>0</v>
      </c>
      <c r="H2045" s="2">
        <f>'Moving Avg'!G2045</f>
        <v>0</v>
      </c>
      <c r="I2045" s="2">
        <f>'Moving Avg'!H2045</f>
        <v>0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0</v>
      </c>
      <c r="B2046" s="2">
        <f>RSI!B2046</f>
        <v>0</v>
      </c>
      <c r="C2046" s="2">
        <f>RSI!I2046</f>
        <v>6.1198260340887316</v>
      </c>
      <c r="D2046" s="2">
        <f>MACD!E2046</f>
        <v>-4.5527520782757927E-35</v>
      </c>
      <c r="E2046" s="2">
        <f>MACD!F2046</f>
        <v>-6.6952236445232252E-35</v>
      </c>
      <c r="F2046" s="2">
        <f>'Moving Avg'!D2046</f>
        <v>0</v>
      </c>
      <c r="G2046" s="2">
        <f>'Moving Avg'!F2046</f>
        <v>0</v>
      </c>
      <c r="H2046" s="2">
        <f>'Moving Avg'!G2046</f>
        <v>0</v>
      </c>
      <c r="I2046" s="2">
        <f>'Moving Avg'!H2046</f>
        <v>0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0</v>
      </c>
      <c r="B2047" s="2">
        <f>RSI!B2047</f>
        <v>0</v>
      </c>
      <c r="C2047" s="2">
        <f>RSI!I2047</f>
        <v>6.1198260340887316</v>
      </c>
      <c r="D2047" s="2">
        <f>MACD!E2047</f>
        <v>-4.2155111835886971E-35</v>
      </c>
      <c r="E2047" s="2">
        <f>MACD!F2047</f>
        <v>-6.1992811523363195E-35</v>
      </c>
      <c r="F2047" s="2">
        <f>'Moving Avg'!D2047</f>
        <v>0</v>
      </c>
      <c r="G2047" s="2">
        <f>'Moving Avg'!F2047</f>
        <v>0</v>
      </c>
      <c r="H2047" s="2">
        <f>'Moving Avg'!G2047</f>
        <v>0</v>
      </c>
      <c r="I2047" s="2">
        <f>'Moving Avg'!H2047</f>
        <v>0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0</v>
      </c>
      <c r="B2048" s="2">
        <f>RSI!B2048</f>
        <v>0</v>
      </c>
      <c r="C2048" s="2">
        <f>RSI!I2048</f>
        <v>6.1198260340887316</v>
      </c>
      <c r="D2048" s="2">
        <f>MACD!E2048</f>
        <v>-3.9032510959154605E-35</v>
      </c>
      <c r="E2048" s="2">
        <f>MACD!F2048</f>
        <v>-5.7400751410521482E-35</v>
      </c>
      <c r="F2048" s="2">
        <f>'Moving Avg'!D2048</f>
        <v>0</v>
      </c>
      <c r="G2048" s="2">
        <f>'Moving Avg'!F2048</f>
        <v>0</v>
      </c>
      <c r="H2048" s="2">
        <f>'Moving Avg'!G2048</f>
        <v>0</v>
      </c>
      <c r="I2048" s="2">
        <f>'Moving Avg'!H2048</f>
        <v>0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0</v>
      </c>
      <c r="B2049" s="2">
        <f>RSI!B2049</f>
        <v>0</v>
      </c>
      <c r="C2049" s="2">
        <f>RSI!I2049</f>
        <v>6.1198260340887316</v>
      </c>
      <c r="D2049" s="2">
        <f>MACD!E2049</f>
        <v>-3.6141213851069079E-35</v>
      </c>
      <c r="E2049" s="2">
        <f>MACD!F2049</f>
        <v>-5.3148843898631004E-35</v>
      </c>
      <c r="F2049" s="2">
        <f>'Moving Avg'!D2049</f>
        <v>0</v>
      </c>
      <c r="G2049" s="2">
        <f>'Moving Avg'!F2049</f>
        <v>0</v>
      </c>
      <c r="H2049" s="2">
        <f>'Moving Avg'!G2049</f>
        <v>0</v>
      </c>
      <c r="I2049" s="2">
        <f>'Moving Avg'!H2049</f>
        <v>0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0</v>
      </c>
      <c r="B2050" s="2">
        <f>RSI!B2050</f>
        <v>0</v>
      </c>
      <c r="C2050" s="2">
        <f>RSI!I2050</f>
        <v>6.1198260340887316</v>
      </c>
      <c r="D2050" s="2">
        <f>MACD!E2050</f>
        <v>-3.3464086899138037E-35</v>
      </c>
      <c r="E2050" s="2">
        <f>MACD!F2050</f>
        <v>-4.921189249873241E-35</v>
      </c>
      <c r="F2050" s="2">
        <f>'Moving Avg'!D2050</f>
        <v>0</v>
      </c>
      <c r="G2050" s="2">
        <f>'Moving Avg'!F2050</f>
        <v>0</v>
      </c>
      <c r="H2050" s="2">
        <f>'Moving Avg'!G2050</f>
        <v>0</v>
      </c>
      <c r="I2050" s="2">
        <f>'Moving Avg'!H2050</f>
        <v>0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0</v>
      </c>
      <c r="B2051" s="2">
        <f>RSI!B2051</f>
        <v>0</v>
      </c>
      <c r="C2051" s="2">
        <f>RSI!I2051</f>
        <v>6.1198260340887316</v>
      </c>
      <c r="D2051" s="2">
        <f>MACD!E2051</f>
        <v>-3.0985265647350034E-35</v>
      </c>
      <c r="E2051" s="2">
        <f>MACD!F2051</f>
        <v>-4.5566567128455943E-35</v>
      </c>
      <c r="F2051" s="2">
        <f>'Moving Avg'!D2051</f>
        <v>0</v>
      </c>
      <c r="G2051" s="2">
        <f>'Moving Avg'!F2051</f>
        <v>0</v>
      </c>
      <c r="H2051" s="2">
        <f>'Moving Avg'!G2051</f>
        <v>0</v>
      </c>
      <c r="I2051" s="2">
        <f>'Moving Avg'!H2051</f>
        <v>0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</row>
    <row r="2052" spans="1:12" ht="13.5" x14ac:dyDescent="0.25">
      <c r="A2052" s="3">
        <f>RSI!A2052</f>
        <v>0</v>
      </c>
      <c r="B2052" s="2">
        <f>RSI!B2052</f>
        <v>0</v>
      </c>
      <c r="C2052" s="2">
        <f>RSI!I2052</f>
        <v>6.1198260340887316</v>
      </c>
      <c r="D2052" s="2">
        <f>MACD!E2052</f>
        <v>-2.8690060784583366E-35</v>
      </c>
      <c r="E2052" s="2">
        <f>MACD!F2052</f>
        <v>-4.219126585968143E-35</v>
      </c>
      <c r="F2052" s="2">
        <f>'Moving Avg'!D2052</f>
        <v>0</v>
      </c>
      <c r="G2052" s="2">
        <f>'Moving Avg'!F2052</f>
        <v>0</v>
      </c>
      <c r="H2052" s="2">
        <f>'Moving Avg'!G2052</f>
        <v>0</v>
      </c>
      <c r="I2052" s="2">
        <f>'Moving Avg'!H2052</f>
        <v>0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</row>
    <row r="2053" spans="1:12" ht="13.5" x14ac:dyDescent="0.25">
      <c r="A2053" s="3">
        <f>RSI!A2053</f>
        <v>0</v>
      </c>
      <c r="B2053" s="2">
        <f>RSI!B2053</f>
        <v>0</v>
      </c>
      <c r="C2053" s="2">
        <f>RSI!I2053</f>
        <v>6.1198260340887316</v>
      </c>
      <c r="D2053" s="2">
        <f>MACD!E2053</f>
        <v>-2.6564871096836451E-35</v>
      </c>
      <c r="E2053" s="2">
        <f>MACD!F2053</f>
        <v>-3.9065986907112439E-35</v>
      </c>
      <c r="F2053" s="2">
        <f>'Moving Avg'!D2053</f>
        <v>0</v>
      </c>
      <c r="G2053" s="2">
        <f>'Moving Avg'!F2053</f>
        <v>0</v>
      </c>
      <c r="H2053" s="2">
        <f>'Moving Avg'!G2053</f>
        <v>0</v>
      </c>
      <c r="I2053" s="2">
        <f>'Moving Avg'!H2053</f>
        <v>0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</row>
    <row r="2054" spans="1:12" ht="13.5" x14ac:dyDescent="0.25">
      <c r="A2054" s="3">
        <f>RSI!A2054</f>
        <v>0</v>
      </c>
      <c r="B2054" s="2">
        <f>RSI!B2054</f>
        <v>0</v>
      </c>
      <c r="C2054" s="2">
        <f>RSI!I2054</f>
        <v>6.1198260340887316</v>
      </c>
      <c r="D2054" s="2">
        <f>MACD!E2054</f>
        <v>-2.4597102867441157E-35</v>
      </c>
      <c r="E2054" s="2">
        <f>MACD!F2054</f>
        <v>-3.6172210099178188E-35</v>
      </c>
      <c r="F2054" s="2">
        <f>'Moving Avg'!D2054</f>
        <v>0</v>
      </c>
      <c r="G2054" s="2">
        <f>'Moving Avg'!F2054</f>
        <v>0</v>
      </c>
      <c r="H2054" s="2">
        <f>'Moving Avg'!G2054</f>
        <v>0</v>
      </c>
      <c r="I2054" s="2">
        <f>'Moving Avg'!H2054</f>
        <v>0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</row>
    <row r="2055" spans="1:12" ht="13.5" x14ac:dyDescent="0.25">
      <c r="A2055" s="3">
        <f>RSI!A2055</f>
        <v>0</v>
      </c>
      <c r="B2055" s="2">
        <f>RSI!B2055</f>
        <v>0</v>
      </c>
      <c r="C2055" s="2">
        <f>RSI!I2055</f>
        <v>6.1198260340887316</v>
      </c>
      <c r="D2055" s="2">
        <f>MACD!E2055</f>
        <v>-2.2775095247630701E-35</v>
      </c>
      <c r="E2055" s="2">
        <f>MACD!F2055</f>
        <v>-3.3492787128868692E-35</v>
      </c>
      <c r="F2055" s="2">
        <f>'Moving Avg'!D2055</f>
        <v>0</v>
      </c>
      <c r="G2055" s="2">
        <f>'Moving Avg'!F2055</f>
        <v>0</v>
      </c>
      <c r="H2055" s="2">
        <f>'Moving Avg'!G2055</f>
        <v>0</v>
      </c>
      <c r="I2055" s="2">
        <f>'Moving Avg'!H2055</f>
        <v>0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0</v>
      </c>
      <c r="B2056" s="2">
        <f>RSI!B2056</f>
        <v>0</v>
      </c>
      <c r="C2056" s="2">
        <f>RSI!I2056</f>
        <v>6.1198260340887316</v>
      </c>
      <c r="D2056" s="2">
        <f>MACD!E2056</f>
        <v>-2.1088051155213611E-35</v>
      </c>
      <c r="E2056" s="2">
        <f>MACD!F2056</f>
        <v>-3.1011839934137676E-35</v>
      </c>
      <c r="F2056" s="2">
        <f>'Moving Avg'!D2056</f>
        <v>0</v>
      </c>
      <c r="G2056" s="2">
        <f>'Moving Avg'!F2056</f>
        <v>0</v>
      </c>
      <c r="H2056" s="2">
        <f>'Moving Avg'!G2056</f>
        <v>0</v>
      </c>
      <c r="I2056" s="2">
        <f>'Moving Avg'!H2056</f>
        <v>0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0</v>
      </c>
      <c r="B2057" s="2">
        <f>RSI!B2057</f>
        <v>0</v>
      </c>
      <c r="C2057" s="2">
        <f>RSI!I2057</f>
        <v>6.1198260340887316</v>
      </c>
      <c r="D2057" s="2">
        <f>MACD!E2057</f>
        <v>-1.9525973291864456E-35</v>
      </c>
      <c r="E2057" s="2">
        <f>MACD!F2057</f>
        <v>-2.8714666605683031E-35</v>
      </c>
      <c r="F2057" s="2">
        <f>'Moving Avg'!D2057</f>
        <v>0</v>
      </c>
      <c r="G2057" s="2">
        <f>'Moving Avg'!F2057</f>
        <v>0</v>
      </c>
      <c r="H2057" s="2">
        <f>'Moving Avg'!G2057</f>
        <v>0</v>
      </c>
      <c r="I2057" s="2">
        <f>'Moving Avg'!H2057</f>
        <v>0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0</v>
      </c>
      <c r="B2058" s="2">
        <f>RSI!B2058</f>
        <v>0</v>
      </c>
      <c r="C2058" s="2">
        <f>RSI!I2058</f>
        <v>6.1198260340887316</v>
      </c>
      <c r="D2058" s="2">
        <f>MACD!E2058</f>
        <v>-1.8079604899874496E-35</v>
      </c>
      <c r="E2058" s="2">
        <f>MACD!F2058</f>
        <v>-2.6587654264521327E-35</v>
      </c>
      <c r="F2058" s="2">
        <f>'Moving Avg'!D2058</f>
        <v>0</v>
      </c>
      <c r="G2058" s="2">
        <f>'Moving Avg'!F2058</f>
        <v>0</v>
      </c>
      <c r="H2058" s="2">
        <f>'Moving Avg'!G2058</f>
        <v>0</v>
      </c>
      <c r="I2058" s="2">
        <f>'Moving Avg'!H2058</f>
        <v>0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0</v>
      </c>
      <c r="B2059" s="2">
        <f>RSI!B2059</f>
        <v>0</v>
      </c>
      <c r="C2059" s="2">
        <f>RSI!I2059</f>
        <v>6.1198260340887316</v>
      </c>
      <c r="D2059" s="2">
        <f>MACD!E2059</f>
        <v>-1.6740374907291199E-35</v>
      </c>
      <c r="E2059" s="2">
        <f>MACD!F2059</f>
        <v>-2.46181983930753E-35</v>
      </c>
      <c r="F2059" s="2">
        <f>'Moving Avg'!D2059</f>
        <v>0</v>
      </c>
      <c r="G2059" s="2">
        <f>'Moving Avg'!F2059</f>
        <v>0</v>
      </c>
      <c r="H2059" s="2">
        <f>'Moving Avg'!G2059</f>
        <v>0</v>
      </c>
      <c r="I2059" s="2">
        <f>'Moving Avg'!H2059</f>
        <v>0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</row>
    <row r="2060" spans="1:12" ht="13.5" x14ac:dyDescent="0.25">
      <c r="A2060" s="3">
        <f>RSI!A2060</f>
        <v>0</v>
      </c>
      <c r="B2060" s="2">
        <f>RSI!B2060</f>
        <v>0</v>
      </c>
      <c r="C2060" s="2">
        <f>RSI!I2060</f>
        <v>6.1198260340887316</v>
      </c>
      <c r="D2060" s="2">
        <f>MACD!E2060</f>
        <v>-1.550034713638074E-35</v>
      </c>
      <c r="E2060" s="2">
        <f>MACD!F2060</f>
        <v>-2.2794628141736391E-35</v>
      </c>
      <c r="F2060" s="2">
        <f>'Moving Avg'!D2060</f>
        <v>0</v>
      </c>
      <c r="G2060" s="2">
        <f>'Moving Avg'!F2060</f>
        <v>0</v>
      </c>
      <c r="H2060" s="2">
        <f>'Moving Avg'!G2060</f>
        <v>0</v>
      </c>
      <c r="I2060" s="2">
        <f>'Moving Avg'!H2060</f>
        <v>0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0</v>
      </c>
      <c r="B2061" s="2">
        <f>RSI!B2061</f>
        <v>0</v>
      </c>
      <c r="C2061" s="2">
        <f>RSI!I2061</f>
        <v>6.1198260340887316</v>
      </c>
      <c r="D2061" s="2">
        <f>MACD!E2061</f>
        <v>-1.4352173274426612E-35</v>
      </c>
      <c r="E2061" s="2">
        <f>MACD!F2061</f>
        <v>-2.1106137168274439E-35</v>
      </c>
      <c r="F2061" s="2">
        <f>'Moving Avg'!D2061</f>
        <v>0</v>
      </c>
      <c r="G2061" s="2">
        <f>'Moving Avg'!F2061</f>
        <v>0</v>
      </c>
      <c r="H2061" s="2">
        <f>'Moving Avg'!G2061</f>
        <v>0</v>
      </c>
      <c r="I2061" s="2">
        <f>'Moving Avg'!H2061</f>
        <v>0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0</v>
      </c>
      <c r="B2062" s="2">
        <f>RSI!B2062</f>
        <v>0</v>
      </c>
      <c r="C2062" s="2">
        <f>RSI!I2062</f>
        <v>6.1198260340887316</v>
      </c>
      <c r="D2062" s="2">
        <f>MACD!E2062</f>
        <v>-1.328904932817279E-35</v>
      </c>
      <c r="E2062" s="2">
        <f>MACD!F2062</f>
        <v>-1.9542719600254109E-35</v>
      </c>
      <c r="F2062" s="2">
        <f>'Moving Avg'!D2062</f>
        <v>0</v>
      </c>
      <c r="G2062" s="2">
        <f>'Moving Avg'!F2062</f>
        <v>0</v>
      </c>
      <c r="H2062" s="2">
        <f>'Moving Avg'!G2062</f>
        <v>0</v>
      </c>
      <c r="I2062" s="2">
        <f>'Moving Avg'!H2062</f>
        <v>0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0</v>
      </c>
      <c r="B2063" s="2">
        <f>RSI!B2063</f>
        <v>0</v>
      </c>
      <c r="C2063" s="2">
        <f>RSI!I2063</f>
        <v>6.1198260340887316</v>
      </c>
      <c r="D2063" s="2">
        <f>MACD!E2063</f>
        <v>-1.2304675303863694E-35</v>
      </c>
      <c r="E2063" s="2">
        <f>MACD!F2063</f>
        <v>-1.8095110740976028E-35</v>
      </c>
      <c r="F2063" s="2">
        <f>'Moving Avg'!D2063</f>
        <v>0</v>
      </c>
      <c r="G2063" s="2">
        <f>'Moving Avg'!F2063</f>
        <v>0</v>
      </c>
      <c r="H2063" s="2">
        <f>'Moving Avg'!G2063</f>
        <v>0</v>
      </c>
      <c r="I2063" s="2">
        <f>'Moving Avg'!H2063</f>
        <v>0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0</v>
      </c>
      <c r="B2064" s="2">
        <f>RSI!B2064</f>
        <v>0</v>
      </c>
      <c r="C2064" s="2">
        <f>RSI!I2064</f>
        <v>6.1198260340887316</v>
      </c>
      <c r="D2064" s="2">
        <f>MACD!E2064</f>
        <v>-1.1393217873947865E-35</v>
      </c>
      <c r="E2064" s="2">
        <f>MACD!F2064</f>
        <v>-1.6754732167570397E-35</v>
      </c>
      <c r="F2064" s="2">
        <f>'Moving Avg'!D2064</f>
        <v>0</v>
      </c>
      <c r="G2064" s="2">
        <f>'Moving Avg'!F2064</f>
        <v>0</v>
      </c>
      <c r="H2064" s="2">
        <f>'Moving Avg'!G2064</f>
        <v>0</v>
      </c>
      <c r="I2064" s="2">
        <f>'Moving Avg'!H2064</f>
        <v>0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0</v>
      </c>
      <c r="B2065" s="2">
        <f>RSI!B2065</f>
        <v>0</v>
      </c>
      <c r="C2065" s="2">
        <f>RSI!I2065</f>
        <v>6.1198260340887316</v>
      </c>
      <c r="D2065" s="2">
        <f>MACD!E2065</f>
        <v>-1.0549275809210986E-35</v>
      </c>
      <c r="E2065" s="2">
        <f>MACD!F2065</f>
        <v>-1.5513640895898515E-35</v>
      </c>
      <c r="F2065" s="2">
        <f>'Moving Avg'!D2065</f>
        <v>0</v>
      </c>
      <c r="G2065" s="2">
        <f>'Moving Avg'!F2065</f>
        <v>0</v>
      </c>
      <c r="H2065" s="2">
        <f>'Moving Avg'!G2065</f>
        <v>0</v>
      </c>
      <c r="I2065" s="2">
        <f>'Moving Avg'!H2065</f>
        <v>0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0</v>
      </c>
      <c r="B2066" s="2">
        <f>RSI!B2066</f>
        <v>0</v>
      </c>
      <c r="C2066" s="2">
        <f>RSI!I2066</f>
        <v>6.1198260340887316</v>
      </c>
      <c r="D2066" s="2">
        <f>MACD!E2066</f>
        <v>-9.7678479714916537E-36</v>
      </c>
      <c r="E2066" s="2">
        <f>MACD!F2066</f>
        <v>-1.4364482311017144E-35</v>
      </c>
      <c r="F2066" s="2">
        <f>'Moving Avg'!D2066</f>
        <v>0</v>
      </c>
      <c r="G2066" s="2">
        <f>'Moving Avg'!F2066</f>
        <v>0</v>
      </c>
      <c r="H2066" s="2">
        <f>'Moving Avg'!G2066</f>
        <v>0</v>
      </c>
      <c r="I2066" s="2">
        <f>'Moving Avg'!H2066</f>
        <v>0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0</v>
      </c>
      <c r="B2067" s="2">
        <f>RSI!B2067</f>
        <v>0</v>
      </c>
      <c r="C2067" s="2">
        <f>RSI!I2067</f>
        <v>6.1198260340887316</v>
      </c>
      <c r="D2067" s="2">
        <f>MACD!E2067</f>
        <v>-9.0443036773070863E-36</v>
      </c>
      <c r="E2067" s="2">
        <f>MACD!F2067</f>
        <v>-1.3300446584275132E-35</v>
      </c>
      <c r="F2067" s="2">
        <f>'Moving Avg'!D2067</f>
        <v>0</v>
      </c>
      <c r="G2067" s="2">
        <f>'Moving Avg'!F2067</f>
        <v>0</v>
      </c>
      <c r="H2067" s="2">
        <f>'Moving Avg'!G2067</f>
        <v>0</v>
      </c>
      <c r="I2067" s="2">
        <f>'Moving Avg'!H2067</f>
        <v>0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0</v>
      </c>
      <c r="B2068" s="2">
        <f>RSI!B2068</f>
        <v>0</v>
      </c>
      <c r="C2068" s="2">
        <f>RSI!I2068</f>
        <v>6.1198260340887316</v>
      </c>
      <c r="D2068" s="2">
        <f>MACD!E2068</f>
        <v>-8.3743552567658204E-36</v>
      </c>
      <c r="E2068" s="2">
        <f>MACD!F2068</f>
        <v>-1.2315228318773271E-35</v>
      </c>
      <c r="F2068" s="2">
        <f>'Moving Avg'!D2068</f>
        <v>0</v>
      </c>
      <c r="G2068" s="2">
        <f>'Moving Avg'!F2068</f>
        <v>0</v>
      </c>
      <c r="H2068" s="2">
        <f>'Moving Avg'!G2068</f>
        <v>0</v>
      </c>
      <c r="I2068" s="2">
        <f>'Moving Avg'!H2068</f>
        <v>0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0</v>
      </c>
      <c r="B2069" s="2">
        <f>RSI!B2069</f>
        <v>0</v>
      </c>
      <c r="C2069" s="2">
        <f>RSI!I2069</f>
        <v>6.1198260340887316</v>
      </c>
      <c r="D2069" s="2">
        <f>MACD!E2069</f>
        <v>-7.754032645153538E-36</v>
      </c>
      <c r="E2069" s="2">
        <f>MACD!F2069</f>
        <v>-1.1402989184049326E-35</v>
      </c>
      <c r="F2069" s="2">
        <f>'Moving Avg'!D2069</f>
        <v>0</v>
      </c>
      <c r="G2069" s="2">
        <f>'Moving Avg'!F2069</f>
        <v>0</v>
      </c>
      <c r="H2069" s="2">
        <f>'Moving Avg'!G2069</f>
        <v>0</v>
      </c>
      <c r="I2069" s="2">
        <f>'Moving Avg'!H2069</f>
        <v>0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0</v>
      </c>
      <c r="B2070" s="2">
        <f>RSI!B2070</f>
        <v>0</v>
      </c>
      <c r="C2070" s="2">
        <f>RSI!I2070</f>
        <v>6.1198260340887316</v>
      </c>
      <c r="D2070" s="2">
        <f>MACD!E2070</f>
        <v>-7.1796598566236458E-36</v>
      </c>
      <c r="E2070" s="2">
        <f>MACD!F2070</f>
        <v>-1.0558323318564191E-35</v>
      </c>
      <c r="F2070" s="2">
        <f>'Moving Avg'!D2070</f>
        <v>0</v>
      </c>
      <c r="G2070" s="2">
        <f>'Moving Avg'!F2070</f>
        <v>0</v>
      </c>
      <c r="H2070" s="2">
        <f>'Moving Avg'!G2070</f>
        <v>0</v>
      </c>
      <c r="I2070" s="2">
        <f>'Moving Avg'!H2070</f>
        <v>0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</row>
    <row r="2071" spans="1:12" ht="13.5" x14ac:dyDescent="0.25">
      <c r="A2071" s="3">
        <f>RSI!A2071</f>
        <v>0</v>
      </c>
      <c r="B2071" s="2">
        <f>RSI!B2071</f>
        <v>0</v>
      </c>
      <c r="C2071" s="2">
        <f>RSI!I2071</f>
        <v>6.1198260340887316</v>
      </c>
      <c r="D2071" s="2">
        <f>MACD!E2071</f>
        <v>-6.6478332005774498E-36</v>
      </c>
      <c r="E2071" s="2">
        <f>MACD!F2071</f>
        <v>-9.7762252949668428E-36</v>
      </c>
      <c r="F2071" s="2">
        <f>'Moving Avg'!D2071</f>
        <v>0</v>
      </c>
      <c r="G2071" s="2">
        <f>'Moving Avg'!F2071</f>
        <v>0</v>
      </c>
      <c r="H2071" s="2">
        <f>'Moving Avg'!G2071</f>
        <v>0</v>
      </c>
      <c r="I2071" s="2">
        <f>'Moving Avg'!H2071</f>
        <v>0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0</v>
      </c>
      <c r="B2072" s="2">
        <f>RSI!B2072</f>
        <v>0</v>
      </c>
      <c r="C2072" s="2">
        <f>RSI!I2072</f>
        <v>6.1198260340887316</v>
      </c>
      <c r="D2072" s="2">
        <f>MACD!E2072</f>
        <v>-6.1554011116457868E-36</v>
      </c>
      <c r="E2072" s="2">
        <f>MACD!F2072</f>
        <v>-9.0520604583026327E-36</v>
      </c>
      <c r="F2072" s="2">
        <f>'Moving Avg'!D2072</f>
        <v>0</v>
      </c>
      <c r="G2072" s="2">
        <f>'Moving Avg'!F2072</f>
        <v>0</v>
      </c>
      <c r="H2072" s="2">
        <f>'Moving Avg'!G2072</f>
        <v>0</v>
      </c>
      <c r="I2072" s="2">
        <f>'Moving Avg'!H2072</f>
        <v>0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0</v>
      </c>
      <c r="B2073" s="2">
        <f>RSI!B2073</f>
        <v>0</v>
      </c>
      <c r="C2073" s="2">
        <f>RSI!I2073</f>
        <v>6.1198260340887316</v>
      </c>
      <c r="D2073" s="2">
        <f>MACD!E2073</f>
        <v>-5.6994454737460987E-36</v>
      </c>
      <c r="E2073" s="2">
        <f>MACD!F2073</f>
        <v>-8.3815374613913261E-36</v>
      </c>
      <c r="F2073" s="2">
        <f>'Moving Avg'!D2073</f>
        <v>0</v>
      </c>
      <c r="G2073" s="2">
        <f>'Moving Avg'!F2073</f>
        <v>0</v>
      </c>
      <c r="H2073" s="2">
        <f>'Moving Avg'!G2073</f>
        <v>0</v>
      </c>
      <c r="I2073" s="2">
        <f>'Moving Avg'!H2073</f>
        <v>0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0</v>
      </c>
      <c r="B2074" s="2">
        <f>RSI!B2074</f>
        <v>0</v>
      </c>
      <c r="C2074" s="2">
        <f>RSI!I2074</f>
        <v>6.1198260340887316</v>
      </c>
      <c r="D2074" s="2">
        <f>MACD!E2074</f>
        <v>-5.2772643275426837E-36</v>
      </c>
      <c r="E2074" s="2">
        <f>MACD!F2074</f>
        <v>-7.7606828346215983E-36</v>
      </c>
      <c r="F2074" s="2">
        <f>'Moving Avg'!D2074</f>
        <v>0</v>
      </c>
      <c r="G2074" s="2">
        <f>'Moving Avg'!F2074</f>
        <v>0</v>
      </c>
      <c r="H2074" s="2">
        <f>'Moving Avg'!G2074</f>
        <v>0</v>
      </c>
      <c r="I2074" s="2">
        <f>'Moving Avg'!H2074</f>
        <v>0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0</v>
      </c>
      <c r="B2075" s="2">
        <f>RSI!B2075</f>
        <v>0</v>
      </c>
      <c r="C2075" s="2">
        <f>RSI!I2075</f>
        <v>6.1198260340887316</v>
      </c>
      <c r="D2075" s="2">
        <f>MACD!E2075</f>
        <v>-4.8863558588358185E-36</v>
      </c>
      <c r="E2075" s="2">
        <f>MACD!F2075</f>
        <v>-7.1858174394644433E-36</v>
      </c>
      <c r="F2075" s="2">
        <f>'Moving Avg'!D2075</f>
        <v>0</v>
      </c>
      <c r="G2075" s="2">
        <f>'Moving Avg'!F2075</f>
        <v>0</v>
      </c>
      <c r="H2075" s="2">
        <f>'Moving Avg'!G2075</f>
        <v>0</v>
      </c>
      <c r="I2075" s="2">
        <f>'Moving Avg'!H2075</f>
        <v>0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0</v>
      </c>
      <c r="B2076" s="2">
        <f>RSI!B2076</f>
        <v>0</v>
      </c>
      <c r="C2076" s="2">
        <f>RSI!I2076</f>
        <v>6.1198260340887316</v>
      </c>
      <c r="D2076" s="2">
        <f>MACD!E2076</f>
        <v>-4.5244035729961283E-36</v>
      </c>
      <c r="E2076" s="2">
        <f>MACD!F2076</f>
        <v>-6.6535346661707814E-36</v>
      </c>
      <c r="F2076" s="2">
        <f>'Moving Avg'!D2076</f>
        <v>0</v>
      </c>
      <c r="G2076" s="2">
        <f>'Moving Avg'!F2076</f>
        <v>0</v>
      </c>
      <c r="H2076" s="2">
        <f>'Moving Avg'!G2076</f>
        <v>0</v>
      </c>
      <c r="I2076" s="2">
        <f>'Moving Avg'!H2076</f>
        <v>0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0</v>
      </c>
      <c r="B2077" s="2">
        <f>RSI!B2077</f>
        <v>0</v>
      </c>
      <c r="C2077" s="2">
        <f>RSI!I2077</f>
        <v>6.1198260340887316</v>
      </c>
      <c r="D2077" s="2">
        <f>MACD!E2077</f>
        <v>-4.1892625675890079E-36</v>
      </c>
      <c r="E2077" s="2">
        <f>MACD!F2077</f>
        <v>-6.1606802464544266E-36</v>
      </c>
      <c r="F2077" s="2">
        <f>'Moving Avg'!D2077</f>
        <v>0</v>
      </c>
      <c r="G2077" s="2">
        <f>'Moving Avg'!F2077</f>
        <v>0</v>
      </c>
      <c r="H2077" s="2">
        <f>'Moving Avg'!G2077</f>
        <v>0</v>
      </c>
      <c r="I2077" s="2">
        <f>'Moving Avg'!H2077</f>
        <v>0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0</v>
      </c>
      <c r="B2078" s="2">
        <f>RSI!B2078</f>
        <v>0</v>
      </c>
      <c r="C2078" s="2">
        <f>RSI!I2078</f>
        <v>6.1198260340887316</v>
      </c>
      <c r="D2078" s="2">
        <f>MACD!E2078</f>
        <v>-3.8789468218416738E-36</v>
      </c>
      <c r="E2078" s="2">
        <f>MACD!F2078</f>
        <v>-5.7043335615318763E-36</v>
      </c>
      <c r="F2078" s="2">
        <f>'Moving Avg'!D2078</f>
        <v>0</v>
      </c>
      <c r="G2078" s="2">
        <f>'Moving Avg'!F2078</f>
        <v>0</v>
      </c>
      <c r="H2078" s="2">
        <f>'Moving Avg'!G2078</f>
        <v>0</v>
      </c>
      <c r="I2078" s="2">
        <f>'Moving Avg'!H2078</f>
        <v>0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0</v>
      </c>
      <c r="B2079" s="2">
        <f>RSI!B2079</f>
        <v>0</v>
      </c>
      <c r="C2079" s="2">
        <f>RSI!I2079</f>
        <v>6.1198260340887316</v>
      </c>
      <c r="D2079" s="2">
        <f>MACD!E2079</f>
        <v>-3.5916174276311797E-36</v>
      </c>
      <c r="E2079" s="2">
        <f>MACD!F2079</f>
        <v>-5.2817903347517375E-36</v>
      </c>
      <c r="F2079" s="2">
        <f>'Moving Avg'!D2079</f>
        <v>0</v>
      </c>
      <c r="G2079" s="2">
        <f>'Moving Avg'!F2079</f>
        <v>0</v>
      </c>
      <c r="H2079" s="2">
        <f>'Moving Avg'!G2079</f>
        <v>0</v>
      </c>
      <c r="I2079" s="2">
        <f>'Moving Avg'!H2079</f>
        <v>0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0</v>
      </c>
      <c r="B2080" s="2">
        <f>RSI!B2080</f>
        <v>0</v>
      </c>
      <c r="C2080" s="2">
        <f>RSI!I2080</f>
        <v>6.1198260340887316</v>
      </c>
      <c r="D2080" s="2">
        <f>MACD!E2080</f>
        <v>-3.3255716922510926E-36</v>
      </c>
      <c r="E2080" s="2">
        <f>MACD!F2080</f>
        <v>-4.8905466062516092E-36</v>
      </c>
      <c r="F2080" s="2">
        <f>'Moving Avg'!D2080</f>
        <v>0</v>
      </c>
      <c r="G2080" s="2">
        <f>'Moving Avg'!F2080</f>
        <v>0</v>
      </c>
      <c r="H2080" s="2">
        <f>'Moving Avg'!G2080</f>
        <v>0</v>
      </c>
      <c r="I2080" s="2">
        <f>'Moving Avg'!H2080</f>
        <v>0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0</v>
      </c>
      <c r="B2081" s="2">
        <f>RSI!B2081</f>
        <v>0</v>
      </c>
      <c r="C2081" s="2">
        <f>RSI!I2081</f>
        <v>6.1198260340887316</v>
      </c>
      <c r="D2081" s="2">
        <f>MACD!E2081</f>
        <v>-3.0792330483806411E-36</v>
      </c>
      <c r="E2081" s="2">
        <f>MACD!F2081</f>
        <v>-4.5282838946774158E-36</v>
      </c>
      <c r="F2081" s="2">
        <f>'Moving Avg'!D2081</f>
        <v>0</v>
      </c>
      <c r="G2081" s="2">
        <f>'Moving Avg'!F2081</f>
        <v>0</v>
      </c>
      <c r="H2081" s="2">
        <f>'Moving Avg'!G2081</f>
        <v>0</v>
      </c>
      <c r="I2081" s="2">
        <f>'Moving Avg'!H2081</f>
        <v>0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0</v>
      </c>
      <c r="B2082" s="2">
        <f>RSI!B2082</f>
        <v>0</v>
      </c>
      <c r="C2082" s="2">
        <f>RSI!I2082</f>
        <v>6.1198260340887316</v>
      </c>
      <c r="D2082" s="2">
        <f>MACD!E2082</f>
        <v>-2.8511417114635567E-36</v>
      </c>
      <c r="E2082" s="2">
        <f>MACD!F2082</f>
        <v>-4.1928554580346441E-36</v>
      </c>
      <c r="F2082" s="2">
        <f>'Moving Avg'!D2082</f>
        <v>0</v>
      </c>
      <c r="G2082" s="2">
        <f>'Moving Avg'!F2082</f>
        <v>0</v>
      </c>
      <c r="H2082" s="2">
        <f>'Moving Avg'!G2082</f>
        <v>0</v>
      </c>
      <c r="I2082" s="2">
        <f>'Moving Avg'!H2082</f>
        <v>0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0</v>
      </c>
      <c r="B2083" s="2">
        <f>RSI!B2083</f>
        <v>0</v>
      </c>
      <c r="C2083" s="2">
        <f>RSI!I2083</f>
        <v>6.1198260340887316</v>
      </c>
      <c r="D2083" s="2">
        <f>MACD!E2083</f>
        <v>-2.6399460291329229E-36</v>
      </c>
      <c r="E2083" s="2">
        <f>MACD!F2083</f>
        <v>-3.8822735722543003E-36</v>
      </c>
      <c r="F2083" s="2">
        <f>'Moving Avg'!D2083</f>
        <v>0</v>
      </c>
      <c r="G2083" s="2">
        <f>'Moving Avg'!F2083</f>
        <v>0</v>
      </c>
      <c r="H2083" s="2">
        <f>'Moving Avg'!G2083</f>
        <v>0</v>
      </c>
      <c r="I2083" s="2">
        <f>'Moving Avg'!H2083</f>
        <v>0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</row>
    <row r="2084" spans="1:12" ht="13.5" x14ac:dyDescent="0.25">
      <c r="A2084" s="3">
        <f>RSI!A2084</f>
        <v>0</v>
      </c>
      <c r="B2084" s="2">
        <f>RSI!B2084</f>
        <v>0</v>
      </c>
      <c r="C2084" s="2">
        <f>RSI!I2084</f>
        <v>6.1198260340887316</v>
      </c>
      <c r="D2084" s="2">
        <f>MACD!E2084</f>
        <v>-2.4443944714193733E-36</v>
      </c>
      <c r="E2084" s="2">
        <f>MACD!F2084</f>
        <v>-3.5946977520873151E-36</v>
      </c>
      <c r="F2084" s="2">
        <f>'Moving Avg'!D2084</f>
        <v>0</v>
      </c>
      <c r="G2084" s="2">
        <f>'Moving Avg'!F2084</f>
        <v>0</v>
      </c>
      <c r="H2084" s="2">
        <f>'Moving Avg'!G2084</f>
        <v>0</v>
      </c>
      <c r="I2084" s="2">
        <f>'Moving Avg'!H2084</f>
        <v>0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</row>
    <row r="2085" spans="1:12" ht="13.5" x14ac:dyDescent="0.25">
      <c r="A2085" s="3">
        <f>RSI!A2085</f>
        <v>0</v>
      </c>
      <c r="B2085" s="2">
        <f>RSI!B2085</f>
        <v>0</v>
      </c>
      <c r="C2085" s="2">
        <f>RSI!I2085</f>
        <v>6.11982603408876</v>
      </c>
      <c r="D2085" s="2">
        <f>MACD!E2085</f>
        <v>-2.2633282142771976E-36</v>
      </c>
      <c r="E2085" s="2">
        <f>MACD!F2085</f>
        <v>-3.3284238445252918E-36</v>
      </c>
      <c r="F2085" s="2">
        <f>'Moving Avg'!D2085</f>
        <v>0</v>
      </c>
      <c r="G2085" s="2">
        <f>'Moving Avg'!F2085</f>
        <v>0</v>
      </c>
      <c r="H2085" s="2">
        <f>'Moving Avg'!G2085</f>
        <v>0</v>
      </c>
      <c r="I2085" s="2">
        <f>'Moving Avg'!H2085</f>
        <v>0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0</v>
      </c>
      <c r="B2086" s="2">
        <f>RSI!B2086</f>
        <v>0</v>
      </c>
      <c r="C2086" s="2">
        <f>RSI!I2086</f>
        <v>6.11982603408876</v>
      </c>
      <c r="D2086" s="2">
        <f>MACD!E2086</f>
        <v>-2.0956742724788866E-36</v>
      </c>
      <c r="E2086" s="2">
        <f>MACD!F2086</f>
        <v>-3.0818739301160109E-36</v>
      </c>
      <c r="F2086" s="2">
        <f>'Moving Avg'!D2086</f>
        <v>0</v>
      </c>
      <c r="G2086" s="2">
        <f>'Moving Avg'!F2086</f>
        <v>0</v>
      </c>
      <c r="H2086" s="2">
        <f>'Moving Avg'!G2086</f>
        <v>0</v>
      </c>
      <c r="I2086" s="2">
        <f>'Moving Avg'!H2086</f>
        <v>0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0</v>
      </c>
      <c r="B2087" s="2">
        <f>RSI!B2087</f>
        <v>0</v>
      </c>
      <c r="C2087" s="2">
        <f>RSI!I2087</f>
        <v>6.11982603408876</v>
      </c>
      <c r="D2087" s="2">
        <f>MACD!E2087</f>
        <v>-1.9404391411841544E-36</v>
      </c>
      <c r="E2087" s="2">
        <f>MACD!F2087</f>
        <v>-2.85358697232964E-36</v>
      </c>
      <c r="F2087" s="2">
        <f>'Moving Avg'!D2087</f>
        <v>0</v>
      </c>
      <c r="G2087" s="2">
        <f>'Moving Avg'!F2087</f>
        <v>0</v>
      </c>
      <c r="H2087" s="2">
        <f>'Moving Avg'!G2087</f>
        <v>0</v>
      </c>
      <c r="I2087" s="2">
        <f>'Moving Avg'!H2087</f>
        <v>0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0</v>
      </c>
      <c r="B2088" s="2">
        <f>RSI!B2088</f>
        <v>0</v>
      </c>
      <c r="C2088" s="2">
        <f>RSI!I2088</f>
        <v>6.11982603408876</v>
      </c>
      <c r="D2088" s="2">
        <f>MACD!E2088</f>
        <v>-1.7967029085038467E-36</v>
      </c>
      <c r="E2088" s="2">
        <f>MACD!F2088</f>
        <v>-2.6422101595644815E-36</v>
      </c>
      <c r="F2088" s="2">
        <f>'Moving Avg'!D2088</f>
        <v>0</v>
      </c>
      <c r="G2088" s="2">
        <f>'Moving Avg'!F2088</f>
        <v>0</v>
      </c>
      <c r="H2088" s="2">
        <f>'Moving Avg'!G2088</f>
        <v>0</v>
      </c>
      <c r="I2088" s="2">
        <f>'Moving Avg'!H2088</f>
        <v>0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0</v>
      </c>
      <c r="B2089" s="2">
        <f>RSI!B2089</f>
        <v>0</v>
      </c>
      <c r="C2089" s="2">
        <f>RSI!I2089</f>
        <v>6.1198260340887316</v>
      </c>
      <c r="D2089" s="2">
        <f>MACD!E2089</f>
        <v>-1.6636138041702285E-36</v>
      </c>
      <c r="E2089" s="2">
        <f>MACD!F2089</f>
        <v>-2.4464908884856311E-36</v>
      </c>
      <c r="F2089" s="2">
        <f>'Moving Avg'!D2089</f>
        <v>0</v>
      </c>
      <c r="G2089" s="2">
        <f>'Moving Avg'!F2089</f>
        <v>0</v>
      </c>
      <c r="H2089" s="2">
        <f>'Moving Avg'!G2089</f>
        <v>0</v>
      </c>
      <c r="I2089" s="2">
        <f>'Moving Avg'!H2089</f>
        <v>0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0</v>
      </c>
      <c r="B2090" s="2">
        <f>RSI!B2090</f>
        <v>0</v>
      </c>
      <c r="C2090" s="2">
        <f>RSI!I2090</f>
        <v>6.1198260340887316</v>
      </c>
      <c r="D2090" s="2">
        <f>MACD!E2090</f>
        <v>-1.5403831520094709E-36</v>
      </c>
      <c r="E2090" s="2">
        <f>MACD!F2090</f>
        <v>-2.2652693411903992E-36</v>
      </c>
      <c r="F2090" s="2">
        <f>'Moving Avg'!D2090</f>
        <v>0</v>
      </c>
      <c r="G2090" s="2">
        <f>'Moving Avg'!F2090</f>
        <v>0</v>
      </c>
      <c r="H2090" s="2">
        <f>'Moving Avg'!G2090</f>
        <v>0</v>
      </c>
      <c r="I2090" s="2">
        <f>'Moving Avg'!H2090</f>
        <v>0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0</v>
      </c>
      <c r="B2091" s="2">
        <f>RSI!B2091</f>
        <v>0</v>
      </c>
      <c r="C2091" s="2">
        <f>RSI!I2091</f>
        <v>6.1198260340887316</v>
      </c>
      <c r="D2091" s="2">
        <f>MACD!E2091</f>
        <v>-1.4262806963050656E-36</v>
      </c>
      <c r="E2091" s="2">
        <f>MACD!F2091</f>
        <v>-2.0974716122133324E-36</v>
      </c>
      <c r="F2091" s="2">
        <f>'Moving Avg'!D2091</f>
        <v>0</v>
      </c>
      <c r="G2091" s="2">
        <f>'Moving Avg'!F2091</f>
        <v>0</v>
      </c>
      <c r="H2091" s="2">
        <f>'Moving Avg'!G2091</f>
        <v>0</v>
      </c>
      <c r="I2091" s="2">
        <f>'Moving Avg'!H2091</f>
        <v>0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0</v>
      </c>
      <c r="B2092" s="2">
        <f>RSI!B2092</f>
        <v>0</v>
      </c>
      <c r="C2092" s="2">
        <f>RSI!I2092</f>
        <v>6.1198260340887316</v>
      </c>
      <c r="D2092" s="2">
        <f>MACD!E2092</f>
        <v>-1.3206302743565422E-36</v>
      </c>
      <c r="E2092" s="2">
        <f>MACD!F2092</f>
        <v>-1.9421033446419744E-36</v>
      </c>
      <c r="F2092" s="2">
        <f>'Moving Avg'!D2092</f>
        <v>0</v>
      </c>
      <c r="G2092" s="2">
        <f>'Moving Avg'!F2092</f>
        <v>0</v>
      </c>
      <c r="H2092" s="2">
        <f>'Moving Avg'!G2092</f>
        <v>0</v>
      </c>
      <c r="I2092" s="2">
        <f>'Moving Avg'!H2092</f>
        <v>0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0</v>
      </c>
      <c r="B2093" s="2">
        <f>RSI!B2093</f>
        <v>0</v>
      </c>
      <c r="C2093" s="2">
        <f>RSI!I2093</f>
        <v>6.1198260340887316</v>
      </c>
      <c r="D2093" s="2">
        <f>MACD!E2093</f>
        <v>-1.222805809589391E-36</v>
      </c>
      <c r="E2093" s="2">
        <f>MACD!F2093</f>
        <v>-1.7982438376314579E-36</v>
      </c>
      <c r="F2093" s="2">
        <f>'Moving Avg'!D2093</f>
        <v>0</v>
      </c>
      <c r="G2093" s="2">
        <f>'Moving Avg'!F2093</f>
        <v>0</v>
      </c>
      <c r="H2093" s="2">
        <f>'Moving Avg'!G2093</f>
        <v>0</v>
      </c>
      <c r="I2093" s="2">
        <f>'Moving Avg'!H2093</f>
        <v>0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0</v>
      </c>
      <c r="B2094" s="2">
        <f>RSI!B2094</f>
        <v>0</v>
      </c>
      <c r="C2094" s="2">
        <f>RSI!I2094</f>
        <v>6.1198260340887316</v>
      </c>
      <c r="D2094" s="2">
        <f>MACD!E2094</f>
        <v>-1.1322276014716583E-36</v>
      </c>
      <c r="E2094" s="2">
        <f>MACD!F2094</f>
        <v>-1.6650405903994981E-36</v>
      </c>
      <c r="F2094" s="2">
        <f>'Moving Avg'!D2094</f>
        <v>0</v>
      </c>
      <c r="G2094" s="2">
        <f>'Moving Avg'!F2094</f>
        <v>0</v>
      </c>
      <c r="H2094" s="2">
        <f>'Moving Avg'!G2094</f>
        <v>0</v>
      </c>
      <c r="I2094" s="2">
        <f>'Moving Avg'!H2094</f>
        <v>0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0</v>
      </c>
      <c r="B2095" s="2">
        <f>RSI!B2095</f>
        <v>0</v>
      </c>
      <c r="C2095" s="2">
        <f>RSI!I2095</f>
        <v>6.1198260340887316</v>
      </c>
      <c r="D2095" s="2">
        <f>MACD!E2095</f>
        <v>-1.0483588902515354E-36</v>
      </c>
      <c r="E2095" s="2">
        <f>MACD!F2095</f>
        <v>-1.5417042503699056E-36</v>
      </c>
      <c r="F2095" s="2">
        <f>'Moving Avg'!D2095</f>
        <v>0</v>
      </c>
      <c r="G2095" s="2">
        <f>'Moving Avg'!F2095</f>
        <v>0</v>
      </c>
      <c r="H2095" s="2">
        <f>'Moving Avg'!G2095</f>
        <v>0</v>
      </c>
      <c r="I2095" s="2">
        <f>'Moving Avg'!H2095</f>
        <v>0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0</v>
      </c>
      <c r="B2096" s="2">
        <f>RSI!B2096</f>
        <v>0</v>
      </c>
      <c r="C2096" s="2">
        <f>RSI!I2096</f>
        <v>6.1198260340887316</v>
      </c>
      <c r="D2096" s="2">
        <f>MACD!E2096</f>
        <v>-9.7070267615882908E-37</v>
      </c>
      <c r="E2096" s="2">
        <f>MACD!F2096</f>
        <v>-1.4275039355276905E-36</v>
      </c>
      <c r="F2096" s="2">
        <f>'Moving Avg'!D2096</f>
        <v>0</v>
      </c>
      <c r="G2096" s="2">
        <f>'Moving Avg'!F2096</f>
        <v>0</v>
      </c>
      <c r="H2096" s="2">
        <f>'Moving Avg'!G2096</f>
        <v>0</v>
      </c>
      <c r="I2096" s="2">
        <f>'Moving Avg'!H2096</f>
        <v>0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</row>
    <row r="2097" spans="1:12" ht="13.5" x14ac:dyDescent="0.25">
      <c r="A2097" s="3">
        <f>RSI!A2097</f>
        <v>0</v>
      </c>
      <c r="B2097" s="2">
        <f>RSI!B2097</f>
        <v>0</v>
      </c>
      <c r="C2097" s="2">
        <f>RSI!I2097</f>
        <v>6.1198260340887316</v>
      </c>
      <c r="D2097" s="2">
        <f>MACD!E2097</f>
        <v>-8.9879877422113812E-37</v>
      </c>
      <c r="E2097" s="2">
        <f>MACD!F2097</f>
        <v>-1.3217629032663802E-36</v>
      </c>
      <c r="F2097" s="2">
        <f>'Moving Avg'!D2097</f>
        <v>0</v>
      </c>
      <c r="G2097" s="2">
        <f>'Moving Avg'!F2097</f>
        <v>0</v>
      </c>
      <c r="H2097" s="2">
        <f>'Moving Avg'!G2097</f>
        <v>0</v>
      </c>
      <c r="I2097" s="2">
        <f>'Moving Avg'!H2097</f>
        <v>0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</row>
    <row r="2098" spans="1:12" ht="13.5" x14ac:dyDescent="0.25">
      <c r="A2098" s="3">
        <f>RSI!A2098</f>
        <v>0</v>
      </c>
      <c r="B2098" s="2">
        <f>RSI!B2098</f>
        <v>0</v>
      </c>
      <c r="C2098" s="2">
        <f>RSI!I2098</f>
        <v>6.1198260340887316</v>
      </c>
      <c r="D2098" s="2">
        <f>MACD!E2098</f>
        <v>-8.322210872417946E-37</v>
      </c>
      <c r="E2098" s="2">
        <f>MACD!F2098</f>
        <v>-1.2238545400614631E-36</v>
      </c>
      <c r="F2098" s="2">
        <f>'Moving Avg'!D2098</f>
        <v>0</v>
      </c>
      <c r="G2098" s="2">
        <f>'Moving Avg'!F2098</f>
        <v>0</v>
      </c>
      <c r="H2098" s="2">
        <f>'Moving Avg'!G2098</f>
        <v>0</v>
      </c>
      <c r="I2098" s="2">
        <f>'Moving Avg'!H2098</f>
        <v>0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0</v>
      </c>
      <c r="B2099" s="2">
        <f>RSI!B2099</f>
        <v>0</v>
      </c>
      <c r="C2099" s="2">
        <f>RSI!I2099</f>
        <v>6.1198260340887316</v>
      </c>
      <c r="D2099" s="2">
        <f>MACD!E2099</f>
        <v>-7.705750807794394E-37</v>
      </c>
      <c r="E2099" s="2">
        <f>MACD!F2099</f>
        <v>-1.1331986482050584E-36</v>
      </c>
      <c r="F2099" s="2">
        <f>'Moving Avg'!D2099</f>
        <v>0</v>
      </c>
      <c r="G2099" s="2">
        <f>'Moving Avg'!F2099</f>
        <v>0</v>
      </c>
      <c r="H2099" s="2">
        <f>'Moving Avg'!G2099</f>
        <v>0</v>
      </c>
      <c r="I2099" s="2">
        <f>'Moving Avg'!H2099</f>
        <v>0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0</v>
      </c>
      <c r="B2100" s="2">
        <f>RSI!B2100</f>
        <v>0</v>
      </c>
      <c r="C2100" s="2">
        <f>RSI!I2100</f>
        <v>6.1198260340887316</v>
      </c>
      <c r="D2100" s="2">
        <f>MACD!E2100</f>
        <v>-7.134954451661476E-37</v>
      </c>
      <c r="E2100" s="2">
        <f>MACD!F2100</f>
        <v>-1.0492580075972764E-36</v>
      </c>
      <c r="F2100" s="2">
        <f>'Moving Avg'!D2100</f>
        <v>0</v>
      </c>
      <c r="G2100" s="2">
        <f>'Moving Avg'!F2100</f>
        <v>0</v>
      </c>
      <c r="H2100" s="2">
        <f>'Moving Avg'!G2100</f>
        <v>0</v>
      </c>
      <c r="I2100" s="2">
        <f>'Moving Avg'!H2100</f>
        <v>0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0</v>
      </c>
      <c r="B2101" s="2">
        <f>RSI!B2101</f>
        <v>0</v>
      </c>
      <c r="C2101" s="2">
        <f>RSI!I2101</f>
        <v>6.1198260340887316</v>
      </c>
      <c r="D2101" s="2">
        <f>MACD!E2101</f>
        <v>-6.6064393070939594E-37</v>
      </c>
      <c r="E2101" s="2">
        <f>MACD!F2101</f>
        <v>-9.7153519221970034E-37</v>
      </c>
      <c r="F2101" s="2">
        <f>'Moving Avg'!D2101</f>
        <v>0</v>
      </c>
      <c r="G2101" s="2">
        <f>'Moving Avg'!F2101</f>
        <v>0</v>
      </c>
      <c r="H2101" s="2">
        <f>'Moving Avg'!G2101</f>
        <v>0</v>
      </c>
      <c r="I2101" s="2">
        <f>'Moving Avg'!H2101</f>
        <v>0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</row>
    <row r="2102" spans="1:12" ht="13.5" x14ac:dyDescent="0.25">
      <c r="A2102" s="3">
        <f>RSI!A2102</f>
        <v>0</v>
      </c>
      <c r="B2102" s="2">
        <f>RSI!B2102</f>
        <v>0</v>
      </c>
      <c r="C2102" s="2">
        <f>RSI!I2102</f>
        <v>6.1198260340887316</v>
      </c>
      <c r="D2102" s="2">
        <f>MACD!E2102</f>
        <v>-6.1170734324944066E-37</v>
      </c>
      <c r="E2102" s="2">
        <f>MACD!F2102</f>
        <v>-8.9956962242564842E-37</v>
      </c>
      <c r="F2102" s="2">
        <f>'Moving Avg'!D2102</f>
        <v>0</v>
      </c>
      <c r="G2102" s="2">
        <f>'Moving Avg'!F2102</f>
        <v>0</v>
      </c>
      <c r="H2102" s="2">
        <f>'Moving Avg'!G2102</f>
        <v>0</v>
      </c>
      <c r="I2102" s="2">
        <f>'Moving Avg'!H2102</f>
        <v>0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</row>
    <row r="2103" spans="1:12" ht="13.5" x14ac:dyDescent="0.25">
      <c r="A2103" s="3">
        <f>RSI!A2103</f>
        <v>0</v>
      </c>
      <c r="B2103" s="2">
        <f>RSI!B2103</f>
        <v>0</v>
      </c>
      <c r="C2103" s="2">
        <f>RSI!I2103</f>
        <v>6.1198260340887316</v>
      </c>
      <c r="D2103" s="2">
        <f>MACD!E2103</f>
        <v>-5.6639568819392651E-37</v>
      </c>
      <c r="E2103" s="2">
        <f>MACD!F2103</f>
        <v>-8.3293483557930411E-37</v>
      </c>
      <c r="F2103" s="2">
        <f>'Moving Avg'!D2103</f>
        <v>0</v>
      </c>
      <c r="G2103" s="2">
        <f>'Moving Avg'!F2103</f>
        <v>0</v>
      </c>
      <c r="H2103" s="2">
        <f>'Moving Avg'!G2103</f>
        <v>0</v>
      </c>
      <c r="I2103" s="2">
        <f>'Moving Avg'!H2103</f>
        <v>0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</row>
    <row r="2104" spans="1:12" ht="13.5" x14ac:dyDescent="0.25">
      <c r="A2104" s="3">
        <f>RSI!A2104</f>
        <v>0</v>
      </c>
      <c r="B2104" s="2">
        <f>RSI!B2104</f>
        <v>0</v>
      </c>
      <c r="C2104" s="2">
        <f>RSI!I2104</f>
        <v>6.1198260340887316</v>
      </c>
      <c r="D2104" s="2">
        <f>MACD!E2104</f>
        <v>-5.2444045203141345E-37</v>
      </c>
      <c r="E2104" s="2">
        <f>MACD!F2104</f>
        <v>-7.7123595886972603E-37</v>
      </c>
      <c r="F2104" s="2">
        <f>'Moving Avg'!D2104</f>
        <v>0</v>
      </c>
      <c r="G2104" s="2">
        <f>'Moving Avg'!F2104</f>
        <v>0</v>
      </c>
      <c r="H2104" s="2">
        <f>'Moving Avg'!G2104</f>
        <v>0</v>
      </c>
      <c r="I2104" s="2">
        <f>'Moving Avg'!H2104</f>
        <v>0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</row>
    <row r="2105" spans="1:12" ht="13.5" x14ac:dyDescent="0.25">
      <c r="A2105" s="3">
        <f>RSI!A2105</f>
        <v>0</v>
      </c>
      <c r="B2105" s="2">
        <f>RSI!B2105</f>
        <v>0</v>
      </c>
      <c r="C2105" s="2">
        <f>RSI!I2105</f>
        <v>6.1198260340887316</v>
      </c>
      <c r="D2105" s="2">
        <f>MACD!E2105</f>
        <v>-4.8559301114019768E-37</v>
      </c>
      <c r="E2105" s="2">
        <f>MACD!F2105</f>
        <v>-7.1410736932382037E-37</v>
      </c>
      <c r="F2105" s="2">
        <f>'Moving Avg'!D2105</f>
        <v>0</v>
      </c>
      <c r="G2105" s="2">
        <f>'Moving Avg'!F2105</f>
        <v>0</v>
      </c>
      <c r="H2105" s="2">
        <f>'Moving Avg'!G2105</f>
        <v>0</v>
      </c>
      <c r="I2105" s="2">
        <f>'Moving Avg'!H2105</f>
        <v>0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</row>
    <row r="2106" spans="1:12" ht="13.5" x14ac:dyDescent="0.25">
      <c r="A2106" s="3">
        <f>RSI!A2106</f>
        <v>0</v>
      </c>
      <c r="B2106" s="2">
        <f>RSI!B2106</f>
        <v>0</v>
      </c>
      <c r="C2106" s="2">
        <f>RSI!I2106</f>
        <v>6.1198260340887316</v>
      </c>
      <c r="D2106" s="2">
        <f>MACD!E2106</f>
        <v>-4.4962315846314601E-37</v>
      </c>
      <c r="E2106" s="2">
        <f>MACD!F2106</f>
        <v>-6.6121052715168558E-37</v>
      </c>
      <c r="F2106" s="2">
        <f>'Moving Avg'!D2106</f>
        <v>0</v>
      </c>
      <c r="G2106" s="2">
        <f>'Moving Avg'!F2106</f>
        <v>0</v>
      </c>
      <c r="H2106" s="2">
        <f>'Moving Avg'!G2106</f>
        <v>0</v>
      </c>
      <c r="I2106" s="2">
        <f>'Moving Avg'!H2106</f>
        <v>0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0</v>
      </c>
      <c r="B2107" s="2">
        <f>RSI!B2107</f>
        <v>0</v>
      </c>
      <c r="C2107" s="2">
        <f>RSI!I2107</f>
        <v>6.1198260340887316</v>
      </c>
      <c r="D2107" s="2">
        <f>MACD!E2107</f>
        <v>-4.1631773931772777E-37</v>
      </c>
      <c r="E2107" s="2">
        <f>MACD!F2107</f>
        <v>-6.1223196958489407E-37</v>
      </c>
      <c r="F2107" s="2">
        <f>'Moving Avg'!D2107</f>
        <v>0</v>
      </c>
      <c r="G2107" s="2">
        <f>'Moving Avg'!F2107</f>
        <v>0</v>
      </c>
      <c r="H2107" s="2">
        <f>'Moving Avg'!G2107</f>
        <v>0</v>
      </c>
      <c r="I2107" s="2">
        <f>'Moving Avg'!H2107</f>
        <v>0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</row>
    <row r="2108" spans="1:12" ht="13.5" x14ac:dyDescent="0.25">
      <c r="A2108" s="3">
        <f>RSI!A2108</f>
        <v>0</v>
      </c>
      <c r="B2108" s="2">
        <f>RSI!B2108</f>
        <v>0</v>
      </c>
      <c r="C2108" s="2">
        <f>RSI!I2108</f>
        <v>6.1198260340887316</v>
      </c>
      <c r="D2108" s="2">
        <f>MACD!E2108</f>
        <v>-3.8547938825715532E-37</v>
      </c>
      <c r="E2108" s="2">
        <f>MACD!F2108</f>
        <v>-5.6688145331934641E-37</v>
      </c>
      <c r="F2108" s="2">
        <f>'Moving Avg'!D2108</f>
        <v>0</v>
      </c>
      <c r="G2108" s="2">
        <f>'Moving Avg'!F2108</f>
        <v>0</v>
      </c>
      <c r="H2108" s="2">
        <f>'Moving Avg'!G2108</f>
        <v>0</v>
      </c>
      <c r="I2108" s="2">
        <f>'Moving Avg'!H2108</f>
        <v>0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</row>
    <row r="2109" spans="1:12" ht="13.5" x14ac:dyDescent="0.25">
      <c r="A2109" s="3">
        <f>RSI!A2109</f>
        <v>0</v>
      </c>
      <c r="B2109" s="2">
        <f>RSI!B2109</f>
        <v>0</v>
      </c>
      <c r="C2109" s="2">
        <f>RSI!I2109</f>
        <v>6.1198260340887316</v>
      </c>
      <c r="D2109" s="2">
        <f>MACD!E2109</f>
        <v>-3.5692535949736603E-37</v>
      </c>
      <c r="E2109" s="2">
        <f>MACD!F2109</f>
        <v>-5.2489023455495037E-37</v>
      </c>
      <c r="F2109" s="2">
        <f>'Moving Avg'!D2109</f>
        <v>0</v>
      </c>
      <c r="G2109" s="2">
        <f>'Moving Avg'!F2109</f>
        <v>0</v>
      </c>
      <c r="H2109" s="2">
        <f>'Moving Avg'!G2109</f>
        <v>0</v>
      </c>
      <c r="I2109" s="2">
        <f>'Moving Avg'!H2109</f>
        <v>0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0</v>
      </c>
      <c r="B2110" s="2">
        <f>RSI!B2110</f>
        <v>0</v>
      </c>
      <c r="C2110" s="2">
        <f>RSI!I2110</f>
        <v>6.1198260340887316</v>
      </c>
      <c r="D2110" s="2">
        <f>MACD!E2110</f>
        <v>-3.3048644397904262E-37</v>
      </c>
      <c r="E2110" s="2">
        <f>MACD!F2110</f>
        <v>-4.860094764397689E-37</v>
      </c>
      <c r="F2110" s="2">
        <f>'Moving Avg'!D2110</f>
        <v>0</v>
      </c>
      <c r="G2110" s="2">
        <f>'Moving Avg'!F2110</f>
        <v>0</v>
      </c>
      <c r="H2110" s="2">
        <f>'Moving Avg'!G2110</f>
        <v>0</v>
      </c>
      <c r="I2110" s="2">
        <f>'Moving Avg'!H2110</f>
        <v>0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0</v>
      </c>
      <c r="B2111" s="2">
        <f>RSI!B2111</f>
        <v>0</v>
      </c>
      <c r="C2111" s="2">
        <f>RSI!I2111</f>
        <v>6.1198260340887316</v>
      </c>
      <c r="D2111" s="2">
        <f>MACD!E2111</f>
        <v>-3.0600596664726167E-37</v>
      </c>
      <c r="E2111" s="2">
        <f>MACD!F2111</f>
        <v>-4.5000877448126751E-37</v>
      </c>
      <c r="F2111" s="2">
        <f>'Moving Avg'!D2111</f>
        <v>0</v>
      </c>
      <c r="G2111" s="2">
        <f>'Moving Avg'!F2111</f>
        <v>0</v>
      </c>
      <c r="H2111" s="2">
        <f>'Moving Avg'!G2111</f>
        <v>0</v>
      </c>
      <c r="I2111" s="2">
        <f>'Moving Avg'!H2111</f>
        <v>0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0</v>
      </c>
      <c r="B2112" s="2">
        <f>RSI!B2112</f>
        <v>0</v>
      </c>
      <c r="C2112" s="2">
        <f>RSI!I2112</f>
        <v>6.1198260340887316</v>
      </c>
      <c r="D2112" s="2">
        <f>MACD!E2112</f>
        <v>-2.8333885800672376E-37</v>
      </c>
      <c r="E2112" s="2">
        <f>MACD!F2112</f>
        <v>-4.1667479118635882E-37</v>
      </c>
      <c r="F2112" s="2">
        <f>'Moving Avg'!D2112</f>
        <v>0</v>
      </c>
      <c r="G2112" s="2">
        <f>'Moving Avg'!F2112</f>
        <v>0</v>
      </c>
      <c r="H2112" s="2">
        <f>'Moving Avg'!G2112</f>
        <v>0</v>
      </c>
      <c r="I2112" s="2">
        <f>'Moving Avg'!H2112</f>
        <v>0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0</v>
      </c>
      <c r="B2113" s="2">
        <f>RSI!B2113</f>
        <v>0</v>
      </c>
      <c r="C2113" s="2">
        <f>RSI!I2113</f>
        <v>6.1198260340887316</v>
      </c>
      <c r="D2113" s="2">
        <f>MACD!E2113</f>
        <v>-2.6235079445067015E-37</v>
      </c>
      <c r="E2113" s="2">
        <f>MACD!F2113</f>
        <v>-3.8580999183922109E-37</v>
      </c>
      <c r="F2113" s="2">
        <f>'Moving Avg'!D2113</f>
        <v>0</v>
      </c>
      <c r="G2113" s="2">
        <f>'Moving Avg'!F2113</f>
        <v>0</v>
      </c>
      <c r="H2113" s="2">
        <f>'Moving Avg'!G2113</f>
        <v>0</v>
      </c>
      <c r="I2113" s="2">
        <f>'Moving Avg'!H2113</f>
        <v>0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</row>
    <row r="2114" spans="1:12" ht="13.5" x14ac:dyDescent="0.25">
      <c r="A2114" s="3">
        <f>RSI!A2114</f>
        <v>0</v>
      </c>
      <c r="B2114" s="2">
        <f>RSI!B2114</f>
        <v>0</v>
      </c>
      <c r="C2114" s="2">
        <f>RSI!I2114</f>
        <v>6.1198260340887316</v>
      </c>
      <c r="D2114" s="2">
        <f>MACD!E2114</f>
        <v>-2.4291740226913904E-37</v>
      </c>
      <c r="E2114" s="2">
        <f>MACD!F2114</f>
        <v>-3.5723147392520474E-37</v>
      </c>
      <c r="F2114" s="2">
        <f>'Moving Avg'!D2114</f>
        <v>0</v>
      </c>
      <c r="G2114" s="2">
        <f>'Moving Avg'!F2114</f>
        <v>0</v>
      </c>
      <c r="H2114" s="2">
        <f>'Moving Avg'!G2114</f>
        <v>0</v>
      </c>
      <c r="I2114" s="2">
        <f>'Moving Avg'!H2114</f>
        <v>0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0</v>
      </c>
      <c r="B2115" s="2">
        <f>RSI!B2115</f>
        <v>0</v>
      </c>
      <c r="C2115" s="2">
        <f>RSI!I2115</f>
        <v>6.1198260340887316</v>
      </c>
      <c r="D2115" s="2">
        <f>MACD!E2115</f>
        <v>-2.2492352061957318E-37</v>
      </c>
      <c r="E2115" s="2">
        <f>MACD!F2115</f>
        <v>-3.3076988326407845E-37</v>
      </c>
      <c r="F2115" s="2">
        <f>'Moving Avg'!D2115</f>
        <v>0</v>
      </c>
      <c r="G2115" s="2">
        <f>'Moving Avg'!F2115</f>
        <v>0</v>
      </c>
      <c r="H2115" s="2">
        <f>'Moving Avg'!G2115</f>
        <v>0</v>
      </c>
      <c r="I2115" s="2">
        <f>'Moving Avg'!H2115</f>
        <v>0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0</v>
      </c>
      <c r="B2116" s="2">
        <f>RSI!B2116</f>
        <v>0</v>
      </c>
      <c r="C2116" s="2">
        <f>RSI!I2116</f>
        <v>6.1198260340887316</v>
      </c>
      <c r="D2116" s="2">
        <f>MACD!E2116</f>
        <v>-2.0826251909219738E-37</v>
      </c>
      <c r="E2116" s="2">
        <f>MACD!F2116</f>
        <v>-3.0626841042970227E-37</v>
      </c>
      <c r="F2116" s="2">
        <f>'Moving Avg'!D2116</f>
        <v>0</v>
      </c>
      <c r="G2116" s="2">
        <f>'Moving Avg'!F2116</f>
        <v>0</v>
      </c>
      <c r="H2116" s="2">
        <f>'Moving Avg'!G2116</f>
        <v>0</v>
      </c>
      <c r="I2116" s="2">
        <f>'Moving Avg'!H2116</f>
        <v>0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0</v>
      </c>
      <c r="B2117" s="2">
        <f>RSI!B2117</f>
        <v>0</v>
      </c>
      <c r="C2117" s="2">
        <f>RSI!I2117</f>
        <v>6.1198260340887316</v>
      </c>
      <c r="D2117" s="2">
        <f>MACD!E2117</f>
        <v>-1.928356658261087E-37</v>
      </c>
      <c r="E2117" s="2">
        <f>MACD!F2117</f>
        <v>-2.8358186150898358E-37</v>
      </c>
      <c r="F2117" s="2">
        <f>'Moving Avg'!D2117</f>
        <v>0</v>
      </c>
      <c r="G2117" s="2">
        <f>'Moving Avg'!F2117</f>
        <v>0</v>
      </c>
      <c r="H2117" s="2">
        <f>'Moving Avg'!G2117</f>
        <v>0</v>
      </c>
      <c r="I2117" s="2">
        <f>'Moving Avg'!H2117</f>
        <v>0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0</v>
      </c>
      <c r="B2118" s="2">
        <f>RSI!B2118</f>
        <v>0</v>
      </c>
      <c r="C2118" s="2">
        <f>RSI!I2118</f>
        <v>6.1198260340887316</v>
      </c>
      <c r="D2118" s="2">
        <f>MACD!E2118</f>
        <v>-1.7855154243158214E-37</v>
      </c>
      <c r="E2118" s="2">
        <f>MACD!F2118</f>
        <v>-2.6257579769350331E-37</v>
      </c>
      <c r="F2118" s="2">
        <f>'Moving Avg'!D2118</f>
        <v>0</v>
      </c>
      <c r="G2118" s="2">
        <f>'Moving Avg'!F2118</f>
        <v>0</v>
      </c>
      <c r="H2118" s="2">
        <f>'Moving Avg'!G2118</f>
        <v>0</v>
      </c>
      <c r="I2118" s="2">
        <f>'Moving Avg'!H2118</f>
        <v>0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0</v>
      </c>
      <c r="B2119" s="2">
        <f>RSI!B2119</f>
        <v>0</v>
      </c>
      <c r="C2119" s="2">
        <f>RSI!I2119</f>
        <v>6.1198260340887316</v>
      </c>
      <c r="D2119" s="2">
        <f>MACD!E2119</f>
        <v>-1.6532550225146494E-37</v>
      </c>
      <c r="E2119" s="2">
        <f>MACD!F2119</f>
        <v>-2.4312573860509568E-37</v>
      </c>
      <c r="F2119" s="2">
        <f>'Moving Avg'!D2119</f>
        <v>0</v>
      </c>
      <c r="G2119" s="2">
        <f>'Moving Avg'!F2119</f>
        <v>0</v>
      </c>
      <c r="H2119" s="2">
        <f>'Moving Avg'!G2119</f>
        <v>0</v>
      </c>
      <c r="I2119" s="2">
        <f>'Moving Avg'!H2119</f>
        <v>0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0</v>
      </c>
      <c r="B2120" s="2">
        <f>RSI!B2120</f>
        <v>0</v>
      </c>
      <c r="C2120" s="2">
        <f>RSI!I2120</f>
        <v>6.1198260340887316</v>
      </c>
      <c r="D2120" s="2">
        <f>MACD!E2120</f>
        <v>-1.5307916875135642E-37</v>
      </c>
      <c r="E2120" s="2">
        <f>MACD!F2120</f>
        <v>-2.2511642463434783E-37</v>
      </c>
      <c r="F2120" s="2">
        <f>'Moving Avg'!D2120</f>
        <v>0</v>
      </c>
      <c r="G2120" s="2">
        <f>'Moving Avg'!F2120</f>
        <v>0</v>
      </c>
      <c r="H2120" s="2">
        <f>'Moving Avg'!G2120</f>
        <v>0</v>
      </c>
      <c r="I2120" s="2">
        <f>'Moving Avg'!H2120</f>
        <v>0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</row>
    <row r="2121" spans="1:12" ht="13.5" x14ac:dyDescent="0.25">
      <c r="A2121" s="3">
        <f>RSI!A2121</f>
        <v>0</v>
      </c>
      <c r="B2121" s="2">
        <f>RSI!B2121</f>
        <v>0</v>
      </c>
      <c r="C2121" s="2">
        <f>RSI!I2121</f>
        <v>6.1198260340887316</v>
      </c>
      <c r="D2121" s="2">
        <f>MACD!E2121</f>
        <v>-1.4173997106607075E-37</v>
      </c>
      <c r="E2121" s="2">
        <f>MACD!F2121</f>
        <v>-2.0844113392069241E-37</v>
      </c>
      <c r="F2121" s="2">
        <f>'Moving Avg'!D2121</f>
        <v>0</v>
      </c>
      <c r="G2121" s="2">
        <f>'Moving Avg'!F2121</f>
        <v>0</v>
      </c>
      <c r="H2121" s="2">
        <f>'Moving Avg'!G2121</f>
        <v>0</v>
      </c>
      <c r="I2121" s="2">
        <f>'Moving Avg'!H2121</f>
        <v>0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</row>
    <row r="2122" spans="1:12" ht="13.5" x14ac:dyDescent="0.25">
      <c r="A2122" s="3">
        <f>RSI!A2122</f>
        <v>0</v>
      </c>
      <c r="B2122" s="2">
        <f>RSI!B2122</f>
        <v>0</v>
      </c>
      <c r="C2122" s="2">
        <f>RSI!I2122</f>
        <v>6.1198260340887316</v>
      </c>
      <c r="D2122" s="2">
        <f>MACD!E2122</f>
        <v>-1.312407139500655E-37</v>
      </c>
      <c r="E2122" s="2">
        <f>MACD!F2122</f>
        <v>-1.9300104992656707E-37</v>
      </c>
      <c r="F2122" s="2">
        <f>'Moving Avg'!D2122</f>
        <v>0</v>
      </c>
      <c r="G2122" s="2">
        <f>'Moving Avg'!F2122</f>
        <v>0</v>
      </c>
      <c r="H2122" s="2">
        <f>'Moving Avg'!G2122</f>
        <v>0</v>
      </c>
      <c r="I2122" s="2">
        <f>'Moving Avg'!H2122</f>
        <v>0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0</v>
      </c>
      <c r="B2123" s="2">
        <f>RSI!B2123</f>
        <v>0</v>
      </c>
      <c r="C2123" s="2">
        <f>RSI!I2123</f>
        <v>6.1198260340887316</v>
      </c>
      <c r="D2123" s="2">
        <f>MACD!E2123</f>
        <v>-1.2151917958339399E-37</v>
      </c>
      <c r="E2123" s="2">
        <f>MACD!F2123</f>
        <v>-1.7870467585793247E-37</v>
      </c>
      <c r="F2123" s="2">
        <f>'Moving Avg'!D2123</f>
        <v>0</v>
      </c>
      <c r="G2123" s="2">
        <f>'Moving Avg'!F2123</f>
        <v>0</v>
      </c>
      <c r="H2123" s="2">
        <f>'Moving Avg'!G2123</f>
        <v>0</v>
      </c>
      <c r="I2123" s="2">
        <f>'Moving Avg'!H2123</f>
        <v>0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</row>
    <row r="2124" spans="1:12" ht="13.5" x14ac:dyDescent="0.25">
      <c r="A2124" s="3">
        <f>RSI!A2124</f>
        <v>0</v>
      </c>
      <c r="B2124" s="2">
        <f>RSI!B2124</f>
        <v>0</v>
      </c>
      <c r="C2124" s="2">
        <f>RSI!I2124</f>
        <v>6.1198260340887316</v>
      </c>
      <c r="D2124" s="2">
        <f>MACD!E2124</f>
        <v>-1.1251775887351295E-37</v>
      </c>
      <c r="E2124" s="2">
        <f>MACD!F2124</f>
        <v>-1.6546729246104858E-37</v>
      </c>
      <c r="F2124" s="2">
        <f>'Moving Avg'!D2124</f>
        <v>0</v>
      </c>
      <c r="G2124" s="2">
        <f>'Moving Avg'!F2124</f>
        <v>0</v>
      </c>
      <c r="H2124" s="2">
        <f>'Moving Avg'!G2124</f>
        <v>0</v>
      </c>
      <c r="I2124" s="2">
        <f>'Moving Avg'!H2124</f>
        <v>0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0</v>
      </c>
      <c r="B2125" s="2">
        <f>RSI!B2125</f>
        <v>0</v>
      </c>
      <c r="C2125" s="2">
        <f>RSI!I2125</f>
        <v>6.1198260340887316</v>
      </c>
      <c r="D2125" s="2">
        <f>MACD!E2125</f>
        <v>-1.0418311006806754E-37</v>
      </c>
      <c r="E2125" s="2">
        <f>MACD!F2125</f>
        <v>-1.5321045598245238E-37</v>
      </c>
      <c r="F2125" s="2">
        <f>'Moving Avg'!D2125</f>
        <v>0</v>
      </c>
      <c r="G2125" s="2">
        <f>'Moving Avg'!F2125</f>
        <v>0</v>
      </c>
      <c r="H2125" s="2">
        <f>'Moving Avg'!G2125</f>
        <v>0</v>
      </c>
      <c r="I2125" s="2">
        <f>'Moving Avg'!H2125</f>
        <v>0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</row>
    <row r="2126" spans="1:12" ht="13.5" x14ac:dyDescent="0.25">
      <c r="A2126" s="3">
        <f>RSI!A2126</f>
        <v>0</v>
      </c>
      <c r="B2126" s="2">
        <f>RSI!B2126</f>
        <v>0</v>
      </c>
      <c r="C2126" s="2">
        <f>RSI!I2126</f>
        <v>6.1198260340887316</v>
      </c>
      <c r="D2126" s="2">
        <f>MACD!E2126</f>
        <v>-9.6465842655618094E-38</v>
      </c>
      <c r="E2126" s="2">
        <f>MACD!F2126</f>
        <v>-1.4186153331708553E-37</v>
      </c>
      <c r="F2126" s="2">
        <f>'Moving Avg'!D2126</f>
        <v>0</v>
      </c>
      <c r="G2126" s="2">
        <f>'Moving Avg'!F2126</f>
        <v>0</v>
      </c>
      <c r="H2126" s="2">
        <f>'Moving Avg'!G2126</f>
        <v>0</v>
      </c>
      <c r="I2126" s="2">
        <f>'Moving Avg'!H2126</f>
        <v>0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</row>
    <row r="2127" spans="1:12" ht="13.5" x14ac:dyDescent="0.25">
      <c r="A2127" s="3">
        <f>RSI!A2127</f>
        <v>0</v>
      </c>
      <c r="B2127" s="2">
        <f>RSI!B2127</f>
        <v>0</v>
      </c>
      <c r="C2127" s="2">
        <f>RSI!I2127</f>
        <v>6.1198260340887316</v>
      </c>
      <c r="D2127" s="2">
        <f>MACD!E2127</f>
        <v>-8.9320224681127863E-38</v>
      </c>
      <c r="E2127" s="2">
        <f>MACD!F2127</f>
        <v>-1.3135327158989402E-37</v>
      </c>
      <c r="F2127" s="2">
        <f>'Moving Avg'!D2127</f>
        <v>0</v>
      </c>
      <c r="G2127" s="2">
        <f>'Moving Avg'!F2127</f>
        <v>0</v>
      </c>
      <c r="H2127" s="2">
        <f>'Moving Avg'!G2127</f>
        <v>0</v>
      </c>
      <c r="I2127" s="2">
        <f>'Moving Avg'!H2127</f>
        <v>0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</row>
    <row r="2128" spans="1:12" ht="13.5" x14ac:dyDescent="0.25">
      <c r="A2128" s="3">
        <f>RSI!A2128</f>
        <v>0</v>
      </c>
      <c r="B2128" s="2">
        <f>RSI!B2128</f>
        <v>0</v>
      </c>
      <c r="C2128" s="2">
        <f>RSI!I2128</f>
        <v>6.1198260340887316</v>
      </c>
      <c r="D2128" s="2">
        <f>MACD!E2128</f>
        <v>-8.270391174178506E-38</v>
      </c>
      <c r="E2128" s="2">
        <f>MACD!F2128</f>
        <v>-1.2162339962027224E-37</v>
      </c>
      <c r="F2128" s="2">
        <f>'Moving Avg'!D2128</f>
        <v>0</v>
      </c>
      <c r="G2128" s="2">
        <f>'Moving Avg'!F2128</f>
        <v>0</v>
      </c>
      <c r="H2128" s="2">
        <f>'Moving Avg'!G2128</f>
        <v>0</v>
      </c>
      <c r="I2128" s="2">
        <f>'Moving Avg'!H2128</f>
        <v>0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0</v>
      </c>
      <c r="B2129" s="2">
        <f>RSI!B2129</f>
        <v>0</v>
      </c>
      <c r="C2129" s="2">
        <f>RSI!I2129</f>
        <v>6.1198260340887316</v>
      </c>
      <c r="D2129" s="2">
        <f>MACD!E2129</f>
        <v>-7.657769605720839E-38</v>
      </c>
      <c r="E2129" s="2">
        <f>MACD!F2129</f>
        <v>-1.1261425890765946E-37</v>
      </c>
      <c r="F2129" s="2">
        <f>'Moving Avg'!D2129</f>
        <v>0</v>
      </c>
      <c r="G2129" s="2">
        <f>'Moving Avg'!F2129</f>
        <v>0</v>
      </c>
      <c r="H2129" s="2">
        <f>'Moving Avg'!G2129</f>
        <v>0</v>
      </c>
      <c r="I2129" s="2">
        <f>'Moving Avg'!H2129</f>
        <v>0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0</v>
      </c>
      <c r="B2130" s="2">
        <f>RSI!B2130</f>
        <v>0</v>
      </c>
      <c r="C2130" s="2">
        <f>RSI!I2130</f>
        <v>6.1198260340887316</v>
      </c>
      <c r="D2130" s="2">
        <f>MACD!E2130</f>
        <v>-7.0905274127044808E-38</v>
      </c>
      <c r="E2130" s="2">
        <f>MACD!F2130</f>
        <v>-1.0427246195153653E-37</v>
      </c>
      <c r="F2130" s="2">
        <f>'Moving Avg'!D2130</f>
        <v>0</v>
      </c>
      <c r="G2130" s="2">
        <f>'Moving Avg'!F2130</f>
        <v>0</v>
      </c>
      <c r="H2130" s="2">
        <f>'Moving Avg'!G2130</f>
        <v>0</v>
      </c>
      <c r="I2130" s="2">
        <f>'Moving Avg'!H2130</f>
        <v>0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</row>
    <row r="2131" spans="1:12" ht="13.5" x14ac:dyDescent="0.25">
      <c r="A2131" s="3">
        <f>RSI!A2131</f>
        <v>0</v>
      </c>
      <c r="B2131" s="2">
        <f>RSI!B2131</f>
        <v>0</v>
      </c>
      <c r="C2131" s="2">
        <f>RSI!I2131</f>
        <v>6.1198260340887316</v>
      </c>
      <c r="D2131" s="2">
        <f>MACD!E2131</f>
        <v>-6.5653031599115568E-38</v>
      </c>
      <c r="E2131" s="2">
        <f>MACD!F2131</f>
        <v>-9.6548575881052334E-38</v>
      </c>
      <c r="F2131" s="2">
        <f>'Moving Avg'!D2131</f>
        <v>0</v>
      </c>
      <c r="G2131" s="2">
        <f>'Moving Avg'!F2131</f>
        <v>0</v>
      </c>
      <c r="H2131" s="2">
        <f>'Moving Avg'!G2131</f>
        <v>0</v>
      </c>
      <c r="I2131" s="2">
        <f>'Moving Avg'!H2131</f>
        <v>0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0</v>
      </c>
      <c r="B2132" s="2">
        <f>RSI!B2132</f>
        <v>0</v>
      </c>
      <c r="C2132" s="2">
        <f>RSI!I2132</f>
        <v>6.1198260340887316</v>
      </c>
      <c r="D2132" s="2">
        <f>MACD!E2132</f>
        <v>-6.0789844073255156E-38</v>
      </c>
      <c r="E2132" s="2">
        <f>MACD!F2132</f>
        <v>-8.9396829519492909E-38</v>
      </c>
      <c r="F2132" s="2">
        <f>'Moving Avg'!D2132</f>
        <v>0</v>
      </c>
      <c r="G2132" s="2">
        <f>'Moving Avg'!F2132</f>
        <v>0</v>
      </c>
      <c r="H2132" s="2">
        <f>'Moving Avg'!G2132</f>
        <v>0</v>
      </c>
      <c r="I2132" s="2">
        <f>'Moving Avg'!H2132</f>
        <v>0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</row>
    <row r="2133" spans="1:12" ht="13.5" x14ac:dyDescent="0.25">
      <c r="A2133" s="3">
        <f>RSI!A2133</f>
        <v>0</v>
      </c>
      <c r="B2133" s="2">
        <f>RSI!B2133</f>
        <v>0</v>
      </c>
      <c r="C2133" s="2">
        <f>RSI!I2133</f>
        <v>6.1198260340887316</v>
      </c>
      <c r="D2133" s="2">
        <f>MACD!E2133</f>
        <v>-5.628689266042144E-38</v>
      </c>
      <c r="E2133" s="2">
        <f>MACD!F2133</f>
        <v>-8.2774842147678625E-38</v>
      </c>
      <c r="F2133" s="2">
        <f>'Moving Avg'!D2133</f>
        <v>0</v>
      </c>
      <c r="G2133" s="2">
        <f>'Moving Avg'!F2133</f>
        <v>0</v>
      </c>
      <c r="H2133" s="2">
        <f>'Moving Avg'!G2133</f>
        <v>0</v>
      </c>
      <c r="I2133" s="2">
        <f>'Moving Avg'!H2133</f>
        <v>0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</row>
    <row r="2134" spans="1:12" ht="13.5" x14ac:dyDescent="0.25">
      <c r="A2134" s="3">
        <f>RSI!A2134</f>
        <v>0</v>
      </c>
      <c r="B2134" s="2">
        <f>RSI!B2134</f>
        <v>0</v>
      </c>
      <c r="C2134" s="2">
        <f>RSI!I2134</f>
        <v>6.1198260340887316</v>
      </c>
      <c r="D2134" s="2">
        <f>MACD!E2134</f>
        <v>-5.2117493204093926E-38</v>
      </c>
      <c r="E2134" s="2">
        <f>MACD!F2134</f>
        <v>-7.6643372358961696E-38</v>
      </c>
      <c r="F2134" s="2">
        <f>'Moving Avg'!D2134</f>
        <v>0</v>
      </c>
      <c r="G2134" s="2">
        <f>'Moving Avg'!F2134</f>
        <v>0</v>
      </c>
      <c r="H2134" s="2">
        <f>'Moving Avg'!G2134</f>
        <v>0</v>
      </c>
      <c r="I2134" s="2">
        <f>'Moving Avg'!H2134</f>
        <v>0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0</v>
      </c>
      <c r="B2135" s="2">
        <f>RSI!B2135</f>
        <v>0</v>
      </c>
      <c r="C2135" s="2">
        <f>RSI!I2135</f>
        <v>6.1198260340887316</v>
      </c>
      <c r="D2135" s="2">
        <f>MACD!E2135</f>
        <v>-4.8256938151938822E-38</v>
      </c>
      <c r="E2135" s="2">
        <f>MACD!F2135</f>
        <v>-7.0966085517557117E-38</v>
      </c>
      <c r="F2135" s="2">
        <f>'Moving Avg'!D2135</f>
        <v>0</v>
      </c>
      <c r="G2135" s="2">
        <f>'Moving Avg'!F2135</f>
        <v>0</v>
      </c>
      <c r="H2135" s="2">
        <f>'Moving Avg'!G2135</f>
        <v>0</v>
      </c>
      <c r="I2135" s="2">
        <f>'Moving Avg'!H2135</f>
        <v>0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</row>
    <row r="2136" spans="1:12" ht="13.5" x14ac:dyDescent="0.25">
      <c r="A2136" s="3">
        <f>RSI!A2136</f>
        <v>0</v>
      </c>
      <c r="B2136" s="2">
        <f>RSI!B2136</f>
        <v>0</v>
      </c>
      <c r="C2136" s="2">
        <f>RSI!I2136</f>
        <v>6.1198260340887316</v>
      </c>
      <c r="D2136" s="2">
        <f>MACD!E2136</f>
        <v>-4.4682350140684094E-38</v>
      </c>
      <c r="E2136" s="2">
        <f>MACD!F2136</f>
        <v>-6.5709338442182518E-38</v>
      </c>
      <c r="F2136" s="2">
        <f>'Moving Avg'!D2136</f>
        <v>0</v>
      </c>
      <c r="G2136" s="2">
        <f>'Moving Avg'!F2136</f>
        <v>0</v>
      </c>
      <c r="H2136" s="2">
        <f>'Moving Avg'!G2136</f>
        <v>0</v>
      </c>
      <c r="I2136" s="2">
        <f>'Moving Avg'!H2136</f>
        <v>0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</row>
    <row r="2137" spans="1:12" ht="13.5" x14ac:dyDescent="0.25">
      <c r="A2137" s="3">
        <f>RSI!A2137</f>
        <v>0</v>
      </c>
      <c r="B2137" s="2">
        <f>RSI!B2137</f>
        <v>0</v>
      </c>
      <c r="C2137" s="2">
        <f>RSI!I2137</f>
        <v>6.1198260340887316</v>
      </c>
      <c r="D2137" s="2">
        <f>MACD!E2137</f>
        <v>-4.1372546426559345E-38</v>
      </c>
      <c r="E2137" s="2">
        <f>MACD!F2137</f>
        <v>-6.0841980039057878E-38</v>
      </c>
      <c r="F2137" s="2">
        <f>'Moving Avg'!D2137</f>
        <v>0</v>
      </c>
      <c r="G2137" s="2">
        <f>'Moving Avg'!F2137</f>
        <v>0</v>
      </c>
      <c r="H2137" s="2">
        <f>'Moving Avg'!G2137</f>
        <v>0</v>
      </c>
      <c r="I2137" s="2">
        <f>'Moving Avg'!H2137</f>
        <v>0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0</v>
      </c>
      <c r="B2138" s="2">
        <f>RSI!B2138</f>
        <v>0</v>
      </c>
      <c r="C2138" s="2">
        <f>RSI!I2138</f>
        <v>6.1198260340887316</v>
      </c>
      <c r="D2138" s="2">
        <f>MACD!E2138</f>
        <v>-3.8307913357925317E-38</v>
      </c>
      <c r="E2138" s="2">
        <f>MACD!F2138</f>
        <v>-5.6335166702831367E-38</v>
      </c>
      <c r="F2138" s="2">
        <f>'Moving Avg'!D2138</f>
        <v>0</v>
      </c>
      <c r="G2138" s="2">
        <f>'Moving Avg'!F2138</f>
        <v>0</v>
      </c>
      <c r="H2138" s="2">
        <f>'Moving Avg'!G2138</f>
        <v>0</v>
      </c>
      <c r="I2138" s="2">
        <f>'Moving Avg'!H2138</f>
        <v>0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0</v>
      </c>
      <c r="B2139" s="2">
        <f>RSI!B2139</f>
        <v>0</v>
      </c>
      <c r="C2139" s="2">
        <f>RSI!I2139</f>
        <v>6.1198260340887316</v>
      </c>
      <c r="D2139" s="2">
        <f>MACD!E2139</f>
        <v>-3.5470290146227145E-38</v>
      </c>
      <c r="E2139" s="2">
        <f>MACD!F2139</f>
        <v>-5.2162191391510521E-38</v>
      </c>
      <c r="F2139" s="2">
        <f>'Moving Avg'!D2139</f>
        <v>0</v>
      </c>
      <c r="G2139" s="2">
        <f>'Moving Avg'!F2139</f>
        <v>0</v>
      </c>
      <c r="H2139" s="2">
        <f>'Moving Avg'!G2139</f>
        <v>0</v>
      </c>
      <c r="I2139" s="2">
        <f>'Moving Avg'!H2139</f>
        <v>0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0</v>
      </c>
      <c r="B2140" s="2">
        <f>RSI!B2140</f>
        <v>0</v>
      </c>
      <c r="C2140" s="2">
        <f>RSI!I2140</f>
        <v>6.1198260340887316</v>
      </c>
      <c r="D2140" s="2">
        <f>MACD!E2140</f>
        <v>-3.2842861246506615E-38</v>
      </c>
      <c r="E2140" s="2">
        <f>MACD!F2140</f>
        <v>-4.8298325362509744E-38</v>
      </c>
      <c r="F2140" s="2">
        <f>'Moving Avg'!D2140</f>
        <v>0</v>
      </c>
      <c r="G2140" s="2">
        <f>'Moving Avg'!F2140</f>
        <v>0</v>
      </c>
      <c r="H2140" s="2">
        <f>'Moving Avg'!G2140</f>
        <v>0</v>
      </c>
      <c r="I2140" s="2">
        <f>'Moving Avg'!H2140</f>
        <v>0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0</v>
      </c>
      <c r="B2141" s="2">
        <f>RSI!B2141</f>
        <v>0</v>
      </c>
      <c r="C2141" s="2">
        <f>RSI!I2141</f>
        <v>6.1198260340887316</v>
      </c>
      <c r="D2141" s="2">
        <f>MACD!E2141</f>
        <v>-3.0410056709728347E-38</v>
      </c>
      <c r="E2141" s="2">
        <f>MACD!F2141</f>
        <v>-4.4720671631953464E-38</v>
      </c>
      <c r="F2141" s="2">
        <f>'Moving Avg'!D2141</f>
        <v>0</v>
      </c>
      <c r="G2141" s="2">
        <f>'Moving Avg'!F2141</f>
        <v>0</v>
      </c>
      <c r="H2141" s="2">
        <f>'Moving Avg'!G2141</f>
        <v>0</v>
      </c>
      <c r="I2141" s="2">
        <f>'Moving Avg'!H2141</f>
        <v>0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0</v>
      </c>
      <c r="B2142" s="2">
        <f>RSI!B2142</f>
        <v>0</v>
      </c>
      <c r="C2142" s="2">
        <f>RSI!I2142</f>
        <v>6.1198260340887316</v>
      </c>
      <c r="D2142" s="2">
        <f>MACD!E2142</f>
        <v>-2.8157459916415136E-38</v>
      </c>
      <c r="E2142" s="2">
        <f>MACD!F2142</f>
        <v>-4.14080292888458E-38</v>
      </c>
      <c r="F2142" s="2">
        <f>'Moving Avg'!D2142</f>
        <v>0</v>
      </c>
      <c r="G2142" s="2">
        <f>'Moving Avg'!F2142</f>
        <v>0</v>
      </c>
      <c r="H2142" s="2">
        <f>'Moving Avg'!G2142</f>
        <v>0</v>
      </c>
      <c r="I2142" s="2">
        <f>'Moving Avg'!H2142</f>
        <v>0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0</v>
      </c>
      <c r="B2143" s="2">
        <f>RSI!B2143</f>
        <v>0</v>
      </c>
      <c r="C2143" s="2">
        <f>RSI!I2143</f>
        <v>6.1198260340887316</v>
      </c>
      <c r="D2143" s="2">
        <f>MACD!E2143</f>
        <v>-2.6071722144828831E-38</v>
      </c>
      <c r="E2143" s="2">
        <f>MACD!F2143</f>
        <v>-3.8340767860042412E-38</v>
      </c>
      <c r="F2143" s="2">
        <f>'Moving Avg'!D2143</f>
        <v>0</v>
      </c>
      <c r="G2143" s="2">
        <f>'Moving Avg'!F2143</f>
        <v>0</v>
      </c>
      <c r="H2143" s="2">
        <f>'Moving Avg'!G2143</f>
        <v>0</v>
      </c>
      <c r="I2143" s="2">
        <f>'Moving Avg'!H2143</f>
        <v>0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0</v>
      </c>
      <c r="B2144" s="2">
        <f>RSI!B2144</f>
        <v>0</v>
      </c>
      <c r="C2144" s="2">
        <f>RSI!I2144</f>
        <v>6.1198260340887316</v>
      </c>
      <c r="D2144" s="2">
        <f>MACD!E2144</f>
        <v>-2.4140483467434102E-38</v>
      </c>
      <c r="E2144" s="2">
        <f>MACD!F2144</f>
        <v>-3.5500710981520754E-38</v>
      </c>
      <c r="F2144" s="2">
        <f>'Moving Avg'!D2144</f>
        <v>0</v>
      </c>
      <c r="G2144" s="2">
        <f>'Moving Avg'!F2144</f>
        <v>0</v>
      </c>
      <c r="H2144" s="2">
        <f>'Moving Avg'!G2144</f>
        <v>0</v>
      </c>
      <c r="I2144" s="2">
        <f>'Moving Avg'!H2144</f>
        <v>0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0</v>
      </c>
      <c r="B2145" s="2">
        <f>RSI!B2145</f>
        <v>0</v>
      </c>
      <c r="C2145" s="2">
        <f>RSI!I2145</f>
        <v>6.1198260340887316</v>
      </c>
      <c r="D2145" s="2">
        <f>MACD!E2145</f>
        <v>-2.2352299506883428E-38</v>
      </c>
      <c r="E2145" s="2">
        <f>MACD!F2145</f>
        <v>-3.2871028686593287E-38</v>
      </c>
      <c r="F2145" s="2">
        <f>'Moving Avg'!D2145</f>
        <v>0</v>
      </c>
      <c r="G2145" s="2">
        <f>'Moving Avg'!F2145</f>
        <v>0</v>
      </c>
      <c r="H2145" s="2">
        <f>'Moving Avg'!G2145</f>
        <v>0</v>
      </c>
      <c r="I2145" s="2">
        <f>'Moving Avg'!H2145</f>
        <v>0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0</v>
      </c>
      <c r="B2146" s="2">
        <f>RSI!B2146</f>
        <v>0</v>
      </c>
      <c r="C2146" s="2">
        <f>RSI!I2146</f>
        <v>6.1198260340887316</v>
      </c>
      <c r="D2146" s="2">
        <f>MACD!E2146</f>
        <v>-2.0696573617484655E-38</v>
      </c>
      <c r="E2146" s="2">
        <f>MACD!F2146</f>
        <v>-3.0436137672771563E-38</v>
      </c>
      <c r="F2146" s="2">
        <f>'Moving Avg'!D2146</f>
        <v>0</v>
      </c>
      <c r="G2146" s="2">
        <f>'Moving Avg'!F2146</f>
        <v>0</v>
      </c>
      <c r="H2146" s="2">
        <f>'Moving Avg'!G2146</f>
        <v>0</v>
      </c>
      <c r="I2146" s="2">
        <f>'Moving Avg'!H2146</f>
        <v>0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0</v>
      </c>
      <c r="B2147" s="2">
        <f>RSI!B2147</f>
        <v>0</v>
      </c>
      <c r="C2147" s="2">
        <f>RSI!I2147</f>
        <v>6.1198260340887316</v>
      </c>
      <c r="D2147" s="2">
        <f>MACD!E2147</f>
        <v>-1.9163494090263568E-38</v>
      </c>
      <c r="E2147" s="2">
        <f>MACD!F2147</f>
        <v>-2.8181608956269961E-38</v>
      </c>
      <c r="F2147" s="2">
        <f>'Moving Avg'!D2147</f>
        <v>0</v>
      </c>
      <c r="G2147" s="2">
        <f>'Moving Avg'!F2147</f>
        <v>0</v>
      </c>
      <c r="H2147" s="2">
        <f>'Moving Avg'!G2147</f>
        <v>0</v>
      </c>
      <c r="I2147" s="2">
        <f>'Moving Avg'!H2147</f>
        <v>0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</row>
    <row r="2148" spans="1:12" ht="13.5" x14ac:dyDescent="0.25">
      <c r="A2148" s="3">
        <f>RSI!A2148</f>
        <v>0</v>
      </c>
      <c r="B2148" s="2">
        <f>RSI!B2148</f>
        <v>0</v>
      </c>
      <c r="C2148" s="2">
        <f>RSI!I2148</f>
        <v>6.1198260340887316</v>
      </c>
      <c r="D2148" s="2">
        <f>MACD!E2148</f>
        <v>-1.7743976009503305E-38</v>
      </c>
      <c r="E2148" s="2">
        <f>MACD!F2148</f>
        <v>-2.6094082366916634E-38</v>
      </c>
      <c r="F2148" s="2">
        <f>'Moving Avg'!D2148</f>
        <v>0</v>
      </c>
      <c r="G2148" s="2">
        <f>'Moving Avg'!F2148</f>
        <v>0</v>
      </c>
      <c r="H2148" s="2">
        <f>'Moving Avg'!G2148</f>
        <v>0</v>
      </c>
      <c r="I2148" s="2">
        <f>'Moving Avg'!H2148</f>
        <v>0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</row>
    <row r="2149" spans="1:12" ht="13.5" x14ac:dyDescent="0.25">
      <c r="A2149" s="3">
        <f>RSI!A2149</f>
        <v>0</v>
      </c>
      <c r="B2149" s="2">
        <f>RSI!B2149</f>
        <v>0</v>
      </c>
      <c r="C2149" s="2">
        <f>RSI!I2149</f>
        <v>6.1198260340887316</v>
      </c>
      <c r="D2149" s="2">
        <f>MACD!E2149</f>
        <v>-1.6429607416206764E-38</v>
      </c>
      <c r="E2149" s="2">
        <f>MACD!F2149</f>
        <v>-2.4161187376774659E-38</v>
      </c>
      <c r="F2149" s="2">
        <f>'Moving Avg'!D2149</f>
        <v>0</v>
      </c>
      <c r="G2149" s="2">
        <f>'Moving Avg'!F2149</f>
        <v>0</v>
      </c>
      <c r="H2149" s="2">
        <f>'Moving Avg'!G2149</f>
        <v>0</v>
      </c>
      <c r="I2149" s="2">
        <f>'Moving Avg'!H2149</f>
        <v>0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</row>
    <row r="2150" spans="1:12" ht="13.5" x14ac:dyDescent="0.25">
      <c r="A2150" s="3">
        <f>RSI!A2150</f>
        <v>0</v>
      </c>
      <c r="B2150" s="2">
        <f>RSI!B2150</f>
        <v>0</v>
      </c>
      <c r="C2150" s="2">
        <f>RSI!I2150</f>
        <v>6.1198260340887316</v>
      </c>
      <c r="D2150" s="2">
        <f>MACD!E2150</f>
        <v>-1.5212599459450707E-38</v>
      </c>
      <c r="E2150" s="2">
        <f>MACD!F2150</f>
        <v>-2.237146979330987E-38</v>
      </c>
      <c r="F2150" s="2">
        <f>'Moving Avg'!D2150</f>
        <v>0</v>
      </c>
      <c r="G2150" s="2">
        <f>'Moving Avg'!F2150</f>
        <v>0</v>
      </c>
      <c r="H2150" s="2">
        <f>'Moving Avg'!G2150</f>
        <v>0</v>
      </c>
      <c r="I2150" s="2">
        <f>'Moving Avg'!H2150</f>
        <v>0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0</v>
      </c>
      <c r="B2151" s="2">
        <f>RSI!B2151</f>
        <v>0</v>
      </c>
      <c r="C2151" s="2">
        <f>RSI!I2151</f>
        <v>6.1198260340887316</v>
      </c>
      <c r="D2151" s="2">
        <f>MACD!E2151</f>
        <v>-1.4085740240232137E-38</v>
      </c>
      <c r="E2151" s="2">
        <f>MACD!F2151</f>
        <v>-2.0714323882694323E-38</v>
      </c>
      <c r="F2151" s="2">
        <f>'Moving Avg'!D2151</f>
        <v>0</v>
      </c>
      <c r="G2151" s="2">
        <f>'Moving Avg'!F2151</f>
        <v>0</v>
      </c>
      <c r="H2151" s="2">
        <f>'Moving Avg'!G2151</f>
        <v>0</v>
      </c>
      <c r="I2151" s="2">
        <f>'Moving Avg'!H2151</f>
        <v>0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0</v>
      </c>
      <c r="B2152" s="2">
        <f>RSI!B2152</f>
        <v>0</v>
      </c>
      <c r="C2152" s="2">
        <f>RSI!I2152</f>
        <v>6.1198260340887316</v>
      </c>
      <c r="D2152" s="2">
        <f>MACD!E2152</f>
        <v>-1.3042352074289015E-38</v>
      </c>
      <c r="E2152" s="2">
        <f>MACD!F2152</f>
        <v>-1.9179929521013265E-38</v>
      </c>
      <c r="F2152" s="2">
        <f>'Moving Avg'!D2152</f>
        <v>0</v>
      </c>
      <c r="G2152" s="2">
        <f>'Moving Avg'!F2152</f>
        <v>0</v>
      </c>
      <c r="H2152" s="2">
        <f>'Moving Avg'!G2152</f>
        <v>0</v>
      </c>
      <c r="I2152" s="2">
        <f>'Moving Avg'!H2152</f>
        <v>0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0</v>
      </c>
      <c r="B2153" s="2">
        <f>RSI!B2153</f>
        <v>0</v>
      </c>
      <c r="C2153" s="2">
        <f>RSI!I2153</f>
        <v>6.1198260340887316</v>
      </c>
      <c r="D2153" s="2">
        <f>MACD!E2153</f>
        <v>-1.2076251920637979E-38</v>
      </c>
      <c r="E2153" s="2">
        <f>MACD!F2153</f>
        <v>-1.7759194000938208E-38</v>
      </c>
      <c r="F2153" s="2">
        <f>'Moving Avg'!D2153</f>
        <v>0</v>
      </c>
      <c r="G2153" s="2">
        <f>'Moving Avg'!F2153</f>
        <v>0</v>
      </c>
      <c r="H2153" s="2">
        <f>'Moving Avg'!G2153</f>
        <v>0</v>
      </c>
      <c r="I2153" s="2">
        <f>'Moving Avg'!H2153</f>
        <v>0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0</v>
      </c>
      <c r="B2154" s="2">
        <f>RSI!B2154</f>
        <v>0</v>
      </c>
      <c r="C2154" s="2">
        <f>RSI!I2154</f>
        <v>6.1198260340887316</v>
      </c>
      <c r="D2154" s="2">
        <f>MACD!E2154</f>
        <v>-1.1181714741331461E-38</v>
      </c>
      <c r="E2154" s="2">
        <f>MACD!F2154</f>
        <v>-1.644369814901686E-38</v>
      </c>
      <c r="F2154" s="2">
        <f>'Moving Avg'!D2154</f>
        <v>0</v>
      </c>
      <c r="G2154" s="2">
        <f>'Moving Avg'!F2154</f>
        <v>0</v>
      </c>
      <c r="H2154" s="2">
        <f>'Moving Avg'!G2154</f>
        <v>0</v>
      </c>
      <c r="I2154" s="2">
        <f>'Moving Avg'!H2154</f>
        <v>0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</row>
    <row r="2155" spans="1:12" ht="13.5" x14ac:dyDescent="0.25">
      <c r="A2155" s="3">
        <f>RSI!A2155</f>
        <v>0</v>
      </c>
      <c r="B2155" s="2">
        <f>RSI!B2155</f>
        <v>0</v>
      </c>
      <c r="C2155" s="2">
        <f>RSI!I2155</f>
        <v>6.1198260340887316</v>
      </c>
      <c r="D2155" s="2">
        <f>MACD!E2155</f>
        <v>-1.0353439575306909E-38</v>
      </c>
      <c r="E2155" s="2">
        <f>MACD!F2155</f>
        <v>-1.5225646434274871E-38</v>
      </c>
      <c r="F2155" s="2">
        <f>'Moving Avg'!D2155</f>
        <v>0</v>
      </c>
      <c r="G2155" s="2">
        <f>'Moving Avg'!F2155</f>
        <v>0</v>
      </c>
      <c r="H2155" s="2">
        <f>'Moving Avg'!G2155</f>
        <v>0</v>
      </c>
      <c r="I2155" s="2">
        <f>'Moving Avg'!H2155</f>
        <v>0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</row>
    <row r="2156" spans="1:12" ht="13.5" x14ac:dyDescent="0.25">
      <c r="A2156" s="3">
        <f>RSI!A2156</f>
        <v>0</v>
      </c>
      <c r="B2156" s="2">
        <f>RSI!B2156</f>
        <v>0</v>
      </c>
      <c r="C2156" s="2">
        <f>RSI!I2156</f>
        <v>6.1198260340887316</v>
      </c>
      <c r="D2156" s="2">
        <f>MACD!E2156</f>
        <v>-9.5865181252841746E-39</v>
      </c>
      <c r="E2156" s="2">
        <f>MACD!F2156</f>
        <v>-1.4097820772476732E-38</v>
      </c>
      <c r="F2156" s="2">
        <f>'Moving Avg'!D2156</f>
        <v>0</v>
      </c>
      <c r="G2156" s="2">
        <f>'Moving Avg'!F2156</f>
        <v>0</v>
      </c>
      <c r="H2156" s="2">
        <f>'Moving Avg'!G2156</f>
        <v>0</v>
      </c>
      <c r="I2156" s="2">
        <f>'Moving Avg'!H2156</f>
        <v>0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0</v>
      </c>
      <c r="B2157" s="2">
        <f>RSI!B2157</f>
        <v>0</v>
      </c>
      <c r="C2157" s="2">
        <f>RSI!I2157</f>
        <v>6.1198260340887316</v>
      </c>
      <c r="D2157" s="2">
        <f>MACD!E2157</f>
        <v>-8.8764056715594208E-39</v>
      </c>
      <c r="E2157" s="2">
        <f>MACD!F2157</f>
        <v>-1.3053537752293271E-38</v>
      </c>
      <c r="F2157" s="2">
        <f>'Moving Avg'!D2157</f>
        <v>0</v>
      </c>
      <c r="G2157" s="2">
        <f>'Moving Avg'!F2157</f>
        <v>0</v>
      </c>
      <c r="H2157" s="2">
        <f>'Moving Avg'!G2157</f>
        <v>0</v>
      </c>
      <c r="I2157" s="2">
        <f>'Moving Avg'!H2157</f>
        <v>0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0</v>
      </c>
      <c r="B2158" s="2">
        <f>RSI!B2158</f>
        <v>0</v>
      </c>
      <c r="C2158" s="2">
        <f>RSI!I2158</f>
        <v>6.1198260340887316</v>
      </c>
      <c r="D2158" s="2">
        <f>MACD!E2158</f>
        <v>-8.2188941403327968E-39</v>
      </c>
      <c r="E2158" s="2">
        <f>MACD!F2158</f>
        <v>-1.2086609029901177E-38</v>
      </c>
      <c r="F2158" s="2">
        <f>'Moving Avg'!D2158</f>
        <v>0</v>
      </c>
      <c r="G2158" s="2">
        <f>'Moving Avg'!F2158</f>
        <v>0</v>
      </c>
      <c r="H2158" s="2">
        <f>'Moving Avg'!G2158</f>
        <v>0</v>
      </c>
      <c r="I2158" s="2">
        <f>'Moving Avg'!H2158</f>
        <v>0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0</v>
      </c>
      <c r="B2159" s="2">
        <f>RSI!B2159</f>
        <v>0</v>
      </c>
      <c r="C2159" s="2">
        <f>RSI!I2159</f>
        <v>6.1198260340887316</v>
      </c>
      <c r="D2159" s="2">
        <f>MACD!E2159</f>
        <v>-7.6100871669748118E-39</v>
      </c>
      <c r="E2159" s="2">
        <f>MACD!F2159</f>
        <v>-1.1191304657315903E-38</v>
      </c>
      <c r="F2159" s="2">
        <f>'Moving Avg'!D2159</f>
        <v>0</v>
      </c>
      <c r="G2159" s="2">
        <f>'Moving Avg'!F2159</f>
        <v>0</v>
      </c>
      <c r="H2159" s="2">
        <f>'Moving Avg'!G2159</f>
        <v>0</v>
      </c>
      <c r="I2159" s="2">
        <f>'Moving Avg'!H2159</f>
        <v>0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</row>
    <row r="2160" spans="1:12" ht="13.5" x14ac:dyDescent="0.25">
      <c r="A2160" s="3">
        <f>RSI!A2160</f>
        <v>0</v>
      </c>
      <c r="B2160" s="2">
        <f>RSI!B2160</f>
        <v>0</v>
      </c>
      <c r="C2160" s="2">
        <f>RSI!I2160</f>
        <v>6.1198260340887316</v>
      </c>
      <c r="D2160" s="2">
        <f>MACD!E2160</f>
        <v>-7.0463770064581595E-39</v>
      </c>
      <c r="E2160" s="2">
        <f>MACD!F2160</f>
        <v>-1.0362319127144355E-38</v>
      </c>
      <c r="F2160" s="2">
        <f>'Moving Avg'!D2160</f>
        <v>0</v>
      </c>
      <c r="G2160" s="2">
        <f>'Moving Avg'!F2160</f>
        <v>0</v>
      </c>
      <c r="H2160" s="2">
        <f>'Moving Avg'!G2160</f>
        <v>0</v>
      </c>
      <c r="I2160" s="2">
        <f>'Moving Avg'!H2160</f>
        <v>0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0</v>
      </c>
      <c r="B2161" s="2">
        <f>RSI!B2161</f>
        <v>0</v>
      </c>
      <c r="C2161" s="2">
        <f>RSI!I2161</f>
        <v>6.1198260340887316</v>
      </c>
      <c r="D2161" s="2">
        <f>MACD!E2161</f>
        <v>-6.5244231541279257E-39</v>
      </c>
      <c r="E2161" s="2">
        <f>MACD!F2161</f>
        <v>-9.5947399325410693E-39</v>
      </c>
      <c r="F2161" s="2">
        <f>'Moving Avg'!D2161</f>
        <v>0</v>
      </c>
      <c r="G2161" s="2">
        <f>'Moving Avg'!F2161</f>
        <v>0</v>
      </c>
      <c r="H2161" s="2">
        <f>'Moving Avg'!G2161</f>
        <v>0</v>
      </c>
      <c r="I2161" s="2">
        <f>'Moving Avg'!H2161</f>
        <v>0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</row>
    <row r="2162" spans="1:12" ht="13.5" x14ac:dyDescent="0.25">
      <c r="A2162" s="3">
        <f>RSI!A2162</f>
        <v>0</v>
      </c>
      <c r="B2162" s="2">
        <f>RSI!B2162</f>
        <v>0</v>
      </c>
      <c r="C2162" s="2">
        <f>RSI!I2162</f>
        <v>6.1198260340887316</v>
      </c>
      <c r="D2162" s="2">
        <f>MACD!E2162</f>
        <v>-6.0411325501184497E-39</v>
      </c>
      <c r="E2162" s="2">
        <f>MACD!F2162</f>
        <v>-8.8840184560565464E-39</v>
      </c>
      <c r="F2162" s="2">
        <f>'Moving Avg'!D2162</f>
        <v>0</v>
      </c>
      <c r="G2162" s="2">
        <f>'Moving Avg'!F2162</f>
        <v>0</v>
      </c>
      <c r="H2162" s="2">
        <f>'Moving Avg'!G2162</f>
        <v>0</v>
      </c>
      <c r="I2162" s="2">
        <f>'Moving Avg'!H2162</f>
        <v>0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0</v>
      </c>
      <c r="B2163" s="2">
        <f>RSI!B2163</f>
        <v>0</v>
      </c>
      <c r="C2163" s="2">
        <f>RSI!I2163</f>
        <v>6.1198260340887316</v>
      </c>
      <c r="D2163" s="2">
        <f>MACD!E2163</f>
        <v>-5.5936412501096756E-39</v>
      </c>
      <c r="E2163" s="2">
        <f>MACD!F2163</f>
        <v>-8.2259430148671725E-39</v>
      </c>
      <c r="F2163" s="2">
        <f>'Moving Avg'!D2163</f>
        <v>0</v>
      </c>
      <c r="G2163" s="2">
        <f>'Moving Avg'!F2163</f>
        <v>0</v>
      </c>
      <c r="H2163" s="2">
        <f>'Moving Avg'!G2163</f>
        <v>0</v>
      </c>
      <c r="I2163" s="2">
        <f>'Moving Avg'!H2163</f>
        <v>0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0</v>
      </c>
      <c r="B2164" s="2">
        <f>RSI!B2164</f>
        <v>0</v>
      </c>
      <c r="C2164" s="2">
        <f>RSI!I2164</f>
        <v>6.1198260340887316</v>
      </c>
      <c r="D2164" s="2">
        <f>MACD!E2164</f>
        <v>-5.1792974538052555E-39</v>
      </c>
      <c r="E2164" s="2">
        <f>MACD!F2164</f>
        <v>-7.6166139026547894E-39</v>
      </c>
      <c r="F2164" s="2">
        <f>'Moving Avg'!D2164</f>
        <v>0</v>
      </c>
      <c r="G2164" s="2">
        <f>'Moving Avg'!F2164</f>
        <v>0</v>
      </c>
      <c r="H2164" s="2">
        <f>'Moving Avg'!G2164</f>
        <v>0</v>
      </c>
      <c r="I2164" s="2">
        <f>'Moving Avg'!H2164</f>
        <v>0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</row>
    <row r="2165" spans="1:12" ht="13.5" x14ac:dyDescent="0.25">
      <c r="A2165" s="3">
        <f>RSI!A2165</f>
        <v>0</v>
      </c>
      <c r="B2165" s="2">
        <f>RSI!B2165</f>
        <v>0</v>
      </c>
      <c r="C2165" s="2">
        <f>RSI!I2165</f>
        <v>6.1198260340887316</v>
      </c>
      <c r="D2165" s="2">
        <f>MACD!E2165</f>
        <v>-4.795645790560422E-39</v>
      </c>
      <c r="E2165" s="2">
        <f>MACD!F2165</f>
        <v>-7.0524202802359163E-39</v>
      </c>
      <c r="F2165" s="2">
        <f>'Moving Avg'!D2165</f>
        <v>0</v>
      </c>
      <c r="G2165" s="2">
        <f>'Moving Avg'!F2165</f>
        <v>0</v>
      </c>
      <c r="H2165" s="2">
        <f>'Moving Avg'!G2165</f>
        <v>0</v>
      </c>
      <c r="I2165" s="2">
        <f>'Moving Avg'!H2165</f>
        <v>0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0</v>
      </c>
      <c r="B2166" s="2">
        <f>RSI!B2166</f>
        <v>0</v>
      </c>
      <c r="C2166" s="2">
        <f>RSI!I2166</f>
        <v>6.1198260340887316</v>
      </c>
      <c r="D2166" s="2">
        <f>MACD!E2166</f>
        <v>-4.4404127690374277E-39</v>
      </c>
      <c r="E2166" s="2">
        <f>MACD!F2166</f>
        <v>-6.5300187779962188E-39</v>
      </c>
      <c r="F2166" s="2">
        <f>'Moving Avg'!D2166</f>
        <v>0</v>
      </c>
      <c r="G2166" s="2">
        <f>'Moving Avg'!F2166</f>
        <v>0</v>
      </c>
      <c r="H2166" s="2">
        <f>'Moving Avg'!G2166</f>
        <v>0</v>
      </c>
      <c r="I2166" s="2">
        <f>'Moving Avg'!H2166</f>
        <v>0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0</v>
      </c>
      <c r="B2167" s="2">
        <f>RSI!B2167</f>
        <v>0</v>
      </c>
      <c r="C2167" s="2">
        <f>RSI!I2167</f>
        <v>6.1198260340887316</v>
      </c>
      <c r="D2167" s="2">
        <f>MACD!E2167</f>
        <v>-4.1114933046642849E-39</v>
      </c>
      <c r="E2167" s="2">
        <f>MACD!F2167</f>
        <v>-6.0463136833298323E-39</v>
      </c>
      <c r="F2167" s="2">
        <f>'Moving Avg'!D2167</f>
        <v>0</v>
      </c>
      <c r="G2167" s="2">
        <f>'Moving Avg'!F2167</f>
        <v>0</v>
      </c>
      <c r="H2167" s="2">
        <f>'Moving Avg'!G2167</f>
        <v>0</v>
      </c>
      <c r="I2167" s="2">
        <f>'Moving Avg'!H2167</f>
        <v>0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0</v>
      </c>
      <c r="B2168" s="2">
        <f>RSI!B2168</f>
        <v>0</v>
      </c>
      <c r="C2168" s="2">
        <f>RSI!I2168</f>
        <v>6.1198260340887316</v>
      </c>
      <c r="D2168" s="2">
        <f>MACD!E2168</f>
        <v>-3.8069382450595234E-39</v>
      </c>
      <c r="E2168" s="2">
        <f>MACD!F2168</f>
        <v>-5.598438595675771E-39</v>
      </c>
      <c r="F2168" s="2">
        <f>'Moving Avg'!D2168</f>
        <v>0</v>
      </c>
      <c r="G2168" s="2">
        <f>'Moving Avg'!F2168</f>
        <v>0</v>
      </c>
      <c r="H2168" s="2">
        <f>'Moving Avg'!G2168</f>
        <v>0</v>
      </c>
      <c r="I2168" s="2">
        <f>'Moving Avg'!H2168</f>
        <v>0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</row>
    <row r="2169" spans="1:12" ht="13.5" x14ac:dyDescent="0.25">
      <c r="A2169" s="3">
        <f>RSI!A2169</f>
        <v>0</v>
      </c>
      <c r="B2169" s="2">
        <f>RSI!B2169</f>
        <v>0</v>
      </c>
      <c r="C2169" s="2">
        <f>RSI!I2169</f>
        <v>6.1198260340887316</v>
      </c>
      <c r="D2169" s="2">
        <f>MACD!E2169</f>
        <v>-3.5249428194995584E-39</v>
      </c>
      <c r="E2169" s="2">
        <f>MACD!F2169</f>
        <v>-5.1837394404405286E-39</v>
      </c>
      <c r="F2169" s="2">
        <f>'Moving Avg'!D2169</f>
        <v>0</v>
      </c>
      <c r="G2169" s="2">
        <f>'Moving Avg'!F2169</f>
        <v>0</v>
      </c>
      <c r="H2169" s="2">
        <f>'Moving Avg'!G2169</f>
        <v>0</v>
      </c>
      <c r="I2169" s="2">
        <f>'Moving Avg'!H2169</f>
        <v>0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0</v>
      </c>
      <c r="B2170" s="2">
        <f>RSI!B2170</f>
        <v>0</v>
      </c>
      <c r="C2170" s="2">
        <f>RSI!I2170</f>
        <v>6.1198260340887316</v>
      </c>
      <c r="D2170" s="2">
        <f>MACD!E2170</f>
        <v>-3.2638359439810727E-39</v>
      </c>
      <c r="E2170" s="2">
        <f>MACD!F2170</f>
        <v>-4.7997587411486381E-39</v>
      </c>
      <c r="F2170" s="2">
        <f>'Moving Avg'!D2170</f>
        <v>0</v>
      </c>
      <c r="G2170" s="2">
        <f>'Moving Avg'!F2170</f>
        <v>0</v>
      </c>
      <c r="H2170" s="2">
        <f>'Moving Avg'!G2170</f>
        <v>0</v>
      </c>
      <c r="I2170" s="2">
        <f>'Moving Avg'!H2170</f>
        <v>0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0</v>
      </c>
      <c r="B2171" s="2">
        <f>RSI!B2171</f>
        <v>0</v>
      </c>
      <c r="C2171" s="2">
        <f>RSI!I2171</f>
        <v>6.1198260340887316</v>
      </c>
      <c r="D2171" s="2">
        <f>MACD!E2171</f>
        <v>-3.0220703185009935E-39</v>
      </c>
      <c r="E2171" s="2">
        <f>MACD!F2171</f>
        <v>-4.4442210566191093E-39</v>
      </c>
      <c r="F2171" s="2">
        <f>'Moving Avg'!D2171</f>
        <v>0</v>
      </c>
      <c r="G2171" s="2">
        <f>'Moving Avg'!F2171</f>
        <v>0</v>
      </c>
      <c r="H2171" s="2">
        <f>'Moving Avg'!G2171</f>
        <v>0</v>
      </c>
      <c r="I2171" s="2">
        <f>'Moving Avg'!H2171</f>
        <v>0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</row>
    <row r="2172" spans="1:12" ht="13.5" x14ac:dyDescent="0.25">
      <c r="A2172" s="3">
        <f>RSI!A2172</f>
        <v>0</v>
      </c>
      <c r="B2172" s="2">
        <f>RSI!B2172</f>
        <v>0</v>
      </c>
      <c r="C2172" s="2">
        <f>RSI!I2172</f>
        <v>6.1198260340887316</v>
      </c>
      <c r="D2172" s="2">
        <f>MACD!E2172</f>
        <v>-2.7982132578712903E-39</v>
      </c>
      <c r="E2172" s="2">
        <f>MACD!F2172</f>
        <v>-4.1150194968695462E-39</v>
      </c>
      <c r="F2172" s="2">
        <f>'Moving Avg'!D2172</f>
        <v>0</v>
      </c>
      <c r="G2172" s="2">
        <f>'Moving Avg'!F2172</f>
        <v>0</v>
      </c>
      <c r="H2172" s="2">
        <f>'Moving Avg'!G2172</f>
        <v>0</v>
      </c>
      <c r="I2172" s="2">
        <f>'Moving Avg'!H2172</f>
        <v>0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0</v>
      </c>
      <c r="B2173" s="2">
        <f>RSI!B2173</f>
        <v>0</v>
      </c>
      <c r="C2173" s="2">
        <f>RSI!I2173</f>
        <v>6.1198260340887316</v>
      </c>
      <c r="D2173" s="2">
        <f>MACD!E2173</f>
        <v>-2.5909382017326762E-39</v>
      </c>
      <c r="E2173" s="2">
        <f>MACD!F2173</f>
        <v>-3.8102032378421724E-39</v>
      </c>
      <c r="F2173" s="2">
        <f>'Moving Avg'!D2173</f>
        <v>0</v>
      </c>
      <c r="G2173" s="2">
        <f>'Moving Avg'!F2173</f>
        <v>0</v>
      </c>
      <c r="H2173" s="2">
        <f>'Moving Avg'!G2173</f>
        <v>0</v>
      </c>
      <c r="I2173" s="2">
        <f>'Moving Avg'!H2173</f>
        <v>0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0</v>
      </c>
      <c r="B2174" s="2">
        <f>RSI!B2174</f>
        <v>0</v>
      </c>
      <c r="C2174" s="2">
        <f>RSI!I2174</f>
        <v>6.1198260340887316</v>
      </c>
      <c r="D2174" s="2">
        <f>MACD!E2174</f>
        <v>-2.3990168534561817E-39</v>
      </c>
      <c r="E2174" s="2">
        <f>MACD!F2174</f>
        <v>-3.5279659609649745E-39</v>
      </c>
      <c r="F2174" s="2">
        <f>'Moving Avg'!D2174</f>
        <v>0</v>
      </c>
      <c r="G2174" s="2">
        <f>'Moving Avg'!F2174</f>
        <v>0</v>
      </c>
      <c r="H2174" s="2">
        <f>'Moving Avg'!G2174</f>
        <v>0</v>
      </c>
      <c r="I2174" s="2">
        <f>'Moving Avg'!H2174</f>
        <v>0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0</v>
      </c>
      <c r="B2175" s="2">
        <f>RSI!B2175</f>
        <v>0</v>
      </c>
      <c r="C2175" s="2">
        <f>RSI!I2175</f>
        <v>6.1198260340887316</v>
      </c>
      <c r="D2175" s="2">
        <f>MACD!E2175</f>
        <v>-2.2213119013483163E-39</v>
      </c>
      <c r="E2175" s="2">
        <f>MACD!F2175</f>
        <v>-3.2666351490416429E-39</v>
      </c>
      <c r="F2175" s="2">
        <f>'Moving Avg'!D2175</f>
        <v>0</v>
      </c>
      <c r="G2175" s="2">
        <f>'Moving Avg'!F2175</f>
        <v>0</v>
      </c>
      <c r="H2175" s="2">
        <f>'Moving Avg'!G2175</f>
        <v>0</v>
      </c>
      <c r="I2175" s="2">
        <f>'Moving Avg'!H2175</f>
        <v>0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0</v>
      </c>
      <c r="B2176" s="2">
        <f>RSI!B2176</f>
        <v>0</v>
      </c>
      <c r="C2176" s="2">
        <f>RSI!I2176</f>
        <v>6.1198260340887316</v>
      </c>
      <c r="D2176" s="2">
        <f>MACD!E2176</f>
        <v>-2.0567702790262189E-39</v>
      </c>
      <c r="E2176" s="2">
        <f>MACD!F2176</f>
        <v>-3.0246621750385582E-39</v>
      </c>
      <c r="F2176" s="2">
        <f>'Moving Avg'!D2176</f>
        <v>0</v>
      </c>
      <c r="G2176" s="2">
        <f>'Moving Avg'!F2176</f>
        <v>0</v>
      </c>
      <c r="H2176" s="2">
        <f>'Moving Avg'!G2176</f>
        <v>0</v>
      </c>
      <c r="I2176" s="2">
        <f>'Moving Avg'!H2176</f>
        <v>0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0</v>
      </c>
      <c r="B2177" s="2">
        <f>RSI!B2177</f>
        <v>0</v>
      </c>
      <c r="C2177" s="2">
        <f>RSI!I2177</f>
        <v>6.1198260340887316</v>
      </c>
      <c r="D2177" s="2">
        <f>MACD!E2177</f>
        <v>-1.9044169250242768E-39</v>
      </c>
      <c r="E2177" s="2">
        <f>MACD!F2177</f>
        <v>-2.8006131250357021E-39</v>
      </c>
      <c r="F2177" s="2">
        <f>'Moving Avg'!D2177</f>
        <v>0</v>
      </c>
      <c r="G2177" s="2">
        <f>'Moving Avg'!F2177</f>
        <v>0</v>
      </c>
      <c r="H2177" s="2">
        <f>'Moving Avg'!G2177</f>
        <v>0</v>
      </c>
      <c r="I2177" s="2">
        <f>'Moving Avg'!H2177</f>
        <v>0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</row>
    <row r="2178" spans="1:12" ht="13.5" x14ac:dyDescent="0.25">
      <c r="A2178" s="3">
        <f>RSI!A2178</f>
        <v>0</v>
      </c>
      <c r="B2178" s="2">
        <f>RSI!B2178</f>
        <v>0</v>
      </c>
      <c r="C2178" s="2">
        <f>RSI!I2178</f>
        <v>6.1198260340887316</v>
      </c>
      <c r="D2178" s="2">
        <f>MACD!E2178</f>
        <v>-1.7633490046521083E-39</v>
      </c>
      <c r="E2178" s="2">
        <f>MACD!F2178</f>
        <v>-2.5931603009589835E-39</v>
      </c>
      <c r="F2178" s="2">
        <f>'Moving Avg'!D2178</f>
        <v>0</v>
      </c>
      <c r="G2178" s="2">
        <f>'Moving Avg'!F2178</f>
        <v>0</v>
      </c>
      <c r="H2178" s="2">
        <f>'Moving Avg'!G2178</f>
        <v>0</v>
      </c>
      <c r="I2178" s="2">
        <f>'Moving Avg'!H2178</f>
        <v>0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</row>
    <row r="2179" spans="1:12" ht="13.5" x14ac:dyDescent="0.25">
      <c r="A2179" s="3">
        <f>RSI!A2179</f>
        <v>0</v>
      </c>
      <c r="B2179" s="2">
        <f>RSI!B2179</f>
        <v>0</v>
      </c>
      <c r="C2179" s="2">
        <f>RSI!I2179</f>
        <v>6.1198260340887316</v>
      </c>
      <c r="D2179" s="2">
        <f>MACD!E2179</f>
        <v>-1.6327305598630632E-39</v>
      </c>
      <c r="E2179" s="2">
        <f>MACD!F2179</f>
        <v>-2.4010743527397995E-39</v>
      </c>
      <c r="F2179" s="2">
        <f>'Moving Avg'!D2179</f>
        <v>0</v>
      </c>
      <c r="G2179" s="2">
        <f>'Moving Avg'!F2179</f>
        <v>0</v>
      </c>
      <c r="H2179" s="2">
        <f>'Moving Avg'!G2179</f>
        <v>0</v>
      </c>
      <c r="I2179" s="2">
        <f>'Moving Avg'!H2179</f>
        <v>0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0</v>
      </c>
      <c r="B2180" s="2">
        <f>RSI!B2180</f>
        <v>0</v>
      </c>
      <c r="C2180" s="2">
        <f>RSI!I2180</f>
        <v>6.1198260340887316</v>
      </c>
      <c r="D2180" s="2">
        <f>MACD!E2180</f>
        <v>-1.5117875554287623E-39</v>
      </c>
      <c r="E2180" s="2">
        <f>MACD!F2180</f>
        <v>-2.2232169932775923E-39</v>
      </c>
      <c r="F2180" s="2">
        <f>'Moving Avg'!D2180</f>
        <v>0</v>
      </c>
      <c r="G2180" s="2">
        <f>'Moving Avg'!F2180</f>
        <v>0</v>
      </c>
      <c r="H2180" s="2">
        <f>'Moving Avg'!G2180</f>
        <v>0</v>
      </c>
      <c r="I2180" s="2">
        <f>'Moving Avg'!H2180</f>
        <v>0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0</v>
      </c>
      <c r="B2181" s="2">
        <f>RSI!B2181</f>
        <v>0</v>
      </c>
      <c r="C2181" s="2">
        <f>RSI!I2181</f>
        <v>6.1198260340887316</v>
      </c>
      <c r="D2181" s="2">
        <f>MACD!E2181</f>
        <v>-1.3998032920636689E-39</v>
      </c>
      <c r="E2181" s="2">
        <f>MACD!F2181</f>
        <v>-2.0585342530348079E-39</v>
      </c>
      <c r="F2181" s="2">
        <f>'Moving Avg'!D2181</f>
        <v>0</v>
      </c>
      <c r="G2181" s="2">
        <f>'Moving Avg'!F2181</f>
        <v>0</v>
      </c>
      <c r="H2181" s="2">
        <f>'Moving Avg'!G2181</f>
        <v>0</v>
      </c>
      <c r="I2181" s="2">
        <f>'Moving Avg'!H2181</f>
        <v>0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0</v>
      </c>
      <c r="B2182" s="2">
        <f>RSI!B2182</f>
        <v>0</v>
      </c>
      <c r="C2182" s="2">
        <f>RSI!I2182</f>
        <v>6.1198260340887316</v>
      </c>
      <c r="D2182" s="2">
        <f>MACD!E2182</f>
        <v>-1.2961141593182119E-39</v>
      </c>
      <c r="E2182" s="2">
        <f>MACD!F2182</f>
        <v>-1.9060502342914889E-39</v>
      </c>
      <c r="F2182" s="2">
        <f>'Moving Avg'!D2182</f>
        <v>0</v>
      </c>
      <c r="G2182" s="2">
        <f>'Moving Avg'!F2182</f>
        <v>0</v>
      </c>
      <c r="H2182" s="2">
        <f>'Moving Avg'!G2182</f>
        <v>0</v>
      </c>
      <c r="I2182" s="2">
        <f>'Moving Avg'!H2182</f>
        <v>0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0</v>
      </c>
      <c r="B2183" s="2">
        <f>RSI!B2183</f>
        <v>0</v>
      </c>
      <c r="C2183" s="2">
        <f>RSI!I2183</f>
        <v>6.1198260340887316</v>
      </c>
      <c r="D2183" s="2">
        <f>MACD!E2183</f>
        <v>-1.2001057030724185E-39</v>
      </c>
      <c r="E2183" s="2">
        <f>MACD!F2183</f>
        <v>-1.7648613280476746E-39</v>
      </c>
      <c r="F2183" s="2">
        <f>'Moving Avg'!D2183</f>
        <v>0</v>
      </c>
      <c r="G2183" s="2">
        <f>'Moving Avg'!F2183</f>
        <v>0</v>
      </c>
      <c r="H2183" s="2">
        <f>'Moving Avg'!G2183</f>
        <v>0</v>
      </c>
      <c r="I2183" s="2">
        <f>'Moving Avg'!H2183</f>
        <v>0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0</v>
      </c>
      <c r="B2184" s="2">
        <f>RSI!B2184</f>
        <v>0</v>
      </c>
      <c r="C2184" s="2">
        <f>RSI!I2184</f>
        <v>6.1198260340887316</v>
      </c>
      <c r="D2184" s="2">
        <f>MACD!E2184</f>
        <v>-1.1112089843263135E-39</v>
      </c>
      <c r="E2184" s="2">
        <f>MACD!F2184</f>
        <v>-1.6341308593034025E-39</v>
      </c>
      <c r="F2184" s="2">
        <f>'Moving Avg'!D2184</f>
        <v>0</v>
      </c>
      <c r="G2184" s="2">
        <f>'Moving Avg'!F2184</f>
        <v>0</v>
      </c>
      <c r="H2184" s="2">
        <f>'Moving Avg'!G2184</f>
        <v>0</v>
      </c>
      <c r="I2184" s="2">
        <f>'Moving Avg'!H2184</f>
        <v>0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0</v>
      </c>
      <c r="B2185" s="2">
        <f>RSI!B2185</f>
        <v>0</v>
      </c>
      <c r="C2185" s="2">
        <f>RSI!I2185</f>
        <v>6.1198260340887316</v>
      </c>
      <c r="D2185" s="2">
        <f>MACD!E2185</f>
        <v>-1.0288972077095494E-39</v>
      </c>
      <c r="E2185" s="2">
        <f>MACD!F2185</f>
        <v>-1.513084128984632E-39</v>
      </c>
      <c r="F2185" s="2">
        <f>'Moving Avg'!D2185</f>
        <v>0</v>
      </c>
      <c r="G2185" s="2">
        <f>'Moving Avg'!F2185</f>
        <v>0</v>
      </c>
      <c r="H2185" s="2">
        <f>'Moving Avg'!G2185</f>
        <v>0</v>
      </c>
      <c r="I2185" s="2">
        <f>'Moving Avg'!H2185</f>
        <v>0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0</v>
      </c>
      <c r="B2186" s="2">
        <f>RSI!B2186</f>
        <v>0</v>
      </c>
      <c r="C2186" s="2">
        <f>RSI!I2186</f>
        <v>6.1198260340887316</v>
      </c>
      <c r="D2186" s="2">
        <f>MACD!E2186</f>
        <v>-9.5268259973106431E-40</v>
      </c>
      <c r="E2186" s="2">
        <f>MACD!F2186</f>
        <v>-1.4010038231339186E-39</v>
      </c>
      <c r="F2186" s="2">
        <f>'Moving Avg'!D2186</f>
        <v>0</v>
      </c>
      <c r="G2186" s="2">
        <f>'Moving Avg'!F2186</f>
        <v>0</v>
      </c>
      <c r="H2186" s="2">
        <f>'Moving Avg'!G2186</f>
        <v>0</v>
      </c>
      <c r="I2186" s="2">
        <f>'Moving Avg'!H2186</f>
        <v>0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0</v>
      </c>
      <c r="B2187" s="2">
        <f>RSI!B2187</f>
        <v>0</v>
      </c>
      <c r="C2187" s="2">
        <f>RSI!I2187</f>
        <v>6.1198260340887316</v>
      </c>
      <c r="D2187" s="2">
        <f>MACD!E2187</f>
        <v>-8.8211351826950406E-40</v>
      </c>
      <c r="E2187" s="2">
        <f>MACD!F2187</f>
        <v>-1.2972257621610358E-39</v>
      </c>
      <c r="F2187" s="2">
        <f>'Moving Avg'!D2187</f>
        <v>0</v>
      </c>
      <c r="G2187" s="2">
        <f>'Moving Avg'!F2187</f>
        <v>0</v>
      </c>
      <c r="H2187" s="2">
        <f>'Moving Avg'!G2187</f>
        <v>0</v>
      </c>
      <c r="I2187" s="2">
        <f>'Moving Avg'!H2187</f>
        <v>0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0</v>
      </c>
      <c r="B2188" s="2">
        <f>RSI!B2188</f>
        <v>0</v>
      </c>
      <c r="C2188" s="2">
        <f>RSI!I2188</f>
        <v>6.1198260340887316</v>
      </c>
      <c r="D2188" s="2">
        <f>MACD!E2188</f>
        <v>-8.1677177617546666E-40</v>
      </c>
      <c r="E2188" s="2">
        <f>MACD!F2188</f>
        <v>-1.2011349649639221E-39</v>
      </c>
      <c r="F2188" s="2">
        <f>'Moving Avg'!D2188</f>
        <v>0</v>
      </c>
      <c r="G2188" s="2">
        <f>'Moving Avg'!F2188</f>
        <v>0</v>
      </c>
      <c r="H2188" s="2">
        <f>'Moving Avg'!G2188</f>
        <v>0</v>
      </c>
      <c r="I2188" s="2">
        <f>'Moving Avg'!H2188</f>
        <v>0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</row>
    <row r="2189" spans="1:12" ht="13.5" x14ac:dyDescent="0.25">
      <c r="A2189" s="3">
        <f>RSI!A2189</f>
        <v>0</v>
      </c>
      <c r="B2189" s="2">
        <f>RSI!B2189</f>
        <v>0</v>
      </c>
      <c r="C2189" s="2">
        <f>RSI!I2189</f>
        <v>6.1198260340887316</v>
      </c>
      <c r="D2189" s="2">
        <f>MACD!E2189</f>
        <v>-7.5627016312543206E-40</v>
      </c>
      <c r="E2189" s="2">
        <f>MACD!F2189</f>
        <v>-1.112162004596224E-39</v>
      </c>
      <c r="F2189" s="2">
        <f>'Moving Avg'!D2189</f>
        <v>0</v>
      </c>
      <c r="G2189" s="2">
        <f>'Moving Avg'!F2189</f>
        <v>0</v>
      </c>
      <c r="H2189" s="2">
        <f>'Moving Avg'!G2189</f>
        <v>0</v>
      </c>
      <c r="I2189" s="2">
        <f>'Moving Avg'!H2189</f>
        <v>0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0</v>
      </c>
      <c r="B2190" s="2">
        <f>RSI!B2190</f>
        <v>0</v>
      </c>
      <c r="C2190" s="2">
        <f>RSI!I2190</f>
        <v>6.1198260340887316</v>
      </c>
      <c r="D2190" s="2">
        <f>MACD!E2190</f>
        <v>-7.002501510420667E-40</v>
      </c>
      <c r="E2190" s="2">
        <f>MACD!F2190</f>
        <v>-1.0297796338853926E-39</v>
      </c>
      <c r="F2190" s="2">
        <f>'Moving Avg'!D2190</f>
        <v>0</v>
      </c>
      <c r="G2190" s="2">
        <f>'Moving Avg'!F2190</f>
        <v>0</v>
      </c>
      <c r="H2190" s="2">
        <f>'Moving Avg'!G2190</f>
        <v>0</v>
      </c>
      <c r="I2190" s="2">
        <f>'Moving Avg'!H2190</f>
        <v>0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0</v>
      </c>
      <c r="B2191" s="2">
        <f>RSI!B2191</f>
        <v>0</v>
      </c>
      <c r="C2191" s="2">
        <f>RSI!I2191</f>
        <v>6.1198260340887316</v>
      </c>
      <c r="D2191" s="2">
        <f>MACD!E2191</f>
        <v>-6.4837976948339508E-40</v>
      </c>
      <c r="E2191" s="2">
        <f>MACD!F2191</f>
        <v>-9.5349966100499321E-40</v>
      </c>
      <c r="F2191" s="2">
        <f>'Moving Avg'!D2191</f>
        <v>0</v>
      </c>
      <c r="G2191" s="2">
        <f>'Moving Avg'!F2191</f>
        <v>0</v>
      </c>
      <c r="H2191" s="2">
        <f>'Moving Avg'!G2191</f>
        <v>0</v>
      </c>
      <c r="I2191" s="2">
        <f>'Moving Avg'!H2191</f>
        <v>0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</row>
    <row r="2192" spans="1:12" ht="13.5" x14ac:dyDescent="0.25">
      <c r="A2192" s="3">
        <f>RSI!A2192</f>
        <v>0</v>
      </c>
      <c r="B2192" s="2">
        <f>RSI!B2192</f>
        <v>0</v>
      </c>
      <c r="C2192" s="2">
        <f>RSI!I2192</f>
        <v>6.1198260340887316</v>
      </c>
      <c r="D2192" s="2">
        <f>MACD!E2192</f>
        <v>-6.0035163841055099E-40</v>
      </c>
      <c r="E2192" s="2">
        <f>MACD!F2192</f>
        <v>-8.8287005648610478E-40</v>
      </c>
      <c r="F2192" s="2">
        <f>'Moving Avg'!D2192</f>
        <v>0</v>
      </c>
      <c r="G2192" s="2">
        <f>'Moving Avg'!F2192</f>
        <v>0</v>
      </c>
      <c r="H2192" s="2">
        <f>'Moving Avg'!G2192</f>
        <v>0</v>
      </c>
      <c r="I2192" s="2">
        <f>'Moving Avg'!H2192</f>
        <v>0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</row>
    <row r="2193" spans="1:12" ht="13.5" x14ac:dyDescent="0.25">
      <c r="A2193" s="3">
        <f>RSI!A2193</f>
        <v>0</v>
      </c>
      <c r="B2193" s="2">
        <f>RSI!B2193</f>
        <v>0</v>
      </c>
      <c r="C2193" s="2">
        <f>RSI!I2193</f>
        <v>6.1198260340887316</v>
      </c>
      <c r="D2193" s="2">
        <f>MACD!E2193</f>
        <v>-5.5588114667643614E-40</v>
      </c>
      <c r="E2193" s="2">
        <f>MACD!F2193</f>
        <v>-8.1747227452417112E-40</v>
      </c>
      <c r="F2193" s="2">
        <f>'Moving Avg'!D2193</f>
        <v>0</v>
      </c>
      <c r="G2193" s="2">
        <f>'Moving Avg'!F2193</f>
        <v>0</v>
      </c>
      <c r="H2193" s="2">
        <f>'Moving Avg'!G2193</f>
        <v>0</v>
      </c>
      <c r="I2193" s="2">
        <f>'Moving Avg'!H2193</f>
        <v>0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0</v>
      </c>
      <c r="B2194" s="2">
        <f>RSI!B2194</f>
        <v>0</v>
      </c>
      <c r="C2194" s="2">
        <f>RSI!I2194</f>
        <v>6.1198260340887316</v>
      </c>
      <c r="D2194" s="2">
        <f>MACD!E2194</f>
        <v>-5.1470476544114461E-40</v>
      </c>
      <c r="E2194" s="2">
        <f>MACD!F2194</f>
        <v>-7.569187727075659E-40</v>
      </c>
      <c r="F2194" s="2">
        <f>'Moving Avg'!D2194</f>
        <v>0</v>
      </c>
      <c r="G2194" s="2">
        <f>'Moving Avg'!F2194</f>
        <v>0</v>
      </c>
      <c r="H2194" s="2">
        <f>'Moving Avg'!G2194</f>
        <v>0</v>
      </c>
      <c r="I2194" s="2">
        <f>'Moving Avg'!H2194</f>
        <v>0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0</v>
      </c>
      <c r="B2195" s="2">
        <f>RSI!B2195</f>
        <v>0</v>
      </c>
      <c r="C2195" s="2">
        <f>RSI!I2195</f>
        <v>6.1198260340887316</v>
      </c>
      <c r="D2195" s="2">
        <f>MACD!E2195</f>
        <v>-4.7657848651957839E-40</v>
      </c>
      <c r="E2195" s="2">
        <f>MACD!F2195</f>
        <v>-7.0085071546996846E-40</v>
      </c>
      <c r="F2195" s="2">
        <f>'Moving Avg'!D2195</f>
        <v>0</v>
      </c>
      <c r="G2195" s="2">
        <f>'Moving Avg'!F2195</f>
        <v>0</v>
      </c>
      <c r="H2195" s="2">
        <f>'Moving Avg'!G2195</f>
        <v>0</v>
      </c>
      <c r="I2195" s="2">
        <f>'Moving Avg'!H2195</f>
        <v>0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0</v>
      </c>
      <c r="B2196" s="2">
        <f>RSI!B2196</f>
        <v>0</v>
      </c>
      <c r="C2196" s="2">
        <f>RSI!I2196</f>
        <v>6.1198260340887316</v>
      </c>
      <c r="D2196" s="2">
        <f>MACD!E2196</f>
        <v>-4.4127637640701703E-40</v>
      </c>
      <c r="E2196" s="2">
        <f>MACD!F2196</f>
        <v>-6.4893584765737821E-40</v>
      </c>
      <c r="F2196" s="2">
        <f>'Moving Avg'!D2196</f>
        <v>0</v>
      </c>
      <c r="G2196" s="2">
        <f>'Moving Avg'!F2196</f>
        <v>0</v>
      </c>
      <c r="H2196" s="2">
        <f>'Moving Avg'!G2196</f>
        <v>0</v>
      </c>
      <c r="I2196" s="2">
        <f>'Moving Avg'!H2196</f>
        <v>0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0</v>
      </c>
      <c r="B2197" s="2">
        <f>RSI!B2197</f>
        <v>0</v>
      </c>
      <c r="C2197" s="2">
        <f>RSI!I2197</f>
        <v>6.1198260340887316</v>
      </c>
      <c r="D2197" s="2">
        <f>MACD!E2197</f>
        <v>-4.0858923741390465E-40</v>
      </c>
      <c r="E2197" s="2">
        <f>MACD!F2197</f>
        <v>-6.0086652560868358E-40</v>
      </c>
      <c r="F2197" s="2">
        <f>'Moving Avg'!D2197</f>
        <v>0</v>
      </c>
      <c r="G2197" s="2">
        <f>'Moving Avg'!F2197</f>
        <v>0</v>
      </c>
      <c r="H2197" s="2">
        <f>'Moving Avg'!G2197</f>
        <v>0</v>
      </c>
      <c r="I2197" s="2">
        <f>'Moving Avg'!H2197</f>
        <v>0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0</v>
      </c>
      <c r="B2198" s="2">
        <f>RSI!B2198</f>
        <v>0</v>
      </c>
      <c r="C2198" s="2">
        <f>RSI!I2198</f>
        <v>6.1198260340887316</v>
      </c>
      <c r="D2198" s="2">
        <f>MACD!E2198</f>
        <v>-3.7832336797583764E-40</v>
      </c>
      <c r="E2198" s="2">
        <f>MACD!F2198</f>
        <v>-5.5635789408211444E-40</v>
      </c>
      <c r="F2198" s="2">
        <f>'Moving Avg'!D2198</f>
        <v>0</v>
      </c>
      <c r="G2198" s="2">
        <f>'Moving Avg'!F2198</f>
        <v>0</v>
      </c>
      <c r="H2198" s="2">
        <f>'Moving Avg'!G2198</f>
        <v>0</v>
      </c>
      <c r="I2198" s="2">
        <f>'Moving Avg'!H2198</f>
        <v>0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0</v>
      </c>
      <c r="B2199" s="2">
        <f>RSI!B2199</f>
        <v>0</v>
      </c>
      <c r="C2199" s="2">
        <f>RSI!I2199</f>
        <v>6.1198260340887316</v>
      </c>
      <c r="D2199" s="2">
        <f>MACD!E2199</f>
        <v>-3.5029941479244224E-40</v>
      </c>
      <c r="E2199" s="2">
        <f>MACD!F2199</f>
        <v>-5.1514619822418E-40</v>
      </c>
      <c r="F2199" s="2">
        <f>'Moving Avg'!D2199</f>
        <v>0</v>
      </c>
      <c r="G2199" s="2">
        <f>'Moving Avg'!F2199</f>
        <v>0</v>
      </c>
      <c r="H2199" s="2">
        <f>'Moving Avg'!G2199</f>
        <v>0</v>
      </c>
      <c r="I2199" s="2">
        <f>'Moving Avg'!H2199</f>
        <v>0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0</v>
      </c>
      <c r="B2200" s="2">
        <f>RSI!B2200</f>
        <v>0</v>
      </c>
      <c r="C2200" s="2">
        <f>RSI!I2200</f>
        <v>6.1198260340887316</v>
      </c>
      <c r="D2200" s="2">
        <f>MACD!E2200</f>
        <v>-3.2435130999300209E-40</v>
      </c>
      <c r="E2200" s="2">
        <f>MACD!F2200</f>
        <v>-4.7698722057794444E-40</v>
      </c>
      <c r="F2200" s="2">
        <f>'Moving Avg'!D2200</f>
        <v>0</v>
      </c>
      <c r="G2200" s="2">
        <f>'Moving Avg'!F2200</f>
        <v>0</v>
      </c>
      <c r="H2200" s="2">
        <f>'Moving Avg'!G2200</f>
        <v>0</v>
      </c>
      <c r="I2200" s="2">
        <f>'Moving Avg'!H2200</f>
        <v>0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0</v>
      </c>
      <c r="B2201" s="2">
        <f>RSI!B2201</f>
        <v>0</v>
      </c>
      <c r="C2201" s="2">
        <f>RSI!I2201</f>
        <v>6.1198260340887316</v>
      </c>
      <c r="D2201" s="2">
        <f>MACD!E2201</f>
        <v>-3.0032528703055748E-40</v>
      </c>
      <c r="E2201" s="2">
        <f>MACD!F2201</f>
        <v>-4.4165483386846708E-40</v>
      </c>
      <c r="F2201" s="2">
        <f>'Moving Avg'!D2201</f>
        <v>0</v>
      </c>
      <c r="G2201" s="2">
        <f>'Moving Avg'!F2201</f>
        <v>0</v>
      </c>
      <c r="H2201" s="2">
        <f>'Moving Avg'!G2201</f>
        <v>0</v>
      </c>
      <c r="I2201" s="2">
        <f>'Moving Avg'!H2201</f>
        <v>0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0</v>
      </c>
      <c r="B2202" s="2">
        <f>RSI!B2202</f>
        <v>0</v>
      </c>
      <c r="C2202" s="2">
        <f>RSI!I2202</f>
        <v>6.1198260340887316</v>
      </c>
      <c r="D2202" s="2">
        <f>MACD!E2202</f>
        <v>-2.7807896947273841E-40</v>
      </c>
      <c r="E2202" s="2">
        <f>MACD!F2202</f>
        <v>-4.0893966098932135E-40</v>
      </c>
      <c r="F2202" s="2">
        <f>'Moving Avg'!D2202</f>
        <v>0</v>
      </c>
      <c r="G2202" s="2">
        <f>'Moving Avg'!F2202</f>
        <v>0</v>
      </c>
      <c r="H2202" s="2">
        <f>'Moving Avg'!G2202</f>
        <v>0</v>
      </c>
      <c r="I2202" s="2">
        <f>'Moving Avg'!H2202</f>
        <v>0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0</v>
      </c>
      <c r="B2203" s="2">
        <f>RSI!B2203</f>
        <v>0</v>
      </c>
      <c r="C2203" s="2">
        <f>RSI!I2203</f>
        <v>6.1198260340887316</v>
      </c>
      <c r="D2203" s="2">
        <f>MACD!E2203</f>
        <v>-2.574805272895726E-40</v>
      </c>
      <c r="E2203" s="2">
        <f>MACD!F2203</f>
        <v>-3.7864783424937165E-40</v>
      </c>
      <c r="F2203" s="2">
        <f>'Moving Avg'!D2203</f>
        <v>0</v>
      </c>
      <c r="G2203" s="2">
        <f>'Moving Avg'!F2203</f>
        <v>0</v>
      </c>
      <c r="H2203" s="2">
        <f>'Moving Avg'!G2203</f>
        <v>0</v>
      </c>
      <c r="I2203" s="2">
        <f>'Moving Avg'!H2203</f>
        <v>0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0</v>
      </c>
      <c r="B2204" s="2">
        <f>RSI!B2204</f>
        <v>0</v>
      </c>
      <c r="C2204" s="2">
        <f>RSI!I2204</f>
        <v>6.1198260340887316</v>
      </c>
      <c r="D2204" s="2">
        <f>MACD!E2204</f>
        <v>-2.3840789563849314E-40</v>
      </c>
      <c r="E2204" s="2">
        <f>MACD!F2204</f>
        <v>-3.5059984652719597E-40</v>
      </c>
      <c r="F2204" s="2">
        <f>'Moving Avg'!D2204</f>
        <v>0</v>
      </c>
      <c r="G2204" s="2">
        <f>'Moving Avg'!F2204</f>
        <v>0</v>
      </c>
      <c r="H2204" s="2">
        <f>'Moving Avg'!G2204</f>
        <v>0</v>
      </c>
      <c r="I2204" s="2">
        <f>'Moving Avg'!H2204</f>
        <v>0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0</v>
      </c>
      <c r="B2205" s="2">
        <f>RSI!B2205</f>
        <v>0</v>
      </c>
      <c r="C2205" s="2">
        <f>RSI!I2205</f>
        <v>6.1198260340887316</v>
      </c>
      <c r="D2205" s="2">
        <f>MACD!E2205</f>
        <v>-2.2074805151712328E-40</v>
      </c>
      <c r="E2205" s="2">
        <f>MACD!F2205</f>
        <v>-3.2462948752518144E-40</v>
      </c>
      <c r="F2205" s="2">
        <f>'Moving Avg'!D2205</f>
        <v>0</v>
      </c>
      <c r="G2205" s="2">
        <f>'Moving Avg'!F2205</f>
        <v>0</v>
      </c>
      <c r="H2205" s="2">
        <f>'Moving Avg'!G2205</f>
        <v>0</v>
      </c>
      <c r="I2205" s="2">
        <f>'Moving Avg'!H2205</f>
        <v>0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0</v>
      </c>
      <c r="B2206" s="2">
        <f>RSI!B2206</f>
        <v>0</v>
      </c>
      <c r="C2206" s="2">
        <f>RSI!I2206</f>
        <v>6.1198260340887316</v>
      </c>
      <c r="D2206" s="2">
        <f>MACD!E2206</f>
        <v>-2.0439634399733635E-40</v>
      </c>
      <c r="E2206" s="2">
        <f>MACD!F2206</f>
        <v>-3.0058285881961247E-40</v>
      </c>
      <c r="F2206" s="2">
        <f>'Moving Avg'!D2206</f>
        <v>0</v>
      </c>
      <c r="G2206" s="2">
        <f>'Moving Avg'!F2206</f>
        <v>0</v>
      </c>
      <c r="H2206" s="2">
        <f>'Moving Avg'!G2206</f>
        <v>0</v>
      </c>
      <c r="I2206" s="2">
        <f>'Moving Avg'!H2206</f>
        <v>0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0</v>
      </c>
      <c r="B2207" s="2">
        <f>RSI!B2207</f>
        <v>0</v>
      </c>
      <c r="C2207" s="2">
        <f>RSI!I2207</f>
        <v>6.1198260340887316</v>
      </c>
      <c r="D2207" s="2">
        <f>MACD!E2207</f>
        <v>-1.8925587407160774E-40</v>
      </c>
      <c r="E2207" s="2">
        <f>MACD!F2207</f>
        <v>-2.7831746187001155E-40</v>
      </c>
      <c r="F2207" s="2">
        <f>'Moving Avg'!D2207</f>
        <v>0</v>
      </c>
      <c r="G2207" s="2">
        <f>'Moving Avg'!F2207</f>
        <v>0</v>
      </c>
      <c r="H2207" s="2">
        <f>'Moving Avg'!G2207</f>
        <v>0</v>
      </c>
      <c r="I2207" s="2">
        <f>'Moving Avg'!H2207</f>
        <v>0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0</v>
      </c>
      <c r="B2208" s="2">
        <f>RSI!B2208</f>
        <v>0</v>
      </c>
      <c r="C2208" s="2">
        <f>RSI!I2208</f>
        <v>6.1198260340887316</v>
      </c>
      <c r="D2208" s="2">
        <f>MACD!E2208</f>
        <v>-1.7523692043667385E-40</v>
      </c>
      <c r="E2208" s="2">
        <f>MACD!F2208</f>
        <v>-2.5770135358334401E-40</v>
      </c>
      <c r="F2208" s="2">
        <f>'Moving Avg'!D2208</f>
        <v>0</v>
      </c>
      <c r="G2208" s="2">
        <f>'Moving Avg'!F2208</f>
        <v>0</v>
      </c>
      <c r="H2208" s="2">
        <f>'Moving Avg'!G2208</f>
        <v>0</v>
      </c>
      <c r="I2208" s="2">
        <f>'Moving Avg'!H2208</f>
        <v>0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0</v>
      </c>
      <c r="B2209" s="2">
        <f>RSI!B2209</f>
        <v>0</v>
      </c>
      <c r="C2209" s="2">
        <f>RSI!I2209</f>
        <v>6.1198260340887316</v>
      </c>
      <c r="D2209" s="2">
        <f>MACD!E2209</f>
        <v>-1.6225640781173504E-40</v>
      </c>
      <c r="E2209" s="2">
        <f>MACD!F2209</f>
        <v>-2.3861236442902223E-40</v>
      </c>
      <c r="F2209" s="2">
        <f>'Moving Avg'!D2209</f>
        <v>0</v>
      </c>
      <c r="G2209" s="2">
        <f>'Moving Avg'!F2209</f>
        <v>0</v>
      </c>
      <c r="H2209" s="2">
        <f>'Moving Avg'!G2209</f>
        <v>0</v>
      </c>
      <c r="I2209" s="2">
        <f>'Moving Avg'!H2209</f>
        <v>0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0</v>
      </c>
      <c r="B2210" s="2">
        <f>RSI!B2210</f>
        <v>0</v>
      </c>
      <c r="C2210" s="2">
        <f>RSI!I2210</f>
        <v>6.11982603408876</v>
      </c>
      <c r="D2210" s="2">
        <f>MACD!E2210</f>
        <v>-1.502374146404954E-40</v>
      </c>
      <c r="E2210" s="2">
        <f>MACD!F2210</f>
        <v>-2.2093737447131688E-40</v>
      </c>
      <c r="F2210" s="2">
        <f>'Moving Avg'!D2210</f>
        <v>0</v>
      </c>
      <c r="G2210" s="2">
        <f>'Moving Avg'!F2210</f>
        <v>0</v>
      </c>
      <c r="H2210" s="2">
        <f>'Moving Avg'!G2210</f>
        <v>0</v>
      </c>
      <c r="I2210" s="2">
        <f>'Moving Avg'!H2210</f>
        <v>0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0</v>
      </c>
      <c r="B2211" s="2">
        <f>RSI!B2211</f>
        <v>0</v>
      </c>
      <c r="C2211" s="2">
        <f>RSI!I2211</f>
        <v>6.1198260340887316</v>
      </c>
      <c r="D2211" s="2">
        <f>MACD!E2211</f>
        <v>-1.3910871725971797E-40</v>
      </c>
      <c r="E2211" s="2">
        <f>MACD!F2211</f>
        <v>-2.0457164302899709E-40</v>
      </c>
      <c r="F2211" s="2">
        <f>'Moving Avg'!D2211</f>
        <v>0</v>
      </c>
      <c r="G2211" s="2">
        <f>'Moving Avg'!F2211</f>
        <v>0</v>
      </c>
      <c r="H2211" s="2">
        <f>'Moving Avg'!G2211</f>
        <v>0</v>
      </c>
      <c r="I2211" s="2">
        <f>'Moving Avg'!H2211</f>
        <v>0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</row>
    <row r="2212" spans="1:12" ht="13.5" x14ac:dyDescent="0.25">
      <c r="A2212" s="3">
        <f>RSI!A2212</f>
        <v>0</v>
      </c>
      <c r="B2212" s="2">
        <f>RSI!B2212</f>
        <v>0</v>
      </c>
      <c r="C2212" s="2">
        <f>RSI!I2212</f>
        <v>6.1198260340887316</v>
      </c>
      <c r="D2212" s="2">
        <f>MACD!E2212</f>
        <v>-1.288043678330722E-40</v>
      </c>
      <c r="E2212" s="2">
        <f>MACD!F2212</f>
        <v>-1.8941818798981213E-40</v>
      </c>
      <c r="F2212" s="2">
        <f>'Moving Avg'!D2212</f>
        <v>0</v>
      </c>
      <c r="G2212" s="2">
        <f>'Moving Avg'!F2212</f>
        <v>0</v>
      </c>
      <c r="H2212" s="2">
        <f>'Moving Avg'!G2212</f>
        <v>0</v>
      </c>
      <c r="I2212" s="2">
        <f>'Moving Avg'!H2212</f>
        <v>0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0</v>
      </c>
      <c r="B2213" s="2">
        <f>RSI!B2213</f>
        <v>0</v>
      </c>
      <c r="C2213" s="2">
        <f>RSI!I2213</f>
        <v>6.11982603408876</v>
      </c>
      <c r="D2213" s="2">
        <f>MACD!E2213</f>
        <v>-1.1926330354914093E-40</v>
      </c>
      <c r="E2213" s="2">
        <f>MACD!F2213</f>
        <v>-1.7538721110167789E-40</v>
      </c>
      <c r="F2213" s="2">
        <f>'Moving Avg'!D2213</f>
        <v>0</v>
      </c>
      <c r="G2213" s="2">
        <f>'Moving Avg'!F2213</f>
        <v>0</v>
      </c>
      <c r="H2213" s="2">
        <f>'Moving Avg'!G2213</f>
        <v>0</v>
      </c>
      <c r="I2213" s="2">
        <f>'Moving Avg'!H2213</f>
        <v>0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0</v>
      </c>
      <c r="B2214" s="2">
        <f>RSI!B2214</f>
        <v>0</v>
      </c>
      <c r="C2214" s="2">
        <f>RSI!I2214</f>
        <v>6.11982603408876</v>
      </c>
      <c r="D2214" s="2">
        <f>MACD!E2214</f>
        <v>-1.1042898476772308E-40</v>
      </c>
      <c r="E2214" s="2">
        <f>MACD!F2214</f>
        <v>-1.6239556583488694E-40</v>
      </c>
      <c r="F2214" s="2">
        <f>'Moving Avg'!D2214</f>
        <v>0</v>
      </c>
      <c r="G2214" s="2">
        <f>'Moving Avg'!F2214</f>
        <v>0</v>
      </c>
      <c r="H2214" s="2">
        <f>'Moving Avg'!G2214</f>
        <v>0</v>
      </c>
      <c r="I2214" s="2">
        <f>'Moving Avg'!H2214</f>
        <v>0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0</v>
      </c>
      <c r="B2215" s="2">
        <f>RSI!B2215</f>
        <v>0</v>
      </c>
      <c r="C2215" s="2">
        <f>RSI!I2215</f>
        <v>6.11982603408876</v>
      </c>
      <c r="D2215" s="2">
        <f>MACD!E2215</f>
        <v>-1.0224905997011396E-40</v>
      </c>
      <c r="E2215" s="2">
        <f>MACD!F2215</f>
        <v>-1.5036626466193237E-40</v>
      </c>
      <c r="F2215" s="2">
        <f>'Moving Avg'!D2215</f>
        <v>0</v>
      </c>
      <c r="G2215" s="2">
        <f>'Moving Avg'!F2215</f>
        <v>0</v>
      </c>
      <c r="H2215" s="2">
        <f>'Moving Avg'!G2215</f>
        <v>0</v>
      </c>
      <c r="I2215" s="2">
        <f>'Moving Avg'!H2215</f>
        <v>0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0</v>
      </c>
      <c r="B2216" s="2">
        <f>RSI!B2216</f>
        <v>0</v>
      </c>
      <c r="C2216" s="2">
        <f>RSI!I2216</f>
        <v>6.11982603408876</v>
      </c>
      <c r="D2216" s="2">
        <f>MACD!E2216</f>
        <v>-9.4675055527883289E-41</v>
      </c>
      <c r="E2216" s="2">
        <f>MACD!F2216</f>
        <v>-1.3922802283512256E-40</v>
      </c>
      <c r="F2216" s="2">
        <f>'Moving Avg'!D2216</f>
        <v>0</v>
      </c>
      <c r="G2216" s="2">
        <f>'Moving Avg'!F2216</f>
        <v>0</v>
      </c>
      <c r="H2216" s="2">
        <f>'Moving Avg'!G2216</f>
        <v>0</v>
      </c>
      <c r="I2216" s="2">
        <f>'Moving Avg'!H2216</f>
        <v>0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0</v>
      </c>
      <c r="B2217" s="2">
        <f>RSI!B2217</f>
        <v>0</v>
      </c>
      <c r="C2217" s="2">
        <f>RSI!I2217</f>
        <v>6.11982603408876</v>
      </c>
      <c r="D2217" s="2">
        <f>MACD!E2217</f>
        <v>-8.7662088451743787E-41</v>
      </c>
      <c r="E2217" s="2">
        <f>MACD!F2217</f>
        <v>-1.2891483595844681E-40</v>
      </c>
      <c r="F2217" s="2">
        <f>'Moving Avg'!D2217</f>
        <v>0</v>
      </c>
      <c r="G2217" s="2">
        <f>'Moving Avg'!F2217</f>
        <v>0</v>
      </c>
      <c r="H2217" s="2">
        <f>'Moving Avg'!G2217</f>
        <v>0</v>
      </c>
      <c r="I2217" s="2">
        <f>'Moving Avg'!H2217</f>
        <v>0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</row>
    <row r="2218" spans="1:12" ht="13.5" x14ac:dyDescent="0.25">
      <c r="A2218" s="3">
        <f>RSI!A2218</f>
        <v>0</v>
      </c>
      <c r="B2218" s="2">
        <f>RSI!B2218</f>
        <v>0</v>
      </c>
      <c r="C2218" s="2">
        <f>RSI!I2218</f>
        <v>6.11982603408876</v>
      </c>
      <c r="D2218" s="2">
        <f>MACD!E2218</f>
        <v>-8.1168600418281283E-41</v>
      </c>
      <c r="E2218" s="2">
        <f>MACD!F2218</f>
        <v>-1.1936558885041372E-40</v>
      </c>
      <c r="F2218" s="2">
        <f>'Moving Avg'!D2218</f>
        <v>0</v>
      </c>
      <c r="G2218" s="2">
        <f>'Moving Avg'!F2218</f>
        <v>0</v>
      </c>
      <c r="H2218" s="2">
        <f>'Moving Avg'!G2218</f>
        <v>0</v>
      </c>
      <c r="I2218" s="2">
        <f>'Moving Avg'!H2218</f>
        <v>0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</row>
    <row r="2219" spans="1:12" ht="13.5" x14ac:dyDescent="0.25">
      <c r="A2219" s="3">
        <f>RSI!A2219</f>
        <v>0</v>
      </c>
      <c r="B2219" s="2">
        <f>RSI!B2219</f>
        <v>0</v>
      </c>
      <c r="C2219" s="2">
        <f>RSI!I2219</f>
        <v>6.11982603408876</v>
      </c>
      <c r="D2219" s="2">
        <f>MACD!E2219</f>
        <v>-7.5156111498408599E-41</v>
      </c>
      <c r="E2219" s="2">
        <f>MACD!F2219</f>
        <v>-1.1052369338001272E-40</v>
      </c>
      <c r="F2219" s="2">
        <f>'Moving Avg'!D2219</f>
        <v>0</v>
      </c>
      <c r="G2219" s="2">
        <f>'Moving Avg'!F2219</f>
        <v>0</v>
      </c>
      <c r="H2219" s="2">
        <f>'Moving Avg'!G2219</f>
        <v>0</v>
      </c>
      <c r="I2219" s="2">
        <f>'Moving Avg'!H2219</f>
        <v>0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0</v>
      </c>
      <c r="B2220" s="2">
        <f>RSI!B2220</f>
        <v>0</v>
      </c>
      <c r="C2220" s="2">
        <f>RSI!I2220</f>
        <v>6.11982603408876</v>
      </c>
      <c r="D2220" s="2">
        <f>MACD!E2220</f>
        <v>-6.9588992128156115E-41</v>
      </c>
      <c r="E2220" s="2">
        <f>MACD!F2220</f>
        <v>-1.0233675312964141E-40</v>
      </c>
      <c r="F2220" s="2">
        <f>'Moving Avg'!D2220</f>
        <v>0</v>
      </c>
      <c r="G2220" s="2">
        <f>'Moving Avg'!F2220</f>
        <v>0</v>
      </c>
      <c r="H2220" s="2">
        <f>'Moving Avg'!G2220</f>
        <v>0</v>
      </c>
      <c r="I2220" s="2">
        <f>'Moving Avg'!H2220</f>
        <v>0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0</v>
      </c>
      <c r="B2221" s="2">
        <f>RSI!B2221</f>
        <v>0</v>
      </c>
      <c r="C2221" s="2">
        <f>RSI!I2221</f>
        <v>6.11982603408876</v>
      </c>
      <c r="D2221" s="2">
        <f>MACD!E2221</f>
        <v>-6.4434251970514925E-41</v>
      </c>
      <c r="E2221" s="2">
        <f>MACD!F2221</f>
        <v>-9.4756252897816115E-41</v>
      </c>
      <c r="F2221" s="2">
        <f>'Moving Avg'!D2221</f>
        <v>0</v>
      </c>
      <c r="G2221" s="2">
        <f>'Moving Avg'!F2221</f>
        <v>0</v>
      </c>
      <c r="H2221" s="2">
        <f>'Moving Avg'!G2221</f>
        <v>0</v>
      </c>
      <c r="I2221" s="2">
        <f>'Moving Avg'!H2221</f>
        <v>0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0</v>
      </c>
      <c r="B2222" s="2">
        <f>RSI!B2222</f>
        <v>0</v>
      </c>
      <c r="C2222" s="2">
        <f>RSI!I2222</f>
        <v>6.11982603408876</v>
      </c>
      <c r="D2222" s="2">
        <f>MACD!E2222</f>
        <v>-5.9661344417143449E-41</v>
      </c>
      <c r="E2222" s="2">
        <f>MACD!F2222</f>
        <v>-8.773727120168159E-41</v>
      </c>
      <c r="F2222" s="2">
        <f>'Moving Avg'!D2222</f>
        <v>0</v>
      </c>
      <c r="G2222" s="2">
        <f>'Moving Avg'!F2222</f>
        <v>0</v>
      </c>
      <c r="H2222" s="2">
        <f>'Moving Avg'!G2222</f>
        <v>0</v>
      </c>
      <c r="I2222" s="2">
        <f>'Moving Avg'!H2222</f>
        <v>0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</row>
    <row r="2223" spans="1:12" ht="13.5" x14ac:dyDescent="0.25">
      <c r="A2223" s="3">
        <f>RSI!A2223</f>
        <v>0</v>
      </c>
      <c r="B2223" s="2">
        <f>RSI!B2223</f>
        <v>0</v>
      </c>
      <c r="C2223" s="2">
        <f>RSI!I2223</f>
        <v>6.11982603408876</v>
      </c>
      <c r="D2223" s="2">
        <f>MACD!E2223</f>
        <v>-5.5241985571429115E-41</v>
      </c>
      <c r="E2223" s="2">
        <f>MACD!F2223</f>
        <v>-8.1238214075631095E-41</v>
      </c>
      <c r="F2223" s="2">
        <f>'Moving Avg'!D2223</f>
        <v>0</v>
      </c>
      <c r="G2223" s="2">
        <f>'Moving Avg'!F2223</f>
        <v>0</v>
      </c>
      <c r="H2223" s="2">
        <f>'Moving Avg'!G2223</f>
        <v>0</v>
      </c>
      <c r="I2223" s="2">
        <f>'Moving Avg'!H2223</f>
        <v>0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0</v>
      </c>
      <c r="B2224" s="2">
        <f>RSI!B2224</f>
        <v>0</v>
      </c>
      <c r="C2224" s="2">
        <f>RSI!I2224</f>
        <v>6.11982603408876</v>
      </c>
      <c r="D2224" s="2">
        <f>MACD!E2224</f>
        <v>-5.1149986640212149E-41</v>
      </c>
      <c r="E2224" s="2">
        <f>MACD!F2224</f>
        <v>-7.522056858854731E-41</v>
      </c>
      <c r="F2224" s="2">
        <f>'Moving Avg'!D2224</f>
        <v>0</v>
      </c>
      <c r="G2224" s="2">
        <f>'Moving Avg'!F2224</f>
        <v>0</v>
      </c>
      <c r="H2224" s="2">
        <f>'Moving Avg'!G2224</f>
        <v>0</v>
      </c>
      <c r="I2224" s="2">
        <f>'Moving Avg'!H2224</f>
        <v>0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</row>
    <row r="2225" spans="1:12" ht="13.5" x14ac:dyDescent="0.25">
      <c r="A2225" s="3">
        <f>RSI!A2225</f>
        <v>0</v>
      </c>
      <c r="B2225" s="2">
        <f>RSI!B2225</f>
        <v>0</v>
      </c>
      <c r="C2225" s="2">
        <f>RSI!I2225</f>
        <v>6.11982603408876</v>
      </c>
      <c r="D2225" s="2">
        <f>MACD!E2225</f>
        <v>-4.7361098740937173E-41</v>
      </c>
      <c r="E2225" s="2">
        <f>MACD!F2225</f>
        <v>-6.9648674619025291E-41</v>
      </c>
      <c r="F2225" s="2">
        <f>'Moving Avg'!D2225</f>
        <v>0</v>
      </c>
      <c r="G2225" s="2">
        <f>'Moving Avg'!F2225</f>
        <v>0</v>
      </c>
      <c r="H2225" s="2">
        <f>'Moving Avg'!G2225</f>
        <v>0</v>
      </c>
      <c r="I2225" s="2">
        <f>'Moving Avg'!H2225</f>
        <v>0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0</v>
      </c>
      <c r="B2226" s="2">
        <f>RSI!B2226</f>
        <v>0</v>
      </c>
      <c r="C2226" s="2">
        <f>RSI!I2226</f>
        <v>6.11982603408876</v>
      </c>
      <c r="D2226" s="2">
        <f>MACD!E2226</f>
        <v>-4.3852869204571455E-41</v>
      </c>
      <c r="E2226" s="2">
        <f>MACD!F2226</f>
        <v>-6.448951353613452E-41</v>
      </c>
      <c r="F2226" s="2">
        <f>'Moving Avg'!D2226</f>
        <v>0</v>
      </c>
      <c r="G2226" s="2">
        <f>'Moving Avg'!F2226</f>
        <v>0</v>
      </c>
      <c r="H2226" s="2">
        <f>'Moving Avg'!G2226</f>
        <v>0</v>
      </c>
      <c r="I2226" s="2">
        <f>'Moving Avg'!H2226</f>
        <v>0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0</v>
      </c>
      <c r="B2227" s="2">
        <f>RSI!B2227</f>
        <v>0</v>
      </c>
      <c r="C2227" s="2">
        <f>RSI!I2227</f>
        <v>6.11982603408876</v>
      </c>
      <c r="D2227" s="2">
        <f>MACD!E2227</f>
        <v>-4.0604508522751349E-41</v>
      </c>
      <c r="E2227" s="2">
        <f>MACD!F2227</f>
        <v>-5.9712512533457891E-41</v>
      </c>
      <c r="F2227" s="2">
        <f>'Moving Avg'!D2227</f>
        <v>0</v>
      </c>
      <c r="G2227" s="2">
        <f>'Moving Avg'!F2227</f>
        <v>0</v>
      </c>
      <c r="H2227" s="2">
        <f>'Moving Avg'!G2227</f>
        <v>0</v>
      </c>
      <c r="I2227" s="2">
        <f>'Moving Avg'!H2227</f>
        <v>0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</row>
    <row r="2228" spans="1:12" ht="13.5" x14ac:dyDescent="0.25">
      <c r="A2228" s="3">
        <f>RSI!A2228</f>
        <v>0</v>
      </c>
      <c r="B2228" s="2">
        <f>RSI!B2228</f>
        <v>0</v>
      </c>
      <c r="C2228" s="2">
        <f>RSI!I2228</f>
        <v>6.11982603408876</v>
      </c>
      <c r="D2228" s="2">
        <f>MACD!E2228</f>
        <v>-3.7596767150695694E-41</v>
      </c>
      <c r="E2228" s="2">
        <f>MACD!F2228</f>
        <v>-5.5289363456905452E-41</v>
      </c>
      <c r="F2228" s="2">
        <f>'Moving Avg'!D2228</f>
        <v>0</v>
      </c>
      <c r="G2228" s="2">
        <f>'Moving Avg'!F2228</f>
        <v>0</v>
      </c>
      <c r="H2228" s="2">
        <f>'Moving Avg'!G2228</f>
        <v>0</v>
      </c>
      <c r="I2228" s="2">
        <f>'Moving Avg'!H2228</f>
        <v>0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0</v>
      </c>
      <c r="B2229" s="2">
        <f>RSI!B2229</f>
        <v>0</v>
      </c>
      <c r="C2229" s="2">
        <f>RSI!I2229</f>
        <v>6.11982603408876</v>
      </c>
      <c r="D2229" s="2">
        <f>MACD!E2229</f>
        <v>-3.4811821435829347E-41</v>
      </c>
      <c r="E2229" s="2">
        <f>MACD!F2229</f>
        <v>-5.1193855052690234E-41</v>
      </c>
      <c r="F2229" s="2">
        <f>'Moving Avg'!D2229</f>
        <v>0</v>
      </c>
      <c r="G2229" s="2">
        <f>'Moving Avg'!F2229</f>
        <v>0</v>
      </c>
      <c r="H2229" s="2">
        <f>'Moving Avg'!G2229</f>
        <v>0</v>
      </c>
      <c r="I2229" s="2">
        <f>'Moving Avg'!H2229</f>
        <v>0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</row>
    <row r="2230" spans="1:12" ht="13.5" x14ac:dyDescent="0.25">
      <c r="A2230" s="3">
        <f>RSI!A2230</f>
        <v>0</v>
      </c>
      <c r="B2230" s="2">
        <f>RSI!B2230</f>
        <v>0</v>
      </c>
      <c r="C2230" s="2">
        <f>RSI!I2230</f>
        <v>6.11982603408876</v>
      </c>
      <c r="D2230" s="2">
        <f>MACD!E2230</f>
        <v>-3.2233167996138285E-41</v>
      </c>
      <c r="E2230" s="2">
        <f>MACD!F2230</f>
        <v>-4.7401717641379842E-41</v>
      </c>
      <c r="F2230" s="2">
        <f>'Moving Avg'!D2230</f>
        <v>0</v>
      </c>
      <c r="G2230" s="2">
        <f>'Moving Avg'!F2230</f>
        <v>0</v>
      </c>
      <c r="H2230" s="2">
        <f>'Moving Avg'!G2230</f>
        <v>0</v>
      </c>
      <c r="I2230" s="2">
        <f>'Moving Avg'!H2230</f>
        <v>0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0</v>
      </c>
      <c r="B2231" s="2">
        <f>RSI!B2231</f>
        <v>0</v>
      </c>
      <c r="C2231" s="2">
        <f>RSI!I2231</f>
        <v>6.11982603408876</v>
      </c>
      <c r="D2231" s="2">
        <f>MACD!E2231</f>
        <v>-2.9845525922350267E-41</v>
      </c>
      <c r="E2231" s="2">
        <f>MACD!F2231</f>
        <v>-4.3890479297573929E-41</v>
      </c>
      <c r="F2231" s="2">
        <f>'Moving Avg'!D2231</f>
        <v>0</v>
      </c>
      <c r="G2231" s="2">
        <f>'Moving Avg'!F2231</f>
        <v>0</v>
      </c>
      <c r="H2231" s="2">
        <f>'Moving Avg'!G2231</f>
        <v>0</v>
      </c>
      <c r="I2231" s="2">
        <f>'Moving Avg'!H2231</f>
        <v>0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</row>
    <row r="2232" spans="1:12" ht="13.5" x14ac:dyDescent="0.25">
      <c r="A2232" s="3">
        <f>RSI!A2232</f>
        <v>0</v>
      </c>
      <c r="B2232" s="2">
        <f>RSI!B2232</f>
        <v>0</v>
      </c>
      <c r="C2232" s="2">
        <f>RSI!I2232</f>
        <v>6.11982603408876</v>
      </c>
      <c r="D2232" s="2">
        <f>MACD!E2232</f>
        <v>-2.7634746224398396E-41</v>
      </c>
      <c r="E2232" s="2">
        <f>MACD!F2232</f>
        <v>-4.0639332682938828E-41</v>
      </c>
      <c r="F2232" s="2">
        <f>'Moving Avg'!D2232</f>
        <v>0</v>
      </c>
      <c r="G2232" s="2">
        <f>'Moving Avg'!F2232</f>
        <v>0</v>
      </c>
      <c r="H2232" s="2">
        <f>'Moving Avg'!G2232</f>
        <v>0</v>
      </c>
      <c r="I2232" s="2">
        <f>'Moving Avg'!H2232</f>
        <v>0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</row>
    <row r="2233" spans="1:12" ht="13.5" x14ac:dyDescent="0.25">
      <c r="A2233" s="3">
        <f>RSI!A2233</f>
        <v>0</v>
      </c>
      <c r="B2233" s="2">
        <f>RSI!B2233</f>
        <v>0</v>
      </c>
      <c r="C2233" s="2">
        <f>RSI!I2233</f>
        <v>6.11982603408876</v>
      </c>
      <c r="D2233" s="2">
        <f>MACD!E2233</f>
        <v>-2.5587727985554073E-41</v>
      </c>
      <c r="E2233" s="2">
        <f>MACD!F2233</f>
        <v>-3.7629011743461882E-41</v>
      </c>
      <c r="F2233" s="2">
        <f>'Moving Avg'!D2233</f>
        <v>0</v>
      </c>
      <c r="G2233" s="2">
        <f>'Moving Avg'!F2233</f>
        <v>0</v>
      </c>
      <c r="H2233" s="2">
        <f>'Moving Avg'!G2233</f>
        <v>0</v>
      </c>
      <c r="I2233" s="2">
        <f>'Moving Avg'!H2233</f>
        <v>0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0</v>
      </c>
      <c r="B2234" s="2">
        <f>RSI!B2234</f>
        <v>0</v>
      </c>
      <c r="C2234" s="2">
        <f>RSI!I2234</f>
        <v>6.11982603408876</v>
      </c>
      <c r="D2234" s="2">
        <f>MACD!E2234</f>
        <v>-2.369234072736488E-41</v>
      </c>
      <c r="E2234" s="2">
        <f>MACD!F2234</f>
        <v>-3.4841677540242484E-41</v>
      </c>
      <c r="F2234" s="2">
        <f>'Moving Avg'!D2234</f>
        <v>0</v>
      </c>
      <c r="G2234" s="2">
        <f>'Moving Avg'!F2234</f>
        <v>0</v>
      </c>
      <c r="H2234" s="2">
        <f>'Moving Avg'!G2234</f>
        <v>0</v>
      </c>
      <c r="I2234" s="2">
        <f>'Moving Avg'!H2234</f>
        <v>0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0</v>
      </c>
      <c r="B2235" s="2">
        <f>RSI!B2235</f>
        <v>0</v>
      </c>
      <c r="C2235" s="2">
        <f>RSI!I2235</f>
        <v>6.11982603408876</v>
      </c>
      <c r="D2235" s="2">
        <f>MACD!E2235</f>
        <v>-2.1937352525337852E-41</v>
      </c>
      <c r="E2235" s="2">
        <f>MACD!F2235</f>
        <v>-3.226081253726156E-41</v>
      </c>
      <c r="F2235" s="2">
        <f>'Moving Avg'!D2235</f>
        <v>0</v>
      </c>
      <c r="G2235" s="2">
        <f>'Moving Avg'!F2235</f>
        <v>0</v>
      </c>
      <c r="H2235" s="2">
        <f>'Moving Avg'!G2235</f>
        <v>0</v>
      </c>
      <c r="I2235" s="2">
        <f>'Moving Avg'!H2235</f>
        <v>0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0</v>
      </c>
      <c r="B2236" s="2">
        <f>RSI!B2236</f>
        <v>0</v>
      </c>
      <c r="C2236" s="2">
        <f>RSI!I2236</f>
        <v>6.11982603408876</v>
      </c>
      <c r="D2236" s="2">
        <f>MACD!E2236</f>
        <v>-2.0312363449386901E-41</v>
      </c>
      <c r="E2236" s="2">
        <f>MACD!F2236</f>
        <v>-2.9871122719686628E-41</v>
      </c>
      <c r="F2236" s="2">
        <f>'Moving Avg'!D2236</f>
        <v>0</v>
      </c>
      <c r="G2236" s="2">
        <f>'Moving Avg'!F2236</f>
        <v>0</v>
      </c>
      <c r="H2236" s="2">
        <f>'Moving Avg'!G2236</f>
        <v>0</v>
      </c>
      <c r="I2236" s="2">
        <f>'Moving Avg'!H2236</f>
        <v>0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</row>
    <row r="2237" spans="1:12" ht="13.5" x14ac:dyDescent="0.25">
      <c r="A2237" s="3">
        <f>RSI!A2237</f>
        <v>0</v>
      </c>
      <c r="B2237" s="2">
        <f>RSI!B2237</f>
        <v>0</v>
      </c>
      <c r="C2237" s="2">
        <f>RSI!I2237</f>
        <v>6.11982603408876</v>
      </c>
      <c r="D2237" s="2">
        <f>MACD!E2237</f>
        <v>-1.8807743934617502E-41</v>
      </c>
      <c r="E2237" s="2">
        <f>MACD!F2237</f>
        <v>-2.7658446962672803E-41</v>
      </c>
      <c r="F2237" s="2">
        <f>'Moving Avg'!D2237</f>
        <v>0</v>
      </c>
      <c r="G2237" s="2">
        <f>'Moving Avg'!F2237</f>
        <v>0</v>
      </c>
      <c r="H2237" s="2">
        <f>'Moving Avg'!G2237</f>
        <v>0</v>
      </c>
      <c r="I2237" s="2">
        <f>'Moving Avg'!H2237</f>
        <v>0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</row>
    <row r="2238" spans="1:12" ht="13.5" x14ac:dyDescent="0.25">
      <c r="A2238" s="3">
        <f>RSI!A2238</f>
        <v>0</v>
      </c>
      <c r="B2238" s="2">
        <f>RSI!B2238</f>
        <v>0</v>
      </c>
      <c r="C2238" s="2">
        <f>RSI!I2238</f>
        <v>6.11982603408876</v>
      </c>
      <c r="D2238" s="2">
        <f>MACD!E2238</f>
        <v>-1.7414577717238427E-41</v>
      </c>
      <c r="E2238" s="2">
        <f>MACD!F2238</f>
        <v>-2.5609673113585927E-41</v>
      </c>
      <c r="F2238" s="2">
        <f>'Moving Avg'!D2238</f>
        <v>0</v>
      </c>
      <c r="G2238" s="2">
        <f>'Moving Avg'!F2238</f>
        <v>0</v>
      </c>
      <c r="H2238" s="2">
        <f>'Moving Avg'!G2238</f>
        <v>0</v>
      </c>
      <c r="I2238" s="2">
        <f>'Moving Avg'!H2238</f>
        <v>0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0</v>
      </c>
      <c r="B2239" s="2">
        <f>RSI!B2239</f>
        <v>0</v>
      </c>
      <c r="C2239" s="2">
        <f>RSI!I2239</f>
        <v>6.11982603408876</v>
      </c>
      <c r="D2239" s="2">
        <f>MACD!E2239</f>
        <v>-1.6124608997442989E-41</v>
      </c>
      <c r="E2239" s="2">
        <f>MACD!F2239</f>
        <v>-2.3712660290357341E-41</v>
      </c>
      <c r="F2239" s="2">
        <f>'Moving Avg'!D2239</f>
        <v>0</v>
      </c>
      <c r="G2239" s="2">
        <f>'Moving Avg'!F2239</f>
        <v>0</v>
      </c>
      <c r="H2239" s="2">
        <f>'Moving Avg'!G2239</f>
        <v>0</v>
      </c>
      <c r="I2239" s="2">
        <f>'Moving Avg'!H2239</f>
        <v>0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</row>
    <row r="2240" spans="1:12" ht="13.5" x14ac:dyDescent="0.25">
      <c r="A2240" s="3">
        <f>RSI!A2240</f>
        <v>0</v>
      </c>
      <c r="B2240" s="2">
        <f>RSI!B2240</f>
        <v>0</v>
      </c>
      <c r="C2240" s="2">
        <f>RSI!I2240</f>
        <v>6.11982603408876</v>
      </c>
      <c r="D2240" s="2">
        <f>MACD!E2240</f>
        <v>-1.4930193516150917E-41</v>
      </c>
      <c r="E2240" s="2">
        <f>MACD!F2240</f>
        <v>-2.1956166935516057E-41</v>
      </c>
      <c r="F2240" s="2">
        <f>'Moving Avg'!D2240</f>
        <v>0</v>
      </c>
      <c r="G2240" s="2">
        <f>'Moving Avg'!F2240</f>
        <v>0</v>
      </c>
      <c r="H2240" s="2">
        <f>'Moving Avg'!G2240</f>
        <v>0</v>
      </c>
      <c r="I2240" s="2">
        <f>'Moving Avg'!H2240</f>
        <v>0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0</v>
      </c>
      <c r="B2241" s="2">
        <f>RSI!B2241</f>
        <v>0</v>
      </c>
      <c r="C2241" s="2">
        <f>RSI!I2241</f>
        <v>6.11982603408876</v>
      </c>
      <c r="D2241" s="2">
        <f>MACD!E2241</f>
        <v>-1.3824253255695294E-41</v>
      </c>
      <c r="E2241" s="2">
        <f>MACD!F2241</f>
        <v>-2.0329784199551907E-41</v>
      </c>
      <c r="F2241" s="2">
        <f>'Moving Avg'!D2241</f>
        <v>0</v>
      </c>
      <c r="G2241" s="2">
        <f>'Moving Avg'!F2241</f>
        <v>0</v>
      </c>
      <c r="H2241" s="2">
        <f>'Moving Avg'!G2241</f>
        <v>0</v>
      </c>
      <c r="I2241" s="2">
        <f>'Moving Avg'!H2241</f>
        <v>0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0</v>
      </c>
      <c r="B2242" s="2">
        <f>RSI!B2242</f>
        <v>0</v>
      </c>
      <c r="C2242" s="2">
        <f>RSI!I2242</f>
        <v>6.11982603408876</v>
      </c>
      <c r="D2242" s="2">
        <f>MACD!E2242</f>
        <v>-1.2800234496014161E-41</v>
      </c>
      <c r="E2242" s="2">
        <f>MACD!F2242</f>
        <v>-1.8823874258844359E-41</v>
      </c>
      <c r="F2242" s="2">
        <f>'Moving Avg'!D2242</f>
        <v>0</v>
      </c>
      <c r="G2242" s="2">
        <f>'Moving Avg'!F2242</f>
        <v>0</v>
      </c>
      <c r="H2242" s="2">
        <f>'Moving Avg'!G2242</f>
        <v>0</v>
      </c>
      <c r="I2242" s="2">
        <f>'Moving Avg'!H2242</f>
        <v>0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0</v>
      </c>
      <c r="B2243" s="2">
        <f>RSI!B2243</f>
        <v>0</v>
      </c>
      <c r="C2243" s="2">
        <f>RSI!I2243</f>
        <v>6.11982603408876</v>
      </c>
      <c r="D2243" s="2">
        <f>MACD!E2243</f>
        <v>-1.185206897779089E-41</v>
      </c>
      <c r="E2243" s="2">
        <f>MACD!F2243</f>
        <v>-1.7429513202633666E-41</v>
      </c>
      <c r="F2243" s="2">
        <f>'Moving Avg'!D2243</f>
        <v>0</v>
      </c>
      <c r="G2243" s="2">
        <f>'Moving Avg'!F2243</f>
        <v>0</v>
      </c>
      <c r="H2243" s="2">
        <f>'Moving Avg'!G2243</f>
        <v>0</v>
      </c>
      <c r="I2243" s="2">
        <f>'Moving Avg'!H2243</f>
        <v>0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0</v>
      </c>
      <c r="B2244" s="2">
        <f>RSI!B2244</f>
        <v>0</v>
      </c>
      <c r="C2244" s="2">
        <f>RSI!I2244</f>
        <v>6.11982603408876</v>
      </c>
      <c r="D2244" s="2">
        <f>MACD!E2244</f>
        <v>-1.0974137942398972E-41</v>
      </c>
      <c r="E2244" s="2">
        <f>MACD!F2244</f>
        <v>-1.613843815058673E-41</v>
      </c>
      <c r="F2244" s="2">
        <f>'Moving Avg'!D2244</f>
        <v>0</v>
      </c>
      <c r="G2244" s="2">
        <f>'Moving Avg'!F2244</f>
        <v>0</v>
      </c>
      <c r="H2244" s="2">
        <f>'Moving Avg'!G2244</f>
        <v>0</v>
      </c>
      <c r="I2244" s="2">
        <f>'Moving Avg'!H2244</f>
        <v>0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0</v>
      </c>
      <c r="B2245" s="2">
        <f>RSI!B2245</f>
        <v>0</v>
      </c>
      <c r="C2245" s="2">
        <f>RSI!I2245</f>
        <v>6.11982603408876</v>
      </c>
      <c r="D2245" s="2">
        <f>MACD!E2245</f>
        <v>-1.0161238835554605E-41</v>
      </c>
      <c r="E2245" s="2">
        <f>MACD!F2245</f>
        <v>-1.4942998287580304E-41</v>
      </c>
      <c r="F2245" s="2">
        <f>'Moving Avg'!D2245</f>
        <v>0</v>
      </c>
      <c r="G2245" s="2">
        <f>'Moving Avg'!F2245</f>
        <v>0</v>
      </c>
      <c r="H2245" s="2">
        <f>'Moving Avg'!G2245</f>
        <v>0</v>
      </c>
      <c r="I2245" s="2">
        <f>'Moving Avg'!H2245</f>
        <v>0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0</v>
      </c>
      <c r="B2246" s="2">
        <f>RSI!B2246</f>
        <v>0</v>
      </c>
      <c r="C2246" s="2">
        <f>RSI!I2246</f>
        <v>6.11982603408876</v>
      </c>
      <c r="D2246" s="2">
        <f>MACD!E2246</f>
        <v>-9.4085544773653749E-42</v>
      </c>
      <c r="E2246" s="2">
        <f>MACD!F2246</f>
        <v>-1.383610952553732E-41</v>
      </c>
      <c r="F2246" s="2">
        <f>'Moving Avg'!D2246</f>
        <v>0</v>
      </c>
      <c r="G2246" s="2">
        <f>'Moving Avg'!F2246</f>
        <v>0</v>
      </c>
      <c r="H2246" s="2">
        <f>'Moving Avg'!G2246</f>
        <v>0</v>
      </c>
      <c r="I2246" s="2">
        <f>'Moving Avg'!H2246</f>
        <v>0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0</v>
      </c>
      <c r="B2247" s="2">
        <f>RSI!B2247</f>
        <v>0</v>
      </c>
      <c r="C2247" s="2">
        <f>RSI!I2247</f>
        <v>6.11982603408876</v>
      </c>
      <c r="D2247" s="2">
        <f>MACD!E2247</f>
        <v>-8.7116245160790504E-42</v>
      </c>
      <c r="E2247" s="2">
        <f>MACD!F2247</f>
        <v>-1.2811212523645667E-41</v>
      </c>
      <c r="F2247" s="2">
        <f>'Moving Avg'!D2247</f>
        <v>0</v>
      </c>
      <c r="G2247" s="2">
        <f>'Moving Avg'!F2247</f>
        <v>0</v>
      </c>
      <c r="H2247" s="2">
        <f>'Moving Avg'!G2247</f>
        <v>0</v>
      </c>
      <c r="I2247" s="2">
        <f>'Moving Avg'!H2247</f>
        <v>0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0</v>
      </c>
      <c r="B2248" s="2">
        <f>RSI!B2248</f>
        <v>0</v>
      </c>
      <c r="C2248" s="2">
        <f>RSI!I2248</f>
        <v>6.11982603408876</v>
      </c>
      <c r="D2248" s="2">
        <f>MACD!E2248</f>
        <v>-8.0663189963694908E-42</v>
      </c>
      <c r="E2248" s="2">
        <f>MACD!F2248</f>
        <v>-1.1862233818190431E-41</v>
      </c>
      <c r="F2248" s="2">
        <f>'Moving Avg'!D2248</f>
        <v>0</v>
      </c>
      <c r="G2248" s="2">
        <f>'Moving Avg'!F2248</f>
        <v>0</v>
      </c>
      <c r="H2248" s="2">
        <f>'Moving Avg'!G2248</f>
        <v>0</v>
      </c>
      <c r="I2248" s="2">
        <f>'Moving Avg'!H2248</f>
        <v>0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</row>
    <row r="2249" spans="1:12" ht="13.5" x14ac:dyDescent="0.25">
      <c r="A2249" s="3">
        <f>RSI!A2249</f>
        <v>0</v>
      </c>
      <c r="B2249" s="2">
        <f>RSI!B2249</f>
        <v>0</v>
      </c>
      <c r="C2249" s="2">
        <f>RSI!I2249</f>
        <v>6.11982603408876</v>
      </c>
      <c r="D2249" s="2">
        <f>MACD!E2249</f>
        <v>-7.4688138855273062E-42</v>
      </c>
      <c r="E2249" s="2">
        <f>MACD!F2249</f>
        <v>-1.0983549831657807E-41</v>
      </c>
      <c r="F2249" s="2">
        <f>'Moving Avg'!D2249</f>
        <v>0</v>
      </c>
      <c r="G2249" s="2">
        <f>'Moving Avg'!F2249</f>
        <v>0</v>
      </c>
      <c r="H2249" s="2">
        <f>'Moving Avg'!G2249</f>
        <v>0</v>
      </c>
      <c r="I2249" s="2">
        <f>'Moving Avg'!H2249</f>
        <v>0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</row>
    <row r="2250" spans="1:12" ht="13.5" x14ac:dyDescent="0.25">
      <c r="A2250" s="3">
        <f>RSI!A2250</f>
        <v>0</v>
      </c>
      <c r="B2250" s="2">
        <f>RSI!B2250</f>
        <v>0</v>
      </c>
      <c r="C2250" s="2">
        <f>RSI!I2250</f>
        <v>6.11982603408876</v>
      </c>
      <c r="D2250" s="2">
        <f>MACD!E2250</f>
        <v>-6.9155684125252832E-42</v>
      </c>
      <c r="E2250" s="2">
        <f>MACD!F2250</f>
        <v>-1.0169953547831303E-41</v>
      </c>
      <c r="F2250" s="2">
        <f>'Moving Avg'!D2250</f>
        <v>0</v>
      </c>
      <c r="G2250" s="2">
        <f>'Moving Avg'!F2250</f>
        <v>0</v>
      </c>
      <c r="H2250" s="2">
        <f>'Moving Avg'!G2250</f>
        <v>0</v>
      </c>
      <c r="I2250" s="2">
        <f>'Moving Avg'!H2250</f>
        <v>0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</row>
    <row r="2251" spans="1:12" ht="13.5" x14ac:dyDescent="0.25">
      <c r="A2251" s="3">
        <f>RSI!A2251</f>
        <v>0</v>
      </c>
      <c r="B2251" s="2">
        <f>RSI!B2251</f>
        <v>0</v>
      </c>
      <c r="C2251" s="2">
        <f>RSI!I2251</f>
        <v>6.11982603408876</v>
      </c>
      <c r="D2251" s="2">
        <f>MACD!E2251</f>
        <v>-6.403304085671558E-42</v>
      </c>
      <c r="E2251" s="2">
        <f>MACD!F2251</f>
        <v>-9.4166236553993536E-42</v>
      </c>
      <c r="F2251" s="2">
        <f>'Moving Avg'!D2251</f>
        <v>0</v>
      </c>
      <c r="G2251" s="2">
        <f>'Moving Avg'!F2251</f>
        <v>0</v>
      </c>
      <c r="H2251" s="2">
        <f>'Moving Avg'!G2251</f>
        <v>0</v>
      </c>
      <c r="I2251" s="2">
        <f>'Moving Avg'!H2251</f>
        <v>0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</row>
    <row r="2252" spans="1:12" ht="13.5" x14ac:dyDescent="0.25">
      <c r="A2252" s="3">
        <f>RSI!A2252</f>
        <v>0</v>
      </c>
      <c r="B2252" s="2">
        <f>RSI!B2252</f>
        <v>0</v>
      </c>
      <c r="C2252" s="2">
        <f>RSI!I2252</f>
        <v>6.11982603408876</v>
      </c>
      <c r="D2252" s="2">
        <f>MACD!E2252</f>
        <v>-5.9289852645107017E-42</v>
      </c>
      <c r="E2252" s="2">
        <f>MACD!F2252</f>
        <v>-8.7190959772216248E-42</v>
      </c>
      <c r="F2252" s="2">
        <f>'Moving Avg'!D2252</f>
        <v>0</v>
      </c>
      <c r="G2252" s="2">
        <f>'Moving Avg'!F2252</f>
        <v>0</v>
      </c>
      <c r="H2252" s="2">
        <f>'Moving Avg'!G2252</f>
        <v>0</v>
      </c>
      <c r="I2252" s="2">
        <f>'Moving Avg'!H2252</f>
        <v>0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</row>
    <row r="2253" spans="1:12" ht="13.5" x14ac:dyDescent="0.25">
      <c r="A2253" s="3">
        <f>RSI!A2253</f>
        <v>0</v>
      </c>
      <c r="B2253" s="2">
        <f>RSI!B2253</f>
        <v>0</v>
      </c>
      <c r="C2253" s="2">
        <f>RSI!I2253</f>
        <v>6.11982603408876</v>
      </c>
      <c r="D2253" s="2">
        <f>MACD!E2253</f>
        <v>-5.4898011708432423E-42</v>
      </c>
      <c r="E2253" s="2">
        <f>MACD!F2253</f>
        <v>-8.0732370159459489E-42</v>
      </c>
      <c r="F2253" s="2">
        <f>'Moving Avg'!D2253</f>
        <v>0</v>
      </c>
      <c r="G2253" s="2">
        <f>'Moving Avg'!F2253</f>
        <v>0</v>
      </c>
      <c r="H2253" s="2">
        <f>'Moving Avg'!G2253</f>
        <v>0</v>
      </c>
      <c r="I2253" s="2">
        <f>'Moving Avg'!H2253</f>
        <v>0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</row>
    <row r="2254" spans="1:12" ht="13.5" x14ac:dyDescent="0.25">
      <c r="A2254" s="3">
        <f>RSI!A2254</f>
        <v>0</v>
      </c>
      <c r="B2254" s="2">
        <f>RSI!B2254</f>
        <v>0</v>
      </c>
      <c r="C2254" s="2">
        <f>RSI!I2254</f>
        <v>6.11982603408876</v>
      </c>
      <c r="D2254" s="2">
        <f>MACD!E2254</f>
        <v>-5.0831492322622616E-42</v>
      </c>
      <c r="E2254" s="2">
        <f>MACD!F2254</f>
        <v>-7.4752194592092123E-42</v>
      </c>
      <c r="F2254" s="2">
        <f>'Moving Avg'!D2254</f>
        <v>0</v>
      </c>
      <c r="G2254" s="2">
        <f>'Moving Avg'!F2254</f>
        <v>0</v>
      </c>
      <c r="H2254" s="2">
        <f>'Moving Avg'!G2254</f>
        <v>0</v>
      </c>
      <c r="I2254" s="2">
        <f>'Moving Avg'!H2254</f>
        <v>0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</row>
    <row r="2255" spans="1:12" ht="13.5" x14ac:dyDescent="0.25">
      <c r="A2255" s="3">
        <f>RSI!A2255</f>
        <v>0</v>
      </c>
      <c r="B2255" s="2">
        <f>RSI!B2255</f>
        <v>0</v>
      </c>
      <c r="C2255" s="2">
        <f>RSI!I2255</f>
        <v>6.11982603408876</v>
      </c>
      <c r="D2255" s="2">
        <f>MACD!E2255</f>
        <v>-4.7066196595020942E-42</v>
      </c>
      <c r="E2255" s="2">
        <f>MACD!F2255</f>
        <v>-6.921499499267789E-42</v>
      </c>
      <c r="F2255" s="2">
        <f>'Moving Avg'!D2255</f>
        <v>0</v>
      </c>
      <c r="G2255" s="2">
        <f>'Moving Avg'!F2255</f>
        <v>0</v>
      </c>
      <c r="H2255" s="2">
        <f>'Moving Avg'!G2255</f>
        <v>0</v>
      </c>
      <c r="I2255" s="2">
        <f>'Moving Avg'!H2255</f>
        <v>0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0</v>
      </c>
      <c r="B2256" s="2">
        <f>RSI!B2256</f>
        <v>0</v>
      </c>
      <c r="C2256" s="2">
        <f>RSI!I2256</f>
        <v>6.11982603408876</v>
      </c>
      <c r="D2256" s="2">
        <f>MACD!E2256</f>
        <v>-4.3579811662056429E-42</v>
      </c>
      <c r="E2256" s="2">
        <f>MACD!F2256</f>
        <v>-6.40879583265536E-42</v>
      </c>
      <c r="F2256" s="2">
        <f>'Moving Avg'!D2256</f>
        <v>0</v>
      </c>
      <c r="G2256" s="2">
        <f>'Moving Avg'!F2256</f>
        <v>0</v>
      </c>
      <c r="H2256" s="2">
        <f>'Moving Avg'!G2256</f>
        <v>0</v>
      </c>
      <c r="I2256" s="2">
        <f>'Moving Avg'!H2256</f>
        <v>0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0</v>
      </c>
      <c r="B2257" s="2">
        <f>RSI!B2257</f>
        <v>0</v>
      </c>
      <c r="C2257" s="2">
        <f>RSI!I2257</f>
        <v>6.11982603408876</v>
      </c>
      <c r="D2257" s="2">
        <f>MACD!E2257</f>
        <v>-4.0351677464867066E-42</v>
      </c>
      <c r="E2257" s="2">
        <f>MACD!F2257</f>
        <v>-5.93407021542163E-42</v>
      </c>
      <c r="F2257" s="2">
        <f>'Moving Avg'!D2257</f>
        <v>0</v>
      </c>
      <c r="G2257" s="2">
        <f>'Moving Avg'!F2257</f>
        <v>0</v>
      </c>
      <c r="H2257" s="2">
        <f>'Moving Avg'!G2257</f>
        <v>0</v>
      </c>
      <c r="I2257" s="2">
        <f>'Moving Avg'!H2257</f>
        <v>0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</row>
    <row r="2258" spans="1:12" ht="13.5" x14ac:dyDescent="0.25">
      <c r="A2258" s="3">
        <f>RSI!A2258</f>
        <v>0</v>
      </c>
      <c r="B2258" s="2">
        <f>RSI!B2258</f>
        <v>0</v>
      </c>
      <c r="C2258" s="2">
        <f>RSI!I2258</f>
        <v>6.11982603408876</v>
      </c>
      <c r="D2258" s="2">
        <f>MACD!E2258</f>
        <v>-3.7362664319321359E-42</v>
      </c>
      <c r="E2258" s="2">
        <f>MACD!F2258</f>
        <v>-5.4945094587237317E-42</v>
      </c>
      <c r="F2258" s="2">
        <f>'Moving Avg'!D2258</f>
        <v>0</v>
      </c>
      <c r="G2258" s="2">
        <f>'Moving Avg'!F2258</f>
        <v>0</v>
      </c>
      <c r="H2258" s="2">
        <f>'Moving Avg'!G2258</f>
        <v>0</v>
      </c>
      <c r="I2258" s="2">
        <f>'Moving Avg'!H2258</f>
        <v>0</v>
      </c>
      <c r="J2258" s="6" t="str">
        <f>OBV!F2258</f>
        <v>NEUTRAL</v>
      </c>
      <c r="K2258" s="6" t="str">
        <f>OBV!G2258</f>
        <v>NEUTRAL</v>
      </c>
      <c r="L2258" s="6" t="str">
        <f>OBV!H2258</f>
        <v>NEUTRAL</v>
      </c>
    </row>
    <row r="2259" spans="1:12" ht="13.5" x14ac:dyDescent="0.25">
      <c r="A2259" s="3">
        <f>RSI!A2259</f>
        <v>0</v>
      </c>
      <c r="B2259" s="2">
        <f>RSI!B2259</f>
        <v>0</v>
      </c>
      <c r="C2259" s="2">
        <f>RSI!I2259</f>
        <v>6.11982603408876</v>
      </c>
      <c r="D2259" s="2">
        <f>MACD!E2259</f>
        <v>-3.4595059554927184E-42</v>
      </c>
      <c r="E2259" s="2">
        <f>MACD!F2259</f>
        <v>-5.0875087580775293E-42</v>
      </c>
      <c r="F2259" s="2">
        <f>'Moving Avg'!D2259</f>
        <v>0</v>
      </c>
      <c r="G2259" s="2">
        <f>'Moving Avg'!F2259</f>
        <v>0</v>
      </c>
      <c r="H2259" s="2">
        <f>'Moving Avg'!G2259</f>
        <v>0</v>
      </c>
      <c r="I2259" s="2">
        <f>'Moving Avg'!H2259</f>
        <v>0</v>
      </c>
      <c r="J2259" s="6" t="str">
        <f>OBV!F2259</f>
        <v>NEUTRAL</v>
      </c>
      <c r="K2259" s="6" t="str">
        <f>OBV!G2259</f>
        <v>NEUTRAL</v>
      </c>
      <c r="L2259" s="6" t="str">
        <f>OBV!H2259</f>
        <v>NEUTRAL</v>
      </c>
    </row>
    <row r="2260" spans="1:12" ht="13.5" x14ac:dyDescent="0.25">
      <c r="A2260" s="3">
        <f>RSI!A2260</f>
        <v>0</v>
      </c>
      <c r="B2260" s="2">
        <f>RSI!B2260</f>
        <v>0</v>
      </c>
      <c r="C2260" s="2">
        <f>RSI!I2260</f>
        <v>6.11982603408876</v>
      </c>
      <c r="D2260" s="2">
        <f>MACD!E2260</f>
        <v>-3.2032462550858501E-42</v>
      </c>
      <c r="E2260" s="2">
        <f>MACD!F2260</f>
        <v>-4.7106562574791941E-42</v>
      </c>
      <c r="F2260" s="2">
        <f>'Moving Avg'!D2260</f>
        <v>0</v>
      </c>
      <c r="G2260" s="2">
        <f>'Moving Avg'!F2260</f>
        <v>0</v>
      </c>
      <c r="H2260" s="2">
        <f>'Moving Avg'!G2260</f>
        <v>0</v>
      </c>
      <c r="I2260" s="2">
        <f>'Moving Avg'!H2260</f>
        <v>0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</row>
    <row r="2261" spans="1:12" ht="13.5" x14ac:dyDescent="0.25">
      <c r="A2261" s="3">
        <f>RSI!A2261</f>
        <v>0</v>
      </c>
      <c r="B2261" s="2">
        <f>RSI!B2261</f>
        <v>0</v>
      </c>
      <c r="C2261" s="2">
        <f>RSI!I2261</f>
        <v>6.11982603408876</v>
      </c>
      <c r="D2261" s="2">
        <f>MACD!E2261</f>
        <v>-2.9659687547091204E-42</v>
      </c>
      <c r="E2261" s="2">
        <f>MACD!F2261</f>
        <v>-4.3617187569251801E-42</v>
      </c>
      <c r="F2261" s="2">
        <f>'Moving Avg'!D2261</f>
        <v>0</v>
      </c>
      <c r="G2261" s="2">
        <f>'Moving Avg'!F2261</f>
        <v>0</v>
      </c>
      <c r="H2261" s="2">
        <f>'Moving Avg'!G2261</f>
        <v>0</v>
      </c>
      <c r="I2261" s="2">
        <f>'Moving Avg'!H2261</f>
        <v>0</v>
      </c>
      <c r="J2261" s="6" t="str">
        <f>OBV!F2261</f>
        <v>NEUTRAL</v>
      </c>
      <c r="K2261" s="6" t="str">
        <f>OBV!G2261</f>
        <v>NEUTRAL</v>
      </c>
      <c r="L2261" s="6" t="str">
        <f>OBV!H2261</f>
        <v>NEUTRAL</v>
      </c>
    </row>
    <row r="2262" spans="1:12" ht="13.5" x14ac:dyDescent="0.25">
      <c r="A2262" s="3">
        <f>RSI!A2262</f>
        <v>0</v>
      </c>
      <c r="B2262" s="2">
        <f>RSI!B2262</f>
        <v>0</v>
      </c>
      <c r="C2262" s="2">
        <f>RSI!I2262</f>
        <v>6.11982603408876</v>
      </c>
      <c r="D2262" s="2">
        <f>MACD!E2262</f>
        <v>-2.7462673654714078E-42</v>
      </c>
      <c r="E2262" s="2">
        <f>MACD!F2262</f>
        <v>-4.0386284786344257E-42</v>
      </c>
      <c r="F2262" s="2">
        <f>'Moving Avg'!D2262</f>
        <v>0</v>
      </c>
      <c r="G2262" s="2">
        <f>'Moving Avg'!F2262</f>
        <v>0</v>
      </c>
      <c r="H2262" s="2">
        <f>'Moving Avg'!G2262</f>
        <v>0</v>
      </c>
      <c r="I2262" s="2">
        <f>'Moving Avg'!H2262</f>
        <v>0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</row>
    <row r="2263" spans="1:12" ht="13.5" x14ac:dyDescent="0.25">
      <c r="A2263" s="3">
        <f>RSI!A2263</f>
        <v>0</v>
      </c>
      <c r="B2263" s="2">
        <f>RSI!B2263</f>
        <v>0</v>
      </c>
      <c r="C2263" s="2">
        <f>RSI!I2263</f>
        <v>6.11982603408876</v>
      </c>
      <c r="D2263" s="2">
        <f>MACD!E2263</f>
        <v>-2.5428401532142666E-42</v>
      </c>
      <c r="E2263" s="2">
        <f>MACD!F2263</f>
        <v>-3.7394708135503938E-42</v>
      </c>
      <c r="F2263" s="2">
        <f>'Moving Avg'!D2263</f>
        <v>0</v>
      </c>
      <c r="G2263" s="2">
        <f>'Moving Avg'!F2263</f>
        <v>0</v>
      </c>
      <c r="H2263" s="2">
        <f>'Moving Avg'!G2263</f>
        <v>0</v>
      </c>
      <c r="I2263" s="2">
        <f>'Moving Avg'!H2263</f>
        <v>0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</row>
    <row r="2264" spans="1:12" ht="13.5" x14ac:dyDescent="0.25">
      <c r="A2264" s="3">
        <f>RSI!A2264</f>
        <v>0</v>
      </c>
      <c r="B2264" s="2">
        <f>RSI!B2264</f>
        <v>0</v>
      </c>
      <c r="C2264" s="2">
        <f>RSI!I2264</f>
        <v>6.11982603408876</v>
      </c>
      <c r="D2264" s="2">
        <f>MACD!E2264</f>
        <v>-2.3544816233465433E-42</v>
      </c>
      <c r="E2264" s="2">
        <f>MACD!F2264</f>
        <v>-3.4624729755096238E-42</v>
      </c>
      <c r="F2264" s="2">
        <f>'Moving Avg'!D2264</f>
        <v>0</v>
      </c>
      <c r="G2264" s="2">
        <f>'Moving Avg'!F2264</f>
        <v>0</v>
      </c>
      <c r="H2264" s="2">
        <f>'Moving Avg'!G2264</f>
        <v>0</v>
      </c>
      <c r="I2264" s="2">
        <f>'Moving Avg'!H2264</f>
        <v>0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</row>
    <row r="2265" spans="1:12" ht="13.5" x14ac:dyDescent="0.25">
      <c r="A2265" s="3">
        <f>RSI!A2265</f>
        <v>0</v>
      </c>
      <c r="B2265" s="2">
        <f>RSI!B2265</f>
        <v>0</v>
      </c>
      <c r="C2265" s="2">
        <f>RSI!I2265</f>
        <v>6.11982603408876</v>
      </c>
      <c r="D2265" s="2">
        <f>MACD!E2265</f>
        <v>-2.1800755771727254E-42</v>
      </c>
      <c r="E2265" s="2">
        <f>MACD!F2265</f>
        <v>-3.2059934958422445E-42</v>
      </c>
      <c r="F2265" s="2">
        <f>'Moving Avg'!D2265</f>
        <v>0</v>
      </c>
      <c r="G2265" s="2">
        <f>'Moving Avg'!F2265</f>
        <v>0</v>
      </c>
      <c r="H2265" s="2">
        <f>'Moving Avg'!G2265</f>
        <v>0</v>
      </c>
      <c r="I2265" s="2">
        <f>'Moving Avg'!H2265</f>
        <v>0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0</v>
      </c>
      <c r="B2266" s="2">
        <f>RSI!B2266</f>
        <v>0</v>
      </c>
      <c r="C2266" s="2">
        <f>RSI!I2266</f>
        <v>6.11982603408876</v>
      </c>
      <c r="D2266" s="2">
        <f>MACD!E2266</f>
        <v>-2.0185884973821532E-42</v>
      </c>
      <c r="E2266" s="2">
        <f>MACD!F2266</f>
        <v>-2.9685124961502261E-42</v>
      </c>
      <c r="F2266" s="2">
        <f>'Moving Avg'!D2266</f>
        <v>0</v>
      </c>
      <c r="G2266" s="2">
        <f>'Moving Avg'!F2266</f>
        <v>0</v>
      </c>
      <c r="H2266" s="2">
        <f>'Moving Avg'!G2266</f>
        <v>0</v>
      </c>
      <c r="I2266" s="2">
        <f>'Moving Avg'!H2266</f>
        <v>0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0</v>
      </c>
      <c r="B2267" s="2">
        <f>RSI!B2267</f>
        <v>0</v>
      </c>
      <c r="C2267" s="2">
        <f>RSI!I2267</f>
        <v>6.11982603408876</v>
      </c>
      <c r="D2267" s="2">
        <f>MACD!E2267</f>
        <v>-1.8690634235019938E-42</v>
      </c>
      <c r="E2267" s="2">
        <f>MACD!F2267</f>
        <v>-2.7486226816205799E-42</v>
      </c>
      <c r="F2267" s="2">
        <f>'Moving Avg'!D2267</f>
        <v>0</v>
      </c>
      <c r="G2267" s="2">
        <f>'Moving Avg'!F2267</f>
        <v>0</v>
      </c>
      <c r="H2267" s="2">
        <f>'Moving Avg'!G2267</f>
        <v>0</v>
      </c>
      <c r="I2267" s="2">
        <f>'Moving Avg'!H2267</f>
        <v>0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</row>
    <row r="2268" spans="1:12" ht="13.5" x14ac:dyDescent="0.25">
      <c r="A2268" s="3">
        <f>RSI!A2268</f>
        <v>0</v>
      </c>
      <c r="B2268" s="2">
        <f>RSI!B2268</f>
        <v>0</v>
      </c>
      <c r="C2268" s="2">
        <f>RSI!I2268</f>
        <v>6.11982603408876</v>
      </c>
      <c r="D2268" s="2">
        <f>MACD!E2268</f>
        <v>-1.7306142810203647E-42</v>
      </c>
      <c r="E2268" s="2">
        <f>MACD!F2268</f>
        <v>-2.5450210015005368E-42</v>
      </c>
      <c r="F2268" s="2">
        <f>'Moving Avg'!D2268</f>
        <v>0</v>
      </c>
      <c r="G2268" s="2">
        <f>'Moving Avg'!F2268</f>
        <v>0</v>
      </c>
      <c r="H2268" s="2">
        <f>'Moving Avg'!G2268</f>
        <v>0</v>
      </c>
      <c r="I2268" s="2">
        <f>'Moving Avg'!H2268</f>
        <v>0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0</v>
      </c>
      <c r="B2269" s="2">
        <f>RSI!B2269</f>
        <v>0</v>
      </c>
      <c r="C2269" s="2">
        <f>RSI!I2269</f>
        <v>6.11982603408876</v>
      </c>
      <c r="D2269" s="2">
        <f>MACD!E2269</f>
        <v>-1.6024206305744119E-42</v>
      </c>
      <c r="E2269" s="2">
        <f>MACD!F2269</f>
        <v>-2.3565009273153121E-42</v>
      </c>
      <c r="F2269" s="2">
        <f>'Moving Avg'!D2269</f>
        <v>0</v>
      </c>
      <c r="G2269" s="2">
        <f>'Moving Avg'!F2269</f>
        <v>0</v>
      </c>
      <c r="H2269" s="2">
        <f>'Moving Avg'!G2269</f>
        <v>0</v>
      </c>
      <c r="I2269" s="2">
        <f>'Moving Avg'!H2269</f>
        <v>0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0</v>
      </c>
      <c r="B2270" s="2">
        <f>RSI!B2270</f>
        <v>0</v>
      </c>
      <c r="C2270" s="2">
        <f>RSI!I2270</f>
        <v>6.11982603408876</v>
      </c>
      <c r="D2270" s="2">
        <f>MACD!E2270</f>
        <v>-1.4837228060874185E-42</v>
      </c>
      <c r="E2270" s="2">
        <f>MACD!F2270</f>
        <v>-2.1819453030697336E-42</v>
      </c>
      <c r="F2270" s="2">
        <f>'Moving Avg'!D2270</f>
        <v>0</v>
      </c>
      <c r="G2270" s="2">
        <f>'Moving Avg'!F2270</f>
        <v>0</v>
      </c>
      <c r="H2270" s="2">
        <f>'Moving Avg'!G2270</f>
        <v>0</v>
      </c>
      <c r="I2270" s="2">
        <f>'Moving Avg'!H2270</f>
        <v>0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0</v>
      </c>
      <c r="B2271" s="2">
        <f>RSI!B2271</f>
        <v>0</v>
      </c>
      <c r="C2271" s="2">
        <f>RSI!I2271</f>
        <v>6.11982603408876</v>
      </c>
      <c r="D2271" s="2">
        <f>MACD!E2271</f>
        <v>-1.373817413043906E-42</v>
      </c>
      <c r="E2271" s="2">
        <f>MACD!F2271</f>
        <v>-2.0203197250645681E-42</v>
      </c>
      <c r="F2271" s="2">
        <f>'Moving Avg'!D2271</f>
        <v>0</v>
      </c>
      <c r="G2271" s="2">
        <f>'Moving Avg'!F2271</f>
        <v>0</v>
      </c>
      <c r="H2271" s="2">
        <f>'Moving Avg'!G2271</f>
        <v>0</v>
      </c>
      <c r="I2271" s="2">
        <f>'Moving Avg'!H2271</f>
        <v>0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0</v>
      </c>
      <c r="B2272" s="2">
        <f>RSI!B2272</f>
        <v>0</v>
      </c>
      <c r="C2272" s="2">
        <f>RSI!I2272</f>
        <v>6.11982603408876</v>
      </c>
      <c r="D2272" s="2">
        <f>MACD!E2272</f>
        <v>-1.2720531602258389E-42</v>
      </c>
      <c r="E2272" s="2">
        <f>MACD!F2272</f>
        <v>-1.8706664120968225E-42</v>
      </c>
      <c r="F2272" s="2">
        <f>'Moving Avg'!D2272</f>
        <v>0</v>
      </c>
      <c r="G2272" s="2">
        <f>'Moving Avg'!F2272</f>
        <v>0</v>
      </c>
      <c r="H2272" s="2">
        <f>'Moving Avg'!G2272</f>
        <v>0</v>
      </c>
      <c r="I2272" s="2">
        <f>'Moving Avg'!H2272</f>
        <v>0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0</v>
      </c>
      <c r="B2273" s="2">
        <f>RSI!B2273</f>
        <v>0</v>
      </c>
      <c r="C2273" s="2">
        <f>RSI!I2273</f>
        <v>6.11982603408876</v>
      </c>
      <c r="D2273" s="2">
        <f>MACD!E2273</f>
        <v>-1.1778270002091102E-42</v>
      </c>
      <c r="E2273" s="2">
        <f>MACD!F2273</f>
        <v>-1.7320985297192802E-42</v>
      </c>
      <c r="F2273" s="2">
        <f>'Moving Avg'!D2273</f>
        <v>0</v>
      </c>
      <c r="G2273" s="2">
        <f>'Moving Avg'!F2273</f>
        <v>0</v>
      </c>
      <c r="H2273" s="2">
        <f>'Moving Avg'!G2273</f>
        <v>0</v>
      </c>
      <c r="I2273" s="2">
        <f>'Moving Avg'!H2273</f>
        <v>0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0</v>
      </c>
      <c r="B2274" s="2">
        <f>RSI!B2274</f>
        <v>0</v>
      </c>
      <c r="C2274" s="2">
        <f>RSI!I2274</f>
        <v>6.11982603408876</v>
      </c>
      <c r="D2274" s="2">
        <f>MACD!E2274</f>
        <v>-1.0905805557491761E-42</v>
      </c>
      <c r="E2274" s="2">
        <f>MACD!F2274</f>
        <v>-1.6037949349252596E-42</v>
      </c>
      <c r="F2274" s="2">
        <f>'Moving Avg'!D2274</f>
        <v>0</v>
      </c>
      <c r="G2274" s="2">
        <f>'Moving Avg'!F2274</f>
        <v>0</v>
      </c>
      <c r="H2274" s="2">
        <f>'Moving Avg'!G2274</f>
        <v>0</v>
      </c>
      <c r="I2274" s="2">
        <f>'Moving Avg'!H2274</f>
        <v>0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0</v>
      </c>
      <c r="B2275" s="2">
        <f>RSI!B2275</f>
        <v>0</v>
      </c>
      <c r="C2275" s="2">
        <f>RSI!I2275</f>
        <v>6.11982603408876</v>
      </c>
      <c r="D2275" s="2">
        <f>MACD!E2275</f>
        <v>-1.0097968108788667E-42</v>
      </c>
      <c r="E2275" s="2">
        <f>MACD!F2275</f>
        <v>-1.4849953101159812E-42</v>
      </c>
      <c r="F2275" s="2">
        <f>'Moving Avg'!D2275</f>
        <v>0</v>
      </c>
      <c r="G2275" s="2">
        <f>'Moving Avg'!F2275</f>
        <v>0</v>
      </c>
      <c r="H2275" s="2">
        <f>'Moving Avg'!G2275</f>
        <v>0</v>
      </c>
      <c r="I2275" s="2">
        <f>'Moving Avg'!H2275</f>
        <v>0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0</v>
      </c>
      <c r="B2276" s="2">
        <f>RSI!B2276</f>
        <v>0</v>
      </c>
      <c r="C2276" s="2">
        <f>RSI!I2276</f>
        <v>6.11982603408876</v>
      </c>
      <c r="D2276" s="2">
        <f>MACD!E2276</f>
        <v>-9.3499704711006179E-43</v>
      </c>
      <c r="E2276" s="2">
        <f>MACD!F2276</f>
        <v>-1.3749956575147974E-42</v>
      </c>
      <c r="F2276" s="2">
        <f>'Moving Avg'!D2276</f>
        <v>0</v>
      </c>
      <c r="G2276" s="2">
        <f>'Moving Avg'!F2276</f>
        <v>0</v>
      </c>
      <c r="H2276" s="2">
        <f>'Moving Avg'!G2276</f>
        <v>0</v>
      </c>
      <c r="I2276" s="2">
        <f>'Moving Avg'!H2276</f>
        <v>0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</row>
    <row r="2277" spans="1:12" ht="13.5" x14ac:dyDescent="0.25">
      <c r="A2277" s="3">
        <f>RSI!A2277</f>
        <v>0</v>
      </c>
      <c r="B2277" s="2">
        <f>RSI!B2277</f>
        <v>0</v>
      </c>
      <c r="C2277" s="2">
        <f>RSI!I2277</f>
        <v>6.11982603408876</v>
      </c>
      <c r="D2277" s="2">
        <f>MACD!E2277</f>
        <v>-8.6573800658339063E-43</v>
      </c>
      <c r="E2277" s="2">
        <f>MACD!F2277</f>
        <v>-1.2731441273285162E-42</v>
      </c>
      <c r="F2277" s="2">
        <f>'Moving Avg'!D2277</f>
        <v>0</v>
      </c>
      <c r="G2277" s="2">
        <f>'Moving Avg'!F2277</f>
        <v>0</v>
      </c>
      <c r="H2277" s="2">
        <f>'Moving Avg'!G2277</f>
        <v>0</v>
      </c>
      <c r="I2277" s="2">
        <f>'Moving Avg'!H2277</f>
        <v>0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0</v>
      </c>
      <c r="B2278" s="2">
        <f>RSI!B2278</f>
        <v>0</v>
      </c>
      <c r="C2278" s="2">
        <f>RSI!I2278</f>
        <v>6.11982603408876</v>
      </c>
      <c r="D2278" s="2">
        <f>MACD!E2278</f>
        <v>-8.0160926535499127E-43</v>
      </c>
      <c r="E2278" s="2">
        <f>MACD!F2278</f>
        <v>-1.1788371549338112E-42</v>
      </c>
      <c r="F2278" s="2">
        <f>'Moving Avg'!D2278</f>
        <v>0</v>
      </c>
      <c r="G2278" s="2">
        <f>'Moving Avg'!F2278</f>
        <v>0</v>
      </c>
      <c r="H2278" s="2">
        <f>'Moving Avg'!G2278</f>
        <v>0</v>
      </c>
      <c r="I2278" s="2">
        <f>'Moving Avg'!H2278</f>
        <v>0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0</v>
      </c>
      <c r="B2279" s="2">
        <f>RSI!B2279</f>
        <v>0</v>
      </c>
      <c r="C2279" s="2">
        <f>RSI!I2279</f>
        <v>6.11982603408876</v>
      </c>
      <c r="D2279" s="2">
        <f>MACD!E2279</f>
        <v>-7.4223080125462163E-43</v>
      </c>
      <c r="E2279" s="2">
        <f>MACD!F2279</f>
        <v>-1.0915158841979734E-42</v>
      </c>
      <c r="F2279" s="2">
        <f>'Moving Avg'!D2279</f>
        <v>0</v>
      </c>
      <c r="G2279" s="2">
        <f>'Moving Avg'!F2279</f>
        <v>0</v>
      </c>
      <c r="H2279" s="2">
        <f>'Moving Avg'!G2279</f>
        <v>0</v>
      </c>
      <c r="I2279" s="2">
        <f>'Moving Avg'!H2279</f>
        <v>0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0</v>
      </c>
      <c r="B2280" s="2">
        <f>RSI!B2280</f>
        <v>0</v>
      </c>
      <c r="C2280" s="2">
        <f>RSI!I2280</f>
        <v>6.11982603408876</v>
      </c>
      <c r="D2280" s="2">
        <f>MACD!E2280</f>
        <v>-6.8725074190242742E-43</v>
      </c>
      <c r="E2280" s="2">
        <f>MACD!F2280</f>
        <v>-1.0106628557388642E-42</v>
      </c>
      <c r="F2280" s="2">
        <f>'Moving Avg'!D2280</f>
        <v>0</v>
      </c>
      <c r="G2280" s="2">
        <f>'Moving Avg'!F2280</f>
        <v>0</v>
      </c>
      <c r="H2280" s="2">
        <f>'Moving Avg'!G2280</f>
        <v>0</v>
      </c>
      <c r="I2280" s="2">
        <f>'Moving Avg'!H2280</f>
        <v>0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0</v>
      </c>
      <c r="B2281" s="2">
        <f>RSI!B2281</f>
        <v>0</v>
      </c>
      <c r="C2281" s="2">
        <f>RSI!I2281</f>
        <v>6.11982603408876</v>
      </c>
      <c r="D2281" s="2">
        <f>MACD!E2281</f>
        <v>-6.3634327953928467E-43</v>
      </c>
      <c r="E2281" s="2">
        <f>MACD!F2281</f>
        <v>-9.3579894049894837E-43</v>
      </c>
      <c r="F2281" s="2">
        <f>'Moving Avg'!D2281</f>
        <v>0</v>
      </c>
      <c r="G2281" s="2">
        <f>'Moving Avg'!F2281</f>
        <v>0</v>
      </c>
      <c r="H2281" s="2">
        <f>'Moving Avg'!G2281</f>
        <v>0</v>
      </c>
      <c r="I2281" s="2">
        <f>'Moving Avg'!H2281</f>
        <v>0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0</v>
      </c>
      <c r="B2282" s="2">
        <f>RSI!B2282</f>
        <v>0</v>
      </c>
      <c r="C2282" s="2">
        <f>RSI!I2282</f>
        <v>6.11982603408876</v>
      </c>
      <c r="D2282" s="2">
        <f>MACD!E2282</f>
        <v>-5.892067403141525E-43</v>
      </c>
      <c r="E2282" s="2">
        <f>MACD!F2282</f>
        <v>-8.6648050046198919E-43</v>
      </c>
      <c r="F2282" s="2">
        <f>'Moving Avg'!D2282</f>
        <v>0</v>
      </c>
      <c r="G2282" s="2">
        <f>'Moving Avg'!F2282</f>
        <v>0</v>
      </c>
      <c r="H2282" s="2">
        <f>'Moving Avg'!G2282</f>
        <v>0</v>
      </c>
      <c r="I2282" s="2">
        <f>'Moving Avg'!H2282</f>
        <v>0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0</v>
      </c>
      <c r="B2283" s="2">
        <f>RSI!B2283</f>
        <v>0</v>
      </c>
      <c r="C2283" s="2">
        <f>RSI!I2283</f>
        <v>6.11982603408876</v>
      </c>
      <c r="D2283" s="2">
        <f>MACD!E2283</f>
        <v>-5.4556179658717826E-43</v>
      </c>
      <c r="E2283" s="2">
        <f>MACD!F2283</f>
        <v>-8.0229675968702701E-43</v>
      </c>
      <c r="F2283" s="2">
        <f>'Moving Avg'!D2283</f>
        <v>0</v>
      </c>
      <c r="G2283" s="2">
        <f>'Moving Avg'!F2283</f>
        <v>0</v>
      </c>
      <c r="H2283" s="2">
        <f>'Moving Avg'!G2283</f>
        <v>0</v>
      </c>
      <c r="I2283" s="2">
        <f>'Moving Avg'!H2283</f>
        <v>0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0</v>
      </c>
      <c r="B2284" s="2">
        <f>RSI!B2284</f>
        <v>0</v>
      </c>
      <c r="C2284" s="2">
        <f>RSI!I2284</f>
        <v>6.11982603408876</v>
      </c>
      <c r="D2284" s="2">
        <f>MACD!E2284</f>
        <v>-5.0514981165479466E-43</v>
      </c>
      <c r="E2284" s="2">
        <f>MACD!F2284</f>
        <v>-7.4286737008058058E-43</v>
      </c>
      <c r="F2284" s="2">
        <f>'Moving Avg'!D2284</f>
        <v>0</v>
      </c>
      <c r="G2284" s="2">
        <f>'Moving Avg'!F2284</f>
        <v>0</v>
      </c>
      <c r="H2284" s="2">
        <f>'Moving Avg'!G2284</f>
        <v>0</v>
      </c>
      <c r="I2284" s="2">
        <f>'Moving Avg'!H2284</f>
        <v>0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0</v>
      </c>
      <c r="B2285" s="2">
        <f>RSI!B2285</f>
        <v>0</v>
      </c>
      <c r="C2285" s="2">
        <f>RSI!I2285</f>
        <v>6.11982603408876</v>
      </c>
      <c r="D2285" s="2">
        <f>MACD!E2285</f>
        <v>-4.6773130708777286E-43</v>
      </c>
      <c r="E2285" s="2">
        <f>MACD!F2285</f>
        <v>-6.8784015748201912E-43</v>
      </c>
      <c r="F2285" s="2">
        <f>'Moving Avg'!D2285</f>
        <v>0</v>
      </c>
      <c r="G2285" s="2">
        <f>'Moving Avg'!F2285</f>
        <v>0</v>
      </c>
      <c r="H2285" s="2">
        <f>'Moving Avg'!G2285</f>
        <v>0</v>
      </c>
      <c r="I2285" s="2">
        <f>'Moving Avg'!H2285</f>
        <v>0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0</v>
      </c>
      <c r="B2286" s="2">
        <f>RSI!B2286</f>
        <v>0</v>
      </c>
      <c r="C2286" s="2">
        <f>RSI!I2286</f>
        <v>6.11982603408876</v>
      </c>
      <c r="D2286" s="2">
        <f>MACD!E2286</f>
        <v>-4.3308454359978969E-43</v>
      </c>
      <c r="E2286" s="2">
        <f>MACD!F2286</f>
        <v>-6.3688903470557328E-43</v>
      </c>
      <c r="F2286" s="2">
        <f>'Moving Avg'!D2286</f>
        <v>0</v>
      </c>
      <c r="G2286" s="2">
        <f>'Moving Avg'!F2286</f>
        <v>0</v>
      </c>
      <c r="H2286" s="2">
        <f>'Moving Avg'!G2286</f>
        <v>0</v>
      </c>
      <c r="I2286" s="2">
        <f>'Moving Avg'!H2286</f>
        <v>0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0</v>
      </c>
      <c r="B2287" s="2">
        <f>RSI!B2287</f>
        <v>0</v>
      </c>
      <c r="C2287" s="2">
        <f>RSI!I2287</f>
        <v>6.11982603408876</v>
      </c>
      <c r="D2287" s="2">
        <f>MACD!E2287</f>
        <v>-4.0100420703684228E-43</v>
      </c>
      <c r="E2287" s="2">
        <f>MACD!F2287</f>
        <v>-5.8971206917182715E-43</v>
      </c>
      <c r="F2287" s="2">
        <f>'Moving Avg'!D2287</f>
        <v>0</v>
      </c>
      <c r="G2287" s="2">
        <f>'Moving Avg'!F2287</f>
        <v>0</v>
      </c>
      <c r="H2287" s="2">
        <f>'Moving Avg'!G2287</f>
        <v>0</v>
      </c>
      <c r="I2287" s="2">
        <f>'Moving Avg'!H2287</f>
        <v>0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0</v>
      </c>
      <c r="B2288" s="2">
        <f>RSI!B2288</f>
        <v>0</v>
      </c>
      <c r="C2288" s="2">
        <f>RSI!I2288</f>
        <v>6.11982603408876</v>
      </c>
      <c r="D2288" s="2">
        <f>MACD!E2288</f>
        <v>-3.7130019170077986E-43</v>
      </c>
      <c r="E2288" s="2">
        <f>MACD!F2288</f>
        <v>-5.4602969367761774E-43</v>
      </c>
      <c r="F2288" s="2">
        <f>'Moving Avg'!D2288</f>
        <v>0</v>
      </c>
      <c r="G2288" s="2">
        <f>'Moving Avg'!F2288</f>
        <v>0</v>
      </c>
      <c r="H2288" s="2">
        <f>'Moving Avg'!G2288</f>
        <v>0</v>
      </c>
      <c r="I2288" s="2">
        <f>'Moving Avg'!H2288</f>
        <v>0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0</v>
      </c>
      <c r="B2289" s="2">
        <f>RSI!B2289</f>
        <v>0</v>
      </c>
      <c r="C2289" s="2">
        <f>RSI!I2289</f>
        <v>6.11982603408876</v>
      </c>
      <c r="D2289" s="2">
        <f>MACD!E2289</f>
        <v>-3.437964737970184E-43</v>
      </c>
      <c r="E2289" s="2">
        <f>MACD!F2289</f>
        <v>-5.0558304970149791E-43</v>
      </c>
      <c r="F2289" s="2">
        <f>'Moving Avg'!D2289</f>
        <v>0</v>
      </c>
      <c r="G2289" s="2">
        <f>'Moving Avg'!F2289</f>
        <v>0</v>
      </c>
      <c r="H2289" s="2">
        <f>'Moving Avg'!G2289</f>
        <v>0</v>
      </c>
      <c r="I2289" s="2">
        <f>'Moving Avg'!H2289</f>
        <v>0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0</v>
      </c>
      <c r="B2290" s="2">
        <f>RSI!B2290</f>
        <v>0</v>
      </c>
      <c r="C2290" s="2">
        <f>RSI!I2290</f>
        <v>6.11982603408876</v>
      </c>
      <c r="D2290" s="2">
        <f>MACD!E2290</f>
        <v>-3.1833006833057261E-43</v>
      </c>
      <c r="E2290" s="2">
        <f>MACD!F2290</f>
        <v>-4.6813245342731285E-43</v>
      </c>
      <c r="F2290" s="2">
        <f>'Moving Avg'!D2290</f>
        <v>0</v>
      </c>
      <c r="G2290" s="2">
        <f>'Moving Avg'!F2290</f>
        <v>0</v>
      </c>
      <c r="H2290" s="2">
        <f>'Moving Avg'!G2290</f>
        <v>0</v>
      </c>
      <c r="I2290" s="2">
        <f>'Moving Avg'!H2290</f>
        <v>0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0</v>
      </c>
      <c r="B2291" s="2">
        <f>RSI!B2291</f>
        <v>0</v>
      </c>
      <c r="C2291" s="2">
        <f>RSI!I2291</f>
        <v>6.11982603408876</v>
      </c>
      <c r="D2291" s="2">
        <f>MACD!E2291</f>
        <v>-2.9475006326904873E-43</v>
      </c>
      <c r="E2291" s="2">
        <f>MACD!F2291</f>
        <v>-4.3345597539566003E-43</v>
      </c>
      <c r="F2291" s="2">
        <f>'Moving Avg'!D2291</f>
        <v>0</v>
      </c>
      <c r="G2291" s="2">
        <f>'Moving Avg'!F2291</f>
        <v>0</v>
      </c>
      <c r="H2291" s="2">
        <f>'Moving Avg'!G2291</f>
        <v>0</v>
      </c>
      <c r="I2291" s="2">
        <f>'Moving Avg'!H2291</f>
        <v>0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0</v>
      </c>
      <c r="B2292" s="2">
        <f>RSI!B2292</f>
        <v>0</v>
      </c>
      <c r="C2292" s="2">
        <f>RSI!I2292</f>
        <v>6.11982603408876</v>
      </c>
      <c r="D2292" s="2">
        <f>MACD!E2292</f>
        <v>-2.7291672524911919E-43</v>
      </c>
      <c r="E2292" s="2">
        <f>MACD!F2292</f>
        <v>-4.0134812536635188E-43</v>
      </c>
      <c r="F2292" s="2">
        <f>'Moving Avg'!D2292</f>
        <v>0</v>
      </c>
      <c r="G2292" s="2">
        <f>'Moving Avg'!F2292</f>
        <v>0</v>
      </c>
      <c r="H2292" s="2">
        <f>'Moving Avg'!G2292</f>
        <v>0</v>
      </c>
      <c r="I2292" s="2">
        <f>'Moving Avg'!H2292</f>
        <v>0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0</v>
      </c>
      <c r="B2293" s="2">
        <f>RSI!B2293</f>
        <v>0</v>
      </c>
      <c r="C2293" s="2">
        <f>RSI!I2293</f>
        <v>6.11982603408876</v>
      </c>
      <c r="D2293" s="2">
        <f>MACD!E2293</f>
        <v>-2.527006715269622E-43</v>
      </c>
      <c r="E2293" s="2">
        <f>MACD!F2293</f>
        <v>-3.7161863459847401E-43</v>
      </c>
      <c r="F2293" s="2">
        <f>'Moving Avg'!D2293</f>
        <v>0</v>
      </c>
      <c r="G2293" s="2">
        <f>'Moving Avg'!F2293</f>
        <v>0</v>
      </c>
      <c r="H2293" s="2">
        <f>'Moving Avg'!G2293</f>
        <v>0</v>
      </c>
      <c r="I2293" s="2">
        <f>'Moving Avg'!H2293</f>
        <v>0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0</v>
      </c>
      <c r="B2294" s="2">
        <f>RSI!B2294</f>
        <v>0</v>
      </c>
      <c r="C2294" s="2">
        <f>RSI!I2294</f>
        <v>6.11982603408876</v>
      </c>
      <c r="D2294" s="2">
        <f>MACD!E2294</f>
        <v>-2.3398210326570573E-43</v>
      </c>
      <c r="E2294" s="2">
        <f>MACD!F2294</f>
        <v>-3.4409132833192037E-43</v>
      </c>
      <c r="F2294" s="2">
        <f>'Moving Avg'!D2294</f>
        <v>0</v>
      </c>
      <c r="G2294" s="2">
        <f>'Moving Avg'!F2294</f>
        <v>0</v>
      </c>
      <c r="H2294" s="2">
        <f>'Moving Avg'!G2294</f>
        <v>0</v>
      </c>
      <c r="I2294" s="2">
        <f>'Moving Avg'!H2294</f>
        <v>0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0</v>
      </c>
      <c r="B2295" s="2">
        <f>RSI!B2295</f>
        <v>0</v>
      </c>
      <c r="C2295" s="2">
        <f>RSI!I2295</f>
        <v>6.11982603408876</v>
      </c>
      <c r="D2295" s="2">
        <f>MACD!E2295</f>
        <v>-2.1665009561639418E-43</v>
      </c>
      <c r="E2295" s="2">
        <f>MACD!F2295</f>
        <v>-3.1860308178881516E-43</v>
      </c>
      <c r="F2295" s="2">
        <f>'Moving Avg'!D2295</f>
        <v>0</v>
      </c>
      <c r="G2295" s="2">
        <f>'Moving Avg'!F2295</f>
        <v>0</v>
      </c>
      <c r="H2295" s="2">
        <f>'Moving Avg'!G2295</f>
        <v>0</v>
      </c>
      <c r="I2295" s="2">
        <f>'Moving Avg'!H2295</f>
        <v>0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0</v>
      </c>
      <c r="B2296" s="2">
        <f>RSI!B2296</f>
        <v>0</v>
      </c>
      <c r="C2296" s="2">
        <f>RSI!I2296</f>
        <v>6.11982603408876</v>
      </c>
      <c r="D2296" s="2">
        <f>MACD!E2296</f>
        <v>-2.0060194038555018E-43</v>
      </c>
      <c r="E2296" s="2">
        <f>MACD!F2296</f>
        <v>-2.9500285350816217E-43</v>
      </c>
      <c r="F2296" s="2">
        <f>'Moving Avg'!D2296</f>
        <v>0</v>
      </c>
      <c r="G2296" s="2">
        <f>'Moving Avg'!F2296</f>
        <v>0</v>
      </c>
      <c r="H2296" s="2">
        <f>'Moving Avg'!G2296</f>
        <v>0</v>
      </c>
      <c r="I2296" s="2">
        <f>'Moving Avg'!H2296</f>
        <v>0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0</v>
      </c>
      <c r="B2297" s="2">
        <f>RSI!B2297</f>
        <v>0</v>
      </c>
      <c r="C2297" s="2">
        <f>RSI!I2297</f>
        <v>6.11982603408876</v>
      </c>
      <c r="D2297" s="2">
        <f>MACD!E2297</f>
        <v>-1.8574253739402794E-43</v>
      </c>
      <c r="E2297" s="2">
        <f>MACD!F2297</f>
        <v>-2.7315079028533534E-43</v>
      </c>
      <c r="F2297" s="2">
        <f>'Moving Avg'!D2297</f>
        <v>0</v>
      </c>
      <c r="G2297" s="2">
        <f>'Moving Avg'!F2297</f>
        <v>0</v>
      </c>
      <c r="H2297" s="2">
        <f>'Moving Avg'!G2297</f>
        <v>0</v>
      </c>
      <c r="I2297" s="2">
        <f>'Moving Avg'!H2297</f>
        <v>0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0</v>
      </c>
      <c r="B2298" s="2">
        <f>RSI!B2298</f>
        <v>0</v>
      </c>
      <c r="C2298" s="2">
        <f>RSI!I2298</f>
        <v>6.11982603408876</v>
      </c>
      <c r="D2298" s="2">
        <f>MACD!E2298</f>
        <v>-1.7198383092039624E-43</v>
      </c>
      <c r="E2298" s="2">
        <f>MACD!F2298</f>
        <v>-2.5291739841234753E-43</v>
      </c>
      <c r="F2298" s="2">
        <f>'Moving Avg'!D2298</f>
        <v>0</v>
      </c>
      <c r="G2298" s="2">
        <f>'Moving Avg'!F2298</f>
        <v>0</v>
      </c>
      <c r="H2298" s="2">
        <f>'Moving Avg'!G2298</f>
        <v>0</v>
      </c>
      <c r="I2298" s="2">
        <f>'Moving Avg'!H2298</f>
        <v>0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0</v>
      </c>
      <c r="B2299" s="2">
        <f>RSI!B2299</f>
        <v>0</v>
      </c>
      <c r="C2299" s="2">
        <f>RSI!I2299</f>
        <v>6.11982603408876</v>
      </c>
      <c r="D2299" s="2">
        <f>MACD!E2299</f>
        <v>-1.5924428788925578E-43</v>
      </c>
      <c r="E2299" s="2">
        <f>MACD!F2299</f>
        <v>-2.3418277630772919E-43</v>
      </c>
      <c r="F2299" s="2">
        <f>'Moving Avg'!D2299</f>
        <v>0</v>
      </c>
      <c r="G2299" s="2">
        <f>'Moving Avg'!F2299</f>
        <v>0</v>
      </c>
      <c r="H2299" s="2">
        <f>'Moving Avg'!G2299</f>
        <v>0</v>
      </c>
      <c r="I2299" s="2">
        <f>'Moving Avg'!H2299</f>
        <v>0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0</v>
      </c>
      <c r="B2300" s="2">
        <f>RSI!B2300</f>
        <v>0</v>
      </c>
      <c r="C2300" s="2">
        <f>RSI!I2300</f>
        <v>6.11982603408876</v>
      </c>
      <c r="D2300" s="2">
        <f>MACD!E2300</f>
        <v>-1.4744841471227386E-43</v>
      </c>
      <c r="E2300" s="2">
        <f>MACD!F2300</f>
        <v>-2.1683590398863811E-43</v>
      </c>
      <c r="F2300" s="2">
        <f>'Moving Avg'!D2300</f>
        <v>0</v>
      </c>
      <c r="G2300" s="2">
        <f>'Moving Avg'!F2300</f>
        <v>0</v>
      </c>
      <c r="H2300" s="2">
        <f>'Moving Avg'!G2300</f>
        <v>0</v>
      </c>
      <c r="I2300" s="2">
        <f>'Moving Avg'!H2300</f>
        <v>0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0</v>
      </c>
      <c r="B2301" s="2">
        <f>RSI!B2301</f>
        <v>0</v>
      </c>
      <c r="C2301" s="2">
        <f>RSI!I2301</f>
        <v>6.11982603408876</v>
      </c>
      <c r="D2301" s="2">
        <f>MACD!E2301</f>
        <v>-1.365263099187721E-43</v>
      </c>
      <c r="E2301" s="2">
        <f>MACD!F2301</f>
        <v>-2.007739851746649E-43</v>
      </c>
      <c r="F2301" s="2">
        <f>'Moving Avg'!D2301</f>
        <v>0</v>
      </c>
      <c r="G2301" s="2">
        <f>'Moving Avg'!F2301</f>
        <v>0</v>
      </c>
      <c r="H2301" s="2">
        <f>'Moving Avg'!G2301</f>
        <v>0</v>
      </c>
      <c r="I2301" s="2">
        <f>'Moving Avg'!H2301</f>
        <v>0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0</v>
      </c>
      <c r="B2302" s="2">
        <f>RSI!B2302</f>
        <v>0</v>
      </c>
      <c r="C2302" s="2">
        <f>RSI!I2302</f>
        <v>6.11982603408876</v>
      </c>
      <c r="D2302" s="2">
        <f>MACD!E2302</f>
        <v>-1.2641324992478898E-43</v>
      </c>
      <c r="E2302" s="2">
        <f>MACD!F2302</f>
        <v>-1.859018381246897E-43</v>
      </c>
      <c r="F2302" s="2">
        <f>'Moving Avg'!D2302</f>
        <v>0</v>
      </c>
      <c r="G2302" s="2">
        <f>'Moving Avg'!F2302</f>
        <v>0</v>
      </c>
      <c r="H2302" s="2">
        <f>'Moving Avg'!G2302</f>
        <v>0</v>
      </c>
      <c r="I2302" s="2">
        <f>'Moving Avg'!H2302</f>
        <v>0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0</v>
      </c>
      <c r="B2303" s="2">
        <f>RSI!B2303</f>
        <v>0</v>
      </c>
      <c r="C2303" s="2">
        <f>RSI!I2303</f>
        <v>6.11982603408876</v>
      </c>
      <c r="D2303" s="2">
        <f>MACD!E2303</f>
        <v>-1.1704930548591573E-43</v>
      </c>
      <c r="E2303" s="2">
        <f>MACD!F2303</f>
        <v>-1.7213133159693492E-43</v>
      </c>
      <c r="F2303" s="2">
        <f>'Moving Avg'!D2303</f>
        <v>0</v>
      </c>
      <c r="G2303" s="2">
        <f>'Moving Avg'!F2303</f>
        <v>0</v>
      </c>
      <c r="H2303" s="2">
        <f>'Moving Avg'!G2303</f>
        <v>0</v>
      </c>
      <c r="I2303" s="2">
        <f>'Moving Avg'!H2303</f>
        <v>0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0</v>
      </c>
      <c r="B2304" s="2">
        <f>RSI!B2304</f>
        <v>0</v>
      </c>
      <c r="C2304" s="2">
        <f>RSI!I2304</f>
        <v>6.11982603408876</v>
      </c>
      <c r="D2304" s="2">
        <f>MACD!E2304</f>
        <v>-1.0837898656103308E-43</v>
      </c>
      <c r="E2304" s="2">
        <f>MACD!F2304</f>
        <v>-1.5938086258975457E-43</v>
      </c>
      <c r="F2304" s="2">
        <f>'Moving Avg'!D2304</f>
        <v>0</v>
      </c>
      <c r="G2304" s="2">
        <f>'Moving Avg'!F2304</f>
        <v>0</v>
      </c>
      <c r="H2304" s="2">
        <f>'Moving Avg'!G2304</f>
        <v>0</v>
      </c>
      <c r="I2304" s="2">
        <f>'Moving Avg'!H2304</f>
        <v>0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0</v>
      </c>
      <c r="B2305" s="2">
        <f>RSI!B2305</f>
        <v>0</v>
      </c>
      <c r="C2305" s="2">
        <f>RSI!I2305</f>
        <v>6.11982603408876</v>
      </c>
      <c r="D2305" s="2">
        <f>MACD!E2305</f>
        <v>-1.0035091348243804E-43</v>
      </c>
      <c r="E2305" s="2">
        <f>MACD!F2305</f>
        <v>-1.4757487276829127E-43</v>
      </c>
      <c r="F2305" s="2">
        <f>'Moving Avg'!D2305</f>
        <v>0</v>
      </c>
      <c r="G2305" s="2">
        <f>'Moving Avg'!F2305</f>
        <v>0</v>
      </c>
      <c r="H2305" s="2">
        <f>'Moving Avg'!G2305</f>
        <v>0</v>
      </c>
      <c r="I2305" s="2">
        <f>'Moving Avg'!H2305</f>
        <v>0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</row>
    <row r="2306" spans="1:12" ht="13.5" x14ac:dyDescent="0.25">
      <c r="A2306" s="3">
        <f>RSI!A2306</f>
        <v>0</v>
      </c>
      <c r="B2306" s="2">
        <f>RSI!B2306</f>
        <v>0</v>
      </c>
      <c r="C2306" s="2">
        <f>RSI!I2306</f>
        <v>6.11982603408876</v>
      </c>
      <c r="D2306" s="2">
        <f>MACD!E2306</f>
        <v>-9.2917512483738936E-44</v>
      </c>
      <c r="E2306" s="2">
        <f>MACD!F2306</f>
        <v>-1.3664340071138082E-43</v>
      </c>
      <c r="F2306" s="2">
        <f>'Moving Avg'!D2306</f>
        <v>0</v>
      </c>
      <c r="G2306" s="2">
        <f>'Moving Avg'!F2306</f>
        <v>0</v>
      </c>
      <c r="H2306" s="2">
        <f>'Moving Avg'!G2306</f>
        <v>0</v>
      </c>
      <c r="I2306" s="2">
        <f>'Moving Avg'!H2306</f>
        <v>0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0</v>
      </c>
      <c r="B2307" s="2">
        <f>RSI!B2307</f>
        <v>0</v>
      </c>
      <c r="C2307" s="2">
        <f>RSI!I2307</f>
        <v>6.11982603408876</v>
      </c>
      <c r="D2307" s="2">
        <f>MACD!E2307</f>
        <v>-8.603473378123976E-44</v>
      </c>
      <c r="E2307" s="2">
        <f>MACD!F2307</f>
        <v>-1.2652166732535262E-43</v>
      </c>
      <c r="F2307" s="2">
        <f>'Moving Avg'!D2307</f>
        <v>0</v>
      </c>
      <c r="G2307" s="2">
        <f>'Moving Avg'!F2307</f>
        <v>0</v>
      </c>
      <c r="H2307" s="2">
        <f>'Moving Avg'!G2307</f>
        <v>0</v>
      </c>
      <c r="I2307" s="2">
        <f>'Moving Avg'!H2307</f>
        <v>0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0</v>
      </c>
      <c r="B2308" s="2">
        <f>RSI!B2308</f>
        <v>0</v>
      </c>
      <c r="C2308" s="2">
        <f>RSI!I2308</f>
        <v>6.11982603408876</v>
      </c>
      <c r="D2308" s="2">
        <f>MACD!E2308</f>
        <v>-7.9661790538184967E-44</v>
      </c>
      <c r="E2308" s="2">
        <f>MACD!F2308</f>
        <v>-1.1714969196791911E-43</v>
      </c>
      <c r="F2308" s="2">
        <f>'Moving Avg'!D2308</f>
        <v>0</v>
      </c>
      <c r="G2308" s="2">
        <f>'Moving Avg'!F2308</f>
        <v>0</v>
      </c>
      <c r="H2308" s="2">
        <f>'Moving Avg'!G2308</f>
        <v>0</v>
      </c>
      <c r="I2308" s="2">
        <f>'Moving Avg'!H2308</f>
        <v>0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0</v>
      </c>
      <c r="B2309" s="2">
        <f>RSI!B2309</f>
        <v>0</v>
      </c>
      <c r="C2309" s="2">
        <f>RSI!I2309</f>
        <v>6.11982603408876</v>
      </c>
      <c r="D2309" s="2">
        <f>MACD!E2309</f>
        <v>-7.3760917164986077E-44</v>
      </c>
      <c r="E2309" s="2">
        <f>MACD!F2309</f>
        <v>-1.0847193700733251E-43</v>
      </c>
      <c r="F2309" s="2">
        <f>'Moving Avg'!D2309</f>
        <v>0</v>
      </c>
      <c r="G2309" s="2">
        <f>'Moving Avg'!F2309</f>
        <v>0</v>
      </c>
      <c r="H2309" s="2">
        <f>'Moving Avg'!G2309</f>
        <v>0</v>
      </c>
      <c r="I2309" s="2">
        <f>'Moving Avg'!H2309</f>
        <v>0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0</v>
      </c>
      <c r="B2310" s="2">
        <f>RSI!B2310</f>
        <v>0</v>
      </c>
      <c r="C2310" s="2">
        <f>RSI!I2310</f>
        <v>6.11982603408876</v>
      </c>
      <c r="D2310" s="2">
        <f>MACD!E2310</f>
        <v>-6.8297145523135258E-44</v>
      </c>
      <c r="E2310" s="2">
        <f>MACD!F2310</f>
        <v>-1.0043697871049306E-43</v>
      </c>
      <c r="F2310" s="2">
        <f>'Moving Avg'!D2310</f>
        <v>0</v>
      </c>
      <c r="G2310" s="2">
        <f>'Moving Avg'!F2310</f>
        <v>0</v>
      </c>
      <c r="H2310" s="2">
        <f>'Moving Avg'!G2310</f>
        <v>0</v>
      </c>
      <c r="I2310" s="2">
        <f>'Moving Avg'!H2310</f>
        <v>0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0</v>
      </c>
      <c r="B2311" s="2">
        <f>RSI!B2311</f>
        <v>0</v>
      </c>
      <c r="C2311" s="2">
        <f>RSI!I2311</f>
        <v>6.11982603408876</v>
      </c>
      <c r="D2311" s="2">
        <f>MACD!E2311</f>
        <v>-6.3238097706606717E-44</v>
      </c>
      <c r="E2311" s="2">
        <f>MACD!F2311</f>
        <v>-9.2997202509715799E-44</v>
      </c>
      <c r="F2311" s="2">
        <f>'Moving Avg'!D2311</f>
        <v>0</v>
      </c>
      <c r="G2311" s="2">
        <f>'Moving Avg'!F2311</f>
        <v>0</v>
      </c>
      <c r="H2311" s="2">
        <f>'Moving Avg'!G2311</f>
        <v>0</v>
      </c>
      <c r="I2311" s="2">
        <f>'Moving Avg'!H2311</f>
        <v>0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0</v>
      </c>
      <c r="B2312" s="2">
        <f>RSI!B2312</f>
        <v>0</v>
      </c>
      <c r="C2312" s="2">
        <f>RSI!I2312</f>
        <v>6.11982603408876</v>
      </c>
      <c r="D2312" s="2">
        <f>MACD!E2312</f>
        <v>-5.8553794172783996E-44</v>
      </c>
      <c r="E2312" s="2">
        <f>MACD!F2312</f>
        <v>-8.6108520842329442E-44</v>
      </c>
      <c r="F2312" s="2">
        <f>'Moving Avg'!D2312</f>
        <v>0</v>
      </c>
      <c r="G2312" s="2">
        <f>'Moving Avg'!F2312</f>
        <v>0</v>
      </c>
      <c r="H2312" s="2">
        <f>'Moving Avg'!G2312</f>
        <v>0</v>
      </c>
      <c r="I2312" s="2">
        <f>'Moving Avg'!H2312</f>
        <v>0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0</v>
      </c>
      <c r="B2313" s="2">
        <f>RSI!B2313</f>
        <v>0</v>
      </c>
      <c r="C2313" s="2">
        <f>RSI!I2313</f>
        <v>6.11982603408876</v>
      </c>
      <c r="D2313" s="2">
        <f>MACD!E2313</f>
        <v>-5.4216476085911103E-44</v>
      </c>
      <c r="E2313" s="2">
        <f>MACD!F2313</f>
        <v>-7.9730111891045778E-44</v>
      </c>
      <c r="F2313" s="2">
        <f>'Moving Avg'!D2313</f>
        <v>0</v>
      </c>
      <c r="G2313" s="2">
        <f>'Moving Avg'!F2313</f>
        <v>0</v>
      </c>
      <c r="H2313" s="2">
        <f>'Moving Avg'!G2313</f>
        <v>0</v>
      </c>
      <c r="I2313" s="2">
        <f>'Moving Avg'!H2313</f>
        <v>0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0</v>
      </c>
      <c r="B2314" s="2">
        <f>RSI!B2314</f>
        <v>0</v>
      </c>
      <c r="C2314" s="2">
        <f>RSI!I2314</f>
        <v>6.11982603408876</v>
      </c>
      <c r="D2314" s="2">
        <f>MACD!E2314</f>
        <v>-5.0200440820288062E-44</v>
      </c>
      <c r="E2314" s="2">
        <f>MACD!F2314</f>
        <v>-7.3824177676894241E-44</v>
      </c>
      <c r="F2314" s="2">
        <f>'Moving Avg'!D2314</f>
        <v>0</v>
      </c>
      <c r="G2314" s="2">
        <f>'Moving Avg'!F2314</f>
        <v>0</v>
      </c>
      <c r="H2314" s="2">
        <f>'Moving Avg'!G2314</f>
        <v>0</v>
      </c>
      <c r="I2314" s="2">
        <f>'Moving Avg'!H2314</f>
        <v>0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0</v>
      </c>
      <c r="B2315" s="2">
        <f>RSI!B2315</f>
        <v>0</v>
      </c>
      <c r="C2315" s="2">
        <f>RSI!I2315</f>
        <v>6.11982603408876</v>
      </c>
      <c r="D2315" s="2">
        <f>MACD!E2315</f>
        <v>-4.6481889648414872E-44</v>
      </c>
      <c r="E2315" s="2">
        <f>MACD!F2315</f>
        <v>-6.8355720071198367E-44</v>
      </c>
      <c r="F2315" s="2">
        <f>'Moving Avg'!D2315</f>
        <v>0</v>
      </c>
      <c r="G2315" s="2">
        <f>'Moving Avg'!F2315</f>
        <v>0</v>
      </c>
      <c r="H2315" s="2">
        <f>'Moving Avg'!G2315</f>
        <v>0</v>
      </c>
      <c r="I2315" s="2">
        <f>'Moving Avg'!H2315</f>
        <v>0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0</v>
      </c>
      <c r="B2316" s="2">
        <f>RSI!B2316</f>
        <v>0</v>
      </c>
      <c r="C2316" s="2">
        <f>RSI!I2316</f>
        <v>6.11982603408876</v>
      </c>
      <c r="D2316" s="2">
        <f>MACD!E2316</f>
        <v>-4.3038786711495252E-44</v>
      </c>
      <c r="E2316" s="2">
        <f>MACD!F2316</f>
        <v>-6.3292333399257748E-44</v>
      </c>
      <c r="F2316" s="2">
        <f>'Moving Avg'!D2316</f>
        <v>0</v>
      </c>
      <c r="G2316" s="2">
        <f>'Moving Avg'!F2316</f>
        <v>0</v>
      </c>
      <c r="H2316" s="2">
        <f>'Moving Avg'!G2316</f>
        <v>0</v>
      </c>
      <c r="I2316" s="2">
        <f>'Moving Avg'!H2316</f>
        <v>0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0</v>
      </c>
      <c r="B2317" s="2">
        <f>RSI!B2317</f>
        <v>0</v>
      </c>
      <c r="C2317" s="2">
        <f>RSI!I2317</f>
        <v>6.11982603408876</v>
      </c>
      <c r="D2317" s="2">
        <f>MACD!E2317</f>
        <v>-3.9850728436569678E-44</v>
      </c>
      <c r="E2317" s="2">
        <f>MACD!F2317</f>
        <v>-5.860401240672014E-44</v>
      </c>
      <c r="F2317" s="2">
        <f>'Moving Avg'!D2317</f>
        <v>0</v>
      </c>
      <c r="G2317" s="2">
        <f>'Moving Avg'!F2317</f>
        <v>0</v>
      </c>
      <c r="H2317" s="2">
        <f>'Moving Avg'!G2317</f>
        <v>0</v>
      </c>
      <c r="I2317" s="2">
        <f>'Moving Avg'!H2317</f>
        <v>0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</row>
    <row r="2318" spans="1:12" ht="13.5" x14ac:dyDescent="0.25">
      <c r="A2318" s="3">
        <f>RSI!A2318</f>
        <v>0</v>
      </c>
      <c r="B2318" s="2">
        <f>RSI!B2318</f>
        <v>0</v>
      </c>
      <c r="C2318" s="2">
        <f>RSI!I2318</f>
        <v>6.11982603408876</v>
      </c>
      <c r="D2318" s="2">
        <f>MACD!E2318</f>
        <v>-3.6898822626453407E-44</v>
      </c>
      <c r="E2318" s="2">
        <f>MACD!F2318</f>
        <v>-5.426297445066679E-44</v>
      </c>
      <c r="F2318" s="2">
        <f>'Moving Avg'!D2318</f>
        <v>0</v>
      </c>
      <c r="G2318" s="2">
        <f>'Moving Avg'!F2318</f>
        <v>0</v>
      </c>
      <c r="H2318" s="2">
        <f>'Moving Avg'!G2318</f>
        <v>0</v>
      </c>
      <c r="I2318" s="2">
        <f>'Moving Avg'!H2318</f>
        <v>0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</row>
    <row r="2319" spans="1:12" ht="13.5" x14ac:dyDescent="0.25">
      <c r="A2319" s="3">
        <f>RSI!A2319</f>
        <v>0</v>
      </c>
      <c r="B2319" s="2">
        <f>RSI!B2319</f>
        <v>0</v>
      </c>
      <c r="C2319" s="2">
        <f>RSI!I2319</f>
        <v>6.11982603408876</v>
      </c>
      <c r="D2319" s="2">
        <f>MACD!E2319</f>
        <v>-3.4165576505975375E-44</v>
      </c>
      <c r="E2319" s="2">
        <f>MACD!F2319</f>
        <v>-5.0243494861728511E-44</v>
      </c>
      <c r="F2319" s="2">
        <f>'Moving Avg'!D2319</f>
        <v>0</v>
      </c>
      <c r="G2319" s="2">
        <f>'Moving Avg'!F2319</f>
        <v>0</v>
      </c>
      <c r="H2319" s="2">
        <f>'Moving Avg'!G2319</f>
        <v>0</v>
      </c>
      <c r="I2319" s="2">
        <f>'Moving Avg'!H2319</f>
        <v>0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</row>
    <row r="2320" spans="1:12" ht="13.5" x14ac:dyDescent="0.25">
      <c r="A2320" s="3">
        <f>RSI!A2320</f>
        <v>0</v>
      </c>
      <c r="B2320" s="2">
        <f>RSI!B2320</f>
        <v>0</v>
      </c>
      <c r="C2320" s="2">
        <f>RSI!I2320</f>
        <v>6.11982603408876</v>
      </c>
      <c r="D2320" s="2">
        <f>MACD!E2320</f>
        <v>-3.1634793061088312E-44</v>
      </c>
      <c r="E2320" s="2">
        <f>MACD!F2320</f>
        <v>-4.652175450160047E-44</v>
      </c>
      <c r="F2320" s="2">
        <f>'Moving Avg'!D2320</f>
        <v>0</v>
      </c>
      <c r="G2320" s="2">
        <f>'Moving Avg'!F2320</f>
        <v>0</v>
      </c>
      <c r="H2320" s="2">
        <f>'Moving Avg'!G2320</f>
        <v>0</v>
      </c>
      <c r="I2320" s="2">
        <f>'Moving Avg'!H2320</f>
        <v>0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</row>
    <row r="2321" spans="1:12" ht="13.5" x14ac:dyDescent="0.25">
      <c r="A2321" s="3">
        <f>RSI!A2321</f>
        <v>0</v>
      </c>
      <c r="B2321" s="2">
        <f>RSI!B2321</f>
        <v>0</v>
      </c>
      <c r="C2321" s="2">
        <f>RSI!I2321</f>
        <v>6.11982603408876</v>
      </c>
      <c r="D2321" s="2">
        <f>MACD!E2321</f>
        <v>-2.9291475056563254E-44</v>
      </c>
      <c r="E2321" s="2">
        <f>MACD!F2321</f>
        <v>-4.307569861259303E-44</v>
      </c>
      <c r="F2321" s="2">
        <f>'Moving Avg'!D2321</f>
        <v>0</v>
      </c>
      <c r="G2321" s="2">
        <f>'Moving Avg'!F2321</f>
        <v>0</v>
      </c>
      <c r="H2321" s="2">
        <f>'Moving Avg'!G2321</f>
        <v>0</v>
      </c>
      <c r="I2321" s="2">
        <f>'Moving Avg'!H2321</f>
        <v>0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0</v>
      </c>
      <c r="B2322" s="2">
        <f>RSI!B2322</f>
        <v>0</v>
      </c>
      <c r="C2322" s="2">
        <f>RSI!I2322</f>
        <v>6.11982603408876</v>
      </c>
      <c r="D2322" s="2">
        <f>MACD!E2322</f>
        <v>-2.7121736163484495E-44</v>
      </c>
      <c r="E2322" s="2">
        <f>MACD!F2322</f>
        <v>-3.9884906122771328E-44</v>
      </c>
      <c r="F2322" s="2">
        <f>'Moving Avg'!D2322</f>
        <v>0</v>
      </c>
      <c r="G2322" s="2">
        <f>'Moving Avg'!F2322</f>
        <v>0</v>
      </c>
      <c r="H2322" s="2">
        <f>'Moving Avg'!G2322</f>
        <v>0</v>
      </c>
      <c r="I2322" s="2">
        <f>'Moving Avg'!H2322</f>
        <v>0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</row>
    <row r="2323" spans="1:12" ht="13.5" x14ac:dyDescent="0.25">
      <c r="A2323" s="3">
        <f>RSI!A2323</f>
        <v>0</v>
      </c>
      <c r="B2323" s="2">
        <f>RSI!B2323</f>
        <v>0</v>
      </c>
      <c r="C2323" s="2">
        <f>RSI!I2323</f>
        <v>6.11982603408876</v>
      </c>
      <c r="D2323" s="2">
        <f>MACD!E2323</f>
        <v>-2.5112718669893049E-44</v>
      </c>
      <c r="E2323" s="2">
        <f>MACD!F2323</f>
        <v>-3.6930468632195674E-44</v>
      </c>
      <c r="F2323" s="2">
        <f>'Moving Avg'!D2323</f>
        <v>0</v>
      </c>
      <c r="G2323" s="2">
        <f>'Moving Avg'!F2323</f>
        <v>0</v>
      </c>
      <c r="H2323" s="2">
        <f>'Moving Avg'!G2323</f>
        <v>0</v>
      </c>
      <c r="I2323" s="2">
        <f>'Moving Avg'!H2323</f>
        <v>0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</row>
    <row r="2324" spans="1:12" ht="13.5" x14ac:dyDescent="0.25">
      <c r="A2324" s="3">
        <f>RSI!A2324</f>
        <v>0</v>
      </c>
      <c r="B2324" s="2">
        <f>RSI!B2324</f>
        <v>0</v>
      </c>
      <c r="C2324" s="2">
        <f>RSI!I2324</f>
        <v>6.11982603408876</v>
      </c>
      <c r="D2324" s="2">
        <f>MACD!E2324</f>
        <v>-2.325251728693801E-44</v>
      </c>
      <c r="E2324" s="2">
        <f>MACD!F2324</f>
        <v>-3.4194878363144143E-44</v>
      </c>
      <c r="F2324" s="2">
        <f>'Moving Avg'!D2324</f>
        <v>0</v>
      </c>
      <c r="G2324" s="2">
        <f>'Moving Avg'!F2324</f>
        <v>0</v>
      </c>
      <c r="H2324" s="2">
        <f>'Moving Avg'!G2324</f>
        <v>0</v>
      </c>
      <c r="I2324" s="2">
        <f>'Moving Avg'!H2324</f>
        <v>0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</row>
    <row r="2325" spans="1:12" ht="13.5" x14ac:dyDescent="0.25">
      <c r="A2325" s="3">
        <f>RSI!A2325</f>
        <v>0</v>
      </c>
      <c r="B2325" s="2">
        <f>RSI!B2325</f>
        <v>0</v>
      </c>
      <c r="C2325" s="2">
        <f>RSI!I2325</f>
        <v>6.11982603408876</v>
      </c>
      <c r="D2325" s="2">
        <f>MACD!E2325</f>
        <v>-2.1530108599016677E-44</v>
      </c>
      <c r="E2325" s="2">
        <f>MACD!F2325</f>
        <v>-3.1661924410318653E-44</v>
      </c>
      <c r="F2325" s="2">
        <f>'Moving Avg'!D2325</f>
        <v>0</v>
      </c>
      <c r="G2325" s="2">
        <f>'Moving Avg'!F2325</f>
        <v>0</v>
      </c>
      <c r="H2325" s="2">
        <f>'Moving Avg'!G2325</f>
        <v>0</v>
      </c>
      <c r="I2325" s="2">
        <f>'Moving Avg'!H2325</f>
        <v>0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</row>
    <row r="2326" spans="1:12" ht="13.5" x14ac:dyDescent="0.25">
      <c r="A2326" s="3">
        <f>RSI!A2326</f>
        <v>0</v>
      </c>
      <c r="B2326" s="2">
        <f>RSI!B2326</f>
        <v>0</v>
      </c>
      <c r="C2326" s="2">
        <f>RSI!I2326</f>
        <v>6.11982603408876</v>
      </c>
      <c r="D2326" s="2">
        <f>MACD!E2326</f>
        <v>-1.9935285739830257E-44</v>
      </c>
      <c r="E2326" s="2">
        <f>MACD!F2326</f>
        <v>-2.9316596676220972E-44</v>
      </c>
      <c r="F2326" s="2">
        <f>'Moving Avg'!D2326</f>
        <v>0</v>
      </c>
      <c r="G2326" s="2">
        <f>'Moving Avg'!F2326</f>
        <v>0</v>
      </c>
      <c r="H2326" s="2">
        <f>'Moving Avg'!G2326</f>
        <v>0</v>
      </c>
      <c r="I2326" s="2">
        <f>'Moving Avg'!H2326</f>
        <v>0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</row>
    <row r="2327" spans="1:12" ht="13.5" x14ac:dyDescent="0.25">
      <c r="A2327" s="3">
        <f>RSI!A2327</f>
        <v>0</v>
      </c>
      <c r="B2327" s="2">
        <f>RSI!B2327</f>
        <v>0</v>
      </c>
      <c r="C2327" s="2">
        <f>RSI!I2327</f>
        <v>6.11982603408876</v>
      </c>
      <c r="D2327" s="2">
        <f>MACD!E2327</f>
        <v>-1.8458597907250238E-44</v>
      </c>
      <c r="E2327" s="2">
        <f>MACD!F2327</f>
        <v>-2.714499692242683E-44</v>
      </c>
      <c r="F2327" s="2">
        <f>'Moving Avg'!D2327</f>
        <v>0</v>
      </c>
      <c r="G2327" s="2">
        <f>'Moving Avg'!F2327</f>
        <v>0</v>
      </c>
      <c r="H2327" s="2">
        <f>'Moving Avg'!G2327</f>
        <v>0</v>
      </c>
      <c r="I2327" s="2">
        <f>'Moving Avg'!H2327</f>
        <v>0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0</v>
      </c>
      <c r="B2328" s="2">
        <f>RSI!B2328</f>
        <v>0</v>
      </c>
      <c r="C2328" s="2">
        <f>RSI!I2328</f>
        <v>6.11982603408876</v>
      </c>
      <c r="D2328" s="2">
        <f>MACD!E2328</f>
        <v>-1.7091294358565036E-44</v>
      </c>
      <c r="E2328" s="2">
        <f>MACD!F2328</f>
        <v>-2.513425640965447E-44</v>
      </c>
      <c r="F2328" s="2">
        <f>'Moving Avg'!D2328</f>
        <v>0</v>
      </c>
      <c r="G2328" s="2">
        <f>'Moving Avg'!F2328</f>
        <v>0</v>
      </c>
      <c r="H2328" s="2">
        <f>'Moving Avg'!G2328</f>
        <v>0</v>
      </c>
      <c r="I2328" s="2">
        <f>'Moving Avg'!H2328</f>
        <v>0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</row>
    <row r="2329" spans="1:12" ht="13.5" x14ac:dyDescent="0.25">
      <c r="A2329" s="3">
        <f>RSI!A2329</f>
        <v>0</v>
      </c>
      <c r="B2329" s="2">
        <f>RSI!B2329</f>
        <v>0</v>
      </c>
      <c r="C2329" s="2">
        <f>RSI!I2329</f>
        <v>6.11982603408876</v>
      </c>
      <c r="D2329" s="2">
        <f>MACD!E2329</f>
        <v>-1.5825272554226886E-44</v>
      </c>
      <c r="E2329" s="2">
        <f>MACD!F2329</f>
        <v>-2.3272459638568952E-44</v>
      </c>
      <c r="F2329" s="2">
        <f>'Moving Avg'!D2329</f>
        <v>0</v>
      </c>
      <c r="G2329" s="2">
        <f>'Moving Avg'!F2329</f>
        <v>0</v>
      </c>
      <c r="H2329" s="2">
        <f>'Moving Avg'!G2329</f>
        <v>0</v>
      </c>
      <c r="I2329" s="2">
        <f>'Moving Avg'!H2329</f>
        <v>0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</row>
    <row r="2330" spans="1:12" ht="13.5" x14ac:dyDescent="0.25">
      <c r="A2330" s="3">
        <f>RSI!A2330</f>
        <v>0</v>
      </c>
      <c r="B2330" s="2">
        <f>RSI!B2330</f>
        <v>0</v>
      </c>
      <c r="C2330" s="2">
        <f>RSI!I2330</f>
        <v>6.11982603408876</v>
      </c>
      <c r="D2330" s="2">
        <f>MACD!E2330</f>
        <v>-1.4653030142802673E-44</v>
      </c>
      <c r="E2330" s="2">
        <f>MACD!F2330</f>
        <v>-2.1548573739415696E-44</v>
      </c>
      <c r="F2330" s="2">
        <f>'Moving Avg'!D2330</f>
        <v>0</v>
      </c>
      <c r="G2330" s="2">
        <f>'Moving Avg'!F2330</f>
        <v>0</v>
      </c>
      <c r="H2330" s="2">
        <f>'Moving Avg'!G2330</f>
        <v>0</v>
      </c>
      <c r="I2330" s="2">
        <f>'Moving Avg'!H2330</f>
        <v>0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0</v>
      </c>
      <c r="B2331" s="2">
        <f>RSI!B2331</f>
        <v>0</v>
      </c>
      <c r="C2331" s="2">
        <f>RSI!I2331</f>
        <v>6.11982603408876</v>
      </c>
      <c r="D2331" s="2">
        <f>MACD!E2331</f>
        <v>-1.3567620502595067E-44</v>
      </c>
      <c r="E2331" s="2">
        <f>MACD!F2331</f>
        <v>-1.9952383092051573E-44</v>
      </c>
      <c r="F2331" s="2">
        <f>'Moving Avg'!D2331</f>
        <v>0</v>
      </c>
      <c r="G2331" s="2">
        <f>'Moving Avg'!F2331</f>
        <v>0</v>
      </c>
      <c r="H2331" s="2">
        <f>'Moving Avg'!G2331</f>
        <v>0</v>
      </c>
      <c r="I2331" s="2">
        <f>'Moving Avg'!H2331</f>
        <v>0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0</v>
      </c>
      <c r="B2332" s="2">
        <f>RSI!B2332</f>
        <v>0</v>
      </c>
      <c r="C2332" s="2">
        <f>RSI!I2332</f>
        <v>6.11982603408876</v>
      </c>
      <c r="D2332" s="2">
        <f>MACD!E2332</f>
        <v>-1.2562611576476915E-44</v>
      </c>
      <c r="E2332" s="2">
        <f>MACD!F2332</f>
        <v>-1.8474428788936641E-44</v>
      </c>
      <c r="F2332" s="2">
        <f>'Moving Avg'!D2332</f>
        <v>0</v>
      </c>
      <c r="G2332" s="2">
        <f>'Moving Avg'!F2332</f>
        <v>0</v>
      </c>
      <c r="H2332" s="2">
        <f>'Moving Avg'!G2332</f>
        <v>0</v>
      </c>
      <c r="I2332" s="2">
        <f>'Moving Avg'!H2332</f>
        <v>0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0</v>
      </c>
      <c r="B2333" s="2">
        <f>RSI!B2333</f>
        <v>0</v>
      </c>
      <c r="C2333" s="2">
        <f>RSI!I2333</f>
        <v>6.11982603408876</v>
      </c>
      <c r="D2333" s="2">
        <f>MACD!E2333</f>
        <v>-1.1632047755997145E-44</v>
      </c>
      <c r="E2333" s="2">
        <f>MACD!F2333</f>
        <v>-1.7105952582348742E-44</v>
      </c>
      <c r="F2333" s="2">
        <f>'Moving Avg'!D2333</f>
        <v>0</v>
      </c>
      <c r="G2333" s="2">
        <f>'Moving Avg'!F2333</f>
        <v>0</v>
      </c>
      <c r="H2333" s="2">
        <f>'Moving Avg'!G2333</f>
        <v>0</v>
      </c>
      <c r="I2333" s="2">
        <f>'Moving Avg'!H2333</f>
        <v>0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0</v>
      </c>
      <c r="B2334" s="2">
        <f>RSI!B2334</f>
        <v>0</v>
      </c>
      <c r="C2334" s="2">
        <f>RSI!I2334</f>
        <v>6.11982603408876</v>
      </c>
      <c r="D2334" s="2">
        <f>MACD!E2334</f>
        <v>-1.0770414588886245E-44</v>
      </c>
      <c r="E2334" s="2">
        <f>MACD!F2334</f>
        <v>-1.5838844983656244E-44</v>
      </c>
      <c r="F2334" s="2">
        <f>'Moving Avg'!D2334</f>
        <v>0</v>
      </c>
      <c r="G2334" s="2">
        <f>'Moving Avg'!F2334</f>
        <v>0</v>
      </c>
      <c r="H2334" s="2">
        <f>'Moving Avg'!G2334</f>
        <v>0</v>
      </c>
      <c r="I2334" s="2">
        <f>'Moving Avg'!H2334</f>
        <v>0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</row>
    <row r="2335" spans="1:12" ht="13.5" x14ac:dyDescent="0.25">
      <c r="A2335" s="3">
        <f>RSI!A2335</f>
        <v>0</v>
      </c>
      <c r="B2335" s="2">
        <f>RSI!B2335</f>
        <v>0</v>
      </c>
      <c r="C2335" s="2">
        <f>RSI!I2335</f>
        <v>6.11982603408876</v>
      </c>
      <c r="D2335" s="2">
        <f>MACD!E2335</f>
        <v>-9.9726061008205977E-45</v>
      </c>
      <c r="E2335" s="2">
        <f>MACD!F2335</f>
        <v>-1.4665597207089115E-44</v>
      </c>
      <c r="F2335" s="2">
        <f>'Moving Avg'!D2335</f>
        <v>0</v>
      </c>
      <c r="G2335" s="2">
        <f>'Moving Avg'!F2335</f>
        <v>0</v>
      </c>
      <c r="H2335" s="2">
        <f>'Moving Avg'!G2335</f>
        <v>0</v>
      </c>
      <c r="I2335" s="2">
        <f>'Moving Avg'!H2335</f>
        <v>0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0</v>
      </c>
      <c r="B2336" s="2">
        <f>RSI!B2336</f>
        <v>0</v>
      </c>
      <c r="C2336" s="2">
        <f>RSI!I2336</f>
        <v>6.11982603408876</v>
      </c>
      <c r="D2336" s="2">
        <f>MACD!E2336</f>
        <v>-9.2338945377968493E-45</v>
      </c>
      <c r="E2336" s="2">
        <f>MACD!F2336</f>
        <v>-1.3579256673230663E-44</v>
      </c>
      <c r="F2336" s="2">
        <f>'Moving Avg'!D2336</f>
        <v>0</v>
      </c>
      <c r="G2336" s="2">
        <f>'Moving Avg'!F2336</f>
        <v>0</v>
      </c>
      <c r="H2336" s="2">
        <f>'Moving Avg'!G2336</f>
        <v>0</v>
      </c>
      <c r="I2336" s="2">
        <f>'Moving Avg'!H2336</f>
        <v>0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</row>
    <row r="2337" spans="1:12" ht="13.5" x14ac:dyDescent="0.25">
      <c r="A2337" s="3">
        <f>RSI!A2337</f>
        <v>0</v>
      </c>
      <c r="B2337" s="2">
        <f>RSI!B2337</f>
        <v>0</v>
      </c>
      <c r="C2337" s="2">
        <f>RSI!I2337</f>
        <v>6.11982603408876</v>
      </c>
      <c r="D2337" s="2">
        <f>MACD!E2337</f>
        <v>-8.5499023498118976E-45</v>
      </c>
      <c r="E2337" s="2">
        <f>MACD!F2337</f>
        <v>-1.2573385808546911E-44</v>
      </c>
      <c r="F2337" s="2">
        <f>'Moving Avg'!D2337</f>
        <v>0</v>
      </c>
      <c r="G2337" s="2">
        <f>'Moving Avg'!F2337</f>
        <v>0</v>
      </c>
      <c r="H2337" s="2">
        <f>'Moving Avg'!G2337</f>
        <v>0</v>
      </c>
      <c r="I2337" s="2">
        <f>'Moving Avg'!H2337</f>
        <v>0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</row>
    <row r="2338" spans="1:12" ht="13.5" x14ac:dyDescent="0.25">
      <c r="A2338" s="3">
        <f>RSI!A2338</f>
        <v>0</v>
      </c>
      <c r="B2338" s="2">
        <f>RSI!B2338</f>
        <v>0</v>
      </c>
      <c r="C2338" s="2">
        <f>RSI!I2338</f>
        <v>6.11982603408876</v>
      </c>
      <c r="D2338" s="2">
        <f>MACD!E2338</f>
        <v>-7.9165762498258307E-45</v>
      </c>
      <c r="E2338" s="2">
        <f>MACD!F2338</f>
        <v>-1.1642023896802695E-44</v>
      </c>
      <c r="F2338" s="2">
        <f>'Moving Avg'!D2338</f>
        <v>0</v>
      </c>
      <c r="G2338" s="2">
        <f>'Moving Avg'!F2338</f>
        <v>0</v>
      </c>
      <c r="H2338" s="2">
        <f>'Moving Avg'!G2338</f>
        <v>0</v>
      </c>
      <c r="I2338" s="2">
        <f>'Moving Avg'!H2338</f>
        <v>0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</row>
    <row r="2339" spans="1:12" ht="13.5" x14ac:dyDescent="0.25">
      <c r="A2339" s="3">
        <f>RSI!A2339</f>
        <v>0</v>
      </c>
      <c r="B2339" s="2">
        <f>RSI!B2339</f>
        <v>0</v>
      </c>
      <c r="C2339" s="2">
        <f>RSI!I2339</f>
        <v>6.11982603408876</v>
      </c>
      <c r="D2339" s="2">
        <f>MACD!E2339</f>
        <v>-7.3301631942831761E-45</v>
      </c>
      <c r="E2339" s="2">
        <f>MACD!F2339</f>
        <v>-1.0779651756298792E-44</v>
      </c>
      <c r="F2339" s="2">
        <f>'Moving Avg'!D2339</f>
        <v>0</v>
      </c>
      <c r="G2339" s="2">
        <f>'Moving Avg'!F2339</f>
        <v>0</v>
      </c>
      <c r="H2339" s="2">
        <f>'Moving Avg'!G2339</f>
        <v>0</v>
      </c>
      <c r="I2339" s="2">
        <f>'Moving Avg'!H2339</f>
        <v>0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</row>
    <row r="2340" spans="1:12" ht="13.5" x14ac:dyDescent="0.25">
      <c r="A2340" s="3">
        <f>RSI!A2340</f>
        <v>0</v>
      </c>
      <c r="B2340" s="2">
        <f>RSI!B2340</f>
        <v>0</v>
      </c>
      <c r="C2340" s="2">
        <f>RSI!I2340</f>
        <v>6.11982603408876</v>
      </c>
      <c r="D2340" s="2">
        <f>MACD!E2340</f>
        <v>-6.7871881428547921E-45</v>
      </c>
      <c r="E2340" s="2">
        <f>MACD!F2340</f>
        <v>-9.981159033609992E-45</v>
      </c>
      <c r="F2340" s="2">
        <f>'Moving Avg'!D2340</f>
        <v>0</v>
      </c>
      <c r="G2340" s="2">
        <f>'Moving Avg'!F2340</f>
        <v>0</v>
      </c>
      <c r="H2340" s="2">
        <f>'Moving Avg'!G2340</f>
        <v>0</v>
      </c>
      <c r="I2340" s="2">
        <f>'Moving Avg'!H2340</f>
        <v>0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</row>
    <row r="2341" spans="1:12" ht="13.5" x14ac:dyDescent="0.25">
      <c r="A2341" s="3">
        <f>RSI!A2341</f>
        <v>0</v>
      </c>
      <c r="B2341" s="2">
        <f>RSI!B2341</f>
        <v>0</v>
      </c>
      <c r="C2341" s="2">
        <f>RSI!I2341</f>
        <v>6.11982603408876</v>
      </c>
      <c r="D2341" s="2">
        <f>MACD!E2341</f>
        <v>-6.2844334656062887E-45</v>
      </c>
      <c r="E2341" s="2">
        <f>MACD!F2341</f>
        <v>-9.2418139200092521E-45</v>
      </c>
      <c r="F2341" s="2">
        <f>'Moving Avg'!D2341</f>
        <v>0</v>
      </c>
      <c r="G2341" s="2">
        <f>'Moving Avg'!F2341</f>
        <v>0</v>
      </c>
      <c r="H2341" s="2">
        <f>'Moving Avg'!G2341</f>
        <v>0</v>
      </c>
      <c r="I2341" s="2">
        <f>'Moving Avg'!H2341</f>
        <v>0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0</v>
      </c>
      <c r="B2342" s="2">
        <f>RSI!B2342</f>
        <v>0</v>
      </c>
      <c r="C2342" s="2">
        <f>RSI!I2342</f>
        <v>6.11982603408876</v>
      </c>
      <c r="D2342" s="2">
        <f>MACD!E2342</f>
        <v>-5.8189198755613781E-45</v>
      </c>
      <c r="E2342" s="2">
        <f>MACD!F2342</f>
        <v>-8.5572351111196776E-45</v>
      </c>
      <c r="F2342" s="2">
        <f>'Moving Avg'!D2342</f>
        <v>0</v>
      </c>
      <c r="G2342" s="2">
        <f>'Moving Avg'!F2342</f>
        <v>0</v>
      </c>
      <c r="H2342" s="2">
        <f>'Moving Avg'!G2342</f>
        <v>0</v>
      </c>
      <c r="I2342" s="2">
        <f>'Moving Avg'!H2342</f>
        <v>0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</row>
    <row r="2343" spans="1:12" ht="13.5" x14ac:dyDescent="0.25">
      <c r="A2343" s="3">
        <f>RSI!A2343</f>
        <v>0</v>
      </c>
      <c r="B2343" s="2">
        <f>RSI!B2343</f>
        <v>0</v>
      </c>
      <c r="C2343" s="2">
        <f>RSI!I2343</f>
        <v>6.11982603408876</v>
      </c>
      <c r="D2343" s="2">
        <f>MACD!E2343</f>
        <v>-5.3878887736679425E-45</v>
      </c>
      <c r="E2343" s="2">
        <f>MACD!F2343</f>
        <v>-7.9233658436293312E-45</v>
      </c>
      <c r="F2343" s="2">
        <f>'Moving Avg'!D2343</f>
        <v>0</v>
      </c>
      <c r="G2343" s="2">
        <f>'Moving Avg'!F2343</f>
        <v>0</v>
      </c>
      <c r="H2343" s="2">
        <f>'Moving Avg'!G2343</f>
        <v>0</v>
      </c>
      <c r="I2343" s="2">
        <f>'Moving Avg'!H2343</f>
        <v>0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0</v>
      </c>
      <c r="B2344" s="2">
        <f>RSI!B2344</f>
        <v>0</v>
      </c>
      <c r="C2344" s="2">
        <f>RSI!I2344</f>
        <v>6.11982603408876</v>
      </c>
      <c r="D2344" s="2">
        <f>MACD!E2344</f>
        <v>-4.9887859015443914E-45</v>
      </c>
      <c r="E2344" s="2">
        <f>MACD!F2344</f>
        <v>-7.3364498552123437E-45</v>
      </c>
      <c r="F2344" s="2">
        <f>'Moving Avg'!D2344</f>
        <v>0</v>
      </c>
      <c r="G2344" s="2">
        <f>'Moving Avg'!F2344</f>
        <v>0</v>
      </c>
      <c r="H2344" s="2">
        <f>'Moving Avg'!G2344</f>
        <v>0</v>
      </c>
      <c r="I2344" s="2">
        <f>'Moving Avg'!H2344</f>
        <v>0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0</v>
      </c>
      <c r="B2345" s="2">
        <f>RSI!B2345</f>
        <v>0</v>
      </c>
      <c r="C2345" s="2">
        <f>RSI!I2345</f>
        <v>6.11982603408876</v>
      </c>
      <c r="D2345" s="2">
        <f>MACD!E2345</f>
        <v>-4.619246205133696E-45</v>
      </c>
      <c r="E2345" s="2">
        <f>MACD!F2345</f>
        <v>-6.7930091251966157E-45</v>
      </c>
      <c r="F2345" s="2">
        <f>'Moving Avg'!D2345</f>
        <v>0</v>
      </c>
      <c r="G2345" s="2">
        <f>'Moving Avg'!F2345</f>
        <v>0</v>
      </c>
      <c r="H2345" s="2">
        <f>'Moving Avg'!G2345</f>
        <v>0</v>
      </c>
      <c r="I2345" s="2">
        <f>'Moving Avg'!H2345</f>
        <v>0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</row>
    <row r="2346" spans="1:12" ht="13.5" x14ac:dyDescent="0.25">
      <c r="A2346" s="3">
        <f>RSI!A2346</f>
        <v>0</v>
      </c>
      <c r="B2346" s="2">
        <f>RSI!B2346</f>
        <v>0</v>
      </c>
      <c r="C2346" s="2">
        <f>RSI!I2346</f>
        <v>6.11982603408876</v>
      </c>
      <c r="D2346" s="2">
        <f>MACD!E2346</f>
        <v>-4.2770798195682371E-45</v>
      </c>
      <c r="E2346" s="2">
        <f>MACD!F2346</f>
        <v>-6.2898232640709407E-45</v>
      </c>
      <c r="F2346" s="2">
        <f>'Moving Avg'!D2346</f>
        <v>0</v>
      </c>
      <c r="G2346" s="2">
        <f>'Moving Avg'!F2346</f>
        <v>0</v>
      </c>
      <c r="H2346" s="2">
        <f>'Moving Avg'!G2346</f>
        <v>0</v>
      </c>
      <c r="I2346" s="2">
        <f>'Moving Avg'!H2346</f>
        <v>0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</row>
    <row r="2347" spans="1:12" ht="13.5" x14ac:dyDescent="0.25">
      <c r="A2347" s="3">
        <f>RSI!A2347</f>
        <v>0</v>
      </c>
      <c r="B2347" s="2">
        <f>RSI!B2347</f>
        <v>0</v>
      </c>
      <c r="C2347" s="2">
        <f>RSI!I2347</f>
        <v>6.11982603408876</v>
      </c>
      <c r="D2347" s="2">
        <f>MACD!E2347</f>
        <v>-3.9602590921928123E-45</v>
      </c>
      <c r="E2347" s="2">
        <f>MACD!F2347</f>
        <v>-5.8239104296953155E-45</v>
      </c>
      <c r="F2347" s="2">
        <f>'Moving Avg'!D2347</f>
        <v>0</v>
      </c>
      <c r="G2347" s="2">
        <f>'Moving Avg'!F2347</f>
        <v>0</v>
      </c>
      <c r="H2347" s="2">
        <f>'Moving Avg'!G2347</f>
        <v>0</v>
      </c>
      <c r="I2347" s="2">
        <f>'Moving Avg'!H2347</f>
        <v>0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</row>
    <row r="2348" spans="1:12" ht="13.5" x14ac:dyDescent="0.25">
      <c r="A2348" s="3">
        <f>RSI!A2348</f>
        <v>0</v>
      </c>
      <c r="B2348" s="2">
        <f>RSI!B2348</f>
        <v>0</v>
      </c>
      <c r="C2348" s="2">
        <f>RSI!I2348</f>
        <v>6.11982603408876</v>
      </c>
      <c r="D2348" s="2">
        <f>MACD!E2348</f>
        <v>-3.6669065668451968E-45</v>
      </c>
      <c r="E2348" s="2">
        <f>MACD!F2348</f>
        <v>-5.392509657125292E-45</v>
      </c>
      <c r="F2348" s="2">
        <f>'Moving Avg'!D2348</f>
        <v>0</v>
      </c>
      <c r="G2348" s="2">
        <f>'Moving Avg'!F2348</f>
        <v>0</v>
      </c>
      <c r="H2348" s="2">
        <f>'Moving Avg'!G2348</f>
        <v>0</v>
      </c>
      <c r="I2348" s="2">
        <f>'Moving Avg'!H2348</f>
        <v>0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</row>
    <row r="2349" spans="1:12" ht="13.5" x14ac:dyDescent="0.25">
      <c r="A2349" s="3">
        <f>RSI!A2349</f>
        <v>0</v>
      </c>
      <c r="B2349" s="2">
        <f>RSI!B2349</f>
        <v>0</v>
      </c>
      <c r="C2349" s="2">
        <f>RSI!I2349</f>
        <v>6.11982603408876</v>
      </c>
      <c r="D2349" s="2">
        <f>MACD!E2349</f>
        <v>-3.3952838581899972E-45</v>
      </c>
      <c r="E2349" s="2">
        <f>MACD!F2349</f>
        <v>-4.9930644973382333E-45</v>
      </c>
      <c r="F2349" s="2">
        <f>'Moving Avg'!D2349</f>
        <v>0</v>
      </c>
      <c r="G2349" s="2">
        <f>'Moving Avg'!F2349</f>
        <v>0</v>
      </c>
      <c r="H2349" s="2">
        <f>'Moving Avg'!G2349</f>
        <v>0</v>
      </c>
      <c r="I2349" s="2">
        <f>'Moving Avg'!H2349</f>
        <v>0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</row>
    <row r="2350" spans="1:12" ht="13.5" x14ac:dyDescent="0.25">
      <c r="A2350" s="3">
        <f>RSI!A2350</f>
        <v>0</v>
      </c>
      <c r="B2350" s="2">
        <f>RSI!B2350</f>
        <v>0</v>
      </c>
      <c r="C2350" s="2">
        <f>RSI!I2350</f>
        <v>6.11982603408876</v>
      </c>
      <c r="D2350" s="2">
        <f>MACD!E2350</f>
        <v>-3.1437813501759233E-45</v>
      </c>
      <c r="E2350" s="2">
        <f>MACD!F2350</f>
        <v>-4.6232078679057717E-45</v>
      </c>
      <c r="F2350" s="2">
        <f>'Moving Avg'!D2350</f>
        <v>0</v>
      </c>
      <c r="G2350" s="2">
        <f>'Moving Avg'!F2350</f>
        <v>0</v>
      </c>
      <c r="H2350" s="2">
        <f>'Moving Avg'!G2350</f>
        <v>0</v>
      </c>
      <c r="I2350" s="2">
        <f>'Moving Avg'!H2350</f>
        <v>0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</row>
    <row r="2351" spans="1:12" ht="13.5" x14ac:dyDescent="0.25">
      <c r="A2351" s="3">
        <f>RSI!A2351</f>
        <v>0</v>
      </c>
      <c r="B2351" s="2">
        <f>RSI!B2351</f>
        <v>0</v>
      </c>
      <c r="C2351" s="2">
        <f>RSI!I2351</f>
        <v>6.11982603408876</v>
      </c>
      <c r="D2351" s="2">
        <f>MACD!E2351</f>
        <v>-2.9109086575702996E-45</v>
      </c>
      <c r="E2351" s="2">
        <f>MACD!F2351</f>
        <v>-4.2807480258386775E-45</v>
      </c>
      <c r="F2351" s="2">
        <f>'Moving Avg'!D2351</f>
        <v>0</v>
      </c>
      <c r="G2351" s="2">
        <f>'Moving Avg'!F2351</f>
        <v>0</v>
      </c>
      <c r="H2351" s="2">
        <f>'Moving Avg'!G2351</f>
        <v>0</v>
      </c>
      <c r="I2351" s="2">
        <f>'Moving Avg'!H2351</f>
        <v>0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</row>
    <row r="2352" spans="1:12" ht="13.5" x14ac:dyDescent="0.25">
      <c r="A2352" s="3">
        <f>RSI!A2352</f>
        <v>0</v>
      </c>
      <c r="B2352" s="2">
        <f>RSI!B2352</f>
        <v>0</v>
      </c>
      <c r="C2352" s="2">
        <f>RSI!I2352</f>
        <v>6.11982603408876</v>
      </c>
      <c r="D2352" s="2">
        <f>MACD!E2352</f>
        <v>-2.6952857940465738E-45</v>
      </c>
      <c r="E2352" s="2">
        <f>MACD!F2352</f>
        <v>-3.963655579480257E-45</v>
      </c>
      <c r="F2352" s="2">
        <f>'Moving Avg'!D2352</f>
        <v>0</v>
      </c>
      <c r="G2352" s="2">
        <f>'Moving Avg'!F2352</f>
        <v>0</v>
      </c>
      <c r="H2352" s="2">
        <f>'Moving Avg'!G2352</f>
        <v>0</v>
      </c>
      <c r="I2352" s="2">
        <f>'Moving Avg'!H2352</f>
        <v>0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</row>
    <row r="2353" spans="1:12" ht="13.5" x14ac:dyDescent="0.25">
      <c r="A2353" s="3">
        <f>RSI!A2353</f>
        <v>0</v>
      </c>
      <c r="B2353" s="2">
        <f>RSI!B2353</f>
        <v>0</v>
      </c>
      <c r="C2353" s="2">
        <f>RSI!I2353</f>
        <v>6.11982603408876</v>
      </c>
      <c r="D2353" s="2">
        <f>MACD!E2353</f>
        <v>-2.4956349944875683E-45</v>
      </c>
      <c r="E2353" s="2">
        <f>MACD!F2353</f>
        <v>-3.6700514624817193E-45</v>
      </c>
      <c r="F2353" s="2">
        <f>'Moving Avg'!D2353</f>
        <v>0</v>
      </c>
      <c r="G2353" s="2">
        <f>'Moving Avg'!F2353</f>
        <v>0</v>
      </c>
      <c r="H2353" s="2">
        <f>'Moving Avg'!G2353</f>
        <v>0</v>
      </c>
      <c r="I2353" s="2">
        <f>'Moving Avg'!H2353</f>
        <v>0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</row>
    <row r="2354" spans="1:12" ht="13.5" x14ac:dyDescent="0.25">
      <c r="A2354" s="3">
        <f>RSI!A2354</f>
        <v>0</v>
      </c>
      <c r="B2354" s="2">
        <f>RSI!B2354</f>
        <v>0</v>
      </c>
      <c r="C2354" s="2">
        <f>RSI!I2354</f>
        <v>6.11982603408876</v>
      </c>
      <c r="D2354" s="2">
        <f>MACD!E2354</f>
        <v>-2.3107731430440446E-45</v>
      </c>
      <c r="E2354" s="2">
        <f>MACD!F2354</f>
        <v>-3.3981957985941842E-45</v>
      </c>
      <c r="F2354" s="2">
        <f>'Moving Avg'!D2354</f>
        <v>0</v>
      </c>
      <c r="G2354" s="2">
        <f>'Moving Avg'!F2354</f>
        <v>0</v>
      </c>
      <c r="H2354" s="2">
        <f>'Moving Avg'!G2354</f>
        <v>0</v>
      </c>
      <c r="I2354" s="2">
        <f>'Moving Avg'!H2354</f>
        <v>0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</row>
    <row r="2355" spans="1:12" ht="13.5" x14ac:dyDescent="0.25">
      <c r="A2355" s="3">
        <f>RSI!A2355</f>
        <v>0</v>
      </c>
      <c r="B2355" s="2">
        <f>RSI!B2355</f>
        <v>0</v>
      </c>
      <c r="C2355" s="2">
        <f>RSI!I2355</f>
        <v>6.11982603408876</v>
      </c>
      <c r="D2355" s="2">
        <f>MACD!E2355</f>
        <v>-2.1396047620778192E-45</v>
      </c>
      <c r="E2355" s="2">
        <f>MACD!F2355</f>
        <v>-3.1464775912909116E-45</v>
      </c>
      <c r="F2355" s="2">
        <f>'Moving Avg'!D2355</f>
        <v>0</v>
      </c>
      <c r="G2355" s="2">
        <f>'Moving Avg'!F2355</f>
        <v>0</v>
      </c>
      <c r="H2355" s="2">
        <f>'Moving Avg'!G2355</f>
        <v>0</v>
      </c>
      <c r="I2355" s="2">
        <f>'Moving Avg'!H2355</f>
        <v>0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</row>
    <row r="2356" spans="1:12" ht="13.5" x14ac:dyDescent="0.25">
      <c r="A2356" s="3">
        <f>RSI!A2356</f>
        <v>0</v>
      </c>
      <c r="B2356" s="2">
        <f>RSI!B2356</f>
        <v>0</v>
      </c>
      <c r="C2356" s="2">
        <f>RSI!I2356</f>
        <v>6.11982603408876</v>
      </c>
      <c r="D2356" s="2">
        <f>MACD!E2356</f>
        <v>-1.9811155204424252E-45</v>
      </c>
      <c r="E2356" s="2">
        <f>MACD!F2356</f>
        <v>-2.9134051771212148E-45</v>
      </c>
      <c r="F2356" s="2">
        <f>'Moving Avg'!D2356</f>
        <v>0</v>
      </c>
      <c r="G2356" s="2">
        <f>'Moving Avg'!F2356</f>
        <v>0</v>
      </c>
      <c r="H2356" s="2">
        <f>'Moving Avg'!G2356</f>
        <v>0</v>
      </c>
      <c r="I2356" s="2">
        <f>'Moving Avg'!H2356</f>
        <v>0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</row>
    <row r="2357" spans="1:12" ht="13.5" x14ac:dyDescent="0.25">
      <c r="A2357" s="3">
        <f>RSI!A2357</f>
        <v>0</v>
      </c>
      <c r="B2357" s="2">
        <f>RSI!B2357</f>
        <v>0</v>
      </c>
      <c r="C2357" s="2">
        <f>RSI!I2357</f>
        <v>6.11982603408876</v>
      </c>
      <c r="D2357" s="2">
        <f>MACD!E2357</f>
        <v>-1.8343662226318752E-45</v>
      </c>
      <c r="E2357" s="2">
        <f>MACD!F2357</f>
        <v>-2.6975973862233471E-45</v>
      </c>
      <c r="F2357" s="2">
        <f>'Moving Avg'!D2357</f>
        <v>0</v>
      </c>
      <c r="G2357" s="2">
        <f>'Moving Avg'!F2357</f>
        <v>0</v>
      </c>
      <c r="H2357" s="2">
        <f>'Moving Avg'!G2357</f>
        <v>0</v>
      </c>
      <c r="I2357" s="2">
        <f>'Moving Avg'!H2357</f>
        <v>0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0</v>
      </c>
      <c r="B2358" s="2">
        <f>RSI!B2358</f>
        <v>0</v>
      </c>
      <c r="C2358" s="2">
        <f>RSI!I2358</f>
        <v>6.11982603408876</v>
      </c>
      <c r="D2358" s="2">
        <f>MACD!E2358</f>
        <v>-1.6984872431776622E-45</v>
      </c>
      <c r="E2358" s="2">
        <f>MACD!F2358</f>
        <v>-2.4977753576142105E-45</v>
      </c>
      <c r="F2358" s="2">
        <f>'Moving Avg'!D2358</f>
        <v>0</v>
      </c>
      <c r="G2358" s="2">
        <f>'Moving Avg'!F2358</f>
        <v>0</v>
      </c>
      <c r="H2358" s="2">
        <f>'Moving Avg'!G2358</f>
        <v>0</v>
      </c>
      <c r="I2358" s="2">
        <f>'Moving Avg'!H2358</f>
        <v>0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</row>
    <row r="2359" spans="1:12" ht="13.5" x14ac:dyDescent="0.25">
      <c r="A2359" s="3">
        <f>RSI!A2359</f>
        <v>0</v>
      </c>
      <c r="B2359" s="2">
        <f>RSI!B2359</f>
        <v>0</v>
      </c>
      <c r="C2359" s="2">
        <f>RSI!I2359</f>
        <v>6.11982603408876</v>
      </c>
      <c r="D2359" s="2">
        <f>MACD!E2359</f>
        <v>-1.5726733733126502E-45</v>
      </c>
      <c r="E2359" s="2">
        <f>MACD!F2359</f>
        <v>-2.3127549607538988E-45</v>
      </c>
      <c r="F2359" s="2">
        <f>'Moving Avg'!D2359</f>
        <v>0</v>
      </c>
      <c r="G2359" s="2">
        <f>'Moving Avg'!F2359</f>
        <v>0</v>
      </c>
      <c r="H2359" s="2">
        <f>'Moving Avg'!G2359</f>
        <v>0</v>
      </c>
      <c r="I2359" s="2">
        <f>'Moving Avg'!H2359</f>
        <v>0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</row>
    <row r="2360" spans="1:12" ht="13.5" x14ac:dyDescent="0.25">
      <c r="A2360" s="3">
        <f>RSI!A2360</f>
        <v>0</v>
      </c>
      <c r="B2360" s="2">
        <f>RSI!B2360</f>
        <v>0</v>
      </c>
      <c r="C2360" s="2">
        <f>RSI!I2360</f>
        <v>6.11982603408876</v>
      </c>
      <c r="D2360" s="2">
        <f>MACD!E2360</f>
        <v>-1.4561790493635651E-45</v>
      </c>
      <c r="E2360" s="2">
        <f>MACD!F2360</f>
        <v>-2.1414397784758321E-45</v>
      </c>
      <c r="F2360" s="2">
        <f>'Moving Avg'!D2360</f>
        <v>0</v>
      </c>
      <c r="G2360" s="2">
        <f>'Moving Avg'!F2360</f>
        <v>0</v>
      </c>
      <c r="H2360" s="2">
        <f>'Moving Avg'!G2360</f>
        <v>0</v>
      </c>
      <c r="I2360" s="2">
        <f>'Moving Avg'!H2360</f>
        <v>0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0</v>
      </c>
      <c r="B2361" s="2">
        <f>RSI!B2361</f>
        <v>0</v>
      </c>
      <c r="C2361" s="2">
        <f>RSI!I2361</f>
        <v>6.11982603408876</v>
      </c>
      <c r="D2361" s="2">
        <f>MACD!E2361</f>
        <v>-1.3483139345958937E-45</v>
      </c>
      <c r="E2361" s="2">
        <f>MACD!F2361</f>
        <v>-1.9828146096998447E-45</v>
      </c>
      <c r="F2361" s="2">
        <f>'Moving Avg'!D2361</f>
        <v>0</v>
      </c>
      <c r="G2361" s="2">
        <f>'Moving Avg'!F2361</f>
        <v>0</v>
      </c>
      <c r="H2361" s="2">
        <f>'Moving Avg'!G2361</f>
        <v>0</v>
      </c>
      <c r="I2361" s="2">
        <f>'Moving Avg'!H2361</f>
        <v>0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</row>
    <row r="2362" spans="1:12" ht="13.5" x14ac:dyDescent="0.25">
      <c r="A2362" s="3">
        <f>RSI!A2362</f>
        <v>0</v>
      </c>
      <c r="B2362" s="2">
        <f>RSI!B2362</f>
        <v>0</v>
      </c>
      <c r="C2362" s="2">
        <f>RSI!I2362</f>
        <v>6.11982603408876</v>
      </c>
      <c r="D2362" s="2">
        <f>MACD!E2362</f>
        <v>-1.2484388283295312E-45</v>
      </c>
      <c r="E2362" s="2">
        <f>MACD!F2362</f>
        <v>-1.8359394534257822E-45</v>
      </c>
      <c r="F2362" s="2">
        <f>'Moving Avg'!D2362</f>
        <v>0</v>
      </c>
      <c r="G2362" s="2">
        <f>'Moving Avg'!F2362</f>
        <v>0</v>
      </c>
      <c r="H2362" s="2">
        <f>'Moving Avg'!G2362</f>
        <v>0</v>
      </c>
      <c r="I2362" s="2">
        <f>'Moving Avg'!H2362</f>
        <v>0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</row>
    <row r="2363" spans="1:12" ht="13.5" x14ac:dyDescent="0.25">
      <c r="A2363" s="3">
        <f>RSI!A2363</f>
        <v>0</v>
      </c>
      <c r="B2363" s="2">
        <f>RSI!B2363</f>
        <v>0</v>
      </c>
      <c r="C2363" s="2">
        <f>RSI!I2363</f>
        <v>6.11982603408876</v>
      </c>
      <c r="D2363" s="2">
        <f>MACD!E2363</f>
        <v>-1.1559618780828993E-45</v>
      </c>
      <c r="E2363" s="2">
        <f>MACD!F2363</f>
        <v>-1.6999439383572059E-45</v>
      </c>
      <c r="F2363" s="2">
        <f>'Moving Avg'!D2363</f>
        <v>0</v>
      </c>
      <c r="G2363" s="2">
        <f>'Moving Avg'!F2363</f>
        <v>0</v>
      </c>
      <c r="H2363" s="2">
        <f>'Moving Avg'!G2363</f>
        <v>0</v>
      </c>
      <c r="I2363" s="2">
        <f>'Moving Avg'!H2363</f>
        <v>0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</row>
    <row r="2364" spans="1:12" ht="13.5" x14ac:dyDescent="0.25">
      <c r="A2364" s="3">
        <f>RSI!A2364</f>
        <v>0</v>
      </c>
      <c r="B2364" s="2">
        <f>RSI!B2364</f>
        <v>0</v>
      </c>
      <c r="C2364" s="2">
        <f>RSI!I2364</f>
        <v>6.11982603408876</v>
      </c>
      <c r="D2364" s="2">
        <f>MACD!E2364</f>
        <v>-1.0703350722989809E-45</v>
      </c>
      <c r="E2364" s="2">
        <f>MACD!F2364</f>
        <v>-1.5740221651455609E-45</v>
      </c>
      <c r="F2364" s="2">
        <f>'Moving Avg'!D2364</f>
        <v>0</v>
      </c>
      <c r="G2364" s="2">
        <f>'Moving Avg'!F2364</f>
        <v>0</v>
      </c>
      <c r="H2364" s="2">
        <f>'Moving Avg'!G2364</f>
        <v>0</v>
      </c>
      <c r="I2364" s="2">
        <f>'Moving Avg'!H2364</f>
        <v>0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0</v>
      </c>
      <c r="B2365" s="2">
        <f>RSI!B2365</f>
        <v>0</v>
      </c>
      <c r="C2365" s="2">
        <f>RSI!I2365</f>
        <v>6.11982603408876</v>
      </c>
      <c r="D2365" s="2">
        <f>MACD!E2365</f>
        <v>-9.9105099286942666E-46</v>
      </c>
      <c r="E2365" s="2">
        <f>MACD!F2365</f>
        <v>-1.457427930690334E-45</v>
      </c>
      <c r="F2365" s="2">
        <f>'Moving Avg'!D2365</f>
        <v>0</v>
      </c>
      <c r="G2365" s="2">
        <f>'Moving Avg'!F2365</f>
        <v>0</v>
      </c>
      <c r="H2365" s="2">
        <f>'Moving Avg'!G2365</f>
        <v>0</v>
      </c>
      <c r="I2365" s="2">
        <f>'Moving Avg'!H2365</f>
        <v>0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</row>
    <row r="2366" spans="1:12" ht="13.5" x14ac:dyDescent="0.25">
      <c r="A2366" s="3">
        <f>RSI!A2366</f>
        <v>0</v>
      </c>
      <c r="B2366" s="2">
        <f>RSI!B2366</f>
        <v>0</v>
      </c>
      <c r="C2366" s="2">
        <f>RSI!I2366</f>
        <v>6.11982603408876</v>
      </c>
      <c r="D2366" s="2">
        <f>MACD!E2366</f>
        <v>-9.1763980821243206E-46</v>
      </c>
      <c r="E2366" s="2">
        <f>MACD!F2366</f>
        <v>-1.3494703061947535E-45</v>
      </c>
      <c r="F2366" s="2">
        <f>'Moving Avg'!D2366</f>
        <v>0</v>
      </c>
      <c r="G2366" s="2">
        <f>'Moving Avg'!F2366</f>
        <v>0</v>
      </c>
      <c r="H2366" s="2">
        <f>'Moving Avg'!G2366</f>
        <v>0</v>
      </c>
      <c r="I2366" s="2">
        <f>'Moving Avg'!H2366</f>
        <v>0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</row>
    <row r="2367" spans="1:12" ht="13.5" x14ac:dyDescent="0.25">
      <c r="A2367" s="3">
        <f>RSI!A2367</f>
        <v>0</v>
      </c>
      <c r="B2367" s="2">
        <f>RSI!B2367</f>
        <v>0</v>
      </c>
      <c r="C2367" s="2">
        <f>RSI!I2367</f>
        <v>6.11982603408876</v>
      </c>
      <c r="D2367" s="2">
        <f>MACD!E2367</f>
        <v>-8.4966648908558521E-46</v>
      </c>
      <c r="E2367" s="2">
        <f>MACD!F2367</f>
        <v>-1.2495095427729199E-45</v>
      </c>
      <c r="F2367" s="2">
        <f>'Moving Avg'!D2367</f>
        <v>0</v>
      </c>
      <c r="G2367" s="2">
        <f>'Moving Avg'!F2367</f>
        <v>0</v>
      </c>
      <c r="H2367" s="2">
        <f>'Moving Avg'!G2367</f>
        <v>0</v>
      </c>
      <c r="I2367" s="2">
        <f>'Moving Avg'!H2367</f>
        <v>0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0</v>
      </c>
      <c r="B2368" s="2">
        <f>RSI!B2368</f>
        <v>0</v>
      </c>
      <c r="C2368" s="2">
        <f>RSI!I2368</f>
        <v>6.11982603408876</v>
      </c>
      <c r="D2368" s="2">
        <f>MACD!E2368</f>
        <v>-7.8672823063480118E-46</v>
      </c>
      <c r="E2368" s="2">
        <f>MACD!F2368</f>
        <v>-1.1569532803452963E-45</v>
      </c>
      <c r="F2368" s="2">
        <f>'Moving Avg'!D2368</f>
        <v>0</v>
      </c>
      <c r="G2368" s="2">
        <f>'Moving Avg'!F2368</f>
        <v>0</v>
      </c>
      <c r="H2368" s="2">
        <f>'Moving Avg'!G2368</f>
        <v>0</v>
      </c>
      <c r="I2368" s="2">
        <f>'Moving Avg'!H2368</f>
        <v>0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0</v>
      </c>
      <c r="B2369" s="2">
        <f>RSI!B2369</f>
        <v>0</v>
      </c>
      <c r="C2369" s="2">
        <f>RSI!I2369</f>
        <v>6.11982603408876</v>
      </c>
      <c r="D2369" s="2">
        <f>MACD!E2369</f>
        <v>-7.284520654025937E-46</v>
      </c>
      <c r="E2369" s="2">
        <f>MACD!F2369</f>
        <v>-1.0712530373567558E-45</v>
      </c>
      <c r="F2369" s="2">
        <f>'Moving Avg'!D2369</f>
        <v>0</v>
      </c>
      <c r="G2369" s="2">
        <f>'Moving Avg'!F2369</f>
        <v>0</v>
      </c>
      <c r="H2369" s="2">
        <f>'Moving Avg'!G2369</f>
        <v>0</v>
      </c>
      <c r="I2369" s="2">
        <f>'Moving Avg'!H2369</f>
        <v>0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0</v>
      </c>
      <c r="B2370" s="2">
        <f>RSI!B2370</f>
        <v>0</v>
      </c>
      <c r="C2370" s="2">
        <f>RSI!I2370</f>
        <v>6.11982603408876</v>
      </c>
      <c r="D2370" s="2">
        <f>MACD!E2370</f>
        <v>-6.7449265315054974E-46</v>
      </c>
      <c r="E2370" s="2">
        <f>MACD!F2370</f>
        <v>-9.9190096051551462E-46</v>
      </c>
      <c r="F2370" s="2">
        <f>'Moving Avg'!D2370</f>
        <v>0</v>
      </c>
      <c r="G2370" s="2">
        <f>'Moving Avg'!F2370</f>
        <v>0</v>
      </c>
      <c r="H2370" s="2">
        <f>'Moving Avg'!G2370</f>
        <v>0</v>
      </c>
      <c r="I2370" s="2">
        <f>'Moving Avg'!H2370</f>
        <v>0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</row>
    <row r="2371" spans="1:12" ht="13.5" x14ac:dyDescent="0.25">
      <c r="A2371" s="3">
        <f>RSI!A2371</f>
        <v>0</v>
      </c>
      <c r="B2371" s="2">
        <f>RSI!B2371</f>
        <v>0</v>
      </c>
      <c r="C2371" s="2">
        <f>RSI!I2371</f>
        <v>6.11982603408876</v>
      </c>
      <c r="D2371" s="2">
        <f>MACD!E2371</f>
        <v>-6.2453023439865714E-46</v>
      </c>
      <c r="E2371" s="2">
        <f>MACD!F2371</f>
        <v>-9.184268152921432E-46</v>
      </c>
      <c r="F2371" s="2">
        <f>'Moving Avg'!D2371</f>
        <v>0</v>
      </c>
      <c r="G2371" s="2">
        <f>'Moving Avg'!F2371</f>
        <v>0</v>
      </c>
      <c r="H2371" s="2">
        <f>'Moving Avg'!G2371</f>
        <v>0</v>
      </c>
      <c r="I2371" s="2">
        <f>'Moving Avg'!H2371</f>
        <v>0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</row>
    <row r="2372" spans="1:12" ht="13.5" x14ac:dyDescent="0.25">
      <c r="A2372" s="3">
        <f>RSI!A2372</f>
        <v>0</v>
      </c>
      <c r="B2372" s="2">
        <f>RSI!B2372</f>
        <v>0</v>
      </c>
      <c r="C2372" s="2">
        <f>RSI!I2372</f>
        <v>6.11982603408876</v>
      </c>
      <c r="D2372" s="2">
        <f>MACD!E2372</f>
        <v>-5.7826873555431216E-46</v>
      </c>
      <c r="E2372" s="2">
        <f>MACD!F2372</f>
        <v>-8.5039519934457717E-46</v>
      </c>
      <c r="F2372" s="2">
        <f>'Moving Avg'!D2372</f>
        <v>0</v>
      </c>
      <c r="G2372" s="2">
        <f>'Moving Avg'!F2372</f>
        <v>0</v>
      </c>
      <c r="H2372" s="2">
        <f>'Moving Avg'!G2372</f>
        <v>0</v>
      </c>
      <c r="I2372" s="2">
        <f>'Moving Avg'!H2372</f>
        <v>0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</row>
    <row r="2373" spans="1:12" ht="13.5" x14ac:dyDescent="0.25">
      <c r="A2373" s="3">
        <f>RSI!A2373</f>
        <v>0</v>
      </c>
      <c r="B2373" s="2">
        <f>RSI!B2373</f>
        <v>0</v>
      </c>
      <c r="C2373" s="2">
        <f>RSI!I2373</f>
        <v>6.11982603408876</v>
      </c>
      <c r="D2373" s="2">
        <f>MACD!E2373</f>
        <v>-5.3543401440214093E-46</v>
      </c>
      <c r="E2373" s="2">
        <f>MACD!F2373</f>
        <v>-7.8740296235608993E-46</v>
      </c>
      <c r="F2373" s="2">
        <f>'Moving Avg'!D2373</f>
        <v>0</v>
      </c>
      <c r="G2373" s="2">
        <f>'Moving Avg'!F2373</f>
        <v>0</v>
      </c>
      <c r="H2373" s="2">
        <f>'Moving Avg'!G2373</f>
        <v>0</v>
      </c>
      <c r="I2373" s="2">
        <f>'Moving Avg'!H2373</f>
        <v>0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</row>
    <row r="2374" spans="1:12" ht="13.5" x14ac:dyDescent="0.25">
      <c r="A2374" s="3">
        <f>RSI!A2374</f>
        <v>0</v>
      </c>
      <c r="B2374" s="2">
        <f>RSI!B2374</f>
        <v>0</v>
      </c>
      <c r="C2374" s="2">
        <f>RSI!I2374</f>
        <v>6.11982603408876</v>
      </c>
      <c r="D2374" s="2">
        <f>MACD!E2374</f>
        <v>-4.9577223555753789E-46</v>
      </c>
      <c r="E2374" s="2">
        <f>MACD!F2374</f>
        <v>-7.290768169963796E-46</v>
      </c>
      <c r="F2374" s="2">
        <f>'Moving Avg'!D2374</f>
        <v>0</v>
      </c>
      <c r="G2374" s="2">
        <f>'Moving Avg'!F2374</f>
        <v>0</v>
      </c>
      <c r="H2374" s="2">
        <f>'Moving Avg'!G2374</f>
        <v>0</v>
      </c>
      <c r="I2374" s="2">
        <f>'Moving Avg'!H2374</f>
        <v>0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0</v>
      </c>
      <c r="B2375" s="2">
        <f>RSI!B2375</f>
        <v>0</v>
      </c>
      <c r="C2375" s="2">
        <f>RSI!I2375</f>
        <v>6.11982603408876</v>
      </c>
      <c r="D2375" s="2">
        <f>MACD!E2375</f>
        <v>-4.5904836625697955E-46</v>
      </c>
      <c r="E2375" s="2">
        <f>MACD!F2375</f>
        <v>-6.7507112684849964E-46</v>
      </c>
      <c r="F2375" s="2">
        <f>'Moving Avg'!D2375</f>
        <v>0</v>
      </c>
      <c r="G2375" s="2">
        <f>'Moving Avg'!F2375</f>
        <v>0</v>
      </c>
      <c r="H2375" s="2">
        <f>'Moving Avg'!G2375</f>
        <v>0</v>
      </c>
      <c r="I2375" s="2">
        <f>'Moving Avg'!H2375</f>
        <v>0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0</v>
      </c>
      <c r="B2376" s="2">
        <f>RSI!B2376</f>
        <v>0</v>
      </c>
      <c r="C2376" s="2">
        <f>RSI!I2376</f>
        <v>6.11982603408876</v>
      </c>
      <c r="D2376" s="2">
        <f>MACD!E2376</f>
        <v>-4.2504478357127737E-46</v>
      </c>
      <c r="E2376" s="2">
        <f>MACD!F2376</f>
        <v>-6.2506585819305521E-46</v>
      </c>
      <c r="F2376" s="2">
        <f>'Moving Avg'!D2376</f>
        <v>0</v>
      </c>
      <c r="G2376" s="2">
        <f>'Moving Avg'!F2376</f>
        <v>0</v>
      </c>
      <c r="H2376" s="2">
        <f>'Moving Avg'!G2376</f>
        <v>0</v>
      </c>
      <c r="I2376" s="2">
        <f>'Moving Avg'!H2376</f>
        <v>0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0</v>
      </c>
      <c r="B2377" s="2">
        <f>RSI!B2377</f>
        <v>0</v>
      </c>
      <c r="C2377" s="2">
        <f>RSI!I2377</f>
        <v>6.11982603408876</v>
      </c>
      <c r="D2377" s="2">
        <f>MACD!E2377</f>
        <v>-3.9355998478821979E-46</v>
      </c>
      <c r="E2377" s="2">
        <f>MACD!F2377</f>
        <v>-5.7876468351208821E-46</v>
      </c>
      <c r="F2377" s="2">
        <f>'Moving Avg'!D2377</f>
        <v>0</v>
      </c>
      <c r="G2377" s="2">
        <f>'Moving Avg'!F2377</f>
        <v>0</v>
      </c>
      <c r="H2377" s="2">
        <f>'Moving Avg'!G2377</f>
        <v>0</v>
      </c>
      <c r="I2377" s="2">
        <f>'Moving Avg'!H2377</f>
        <v>0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0</v>
      </c>
      <c r="B2378" s="2">
        <f>RSI!B2378</f>
        <v>0</v>
      </c>
      <c r="C2378" s="2">
        <f>RSI!I2378</f>
        <v>6.11982603408876</v>
      </c>
      <c r="D2378" s="2">
        <f>MACD!E2378</f>
        <v>-3.6440739332242577E-46</v>
      </c>
      <c r="E2378" s="2">
        <f>MACD!F2378</f>
        <v>-5.3589322547415578E-46</v>
      </c>
      <c r="F2378" s="2">
        <f>'Moving Avg'!D2378</f>
        <v>0</v>
      </c>
      <c r="G2378" s="2">
        <f>'Moving Avg'!F2378</f>
        <v>0</v>
      </c>
      <c r="H2378" s="2">
        <f>'Moving Avg'!G2378</f>
        <v>0</v>
      </c>
      <c r="I2378" s="2">
        <f>'Moving Avg'!H2378</f>
        <v>0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0</v>
      </c>
      <c r="B2379" s="2">
        <f>RSI!B2379</f>
        <v>0</v>
      </c>
      <c r="C2379" s="2">
        <f>RSI!I2379</f>
        <v>6.11982603408876</v>
      </c>
      <c r="D2379" s="2">
        <f>MACD!E2379</f>
        <v>-3.3741425307632018E-46</v>
      </c>
      <c r="E2379" s="2">
        <f>MACD!F2379</f>
        <v>-4.9619743099458868E-46</v>
      </c>
      <c r="F2379" s="2">
        <f>'Moving Avg'!D2379</f>
        <v>0</v>
      </c>
      <c r="G2379" s="2">
        <f>'Moving Avg'!F2379</f>
        <v>0</v>
      </c>
      <c r="H2379" s="2">
        <f>'Moving Avg'!G2379</f>
        <v>0</v>
      </c>
      <c r="I2379" s="2">
        <f>'Moving Avg'!H2379</f>
        <v>0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0</v>
      </c>
      <c r="B2380" s="2">
        <f>RSI!B2380</f>
        <v>0</v>
      </c>
      <c r="C2380" s="2">
        <f>RSI!I2380</f>
        <v>6.11982603408876</v>
      </c>
      <c r="D2380" s="2">
        <f>MACD!E2380</f>
        <v>-3.1242060470029646E-46</v>
      </c>
      <c r="E2380" s="2">
        <f>MACD!F2380</f>
        <v>-4.5944206573573029E-46</v>
      </c>
      <c r="F2380" s="2">
        <f>'Moving Avg'!D2380</f>
        <v>0</v>
      </c>
      <c r="G2380" s="2">
        <f>'Moving Avg'!F2380</f>
        <v>0</v>
      </c>
      <c r="H2380" s="2">
        <f>'Moving Avg'!G2380</f>
        <v>0</v>
      </c>
      <c r="I2380" s="2">
        <f>'Moving Avg'!H2380</f>
        <v>0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0</v>
      </c>
      <c r="B2381" s="2">
        <f>RSI!B2381</f>
        <v>0</v>
      </c>
      <c r="C2381" s="2">
        <f>RSI!I2381</f>
        <v>6.11982603408876</v>
      </c>
      <c r="D2381" s="2">
        <f>MACD!E2381</f>
        <v>-2.892783376854597E-46</v>
      </c>
      <c r="E2381" s="2">
        <f>MACD!F2381</f>
        <v>-4.2540932012567615E-46</v>
      </c>
      <c r="F2381" s="2">
        <f>'Moving Avg'!D2381</f>
        <v>0</v>
      </c>
      <c r="G2381" s="2">
        <f>'Moving Avg'!F2381</f>
        <v>0</v>
      </c>
      <c r="H2381" s="2">
        <f>'Moving Avg'!G2381</f>
        <v>0</v>
      </c>
      <c r="I2381" s="2">
        <f>'Moving Avg'!H2381</f>
        <v>0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0</v>
      </c>
      <c r="B2382" s="2">
        <f>RSI!B2382</f>
        <v>0</v>
      </c>
      <c r="C2382" s="2">
        <f>RSI!I2382</f>
        <v>6.11982603408876</v>
      </c>
      <c r="D2382" s="2">
        <f>MACD!E2382</f>
        <v>-2.6785031267172193E-46</v>
      </c>
      <c r="E2382" s="2">
        <f>MACD!F2382</f>
        <v>-3.9389751863488529E-46</v>
      </c>
      <c r="F2382" s="2">
        <f>'Moving Avg'!D2382</f>
        <v>0</v>
      </c>
      <c r="G2382" s="2">
        <f>'Moving Avg'!F2382</f>
        <v>0</v>
      </c>
      <c r="H2382" s="2">
        <f>'Moving Avg'!G2382</f>
        <v>0</v>
      </c>
      <c r="I2382" s="2">
        <f>'Moving Avg'!H2382</f>
        <v>0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0</v>
      </c>
      <c r="B2383" s="2">
        <f>RSI!B2383</f>
        <v>0</v>
      </c>
      <c r="C2383" s="2">
        <f>RSI!I2383</f>
        <v>6.11982603408876</v>
      </c>
      <c r="D2383" s="2">
        <f>MACD!E2383</f>
        <v>-2.4800954877011289E-46</v>
      </c>
      <c r="E2383" s="2">
        <f>MACD!F2383</f>
        <v>-3.6471992466193081E-46</v>
      </c>
      <c r="F2383" s="2">
        <f>'Moving Avg'!D2383</f>
        <v>0</v>
      </c>
      <c r="G2383" s="2">
        <f>'Moving Avg'!F2383</f>
        <v>0</v>
      </c>
      <c r="H2383" s="2">
        <f>'Moving Avg'!G2383</f>
        <v>0</v>
      </c>
      <c r="I2383" s="2">
        <f>'Moving Avg'!H2383</f>
        <v>0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</row>
    <row r="2384" spans="1:12" ht="13.5" x14ac:dyDescent="0.25">
      <c r="A2384" s="3">
        <f>RSI!A2384</f>
        <v>0</v>
      </c>
      <c r="B2384" s="2">
        <f>RSI!B2384</f>
        <v>0</v>
      </c>
      <c r="C2384" s="2">
        <f>RSI!I2384</f>
        <v>6.11982603408876</v>
      </c>
      <c r="D2384" s="2">
        <f>MACD!E2384</f>
        <v>-2.2963847108343785E-46</v>
      </c>
      <c r="E2384" s="2">
        <f>MACD!F2384</f>
        <v>-3.3770363394623223E-46</v>
      </c>
      <c r="F2384" s="2">
        <f>'Moving Avg'!D2384</f>
        <v>0</v>
      </c>
      <c r="G2384" s="2">
        <f>'Moving Avg'!F2384</f>
        <v>0</v>
      </c>
      <c r="H2384" s="2">
        <f>'Moving Avg'!G2384</f>
        <v>0</v>
      </c>
      <c r="I2384" s="2">
        <f>'Moving Avg'!H2384</f>
        <v>0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0</v>
      </c>
      <c r="B2385" s="2">
        <f>RSI!B2385</f>
        <v>0</v>
      </c>
      <c r="C2385" s="2">
        <f>RSI!I2385</f>
        <v>6.11982603408876</v>
      </c>
      <c r="D2385" s="2">
        <f>MACD!E2385</f>
        <v>-2.1262821396614618E-46</v>
      </c>
      <c r="E2385" s="2">
        <f>MACD!F2385</f>
        <v>-3.1268854995021503E-46</v>
      </c>
      <c r="F2385" s="2">
        <f>'Moving Avg'!D2385</f>
        <v>0</v>
      </c>
      <c r="G2385" s="2">
        <f>'Moving Avg'!F2385</f>
        <v>0</v>
      </c>
      <c r="H2385" s="2">
        <f>'Moving Avg'!G2385</f>
        <v>0</v>
      </c>
      <c r="I2385" s="2">
        <f>'Moving Avg'!H2385</f>
        <v>0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0</v>
      </c>
      <c r="B2386" s="2">
        <f>RSI!B2386</f>
        <v>0</v>
      </c>
      <c r="C2386" s="2">
        <f>RSI!I2386</f>
        <v>6.11982603408876</v>
      </c>
      <c r="D2386" s="2">
        <f>MACD!E2386</f>
        <v>-1.968779758945798E-46</v>
      </c>
      <c r="E2386" s="2">
        <f>MACD!F2386</f>
        <v>-2.8952643513908798E-46</v>
      </c>
      <c r="F2386" s="2">
        <f>'Moving Avg'!D2386</f>
        <v>0</v>
      </c>
      <c r="G2386" s="2">
        <f>'Moving Avg'!F2386</f>
        <v>0</v>
      </c>
      <c r="H2386" s="2">
        <f>'Moving Avg'!G2386</f>
        <v>0</v>
      </c>
      <c r="I2386" s="2">
        <f>'Moving Avg'!H2386</f>
        <v>0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0</v>
      </c>
      <c r="B2387" s="2">
        <f>RSI!B2387</f>
        <v>0</v>
      </c>
      <c r="C2387" s="2">
        <f>RSI!I2387</f>
        <v>6.11982603408876</v>
      </c>
      <c r="D2387" s="2">
        <f>MACD!E2387</f>
        <v>-1.8229442212461091E-46</v>
      </c>
      <c r="E2387" s="2">
        <f>MACD!F2387</f>
        <v>-2.6808003253619256E-46</v>
      </c>
      <c r="F2387" s="2">
        <f>'Moving Avg'!D2387</f>
        <v>0</v>
      </c>
      <c r="G2387" s="2">
        <f>'Moving Avg'!F2387</f>
        <v>0</v>
      </c>
      <c r="H2387" s="2">
        <f>'Moving Avg'!G2387</f>
        <v>0</v>
      </c>
      <c r="I2387" s="2">
        <f>'Moving Avg'!H2387</f>
        <v>0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0</v>
      </c>
      <c r="B2388" s="2">
        <f>RSI!B2388</f>
        <v>0</v>
      </c>
      <c r="C2388" s="2">
        <f>RSI!I2388</f>
        <v>6.11982603408876</v>
      </c>
      <c r="D2388" s="2">
        <f>MACD!E2388</f>
        <v>-1.6879113159686196E-46</v>
      </c>
      <c r="E2388" s="2">
        <f>MACD!F2388</f>
        <v>-2.4822225234832644E-46</v>
      </c>
      <c r="F2388" s="2">
        <f>'Moving Avg'!D2388</f>
        <v>0</v>
      </c>
      <c r="G2388" s="2">
        <f>'Moving Avg'!F2388</f>
        <v>0</v>
      </c>
      <c r="H2388" s="2">
        <f>'Moving Avg'!G2388</f>
        <v>0</v>
      </c>
      <c r="I2388" s="2">
        <f>'Moving Avg'!H2388</f>
        <v>0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0</v>
      </c>
      <c r="B2389" s="2">
        <f>RSI!B2389</f>
        <v>0</v>
      </c>
      <c r="C2389" s="2">
        <f>RSI!I2389</f>
        <v>6.11982603408876</v>
      </c>
      <c r="D2389" s="2">
        <f>MACD!E2389</f>
        <v>-1.5628808481190923E-46</v>
      </c>
      <c r="E2389" s="2">
        <f>MACD!F2389</f>
        <v>-2.2983541884104299E-46</v>
      </c>
      <c r="F2389" s="2">
        <f>'Moving Avg'!D2389</f>
        <v>0</v>
      </c>
      <c r="G2389" s="2">
        <f>'Moving Avg'!F2389</f>
        <v>0</v>
      </c>
      <c r="H2389" s="2">
        <f>'Moving Avg'!G2389</f>
        <v>0</v>
      </c>
      <c r="I2389" s="2">
        <f>'Moving Avg'!H2389</f>
        <v>0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0</v>
      </c>
      <c r="B2390" s="2">
        <f>RSI!B2390</f>
        <v>0</v>
      </c>
      <c r="C2390" s="2">
        <f>RSI!I2390</f>
        <v>6.11982603408876</v>
      </c>
      <c r="D2390" s="2">
        <f>MACD!E2390</f>
        <v>-1.4471118964065669E-46</v>
      </c>
      <c r="E2390" s="2">
        <f>MACD!F2390</f>
        <v>-2.1281057300096572E-46</v>
      </c>
      <c r="F2390" s="2">
        <f>'Moving Avg'!D2390</f>
        <v>0</v>
      </c>
      <c r="G2390" s="2">
        <f>'Moving Avg'!F2390</f>
        <v>0</v>
      </c>
      <c r="H2390" s="2">
        <f>'Moving Avg'!G2390</f>
        <v>0</v>
      </c>
      <c r="I2390" s="2">
        <f>'Moving Avg'!H2390</f>
        <v>0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0</v>
      </c>
      <c r="B2391" s="2">
        <f>RSI!B2391</f>
        <v>0</v>
      </c>
      <c r="C2391" s="2">
        <f>RSI!I2391</f>
        <v>6.11982603408876</v>
      </c>
      <c r="D2391" s="2">
        <f>MACD!E2391</f>
        <v>-1.339918422598673E-46</v>
      </c>
      <c r="E2391" s="2">
        <f>MACD!F2391</f>
        <v>-1.9704682685274605E-46</v>
      </c>
      <c r="F2391" s="2">
        <f>'Moving Avg'!D2391</f>
        <v>0</v>
      </c>
      <c r="G2391" s="2">
        <f>'Moving Avg'!F2391</f>
        <v>0</v>
      </c>
      <c r="H2391" s="2">
        <f>'Moving Avg'!G2391</f>
        <v>0</v>
      </c>
      <c r="I2391" s="2">
        <f>'Moving Avg'!H2391</f>
        <v>0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0</v>
      </c>
      <c r="B2392" s="2">
        <f>RSI!B2392</f>
        <v>0</v>
      </c>
      <c r="C2392" s="2">
        <f>RSI!I2392</f>
        <v>6.11982603408876</v>
      </c>
      <c r="D2392" s="2">
        <f>MACD!E2392</f>
        <v>-1.2406652061098824E-46</v>
      </c>
      <c r="E2392" s="2">
        <f>MACD!F2392</f>
        <v>-1.8245076560439448E-46</v>
      </c>
      <c r="F2392" s="2">
        <f>'Moving Avg'!D2392</f>
        <v>0</v>
      </c>
      <c r="G2392" s="2">
        <f>'Moving Avg'!F2392</f>
        <v>0</v>
      </c>
      <c r="H2392" s="2">
        <f>'Moving Avg'!G2392</f>
        <v>0</v>
      </c>
      <c r="I2392" s="2">
        <f>'Moving Avg'!H2392</f>
        <v>0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0</v>
      </c>
      <c r="B2393" s="2">
        <f>RSI!B2393</f>
        <v>0</v>
      </c>
      <c r="C2393" s="2">
        <f>RSI!I2393</f>
        <v>6.11982603408876</v>
      </c>
      <c r="D2393" s="2">
        <f>MACD!E2393</f>
        <v>-1.1487640797313726E-46</v>
      </c>
      <c r="E2393" s="2">
        <f>MACD!F2393</f>
        <v>-1.6893589407814305E-46</v>
      </c>
      <c r="F2393" s="2">
        <f>'Moving Avg'!D2393</f>
        <v>0</v>
      </c>
      <c r="G2393" s="2">
        <f>'Moving Avg'!F2393</f>
        <v>0</v>
      </c>
      <c r="H2393" s="2">
        <f>'Moving Avg'!G2393</f>
        <v>0</v>
      </c>
      <c r="I2393" s="2">
        <f>'Moving Avg'!H2393</f>
        <v>0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0</v>
      </c>
      <c r="B2394" s="2">
        <f>RSI!B2394</f>
        <v>0</v>
      </c>
      <c r="C2394" s="2">
        <f>RSI!I2394</f>
        <v>6.11982603408876</v>
      </c>
      <c r="D2394" s="2">
        <f>MACD!E2394</f>
        <v>-1.0636704441957154E-46</v>
      </c>
      <c r="E2394" s="2">
        <f>MACD!F2394</f>
        <v>-1.5642212414642877E-46</v>
      </c>
      <c r="F2394" s="2">
        <f>'Moving Avg'!D2394</f>
        <v>0</v>
      </c>
      <c r="G2394" s="2">
        <f>'Moving Avg'!F2394</f>
        <v>0</v>
      </c>
      <c r="H2394" s="2">
        <f>'Moving Avg'!G2394</f>
        <v>0</v>
      </c>
      <c r="I2394" s="2">
        <f>'Moving Avg'!H2394</f>
        <v>0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</row>
    <row r="2395" spans="1:12" ht="13.5" x14ac:dyDescent="0.25">
      <c r="A2395" s="3">
        <f>RSI!A2395</f>
        <v>0</v>
      </c>
      <c r="B2395" s="2">
        <f>RSI!B2395</f>
        <v>0</v>
      </c>
      <c r="C2395" s="2">
        <f>RSI!I2395</f>
        <v>6.11982603408876</v>
      </c>
      <c r="D2395" s="2">
        <f>MACD!E2395</f>
        <v>-9.8488004092195866E-47</v>
      </c>
      <c r="E2395" s="2">
        <f>MACD!F2395</f>
        <v>-1.4483530013558219E-46</v>
      </c>
      <c r="F2395" s="2">
        <f>'Moving Avg'!D2395</f>
        <v>0</v>
      </c>
      <c r="G2395" s="2">
        <f>'Moving Avg'!F2395</f>
        <v>0</v>
      </c>
      <c r="H2395" s="2">
        <f>'Moving Avg'!G2395</f>
        <v>0</v>
      </c>
      <c r="I2395" s="2">
        <f>'Moving Avg'!H2395</f>
        <v>0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</row>
    <row r="2396" spans="1:12" ht="13.5" x14ac:dyDescent="0.25">
      <c r="A2396" s="3">
        <f>RSI!A2396</f>
        <v>0</v>
      </c>
      <c r="B2396" s="2">
        <f>RSI!B2396</f>
        <v>0</v>
      </c>
      <c r="C2396" s="2">
        <f>RSI!I2396</f>
        <v>6.11982603408876</v>
      </c>
      <c r="D2396" s="2">
        <f>MACD!E2396</f>
        <v>-9.1192596381662835E-47</v>
      </c>
      <c r="E2396" s="2">
        <f>MACD!F2396</f>
        <v>-1.3410675938479833E-46</v>
      </c>
      <c r="F2396" s="2">
        <f>'Moving Avg'!D2396</f>
        <v>0</v>
      </c>
      <c r="G2396" s="2">
        <f>'Moving Avg'!F2396</f>
        <v>0</v>
      </c>
      <c r="H2396" s="2">
        <f>'Moving Avg'!G2396</f>
        <v>0</v>
      </c>
      <c r="I2396" s="2">
        <f>'Moving Avg'!H2396</f>
        <v>0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0</v>
      </c>
      <c r="B2397" s="2">
        <f>RSI!B2397</f>
        <v>0</v>
      </c>
      <c r="C2397" s="2">
        <f>RSI!I2397</f>
        <v>6.11982603408876</v>
      </c>
      <c r="D2397" s="2">
        <f>MACD!E2397</f>
        <v>-8.4437589242280405E-47</v>
      </c>
      <c r="E2397" s="2">
        <f>MACD!F2397</f>
        <v>-1.2417292535629475E-46</v>
      </c>
      <c r="F2397" s="2">
        <f>'Moving Avg'!D2397</f>
        <v>0</v>
      </c>
      <c r="G2397" s="2">
        <f>'Moving Avg'!F2397</f>
        <v>0</v>
      </c>
      <c r="H2397" s="2">
        <f>'Moving Avg'!G2397</f>
        <v>0</v>
      </c>
      <c r="I2397" s="2">
        <f>'Moving Avg'!H2397</f>
        <v>0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0</v>
      </c>
      <c r="B2398" s="2">
        <f>RSI!B2398</f>
        <v>0</v>
      </c>
      <c r="C2398" s="2">
        <f>RSI!I2398</f>
        <v>6.11982603408876</v>
      </c>
      <c r="D2398" s="2">
        <f>MACD!E2398</f>
        <v>-7.8182953002111483E-47</v>
      </c>
      <c r="E2398" s="2">
        <f>MACD!F2398</f>
        <v>-1.1497493088545811E-46</v>
      </c>
      <c r="F2398" s="2">
        <f>'Moving Avg'!D2398</f>
        <v>0</v>
      </c>
      <c r="G2398" s="2">
        <f>'Moving Avg'!F2398</f>
        <v>0</v>
      </c>
      <c r="H2398" s="2">
        <f>'Moving Avg'!G2398</f>
        <v>0</v>
      </c>
      <c r="I2398" s="2">
        <f>'Moving Avg'!H2398</f>
        <v>0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</row>
    <row r="2399" spans="1:12" ht="13.5" x14ac:dyDescent="0.25">
      <c r="A2399" s="3">
        <f>RSI!A2399</f>
        <v>0</v>
      </c>
      <c r="B2399" s="2">
        <f>RSI!B2399</f>
        <v>0</v>
      </c>
      <c r="C2399" s="2">
        <f>RSI!I2399</f>
        <v>6.11982603408876</v>
      </c>
      <c r="D2399" s="2">
        <f>MACD!E2399</f>
        <v>-7.2391623150103223E-47</v>
      </c>
      <c r="E2399" s="2">
        <f>MACD!F2399</f>
        <v>-1.0645826933838714E-46</v>
      </c>
      <c r="F2399" s="2">
        <f>'Moving Avg'!D2399</f>
        <v>0</v>
      </c>
      <c r="G2399" s="2">
        <f>'Moving Avg'!F2399</f>
        <v>0</v>
      </c>
      <c r="H2399" s="2">
        <f>'Moving Avg'!G2399</f>
        <v>0</v>
      </c>
      <c r="I2399" s="2">
        <f>'Moving Avg'!H2399</f>
        <v>0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0</v>
      </c>
      <c r="B2400" s="2">
        <f>RSI!B2400</f>
        <v>0</v>
      </c>
      <c r="C2400" s="2">
        <f>RSI!I2400</f>
        <v>6.11982603408876</v>
      </c>
      <c r="D2400" s="2">
        <f>MACD!E2400</f>
        <v>-6.7029280694540019E-47</v>
      </c>
      <c r="E2400" s="2">
        <f>MACD!F2400</f>
        <v>-9.8572471609617717E-47</v>
      </c>
      <c r="F2400" s="2">
        <f>'Moving Avg'!D2400</f>
        <v>0</v>
      </c>
      <c r="G2400" s="2">
        <f>'Moving Avg'!F2400</f>
        <v>0</v>
      </c>
      <c r="H2400" s="2">
        <f>'Moving Avg'!G2400</f>
        <v>0</v>
      </c>
      <c r="I2400" s="2">
        <f>'Moving Avg'!H2400</f>
        <v>0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0</v>
      </c>
      <c r="B2401" s="2">
        <f>RSI!B2401</f>
        <v>0</v>
      </c>
      <c r="C2401" s="2">
        <f>RSI!I2401</f>
        <v>6.11982603408876</v>
      </c>
      <c r="D2401" s="2">
        <f>MACD!E2401</f>
        <v>-6.2064148791240763E-47</v>
      </c>
      <c r="E2401" s="2">
        <f>MACD!F2401</f>
        <v>-9.1270807045942338E-47</v>
      </c>
      <c r="F2401" s="2">
        <f>'Moving Avg'!D2401</f>
        <v>0</v>
      </c>
      <c r="G2401" s="2">
        <f>'Moving Avg'!F2401</f>
        <v>0</v>
      </c>
      <c r="H2401" s="2">
        <f>'Moving Avg'!G2401</f>
        <v>0</v>
      </c>
      <c r="I2401" s="2">
        <f>'Moving Avg'!H2401</f>
        <v>0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0</v>
      </c>
      <c r="B2402" s="2">
        <f>RSI!B2402</f>
        <v>0</v>
      </c>
      <c r="C2402" s="2">
        <f>RSI!I2402</f>
        <v>6.11982603408876</v>
      </c>
      <c r="D2402" s="2">
        <f>MACD!E2402</f>
        <v>-5.7466804436334038E-47</v>
      </c>
      <c r="E2402" s="2">
        <f>MACD!F2402</f>
        <v>-8.4510006524020678E-47</v>
      </c>
      <c r="F2402" s="2">
        <f>'Moving Avg'!D2402</f>
        <v>0</v>
      </c>
      <c r="G2402" s="2">
        <f>'Moving Avg'!F2402</f>
        <v>0</v>
      </c>
      <c r="H2402" s="2">
        <f>'Moving Avg'!G2402</f>
        <v>0</v>
      </c>
      <c r="I2402" s="2">
        <f>'Moving Avg'!H2402</f>
        <v>0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0</v>
      </c>
      <c r="B2403" s="2">
        <f>RSI!B2403</f>
        <v>0</v>
      </c>
      <c r="C2403" s="2">
        <f>RSI!I2403</f>
        <v>6.11982603408876</v>
      </c>
      <c r="D2403" s="2">
        <f>MACD!E2403</f>
        <v>-5.3210004107716698E-47</v>
      </c>
      <c r="E2403" s="2">
        <f>MACD!F2403</f>
        <v>-7.8250006040759882E-47</v>
      </c>
      <c r="F2403" s="2">
        <f>'Moving Avg'!D2403</f>
        <v>0</v>
      </c>
      <c r="G2403" s="2">
        <f>'Moving Avg'!F2403</f>
        <v>0</v>
      </c>
      <c r="H2403" s="2">
        <f>'Moving Avg'!G2403</f>
        <v>0</v>
      </c>
      <c r="I2403" s="2">
        <f>'Moving Avg'!H2403</f>
        <v>0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</row>
    <row r="2404" spans="1:12" ht="13.5" x14ac:dyDescent="0.25">
      <c r="A2404" s="3">
        <f>RSI!A2404</f>
        <v>0</v>
      </c>
      <c r="B2404" s="2">
        <f>RSI!B2404</f>
        <v>0</v>
      </c>
      <c r="C2404" s="2">
        <f>RSI!I2404</f>
        <v>6.11982603408876</v>
      </c>
      <c r="D2404" s="2">
        <f>MACD!E2404</f>
        <v>-4.9268522321959905E-47</v>
      </c>
      <c r="E2404" s="2">
        <f>MACD!F2404</f>
        <v>-7.2453709296999898E-47</v>
      </c>
      <c r="F2404" s="2">
        <f>'Moving Avg'!D2404</f>
        <v>0</v>
      </c>
      <c r="G2404" s="2">
        <f>'Moving Avg'!F2404</f>
        <v>0</v>
      </c>
      <c r="H2404" s="2">
        <f>'Moving Avg'!G2404</f>
        <v>0</v>
      </c>
      <c r="I2404" s="2">
        <f>'Moving Avg'!H2404</f>
        <v>0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0</v>
      </c>
      <c r="B2405" s="2">
        <f>RSI!B2405</f>
        <v>0</v>
      </c>
      <c r="C2405" s="2">
        <f>RSI!I2405</f>
        <v>6.11982603408876</v>
      </c>
      <c r="D2405" s="2">
        <f>MACD!E2405</f>
        <v>-4.5619002149962875E-47</v>
      </c>
      <c r="E2405" s="2">
        <f>MACD!F2405</f>
        <v>-6.7086767867592503E-47</v>
      </c>
      <c r="F2405" s="2">
        <f>'Moving Avg'!D2405</f>
        <v>0</v>
      </c>
      <c r="G2405" s="2">
        <f>'Moving Avg'!F2405</f>
        <v>0</v>
      </c>
      <c r="H2405" s="2">
        <f>'Moving Avg'!G2405</f>
        <v>0</v>
      </c>
      <c r="I2405" s="2">
        <f>'Moving Avg'!H2405</f>
        <v>0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0</v>
      </c>
      <c r="B2406" s="2">
        <f>RSI!B2406</f>
        <v>0</v>
      </c>
      <c r="C2406" s="2">
        <f>RSI!I2406</f>
        <v>6.1198260340887316</v>
      </c>
      <c r="D2406" s="2">
        <f>MACD!E2406</f>
        <v>-4.2239816805521179E-47</v>
      </c>
      <c r="E2406" s="2">
        <f>MACD!F2406</f>
        <v>-6.2117377655178246E-47</v>
      </c>
      <c r="F2406" s="2">
        <f>'Moving Avg'!D2406</f>
        <v>0</v>
      </c>
      <c r="G2406" s="2">
        <f>'Moving Avg'!F2406</f>
        <v>0</v>
      </c>
      <c r="H2406" s="2">
        <f>'Moving Avg'!G2406</f>
        <v>0</v>
      </c>
      <c r="I2406" s="2">
        <f>'Moving Avg'!H2406</f>
        <v>0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0</v>
      </c>
      <c r="B2407" s="2">
        <f>RSI!B2407</f>
        <v>0</v>
      </c>
      <c r="C2407" s="2">
        <f>RSI!I2407</f>
        <v>6.1198260340887316</v>
      </c>
      <c r="D2407" s="2">
        <f>MACD!E2407</f>
        <v>-3.9110941486593686E-47</v>
      </c>
      <c r="E2407" s="2">
        <f>MACD!F2407</f>
        <v>-5.7516090421461339E-47</v>
      </c>
      <c r="F2407" s="2">
        <f>'Moving Avg'!D2407</f>
        <v>0</v>
      </c>
      <c r="G2407" s="2">
        <f>'Moving Avg'!F2407</f>
        <v>0</v>
      </c>
      <c r="H2407" s="2">
        <f>'Moving Avg'!G2407</f>
        <v>0</v>
      </c>
      <c r="I2407" s="2">
        <f>'Moving Avg'!H2407</f>
        <v>0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</row>
    <row r="2408" spans="1:12" ht="13.5" x14ac:dyDescent="0.25">
      <c r="A2408" s="3">
        <f>RSI!A2408</f>
        <v>0</v>
      </c>
      <c r="B2408" s="2">
        <f>RSI!B2408</f>
        <v>0</v>
      </c>
      <c r="C2408" s="2">
        <f>RSI!I2408</f>
        <v>6.1198260340887316</v>
      </c>
      <c r="D2408" s="2">
        <f>MACD!E2408</f>
        <v>-3.621383470980897E-47</v>
      </c>
      <c r="E2408" s="2">
        <f>MACD!F2408</f>
        <v>-5.3255639279130863E-47</v>
      </c>
      <c r="F2408" s="2">
        <f>'Moving Avg'!D2408</f>
        <v>0</v>
      </c>
      <c r="G2408" s="2">
        <f>'Moving Avg'!F2408</f>
        <v>0</v>
      </c>
      <c r="H2408" s="2">
        <f>'Moving Avg'!G2408</f>
        <v>0</v>
      </c>
      <c r="I2408" s="2">
        <f>'Moving Avg'!H2408</f>
        <v>0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0</v>
      </c>
      <c r="B2409" s="2">
        <f>RSI!B2409</f>
        <v>0</v>
      </c>
      <c r="C2409" s="2">
        <f>RSI!I2409</f>
        <v>6.1198260340887316</v>
      </c>
      <c r="D2409" s="2">
        <f>MACD!E2409</f>
        <v>-3.3531328435008307E-47</v>
      </c>
      <c r="E2409" s="2">
        <f>MACD!F2409</f>
        <v>-4.9310777110306361E-47</v>
      </c>
      <c r="F2409" s="2">
        <f>'Moving Avg'!D2409</f>
        <v>0</v>
      </c>
      <c r="G2409" s="2">
        <f>'Moving Avg'!F2409</f>
        <v>0</v>
      </c>
      <c r="H2409" s="2">
        <f>'Moving Avg'!G2409</f>
        <v>0</v>
      </c>
      <c r="I2409" s="2">
        <f>'Moving Avg'!H2409</f>
        <v>0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</row>
    <row r="2410" spans="1:12" ht="13.5" x14ac:dyDescent="0.25">
      <c r="A2410" s="3">
        <f>RSI!A2410</f>
        <v>0</v>
      </c>
      <c r="B2410" s="2">
        <f>RSI!B2410</f>
        <v>0</v>
      </c>
      <c r="C2410" s="2">
        <f>RSI!I2410</f>
        <v>6.1198260340887316</v>
      </c>
      <c r="D2410" s="2">
        <f>MACD!E2410</f>
        <v>-3.1047526328711397E-47</v>
      </c>
      <c r="E2410" s="2">
        <f>MACD!F2410</f>
        <v>-4.5658126953987372E-47</v>
      </c>
      <c r="F2410" s="2">
        <f>'Moving Avg'!D2410</f>
        <v>0</v>
      </c>
      <c r="G2410" s="2">
        <f>'Moving Avg'!F2410</f>
        <v>0</v>
      </c>
      <c r="H2410" s="2">
        <f>'Moving Avg'!G2410</f>
        <v>0</v>
      </c>
      <c r="I2410" s="2">
        <f>'Moving Avg'!H2410</f>
        <v>0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</row>
    <row r="2411" spans="1:12" ht="13.5" x14ac:dyDescent="0.25">
      <c r="A2411" s="3">
        <f>RSI!A2411</f>
        <v>0</v>
      </c>
      <c r="B2411" s="2">
        <f>RSI!B2411</f>
        <v>0</v>
      </c>
      <c r="C2411" s="2">
        <f>RSI!I2411</f>
        <v>6.1198260340887316</v>
      </c>
      <c r="D2411" s="2">
        <f>MACD!E2411</f>
        <v>-2.8747709563621662E-47</v>
      </c>
      <c r="E2411" s="2">
        <f>MACD!F2411</f>
        <v>-4.2276043475914234E-47</v>
      </c>
      <c r="F2411" s="2">
        <f>'Moving Avg'!D2411</f>
        <v>0</v>
      </c>
      <c r="G2411" s="2">
        <f>'Moving Avg'!F2411</f>
        <v>0</v>
      </c>
      <c r="H2411" s="2">
        <f>'Moving Avg'!G2411</f>
        <v>0</v>
      </c>
      <c r="I2411" s="2">
        <f>'Moving Avg'!H2411</f>
        <v>0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0</v>
      </c>
      <c r="B2412" s="2">
        <f>RSI!B2412</f>
        <v>0</v>
      </c>
      <c r="C2412" s="2">
        <f>RSI!I2412</f>
        <v>6.1198260340887316</v>
      </c>
      <c r="D2412" s="2">
        <f>MACD!E2412</f>
        <v>-2.6618249595945982E-47</v>
      </c>
      <c r="E2412" s="2">
        <f>MACD!F2412</f>
        <v>-3.9144484699920589E-47</v>
      </c>
      <c r="F2412" s="2">
        <f>'Moving Avg'!D2412</f>
        <v>0</v>
      </c>
      <c r="G2412" s="2">
        <f>'Moving Avg'!F2412</f>
        <v>0</v>
      </c>
      <c r="H2412" s="2">
        <f>'Moving Avg'!G2412</f>
        <v>0</v>
      </c>
      <c r="I2412" s="2">
        <f>'Moving Avg'!H2412</f>
        <v>0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0</v>
      </c>
      <c r="B2413" s="2">
        <f>RSI!B2413</f>
        <v>0</v>
      </c>
      <c r="C2413" s="2">
        <f>RSI!I2413</f>
        <v>6.1198260340887316</v>
      </c>
      <c r="D2413" s="2">
        <f>MACD!E2413</f>
        <v>-2.4646527403653688E-47</v>
      </c>
      <c r="E2413" s="2">
        <f>MACD!F2413</f>
        <v>-3.6244893240667216E-47</v>
      </c>
      <c r="F2413" s="2">
        <f>'Moving Avg'!D2413</f>
        <v>0</v>
      </c>
      <c r="G2413" s="2">
        <f>'Moving Avg'!F2413</f>
        <v>0</v>
      </c>
      <c r="H2413" s="2">
        <f>'Moving Avg'!G2413</f>
        <v>0</v>
      </c>
      <c r="I2413" s="2">
        <f>'Moving Avg'!H2413</f>
        <v>0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0</v>
      </c>
      <c r="B2414" s="2">
        <f>RSI!B2414</f>
        <v>0</v>
      </c>
      <c r="C2414" s="2">
        <f>RSI!I2414</f>
        <v>6.1198260340887316</v>
      </c>
      <c r="D2414" s="2">
        <f>MACD!E2414</f>
        <v>-2.2820858707086747E-47</v>
      </c>
      <c r="E2414" s="2">
        <f>MACD!F2414</f>
        <v>-3.3560086333951121E-47</v>
      </c>
      <c r="F2414" s="2">
        <f>'Moving Avg'!D2414</f>
        <v>0</v>
      </c>
      <c r="G2414" s="2">
        <f>'Moving Avg'!F2414</f>
        <v>0</v>
      </c>
      <c r="H2414" s="2">
        <f>'Moving Avg'!G2414</f>
        <v>0</v>
      </c>
      <c r="I2414" s="2">
        <f>'Moving Avg'!H2414</f>
        <v>0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</row>
    <row r="2415" spans="1:12" ht="13.5" x14ac:dyDescent="0.25">
      <c r="A2415" s="3">
        <f>RSI!A2415</f>
        <v>0</v>
      </c>
      <c r="B2415" s="2">
        <f>RSI!B2415</f>
        <v>0</v>
      </c>
      <c r="C2415" s="2">
        <f>RSI!I2415</f>
        <v>6.1198260340887316</v>
      </c>
      <c r="D2415" s="2">
        <f>MACD!E2415</f>
        <v>-2.1130424728784026E-47</v>
      </c>
      <c r="E2415" s="2">
        <f>MACD!F2415</f>
        <v>-3.1074154012917706E-47</v>
      </c>
      <c r="F2415" s="2">
        <f>'Moving Avg'!D2415</f>
        <v>0</v>
      </c>
      <c r="G2415" s="2">
        <f>'Moving Avg'!F2415</f>
        <v>0</v>
      </c>
      <c r="H2415" s="2">
        <f>'Moving Avg'!G2415</f>
        <v>0</v>
      </c>
      <c r="I2415" s="2">
        <f>'Moving Avg'!H2415</f>
        <v>0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</row>
    <row r="2416" spans="1:12" ht="13.5" x14ac:dyDescent="0.25">
      <c r="A2416" s="3">
        <f>RSI!A2416</f>
        <v>0</v>
      </c>
      <c r="B2416" s="2">
        <f>RSI!B2416</f>
        <v>0</v>
      </c>
      <c r="C2416" s="2">
        <f>RSI!I2416</f>
        <v>6.1198260340887316</v>
      </c>
      <c r="D2416" s="2">
        <f>MACD!E2416</f>
        <v>-1.9565208082207433E-47</v>
      </c>
      <c r="E2416" s="2">
        <f>MACD!F2416</f>
        <v>-2.8772364826775654E-47</v>
      </c>
      <c r="F2416" s="2">
        <f>'Moving Avg'!D2416</f>
        <v>0</v>
      </c>
      <c r="G2416" s="2">
        <f>'Moving Avg'!F2416</f>
        <v>0</v>
      </c>
      <c r="H2416" s="2">
        <f>'Moving Avg'!G2416</f>
        <v>0</v>
      </c>
      <c r="I2416" s="2">
        <f>'Moving Avg'!H2416</f>
        <v>0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</row>
    <row r="2417" spans="1:12" ht="13.5" x14ac:dyDescent="0.25">
      <c r="A2417" s="3">
        <f>RSI!A2417</f>
        <v>0</v>
      </c>
      <c r="B2417" s="2">
        <f>RSI!B2417</f>
        <v>0</v>
      </c>
      <c r="C2417" s="2">
        <f>RSI!I2417</f>
        <v>6.1198260340887316</v>
      </c>
      <c r="D2417" s="2">
        <f>MACD!E2417</f>
        <v>-1.8115933409451327E-47</v>
      </c>
      <c r="E2417" s="2">
        <f>MACD!F2417</f>
        <v>-2.6641078543310786E-47</v>
      </c>
      <c r="F2417" s="2">
        <f>'Moving Avg'!D2417</f>
        <v>0</v>
      </c>
      <c r="G2417" s="2">
        <f>'Moving Avg'!F2417</f>
        <v>0</v>
      </c>
      <c r="H2417" s="2">
        <f>'Moving Avg'!G2417</f>
        <v>0</v>
      </c>
      <c r="I2417" s="2">
        <f>'Moving Avg'!H2417</f>
        <v>0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</row>
    <row r="2418" spans="1:12" ht="13.5" x14ac:dyDescent="0.25">
      <c r="A2418" s="3">
        <f>RSI!A2418</f>
        <v>0</v>
      </c>
      <c r="B2418" s="2">
        <f>RSI!B2418</f>
        <v>0</v>
      </c>
      <c r="C2418" s="2">
        <f>RSI!I2418</f>
        <v>6.1198260340887316</v>
      </c>
      <c r="D2418" s="2">
        <f>MACD!E2418</f>
        <v>-1.6774012416158635E-47</v>
      </c>
      <c r="E2418" s="2">
        <f>MACD!F2418</f>
        <v>-2.4667665317880357E-47</v>
      </c>
      <c r="F2418" s="2">
        <f>'Moving Avg'!D2418</f>
        <v>0</v>
      </c>
      <c r="G2418" s="2">
        <f>'Moving Avg'!F2418</f>
        <v>0</v>
      </c>
      <c r="H2418" s="2">
        <f>'Moving Avg'!G2418</f>
        <v>0</v>
      </c>
      <c r="I2418" s="2">
        <f>'Moving Avg'!H2418</f>
        <v>0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0</v>
      </c>
      <c r="B2419" s="2">
        <f>RSI!B2419</f>
        <v>0</v>
      </c>
      <c r="C2419" s="2">
        <f>RSI!I2419</f>
        <v>6.1198260340887316</v>
      </c>
      <c r="D2419" s="2">
        <f>MACD!E2419</f>
        <v>-1.5531492977924661E-47</v>
      </c>
      <c r="E2419" s="2">
        <f>MACD!F2419</f>
        <v>-2.2840430849889218E-47</v>
      </c>
      <c r="F2419" s="2">
        <f>'Moving Avg'!D2419</f>
        <v>0</v>
      </c>
      <c r="G2419" s="2">
        <f>'Moving Avg'!F2419</f>
        <v>0</v>
      </c>
      <c r="H2419" s="2">
        <f>'Moving Avg'!G2419</f>
        <v>0</v>
      </c>
      <c r="I2419" s="2">
        <f>'Moving Avg'!H2419</f>
        <v>0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0</v>
      </c>
      <c r="B2420" s="2">
        <f>RSI!B2420</f>
        <v>0</v>
      </c>
      <c r="C2420" s="2">
        <f>RSI!I2420</f>
        <v>6.1198260340887316</v>
      </c>
      <c r="D2420" s="2">
        <f>MACD!E2420</f>
        <v>-1.4381012016596908E-47</v>
      </c>
      <c r="E2420" s="2">
        <f>MACD!F2420</f>
        <v>-2.1148547083230758E-47</v>
      </c>
      <c r="F2420" s="2">
        <f>'Moving Avg'!D2420</f>
        <v>0</v>
      </c>
      <c r="G2420" s="2">
        <f>'Moving Avg'!F2420</f>
        <v>0</v>
      </c>
      <c r="H2420" s="2">
        <f>'Moving Avg'!G2420</f>
        <v>0</v>
      </c>
      <c r="I2420" s="2">
        <f>'Moving Avg'!H2420</f>
        <v>0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0</v>
      </c>
      <c r="B2421" s="2">
        <f>RSI!B2421</f>
        <v>0</v>
      </c>
      <c r="C2421" s="2">
        <f>RSI!I2421</f>
        <v>6.1198260340887316</v>
      </c>
      <c r="D2421" s="2">
        <f>MACD!E2421</f>
        <v>-1.331575186721936E-47</v>
      </c>
      <c r="E2421" s="2">
        <f>MACD!F2421</f>
        <v>-1.9581988040028481E-47</v>
      </c>
      <c r="F2421" s="2">
        <f>'Moving Avg'!D2421</f>
        <v>0</v>
      </c>
      <c r="G2421" s="2">
        <f>'Moving Avg'!F2421</f>
        <v>0</v>
      </c>
      <c r="H2421" s="2">
        <f>'Moving Avg'!G2421</f>
        <v>0</v>
      </c>
      <c r="I2421" s="2">
        <f>'Moving Avg'!H2421</f>
        <v>0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0</v>
      </c>
      <c r="B2422" s="2">
        <f>RSI!B2422</f>
        <v>0</v>
      </c>
      <c r="C2422" s="2">
        <f>RSI!I2422</f>
        <v>6.1198260340887316</v>
      </c>
      <c r="D2422" s="2">
        <f>MACD!E2422</f>
        <v>-1.2329399877054964E-47</v>
      </c>
      <c r="E2422" s="2">
        <f>MACD!F2422</f>
        <v>-1.8131470407433779E-47</v>
      </c>
      <c r="F2422" s="2">
        <f>'Moving Avg'!D2422</f>
        <v>0</v>
      </c>
      <c r="G2422" s="2">
        <f>'Moving Avg'!F2422</f>
        <v>0</v>
      </c>
      <c r="H2422" s="2">
        <f>'Moving Avg'!G2422</f>
        <v>0</v>
      </c>
      <c r="I2422" s="2">
        <f>'Moving Avg'!H2422</f>
        <v>0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0</v>
      </c>
      <c r="B2423" s="2">
        <f>RSI!B2423</f>
        <v>0</v>
      </c>
      <c r="C2423" s="2">
        <f>RSI!I2423</f>
        <v>6.1198260340887316</v>
      </c>
      <c r="D2423" s="2">
        <f>MACD!E2423</f>
        <v>-1.1416110997273114E-47</v>
      </c>
      <c r="E2423" s="2">
        <f>MACD!F2423</f>
        <v>-1.6788398525401646E-47</v>
      </c>
      <c r="F2423" s="2">
        <f>'Moving Avg'!D2423</f>
        <v>0</v>
      </c>
      <c r="G2423" s="2">
        <f>'Moving Avg'!F2423</f>
        <v>0</v>
      </c>
      <c r="H2423" s="2">
        <f>'Moving Avg'!G2423</f>
        <v>0</v>
      </c>
      <c r="I2423" s="2">
        <f>'Moving Avg'!H2423</f>
        <v>0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0</v>
      </c>
      <c r="B2424" s="2">
        <f>RSI!B2424</f>
        <v>0</v>
      </c>
      <c r="C2424" s="2">
        <f>RSI!I2424</f>
        <v>6.1198260340887316</v>
      </c>
      <c r="D2424" s="2">
        <f>MACD!E2424</f>
        <v>-1.0570473145623253E-47</v>
      </c>
      <c r="E2424" s="2">
        <f>MACD!F2424</f>
        <v>-1.554481344944597E-47</v>
      </c>
      <c r="F2424" s="2">
        <f>'Moving Avg'!D2424</f>
        <v>0</v>
      </c>
      <c r="G2424" s="2">
        <f>'Moving Avg'!F2424</f>
        <v>0</v>
      </c>
      <c r="H2424" s="2">
        <f>'Moving Avg'!G2424</f>
        <v>0</v>
      </c>
      <c r="I2424" s="2">
        <f>'Moving Avg'!H2424</f>
        <v>0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0</v>
      </c>
      <c r="B2425" s="2">
        <f>RSI!B2425</f>
        <v>0</v>
      </c>
      <c r="C2425" s="2">
        <f>RSI!I2425</f>
        <v>6.1198260340887316</v>
      </c>
      <c r="D2425" s="2">
        <f>MACD!E2425</f>
        <v>-9.7874751348363454E-48</v>
      </c>
      <c r="E2425" s="2">
        <f>MACD!F2425</f>
        <v>-1.4393345786524046E-47</v>
      </c>
      <c r="F2425" s="2">
        <f>'Moving Avg'!D2425</f>
        <v>0</v>
      </c>
      <c r="G2425" s="2">
        <f>'Moving Avg'!F2425</f>
        <v>0</v>
      </c>
      <c r="H2425" s="2">
        <f>'Moving Avg'!G2425</f>
        <v>0</v>
      </c>
      <c r="I2425" s="2">
        <f>'Moving Avg'!H2425</f>
        <v>0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0</v>
      </c>
      <c r="B2426" s="2">
        <f>RSI!B2426</f>
        <v>0</v>
      </c>
      <c r="C2426" s="2">
        <f>RSI!I2426</f>
        <v>6.1198260340887316</v>
      </c>
      <c r="D2426" s="2">
        <f>MACD!E2426</f>
        <v>-9.0624769767003202E-48</v>
      </c>
      <c r="E2426" s="2">
        <f>MACD!F2426</f>
        <v>-1.33271720245593E-47</v>
      </c>
      <c r="F2426" s="2">
        <f>'Moving Avg'!D2426</f>
        <v>0</v>
      </c>
      <c r="G2426" s="2">
        <f>'Moving Avg'!F2426</f>
        <v>0</v>
      </c>
      <c r="H2426" s="2">
        <f>'Moving Avg'!G2426</f>
        <v>0</v>
      </c>
      <c r="I2426" s="2">
        <f>'Moving Avg'!H2426</f>
        <v>0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0</v>
      </c>
      <c r="B2427" s="2">
        <f>RSI!B2427</f>
        <v>0</v>
      </c>
      <c r="C2427" s="2">
        <f>RSI!I2427</f>
        <v>6.1198260340887316</v>
      </c>
      <c r="D2427" s="2">
        <f>MACD!E2427</f>
        <v>-8.3911823858336295E-48</v>
      </c>
      <c r="E2427" s="2">
        <f>MACD!F2427</f>
        <v>-1.2339974096814166E-47</v>
      </c>
      <c r="F2427" s="2">
        <f>'Moving Avg'!D2427</f>
        <v>0</v>
      </c>
      <c r="G2427" s="2">
        <f>'Moving Avg'!F2427</f>
        <v>0</v>
      </c>
      <c r="H2427" s="2">
        <f>'Moving Avg'!G2427</f>
        <v>0</v>
      </c>
      <c r="I2427" s="2">
        <f>'Moving Avg'!H2427</f>
        <v>0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0</v>
      </c>
      <c r="B2428" s="2">
        <f>RSI!B2428</f>
        <v>0</v>
      </c>
      <c r="C2428" s="2">
        <f>RSI!I2428</f>
        <v>6.1198260340887316</v>
      </c>
      <c r="D2428" s="2">
        <f>MACD!E2428</f>
        <v>-7.7696133202163239E-48</v>
      </c>
      <c r="E2428" s="2">
        <f>MACD!F2428</f>
        <v>-1.1425901941494597E-47</v>
      </c>
      <c r="F2428" s="2">
        <f>'Moving Avg'!D2428</f>
        <v>0</v>
      </c>
      <c r="G2428" s="2">
        <f>'Moving Avg'!F2428</f>
        <v>0</v>
      </c>
      <c r="H2428" s="2">
        <f>'Moving Avg'!G2428</f>
        <v>0</v>
      </c>
      <c r="I2428" s="2">
        <f>'Moving Avg'!H2428</f>
        <v>0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0</v>
      </c>
      <c r="B2429" s="2">
        <f>RSI!B2429</f>
        <v>0</v>
      </c>
      <c r="C2429" s="2">
        <f>RSI!I2429</f>
        <v>6.1198260340887316</v>
      </c>
      <c r="D2429" s="2">
        <f>MACD!E2429</f>
        <v>-7.1940864076077074E-48</v>
      </c>
      <c r="E2429" s="2">
        <f>MACD!F2429</f>
        <v>-1.0579538834717221E-47</v>
      </c>
      <c r="F2429" s="2">
        <f>'Moving Avg'!D2429</f>
        <v>0</v>
      </c>
      <c r="G2429" s="2">
        <f>'Moving Avg'!F2429</f>
        <v>0</v>
      </c>
      <c r="H2429" s="2">
        <f>'Moving Avg'!G2429</f>
        <v>0</v>
      </c>
      <c r="I2429" s="2">
        <f>'Moving Avg'!H2429</f>
        <v>0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0</v>
      </c>
      <c r="B2430" s="2">
        <f>RSI!B2430</f>
        <v>0</v>
      </c>
      <c r="C2430" s="2">
        <f>RSI!I2430</f>
        <v>6.1198260340887316</v>
      </c>
      <c r="D2430" s="2">
        <f>MACD!E2430</f>
        <v>-6.6611911181552852E-48</v>
      </c>
      <c r="E2430" s="2">
        <f>MACD!F2430</f>
        <v>-9.7958692914048342E-48</v>
      </c>
      <c r="F2430" s="2">
        <f>'Moving Avg'!D2430</f>
        <v>0</v>
      </c>
      <c r="G2430" s="2">
        <f>'Moving Avg'!F2430</f>
        <v>0</v>
      </c>
      <c r="H2430" s="2">
        <f>'Moving Avg'!G2430</f>
        <v>0</v>
      </c>
      <c r="I2430" s="2">
        <f>'Moving Avg'!H2430</f>
        <v>0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0</v>
      </c>
      <c r="B2431" s="2">
        <f>RSI!B2431</f>
        <v>0</v>
      </c>
      <c r="C2431" s="2">
        <f>RSI!I2431</f>
        <v>6.1198260340887316</v>
      </c>
      <c r="D2431" s="2">
        <f>MACD!E2431</f>
        <v>-6.167769553847486E-48</v>
      </c>
      <c r="E2431" s="2">
        <f>MACD!F2431</f>
        <v>-9.0702493438933655E-48</v>
      </c>
      <c r="F2431" s="2">
        <f>'Moving Avg'!D2431</f>
        <v>0</v>
      </c>
      <c r="G2431" s="2">
        <f>'Moving Avg'!F2431</f>
        <v>0</v>
      </c>
      <c r="H2431" s="2">
        <f>'Moving Avg'!G2431</f>
        <v>0</v>
      </c>
      <c r="I2431" s="2">
        <f>'Moving Avg'!H2431</f>
        <v>0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0</v>
      </c>
      <c r="B2432" s="2">
        <f>RSI!B2432</f>
        <v>0</v>
      </c>
      <c r="C2432" s="2">
        <f>RSI!I2432</f>
        <v>6.1198260340887316</v>
      </c>
      <c r="D2432" s="2">
        <f>MACD!E2432</f>
        <v>-5.7108977350439687E-48</v>
      </c>
      <c r="E2432" s="2">
        <f>MACD!F2432</f>
        <v>-8.3983790221234871E-48</v>
      </c>
      <c r="F2432" s="2">
        <f>'Moving Avg'!D2432</f>
        <v>0</v>
      </c>
      <c r="G2432" s="2">
        <f>'Moving Avg'!F2432</f>
        <v>0</v>
      </c>
      <c r="H2432" s="2">
        <f>'Moving Avg'!G2432</f>
        <v>0</v>
      </c>
      <c r="I2432" s="2">
        <f>'Moving Avg'!H2432</f>
        <v>0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0</v>
      </c>
      <c r="B2433" s="2">
        <f>RSI!B2433</f>
        <v>0</v>
      </c>
      <c r="C2433" s="2">
        <f>RSI!I2433</f>
        <v>6.1198260340887316</v>
      </c>
      <c r="D2433" s="2">
        <f>MACD!E2433</f>
        <v>-5.2878682731888598E-48</v>
      </c>
      <c r="E2433" s="2">
        <f>MACD!F2433</f>
        <v>-7.7762768723365625E-48</v>
      </c>
      <c r="F2433" s="2">
        <f>'Moving Avg'!D2433</f>
        <v>0</v>
      </c>
      <c r="G2433" s="2">
        <f>'Moving Avg'!F2433</f>
        <v>0</v>
      </c>
      <c r="H2433" s="2">
        <f>'Moving Avg'!G2433</f>
        <v>0</v>
      </c>
      <c r="I2433" s="2">
        <f>'Moving Avg'!H2433</f>
        <v>0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0</v>
      </c>
      <c r="B2434" s="2">
        <f>RSI!B2434</f>
        <v>0</v>
      </c>
      <c r="C2434" s="2">
        <f>RSI!I2434</f>
        <v>6.1198260340887316</v>
      </c>
      <c r="D2434" s="2">
        <f>MACD!E2434</f>
        <v>-4.8961743270267219E-48</v>
      </c>
      <c r="E2434" s="2">
        <f>MACD!F2434</f>
        <v>-7.2002563632745942E-48</v>
      </c>
      <c r="F2434" s="2">
        <f>'Moving Avg'!D2434</f>
        <v>0</v>
      </c>
      <c r="G2434" s="2">
        <f>'Moving Avg'!F2434</f>
        <v>0</v>
      </c>
      <c r="H2434" s="2">
        <f>'Moving Avg'!G2434</f>
        <v>0</v>
      </c>
      <c r="I2434" s="2">
        <f>'Moving Avg'!H2434</f>
        <v>0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0</v>
      </c>
      <c r="B2435" s="2">
        <f>RSI!B2435</f>
        <v>0</v>
      </c>
      <c r="C2435" s="2">
        <f>RSI!I2435</f>
        <v>6.1198260340887316</v>
      </c>
      <c r="D2435" s="2">
        <f>MACD!E2435</f>
        <v>-4.533494747246965E-48</v>
      </c>
      <c r="E2435" s="2">
        <f>MACD!F2435</f>
        <v>-6.6669040400690681E-48</v>
      </c>
      <c r="F2435" s="2">
        <f>'Moving Avg'!D2435</f>
        <v>0</v>
      </c>
      <c r="G2435" s="2">
        <f>'Moving Avg'!F2435</f>
        <v>0</v>
      </c>
      <c r="H2435" s="2">
        <f>'Moving Avg'!G2435</f>
        <v>0</v>
      </c>
      <c r="I2435" s="2">
        <f>'Moving Avg'!H2435</f>
        <v>0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0</v>
      </c>
      <c r="B2436" s="2">
        <f>RSI!B2436</f>
        <v>0</v>
      </c>
      <c r="C2436" s="2">
        <f>RSI!I2436</f>
        <v>6.1198260340887316</v>
      </c>
      <c r="D2436" s="2">
        <f>MACD!E2436</f>
        <v>-4.1976803215249678E-48</v>
      </c>
      <c r="E2436" s="2">
        <f>MACD!F2436</f>
        <v>-6.1730592963602483E-48</v>
      </c>
      <c r="F2436" s="2">
        <f>'Moving Avg'!D2436</f>
        <v>0</v>
      </c>
      <c r="G2436" s="2">
        <f>'Moving Avg'!F2436</f>
        <v>0</v>
      </c>
      <c r="H2436" s="2">
        <f>'Moving Avg'!G2436</f>
        <v>0</v>
      </c>
      <c r="I2436" s="2">
        <f>'Moving Avg'!H2436</f>
        <v>0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0</v>
      </c>
      <c r="B2437" s="2">
        <f>RSI!B2437</f>
        <v>0</v>
      </c>
      <c r="C2437" s="2">
        <f>RSI!I2437</f>
        <v>6.1198260340887316</v>
      </c>
      <c r="D2437" s="2">
        <f>MACD!E2437</f>
        <v>-3.8867410384490441E-48</v>
      </c>
      <c r="E2437" s="2">
        <f>MACD!F2437</f>
        <v>-5.7157956447780071E-48</v>
      </c>
      <c r="F2437" s="2">
        <f>'Moving Avg'!D2437</f>
        <v>0</v>
      </c>
      <c r="G2437" s="2">
        <f>'Moving Avg'!F2437</f>
        <v>0</v>
      </c>
      <c r="H2437" s="2">
        <f>'Moving Avg'!G2437</f>
        <v>0</v>
      </c>
      <c r="I2437" s="2">
        <f>'Moving Avg'!H2437</f>
        <v>0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0</v>
      </c>
      <c r="B2438" s="2">
        <f>RSI!B2438</f>
        <v>0</v>
      </c>
      <c r="C2438" s="2">
        <f>RSI!I2438</f>
        <v>6.1198260340887316</v>
      </c>
      <c r="D2438" s="2">
        <f>MACD!E2438</f>
        <v>-3.5988342948602261E-48</v>
      </c>
      <c r="E2438" s="2">
        <f>MACD!F2438</f>
        <v>-5.292403374794451E-48</v>
      </c>
      <c r="F2438" s="2">
        <f>'Moving Avg'!D2438</f>
        <v>0</v>
      </c>
      <c r="G2438" s="2">
        <f>'Moving Avg'!F2438</f>
        <v>0</v>
      </c>
      <c r="H2438" s="2">
        <f>'Moving Avg'!G2438</f>
        <v>0</v>
      </c>
      <c r="I2438" s="2">
        <f>'Moving Avg'!H2438</f>
        <v>0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0</v>
      </c>
      <c r="B2439" s="2">
        <f>RSI!B2439</f>
        <v>0</v>
      </c>
      <c r="C2439" s="2">
        <f>RSI!I2439</f>
        <v>6.1198260340887316</v>
      </c>
      <c r="D2439" s="2">
        <f>MACD!E2439</f>
        <v>-3.3322539767224315E-48</v>
      </c>
      <c r="E2439" s="2">
        <f>MACD!F2439</f>
        <v>-4.9003734951800473E-48</v>
      </c>
      <c r="F2439" s="2">
        <f>'Moving Avg'!D2439</f>
        <v>0</v>
      </c>
      <c r="G2439" s="2">
        <f>'Moving Avg'!F2439</f>
        <v>0</v>
      </c>
      <c r="H2439" s="2">
        <f>'Moving Avg'!G2439</f>
        <v>0</v>
      </c>
      <c r="I2439" s="2">
        <f>'Moving Avg'!H2439</f>
        <v>0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0</v>
      </c>
      <c r="B2440" s="2">
        <f>RSI!B2440</f>
        <v>0</v>
      </c>
      <c r="C2440" s="2">
        <f>RSI!I2440</f>
        <v>6.1198260340887316</v>
      </c>
      <c r="D2440" s="2">
        <f>MACD!E2440</f>
        <v>-3.0854203488170664E-48</v>
      </c>
      <c r="E2440" s="2">
        <f>MACD!F2440</f>
        <v>-4.5373828659074514E-48</v>
      </c>
      <c r="F2440" s="2">
        <f>'Moving Avg'!D2440</f>
        <v>0</v>
      </c>
      <c r="G2440" s="2">
        <f>'Moving Avg'!F2440</f>
        <v>0</v>
      </c>
      <c r="H2440" s="2">
        <f>'Moving Avg'!G2440</f>
        <v>0</v>
      </c>
      <c r="I2440" s="2">
        <f>'Moving Avg'!H2440</f>
        <v>0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0</v>
      </c>
      <c r="B2441" s="2">
        <f>RSI!B2441</f>
        <v>0</v>
      </c>
      <c r="C2441" s="2">
        <f>RSI!I2441</f>
        <v>6.1198260340887316</v>
      </c>
      <c r="D2441" s="2">
        <f>MACD!E2441</f>
        <v>-2.8568706933491354E-48</v>
      </c>
      <c r="E2441" s="2">
        <f>MACD!F2441</f>
        <v>-4.2012804313957882E-48</v>
      </c>
      <c r="F2441" s="2">
        <f>'Moving Avg'!D2441</f>
        <v>0</v>
      </c>
      <c r="G2441" s="2">
        <f>'Moving Avg'!F2441</f>
        <v>0</v>
      </c>
      <c r="H2441" s="2">
        <f>'Moving Avg'!G2441</f>
        <v>0</v>
      </c>
      <c r="I2441" s="2">
        <f>'Moving Avg'!H2441</f>
        <v>0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0</v>
      </c>
      <c r="B2442" s="2">
        <f>RSI!B2442</f>
        <v>0</v>
      </c>
      <c r="C2442" s="2">
        <f>RSI!I2442</f>
        <v>6.11982603408876</v>
      </c>
      <c r="D2442" s="2">
        <f>MACD!E2442</f>
        <v>-2.6452506419899401E-48</v>
      </c>
      <c r="E2442" s="2">
        <f>MACD!F2442</f>
        <v>-3.8900744735146185E-48</v>
      </c>
      <c r="F2442" s="2">
        <f>'Moving Avg'!D2442</f>
        <v>0</v>
      </c>
      <c r="G2442" s="2">
        <f>'Moving Avg'!F2442</f>
        <v>0</v>
      </c>
      <c r="H2442" s="2">
        <f>'Moving Avg'!G2442</f>
        <v>0</v>
      </c>
      <c r="I2442" s="2">
        <f>'Moving Avg'!H2442</f>
        <v>0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0</v>
      </c>
      <c r="B2443" s="2">
        <f>RSI!B2443</f>
        <v>0</v>
      </c>
      <c r="C2443" s="2">
        <f>RSI!I2443</f>
        <v>6.1198260340887316</v>
      </c>
      <c r="D2443" s="2">
        <f>MACD!E2443</f>
        <v>-2.4493061499906852E-48</v>
      </c>
      <c r="E2443" s="2">
        <f>MACD!F2443</f>
        <v>-3.601920808809832E-48</v>
      </c>
      <c r="F2443" s="2">
        <f>'Moving Avg'!D2443</f>
        <v>0</v>
      </c>
      <c r="G2443" s="2">
        <f>'Moving Avg'!F2443</f>
        <v>0</v>
      </c>
      <c r="H2443" s="2">
        <f>'Moving Avg'!G2443</f>
        <v>0</v>
      </c>
      <c r="I2443" s="2">
        <f>'Moving Avg'!H2443</f>
        <v>0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0</v>
      </c>
      <c r="B2444" s="2">
        <f>RSI!B2444</f>
        <v>0</v>
      </c>
      <c r="C2444" s="2">
        <f>RSI!I2444</f>
        <v>6.1198260340887316</v>
      </c>
      <c r="D2444" s="2">
        <f>MACD!E2444</f>
        <v>-2.26787606480619E-48</v>
      </c>
      <c r="E2444" s="2">
        <f>MACD!F2444</f>
        <v>-3.3351118600091041E-48</v>
      </c>
      <c r="F2444" s="2">
        <f>'Moving Avg'!D2444</f>
        <v>0</v>
      </c>
      <c r="G2444" s="2">
        <f>'Moving Avg'!F2444</f>
        <v>0</v>
      </c>
      <c r="H2444" s="2">
        <f>'Moving Avg'!G2444</f>
        <v>0</v>
      </c>
      <c r="I2444" s="2">
        <f>'Moving Avg'!H2444</f>
        <v>0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0</v>
      </c>
      <c r="B2445" s="2">
        <f>RSI!B2445</f>
        <v>0</v>
      </c>
      <c r="C2445" s="2">
        <f>RSI!I2445</f>
        <v>6.1198260340887316</v>
      </c>
      <c r="D2445" s="2">
        <f>MACD!E2445</f>
        <v>-2.0998852451909166E-48</v>
      </c>
      <c r="E2445" s="2">
        <f>MACD!F2445</f>
        <v>-3.0880665370454665E-48</v>
      </c>
      <c r="F2445" s="2">
        <f>'Moving Avg'!D2445</f>
        <v>0</v>
      </c>
      <c r="G2445" s="2">
        <f>'Moving Avg'!F2445</f>
        <v>0</v>
      </c>
      <c r="H2445" s="2">
        <f>'Moving Avg'!G2445</f>
        <v>0</v>
      </c>
      <c r="I2445" s="2">
        <f>'Moving Avg'!H2445</f>
        <v>0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0</v>
      </c>
      <c r="B2446" s="2">
        <f>RSI!B2446</f>
        <v>0</v>
      </c>
      <c r="C2446" s="2">
        <f>RSI!I2446</f>
        <v>6.1198260340887316</v>
      </c>
      <c r="D2446" s="2">
        <f>MACD!E2446</f>
        <v>-1.9443381899915895E-48</v>
      </c>
      <c r="E2446" s="2">
        <f>MACD!F2446</f>
        <v>-2.859320867634691E-48</v>
      </c>
      <c r="F2446" s="2">
        <f>'Moving Avg'!D2446</f>
        <v>0</v>
      </c>
      <c r="G2446" s="2">
        <f>'Moving Avg'!F2446</f>
        <v>0</v>
      </c>
      <c r="H2446" s="2">
        <f>'Moving Avg'!G2446</f>
        <v>0</v>
      </c>
      <c r="I2446" s="2">
        <f>'Moving Avg'!H2446</f>
        <v>0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0</v>
      </c>
      <c r="B2447" s="2">
        <f>RSI!B2447</f>
        <v>0</v>
      </c>
      <c r="C2447" s="2">
        <f>RSI!I2447</f>
        <v>6.1198260340887316</v>
      </c>
      <c r="D2447" s="2">
        <f>MACD!E2447</f>
        <v>-1.8003131388811013E-48</v>
      </c>
      <c r="E2447" s="2">
        <f>MACD!F2447</f>
        <v>-2.6475193218839732E-48</v>
      </c>
      <c r="F2447" s="2">
        <f>'Moving Avg'!D2447</f>
        <v>0</v>
      </c>
      <c r="G2447" s="2">
        <f>'Moving Avg'!F2447</f>
        <v>0</v>
      </c>
      <c r="H2447" s="2">
        <f>'Moving Avg'!G2447</f>
        <v>0</v>
      </c>
      <c r="I2447" s="2">
        <f>'Moving Avg'!H2447</f>
        <v>0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0</v>
      </c>
      <c r="B2448" s="2">
        <f>RSI!B2448</f>
        <v>0</v>
      </c>
      <c r="C2448" s="2">
        <f>RSI!I2448</f>
        <v>6.11982603408876</v>
      </c>
      <c r="D2448" s="2">
        <f>MACD!E2448</f>
        <v>-1.6669566100750938E-48</v>
      </c>
      <c r="E2448" s="2">
        <f>MACD!F2448</f>
        <v>-2.4514067795221975E-48</v>
      </c>
      <c r="F2448" s="2">
        <f>'Moving Avg'!D2448</f>
        <v>0</v>
      </c>
      <c r="G2448" s="2">
        <f>'Moving Avg'!F2448</f>
        <v>0</v>
      </c>
      <c r="H2448" s="2">
        <f>'Moving Avg'!G2448</f>
        <v>0</v>
      </c>
      <c r="I2448" s="2">
        <f>'Moving Avg'!H2448</f>
        <v>0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0</v>
      </c>
      <c r="B2449" s="2">
        <f>RSI!B2449</f>
        <v>0</v>
      </c>
      <c r="C2449" s="2">
        <f>RSI!I2449</f>
        <v>6.11982603408876</v>
      </c>
      <c r="D2449" s="2">
        <f>MACD!E2449</f>
        <v>-1.5434783426621239E-48</v>
      </c>
      <c r="E2449" s="2">
        <f>MACD!F2449</f>
        <v>-2.2698210921501831E-48</v>
      </c>
      <c r="F2449" s="2">
        <f>'Moving Avg'!D2449</f>
        <v>0</v>
      </c>
      <c r="G2449" s="2">
        <f>'Moving Avg'!F2449</f>
        <v>0</v>
      </c>
      <c r="H2449" s="2">
        <f>'Moving Avg'!G2449</f>
        <v>0</v>
      </c>
      <c r="I2449" s="2">
        <f>'Moving Avg'!H2449</f>
        <v>0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0</v>
      </c>
      <c r="B2450" s="2">
        <f>RSI!B2450</f>
        <v>0</v>
      </c>
      <c r="C2450" s="2">
        <f>RSI!I2450</f>
        <v>6.11982603408876</v>
      </c>
      <c r="D2450" s="2">
        <f>MACD!E2450</f>
        <v>-1.4291466135760407E-48</v>
      </c>
      <c r="E2450" s="2">
        <f>MACD!F2450</f>
        <v>-2.1016861964353549E-48</v>
      </c>
      <c r="F2450" s="2">
        <f>'Moving Avg'!D2450</f>
        <v>0</v>
      </c>
      <c r="G2450" s="2">
        <f>'Moving Avg'!F2450</f>
        <v>0</v>
      </c>
      <c r="H2450" s="2">
        <f>'Moving Avg'!G2450</f>
        <v>0</v>
      </c>
      <c r="I2450" s="2">
        <f>'Moving Avg'!H2450</f>
        <v>0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0</v>
      </c>
      <c r="B2451" s="2">
        <f>RSI!B2451</f>
        <v>0</v>
      </c>
      <c r="C2451" s="2">
        <f>RSI!I2451</f>
        <v>6.1198260340887316</v>
      </c>
      <c r="D2451" s="2">
        <f>MACD!E2451</f>
        <v>-1.3232839014592969E-48</v>
      </c>
      <c r="E2451" s="2">
        <f>MACD!F2451</f>
        <v>-1.9460057374401432E-48</v>
      </c>
      <c r="F2451" s="2">
        <f>'Moving Avg'!D2451</f>
        <v>0</v>
      </c>
      <c r="G2451" s="2">
        <f>'Moving Avg'!F2451</f>
        <v>0</v>
      </c>
      <c r="H2451" s="2">
        <f>'Moving Avg'!G2451</f>
        <v>0</v>
      </c>
      <c r="I2451" s="2">
        <f>'Moving Avg'!H2451</f>
        <v>0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0</v>
      </c>
      <c r="B2452" s="2">
        <f>RSI!B2452</f>
        <v>0</v>
      </c>
      <c r="C2452" s="2">
        <f>RSI!I2452</f>
        <v>6.1198260340887316</v>
      </c>
      <c r="D2452" s="2">
        <f>MACD!E2452</f>
        <v>-1.2252628717215712E-48</v>
      </c>
      <c r="E2452" s="2">
        <f>MACD!F2452</f>
        <v>-1.801857164296429E-48</v>
      </c>
      <c r="F2452" s="2">
        <f>'Moving Avg'!D2452</f>
        <v>0</v>
      </c>
      <c r="G2452" s="2">
        <f>'Moving Avg'!F2452</f>
        <v>0</v>
      </c>
      <c r="H2452" s="2">
        <f>'Moving Avg'!G2452</f>
        <v>0</v>
      </c>
      <c r="I2452" s="2">
        <f>'Moving Avg'!H2452</f>
        <v>0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0</v>
      </c>
      <c r="B2453" s="2">
        <f>RSI!B2453</f>
        <v>0</v>
      </c>
      <c r="C2453" s="2">
        <f>RSI!I2453</f>
        <v>6.1198260340887316</v>
      </c>
      <c r="D2453" s="2">
        <f>MACD!E2453</f>
        <v>-1.1345026590014549E-48</v>
      </c>
      <c r="E2453" s="2">
        <f>MACD!F2453</f>
        <v>-1.6683862632374343E-48</v>
      </c>
      <c r="F2453" s="2">
        <f>'Moving Avg'!D2453</f>
        <v>0</v>
      </c>
      <c r="G2453" s="2">
        <f>'Moving Avg'!F2453</f>
        <v>0</v>
      </c>
      <c r="H2453" s="2">
        <f>'Moving Avg'!G2453</f>
        <v>0</v>
      </c>
      <c r="I2453" s="2">
        <f>'Moving Avg'!H2453</f>
        <v>0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0</v>
      </c>
      <c r="B2454" s="2">
        <f>RSI!B2454</f>
        <v>0</v>
      </c>
      <c r="C2454" s="2">
        <f>RSI!I2454</f>
        <v>6.11982603408876</v>
      </c>
      <c r="D2454" s="2">
        <f>MACD!E2454</f>
        <v>-1.0504654250013471E-48</v>
      </c>
      <c r="E2454" s="2">
        <f>MACD!F2454</f>
        <v>-1.544802095590217E-48</v>
      </c>
      <c r="F2454" s="2">
        <f>'Moving Avg'!D2454</f>
        <v>0</v>
      </c>
      <c r="G2454" s="2">
        <f>'Moving Avg'!F2454</f>
        <v>0</v>
      </c>
      <c r="H2454" s="2">
        <f>'Moving Avg'!G2454</f>
        <v>0</v>
      </c>
      <c r="I2454" s="2">
        <f>'Moving Avg'!H2454</f>
        <v>0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0</v>
      </c>
      <c r="B2455" s="2">
        <f>RSI!B2455</f>
        <v>0</v>
      </c>
      <c r="C2455" s="2">
        <f>RSI!I2455</f>
        <v>6.11982603408876</v>
      </c>
      <c r="D2455" s="2">
        <f>MACD!E2455</f>
        <v>-9.7265317129754365E-49</v>
      </c>
      <c r="E2455" s="2">
        <f>MACD!F2455</f>
        <v>-1.4303723107316823E-48</v>
      </c>
      <c r="F2455" s="2">
        <f>'Moving Avg'!D2455</f>
        <v>0</v>
      </c>
      <c r="G2455" s="2">
        <f>'Moving Avg'!F2455</f>
        <v>0</v>
      </c>
      <c r="H2455" s="2">
        <f>'Moving Avg'!G2455</f>
        <v>0</v>
      </c>
      <c r="I2455" s="2">
        <f>'Moving Avg'!H2455</f>
        <v>0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0</v>
      </c>
      <c r="B2456" s="2">
        <f>RSI!B2456</f>
        <v>0</v>
      </c>
      <c r="C2456" s="2">
        <f>RSI!I2456</f>
        <v>6.11982603408876</v>
      </c>
      <c r="D2456" s="2">
        <f>MACD!E2456</f>
        <v>-9.006047882384663E-49</v>
      </c>
      <c r="E2456" s="2">
        <f>MACD!F2456</f>
        <v>-1.3244188062330392E-48</v>
      </c>
      <c r="F2456" s="2">
        <f>'Moving Avg'!D2456</f>
        <v>0</v>
      </c>
      <c r="G2456" s="2">
        <f>'Moving Avg'!F2456</f>
        <v>0</v>
      </c>
      <c r="H2456" s="2">
        <f>'Moving Avg'!G2456</f>
        <v>0</v>
      </c>
      <c r="I2456" s="2">
        <f>'Moving Avg'!H2456</f>
        <v>0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0</v>
      </c>
      <c r="B2457" s="2">
        <f>RSI!B2457</f>
        <v>0</v>
      </c>
      <c r="C2457" s="2">
        <f>RSI!I2457</f>
        <v>6.11982603408876</v>
      </c>
      <c r="D2457" s="2">
        <f>MACD!E2457</f>
        <v>-8.3389332244302434E-49</v>
      </c>
      <c r="E2457" s="2">
        <f>MACD!F2457</f>
        <v>-1.2263137094750363E-48</v>
      </c>
      <c r="F2457" s="2">
        <f>'Moving Avg'!D2457</f>
        <v>0</v>
      </c>
      <c r="G2457" s="2">
        <f>'Moving Avg'!F2457</f>
        <v>0</v>
      </c>
      <c r="H2457" s="2">
        <f>'Moving Avg'!G2457</f>
        <v>0</v>
      </c>
      <c r="I2457" s="2">
        <f>'Moving Avg'!H2457</f>
        <v>0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0</v>
      </c>
      <c r="B2458" s="2">
        <f>RSI!B2458</f>
        <v>0</v>
      </c>
      <c r="C2458" s="2">
        <f>RSI!I2458</f>
        <v>6.1198260340887316</v>
      </c>
      <c r="D2458" s="2">
        <f>MACD!E2458</f>
        <v>-7.7212344670650404E-49</v>
      </c>
      <c r="E2458" s="2">
        <f>MACD!F2458</f>
        <v>-1.13547565692133E-48</v>
      </c>
      <c r="F2458" s="2">
        <f>'Moving Avg'!D2458</f>
        <v>0</v>
      </c>
      <c r="G2458" s="2">
        <f>'Moving Avg'!F2458</f>
        <v>0</v>
      </c>
      <c r="H2458" s="2">
        <f>'Moving Avg'!G2458</f>
        <v>0</v>
      </c>
      <c r="I2458" s="2">
        <f>'Moving Avg'!H2458</f>
        <v>0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0</v>
      </c>
      <c r="B2459" s="2">
        <f>RSI!B2459</f>
        <v>0</v>
      </c>
      <c r="C2459" s="2">
        <f>RSI!I2459</f>
        <v>6.1198260340887316</v>
      </c>
      <c r="D2459" s="2">
        <f>MACD!E2459</f>
        <v>-7.1492911732083702E-49</v>
      </c>
      <c r="E2459" s="2">
        <f>MACD!F2459</f>
        <v>-1.0513663490012315E-48</v>
      </c>
      <c r="F2459" s="2">
        <f>'Moving Avg'!D2459</f>
        <v>0</v>
      </c>
      <c r="G2459" s="2">
        <f>'Moving Avg'!F2459</f>
        <v>0</v>
      </c>
      <c r="H2459" s="2">
        <f>'Moving Avg'!G2459</f>
        <v>0</v>
      </c>
      <c r="I2459" s="2">
        <f>'Moving Avg'!H2459</f>
        <v>0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0</v>
      </c>
      <c r="B2460" s="2">
        <f>RSI!B2460</f>
        <v>0</v>
      </c>
      <c r="C2460" s="2">
        <f>RSI!I2460</f>
        <v>6.11982603408876</v>
      </c>
      <c r="D2460" s="2">
        <f>MACD!E2460</f>
        <v>-6.6197140492670095E-49</v>
      </c>
      <c r="E2460" s="2">
        <f>MACD!F2460</f>
        <v>-9.7348736018632535E-49</v>
      </c>
      <c r="F2460" s="2">
        <f>'Moving Avg'!D2460</f>
        <v>0</v>
      </c>
      <c r="G2460" s="2">
        <f>'Moving Avg'!F2460</f>
        <v>0</v>
      </c>
      <c r="H2460" s="2">
        <f>'Moving Avg'!G2460</f>
        <v>0</v>
      </c>
      <c r="I2460" s="2">
        <f>'Moving Avg'!H2460</f>
        <v>0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0</v>
      </c>
      <c r="B2461" s="2">
        <f>RSI!B2461</f>
        <v>0</v>
      </c>
      <c r="C2461" s="2">
        <f>RSI!I2461</f>
        <v>6.11982603408876</v>
      </c>
      <c r="D2461" s="2">
        <f>MACD!E2461</f>
        <v>-6.1293648604324161E-49</v>
      </c>
      <c r="E2461" s="2">
        <f>MACD!F2461</f>
        <v>-9.0137718535770862E-49</v>
      </c>
      <c r="F2461" s="2">
        <f>'Moving Avg'!D2461</f>
        <v>0</v>
      </c>
      <c r="G2461" s="2">
        <f>'Moving Avg'!F2461</f>
        <v>0</v>
      </c>
      <c r="H2461" s="2">
        <f>'Moving Avg'!G2461</f>
        <v>0</v>
      </c>
      <c r="I2461" s="2">
        <f>'Moving Avg'!H2461</f>
        <v>0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0</v>
      </c>
      <c r="B2462" s="2">
        <f>RSI!B2462</f>
        <v>0</v>
      </c>
      <c r="C2462" s="2">
        <f>RSI!I2462</f>
        <v>6.11982603408876</v>
      </c>
      <c r="D2462" s="2">
        <f>MACD!E2462</f>
        <v>-5.6753378337337185E-49</v>
      </c>
      <c r="E2462" s="2">
        <f>MACD!F2462</f>
        <v>-8.3460850496084129E-49</v>
      </c>
      <c r="F2462" s="2">
        <f>'Moving Avg'!D2462</f>
        <v>0</v>
      </c>
      <c r="G2462" s="2">
        <f>'Moving Avg'!F2462</f>
        <v>0</v>
      </c>
      <c r="H2462" s="2">
        <f>'Moving Avg'!G2462</f>
        <v>0</v>
      </c>
      <c r="I2462" s="2">
        <f>'Moving Avg'!H2462</f>
        <v>0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0</v>
      </c>
      <c r="B2463" s="2">
        <f>RSI!B2463</f>
        <v>0</v>
      </c>
      <c r="C2463" s="2">
        <f>RSI!I2463</f>
        <v>6.11982603408876</v>
      </c>
      <c r="D2463" s="2">
        <f>MACD!E2463</f>
        <v>-5.2549424386423323E-49</v>
      </c>
      <c r="E2463" s="2">
        <f>MACD!F2463</f>
        <v>-7.7278565274151977E-49</v>
      </c>
      <c r="F2463" s="2">
        <f>'Moving Avg'!D2463</f>
        <v>0</v>
      </c>
      <c r="G2463" s="2">
        <f>'Moving Avg'!F2463</f>
        <v>0</v>
      </c>
      <c r="H2463" s="2">
        <f>'Moving Avg'!G2463</f>
        <v>0</v>
      </c>
      <c r="I2463" s="2">
        <f>'Moving Avg'!H2463</f>
        <v>0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0</v>
      </c>
      <c r="B2464" s="2">
        <f>RSI!B2464</f>
        <v>0</v>
      </c>
      <c r="C2464" s="2">
        <f>RSI!I2464</f>
        <v>6.1198260340887316</v>
      </c>
      <c r="D2464" s="2">
        <f>MACD!E2464</f>
        <v>-4.8656874431873447E-49</v>
      </c>
      <c r="E2464" s="2">
        <f>MACD!F2464</f>
        <v>-7.1554227105696265E-49</v>
      </c>
      <c r="F2464" s="2">
        <f>'Moving Avg'!D2464</f>
        <v>0</v>
      </c>
      <c r="G2464" s="2">
        <f>'Moving Avg'!F2464</f>
        <v>0</v>
      </c>
      <c r="H2464" s="2">
        <f>'Moving Avg'!G2464</f>
        <v>0</v>
      </c>
      <c r="I2464" s="2">
        <f>'Moving Avg'!H2464</f>
        <v>0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0</v>
      </c>
      <c r="B2465" s="2">
        <f>RSI!B2465</f>
        <v>0</v>
      </c>
      <c r="C2465" s="2">
        <f>RSI!I2465</f>
        <v>6.1198260340887316</v>
      </c>
      <c r="D2465" s="2">
        <f>MACD!E2465</f>
        <v>-4.5052661510993935E-49</v>
      </c>
      <c r="E2465" s="2">
        <f>MACD!F2465</f>
        <v>-6.6253913986755807E-49</v>
      </c>
      <c r="F2465" s="2">
        <f>'Moving Avg'!D2465</f>
        <v>0</v>
      </c>
      <c r="G2465" s="2">
        <f>'Moving Avg'!F2465</f>
        <v>0</v>
      </c>
      <c r="H2465" s="2">
        <f>'Moving Avg'!G2465</f>
        <v>0</v>
      </c>
      <c r="I2465" s="2">
        <f>'Moving Avg'!H2465</f>
        <v>0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0</v>
      </c>
      <c r="B2466" s="2">
        <f>RSI!B2466</f>
        <v>0</v>
      </c>
      <c r="C2466" s="2">
        <f>RSI!I2466</f>
        <v>6.1198260340887316</v>
      </c>
      <c r="D2466" s="2">
        <f>MACD!E2466</f>
        <v>-4.1715427324994383E-49</v>
      </c>
      <c r="E2466" s="2">
        <f>MACD!F2466</f>
        <v>-6.134621665440352E-49</v>
      </c>
      <c r="F2466" s="2">
        <f>'Moving Avg'!D2466</f>
        <v>0</v>
      </c>
      <c r="G2466" s="2">
        <f>'Moving Avg'!F2466</f>
        <v>0</v>
      </c>
      <c r="H2466" s="2">
        <f>'Moving Avg'!G2466</f>
        <v>0</v>
      </c>
      <c r="I2466" s="2">
        <f>'Moving Avg'!H2466</f>
        <v>0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0</v>
      </c>
      <c r="B2467" s="2">
        <f>RSI!B2467</f>
        <v>0</v>
      </c>
      <c r="C2467" s="2">
        <f>RSI!I2467</f>
        <v>6.1198260340887316</v>
      </c>
      <c r="D2467" s="2">
        <f>MACD!E2467</f>
        <v>-3.8625395671291099E-49</v>
      </c>
      <c r="E2467" s="2">
        <f>MACD!F2467</f>
        <v>-5.6802052457781039E-49</v>
      </c>
      <c r="F2467" s="2">
        <f>'Moving Avg'!D2467</f>
        <v>0</v>
      </c>
      <c r="G2467" s="2">
        <f>'Moving Avg'!F2467</f>
        <v>0</v>
      </c>
      <c r="H2467" s="2">
        <f>'Moving Avg'!G2467</f>
        <v>0</v>
      </c>
      <c r="I2467" s="2">
        <f>'Moving Avg'!H2467</f>
        <v>0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0</v>
      </c>
      <c r="B2468" s="2">
        <f>RSI!B2468</f>
        <v>0</v>
      </c>
      <c r="C2468" s="2">
        <f>RSI!I2468</f>
        <v>6.1198260340887316</v>
      </c>
      <c r="D2468" s="2">
        <f>MACD!E2468</f>
        <v>-3.5764255251195465E-49</v>
      </c>
      <c r="E2468" s="2">
        <f>MACD!F2468</f>
        <v>-5.2594493016463927E-49</v>
      </c>
      <c r="F2468" s="2">
        <f>'Moving Avg'!D2468</f>
        <v>0</v>
      </c>
      <c r="G2468" s="2">
        <f>'Moving Avg'!F2468</f>
        <v>0</v>
      </c>
      <c r="H2468" s="2">
        <f>'Moving Avg'!G2468</f>
        <v>0</v>
      </c>
      <c r="I2468" s="2">
        <f>'Moving Avg'!H2468</f>
        <v>0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0</v>
      </c>
      <c r="B2469" s="2">
        <f>RSI!B2469</f>
        <v>0</v>
      </c>
      <c r="C2469" s="2">
        <f>RSI!I2469</f>
        <v>6.1198260340887316</v>
      </c>
      <c r="D2469" s="2">
        <f>MACD!E2469</f>
        <v>-3.3115051158514322E-49</v>
      </c>
      <c r="E2469" s="2">
        <f>MACD!F2469</f>
        <v>-4.8698604644874011E-49</v>
      </c>
      <c r="F2469" s="2">
        <f>'Moving Avg'!D2469</f>
        <v>0</v>
      </c>
      <c r="G2469" s="2">
        <f>'Moving Avg'!F2469</f>
        <v>0</v>
      </c>
      <c r="H2469" s="2">
        <f>'Moving Avg'!G2469</f>
        <v>0</v>
      </c>
      <c r="I2469" s="2">
        <f>'Moving Avg'!H2469</f>
        <v>0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0</v>
      </c>
      <c r="B2470" s="2">
        <f>RSI!B2470</f>
        <v>0</v>
      </c>
      <c r="C2470" s="2">
        <f>RSI!I2470</f>
        <v>6.1198260340887316</v>
      </c>
      <c r="D2470" s="2">
        <f>MACD!E2470</f>
        <v>-3.0662084406031778E-49</v>
      </c>
      <c r="E2470" s="2">
        <f>MACD!F2470</f>
        <v>-4.5091300597105564E-49</v>
      </c>
      <c r="F2470" s="2">
        <f>'Moving Avg'!D2470</f>
        <v>0</v>
      </c>
      <c r="G2470" s="2">
        <f>'Moving Avg'!F2470</f>
        <v>0</v>
      </c>
      <c r="H2470" s="2">
        <f>'Moving Avg'!G2470</f>
        <v>0</v>
      </c>
      <c r="I2470" s="2">
        <f>'Moving Avg'!H2470</f>
        <v>0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0</v>
      </c>
      <c r="B2471" s="2">
        <f>RSI!B2471</f>
        <v>0</v>
      </c>
      <c r="C2471" s="2">
        <f>RSI!I2471</f>
        <v>6.1198260340887316</v>
      </c>
      <c r="D2471" s="2">
        <f>MACD!E2471</f>
        <v>-2.8390818894473869E-49</v>
      </c>
      <c r="E2471" s="2">
        <f>MACD!F2471</f>
        <v>-4.1751204256579224E-49</v>
      </c>
      <c r="F2471" s="2">
        <f>'Moving Avg'!D2471</f>
        <v>0</v>
      </c>
      <c r="G2471" s="2">
        <f>'Moving Avg'!F2471</f>
        <v>0</v>
      </c>
      <c r="H2471" s="2">
        <f>'Moving Avg'!G2471</f>
        <v>0</v>
      </c>
      <c r="I2471" s="2">
        <f>'Moving Avg'!H2471</f>
        <v>0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0</v>
      </c>
      <c r="B2472" s="2">
        <f>RSI!B2472</f>
        <v>0</v>
      </c>
      <c r="C2472" s="2">
        <f>RSI!I2472</f>
        <v>6.11982603408876</v>
      </c>
      <c r="D2472" s="2">
        <f>MACD!E2472</f>
        <v>-2.6287795272660988E-49</v>
      </c>
      <c r="E2472" s="2">
        <f>MACD!F2472</f>
        <v>-3.8658522459795579E-49</v>
      </c>
      <c r="F2472" s="2">
        <f>'Moving Avg'!D2472</f>
        <v>0</v>
      </c>
      <c r="G2472" s="2">
        <f>'Moving Avg'!F2472</f>
        <v>0</v>
      </c>
      <c r="H2472" s="2">
        <f>'Moving Avg'!G2472</f>
        <v>0</v>
      </c>
      <c r="I2472" s="2">
        <f>'Moving Avg'!H2472</f>
        <v>0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0</v>
      </c>
      <c r="B2473" s="2">
        <f>RSI!B2473</f>
        <v>0</v>
      </c>
      <c r="C2473" s="2">
        <f>RSI!I2473</f>
        <v>6.11982603408876</v>
      </c>
      <c r="D2473" s="2">
        <f>MACD!E2473</f>
        <v>-2.4340551178389804E-49</v>
      </c>
      <c r="E2473" s="2">
        <f>MACD!F2473</f>
        <v>-3.5794928203514428E-49</v>
      </c>
      <c r="F2473" s="2">
        <f>'Moving Avg'!D2473</f>
        <v>0</v>
      </c>
      <c r="G2473" s="2">
        <f>'Moving Avg'!F2473</f>
        <v>0</v>
      </c>
      <c r="H2473" s="2">
        <f>'Moving Avg'!G2473</f>
        <v>0</v>
      </c>
      <c r="I2473" s="2">
        <f>'Moving Avg'!H2473</f>
        <v>0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0</v>
      </c>
      <c r="B2474" s="2">
        <f>RSI!B2474</f>
        <v>0</v>
      </c>
      <c r="C2474" s="2">
        <f>RSI!I2474</f>
        <v>6.11982603408876</v>
      </c>
      <c r="D2474" s="2">
        <f>MACD!E2474</f>
        <v>-2.2537547387397966E-49</v>
      </c>
      <c r="E2474" s="2">
        <f>MACD!F2474</f>
        <v>-3.3143452040291139E-49</v>
      </c>
      <c r="F2474" s="2">
        <f>'Moving Avg'!D2474</f>
        <v>0</v>
      </c>
      <c r="G2474" s="2">
        <f>'Moving Avg'!F2474</f>
        <v>0</v>
      </c>
      <c r="H2474" s="2">
        <f>'Moving Avg'!G2474</f>
        <v>0</v>
      </c>
      <c r="I2474" s="2">
        <f>'Moving Avg'!H2474</f>
        <v>0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0</v>
      </c>
      <c r="B2475" s="2">
        <f>RSI!B2475</f>
        <v>0</v>
      </c>
      <c r="C2475" s="2">
        <f>RSI!I2475</f>
        <v>6.11982603408876</v>
      </c>
      <c r="D2475" s="2">
        <f>MACD!E2475</f>
        <v>-2.0868099432775893E-49</v>
      </c>
      <c r="E2475" s="2">
        <f>MACD!F2475</f>
        <v>-3.0688381518788093E-49</v>
      </c>
      <c r="F2475" s="2">
        <f>'Moving Avg'!D2475</f>
        <v>0</v>
      </c>
      <c r="G2475" s="2">
        <f>'Moving Avg'!F2475</f>
        <v>0</v>
      </c>
      <c r="H2475" s="2">
        <f>'Moving Avg'!G2475</f>
        <v>0</v>
      </c>
      <c r="I2475" s="2">
        <f>'Moving Avg'!H2475</f>
        <v>0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0</v>
      </c>
      <c r="B2476" s="2">
        <f>RSI!B2476</f>
        <v>0</v>
      </c>
      <c r="C2476" s="2">
        <f>RSI!I2476</f>
        <v>6.11982603408876</v>
      </c>
      <c r="D2476" s="2">
        <f>MACD!E2476</f>
        <v>-1.9322314289607308E-49</v>
      </c>
      <c r="E2476" s="2">
        <f>MACD!F2476</f>
        <v>-2.841516807295194E-49</v>
      </c>
      <c r="F2476" s="2">
        <f>'Moving Avg'!D2476</f>
        <v>0</v>
      </c>
      <c r="G2476" s="2">
        <f>'Moving Avg'!F2476</f>
        <v>0</v>
      </c>
      <c r="H2476" s="2">
        <f>'Moving Avg'!G2476</f>
        <v>0</v>
      </c>
      <c r="I2476" s="2">
        <f>'Moving Avg'!H2476</f>
        <v>0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0</v>
      </c>
      <c r="B2477" s="2">
        <f>RSI!B2477</f>
        <v>0</v>
      </c>
      <c r="C2477" s="2">
        <f>RSI!I2477</f>
        <v>6.11982603408876</v>
      </c>
      <c r="D2477" s="2">
        <f>MACD!E2477</f>
        <v>-1.7891031749636397E-49</v>
      </c>
      <c r="E2477" s="2">
        <f>MACD!F2477</f>
        <v>-2.6310340808288835E-49</v>
      </c>
      <c r="F2477" s="2">
        <f>'Moving Avg'!D2477</f>
        <v>0</v>
      </c>
      <c r="G2477" s="2">
        <f>'Moving Avg'!F2477</f>
        <v>0</v>
      </c>
      <c r="H2477" s="2">
        <f>'Moving Avg'!G2477</f>
        <v>0</v>
      </c>
      <c r="I2477" s="2">
        <f>'Moving Avg'!H2477</f>
        <v>0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0</v>
      </c>
      <c r="B2478" s="2">
        <f>RSI!B2478</f>
        <v>0</v>
      </c>
      <c r="C2478" s="2">
        <f>RSI!I2478</f>
        <v>6.11982603408876</v>
      </c>
      <c r="D2478" s="2">
        <f>MACD!E2478</f>
        <v>-1.656577013855222E-49</v>
      </c>
      <c r="E2478" s="2">
        <f>MACD!F2478</f>
        <v>-2.4361426674341512E-49</v>
      </c>
      <c r="F2478" s="2">
        <f>'Moving Avg'!D2478</f>
        <v>0</v>
      </c>
      <c r="G2478" s="2">
        <f>'Moving Avg'!F2478</f>
        <v>0</v>
      </c>
      <c r="H2478" s="2">
        <f>'Moving Avg'!G2478</f>
        <v>0</v>
      </c>
      <c r="I2478" s="2">
        <f>'Moving Avg'!H2478</f>
        <v>0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0</v>
      </c>
      <c r="B2479" s="2">
        <f>RSI!B2479</f>
        <v>0</v>
      </c>
      <c r="C2479" s="2">
        <f>RSI!I2479</f>
        <v>6.11982603408876</v>
      </c>
      <c r="D2479" s="2">
        <f>MACD!E2479</f>
        <v>-1.5338676054215019E-49</v>
      </c>
      <c r="E2479" s="2">
        <f>MACD!F2479</f>
        <v>-2.2556876550316214E-49</v>
      </c>
      <c r="F2479" s="2">
        <f>'Moving Avg'!D2479</f>
        <v>0</v>
      </c>
      <c r="G2479" s="2">
        <f>'Moving Avg'!F2479</f>
        <v>0</v>
      </c>
      <c r="H2479" s="2">
        <f>'Moving Avg'!G2479</f>
        <v>0</v>
      </c>
      <c r="I2479" s="2">
        <f>'Moving Avg'!H2479</f>
        <v>0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0</v>
      </c>
      <c r="B2480" s="2">
        <f>RSI!B2480</f>
        <v>0</v>
      </c>
      <c r="C2480" s="2">
        <f>RSI!I2480</f>
        <v>6.11982603408876</v>
      </c>
      <c r="D2480" s="2">
        <f>MACD!E2480</f>
        <v>-1.4202477827976869E-49</v>
      </c>
      <c r="E2480" s="2">
        <f>MACD!F2480</f>
        <v>-2.0885996805848346E-49</v>
      </c>
      <c r="F2480" s="2">
        <f>'Moving Avg'!D2480</f>
        <v>0</v>
      </c>
      <c r="G2480" s="2">
        <f>'Moving Avg'!F2480</f>
        <v>0</v>
      </c>
      <c r="H2480" s="2">
        <f>'Moving Avg'!G2480</f>
        <v>0</v>
      </c>
      <c r="I2480" s="2">
        <f>'Moving Avg'!H2480</f>
        <v>0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0</v>
      </c>
      <c r="B2481" s="2">
        <f>RSI!B2481</f>
        <v>0</v>
      </c>
      <c r="C2481" s="2">
        <f>RSI!I2481</f>
        <v>6.1198260340887316</v>
      </c>
      <c r="D2481" s="2">
        <f>MACD!E2481</f>
        <v>-1.3150442433311916E-49</v>
      </c>
      <c r="E2481" s="2">
        <f>MACD!F2481</f>
        <v>-1.9338885931341063E-49</v>
      </c>
      <c r="F2481" s="2">
        <f>'Moving Avg'!D2481</f>
        <v>0</v>
      </c>
      <c r="G2481" s="2">
        <f>'Moving Avg'!F2481</f>
        <v>0</v>
      </c>
      <c r="H2481" s="2">
        <f>'Moving Avg'!G2481</f>
        <v>0</v>
      </c>
      <c r="I2481" s="2">
        <f>'Moving Avg'!H2481</f>
        <v>0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0</v>
      </c>
      <c r="B2482" s="2">
        <f>RSI!B2482</f>
        <v>0</v>
      </c>
      <c r="C2482" s="2">
        <f>RSI!I2482</f>
        <v>6.1198260340887316</v>
      </c>
      <c r="D2482" s="2">
        <f>MACD!E2482</f>
        <v>-1.2176335586399923E-49</v>
      </c>
      <c r="E2482" s="2">
        <f>MACD!F2482</f>
        <v>-1.7906375862352835E-49</v>
      </c>
      <c r="F2482" s="2">
        <f>'Moving Avg'!D2482</f>
        <v>0</v>
      </c>
      <c r="G2482" s="2">
        <f>'Moving Avg'!F2482</f>
        <v>0</v>
      </c>
      <c r="H2482" s="2">
        <f>'Moving Avg'!G2482</f>
        <v>0</v>
      </c>
      <c r="I2482" s="2">
        <f>'Moving Avg'!H2482</f>
        <v>0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0</v>
      </c>
      <c r="B2483" s="2">
        <f>RSI!B2483</f>
        <v>0</v>
      </c>
      <c r="C2483" s="2">
        <f>RSI!I2483</f>
        <v>6.1198260340887316</v>
      </c>
      <c r="D2483" s="2">
        <f>MACD!E2483</f>
        <v>-1.1274384802222151E-49</v>
      </c>
      <c r="E2483" s="2">
        <f>MACD!F2483</f>
        <v>-1.6579977650326699E-49</v>
      </c>
      <c r="F2483" s="2">
        <f>'Moving Avg'!D2483</f>
        <v>0</v>
      </c>
      <c r="G2483" s="2">
        <f>'Moving Avg'!F2483</f>
        <v>0</v>
      </c>
      <c r="H2483" s="2">
        <f>'Moving Avg'!G2483</f>
        <v>0</v>
      </c>
      <c r="I2483" s="2">
        <f>'Moving Avg'!H2483</f>
        <v>0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0</v>
      </c>
      <c r="B2484" s="2">
        <f>RSI!B2484</f>
        <v>0</v>
      </c>
      <c r="C2484" s="2">
        <f>RSI!I2484</f>
        <v>6.1198260340887316</v>
      </c>
      <c r="D2484" s="2">
        <f>MACD!E2484</f>
        <v>-1.0439245187242733E-49</v>
      </c>
      <c r="E2484" s="2">
        <f>MACD!F2484</f>
        <v>-1.5351831157709908E-49</v>
      </c>
      <c r="F2484" s="2">
        <f>'Moving Avg'!D2484</f>
        <v>0</v>
      </c>
      <c r="G2484" s="2">
        <f>'Moving Avg'!F2484</f>
        <v>0</v>
      </c>
      <c r="H2484" s="2">
        <f>'Moving Avg'!G2484</f>
        <v>0</v>
      </c>
      <c r="I2484" s="2">
        <f>'Moving Avg'!H2484</f>
        <v>0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0</v>
      </c>
      <c r="B2485" s="2">
        <f>RSI!B2485</f>
        <v>0</v>
      </c>
      <c r="C2485" s="2">
        <f>RSI!I2485</f>
        <v>6.1198260340887316</v>
      </c>
      <c r="D2485" s="2">
        <f>MACD!E2485</f>
        <v>-9.6659677659654938E-50</v>
      </c>
      <c r="E2485" s="2">
        <f>MACD!F2485</f>
        <v>-1.4214658479361027E-49</v>
      </c>
      <c r="F2485" s="2">
        <f>'Moving Avg'!D2485</f>
        <v>0</v>
      </c>
      <c r="G2485" s="2">
        <f>'Moving Avg'!F2485</f>
        <v>0</v>
      </c>
      <c r="H2485" s="2">
        <f>'Moving Avg'!G2485</f>
        <v>0</v>
      </c>
      <c r="I2485" s="2">
        <f>'Moving Avg'!H2485</f>
        <v>0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</row>
    <row r="2486" spans="1:12" ht="13.5" x14ac:dyDescent="0.25">
      <c r="A2486" s="3">
        <f>RSI!A2486</f>
        <v>0</v>
      </c>
      <c r="B2486" s="2">
        <f>RSI!B2486</f>
        <v>0</v>
      </c>
      <c r="C2486" s="2">
        <f>RSI!I2486</f>
        <v>6.1198260340887316</v>
      </c>
      <c r="D2486" s="2">
        <f>MACD!E2486</f>
        <v>-8.9499701536717545E-50</v>
      </c>
      <c r="E2486" s="2">
        <f>MACD!F2486</f>
        <v>-1.3161720814223173E-49</v>
      </c>
      <c r="F2486" s="2">
        <f>'Moving Avg'!D2486</f>
        <v>0</v>
      </c>
      <c r="G2486" s="2">
        <f>'Moving Avg'!F2486</f>
        <v>0</v>
      </c>
      <c r="H2486" s="2">
        <f>'Moving Avg'!G2486</f>
        <v>0</v>
      </c>
      <c r="I2486" s="2">
        <f>'Moving Avg'!H2486</f>
        <v>0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0</v>
      </c>
      <c r="B2487" s="2">
        <f>RSI!B2487</f>
        <v>0</v>
      </c>
      <c r="C2487" s="2">
        <f>RSI!I2487</f>
        <v>6.1198260340887316</v>
      </c>
      <c r="D2487" s="2">
        <f>MACD!E2487</f>
        <v>-8.287009401547921E-50</v>
      </c>
      <c r="E2487" s="2">
        <f>MACD!F2487</f>
        <v>-1.2186778531688124E-49</v>
      </c>
      <c r="F2487" s="2">
        <f>'Moving Avg'!D2487</f>
        <v>0</v>
      </c>
      <c r="G2487" s="2">
        <f>'Moving Avg'!F2487</f>
        <v>0</v>
      </c>
      <c r="H2487" s="2">
        <f>'Moving Avg'!G2487</f>
        <v>0</v>
      </c>
      <c r="I2487" s="2">
        <f>'Moving Avg'!H2487</f>
        <v>0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0</v>
      </c>
      <c r="B2488" s="2">
        <f>RSI!B2488</f>
        <v>0</v>
      </c>
      <c r="C2488" s="2">
        <f>RSI!I2488</f>
        <v>6.11982603408876</v>
      </c>
      <c r="D2488" s="2">
        <f>MACD!E2488</f>
        <v>-7.6731568532851122E-50</v>
      </c>
      <c r="E2488" s="2">
        <f>MACD!F2488</f>
        <v>-1.1284054196007521E-49</v>
      </c>
      <c r="F2488" s="2">
        <f>'Moving Avg'!D2488</f>
        <v>0</v>
      </c>
      <c r="G2488" s="2">
        <f>'Moving Avg'!F2488</f>
        <v>0</v>
      </c>
      <c r="H2488" s="2">
        <f>'Moving Avg'!G2488</f>
        <v>0</v>
      </c>
      <c r="I2488" s="2">
        <f>'Moving Avg'!H2488</f>
        <v>0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</row>
    <row r="2489" spans="1:12" ht="13.5" x14ac:dyDescent="0.25">
      <c r="A2489" s="3">
        <f>RSI!A2489</f>
        <v>0</v>
      </c>
      <c r="B2489" s="2">
        <f>RSI!B2489</f>
        <v>0</v>
      </c>
      <c r="C2489" s="2">
        <f>RSI!I2489</f>
        <v>6.11982603408876</v>
      </c>
      <c r="D2489" s="2">
        <f>MACD!E2489</f>
        <v>-7.1047748641528813E-50</v>
      </c>
      <c r="E2489" s="2">
        <f>MACD!F2489</f>
        <v>-1.0448198329636594E-49</v>
      </c>
      <c r="F2489" s="2">
        <f>'Moving Avg'!D2489</f>
        <v>0</v>
      </c>
      <c r="G2489" s="2">
        <f>'Moving Avg'!F2489</f>
        <v>0</v>
      </c>
      <c r="H2489" s="2">
        <f>'Moving Avg'!G2489</f>
        <v>0</v>
      </c>
      <c r="I2489" s="2">
        <f>'Moving Avg'!H2489</f>
        <v>0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0</v>
      </c>
      <c r="B2490" s="2">
        <f>RSI!B2490</f>
        <v>0</v>
      </c>
      <c r="C2490" s="2">
        <f>RSI!I2490</f>
        <v>6.11982603408876</v>
      </c>
      <c r="D2490" s="2">
        <f>MACD!E2490</f>
        <v>-6.5784952445860011E-50</v>
      </c>
      <c r="E2490" s="2">
        <f>MACD!F2490</f>
        <v>-9.6742577126264766E-50</v>
      </c>
      <c r="F2490" s="2">
        <f>'Moving Avg'!D2490</f>
        <v>0</v>
      </c>
      <c r="G2490" s="2">
        <f>'Moving Avg'!F2490</f>
        <v>0</v>
      </c>
      <c r="H2490" s="2">
        <f>'Moving Avg'!G2490</f>
        <v>0</v>
      </c>
      <c r="I2490" s="2">
        <f>'Moving Avg'!H2490</f>
        <v>0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0</v>
      </c>
      <c r="B2491" s="2">
        <f>RSI!B2491</f>
        <v>0</v>
      </c>
      <c r="C2491" s="2">
        <f>RSI!I2491</f>
        <v>6.11982603408876</v>
      </c>
      <c r="D2491" s="2">
        <f>MACD!E2491</f>
        <v>-6.0911993005425941E-50</v>
      </c>
      <c r="E2491" s="2">
        <f>MACD!F2491</f>
        <v>-8.9576460302097005E-50</v>
      </c>
      <c r="F2491" s="2">
        <f>'Moving Avg'!D2491</f>
        <v>0</v>
      </c>
      <c r="G2491" s="2">
        <f>'Moving Avg'!F2491</f>
        <v>0</v>
      </c>
      <c r="H2491" s="2">
        <f>'Moving Avg'!G2491</f>
        <v>0</v>
      </c>
      <c r="I2491" s="2">
        <f>'Moving Avg'!H2491</f>
        <v>0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0</v>
      </c>
      <c r="B2492" s="2">
        <f>RSI!B2492</f>
        <v>0</v>
      </c>
      <c r="C2492" s="2">
        <f>RSI!I2492</f>
        <v>6.11982603408876</v>
      </c>
      <c r="D2492" s="2">
        <f>MACD!E2492</f>
        <v>-5.6399993523542537E-50</v>
      </c>
      <c r="E2492" s="2">
        <f>MACD!F2492</f>
        <v>-8.2941166946386123E-50</v>
      </c>
      <c r="F2492" s="2">
        <f>'Moving Avg'!D2492</f>
        <v>0</v>
      </c>
      <c r="G2492" s="2">
        <f>'Moving Avg'!F2492</f>
        <v>0</v>
      </c>
      <c r="H2492" s="2">
        <f>'Moving Avg'!G2492</f>
        <v>0</v>
      </c>
      <c r="I2492" s="2">
        <f>'Moving Avg'!H2492</f>
        <v>0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0</v>
      </c>
      <c r="B2493" s="2">
        <f>RSI!B2493</f>
        <v>0</v>
      </c>
      <c r="C2493" s="2">
        <f>RSI!I2493</f>
        <v>6.11982603408876</v>
      </c>
      <c r="D2493" s="2">
        <f>MACD!E2493</f>
        <v>-5.2222216225502349E-50</v>
      </c>
      <c r="E2493" s="2">
        <f>MACD!F2493</f>
        <v>-7.6797376802209372E-50</v>
      </c>
      <c r="F2493" s="2">
        <f>'Moving Avg'!D2493</f>
        <v>0</v>
      </c>
      <c r="G2493" s="2">
        <f>'Moving Avg'!F2493</f>
        <v>0</v>
      </c>
      <c r="H2493" s="2">
        <f>'Moving Avg'!G2493</f>
        <v>0</v>
      </c>
      <c r="I2493" s="2">
        <f>'Moving Avg'!H2493</f>
        <v>0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0</v>
      </c>
      <c r="B2494" s="2">
        <f>RSI!B2494</f>
        <v>0</v>
      </c>
      <c r="C2494" s="2">
        <f>RSI!I2494</f>
        <v>6.1198260340887316</v>
      </c>
      <c r="D2494" s="2">
        <f>MACD!E2494</f>
        <v>-4.8353903912502179E-50</v>
      </c>
      <c r="E2494" s="2">
        <f>MACD!F2494</f>
        <v>-7.1108682224267939E-50</v>
      </c>
      <c r="F2494" s="2">
        <f>'Moving Avg'!D2494</f>
        <v>0</v>
      </c>
      <c r="G2494" s="2">
        <f>'Moving Avg'!F2494</f>
        <v>0</v>
      </c>
      <c r="H2494" s="2">
        <f>'Moving Avg'!G2494</f>
        <v>0</v>
      </c>
      <c r="I2494" s="2">
        <f>'Moving Avg'!H2494</f>
        <v>0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0</v>
      </c>
      <c r="B2495" s="2">
        <f>RSI!B2495</f>
        <v>0</v>
      </c>
      <c r="C2495" s="2">
        <f>RSI!I2495</f>
        <v>6.1198260340887316</v>
      </c>
      <c r="D2495" s="2">
        <f>MACD!E2495</f>
        <v>-4.4772133252316831E-50</v>
      </c>
      <c r="E2495" s="2">
        <f>MACD!F2495</f>
        <v>-6.5841372429877727E-50</v>
      </c>
      <c r="F2495" s="2">
        <f>'Moving Avg'!D2495</f>
        <v>0</v>
      </c>
      <c r="G2495" s="2">
        <f>'Moving Avg'!F2495</f>
        <v>0</v>
      </c>
      <c r="H2495" s="2">
        <f>'Moving Avg'!G2495</f>
        <v>0</v>
      </c>
      <c r="I2495" s="2">
        <f>'Moving Avg'!H2495</f>
        <v>0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0</v>
      </c>
      <c r="B2496" s="2">
        <f>RSI!B2496</f>
        <v>0</v>
      </c>
      <c r="C2496" s="2">
        <f>RSI!I2496</f>
        <v>6.1198260340887316</v>
      </c>
      <c r="D2496" s="2">
        <f>MACD!E2496</f>
        <v>-4.1455678937330401E-50</v>
      </c>
      <c r="E2496" s="2">
        <f>MACD!F2496</f>
        <v>-6.0964233731368273E-50</v>
      </c>
      <c r="F2496" s="2">
        <f>'Moving Avg'!D2496</f>
        <v>0</v>
      </c>
      <c r="G2496" s="2">
        <f>'Moving Avg'!F2496</f>
        <v>0</v>
      </c>
      <c r="H2496" s="2">
        <f>'Moving Avg'!G2496</f>
        <v>0</v>
      </c>
      <c r="I2496" s="2">
        <f>'Moving Avg'!H2496</f>
        <v>0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0</v>
      </c>
      <c r="B2497" s="2">
        <f>RSI!B2497</f>
        <v>0</v>
      </c>
      <c r="C2497" s="2">
        <f>RSI!I2497</f>
        <v>6.1198260340887316</v>
      </c>
      <c r="D2497" s="2">
        <f>MACD!E2497</f>
        <v>-3.8384887904935558E-50</v>
      </c>
      <c r="E2497" s="2">
        <f>MACD!F2497</f>
        <v>-5.6448364566081733E-50</v>
      </c>
      <c r="F2497" s="2">
        <f>'Moving Avg'!D2497</f>
        <v>0</v>
      </c>
      <c r="G2497" s="2">
        <f>'Moving Avg'!F2497</f>
        <v>0</v>
      </c>
      <c r="H2497" s="2">
        <f>'Moving Avg'!G2497</f>
        <v>0</v>
      </c>
      <c r="I2497" s="2">
        <f>'Moving Avg'!H2497</f>
        <v>0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0</v>
      </c>
      <c r="B2498" s="2">
        <f>RSI!B2498</f>
        <v>0</v>
      </c>
      <c r="C2498" s="2">
        <f>RSI!I2498</f>
        <v>6.1198260340887316</v>
      </c>
      <c r="D2498" s="2">
        <f>MACD!E2498</f>
        <v>-3.5541562874940331E-50</v>
      </c>
      <c r="E2498" s="2">
        <f>MACD!F2498</f>
        <v>-5.2267004227853458E-50</v>
      </c>
      <c r="F2498" s="2">
        <f>'Moving Avg'!D2498</f>
        <v>0</v>
      </c>
      <c r="G2498" s="2">
        <f>'Moving Avg'!F2498</f>
        <v>0</v>
      </c>
      <c r="H2498" s="2">
        <f>'Moving Avg'!G2498</f>
        <v>0</v>
      </c>
      <c r="I2498" s="2">
        <f>'Moving Avg'!H2498</f>
        <v>0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</row>
    <row r="2499" spans="1:12" ht="13.5" x14ac:dyDescent="0.25">
      <c r="A2499" s="3">
        <f>RSI!A2499</f>
        <v>0</v>
      </c>
      <c r="B2499" s="2">
        <f>RSI!B2499</f>
        <v>0</v>
      </c>
      <c r="C2499" s="2">
        <f>RSI!I2499</f>
        <v>6.1198260340887316</v>
      </c>
      <c r="D2499" s="2">
        <f>MACD!E2499</f>
        <v>-3.290885451383364E-50</v>
      </c>
      <c r="E2499" s="2">
        <f>MACD!F2499</f>
        <v>-4.8395374285049498E-50</v>
      </c>
      <c r="F2499" s="2">
        <f>'Moving Avg'!D2499</f>
        <v>0</v>
      </c>
      <c r="G2499" s="2">
        <f>'Moving Avg'!F2499</f>
        <v>0</v>
      </c>
      <c r="H2499" s="2">
        <f>'Moving Avg'!G2499</f>
        <v>0</v>
      </c>
      <c r="I2499" s="2">
        <f>'Moving Avg'!H2499</f>
        <v>0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</row>
    <row r="2500" spans="1:12" ht="13.5" x14ac:dyDescent="0.25">
      <c r="A2500" s="3">
        <f>RSI!A2500</f>
        <v>0</v>
      </c>
      <c r="B2500" s="2">
        <f>RSI!B2500</f>
        <v>0</v>
      </c>
      <c r="C2500" s="2">
        <f>RSI!I2500</f>
        <v>6.1198260340887316</v>
      </c>
      <c r="D2500" s="2">
        <f>MACD!E2500</f>
        <v>-3.0471161586883001E-50</v>
      </c>
      <c r="E2500" s="2">
        <f>MACD!F2500</f>
        <v>-4.4810531745416202E-50</v>
      </c>
      <c r="F2500" s="2">
        <f>'Moving Avg'!D2500</f>
        <v>0</v>
      </c>
      <c r="G2500" s="2">
        <f>'Moving Avg'!F2500</f>
        <v>0</v>
      </c>
      <c r="H2500" s="2">
        <f>'Moving Avg'!G2500</f>
        <v>0</v>
      </c>
      <c r="I2500" s="2">
        <f>'Moving Avg'!H2500</f>
        <v>0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0</v>
      </c>
      <c r="B2501" s="2">
        <f>RSI!B2501</f>
        <v>0</v>
      </c>
      <c r="C2501" s="2">
        <f>RSI!I2501</f>
        <v>6.1198260340887316</v>
      </c>
      <c r="D2501" s="2">
        <f>MACD!E2501</f>
        <v>-2.8214038506373148E-50</v>
      </c>
      <c r="E2501" s="2">
        <f>MACD!F2501</f>
        <v>-4.1491233097607595E-50</v>
      </c>
      <c r="F2501" s="2">
        <f>'Moving Avg'!D2501</f>
        <v>0</v>
      </c>
      <c r="G2501" s="2">
        <f>'Moving Avg'!F2501</f>
        <v>0</v>
      </c>
      <c r="H2501" s="2">
        <f>'Moving Avg'!G2501</f>
        <v>0</v>
      </c>
      <c r="I2501" s="2">
        <f>'Moving Avg'!H2501</f>
        <v>0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0</v>
      </c>
      <c r="B2502" s="2">
        <f>RSI!B2502</f>
        <v>0</v>
      </c>
      <c r="C2502" s="2">
        <f>RSI!I2502</f>
        <v>6.1198260340887316</v>
      </c>
      <c r="D2502" s="2">
        <f>MACD!E2502</f>
        <v>-2.6124109728123284E-50</v>
      </c>
      <c r="E2502" s="2">
        <f>MACD!F2502</f>
        <v>-3.8417808423710738E-50</v>
      </c>
      <c r="F2502" s="2">
        <f>'Moving Avg'!D2502</f>
        <v>0</v>
      </c>
      <c r="G2502" s="2">
        <f>'Moving Avg'!F2502</f>
        <v>0</v>
      </c>
      <c r="H2502" s="2">
        <f>'Moving Avg'!G2502</f>
        <v>0</v>
      </c>
      <c r="I2502" s="2">
        <f>'Moving Avg'!H2502</f>
        <v>0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</row>
    <row r="2503" spans="1:12" ht="13.5" x14ac:dyDescent="0.25">
      <c r="A2503" s="3">
        <f>RSI!A2503</f>
        <v>0</v>
      </c>
      <c r="B2503" s="2">
        <f>RSI!B2503</f>
        <v>0</v>
      </c>
      <c r="C2503" s="2">
        <f>RSI!I2503</f>
        <v>6.1198260340887316</v>
      </c>
      <c r="D2503" s="2">
        <f>MACD!E2503</f>
        <v>-2.4188990489003041E-50</v>
      </c>
      <c r="E2503" s="2">
        <f>MACD!F2503</f>
        <v>-3.5572044836769203E-50</v>
      </c>
      <c r="F2503" s="2">
        <f>'Moving Avg'!D2503</f>
        <v>0</v>
      </c>
      <c r="G2503" s="2">
        <f>'Moving Avg'!F2503</f>
        <v>0</v>
      </c>
      <c r="H2503" s="2">
        <f>'Moving Avg'!G2503</f>
        <v>0</v>
      </c>
      <c r="I2503" s="2">
        <f>'Moving Avg'!H2503</f>
        <v>0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0</v>
      </c>
      <c r="B2504" s="2">
        <f>RSI!B2504</f>
        <v>0</v>
      </c>
      <c r="C2504" s="2">
        <f>RSI!I2504</f>
        <v>6.1198260340887316</v>
      </c>
      <c r="D2504" s="2">
        <f>MACD!E2504</f>
        <v>-2.2397213415743558E-50</v>
      </c>
      <c r="E2504" s="2">
        <f>MACD!F2504</f>
        <v>-3.2937078552564077E-50</v>
      </c>
      <c r="F2504" s="2">
        <f>'Moving Avg'!D2504</f>
        <v>0</v>
      </c>
      <c r="G2504" s="2">
        <f>'Moving Avg'!F2504</f>
        <v>0</v>
      </c>
      <c r="H2504" s="2">
        <f>'Moving Avg'!G2504</f>
        <v>0</v>
      </c>
      <c r="I2504" s="2">
        <f>'Moving Avg'!H2504</f>
        <v>0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</row>
    <row r="2505" spans="1:12" ht="13.5" x14ac:dyDescent="0.25">
      <c r="A2505" s="3">
        <f>RSI!A2505</f>
        <v>0</v>
      </c>
      <c r="B2505" s="2">
        <f>RSI!B2505</f>
        <v>0</v>
      </c>
      <c r="C2505" s="2">
        <f>RSI!I2505</f>
        <v>6.1198260340887316</v>
      </c>
      <c r="D2505" s="2">
        <f>MACD!E2505</f>
        <v>-2.0738160570132925E-50</v>
      </c>
      <c r="E2505" s="2">
        <f>MACD!F2505</f>
        <v>-3.0497294956077845E-50</v>
      </c>
      <c r="F2505" s="2">
        <f>'Moving Avg'!D2505</f>
        <v>0</v>
      </c>
      <c r="G2505" s="2">
        <f>'Moving Avg'!F2505</f>
        <v>0</v>
      </c>
      <c r="H2505" s="2">
        <f>'Moving Avg'!G2505</f>
        <v>0</v>
      </c>
      <c r="I2505" s="2">
        <f>'Moving Avg'!H2505</f>
        <v>0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0</v>
      </c>
      <c r="B2506" s="2">
        <f>RSI!B2506</f>
        <v>0</v>
      </c>
      <c r="C2506" s="2">
        <f>RSI!I2506</f>
        <v>6.1198260340887316</v>
      </c>
      <c r="D2506" s="2">
        <f>MACD!E2506</f>
        <v>-1.9202000527900856E-50</v>
      </c>
      <c r="E2506" s="2">
        <f>MACD!F2506</f>
        <v>-2.823823607044245E-50</v>
      </c>
      <c r="F2506" s="2">
        <f>'Moving Avg'!D2506</f>
        <v>0</v>
      </c>
      <c r="G2506" s="2">
        <f>'Moving Avg'!F2506</f>
        <v>0</v>
      </c>
      <c r="H2506" s="2">
        <f>'Moving Avg'!G2506</f>
        <v>0</v>
      </c>
      <c r="I2506" s="2">
        <f>'Moving Avg'!H2506</f>
        <v>0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0</v>
      </c>
      <c r="B2507" s="2">
        <f>RSI!B2507</f>
        <v>0</v>
      </c>
      <c r="C2507" s="2">
        <f>RSI!I2507</f>
        <v>6.1198260340887316</v>
      </c>
      <c r="D2507" s="2">
        <f>MACD!E2507</f>
        <v>-1.7779630118426718E-50</v>
      </c>
      <c r="E2507" s="2">
        <f>MACD!F2507</f>
        <v>-2.6146514880039307E-50</v>
      </c>
      <c r="F2507" s="2">
        <f>'Moving Avg'!D2507</f>
        <v>0</v>
      </c>
      <c r="G2507" s="2">
        <f>'Moving Avg'!F2507</f>
        <v>0</v>
      </c>
      <c r="H2507" s="2">
        <f>'Moving Avg'!G2507</f>
        <v>0</v>
      </c>
      <c r="I2507" s="2">
        <f>'Moving Avg'!H2507</f>
        <v>0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0</v>
      </c>
      <c r="B2508" s="2">
        <f>RSI!B2508</f>
        <v>0</v>
      </c>
      <c r="C2508" s="2">
        <f>RSI!I2508</f>
        <v>6.1198260340887316</v>
      </c>
      <c r="D2508" s="2">
        <f>MACD!E2508</f>
        <v>-1.6462620480024739E-50</v>
      </c>
      <c r="E2508" s="2">
        <f>MACD!F2508</f>
        <v>-2.4209736000036392E-50</v>
      </c>
      <c r="F2508" s="2">
        <f>'Moving Avg'!D2508</f>
        <v>0</v>
      </c>
      <c r="G2508" s="2">
        <f>'Moving Avg'!F2508</f>
        <v>0</v>
      </c>
      <c r="H2508" s="2">
        <f>'Moving Avg'!G2508</f>
        <v>0</v>
      </c>
      <c r="I2508" s="2">
        <f>'Moving Avg'!H2508</f>
        <v>0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</row>
    <row r="2509" spans="1:12" ht="13.5" x14ac:dyDescent="0.25">
      <c r="A2509" s="3">
        <f>RSI!A2509</f>
        <v>0</v>
      </c>
      <c r="B2509" s="2">
        <f>RSI!B2509</f>
        <v>0</v>
      </c>
      <c r="C2509" s="2">
        <f>RSI!I2509</f>
        <v>6.1198260340887316</v>
      </c>
      <c r="D2509" s="2">
        <f>MACD!E2509</f>
        <v>-1.5243167111134018E-50</v>
      </c>
      <c r="E2509" s="2">
        <f>MACD!F2509</f>
        <v>-2.2416422222255917E-50</v>
      </c>
      <c r="F2509" s="2">
        <f>'Moving Avg'!D2509</f>
        <v>0</v>
      </c>
      <c r="G2509" s="2">
        <f>'Moving Avg'!F2509</f>
        <v>0</v>
      </c>
      <c r="H2509" s="2">
        <f>'Moving Avg'!G2509</f>
        <v>0</v>
      </c>
      <c r="I2509" s="2">
        <f>'Moving Avg'!H2509</f>
        <v>0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</row>
    <row r="2510" spans="1:12" ht="13.5" x14ac:dyDescent="0.25">
      <c r="A2510" s="3">
        <f>RSI!A2510</f>
        <v>0</v>
      </c>
      <c r="B2510" s="2">
        <f>RSI!B2510</f>
        <v>0</v>
      </c>
      <c r="C2510" s="2">
        <f>RSI!I2510</f>
        <v>6.11982603408876</v>
      </c>
      <c r="D2510" s="2">
        <f>MACD!E2510</f>
        <v>-1.4114043621420388E-50</v>
      </c>
      <c r="E2510" s="2">
        <f>MACD!F2510</f>
        <v>-2.0755946502088814E-50</v>
      </c>
      <c r="F2510" s="2">
        <f>'Moving Avg'!D2510</f>
        <v>0</v>
      </c>
      <c r="G2510" s="2">
        <f>'Moving Avg'!F2510</f>
        <v>0</v>
      </c>
      <c r="H2510" s="2">
        <f>'Moving Avg'!G2510</f>
        <v>0</v>
      </c>
      <c r="I2510" s="2">
        <f>'Moving Avg'!H2510</f>
        <v>0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</row>
    <row r="2511" spans="1:12" ht="13.5" x14ac:dyDescent="0.25">
      <c r="A2511" s="3">
        <f>RSI!A2511</f>
        <v>0</v>
      </c>
      <c r="B2511" s="2">
        <f>RSI!B2511</f>
        <v>0</v>
      </c>
      <c r="C2511" s="2">
        <f>RSI!I2511</f>
        <v>6.1198260340887316</v>
      </c>
      <c r="D2511" s="2">
        <f>MACD!E2511</f>
        <v>-1.3068558908722582E-50</v>
      </c>
      <c r="E2511" s="2">
        <f>MACD!F2511</f>
        <v>-1.9218468983415568E-50</v>
      </c>
      <c r="F2511" s="2">
        <f>'Moving Avg'!D2511</f>
        <v>0</v>
      </c>
      <c r="G2511" s="2">
        <f>'Moving Avg'!F2511</f>
        <v>0</v>
      </c>
      <c r="H2511" s="2">
        <f>'Moving Avg'!G2511</f>
        <v>0</v>
      </c>
      <c r="I2511" s="2">
        <f>'Moving Avg'!H2511</f>
        <v>0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0</v>
      </c>
      <c r="B2512" s="2">
        <f>RSI!B2512</f>
        <v>0</v>
      </c>
      <c r="C2512" s="2">
        <f>RSI!I2512</f>
        <v>6.11982603408876</v>
      </c>
      <c r="D2512" s="2">
        <f>MACD!E2512</f>
        <v>-1.2100517508076465E-50</v>
      </c>
      <c r="E2512" s="2">
        <f>MACD!F2512</f>
        <v>-1.7794878688347747E-50</v>
      </c>
      <c r="F2512" s="2">
        <f>'Moving Avg'!D2512</f>
        <v>0</v>
      </c>
      <c r="G2512" s="2">
        <f>'Moving Avg'!F2512</f>
        <v>0</v>
      </c>
      <c r="H2512" s="2">
        <f>'Moving Avg'!G2512</f>
        <v>0</v>
      </c>
      <c r="I2512" s="2">
        <f>'Moving Avg'!H2512</f>
        <v>0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</row>
    <row r="2513" spans="1:12" ht="13.5" x14ac:dyDescent="0.25">
      <c r="A2513" s="3">
        <f>RSI!A2513</f>
        <v>0</v>
      </c>
      <c r="B2513" s="2">
        <f>RSI!B2513</f>
        <v>0</v>
      </c>
      <c r="C2513" s="2">
        <f>RSI!I2513</f>
        <v>6.1198260340887316</v>
      </c>
      <c r="D2513" s="2">
        <f>MACD!E2513</f>
        <v>-1.1204182877848579E-50</v>
      </c>
      <c r="E2513" s="2">
        <f>MACD!F2513</f>
        <v>-1.6476739526247913E-50</v>
      </c>
      <c r="F2513" s="2">
        <f>'Moving Avg'!D2513</f>
        <v>0</v>
      </c>
      <c r="G2513" s="2">
        <f>'Moving Avg'!F2513</f>
        <v>0</v>
      </c>
      <c r="H2513" s="2">
        <f>'Moving Avg'!G2513</f>
        <v>0</v>
      </c>
      <c r="I2513" s="2">
        <f>'Moving Avg'!H2513</f>
        <v>0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0</v>
      </c>
      <c r="B2514" s="2">
        <f>RSI!B2514</f>
        <v>0</v>
      </c>
      <c r="C2514" s="2">
        <f>RSI!I2514</f>
        <v>6.1198260340887316</v>
      </c>
      <c r="D2514" s="2">
        <f>MACD!E2514</f>
        <v>-1.0374243405415351E-50</v>
      </c>
      <c r="E2514" s="2">
        <f>MACD!F2514</f>
        <v>-1.5256240302081401E-50</v>
      </c>
      <c r="F2514" s="2">
        <f>'Moving Avg'!D2514</f>
        <v>0</v>
      </c>
      <c r="G2514" s="2">
        <f>'Moving Avg'!F2514</f>
        <v>0</v>
      </c>
      <c r="H2514" s="2">
        <f>'Moving Avg'!G2514</f>
        <v>0</v>
      </c>
      <c r="I2514" s="2">
        <f>'Moving Avg'!H2514</f>
        <v>0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0</v>
      </c>
      <c r="B2515" s="2">
        <f>RSI!B2515</f>
        <v>0</v>
      </c>
      <c r="C2515" s="2">
        <f>RSI!I2515</f>
        <v>6.1198260340887316</v>
      </c>
      <c r="D2515" s="2">
        <f>MACD!E2515</f>
        <v>-9.6057809309401395E-51</v>
      </c>
      <c r="E2515" s="2">
        <f>MACD!F2515</f>
        <v>-1.4126148427853148E-50</v>
      </c>
      <c r="F2515" s="2">
        <f>'Moving Avg'!D2515</f>
        <v>0</v>
      </c>
      <c r="G2515" s="2">
        <f>'Moving Avg'!F2515</f>
        <v>0</v>
      </c>
      <c r="H2515" s="2">
        <f>'Moving Avg'!G2515</f>
        <v>0</v>
      </c>
      <c r="I2515" s="2">
        <f>'Moving Avg'!H2515</f>
        <v>0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0</v>
      </c>
      <c r="B2516" s="2">
        <f>RSI!B2516</f>
        <v>0</v>
      </c>
      <c r="C2516" s="2">
        <f>RSI!I2516</f>
        <v>6.1198260340887316</v>
      </c>
      <c r="D2516" s="2">
        <f>MACD!E2516</f>
        <v>-8.8942416027223509E-51</v>
      </c>
      <c r="E2516" s="2">
        <f>MACD!F2516</f>
        <v>-1.307976706282699E-50</v>
      </c>
      <c r="F2516" s="2">
        <f>'Moving Avg'!D2516</f>
        <v>0</v>
      </c>
      <c r="G2516" s="2">
        <f>'Moving Avg'!F2516</f>
        <v>0</v>
      </c>
      <c r="H2516" s="2">
        <f>'Moving Avg'!G2516</f>
        <v>0</v>
      </c>
      <c r="I2516" s="2">
        <f>'Moving Avg'!H2516</f>
        <v>0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0</v>
      </c>
      <c r="B2517" s="2">
        <f>RSI!B2517</f>
        <v>0</v>
      </c>
      <c r="C2517" s="2">
        <f>RSI!I2517</f>
        <v>6.11982603408876</v>
      </c>
      <c r="D2517" s="2">
        <f>MACD!E2517</f>
        <v>-8.2354088914095846E-51</v>
      </c>
      <c r="E2517" s="2">
        <f>MACD!F2517</f>
        <v>-1.211089542854351E-50</v>
      </c>
      <c r="F2517" s="2">
        <f>'Moving Avg'!D2517</f>
        <v>0</v>
      </c>
      <c r="G2517" s="2">
        <f>'Moving Avg'!F2517</f>
        <v>0</v>
      </c>
      <c r="H2517" s="2">
        <f>'Moving Avg'!G2517</f>
        <v>0</v>
      </c>
      <c r="I2517" s="2">
        <f>'Moving Avg'!H2517</f>
        <v>0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0</v>
      </c>
      <c r="B2518" s="2">
        <f>RSI!B2518</f>
        <v>0</v>
      </c>
      <c r="C2518" s="2">
        <f>RSI!I2518</f>
        <v>6.11982603408876</v>
      </c>
      <c r="D2518" s="2">
        <f>MACD!E2518</f>
        <v>-7.6253786031570233E-51</v>
      </c>
      <c r="E2518" s="2">
        <f>MACD!F2518</f>
        <v>-1.1213792063466212E-50</v>
      </c>
      <c r="F2518" s="2">
        <f>'Moving Avg'!D2518</f>
        <v>0</v>
      </c>
      <c r="G2518" s="2">
        <f>'Moving Avg'!F2518</f>
        <v>0</v>
      </c>
      <c r="H2518" s="2">
        <f>'Moving Avg'!G2518</f>
        <v>0</v>
      </c>
      <c r="I2518" s="2">
        <f>'Moving Avg'!H2518</f>
        <v>0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0</v>
      </c>
      <c r="B2519" s="2">
        <f>RSI!B2519</f>
        <v>0</v>
      </c>
      <c r="C2519" s="2">
        <f>RSI!I2519</f>
        <v>6.11982603408876</v>
      </c>
      <c r="D2519" s="2">
        <f>MACD!E2519</f>
        <v>-7.0605357436639111E-51</v>
      </c>
      <c r="E2519" s="2">
        <f>MACD!F2519</f>
        <v>-1.0383140799505754E-50</v>
      </c>
      <c r="F2519" s="2">
        <f>'Moving Avg'!D2519</f>
        <v>0</v>
      </c>
      <c r="G2519" s="2">
        <f>'Moving Avg'!F2519</f>
        <v>0</v>
      </c>
      <c r="H2519" s="2">
        <f>'Moving Avg'!G2519</f>
        <v>0</v>
      </c>
      <c r="I2519" s="2">
        <f>'Moving Avg'!H2519</f>
        <v>0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0</v>
      </c>
      <c r="B2520" s="2">
        <f>RSI!B2520</f>
        <v>0</v>
      </c>
      <c r="C2520" s="2">
        <f>RSI!I2520</f>
        <v>6.11982603408876</v>
      </c>
      <c r="D2520" s="2">
        <f>MACD!E2520</f>
        <v>-6.5375330959851034E-51</v>
      </c>
      <c r="E2520" s="2">
        <f>MACD!F2520</f>
        <v>-9.6140192588016242E-51</v>
      </c>
      <c r="F2520" s="2">
        <f>'Moving Avg'!D2520</f>
        <v>0</v>
      </c>
      <c r="G2520" s="2">
        <f>'Moving Avg'!F2520</f>
        <v>0</v>
      </c>
      <c r="H2520" s="2">
        <f>'Moving Avg'!G2520</f>
        <v>0</v>
      </c>
      <c r="I2520" s="2">
        <f>'Moving Avg'!H2520</f>
        <v>0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0</v>
      </c>
      <c r="B2521" s="2">
        <f>RSI!B2521</f>
        <v>0</v>
      </c>
      <c r="C2521" s="2">
        <f>RSI!I2521</f>
        <v>6.11982603408876</v>
      </c>
      <c r="D2521" s="2">
        <f>MACD!E2521</f>
        <v>-6.0532713851713926E-51</v>
      </c>
      <c r="E2521" s="2">
        <f>MACD!F2521</f>
        <v>-8.9018696840755776E-51</v>
      </c>
      <c r="F2521" s="2">
        <f>'Moving Avg'!D2521</f>
        <v>0</v>
      </c>
      <c r="G2521" s="2">
        <f>'Moving Avg'!F2521</f>
        <v>0</v>
      </c>
      <c r="H2521" s="2">
        <f>'Moving Avg'!G2521</f>
        <v>0</v>
      </c>
      <c r="I2521" s="2">
        <f>'Moving Avg'!H2521</f>
        <v>0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0</v>
      </c>
      <c r="B2522" s="2">
        <f>RSI!B2522</f>
        <v>0</v>
      </c>
      <c r="C2522" s="2">
        <f>RSI!I2522</f>
        <v>6.11982603408876</v>
      </c>
      <c r="D2522" s="2">
        <f>MACD!E2522</f>
        <v>-5.604880912195734E-51</v>
      </c>
      <c r="E2522" s="2">
        <f>MACD!F2522</f>
        <v>-8.2424719296996103E-51</v>
      </c>
      <c r="F2522" s="2">
        <f>'Moving Avg'!D2522</f>
        <v>0</v>
      </c>
      <c r="G2522" s="2">
        <f>'Moving Avg'!F2522</f>
        <v>0</v>
      </c>
      <c r="H2522" s="2">
        <f>'Moving Avg'!G2522</f>
        <v>0</v>
      </c>
      <c r="I2522" s="2">
        <f>'Moving Avg'!H2522</f>
        <v>0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0</v>
      </c>
      <c r="B2523" s="2">
        <f>RSI!B2523</f>
        <v>0</v>
      </c>
      <c r="C2523" s="2">
        <f>RSI!I2523</f>
        <v>6.11982603408876</v>
      </c>
      <c r="D2523" s="2">
        <f>MACD!E2523</f>
        <v>-5.1897045483293835E-51</v>
      </c>
      <c r="E2523" s="2">
        <f>MACD!F2523</f>
        <v>-7.6319184534255652E-51</v>
      </c>
      <c r="F2523" s="2">
        <f>'Moving Avg'!D2523</f>
        <v>0</v>
      </c>
      <c r="G2523" s="2">
        <f>'Moving Avg'!F2523</f>
        <v>0</v>
      </c>
      <c r="H2523" s="2">
        <f>'Moving Avg'!G2523</f>
        <v>0</v>
      </c>
      <c r="I2523" s="2">
        <f>'Moving Avg'!H2523</f>
        <v>0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0</v>
      </c>
      <c r="B2524" s="2">
        <f>RSI!B2524</f>
        <v>0</v>
      </c>
      <c r="C2524" s="2">
        <f>RSI!I2524</f>
        <v>6.11982603408876</v>
      </c>
      <c r="D2524" s="2">
        <f>MACD!E2524</f>
        <v>-4.8052819891938736E-51</v>
      </c>
      <c r="E2524" s="2">
        <f>MACD!F2524</f>
        <v>-7.0665911605792273E-51</v>
      </c>
      <c r="F2524" s="2">
        <f>'Moving Avg'!D2524</f>
        <v>0</v>
      </c>
      <c r="G2524" s="2">
        <f>'Moving Avg'!F2524</f>
        <v>0</v>
      </c>
      <c r="H2524" s="2">
        <f>'Moving Avg'!G2524</f>
        <v>0</v>
      </c>
      <c r="I2524" s="2">
        <f>'Moving Avg'!H2524</f>
        <v>0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0</v>
      </c>
      <c r="B2525" s="2">
        <f>RSI!B2525</f>
        <v>0</v>
      </c>
      <c r="C2525" s="2">
        <f>RSI!I2525</f>
        <v>6.11982603408876</v>
      </c>
      <c r="D2525" s="2">
        <f>MACD!E2525</f>
        <v>-4.4493351751795126E-51</v>
      </c>
      <c r="E2525" s="2">
        <f>MACD!F2525</f>
        <v>-6.5431399634992843E-51</v>
      </c>
      <c r="F2525" s="2">
        <f>'Moving Avg'!D2525</f>
        <v>0</v>
      </c>
      <c r="G2525" s="2">
        <f>'Moving Avg'!F2525</f>
        <v>0</v>
      </c>
      <c r="H2525" s="2">
        <f>'Moving Avg'!G2525</f>
        <v>0</v>
      </c>
      <c r="I2525" s="2">
        <f>'Moving Avg'!H2525</f>
        <v>0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0</v>
      </c>
      <c r="B2526" s="2">
        <f>RSI!B2526</f>
        <v>0</v>
      </c>
      <c r="C2526" s="2">
        <f>RSI!I2526</f>
        <v>6.11982603408876</v>
      </c>
      <c r="D2526" s="2">
        <f>MACD!E2526</f>
        <v>-4.119754791832882E-51</v>
      </c>
      <c r="E2526" s="2">
        <f>MACD!F2526</f>
        <v>-6.0584629291660037E-51</v>
      </c>
      <c r="F2526" s="2">
        <f>'Moving Avg'!D2526</f>
        <v>0</v>
      </c>
      <c r="G2526" s="2">
        <f>'Moving Avg'!F2526</f>
        <v>0</v>
      </c>
      <c r="H2526" s="2">
        <f>'Moving Avg'!G2526</f>
        <v>0</v>
      </c>
      <c r="I2526" s="2">
        <f>'Moving Avg'!H2526</f>
        <v>0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0</v>
      </c>
      <c r="B2527" s="2">
        <f>RSI!B2527</f>
        <v>0</v>
      </c>
      <c r="C2527" s="2">
        <f>RSI!I2527</f>
        <v>6.11982603408876</v>
      </c>
      <c r="D2527" s="2">
        <f>MACD!E2527</f>
        <v>-3.8145877702156318E-51</v>
      </c>
      <c r="E2527" s="2">
        <f>MACD!F2527</f>
        <v>-5.6096878973759301E-51</v>
      </c>
      <c r="F2527" s="2">
        <f>'Moving Avg'!D2527</f>
        <v>0</v>
      </c>
      <c r="G2527" s="2">
        <f>'Moving Avg'!F2527</f>
        <v>0</v>
      </c>
      <c r="H2527" s="2">
        <f>'Moving Avg'!G2527</f>
        <v>0</v>
      </c>
      <c r="I2527" s="2">
        <f>'Moving Avg'!H2527</f>
        <v>0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0</v>
      </c>
      <c r="B2528" s="2">
        <f>RSI!B2528</f>
        <v>0</v>
      </c>
      <c r="C2528" s="2">
        <f>RSI!I2528</f>
        <v>6.11982603408876</v>
      </c>
      <c r="D2528" s="2">
        <f>MACD!E2528</f>
        <v>-3.532025713162622E-51</v>
      </c>
      <c r="E2528" s="2">
        <f>MACD!F2528</f>
        <v>-5.1941554605332692E-51</v>
      </c>
      <c r="F2528" s="2">
        <f>'Moving Avg'!D2528</f>
        <v>0</v>
      </c>
      <c r="G2528" s="2">
        <f>'Moving Avg'!F2528</f>
        <v>0</v>
      </c>
      <c r="H2528" s="2">
        <f>'Moving Avg'!G2528</f>
        <v>0</v>
      </c>
      <c r="I2528" s="2">
        <f>'Moving Avg'!H2528</f>
        <v>0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0</v>
      </c>
      <c r="B2529" s="2">
        <f>RSI!B2529</f>
        <v>0</v>
      </c>
      <c r="C2529" s="2">
        <f>RSI!I2529</f>
        <v>6.11982603408876</v>
      </c>
      <c r="D2529" s="2">
        <f>MACD!E2529</f>
        <v>-3.2703941788542799E-51</v>
      </c>
      <c r="E2529" s="2">
        <f>MACD!F2529</f>
        <v>-4.8094032041974716E-51</v>
      </c>
      <c r="F2529" s="2">
        <f>'Moving Avg'!D2529</f>
        <v>0</v>
      </c>
      <c r="G2529" s="2">
        <f>'Moving Avg'!F2529</f>
        <v>0</v>
      </c>
      <c r="H2529" s="2">
        <f>'Moving Avg'!G2529</f>
        <v>0</v>
      </c>
      <c r="I2529" s="2">
        <f>'Moving Avg'!H2529</f>
        <v>0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0</v>
      </c>
      <c r="B2530" s="2">
        <f>RSI!B2530</f>
        <v>0</v>
      </c>
      <c r="C2530" s="2">
        <f>RSI!I2530</f>
        <v>6.11982603408876</v>
      </c>
      <c r="D2530" s="2">
        <f>MACD!E2530</f>
        <v>-3.0281427581984076E-51</v>
      </c>
      <c r="E2530" s="2">
        <f>MACD!F2530</f>
        <v>-4.4531511149976591E-51</v>
      </c>
      <c r="F2530" s="2">
        <f>'Moving Avg'!D2530</f>
        <v>0</v>
      </c>
      <c r="G2530" s="2">
        <f>'Moving Avg'!F2530</f>
        <v>0</v>
      </c>
      <c r="H2530" s="2">
        <f>'Moving Avg'!G2530</f>
        <v>0</v>
      </c>
      <c r="I2530" s="2">
        <f>'Moving Avg'!H2530</f>
        <v>0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0</v>
      </c>
      <c r="B2531" s="2">
        <f>RSI!B2531</f>
        <v>0</v>
      </c>
      <c r="C2531" s="2">
        <f>RSI!I2531</f>
        <v>6.11982603408876</v>
      </c>
      <c r="D2531" s="2">
        <f>MACD!E2531</f>
        <v>-2.8038358872207476E-51</v>
      </c>
      <c r="E2531" s="2">
        <f>MACD!F2531</f>
        <v>-4.1232880694422767E-51</v>
      </c>
      <c r="F2531" s="2">
        <f>'Moving Avg'!D2531</f>
        <v>0</v>
      </c>
      <c r="G2531" s="2">
        <f>'Moving Avg'!F2531</f>
        <v>0</v>
      </c>
      <c r="H2531" s="2">
        <f>'Moving Avg'!G2531</f>
        <v>0</v>
      </c>
      <c r="I2531" s="2">
        <f>'Moving Avg'!H2531</f>
        <v>0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0</v>
      </c>
      <c r="B2532" s="2">
        <f>RSI!B2532</f>
        <v>0</v>
      </c>
      <c r="C2532" s="2">
        <f>RSI!I2532</f>
        <v>6.11982603408876</v>
      </c>
      <c r="D2532" s="2">
        <f>MACD!E2532</f>
        <v>-2.5961443400192108E-51</v>
      </c>
      <c r="E2532" s="2">
        <f>MACD!F2532</f>
        <v>-3.8178593235576637E-51</v>
      </c>
      <c r="F2532" s="2">
        <f>'Moving Avg'!D2532</f>
        <v>0</v>
      </c>
      <c r="G2532" s="2">
        <f>'Moving Avg'!F2532</f>
        <v>0</v>
      </c>
      <c r="H2532" s="2">
        <f>'Moving Avg'!G2532</f>
        <v>0</v>
      </c>
      <c r="I2532" s="2">
        <f>'Moving Avg'!H2532</f>
        <v>0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0</v>
      </c>
      <c r="B2533" s="2">
        <f>RSI!B2533</f>
        <v>0</v>
      </c>
      <c r="C2533" s="2">
        <f>RSI!I2533</f>
        <v>6.11982603408876</v>
      </c>
      <c r="D2533" s="2">
        <f>MACD!E2533</f>
        <v>-2.4038373518696397E-51</v>
      </c>
      <c r="E2533" s="2">
        <f>MACD!F2533</f>
        <v>-3.5350549292200589E-51</v>
      </c>
      <c r="F2533" s="2">
        <f>'Moving Avg'!D2533</f>
        <v>0</v>
      </c>
      <c r="G2533" s="2">
        <f>'Moving Avg'!F2533</f>
        <v>0</v>
      </c>
      <c r="H2533" s="2">
        <f>'Moving Avg'!G2533</f>
        <v>0</v>
      </c>
      <c r="I2533" s="2">
        <f>'Moving Avg'!H2533</f>
        <v>0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0</v>
      </c>
      <c r="B2534" s="2">
        <f>RSI!B2534</f>
        <v>0</v>
      </c>
      <c r="C2534" s="2">
        <f>RSI!I2534</f>
        <v>6.11982603408876</v>
      </c>
      <c r="D2534" s="2">
        <f>MACD!E2534</f>
        <v>-2.225775325805222E-51</v>
      </c>
      <c r="E2534" s="2">
        <f>MACD!F2534</f>
        <v>-3.273199008537092E-51</v>
      </c>
      <c r="F2534" s="2">
        <f>'Moving Avg'!D2534</f>
        <v>0</v>
      </c>
      <c r="G2534" s="2">
        <f>'Moving Avg'!F2534</f>
        <v>0</v>
      </c>
      <c r="H2534" s="2">
        <f>'Moving Avg'!G2534</f>
        <v>0</v>
      </c>
      <c r="I2534" s="2">
        <f>'Moving Avg'!H2534</f>
        <v>0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0</v>
      </c>
      <c r="B2535" s="2">
        <f>RSI!B2535</f>
        <v>0</v>
      </c>
      <c r="C2535" s="2">
        <f>RSI!I2535</f>
        <v>6.11982603408876</v>
      </c>
      <c r="D2535" s="2">
        <f>MACD!E2535</f>
        <v>-2.0609030794492796E-51</v>
      </c>
      <c r="E2535" s="2">
        <f>MACD!F2535</f>
        <v>-3.0307398227195299E-51</v>
      </c>
      <c r="F2535" s="2">
        <f>'Moving Avg'!D2535</f>
        <v>0</v>
      </c>
      <c r="G2535" s="2">
        <f>'Moving Avg'!F2535</f>
        <v>0</v>
      </c>
      <c r="H2535" s="2">
        <f>'Moving Avg'!G2535</f>
        <v>0</v>
      </c>
      <c r="I2535" s="2">
        <f>'Moving Avg'!H2535</f>
        <v>0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0</v>
      </c>
      <c r="B2536" s="2">
        <f>RSI!B2536</f>
        <v>0</v>
      </c>
      <c r="C2536" s="2">
        <f>RSI!I2536</f>
        <v>6.11982603408876</v>
      </c>
      <c r="D2536" s="2">
        <f>MACD!E2536</f>
        <v>-1.9082435920826664E-51</v>
      </c>
      <c r="E2536" s="2">
        <f>MACD!F2536</f>
        <v>-2.8062405765921574E-51</v>
      </c>
      <c r="F2536" s="2">
        <f>'Moving Avg'!D2536</f>
        <v>0</v>
      </c>
      <c r="G2536" s="2">
        <f>'Moving Avg'!F2536</f>
        <v>0</v>
      </c>
      <c r="H2536" s="2">
        <f>'Moving Avg'!G2536</f>
        <v>0</v>
      </c>
      <c r="I2536" s="2">
        <f>'Moving Avg'!H2536</f>
        <v>0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0</v>
      </c>
      <c r="B2537" s="2">
        <f>RSI!B2537</f>
        <v>0</v>
      </c>
      <c r="C2537" s="2">
        <f>RSI!I2537</f>
        <v>6.11982603408876</v>
      </c>
      <c r="D2537" s="2">
        <f>MACD!E2537</f>
        <v>-1.7668922148913577E-51</v>
      </c>
      <c r="E2537" s="2">
        <f>MACD!F2537</f>
        <v>-2.5983709042519977E-51</v>
      </c>
      <c r="F2537" s="2">
        <f>'Moving Avg'!D2537</f>
        <v>0</v>
      </c>
      <c r="G2537" s="2">
        <f>'Moving Avg'!F2537</f>
        <v>0</v>
      </c>
      <c r="H2537" s="2">
        <f>'Moving Avg'!G2537</f>
        <v>0</v>
      </c>
      <c r="I2537" s="2">
        <f>'Moving Avg'!H2537</f>
        <v>0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0</v>
      </c>
      <c r="B2538" s="2">
        <f>RSI!B2538</f>
        <v>0</v>
      </c>
      <c r="C2538" s="2">
        <f>RSI!I2538</f>
        <v>6.11982603408876</v>
      </c>
      <c r="D2538" s="2">
        <f>MACD!E2538</f>
        <v>-1.6360113100845905E-51</v>
      </c>
      <c r="E2538" s="2">
        <f>MACD!F2538</f>
        <v>-2.4058989854185162E-51</v>
      </c>
      <c r="F2538" s="2">
        <f>'Moving Avg'!D2538</f>
        <v>0</v>
      </c>
      <c r="G2538" s="2">
        <f>'Moving Avg'!F2538</f>
        <v>0</v>
      </c>
      <c r="H2538" s="2">
        <f>'Moving Avg'!G2538</f>
        <v>0</v>
      </c>
      <c r="I2538" s="2">
        <f>'Moving Avg'!H2538</f>
        <v>0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0</v>
      </c>
      <c r="B2539" s="2">
        <f>RSI!B2539</f>
        <v>0</v>
      </c>
      <c r="C2539" s="2">
        <f>RSI!I2539</f>
        <v>6.11982603408876</v>
      </c>
      <c r="D2539" s="2">
        <f>MACD!E2539</f>
        <v>-1.5148252871153616E-51</v>
      </c>
      <c r="E2539" s="2">
        <f>MACD!F2539</f>
        <v>-2.2276842457578856E-51</v>
      </c>
      <c r="F2539" s="2">
        <f>'Moving Avg'!D2539</f>
        <v>0</v>
      </c>
      <c r="G2539" s="2">
        <f>'Moving Avg'!F2539</f>
        <v>0</v>
      </c>
      <c r="H2539" s="2">
        <f>'Moving Avg'!G2539</f>
        <v>0</v>
      </c>
      <c r="I2539" s="2">
        <f>'Moving Avg'!H2539</f>
        <v>0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0</v>
      </c>
      <c r="B2540" s="2">
        <f>RSI!B2540</f>
        <v>0</v>
      </c>
      <c r="C2540" s="2">
        <f>RSI!I2540</f>
        <v>6.11982603408876</v>
      </c>
      <c r="D2540" s="2">
        <f>MACD!E2540</f>
        <v>-1.4026160065882978E-51</v>
      </c>
      <c r="E2540" s="2">
        <f>MACD!F2540</f>
        <v>-2.0626705979239682E-51</v>
      </c>
      <c r="F2540" s="2">
        <f>'Moving Avg'!D2540</f>
        <v>0</v>
      </c>
      <c r="G2540" s="2">
        <f>'Moving Avg'!F2540</f>
        <v>0</v>
      </c>
      <c r="H2540" s="2">
        <f>'Moving Avg'!G2540</f>
        <v>0</v>
      </c>
      <c r="I2540" s="2">
        <f>'Moving Avg'!H2540</f>
        <v>0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0</v>
      </c>
      <c r="B2541" s="2">
        <f>RSI!B2541</f>
        <v>0</v>
      </c>
      <c r="C2541" s="2">
        <f>RSI!I2541</f>
        <v>6.11982603408876</v>
      </c>
      <c r="D2541" s="2">
        <f>MACD!E2541</f>
        <v>-1.2987185246187943E-51</v>
      </c>
      <c r="E2541" s="2">
        <f>MACD!F2541</f>
        <v>-1.9098801832629335E-51</v>
      </c>
      <c r="F2541" s="2">
        <f>'Moving Avg'!D2541</f>
        <v>0</v>
      </c>
      <c r="G2541" s="2">
        <f>'Moving Avg'!F2541</f>
        <v>0</v>
      </c>
      <c r="H2541" s="2">
        <f>'Moving Avg'!G2541</f>
        <v>0</v>
      </c>
      <c r="I2541" s="2">
        <f>'Moving Avg'!H2541</f>
        <v>0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0</v>
      </c>
      <c r="B2542" s="2">
        <f>RSI!B2542</f>
        <v>0</v>
      </c>
      <c r="C2542" s="2">
        <f>RSI!I2542</f>
        <v>6.11982603408876</v>
      </c>
      <c r="D2542" s="2">
        <f>MACD!E2542</f>
        <v>-1.2025171524248096E-51</v>
      </c>
      <c r="E2542" s="2">
        <f>MACD!F2542</f>
        <v>-1.7684075770953088E-51</v>
      </c>
      <c r="F2542" s="2">
        <f>'Moving Avg'!D2542</f>
        <v>0</v>
      </c>
      <c r="G2542" s="2">
        <f>'Moving Avg'!F2542</f>
        <v>0</v>
      </c>
      <c r="H2542" s="2">
        <f>'Moving Avg'!G2542</f>
        <v>0</v>
      </c>
      <c r="I2542" s="2">
        <f>'Moving Avg'!H2542</f>
        <v>0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0</v>
      </c>
      <c r="B2543" s="2">
        <f>RSI!B2543</f>
        <v>0</v>
      </c>
      <c r="C2543" s="2">
        <f>RSI!I2543</f>
        <v>6.11982603408876</v>
      </c>
      <c r="D2543" s="2">
        <f>MACD!E2543</f>
        <v>-1.1134418078007497E-51</v>
      </c>
      <c r="E2543" s="2">
        <f>MACD!F2543</f>
        <v>-1.637414423236397E-51</v>
      </c>
      <c r="F2543" s="2">
        <f>'Moving Avg'!D2543</f>
        <v>0</v>
      </c>
      <c r="G2543" s="2">
        <f>'Moving Avg'!F2543</f>
        <v>0</v>
      </c>
      <c r="H2543" s="2">
        <f>'Moving Avg'!G2543</f>
        <v>0</v>
      </c>
      <c r="I2543" s="2">
        <f>'Moving Avg'!H2543</f>
        <v>0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0</v>
      </c>
      <c r="B2544" s="2">
        <f>RSI!B2544</f>
        <v>0</v>
      </c>
      <c r="C2544" s="2">
        <f>RSI!I2544</f>
        <v>6.11982603408876</v>
      </c>
      <c r="D2544" s="2">
        <f>MACD!E2544</f>
        <v>-1.030964636852546E-51</v>
      </c>
      <c r="E2544" s="2">
        <f>MACD!F2544</f>
        <v>-1.5161244659596268E-51</v>
      </c>
      <c r="F2544" s="2">
        <f>'Moving Avg'!D2544</f>
        <v>0</v>
      </c>
      <c r="G2544" s="2">
        <f>'Moving Avg'!F2544</f>
        <v>0</v>
      </c>
      <c r="H2544" s="2">
        <f>'Moving Avg'!G2544</f>
        <v>0</v>
      </c>
      <c r="I2544" s="2">
        <f>'Moving Avg'!H2544</f>
        <v>0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0</v>
      </c>
      <c r="B2545" s="2">
        <f>RSI!B2545</f>
        <v>0</v>
      </c>
      <c r="C2545" s="2">
        <f>RSI!I2545</f>
        <v>6.11982603408876</v>
      </c>
      <c r="D2545" s="2">
        <f>MACD!E2545</f>
        <v>-9.5459688597457965E-52</v>
      </c>
      <c r="E2545" s="2">
        <f>MACD!F2545</f>
        <v>-1.4038189499626173E-51</v>
      </c>
      <c r="F2545" s="2">
        <f>'Moving Avg'!D2545</f>
        <v>0</v>
      </c>
      <c r="G2545" s="2">
        <f>'Moving Avg'!F2545</f>
        <v>0</v>
      </c>
      <c r="H2545" s="2">
        <f>'Moving Avg'!G2545</f>
        <v>0</v>
      </c>
      <c r="I2545" s="2">
        <f>'Moving Avg'!H2545</f>
        <v>0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0</v>
      </c>
      <c r="B2546" s="2">
        <f>RSI!B2546</f>
        <v>0</v>
      </c>
      <c r="C2546" s="2">
        <f>RSI!I2546</f>
        <v>6.11982603408876</v>
      </c>
      <c r="D2546" s="2">
        <f>MACD!E2546</f>
        <v>-8.8388600553201827E-52</v>
      </c>
      <c r="E2546" s="2">
        <f>MACD!F2546</f>
        <v>-1.2998323610764977E-51</v>
      </c>
      <c r="F2546" s="2">
        <f>'Moving Avg'!D2546</f>
        <v>0</v>
      </c>
      <c r="G2546" s="2">
        <f>'Moving Avg'!F2546</f>
        <v>0</v>
      </c>
      <c r="H2546" s="2">
        <f>'Moving Avg'!G2546</f>
        <v>0</v>
      </c>
      <c r="I2546" s="2">
        <f>'Moving Avg'!H2546</f>
        <v>0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0</v>
      </c>
      <c r="B2547" s="2">
        <f>RSI!B2547</f>
        <v>0</v>
      </c>
      <c r="C2547" s="2">
        <f>RSI!I2547</f>
        <v>6.11982603408876</v>
      </c>
      <c r="D2547" s="2">
        <f>MACD!E2547</f>
        <v>-8.1841296808520213E-52</v>
      </c>
      <c r="E2547" s="2">
        <f>MACD!F2547</f>
        <v>-1.2035484824782386E-51</v>
      </c>
      <c r="F2547" s="2">
        <f>'Moving Avg'!D2547</f>
        <v>0</v>
      </c>
      <c r="G2547" s="2">
        <f>'Moving Avg'!F2547</f>
        <v>0</v>
      </c>
      <c r="H2547" s="2">
        <f>'Moving Avg'!G2547</f>
        <v>0</v>
      </c>
      <c r="I2547" s="2">
        <f>'Moving Avg'!H2547</f>
        <v>0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0</v>
      </c>
      <c r="B2548" s="2">
        <f>RSI!B2548</f>
        <v>0</v>
      </c>
      <c r="C2548" s="2">
        <f>RSI!I2548</f>
        <v>6.11982603408876</v>
      </c>
      <c r="D2548" s="2">
        <f>MACD!E2548</f>
        <v>-7.5778978526407612E-52</v>
      </c>
      <c r="E2548" s="2">
        <f>MACD!F2548</f>
        <v>-1.1143967430354062E-51</v>
      </c>
      <c r="F2548" s="2">
        <f>'Moving Avg'!D2548</f>
        <v>0</v>
      </c>
      <c r="G2548" s="2">
        <f>'Moving Avg'!F2548</f>
        <v>0</v>
      </c>
      <c r="H2548" s="2">
        <f>'Moving Avg'!G2548</f>
        <v>0</v>
      </c>
      <c r="I2548" s="2">
        <f>'Moving Avg'!H2548</f>
        <v>0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0</v>
      </c>
      <c r="B2549" s="2">
        <f>RSI!B2549</f>
        <v>0</v>
      </c>
      <c r="C2549" s="2">
        <f>RSI!I2549</f>
        <v>6.11982603408876</v>
      </c>
      <c r="D2549" s="2">
        <f>MACD!E2549</f>
        <v>-7.016572085778482E-52</v>
      </c>
      <c r="E2549" s="2">
        <f>MACD!F2549</f>
        <v>-1.0318488361438947E-51</v>
      </c>
      <c r="F2549" s="2">
        <f>'Moving Avg'!D2549</f>
        <v>0</v>
      </c>
      <c r="G2549" s="2">
        <f>'Moving Avg'!F2549</f>
        <v>0</v>
      </c>
      <c r="H2549" s="2">
        <f>'Moving Avg'!G2549</f>
        <v>0</v>
      </c>
      <c r="I2549" s="2">
        <f>'Moving Avg'!H2549</f>
        <v>0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0</v>
      </c>
      <c r="B2550" s="2">
        <f>RSI!B2550</f>
        <v>0</v>
      </c>
      <c r="C2550" s="2">
        <f>RSI!I2550</f>
        <v>6.11982603408876</v>
      </c>
      <c r="D2550" s="2">
        <f>MACD!E2550</f>
        <v>-6.4968260053504467E-52</v>
      </c>
      <c r="E2550" s="2">
        <f>MACD!F2550</f>
        <v>-9.5541558902212469E-52</v>
      </c>
      <c r="F2550" s="2">
        <f>'Moving Avg'!D2550</f>
        <v>0</v>
      </c>
      <c r="G2550" s="2">
        <f>'Moving Avg'!F2550</f>
        <v>0</v>
      </c>
      <c r="H2550" s="2">
        <f>'Moving Avg'!G2550</f>
        <v>0</v>
      </c>
      <c r="I2550" s="2">
        <f>'Moving Avg'!H2550</f>
        <v>0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0</v>
      </c>
      <c r="B2551" s="2">
        <f>RSI!B2551</f>
        <v>0</v>
      </c>
      <c r="C2551" s="2">
        <f>RSI!I2551</f>
        <v>6.11982603408876</v>
      </c>
      <c r="D2551" s="2">
        <f>MACD!E2551</f>
        <v>-6.0155796345837472E-52</v>
      </c>
      <c r="E2551" s="2">
        <f>MACD!F2551</f>
        <v>-8.846440639093747E-52</v>
      </c>
      <c r="F2551" s="2">
        <f>'Moving Avg'!D2551</f>
        <v>0</v>
      </c>
      <c r="G2551" s="2">
        <f>'Moving Avg'!F2551</f>
        <v>0</v>
      </c>
      <c r="H2551" s="2">
        <f>'Moving Avg'!G2551</f>
        <v>0</v>
      </c>
      <c r="I2551" s="2">
        <f>'Moving Avg'!H2551</f>
        <v>0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0</v>
      </c>
      <c r="B2552" s="2">
        <f>RSI!B2552</f>
        <v>0</v>
      </c>
      <c r="C2552" s="2">
        <f>RSI!I2552</f>
        <v>6.11982603408876</v>
      </c>
      <c r="D2552" s="2">
        <f>MACD!E2552</f>
        <v>-5.5699811431330996E-52</v>
      </c>
      <c r="E2552" s="2">
        <f>MACD!F2552</f>
        <v>-8.1911487399016184E-52</v>
      </c>
      <c r="F2552" s="2">
        <f>'Moving Avg'!D2552</f>
        <v>0</v>
      </c>
      <c r="G2552" s="2">
        <f>'Moving Avg'!F2552</f>
        <v>0</v>
      </c>
      <c r="H2552" s="2">
        <f>'Moving Avg'!G2552</f>
        <v>0</v>
      </c>
      <c r="I2552" s="2">
        <f>'Moving Avg'!H2552</f>
        <v>0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0</v>
      </c>
      <c r="B2553" s="2">
        <f>RSI!B2553</f>
        <v>0</v>
      </c>
      <c r="C2553" s="2">
        <f>RSI!I2553</f>
        <v>6.11982603408876</v>
      </c>
      <c r="D2553" s="2">
        <f>MACD!E2553</f>
        <v>-5.1573899473454627E-52</v>
      </c>
      <c r="E2553" s="2">
        <f>MACD!F2553</f>
        <v>-7.5843969813903879E-52</v>
      </c>
      <c r="F2553" s="2">
        <f>'Moving Avg'!D2553</f>
        <v>0</v>
      </c>
      <c r="G2553" s="2">
        <f>'Moving Avg'!F2553</f>
        <v>0</v>
      </c>
      <c r="H2553" s="2">
        <f>'Moving Avg'!G2553</f>
        <v>0</v>
      </c>
      <c r="I2553" s="2">
        <f>'Moving Avg'!H2553</f>
        <v>0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0</v>
      </c>
      <c r="B2554" s="2">
        <f>RSI!B2554</f>
        <v>0</v>
      </c>
      <c r="C2554" s="2">
        <f>RSI!I2554</f>
        <v>6.11982603408876</v>
      </c>
      <c r="D2554" s="2">
        <f>MACD!E2554</f>
        <v>-4.7753610623569102E-52</v>
      </c>
      <c r="E2554" s="2">
        <f>MACD!F2554</f>
        <v>-7.0225897975836926E-52</v>
      </c>
      <c r="F2554" s="2">
        <f>'Moving Avg'!D2554</f>
        <v>0</v>
      </c>
      <c r="G2554" s="2">
        <f>'Moving Avg'!F2554</f>
        <v>0</v>
      </c>
      <c r="H2554" s="2">
        <f>'Moving Avg'!G2554</f>
        <v>0</v>
      </c>
      <c r="I2554" s="2">
        <f>'Moving Avg'!H2554</f>
        <v>0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0</v>
      </c>
      <c r="B2555" s="2">
        <f>RSI!B2555</f>
        <v>0</v>
      </c>
      <c r="C2555" s="2">
        <f>RSI!I2555</f>
        <v>6.11982603408876</v>
      </c>
      <c r="D2555" s="2">
        <f>MACD!E2555</f>
        <v>-4.4216306132934357E-52</v>
      </c>
      <c r="E2555" s="2">
        <f>MACD!F2555</f>
        <v>-6.5023979607256417E-52</v>
      </c>
      <c r="F2555" s="2">
        <f>'Moving Avg'!D2555</f>
        <v>0</v>
      </c>
      <c r="G2555" s="2">
        <f>'Moving Avg'!F2555</f>
        <v>0</v>
      </c>
      <c r="H2555" s="2">
        <f>'Moving Avg'!G2555</f>
        <v>0</v>
      </c>
      <c r="I2555" s="2">
        <f>'Moving Avg'!H2555</f>
        <v>0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0</v>
      </c>
      <c r="B2556" s="2">
        <f>RSI!B2556</f>
        <v>0</v>
      </c>
      <c r="C2556" s="2">
        <f>RSI!I2556</f>
        <v>6.11982603408876</v>
      </c>
      <c r="D2556" s="2">
        <f>MACD!E2556</f>
        <v>-4.0941024197161445E-52</v>
      </c>
      <c r="E2556" s="2">
        <f>MACD!F2556</f>
        <v>-6.0207388525237425E-52</v>
      </c>
      <c r="F2556" s="2">
        <f>'Moving Avg'!D2556</f>
        <v>0</v>
      </c>
      <c r="G2556" s="2">
        <f>'Moving Avg'!F2556</f>
        <v>0</v>
      </c>
      <c r="H2556" s="2">
        <f>'Moving Avg'!G2556</f>
        <v>0</v>
      </c>
      <c r="I2556" s="2">
        <f>'Moving Avg'!H2556</f>
        <v>0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0</v>
      </c>
      <c r="B2557" s="2">
        <f>RSI!B2557</f>
        <v>0</v>
      </c>
      <c r="C2557" s="2">
        <f>RSI!I2557</f>
        <v>6.11982603408876</v>
      </c>
      <c r="D2557" s="2">
        <f>MACD!E2557</f>
        <v>-3.7908355738112451E-52</v>
      </c>
      <c r="E2557" s="2">
        <f>MACD!F2557</f>
        <v>-5.5747581967812436E-52</v>
      </c>
      <c r="F2557" s="2">
        <f>'Moving Avg'!D2557</f>
        <v>0</v>
      </c>
      <c r="G2557" s="2">
        <f>'Moving Avg'!F2557</f>
        <v>0</v>
      </c>
      <c r="H2557" s="2">
        <f>'Moving Avg'!G2557</f>
        <v>0</v>
      </c>
      <c r="I2557" s="2">
        <f>'Moving Avg'!H2557</f>
        <v>0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0</v>
      </c>
      <c r="B2558" s="2">
        <f>RSI!B2558</f>
        <v>0</v>
      </c>
      <c r="C2558" s="2">
        <f>RSI!I2558</f>
        <v>6.11982603408876</v>
      </c>
      <c r="D2558" s="2">
        <f>MACD!E2558</f>
        <v>-3.5100329387141161E-52</v>
      </c>
      <c r="E2558" s="2">
        <f>MACD!F2558</f>
        <v>-5.1618131451678181E-52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0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0</v>
      </c>
      <c r="B2559" s="2">
        <f>RSI!B2559</f>
        <v>0</v>
      </c>
      <c r="C2559" s="2">
        <f>RSI!I2559</f>
        <v>6.11982603408876</v>
      </c>
      <c r="D2559" s="2">
        <f>MACD!E2559</f>
        <v>-3.2500304988093668E-52</v>
      </c>
      <c r="E2559" s="2">
        <f>MACD!F2559</f>
        <v>-4.7794566158961283E-52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0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0</v>
      </c>
      <c r="B2560" s="2">
        <f>RSI!B2560</f>
        <v>0</v>
      </c>
      <c r="C2560" s="2">
        <f>RSI!I2560</f>
        <v>6.11982603408876</v>
      </c>
      <c r="D2560" s="2">
        <f>MACD!E2560</f>
        <v>-3.009287498897562E-52</v>
      </c>
      <c r="E2560" s="2">
        <f>MACD!F2560</f>
        <v>-4.425422792496415E-52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0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0</v>
      </c>
      <c r="B2561" s="2">
        <f>RSI!B2561</f>
        <v>0</v>
      </c>
      <c r="C2561" s="2">
        <f>RSI!I2561</f>
        <v>6.11982603408876</v>
      </c>
      <c r="D2561" s="2">
        <f>MACD!E2561</f>
        <v>-2.7863773137940388E-52</v>
      </c>
      <c r="E2561" s="2">
        <f>MACD!F2561</f>
        <v>-4.0976136967559401E-52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0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0</v>
      </c>
      <c r="B2562" s="2">
        <f>RSI!B2562</f>
        <v>0</v>
      </c>
      <c r="C2562" s="2">
        <f>RSI!I2562</f>
        <v>6.11982603408876</v>
      </c>
      <c r="D2562" s="2">
        <f>MACD!E2562</f>
        <v>-2.5799789942537397E-52</v>
      </c>
      <c r="E2562" s="2">
        <f>MACD!F2562</f>
        <v>-3.7940867562555004E-52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0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0</v>
      </c>
      <c r="B2563" s="2">
        <f>RSI!B2563</f>
        <v>0</v>
      </c>
      <c r="C2563" s="2">
        <f>RSI!I2563</f>
        <v>6.11982603408876</v>
      </c>
      <c r="D2563" s="2">
        <f>MACD!E2563</f>
        <v>-2.388869439123833E-52</v>
      </c>
      <c r="E2563" s="2">
        <f>MACD!F2563</f>
        <v>-3.5130432928291666E-52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0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0</v>
      </c>
      <c r="B2564" s="2">
        <f>RSI!B2564</f>
        <v>0</v>
      </c>
      <c r="C2564" s="2">
        <f>RSI!I2564</f>
        <v>6.11982603408876</v>
      </c>
      <c r="D2564" s="2">
        <f>MACD!E2564</f>
        <v>-2.2119161473368825E-52</v>
      </c>
      <c r="E2564" s="2">
        <f>MACD!F2564</f>
        <v>-3.25281786373071E-52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0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0</v>
      </c>
      <c r="B2565" s="2">
        <f>RSI!B2565</f>
        <v>0</v>
      </c>
      <c r="C2565" s="2">
        <f>RSI!I2565</f>
        <v>6.11982603408876</v>
      </c>
      <c r="D2565" s="2">
        <f>MACD!E2565</f>
        <v>-2.0480705067934098E-52</v>
      </c>
      <c r="E2565" s="2">
        <f>MACD!F2565</f>
        <v>-3.0118683923432501E-52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0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0</v>
      </c>
      <c r="B2566" s="2">
        <f>RSI!B2566</f>
        <v>0</v>
      </c>
      <c r="C2566" s="2">
        <f>RSI!I2566</f>
        <v>6.11982603408876</v>
      </c>
      <c r="D2566" s="2">
        <f>MACD!E2566</f>
        <v>-1.8963615803642685E-52</v>
      </c>
      <c r="E2566" s="2">
        <f>MACD!F2566</f>
        <v>-2.788767029947454E-52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0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0</v>
      </c>
      <c r="B2567" s="2">
        <f>RSI!B2567</f>
        <v>0</v>
      </c>
      <c r="C2567" s="2">
        <f>RSI!I2567</f>
        <v>6.11982603408876</v>
      </c>
      <c r="D2567" s="2">
        <f>MACD!E2567</f>
        <v>-1.7558903521891375E-52</v>
      </c>
      <c r="E2567" s="2">
        <f>MACD!F2567</f>
        <v>-2.5821916943957907E-52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0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0</v>
      </c>
      <c r="B2568" s="2">
        <f>RSI!B2568</f>
        <v>0</v>
      </c>
      <c r="C2568" s="2">
        <f>RSI!I2568</f>
        <v>6.11982603408876</v>
      </c>
      <c r="D2568" s="2">
        <f>MACD!E2568</f>
        <v>-1.6258244001751273E-52</v>
      </c>
      <c r="E2568" s="2">
        <f>MACD!F2568</f>
        <v>-2.390918235551658E-52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0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0</v>
      </c>
      <c r="B2569" s="2">
        <f>RSI!B2569</f>
        <v>0</v>
      </c>
      <c r="C2569" s="2">
        <f>RSI!I2569</f>
        <v>6.11982603408876</v>
      </c>
      <c r="D2569" s="2">
        <f>MACD!E2569</f>
        <v>-1.5053929631251178E-52</v>
      </c>
      <c r="E2569" s="2">
        <f>MACD!F2569</f>
        <v>-2.2138131810663501E-52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0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0</v>
      </c>
      <c r="B2570" s="2">
        <f>RSI!B2570</f>
        <v>0</v>
      </c>
      <c r="C2570" s="2">
        <f>RSI!I2570</f>
        <v>6.11982603408876</v>
      </c>
      <c r="D2570" s="2">
        <f>MACD!E2570</f>
        <v>-1.3938823732639979E-52</v>
      </c>
      <c r="E2570" s="2">
        <f>MACD!F2570</f>
        <v>-2.0498270195058797E-52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0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0</v>
      </c>
      <c r="B2571" s="2">
        <f>RSI!B2571</f>
        <v>0</v>
      </c>
      <c r="C2571" s="2">
        <f>RSI!I2571</f>
        <v>6.11982603408876</v>
      </c>
      <c r="D2571" s="2">
        <f>MACD!E2571</f>
        <v>-1.2906318270962945E-52</v>
      </c>
      <c r="E2571" s="2">
        <f>MACD!F2571</f>
        <v>-1.8979879810239629E-52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0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0</v>
      </c>
      <c r="B2572" s="2">
        <f>RSI!B2572</f>
        <v>0</v>
      </c>
      <c r="C2572" s="2">
        <f>RSI!I2572</f>
        <v>6.11982603408876</v>
      </c>
      <c r="D2572" s="2">
        <f>MACD!E2572</f>
        <v>-1.1950294695336061E-52</v>
      </c>
      <c r="E2572" s="2">
        <f>MACD!F2572</f>
        <v>-1.7573962787258917E-52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0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0</v>
      </c>
      <c r="B2573" s="2">
        <f>RSI!B2573</f>
        <v>0</v>
      </c>
      <c r="C2573" s="2">
        <f>RSI!I2573</f>
        <v>6.11982603408876</v>
      </c>
      <c r="D2573" s="2">
        <f>MACD!E2573</f>
        <v>-1.1065087680866723E-52</v>
      </c>
      <c r="E2573" s="2">
        <f>MACD!F2573</f>
        <v>-1.627218776598048E-52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0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0</v>
      </c>
      <c r="B2574" s="2">
        <f>RSI!B2574</f>
        <v>0</v>
      </c>
      <c r="C2574" s="2">
        <f>RSI!I2574</f>
        <v>6.11982603408876</v>
      </c>
      <c r="D2574" s="2">
        <f>MACD!E2574</f>
        <v>-1.0245451556358076E-52</v>
      </c>
      <c r="E2574" s="2">
        <f>MACD!F2574</f>
        <v>-1.5066840524056E-52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0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</row>
    <row r="2575" spans="1:12" ht="13.5" x14ac:dyDescent="0.25">
      <c r="A2575" s="3">
        <f>RSI!A2575</f>
        <v>0</v>
      </c>
      <c r="B2575" s="2">
        <f>RSI!B2575</f>
        <v>0</v>
      </c>
      <c r="C2575" s="2">
        <f>RSI!I2575</f>
        <v>6.11982603408876</v>
      </c>
      <c r="D2575" s="2">
        <f>MACD!E2575</f>
        <v>-9.4865292188500697E-53</v>
      </c>
      <c r="E2575" s="2">
        <f>MACD!F2575</f>
        <v>-1.3950778263014813E-52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0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0</v>
      </c>
      <c r="B2576" s="2">
        <f>RSI!B2576</f>
        <v>0</v>
      </c>
      <c r="C2576" s="2">
        <f>RSI!I2576</f>
        <v>6.11982603408876</v>
      </c>
      <c r="D2576" s="2">
        <f>MACD!E2576</f>
        <v>-8.7838233507871022E-53</v>
      </c>
      <c r="E2576" s="2">
        <f>MACD!F2576</f>
        <v>-1.2917387280569272E-52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0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0</v>
      </c>
      <c r="B2577" s="2">
        <f>RSI!B2577</f>
        <v>0</v>
      </c>
      <c r="C2577" s="2">
        <f>RSI!I2577</f>
        <v>6.11982603408876</v>
      </c>
      <c r="D2577" s="2">
        <f>MACD!E2577</f>
        <v>-8.1331697692473173E-53</v>
      </c>
      <c r="E2577" s="2">
        <f>MACD!F2577</f>
        <v>-1.1960543778304881E-52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0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0</v>
      </c>
      <c r="B2578" s="2">
        <f>RSI!B2578</f>
        <v>0</v>
      </c>
      <c r="C2578" s="2">
        <f>RSI!I2578</f>
        <v>6.11982603408876</v>
      </c>
      <c r="D2578" s="2">
        <f>MACD!E2578</f>
        <v>-7.5307127493030715E-53</v>
      </c>
      <c r="E2578" s="2">
        <f>MACD!F2578</f>
        <v>-1.107457757250452E-52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0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0</v>
      </c>
      <c r="B2579" s="2">
        <f>RSI!B2579</f>
        <v>0</v>
      </c>
      <c r="C2579" s="2">
        <f>RSI!I2579</f>
        <v>6.11982603408876</v>
      </c>
      <c r="D2579" s="2">
        <f>MACD!E2579</f>
        <v>-6.9728821752806217E-53</v>
      </c>
      <c r="E2579" s="2">
        <f>MACD!F2579</f>
        <v>-1.0254238493059741E-52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0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0</v>
      </c>
      <c r="B2580" s="2">
        <f>RSI!B2580</f>
        <v>0</v>
      </c>
      <c r="C2580" s="2">
        <f>RSI!I2580</f>
        <v>6.11982603408876</v>
      </c>
      <c r="D2580" s="2">
        <f>MACD!E2580</f>
        <v>-6.4563723845190939E-53</v>
      </c>
      <c r="E2580" s="2">
        <f>MACD!F2580</f>
        <v>-9.4946652713516114E-53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0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0</v>
      </c>
      <c r="B2581" s="2">
        <f>RSI!B2581</f>
        <v>0</v>
      </c>
      <c r="C2581" s="2">
        <f>RSI!I2581</f>
        <v>6.11982603408876</v>
      </c>
      <c r="D2581" s="2">
        <f>MACD!E2581</f>
        <v>-5.9781225782584207E-53</v>
      </c>
      <c r="E2581" s="2">
        <f>MACD!F2581</f>
        <v>-8.7913567327329729E-53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0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0</v>
      </c>
      <c r="B2582" s="2">
        <f>RSI!B2582</f>
        <v>0</v>
      </c>
      <c r="C2582" s="2">
        <f>RSI!I2582</f>
        <v>6.11982603408876</v>
      </c>
      <c r="D2582" s="2">
        <f>MACD!E2582</f>
        <v>-5.5352986835726115E-53</v>
      </c>
      <c r="E2582" s="2">
        <f>MACD!F2582</f>
        <v>-8.1401451229009008E-53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0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0</v>
      </c>
      <c r="B2583" s="2">
        <f>RSI!B2583</f>
        <v>0</v>
      </c>
      <c r="C2583" s="2">
        <f>RSI!I2583</f>
        <v>6.11982603408876</v>
      </c>
      <c r="D2583" s="2">
        <f>MACD!E2583</f>
        <v>-5.1252765588635291E-53</v>
      </c>
      <c r="E2583" s="2">
        <f>MACD!F2583</f>
        <v>-7.537171410093427E-53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0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0</v>
      </c>
      <c r="B2584" s="2">
        <f>RSI!B2584</f>
        <v>0</v>
      </c>
      <c r="C2584" s="2">
        <f>RSI!I2584</f>
        <v>6.11982603408876</v>
      </c>
      <c r="D2584" s="2">
        <f>MACD!E2584</f>
        <v>-4.7456264433921569E-53</v>
      </c>
      <c r="E2584" s="2">
        <f>MACD!F2584</f>
        <v>-6.9788624167531733E-53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0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0</v>
      </c>
      <c r="B2585" s="2">
        <f>RSI!B2585</f>
        <v>0</v>
      </c>
      <c r="C2585" s="2">
        <f>RSI!I2585</f>
        <v>6.11982603408876</v>
      </c>
      <c r="D2585" s="2">
        <f>MACD!E2585</f>
        <v>-4.3940985586964412E-53</v>
      </c>
      <c r="E2585" s="2">
        <f>MACD!F2585</f>
        <v>-6.461909645141828E-53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0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0</v>
      </c>
      <c r="B2586" s="2">
        <f>RSI!B2586</f>
        <v>0</v>
      </c>
      <c r="C2586" s="2">
        <f>RSI!I2586</f>
        <v>6.11982603408876</v>
      </c>
      <c r="D2586" s="2">
        <f>MACD!E2586</f>
        <v>-4.0686097765707787E-53</v>
      </c>
      <c r="E2586" s="2">
        <f>MACD!F2586</f>
        <v>-5.9832496714276182E-53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0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0</v>
      </c>
      <c r="B2587" s="2">
        <f>RSI!B2587</f>
        <v>0</v>
      </c>
      <c r="C2587" s="2">
        <f>RSI!I2587</f>
        <v>6.11982603408876</v>
      </c>
      <c r="D2587" s="2">
        <f>MACD!E2587</f>
        <v>-3.7672312746025727E-53</v>
      </c>
      <c r="E2587" s="2">
        <f>MACD!F2587</f>
        <v>-5.5400459920626092E-53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0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0</v>
      </c>
      <c r="B2588" s="2">
        <f>RSI!B2588</f>
        <v>0</v>
      </c>
      <c r="C2588" s="2">
        <f>RSI!I2588</f>
        <v>6.11982603408876</v>
      </c>
      <c r="D2588" s="2">
        <f>MACD!E2588</f>
        <v>-3.4881771061134933E-53</v>
      </c>
      <c r="E2588" s="2">
        <f>MACD!F2588</f>
        <v>-5.1296722148727857E-53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0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0</v>
      </c>
      <c r="B2589" s="2">
        <f>RSI!B2589</f>
        <v>0</v>
      </c>
      <c r="C2589" s="2">
        <f>RSI!I2589</f>
        <v>6.11982603408876</v>
      </c>
      <c r="D2589" s="2">
        <f>MACD!E2589</f>
        <v>-3.2297936167717532E-53</v>
      </c>
      <c r="E2589" s="2">
        <f>MACD!F2589</f>
        <v>-4.7496964952525793E-53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0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0</v>
      </c>
      <c r="B2590" s="2">
        <f>RSI!B2590</f>
        <v>0</v>
      </c>
      <c r="C2590" s="2">
        <f>RSI!I2590</f>
        <v>6.11982603408876</v>
      </c>
      <c r="D2590" s="2">
        <f>MACD!E2590</f>
        <v>-2.9905496451590307E-53</v>
      </c>
      <c r="E2590" s="2">
        <f>MACD!F2590</f>
        <v>-4.3978671252338695E-53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0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0</v>
      </c>
      <c r="B2591" s="2">
        <f>RSI!B2591</f>
        <v>0</v>
      </c>
      <c r="C2591" s="2">
        <f>RSI!I2591</f>
        <v>6.11982603408876</v>
      </c>
      <c r="D2591" s="2">
        <f>MACD!E2591</f>
        <v>-2.7690274492213246E-53</v>
      </c>
      <c r="E2591" s="2">
        <f>MACD!F2591</f>
        <v>-4.0720991900313606E-53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0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0</v>
      </c>
      <c r="B2592" s="2">
        <f>RSI!B2592</f>
        <v>0</v>
      </c>
      <c r="C2592" s="2">
        <f>RSI!I2592</f>
        <v>6.11982603408876</v>
      </c>
      <c r="D2592" s="2">
        <f>MACD!E2592</f>
        <v>-2.5639143048345597E-53</v>
      </c>
      <c r="E2592" s="2">
        <f>MACD!F2592</f>
        <v>-3.7704622129920011E-53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0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0</v>
      </c>
      <c r="B2593" s="2">
        <f>RSI!B2593</f>
        <v>0</v>
      </c>
      <c r="C2593" s="2">
        <f>RSI!I2593</f>
        <v>6.11982603408876</v>
      </c>
      <c r="D2593" s="2">
        <f>MACD!E2593</f>
        <v>-2.3739947266986662E-53</v>
      </c>
      <c r="E2593" s="2">
        <f>MACD!F2593</f>
        <v>-3.4911687157333339E-53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0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0</v>
      </c>
      <c r="B2594" s="2">
        <f>RSI!B2594</f>
        <v>0</v>
      </c>
      <c r="C2594" s="2">
        <f>RSI!I2594</f>
        <v>6.11982603408876</v>
      </c>
      <c r="D2594" s="2">
        <f>MACD!E2594</f>
        <v>-2.198143265461728E-53</v>
      </c>
      <c r="E2594" s="2">
        <f>MACD!F2594</f>
        <v>-3.2325636256790132E-53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0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0</v>
      </c>
      <c r="B2595" s="2">
        <f>RSI!B2595</f>
        <v>0</v>
      </c>
      <c r="C2595" s="2">
        <f>RSI!I2595</f>
        <v>6.11982603408876</v>
      </c>
      <c r="D2595" s="2">
        <f>MACD!E2595</f>
        <v>-2.0353178383904889E-53</v>
      </c>
      <c r="E2595" s="2">
        <f>MACD!F2595</f>
        <v>-2.9931144682213085E-53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0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0</v>
      </c>
      <c r="B2596" s="2">
        <f>RSI!B2596</f>
        <v>0</v>
      </c>
      <c r="C2596" s="2">
        <f>RSI!I2596</f>
        <v>6.11982603408876</v>
      </c>
      <c r="D2596" s="2">
        <f>MACD!E2596</f>
        <v>-1.8845535540652674E-53</v>
      </c>
      <c r="E2596" s="2">
        <f>MACD!F2596</f>
        <v>-2.7714022853901003E-53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0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0</v>
      </c>
      <c r="B2597" s="2">
        <f>RSI!B2597</f>
        <v>0</v>
      </c>
      <c r="C2597" s="2">
        <f>RSI!I2597</f>
        <v>6.11982603408876</v>
      </c>
      <c r="D2597" s="2">
        <f>MACD!E2597</f>
        <v>-1.7449569945048772E-53</v>
      </c>
      <c r="E2597" s="2">
        <f>MACD!F2597</f>
        <v>-2.5661132272130559E-53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0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0</v>
      </c>
      <c r="B2598" s="2">
        <f>RSI!B2598</f>
        <v>0</v>
      </c>
      <c r="C2598" s="2">
        <f>RSI!I2598</f>
        <v>6.11982603408876</v>
      </c>
      <c r="D2598" s="2">
        <f>MACD!E2598</f>
        <v>-1.6157009208378493E-53</v>
      </c>
      <c r="E2598" s="2">
        <f>MACD!F2598</f>
        <v>-2.3760307659380147E-53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0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0</v>
      </c>
      <c r="B2599" s="2">
        <f>RSI!B2599</f>
        <v>0</v>
      </c>
      <c r="C2599" s="2">
        <f>RSI!I2599</f>
        <v>6.11982603408876</v>
      </c>
      <c r="D2599" s="2">
        <f>MACD!E2599</f>
        <v>-1.4960193711461568E-53</v>
      </c>
      <c r="E2599" s="2">
        <f>MACD!F2599</f>
        <v>-2.2000284869796433E-53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0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0</v>
      </c>
      <c r="B2600" s="2">
        <f>RSI!B2600</f>
        <v>0</v>
      </c>
      <c r="C2600" s="2">
        <f>RSI!I2600</f>
        <v>6.11982603408876</v>
      </c>
      <c r="D2600" s="2">
        <f>MACD!E2600</f>
        <v>-1.3852031214316266E-53</v>
      </c>
      <c r="E2600" s="2">
        <f>MACD!F2600</f>
        <v>-2.0370634138700402E-53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0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0</v>
      </c>
      <c r="B2601" s="2">
        <f>RSI!B2601</f>
        <v>0</v>
      </c>
      <c r="C2601" s="2">
        <f>RSI!I2601</f>
        <v>6.11982603408876</v>
      </c>
      <c r="D2601" s="2">
        <f>MACD!E2601</f>
        <v>-1.2825954828070616E-53</v>
      </c>
      <c r="E2601" s="2">
        <f>MACD!F2601</f>
        <v>-1.8861698276574445E-53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0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0</v>
      </c>
      <c r="B2602" s="2">
        <f>RSI!B2602</f>
        <v>0</v>
      </c>
      <c r="C2602" s="2">
        <f>RSI!I2602</f>
        <v>6.11982603408876</v>
      </c>
      <c r="D2602" s="2">
        <f>MACD!E2602</f>
        <v>-1.1875884100065385E-53</v>
      </c>
      <c r="E2602" s="2">
        <f>MACD!F2602</f>
        <v>-1.7464535441272634E-53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0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0</v>
      </c>
      <c r="B2603" s="2">
        <f>RSI!B2603</f>
        <v>0</v>
      </c>
      <c r="C2603" s="2">
        <f>RSI!I2603</f>
        <v>6.11982603408876</v>
      </c>
      <c r="D2603" s="2">
        <f>MACD!E2603</f>
        <v>-1.0996188981542022E-53</v>
      </c>
      <c r="E2603" s="2">
        <f>MACD!F2603</f>
        <v>-1.6170866149326513E-53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0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0</v>
      </c>
      <c r="B2604" s="2">
        <f>RSI!B2604</f>
        <v>0</v>
      </c>
      <c r="C2604" s="2">
        <f>RSI!I2604</f>
        <v>6.11982603408876</v>
      </c>
      <c r="D2604" s="2">
        <f>MACD!E2604</f>
        <v>-1.0181656464390761E-53</v>
      </c>
      <c r="E2604" s="2">
        <f>MACD!F2604</f>
        <v>-1.4973024212339363E-53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0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0</v>
      </c>
      <c r="B2605" s="2">
        <f>RSI!B2605</f>
        <v>0</v>
      </c>
      <c r="C2605" s="2">
        <f>RSI!I2605</f>
        <v>6.11982603408876</v>
      </c>
      <c r="D2605" s="2">
        <f>MACD!E2605</f>
        <v>-9.4274596892507043E-54</v>
      </c>
      <c r="E2605" s="2">
        <f>MACD!F2605</f>
        <v>-1.3863911307721632E-53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0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0</v>
      </c>
      <c r="B2606" s="2">
        <f>RSI!B2606</f>
        <v>0</v>
      </c>
      <c r="C2606" s="2">
        <f>RSI!I2606</f>
        <v>6.11982603408876</v>
      </c>
      <c r="D2606" s="2">
        <f>MACD!E2606</f>
        <v>-8.7291293418987998E-54</v>
      </c>
      <c r="E2606" s="2">
        <f>MACD!F2606</f>
        <v>-1.2836954914557064E-53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0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0</v>
      </c>
      <c r="B2607" s="2">
        <f>RSI!B2607</f>
        <v>0</v>
      </c>
      <c r="C2607" s="2">
        <f>RSI!I2607</f>
        <v>6.11982603408876</v>
      </c>
      <c r="D2607" s="2">
        <f>MACD!E2607</f>
        <v>-8.0825271684248152E-54</v>
      </c>
      <c r="E2607" s="2">
        <f>MACD!F2607</f>
        <v>-1.1886069365330615E-53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0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0</v>
      </c>
      <c r="B2608" s="2">
        <f>RSI!B2608</f>
        <v>0</v>
      </c>
      <c r="C2608" s="2">
        <f>RSI!I2608</f>
        <v>6.11982603408876</v>
      </c>
      <c r="D2608" s="2">
        <f>MACD!E2608</f>
        <v>-7.4838214522451987E-54</v>
      </c>
      <c r="E2608" s="2">
        <f>MACD!F2608</f>
        <v>-1.1005619782713531E-53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0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0</v>
      </c>
      <c r="B2609" s="2">
        <f>RSI!B2609</f>
        <v>0</v>
      </c>
      <c r="C2609" s="2">
        <f>RSI!I2609</f>
        <v>6.11982603408876</v>
      </c>
      <c r="D2609" s="2">
        <f>MACD!E2609</f>
        <v>-6.9294643076344435E-54</v>
      </c>
      <c r="E2609" s="2">
        <f>MACD!F2609</f>
        <v>-1.0190388687697715E-53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0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0</v>
      </c>
      <c r="B2610" s="2">
        <f>RSI!B2610</f>
        <v>0</v>
      </c>
      <c r="C2610" s="2">
        <f>RSI!I2610</f>
        <v>6.11982603408876</v>
      </c>
      <c r="D2610" s="2">
        <f>MACD!E2610</f>
        <v>-6.4161706552170771E-54</v>
      </c>
      <c r="E2610" s="2">
        <f>MACD!F2610</f>
        <v>-9.4355450812015884E-54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0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0</v>
      </c>
      <c r="B2611" s="2">
        <f>RSI!B2611</f>
        <v>0</v>
      </c>
      <c r="C2611" s="2">
        <f>RSI!I2611</f>
        <v>6.11982603408876</v>
      </c>
      <c r="D2611" s="2">
        <f>MACD!E2611</f>
        <v>-5.9408987548306268E-54</v>
      </c>
      <c r="E2611" s="2">
        <f>MACD!F2611</f>
        <v>-8.7366158159273963E-54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0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0</v>
      </c>
      <c r="B2612" s="2">
        <f>RSI!B2612</f>
        <v>0</v>
      </c>
      <c r="C2612" s="2">
        <f>RSI!I2612</f>
        <v>6.11982603408876</v>
      </c>
      <c r="D2612" s="2">
        <f>MACD!E2612</f>
        <v>-5.5008321803987285E-54</v>
      </c>
      <c r="E2612" s="2">
        <f>MACD!F2612</f>
        <v>-8.0894590888216637E-54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0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0</v>
      </c>
      <c r="B2613" s="2">
        <f>RSI!B2613</f>
        <v>0</v>
      </c>
      <c r="C2613" s="2">
        <f>RSI!I2613</f>
        <v>6.11982603408876</v>
      </c>
      <c r="D2613" s="2">
        <f>MACD!E2613</f>
        <v>-5.093363129998823E-54</v>
      </c>
      <c r="E2613" s="2">
        <f>MACD!F2613</f>
        <v>-7.4902398970570953E-54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0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0</v>
      </c>
      <c r="B2614" s="2">
        <f>RSI!B2614</f>
        <v>0</v>
      </c>
      <c r="C2614" s="2">
        <f>RSI!I2614</f>
        <v>6.11982603408876</v>
      </c>
      <c r="D2614" s="2">
        <f>MACD!E2614</f>
        <v>-4.7160769722211324E-54</v>
      </c>
      <c r="E2614" s="2">
        <f>MACD!F2614</f>
        <v>-6.9354073120899036E-54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0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0</v>
      </c>
      <c r="B2615" s="2">
        <f>RSI!B2615</f>
        <v>0</v>
      </c>
      <c r="C2615" s="2">
        <f>RSI!I2615</f>
        <v>6.11982603408876</v>
      </c>
      <c r="D2615" s="2">
        <f>MACD!E2615</f>
        <v>-4.3667379372417891E-54</v>
      </c>
      <c r="E2615" s="2">
        <f>MACD!F2615</f>
        <v>-6.4216734371202812E-54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0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0</v>
      </c>
      <c r="B2616" s="2">
        <f>RSI!B2616</f>
        <v>0</v>
      </c>
      <c r="C2616" s="2">
        <f>RSI!I2616</f>
        <v>6.11982603408876</v>
      </c>
      <c r="D2616" s="2">
        <f>MACD!E2616</f>
        <v>-4.0432758678164711E-54</v>
      </c>
      <c r="E2616" s="2">
        <f>MACD!F2616</f>
        <v>-5.9459939232595194E-54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0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0</v>
      </c>
      <c r="B2617" s="2">
        <f>RSI!B2617</f>
        <v>0</v>
      </c>
      <c r="C2617" s="2">
        <f>RSI!I2617</f>
        <v>6.11982603408876</v>
      </c>
      <c r="D2617" s="2">
        <f>MACD!E2617</f>
        <v>-3.7437739516819177E-54</v>
      </c>
      <c r="E2617" s="2">
        <f>MACD!F2617</f>
        <v>-5.5055499289439994E-54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0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0</v>
      </c>
      <c r="B2618" s="2">
        <f>RSI!B2618</f>
        <v>0</v>
      </c>
      <c r="C2618" s="2">
        <f>RSI!I2618</f>
        <v>6.11982603408876</v>
      </c>
      <c r="D2618" s="2">
        <f>MACD!E2618</f>
        <v>-3.4664573626684426E-54</v>
      </c>
      <c r="E2618" s="2">
        <f>MACD!F2618</f>
        <v>-5.0977314156888886E-54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0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0</v>
      </c>
      <c r="B2619" s="2">
        <f>RSI!B2619</f>
        <v>0</v>
      </c>
      <c r="C2619" s="2">
        <f>RSI!I2619</f>
        <v>6.11982603408876</v>
      </c>
      <c r="D2619" s="2">
        <f>MACD!E2619</f>
        <v>-3.2096827432115207E-54</v>
      </c>
      <c r="E2619" s="2">
        <f>MACD!F2619</f>
        <v>-4.7201216811934158E-54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0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0</v>
      </c>
      <c r="B2620" s="2">
        <f>RSI!B2620</f>
        <v>0</v>
      </c>
      <c r="C2620" s="2">
        <f>RSI!I2620</f>
        <v>6.11982603408876</v>
      </c>
      <c r="D2620" s="2">
        <f>MACD!E2620</f>
        <v>-2.9719284659365934E-54</v>
      </c>
      <c r="E2620" s="2">
        <f>MACD!F2620</f>
        <v>-4.3704830381420521E-54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0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0</v>
      </c>
      <c r="B2621" s="2">
        <f>RSI!B2621</f>
        <v>0</v>
      </c>
      <c r="C2621" s="2">
        <f>RSI!I2621</f>
        <v>6.11982603408876</v>
      </c>
      <c r="D2621" s="2">
        <f>MACD!E2621</f>
        <v>-2.7517856166079567E-54</v>
      </c>
      <c r="E2621" s="2">
        <f>MACD!F2621</f>
        <v>-4.0467435538352332E-54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0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0</v>
      </c>
      <c r="B2622" s="2">
        <f>RSI!B2622</f>
        <v>0</v>
      </c>
      <c r="C2622" s="2">
        <f>RSI!I2622</f>
        <v>6.11982603408876</v>
      </c>
      <c r="D2622" s="2">
        <f>MACD!E2622</f>
        <v>-2.5479496450073674E-54</v>
      </c>
      <c r="E2622" s="2">
        <f>MACD!F2622</f>
        <v>-3.7469847720696604E-54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0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0</v>
      </c>
      <c r="B2623" s="2">
        <f>RSI!B2623</f>
        <v>0</v>
      </c>
      <c r="C2623" s="2">
        <f>RSI!I2623</f>
        <v>6.11982603408876</v>
      </c>
      <c r="D2623" s="2">
        <f>MACD!E2623</f>
        <v>-2.3592126342660809E-54</v>
      </c>
      <c r="E2623" s="2">
        <f>MACD!F2623</f>
        <v>-3.4694303445089447E-54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0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0</v>
      </c>
      <c r="B2624" s="2">
        <f>RSI!B2624</f>
        <v>0</v>
      </c>
      <c r="C2624" s="2">
        <f>RSI!I2624</f>
        <v>6.11982603408876</v>
      </c>
      <c r="D2624" s="2">
        <f>MACD!E2624</f>
        <v>-2.1844561428389637E-54</v>
      </c>
      <c r="E2624" s="2">
        <f>MACD!F2624</f>
        <v>-3.2124355041749482E-54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0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0</v>
      </c>
      <c r="B2625" s="2">
        <f>RSI!B2625</f>
        <v>0</v>
      </c>
      <c r="C2625" s="2">
        <f>RSI!I2625</f>
        <v>6.11982603408876</v>
      </c>
      <c r="D2625" s="2">
        <f>MACD!E2625</f>
        <v>-2.0226445767027443E-54</v>
      </c>
      <c r="E2625" s="2">
        <f>MACD!F2625</f>
        <v>-2.9744773186805075E-54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0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0</v>
      </c>
      <c r="B2626" s="2">
        <f>RSI!B2626</f>
        <v>0</v>
      </c>
      <c r="C2626" s="2">
        <f>RSI!I2626</f>
        <v>6.11982603408876</v>
      </c>
      <c r="D2626" s="2">
        <f>MACD!E2626</f>
        <v>-1.8728190525025411E-54</v>
      </c>
      <c r="E2626" s="2">
        <f>MACD!F2626</f>
        <v>-2.7541456654449144E-54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0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0</v>
      </c>
      <c r="B2627" s="2">
        <f>RSI!B2627</f>
        <v>0</v>
      </c>
      <c r="C2627" s="2">
        <f>RSI!I2627</f>
        <v>6.11982603408876</v>
      </c>
      <c r="D2627" s="2">
        <f>MACD!E2627</f>
        <v>-1.7340917152801306E-54</v>
      </c>
      <c r="E2627" s="2">
        <f>MACD!F2627</f>
        <v>-2.5501348754119576E-54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0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0</v>
      </c>
      <c r="B2628" s="2">
        <f>RSI!B2628</f>
        <v>0</v>
      </c>
      <c r="C2628" s="2">
        <f>RSI!I2628</f>
        <v>6.11982603408876</v>
      </c>
      <c r="D2628" s="2">
        <f>MACD!E2628</f>
        <v>-1.6056404771112321E-54</v>
      </c>
      <c r="E2628" s="2">
        <f>MACD!F2628</f>
        <v>-2.3612359957518126E-54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0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0</v>
      </c>
      <c r="B2629" s="2">
        <f>RSI!B2629</f>
        <v>0</v>
      </c>
      <c r="C2629" s="2">
        <f>RSI!I2629</f>
        <v>6.11982603408876</v>
      </c>
      <c r="D2629" s="2">
        <f>MACD!E2629</f>
        <v>-1.486704145473363E-54</v>
      </c>
      <c r="E2629" s="2">
        <f>MACD!F2629</f>
        <v>-2.1863296256961228E-54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0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0</v>
      </c>
      <c r="B2630" s="2">
        <f>RSI!B2630</f>
        <v>0</v>
      </c>
      <c r="C2630" s="2">
        <f>RSI!I2630</f>
        <v>6.11982603408876</v>
      </c>
      <c r="D2630" s="2">
        <f>MACD!E2630</f>
        <v>-1.3765779124753362E-54</v>
      </c>
      <c r="E2630" s="2">
        <f>MACD!F2630</f>
        <v>-2.0243792830519656E-54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0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0</v>
      </c>
      <c r="B2631" s="2">
        <f>RSI!B2631</f>
        <v>0</v>
      </c>
      <c r="C2631" s="2">
        <f>RSI!I2631</f>
        <v>6.11982603408876</v>
      </c>
      <c r="D2631" s="2">
        <f>MACD!E2631</f>
        <v>-1.2746091782179039E-54</v>
      </c>
      <c r="E2631" s="2">
        <f>MACD!F2631</f>
        <v>-1.8744252620851533E-54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0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0</v>
      </c>
      <c r="B2632" s="2">
        <f>RSI!B2632</f>
        <v>0</v>
      </c>
      <c r="C2632" s="2">
        <f>RSI!I2632</f>
        <v>6.11982603408876</v>
      </c>
      <c r="D2632" s="2">
        <f>MACD!E2632</f>
        <v>-1.1801936835350962E-54</v>
      </c>
      <c r="E2632" s="2">
        <f>MACD!F2632</f>
        <v>-1.735578946375142E-54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0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0</v>
      </c>
      <c r="B2633" s="2">
        <f>RSI!B2633</f>
        <v>0</v>
      </c>
      <c r="C2633" s="2">
        <f>RSI!I2633</f>
        <v>6.11982603408876</v>
      </c>
      <c r="D2633" s="2">
        <f>MACD!E2633</f>
        <v>-1.0927719291991632E-54</v>
      </c>
      <c r="E2633" s="2">
        <f>MACD!F2633</f>
        <v>-1.6070175429399462E-54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0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0</v>
      </c>
      <c r="B2634" s="2">
        <f>RSI!B2634</f>
        <v>0</v>
      </c>
      <c r="C2634" s="2">
        <f>RSI!I2634</f>
        <v>6.11982603408876</v>
      </c>
      <c r="D2634" s="2">
        <f>MACD!E2634</f>
        <v>-1.0118258603695955E-54</v>
      </c>
      <c r="E2634" s="2">
        <f>MACD!F2634</f>
        <v>-1.487979206425876E-54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0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0</v>
      </c>
      <c r="B2635" s="2">
        <f>RSI!B2635</f>
        <v>0</v>
      </c>
      <c r="C2635" s="2">
        <f>RSI!I2635</f>
        <v>6.11982603408876</v>
      </c>
      <c r="D2635" s="2">
        <f>MACD!E2635</f>
        <v>-9.3687579663851441E-55</v>
      </c>
      <c r="E2635" s="2">
        <f>MACD!F2635</f>
        <v>-1.3777585244684039E-54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0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0</v>
      </c>
      <c r="B2636" s="2">
        <f>RSI!B2636</f>
        <v>0</v>
      </c>
      <c r="C2636" s="2">
        <f>RSI!I2636</f>
        <v>6.11982603408876</v>
      </c>
      <c r="D2636" s="2">
        <f>MACD!E2636</f>
        <v>-8.67477589480106E-55</v>
      </c>
      <c r="E2636" s="2">
        <f>MACD!F2636</f>
        <v>-1.2757023374707444E-54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0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0</v>
      </c>
      <c r="B2637" s="2">
        <f>RSI!B2637</f>
        <v>0</v>
      </c>
      <c r="C2637" s="2">
        <f>RSI!I2637</f>
        <v>6.11982603408876</v>
      </c>
      <c r="D2637" s="2">
        <f>MACD!E2637</f>
        <v>-8.0321999025935738E-55</v>
      </c>
      <c r="E2637" s="2">
        <f>MACD!F2637</f>
        <v>-1.1812058680284672E-54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0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0</v>
      </c>
      <c r="B2638" s="2">
        <f>RSI!B2638</f>
        <v>0</v>
      </c>
      <c r="C2638" s="2">
        <f>RSI!I2638</f>
        <v>6.11982603408876</v>
      </c>
      <c r="D2638" s="2">
        <f>MACD!E2638</f>
        <v>-7.4372221320310866E-55</v>
      </c>
      <c r="E2638" s="2">
        <f>MACD!F2638</f>
        <v>-1.0937091370633955E-54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0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0</v>
      </c>
      <c r="B2639" s="2">
        <f>RSI!B2639</f>
        <v>0</v>
      </c>
      <c r="C2639" s="2">
        <f>RSI!I2639</f>
        <v>6.11982603408876</v>
      </c>
      <c r="D2639" s="2">
        <f>MACD!E2639</f>
        <v>-6.8863167889176722E-55</v>
      </c>
      <c r="E2639" s="2">
        <f>MACD!F2639</f>
        <v>-1.0126936454290699E-54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0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0</v>
      </c>
      <c r="B2640" s="2">
        <f>RSI!B2640</f>
        <v>0</v>
      </c>
      <c r="C2640" s="2">
        <f>RSI!I2640</f>
        <v>6.11982603408876</v>
      </c>
      <c r="D2640" s="2">
        <f>MACD!E2640</f>
        <v>-6.3762192489978444E-55</v>
      </c>
      <c r="E2640" s="2">
        <f>MACD!F2640</f>
        <v>-9.3767930132321291E-55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0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0</v>
      </c>
      <c r="B2641" s="2">
        <f>RSI!B2641</f>
        <v>0</v>
      </c>
      <c r="C2641" s="2">
        <f>RSI!I2641</f>
        <v>6.11982603408876</v>
      </c>
      <c r="D2641" s="2">
        <f>MACD!E2641</f>
        <v>-5.9039067120350412E-55</v>
      </c>
      <c r="E2641" s="2">
        <f>MACD!F2641</f>
        <v>-8.6822157529927129E-55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0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0</v>
      </c>
      <c r="B2642" s="2">
        <f>RSI!B2642</f>
        <v>0</v>
      </c>
      <c r="C2642" s="2">
        <f>RSI!I2642</f>
        <v>6.11982603408876</v>
      </c>
      <c r="D2642" s="2">
        <f>MACD!E2642</f>
        <v>-5.4665802889213345E-55</v>
      </c>
      <c r="E2642" s="2">
        <f>MACD!F2642</f>
        <v>-8.0390886601784376E-55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0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0</v>
      </c>
      <c r="B2643" s="2">
        <f>RSI!B2643</f>
        <v>0</v>
      </c>
      <c r="C2643" s="2">
        <f>RSI!I2643</f>
        <v>6.11982603408876</v>
      </c>
      <c r="D2643" s="2">
        <f>MACD!E2643</f>
        <v>-5.0616484156679023E-55</v>
      </c>
      <c r="E2643" s="2">
        <f>MACD!F2643</f>
        <v>-7.4436006112763303E-55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0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0</v>
      </c>
      <c r="B2644" s="2">
        <f>RSI!B2644</f>
        <v>0</v>
      </c>
      <c r="C2644" s="2">
        <f>RSI!I2644</f>
        <v>6.11982603408876</v>
      </c>
      <c r="D2644" s="2">
        <f>MACD!E2644</f>
        <v>-4.6867114959887988E-55</v>
      </c>
      <c r="E2644" s="2">
        <f>MACD!F2644</f>
        <v>-6.8922227882188251E-55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0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0</v>
      </c>
      <c r="B2645" s="2">
        <f>RSI!B2645</f>
        <v>0</v>
      </c>
      <c r="C2645" s="2">
        <f>RSI!I2645</f>
        <v>6.11982603408876</v>
      </c>
      <c r="D2645" s="2">
        <f>MACD!E2645</f>
        <v>-4.3395476814711101E-55</v>
      </c>
      <c r="E2645" s="2">
        <f>MACD!F2645</f>
        <v>-6.3816877668692823E-55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0</v>
      </c>
      <c r="B2646" s="2">
        <f>RSI!B2646</f>
        <v>0</v>
      </c>
      <c r="C2646" s="2">
        <f>RSI!I2646</f>
        <v>6.11982603408876</v>
      </c>
      <c r="D2646" s="2">
        <f>MACD!E2646</f>
        <v>-4.0180997050658425E-55</v>
      </c>
      <c r="E2646" s="2">
        <f>MACD!F2646</f>
        <v>-5.9089701545085945E-55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0</v>
      </c>
      <c r="B2647" s="2">
        <f>RSI!B2647</f>
        <v>0</v>
      </c>
      <c r="C2647" s="2">
        <f>RSI!I2647</f>
        <v>6.11982603408876</v>
      </c>
      <c r="D2647" s="2">
        <f>MACD!E2647</f>
        <v>-3.7204626898757802E-55</v>
      </c>
      <c r="E2647" s="2">
        <f>MACD!F2647</f>
        <v>-5.4712686615820325E-55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0</v>
      </c>
      <c r="B2648" s="2">
        <f>RSI!B2648</f>
        <v>0</v>
      </c>
      <c r="C2648" s="2">
        <f>RSI!I2648</f>
        <v>6.11982603408876</v>
      </c>
      <c r="D2648" s="2">
        <f>MACD!E2648</f>
        <v>-3.4448728609960926E-55</v>
      </c>
      <c r="E2648" s="2">
        <f>MACD!F2648</f>
        <v>-5.0659895014648452E-55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0</v>
      </c>
      <c r="B2649" s="2">
        <f>RSI!B2649</f>
        <v>0</v>
      </c>
      <c r="C2649" s="2">
        <f>RSI!I2649</f>
        <v>6.11982603408876</v>
      </c>
      <c r="D2649" s="2">
        <f>MACD!E2649</f>
        <v>-3.1896970935149007E-55</v>
      </c>
      <c r="E2649" s="2">
        <f>MACD!F2649</f>
        <v>-4.690731019874857E-55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0</v>
      </c>
      <c r="B2650" s="2">
        <f>RSI!B2650</f>
        <v>0</v>
      </c>
      <c r="C2650" s="2">
        <f>RSI!I2650</f>
        <v>6.11982603408876</v>
      </c>
      <c r="D2650" s="2">
        <f>MACD!E2650</f>
        <v>-2.9534232347360192E-55</v>
      </c>
      <c r="E2650" s="2">
        <f>MACD!F2650</f>
        <v>-4.3432694628470896E-55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0</v>
      </c>
      <c r="B2651" s="2">
        <f>RSI!B2651</f>
        <v>0</v>
      </c>
      <c r="C2651" s="2">
        <f>RSI!I2651</f>
        <v>6.11982603408876</v>
      </c>
      <c r="D2651" s="2">
        <f>MACD!E2651</f>
        <v>-2.7346511432740919E-55</v>
      </c>
      <c r="E2651" s="2">
        <f>MACD!F2651</f>
        <v>-4.0215457989324904E-55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0</v>
      </c>
      <c r="B2652" s="2">
        <f>RSI!B2652</f>
        <v>0</v>
      </c>
      <c r="C2652" s="2">
        <f>RSI!I2652</f>
        <v>6.11982603408876</v>
      </c>
      <c r="D2652" s="2">
        <f>MACD!E2652</f>
        <v>-2.5320843919204555E-55</v>
      </c>
      <c r="E2652" s="2">
        <f>MACD!F2652</f>
        <v>-3.723653517530084E-55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0</v>
      </c>
      <c r="B2653" s="2">
        <f>RSI!B2653</f>
        <v>0</v>
      </c>
      <c r="C2653" s="2">
        <f>RSI!I2653</f>
        <v>6.11982603408876</v>
      </c>
      <c r="D2653" s="2">
        <f>MACD!E2653</f>
        <v>-2.3445225851115328E-55</v>
      </c>
      <c r="E2653" s="2">
        <f>MACD!F2653</f>
        <v>-3.4478273310463738E-55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0</v>
      </c>
      <c r="B2654" s="2">
        <f>RSI!B2654</f>
        <v>0</v>
      </c>
      <c r="C2654" s="2">
        <f>RSI!I2654</f>
        <v>6.11982603408876</v>
      </c>
      <c r="D2654" s="2">
        <f>MACD!E2654</f>
        <v>-2.1708542454736414E-55</v>
      </c>
      <c r="E2654" s="2">
        <f>MACD!F2654</f>
        <v>-3.1924327139318274E-55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0</v>
      </c>
      <c r="B2655" s="2">
        <f>RSI!B2655</f>
        <v>0</v>
      </c>
      <c r="C2655" s="2">
        <f>RSI!I2655</f>
        <v>6.11982603408876</v>
      </c>
      <c r="D2655" s="2">
        <f>MACD!E2655</f>
        <v>-2.0100502272904086E-55</v>
      </c>
      <c r="E2655" s="2">
        <f>MACD!F2655</f>
        <v>-2.9559562166035438E-55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0</v>
      </c>
      <c r="B2656" s="2">
        <f>RSI!B2656</f>
        <v>0</v>
      </c>
      <c r="C2656" s="2">
        <f>RSI!I2656</f>
        <v>6.11982603408876</v>
      </c>
      <c r="D2656" s="2">
        <f>MACD!E2656</f>
        <v>-1.8611576178614894E-55</v>
      </c>
      <c r="E2656" s="2">
        <f>MACD!F2656</f>
        <v>-2.736996496855133E-55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0</v>
      </c>
      <c r="B2657" s="2">
        <f>RSI!B2657</f>
        <v>0</v>
      </c>
      <c r="C2657" s="2">
        <f>RSI!I2657</f>
        <v>6.11982603408876</v>
      </c>
      <c r="D2657" s="2">
        <f>MACD!E2657</f>
        <v>-1.72329409061249E-55</v>
      </c>
      <c r="E2657" s="2">
        <f>MACD!F2657</f>
        <v>-2.5342560156066048E-55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0</v>
      </c>
      <c r="B2658" s="2">
        <f>RSI!B2658</f>
        <v>0</v>
      </c>
      <c r="C2658" s="2">
        <f>RSI!I2658</f>
        <v>6.11982603408876</v>
      </c>
      <c r="D2658" s="2">
        <f>MACD!E2658</f>
        <v>-1.5956426764930463E-55</v>
      </c>
      <c r="E2658" s="2">
        <f>MACD!F2658</f>
        <v>-2.3465333477838934E-55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0</v>
      </c>
      <c r="B2659" s="2">
        <f>RSI!B2659</f>
        <v>0</v>
      </c>
      <c r="C2659" s="2">
        <f>RSI!I2659</f>
        <v>6.11982603408876</v>
      </c>
      <c r="D2659" s="2">
        <f>MACD!E2659</f>
        <v>-1.4774469226787466E-55</v>
      </c>
      <c r="E2659" s="2">
        <f>MACD!F2659</f>
        <v>-2.1727160627628642E-55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0</v>
      </c>
      <c r="B2660" s="2">
        <f>RSI!B2660</f>
        <v>0</v>
      </c>
      <c r="C2660" s="2">
        <f>RSI!I2660</f>
        <v>6.11982603408876</v>
      </c>
      <c r="D2660" s="2">
        <f>MACD!E2660</f>
        <v>-1.3680064098877284E-55</v>
      </c>
      <c r="E2660" s="2">
        <f>MACD!F2660</f>
        <v>-2.0117741321878369E-55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0</v>
      </c>
      <c r="B2661" s="2">
        <f>RSI!B2661</f>
        <v>0</v>
      </c>
      <c r="C2661" s="2">
        <f>RSI!I2661</f>
        <v>6.11982603408876</v>
      </c>
      <c r="D2661" s="2">
        <f>MACD!E2661</f>
        <v>-1.2666726017478966E-55</v>
      </c>
      <c r="E2661" s="2">
        <f>MACD!F2661</f>
        <v>-1.8627538260998489E-55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0</v>
      </c>
      <c r="B2662" s="2">
        <f>RSI!B2662</f>
        <v>0</v>
      </c>
      <c r="C2662" s="2">
        <f>RSI!I2662</f>
        <v>6.11982603408876</v>
      </c>
      <c r="D2662" s="2">
        <f>MACD!E2662</f>
        <v>-1.1728450016184228E-55</v>
      </c>
      <c r="E2662" s="2">
        <f>MACD!F2662</f>
        <v>-1.7247720612035639E-55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0</v>
      </c>
      <c r="B2663" s="2">
        <f>RSI!B2663</f>
        <v>0</v>
      </c>
      <c r="C2663" s="2">
        <f>RSI!I2663</f>
        <v>6.11982603408876</v>
      </c>
      <c r="D2663" s="2">
        <f>MACD!E2663</f>
        <v>-1.0859675940911323E-55</v>
      </c>
      <c r="E2663" s="2">
        <f>MACD!F2663</f>
        <v>-1.5970111677810777E-55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0</v>
      </c>
      <c r="B2664" s="2">
        <f>RSI!B2664</f>
        <v>0</v>
      </c>
      <c r="C2664" s="2">
        <f>RSI!I2664</f>
        <v>6.11982603408876</v>
      </c>
      <c r="D2664" s="2">
        <f>MACD!E2664</f>
        <v>-1.0055255500843817E-55</v>
      </c>
      <c r="E2664" s="2">
        <f>MACD!F2664</f>
        <v>-1.4787140442417387E-55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0</v>
      </c>
      <c r="B2665" s="2">
        <f>RSI!B2665</f>
        <v>0</v>
      </c>
      <c r="C2665" s="2">
        <f>RSI!I2665</f>
        <v>6.11982603408876</v>
      </c>
      <c r="D2665" s="2">
        <f>MACD!E2665</f>
        <v>-9.3104217600405718E-56</v>
      </c>
      <c r="E2665" s="2">
        <f>MACD!F2665</f>
        <v>-1.3691796705942024E-55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0</v>
      </c>
      <c r="B2666" s="2">
        <f>RSI!B2666</f>
        <v>0</v>
      </c>
      <c r="C2666" s="2">
        <f>RSI!I2666</f>
        <v>6.11982603408876</v>
      </c>
      <c r="D2666" s="2">
        <f>MACD!E2666</f>
        <v>-8.6207608889264555E-56</v>
      </c>
      <c r="E2666" s="2">
        <f>MACD!F2666</f>
        <v>-1.267758954253891E-55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0</v>
      </c>
      <c r="B2667" s="2">
        <f>RSI!B2667</f>
        <v>0</v>
      </c>
      <c r="C2667" s="2">
        <f>RSI!I2667</f>
        <v>6.11982603408876</v>
      </c>
      <c r="D2667" s="2">
        <f>MACD!E2667</f>
        <v>-7.9821860082652366E-56</v>
      </c>
      <c r="E2667" s="2">
        <f>MACD!F2667</f>
        <v>-1.1738508835684177E-55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0</v>
      </c>
      <c r="B2668" s="2">
        <f>RSI!B2668</f>
        <v>0</v>
      </c>
      <c r="C2668" s="2">
        <f>RSI!I2668</f>
        <v>6.11982603408876</v>
      </c>
      <c r="D2668" s="2">
        <f>MACD!E2668</f>
        <v>-7.3909129706159598E-56</v>
      </c>
      <c r="E2668" s="2">
        <f>MACD!F2668</f>
        <v>-1.0868989662670534E-55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0</v>
      </c>
      <c r="B2669" s="2">
        <f>RSI!B2669</f>
        <v>0</v>
      </c>
      <c r="C2669" s="2">
        <f>RSI!I2669</f>
        <v>6.11982603408876</v>
      </c>
      <c r="D2669" s="2">
        <f>MACD!E2669</f>
        <v>-6.8434379357555184E-56</v>
      </c>
      <c r="E2669" s="2">
        <f>MACD!F2669</f>
        <v>-1.0063879317287532E-55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0</v>
      </c>
      <c r="B2670" s="2">
        <f>RSI!B2670</f>
        <v>0</v>
      </c>
      <c r="C2670" s="2">
        <f>RSI!I2670</f>
        <v>6.11982603408876</v>
      </c>
      <c r="D2670" s="2">
        <f>MACD!E2670</f>
        <v>-6.3365166071810355E-56</v>
      </c>
      <c r="E2670" s="2">
        <f>MACD!F2670</f>
        <v>-9.3184067752662331E-56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0</v>
      </c>
      <c r="B2671" s="2">
        <f>RSI!B2671</f>
        <v>0</v>
      </c>
      <c r="C2671" s="2">
        <f>RSI!I2671</f>
        <v>6.11982603408876</v>
      </c>
      <c r="D2671" s="2">
        <f>MACD!E2671</f>
        <v>-5.8671450066491074E-56</v>
      </c>
      <c r="E2671" s="2">
        <f>MACD!F2671</f>
        <v>-8.628154421542808E-56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0</v>
      </c>
      <c r="B2672" s="2">
        <f>RSI!B2672</f>
        <v>0</v>
      </c>
      <c r="C2672" s="2">
        <f>RSI!I2672</f>
        <v>6.11982603408876</v>
      </c>
      <c r="D2672" s="2">
        <f>MACD!E2672</f>
        <v>-5.432541672823248E-56</v>
      </c>
      <c r="E2672" s="2">
        <f>MACD!F2672</f>
        <v>-7.9890318717988963E-56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0</v>
      </c>
      <c r="B2673" s="2">
        <f>RSI!B2673</f>
        <v>0</v>
      </c>
      <c r="C2673" s="2">
        <f>RSI!I2673</f>
        <v>6.11982603408876</v>
      </c>
      <c r="D2673" s="2">
        <f>MACD!E2673</f>
        <v>-5.0301311785400441E-56</v>
      </c>
      <c r="E2673" s="2">
        <f>MACD!F2673</f>
        <v>-7.3972517331471261E-56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0</v>
      </c>
      <c r="B2674" s="2">
        <f>RSI!B2674</f>
        <v>0</v>
      </c>
      <c r="C2674" s="2">
        <f>RSI!I2674</f>
        <v>6.11982603408876</v>
      </c>
      <c r="D2674" s="2">
        <f>MACD!E2674</f>
        <v>-4.6575288690185598E-56</v>
      </c>
      <c r="E2674" s="2">
        <f>MACD!F2674</f>
        <v>-6.849307160321413E-56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0</v>
      </c>
      <c r="B2675" s="2">
        <f>RSI!B2675</f>
        <v>0</v>
      </c>
      <c r="C2675" s="2">
        <f>RSI!I2675</f>
        <v>6.11982603408876</v>
      </c>
      <c r="D2675" s="2">
        <f>MACD!E2675</f>
        <v>-4.3125267305727409E-56</v>
      </c>
      <c r="E2675" s="2">
        <f>MACD!F2675</f>
        <v>-6.3419510743716788E-56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0</v>
      </c>
      <c r="B2676" s="2">
        <f>RSI!B2676</f>
        <v>0</v>
      </c>
      <c r="C2676" s="2">
        <f>RSI!I2676</f>
        <v>6.11982603408876</v>
      </c>
      <c r="D2676" s="2">
        <f>MACD!E2676</f>
        <v>-3.9930803060858714E-56</v>
      </c>
      <c r="E2676" s="2">
        <f>MACD!F2676</f>
        <v>-5.8721769207145172E-56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0</v>
      </c>
      <c r="B2677" s="2">
        <f>RSI!B2677</f>
        <v>0</v>
      </c>
      <c r="C2677" s="2">
        <f>RSI!I2677</f>
        <v>6.11982603408876</v>
      </c>
      <c r="D2677" s="2">
        <f>MACD!E2677</f>
        <v>-3.6972965797091404E-56</v>
      </c>
      <c r="E2677" s="2">
        <f>MACD!F2677</f>
        <v>-5.437200852513442E-56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0</v>
      </c>
      <c r="B2678" s="2">
        <f>RSI!B2678</f>
        <v>0</v>
      </c>
      <c r="C2678" s="2">
        <f>RSI!I2678</f>
        <v>6.11982603408876</v>
      </c>
      <c r="D2678" s="2">
        <f>MACD!E2678</f>
        <v>-3.4234227589899449E-56</v>
      </c>
      <c r="E2678" s="2">
        <f>MACD!F2678</f>
        <v>-5.0344452338087428E-56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0</v>
      </c>
      <c r="B2679" s="2">
        <f>RSI!B2679</f>
        <v>0</v>
      </c>
      <c r="C2679" s="2">
        <f>RSI!I2679</f>
        <v>6.11982603408876</v>
      </c>
      <c r="D2679" s="2">
        <f>MACD!E2679</f>
        <v>-3.1698358879536529E-56</v>
      </c>
      <c r="E2679" s="2">
        <f>MACD!F2679</f>
        <v>-4.6615233646377249E-56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0</v>
      </c>
      <c r="B2680" s="2">
        <f>RSI!B2680</f>
        <v>0</v>
      </c>
      <c r="C2680" s="2">
        <f>RSI!I2680</f>
        <v>6.11982603408876</v>
      </c>
      <c r="D2680" s="2">
        <f>MACD!E2680</f>
        <v>-2.9350332295867157E-56</v>
      </c>
      <c r="E2680" s="2">
        <f>MACD!F2680</f>
        <v>-4.3162253376275231E-56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0</v>
      </c>
      <c r="B2681" s="2">
        <f>RSI!B2681</f>
        <v>0</v>
      </c>
      <c r="C2681" s="2">
        <f>RSI!I2681</f>
        <v>6.11982603408876</v>
      </c>
      <c r="D2681" s="2">
        <f>MACD!E2681</f>
        <v>-2.7176233607284406E-56</v>
      </c>
      <c r="E2681" s="2">
        <f>MACD!F2681</f>
        <v>-3.9965049422477068E-56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0</v>
      </c>
      <c r="B2682" s="2">
        <f>RSI!B2682</f>
        <v>0</v>
      </c>
      <c r="C2682" s="2">
        <f>RSI!I2682</f>
        <v>6.11982603408876</v>
      </c>
      <c r="D2682" s="2">
        <f>MACD!E2682</f>
        <v>-2.516317926600408E-56</v>
      </c>
      <c r="E2682" s="2">
        <f>MACD!F2682</f>
        <v>-3.7004675391182473E-56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0</v>
      </c>
      <c r="B2683" s="2">
        <f>RSI!B2683</f>
        <v>0</v>
      </c>
      <c r="C2683" s="2">
        <f>RSI!I2683</f>
        <v>6.11982603408876</v>
      </c>
      <c r="D2683" s="2">
        <f>MACD!E2683</f>
        <v>-2.3299240061114888E-56</v>
      </c>
      <c r="E2683" s="2">
        <f>MACD!F2683</f>
        <v>-3.4263588325168961E-56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0</v>
      </c>
      <c r="B2684" s="2">
        <f>RSI!B2684</f>
        <v>0</v>
      </c>
      <c r="C2684" s="2">
        <f>RSI!I2684</f>
        <v>6.11982603408876</v>
      </c>
      <c r="D2684" s="2">
        <f>MACD!E2684</f>
        <v>-2.1573370426958232E-56</v>
      </c>
      <c r="E2684" s="2">
        <f>MACD!F2684</f>
        <v>-3.1725544745526818E-56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</row>
    <row r="2685" spans="1:12" ht="13.5" x14ac:dyDescent="0.25">
      <c r="A2685" s="3">
        <f>RSI!A2685</f>
        <v>0</v>
      </c>
      <c r="B2685" s="2">
        <f>RSI!B2685</f>
        <v>0</v>
      </c>
      <c r="C2685" s="2">
        <f>RSI!I2685</f>
        <v>6.11982603408876</v>
      </c>
      <c r="D2685" s="2">
        <f>MACD!E2685</f>
        <v>-1.9975342987924289E-56</v>
      </c>
      <c r="E2685" s="2">
        <f>MACD!F2685</f>
        <v>-2.9375504394006317E-56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</row>
    <row r="2686" spans="1:12" ht="13.5" x14ac:dyDescent="0.35">
      <c r="A2686" s="3">
        <f>RSI!A2686</f>
        <v>0</v>
      </c>
      <c r="B2686" s="4">
        <f>RSI!B2686</f>
        <v>0</v>
      </c>
      <c r="C2686" s="2">
        <f>RSI!I2686</f>
        <v>6.11982603408876</v>
      </c>
      <c r="D2686" s="2">
        <f>MACD!E2686</f>
        <v>-1.849568795178175E-56</v>
      </c>
      <c r="E2686" s="2">
        <f>MACD!F2686</f>
        <v>-2.7199541105561403E-56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0</v>
      </c>
      <c r="B2687" s="4">
        <f>RSI!B2687</f>
        <v>0</v>
      </c>
      <c r="C2687" s="2">
        <f>RSI!I2687</f>
        <v>6.11982603408876</v>
      </c>
      <c r="D2687" s="2">
        <f>MACD!E2687</f>
        <v>-1.7125636992390509E-56</v>
      </c>
      <c r="E2687" s="2">
        <f>MACD!F2687</f>
        <v>-2.5184760282927225E-56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0</v>
      </c>
      <c r="B2688" s="4">
        <f>RSI!B2688</f>
        <v>0</v>
      </c>
      <c r="C2688" s="2">
        <f>RSI!I2688</f>
        <v>6.11982603408876</v>
      </c>
      <c r="D2688" s="2">
        <f>MACD!E2688</f>
        <v>-1.585707128925047E-56</v>
      </c>
      <c r="E2688" s="2">
        <f>MACD!F2688</f>
        <v>-2.3319222484191876E-56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0</v>
      </c>
      <c r="B2689" s="4">
        <f>RSI!B2689</f>
        <v>0</v>
      </c>
      <c r="C2689" s="2">
        <f>RSI!I2689</f>
        <v>6.11982603408876</v>
      </c>
      <c r="D2689" s="2">
        <f>MACD!E2689</f>
        <v>-1.4682473415972658E-56</v>
      </c>
      <c r="E2689" s="2">
        <f>MACD!F2689</f>
        <v>-2.1591872670548034E-56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0</v>
      </c>
      <c r="B2690" s="4">
        <f>RSI!B2690</f>
        <v>0</v>
      </c>
      <c r="C2690" s="2">
        <f>RSI!I2690</f>
        <v>6.11982603408876</v>
      </c>
      <c r="D2690" s="2">
        <f>MACD!E2690</f>
        <v>-1.3594882792567276E-56</v>
      </c>
      <c r="E2690" s="2">
        <f>MACD!F2690</f>
        <v>-1.9992474694951884E-56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0</v>
      </c>
      <c r="B2691" s="4">
        <f>RSI!B2691</f>
        <v>0</v>
      </c>
      <c r="C2691" s="2">
        <f>RSI!I2691</f>
        <v>6.11982603408876</v>
      </c>
      <c r="D2691" s="2">
        <f>MACD!E2691</f>
        <v>-1.2587854437562292E-56</v>
      </c>
      <c r="E2691" s="2">
        <f>MACD!F2691</f>
        <v>-1.8511550643473966E-56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0</v>
      </c>
      <c r="B2692" s="4">
        <f>RSI!B2692</f>
        <v>0</v>
      </c>
      <c r="C2692" s="2">
        <f>RSI!I2692</f>
        <v>6.11982603408876</v>
      </c>
      <c r="D2692" s="2">
        <f>MACD!E2692</f>
        <v>-1.1655420775520641E-56</v>
      </c>
      <c r="E2692" s="2">
        <f>MACD!F2692</f>
        <v>-1.7140324669883301E-56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0</v>
      </c>
      <c r="B2693" s="4">
        <f>RSI!B2693</f>
        <v>0</v>
      </c>
      <c r="C2693" s="2">
        <f>RSI!I2693</f>
        <v>6.11982603408876</v>
      </c>
      <c r="D2693" s="2">
        <f>MACD!E2693</f>
        <v>-1.0792056273630223E-56</v>
      </c>
      <c r="E2693" s="2">
        <f>MACD!F2693</f>
        <v>-1.5870670990632687E-56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0</v>
      </c>
      <c r="B2694" s="4">
        <f>RSI!B2694</f>
        <v>0</v>
      </c>
      <c r="C2694" s="2">
        <f>RSI!I2694</f>
        <v>6.11982603408876</v>
      </c>
      <c r="D2694" s="2">
        <f>MACD!E2694</f>
        <v>-9.9926446978057621E-57</v>
      </c>
      <c r="E2694" s="2">
        <f>MACD!F2694</f>
        <v>-1.4695065732067304E-56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0</v>
      </c>
      <c r="B2695" s="4">
        <f>RSI!B2695</f>
        <v>0</v>
      </c>
      <c r="C2695" s="2">
        <f>RSI!I2695</f>
        <v>6.11982603408876</v>
      </c>
      <c r="D2695" s="2">
        <f>MACD!E2695</f>
        <v>-9.2524487942645945E-57</v>
      </c>
      <c r="E2695" s="2">
        <f>MACD!F2695</f>
        <v>-1.3606542344506762E-56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0</v>
      </c>
      <c r="B2696" s="4">
        <f>RSI!B2696</f>
        <v>0</v>
      </c>
      <c r="C2696" s="2">
        <f>RSI!I2696</f>
        <v>6.11982603408876</v>
      </c>
      <c r="D2696" s="2">
        <f>MACD!E2696</f>
        <v>-8.5670822169116622E-57</v>
      </c>
      <c r="E2696" s="2">
        <f>MACD!F2696</f>
        <v>-1.2598650318987742E-56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</row>
    <row r="2697" spans="1:12" ht="13.5" x14ac:dyDescent="0.35">
      <c r="A2697" s="3">
        <f>RSI!A2697</f>
        <v>0</v>
      </c>
      <c r="B2697" s="4">
        <f>RSI!B2697</f>
        <v>0</v>
      </c>
      <c r="C2697" s="2">
        <f>RSI!I2697</f>
        <v>6.11982603408876</v>
      </c>
      <c r="D2697" s="2">
        <f>MACD!E2697</f>
        <v>-7.9324835341774647E-57</v>
      </c>
      <c r="E2697" s="2">
        <f>MACD!F2697</f>
        <v>-1.1665416962025688E-56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0</v>
      </c>
      <c r="B2698" s="4">
        <f>RSI!B2698</f>
        <v>0</v>
      </c>
      <c r="C2698" s="2">
        <f>RSI!I2698</f>
        <v>6.11982603408876</v>
      </c>
      <c r="D2698" s="2">
        <f>MACD!E2698</f>
        <v>-7.3448921612754306E-57</v>
      </c>
      <c r="E2698" s="2">
        <f>MACD!F2698</f>
        <v>-1.0801312001875637E-56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</row>
    <row r="2699" spans="1:12" ht="13.5" x14ac:dyDescent="0.35">
      <c r="A2699" s="3">
        <f>RSI!A2699</f>
        <v>0</v>
      </c>
      <c r="B2699" s="4">
        <f>RSI!B2699</f>
        <v>0</v>
      </c>
      <c r="C2699" s="2">
        <f>RSI!I2699</f>
        <v>6.11982603408876</v>
      </c>
      <c r="D2699" s="2">
        <f>MACD!E2699</f>
        <v>-6.8008260752550282E-57</v>
      </c>
      <c r="E2699" s="2">
        <f>MACD!F2699</f>
        <v>-1.0001214816551516E-56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</row>
    <row r="2700" spans="1:12" ht="13.5" x14ac:dyDescent="0.35">
      <c r="A2700" s="3">
        <f>RSI!A2700</f>
        <v>0</v>
      </c>
      <c r="B2700" s="4">
        <f>RSI!B2700</f>
        <v>0</v>
      </c>
      <c r="C2700" s="2">
        <f>RSI!I2700</f>
        <v>6.11982603408876</v>
      </c>
      <c r="D2700" s="2">
        <f>MACD!E2700</f>
        <v>-6.2970611807916932E-57</v>
      </c>
      <c r="E2700" s="2">
        <f>MACD!F2700</f>
        <v>-9.2603840893995521E-57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</row>
    <row r="2701" spans="1:12" ht="13.5" x14ac:dyDescent="0.35">
      <c r="A2701" s="3">
        <f>RSI!A2701</f>
        <v>0</v>
      </c>
      <c r="B2701" s="4">
        <f>RSI!B2701</f>
        <v>0</v>
      </c>
      <c r="C2701" s="2">
        <f>RSI!I2701</f>
        <v>6.11982603408876</v>
      </c>
      <c r="D2701" s="2">
        <f>MACD!E2701</f>
        <v>-5.830612204436753E-57</v>
      </c>
      <c r="E2701" s="2">
        <f>MACD!F2701</f>
        <v>-8.5744297124069921E-57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0</v>
      </c>
      <c r="B2702" s="4">
        <f>RSI!B2702</f>
        <v>0</v>
      </c>
      <c r="C2702" s="2">
        <f>RSI!I2702</f>
        <v>6.11982603408876</v>
      </c>
      <c r="D2702" s="2">
        <f>MACD!E2702</f>
        <v>-5.3987150041081048E-57</v>
      </c>
      <c r="E2702" s="2">
        <f>MACD!F2702</f>
        <v>-7.9392867707472148E-57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0</v>
      </c>
      <c r="B2703" s="4">
        <f>RSI!B2703</f>
        <v>0</v>
      </c>
      <c r="C2703" s="2">
        <f>RSI!I2703</f>
        <v>6.11982603408876</v>
      </c>
      <c r="D2703" s="2">
        <f>MACD!E2703</f>
        <v>-4.9988101889889857E-57</v>
      </c>
      <c r="E2703" s="2">
        <f>MACD!F2703</f>
        <v>-7.3511914543955694E-57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0</v>
      </c>
      <c r="B2704" s="4">
        <f>RSI!B2704</f>
        <v>0</v>
      </c>
      <c r="C2704" s="2">
        <f>RSI!I2704</f>
        <v>6.11982603408876</v>
      </c>
      <c r="D2704" s="2">
        <f>MACD!E2704</f>
        <v>-4.6285279527675794E-57</v>
      </c>
      <c r="E2704" s="2">
        <f>MACD!F2704</f>
        <v>-6.8066587540699717E-57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0</v>
      </c>
      <c r="B2705" s="4">
        <f>RSI!B2705</f>
        <v>0</v>
      </c>
      <c r="C2705" s="2">
        <f>RSI!I2705</f>
        <v>6.11982603408876</v>
      </c>
      <c r="D2705" s="2">
        <f>MACD!E2705</f>
        <v>-4.2856740303403512E-57</v>
      </c>
      <c r="E2705" s="2">
        <f>MACD!F2705</f>
        <v>-6.3024618093240483E-57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0</v>
      </c>
      <c r="B2706" s="4">
        <f>RSI!B2706</f>
        <v>0</v>
      </c>
      <c r="C2706" s="2">
        <f>RSI!I2706</f>
        <v>6.11982603408876</v>
      </c>
      <c r="D2706" s="2">
        <f>MACD!E2706</f>
        <v>-3.9682166947595846E-57</v>
      </c>
      <c r="E2706" s="2">
        <f>MACD!F2706</f>
        <v>-5.8356127864111562E-57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0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44539</v>
      </c>
      <c r="B2" s="2">
        <f>RSI!B2</f>
        <v>13.6843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44540</v>
      </c>
      <c r="B3" s="2">
        <f>RSI!B3</f>
        <v>13.6843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44543</v>
      </c>
      <c r="B4" s="2">
        <f>RSI!B4</f>
        <v>13.6843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44544</v>
      </c>
      <c r="B5" s="2">
        <f>RSI!B5</f>
        <v>13.6843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13.6843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44545</v>
      </c>
      <c r="B6" s="2">
        <f>RSI!B6</f>
        <v>13.6843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13.684300000000002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44546</v>
      </c>
      <c r="B7" s="2">
        <f>RSI!B7</f>
        <v>13.6843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13.684300000000002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NEUTRAL</v>
      </c>
      <c r="K7" s="6" t="e">
        <f>OBV!G7</f>
        <v>#DIV/0!</v>
      </c>
      <c r="L7" s="6" t="str">
        <f>OBV!H7</f>
        <v>NEUTRAL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44550</v>
      </c>
      <c r="B8" s="2">
        <f>RSI!B8</f>
        <v>13.6843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13.684300000000002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NEUTRAL</v>
      </c>
      <c r="K8" s="6" t="e">
        <f>OBV!G8</f>
        <v>#DIV/0!</v>
      </c>
      <c r="L8" s="6" t="str">
        <f>OBV!H8</f>
        <v>NEUTRAL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44551</v>
      </c>
      <c r="B9" s="2">
        <f>RSI!B9</f>
        <v>13.6843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13.684300000000002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e">
        <f>OBV!G9</f>
        <v>#DIV/0!</v>
      </c>
      <c r="L9" s="6" t="str">
        <f>OBV!H9</f>
        <v>NEUTRAL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 t="e">
        <f t="shared" si="3"/>
        <v>#DIV/0!</v>
      </c>
      <c r="Q9" s="9" t="e">
        <f t="shared" si="4"/>
        <v>#DIV/0!</v>
      </c>
      <c r="R9" s="9" t="e">
        <f t="shared" si="5"/>
        <v>#DIV/0!</v>
      </c>
      <c r="S9" s="9" t="e">
        <f t="shared" si="6"/>
        <v>#DIV/0!</v>
      </c>
      <c r="T9" s="9" t="e">
        <f t="shared" si="7"/>
        <v>#DIV/0!</v>
      </c>
      <c r="U9" s="8" t="e">
        <f t="shared" si="8"/>
        <v>#DIV/0!</v>
      </c>
      <c r="V9" s="8" t="e">
        <f t="shared" si="9"/>
        <v>#DIV/0!</v>
      </c>
    </row>
    <row r="10" spans="1:22" ht="13.5" x14ac:dyDescent="0.25">
      <c r="A10" s="3">
        <f>RSI!A10</f>
        <v>44552</v>
      </c>
      <c r="B10" s="2">
        <f>RSI!B10</f>
        <v>13.6843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13.684300000000002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NEUTRAL</v>
      </c>
      <c r="K10" s="6" t="e">
        <f>OBV!G10</f>
        <v>#DIV/0!</v>
      </c>
      <c r="L10" s="6" t="str">
        <f>OBV!H10</f>
        <v>NEUTRAL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 t="e">
        <f t="shared" si="3"/>
        <v>#DIV/0!</v>
      </c>
      <c r="Q10" s="9" t="e">
        <f t="shared" si="4"/>
        <v>#DIV/0!</v>
      </c>
      <c r="R10" s="9" t="e">
        <f t="shared" si="5"/>
        <v>#DIV/0!</v>
      </c>
      <c r="S10" s="9" t="e">
        <f t="shared" si="6"/>
        <v>#DIV/0!</v>
      </c>
      <c r="T10" s="9" t="e">
        <f t="shared" si="7"/>
        <v>#DIV/0!</v>
      </c>
      <c r="U10" s="8" t="e">
        <f t="shared" si="8"/>
        <v>#DIV/0!</v>
      </c>
      <c r="V10" s="8" t="e">
        <f t="shared" si="9"/>
        <v>#DIV/0!</v>
      </c>
    </row>
    <row r="11" spans="1:22" ht="13.5" x14ac:dyDescent="0.25">
      <c r="A11" s="3">
        <f>RSI!A11</f>
        <v>44553</v>
      </c>
      <c r="B11" s="2">
        <f>RSI!B11</f>
        <v>13.6843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13.684300000000002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NEUTRAL</v>
      </c>
      <c r="K11" s="6" t="e">
        <f>OBV!G11</f>
        <v>#DIV/0!</v>
      </c>
      <c r="L11" s="6" t="str">
        <f>OBV!H11</f>
        <v>NEUTRAL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 t="e">
        <f t="shared" si="3"/>
        <v>#DIV/0!</v>
      </c>
      <c r="Q11" s="9" t="e">
        <f t="shared" si="4"/>
        <v>#DIV/0!</v>
      </c>
      <c r="R11" s="9" t="e">
        <f t="shared" si="5"/>
        <v>#DIV/0!</v>
      </c>
      <c r="S11" s="9" t="e">
        <f t="shared" si="6"/>
        <v>#DIV/0!</v>
      </c>
      <c r="T11" s="9" t="e">
        <f t="shared" si="7"/>
        <v>#DIV/0!</v>
      </c>
      <c r="U11" s="8" t="e">
        <f t="shared" si="8"/>
        <v>#DIV/0!</v>
      </c>
      <c r="V11" s="8" t="e">
        <f t="shared" si="9"/>
        <v>#DIV/0!</v>
      </c>
    </row>
    <row r="12" spans="1:22" ht="13.5" x14ac:dyDescent="0.25">
      <c r="A12" s="3">
        <f>RSI!A12</f>
        <v>44554</v>
      </c>
      <c r="B12" s="2">
        <f>RSI!B12</f>
        <v>13.6843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13.684300000000002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e">
        <f>OBV!G12</f>
        <v>#DIV/0!</v>
      </c>
      <c r="L12" s="6" t="str">
        <f>OBV!H12</f>
        <v>NEUTRAL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 t="e">
        <f t="shared" si="3"/>
        <v>#DIV/0!</v>
      </c>
      <c r="Q12" s="9" t="e">
        <f t="shared" si="4"/>
        <v>#DIV/0!</v>
      </c>
      <c r="R12" s="9" t="e">
        <f t="shared" si="5"/>
        <v>#DIV/0!</v>
      </c>
      <c r="S12" s="9" t="e">
        <f t="shared" si="6"/>
        <v>#DIV/0!</v>
      </c>
      <c r="T12" s="9" t="e">
        <f t="shared" si="7"/>
        <v>#DIV/0!</v>
      </c>
      <c r="U12" s="8" t="e">
        <f t="shared" si="8"/>
        <v>#DIV/0!</v>
      </c>
      <c r="V12" s="8" t="e">
        <f t="shared" si="9"/>
        <v>#DIV/0!</v>
      </c>
    </row>
    <row r="13" spans="1:22" ht="13.5" x14ac:dyDescent="0.25">
      <c r="A13" s="3">
        <f>RSI!A13</f>
        <v>44557</v>
      </c>
      <c r="B13" s="2">
        <f>RSI!B13</f>
        <v>13.6843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13.684300000000002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NEUTRAL</v>
      </c>
      <c r="K13" s="6" t="e">
        <f>OBV!G13</f>
        <v>#DIV/0!</v>
      </c>
      <c r="L13" s="6" t="str">
        <f>OBV!H13</f>
        <v>NEUTRAL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 t="e">
        <f t="shared" si="3"/>
        <v>#DIV/0!</v>
      </c>
      <c r="Q13" s="9" t="e">
        <f t="shared" si="4"/>
        <v>#DIV/0!</v>
      </c>
      <c r="R13" s="9" t="e">
        <f t="shared" si="5"/>
        <v>#DIV/0!</v>
      </c>
      <c r="S13" s="9" t="e">
        <f t="shared" si="6"/>
        <v>#DIV/0!</v>
      </c>
      <c r="T13" s="9" t="e">
        <f t="shared" si="7"/>
        <v>#DIV/0!</v>
      </c>
      <c r="U13" s="8" t="e">
        <f t="shared" si="8"/>
        <v>#DIV/0!</v>
      </c>
      <c r="V13" s="8" t="e">
        <f t="shared" si="9"/>
        <v>#DIV/0!</v>
      </c>
    </row>
    <row r="14" spans="1:22" ht="13.5" x14ac:dyDescent="0.25">
      <c r="A14" s="3">
        <f>RSI!A14</f>
        <v>44558</v>
      </c>
      <c r="B14" s="2">
        <f>RSI!B14</f>
        <v>13.6843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13.684300000000002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e">
        <f>OBV!G14</f>
        <v>#DIV/0!</v>
      </c>
      <c r="L14" s="6" t="str">
        <f>OBV!H14</f>
        <v>NEUTRAL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 t="e">
        <f t="shared" si="3"/>
        <v>#DIV/0!</v>
      </c>
      <c r="Q14" s="9" t="e">
        <f t="shared" si="4"/>
        <v>#DIV/0!</v>
      </c>
      <c r="R14" s="9" t="e">
        <f t="shared" si="5"/>
        <v>#DIV/0!</v>
      </c>
      <c r="S14" s="9" t="e">
        <f t="shared" si="6"/>
        <v>#DIV/0!</v>
      </c>
      <c r="T14" s="9" t="e">
        <f t="shared" si="7"/>
        <v>#DIV/0!</v>
      </c>
      <c r="U14" s="8" t="e">
        <f t="shared" si="8"/>
        <v>#DIV/0!</v>
      </c>
      <c r="V14" s="8" t="e">
        <f t="shared" si="9"/>
        <v>#DIV/0!</v>
      </c>
    </row>
    <row r="15" spans="1:22" ht="13.5" x14ac:dyDescent="0.25">
      <c r="A15" s="3">
        <f>RSI!A15</f>
        <v>44559</v>
      </c>
      <c r="B15" s="2">
        <f>RSI!B15</f>
        <v>13.6843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13.684300000000002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NEUTRAL</v>
      </c>
      <c r="K15" s="6" t="e">
        <f>OBV!G15</f>
        <v>#DIV/0!</v>
      </c>
      <c r="L15" s="6" t="str">
        <f>OBV!H15</f>
        <v>NEUTRAL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 t="e">
        <f t="shared" si="3"/>
        <v>#DIV/0!</v>
      </c>
      <c r="Q15" s="9" t="e">
        <f t="shared" si="4"/>
        <v>#DIV/0!</v>
      </c>
      <c r="R15" s="9" t="e">
        <f t="shared" si="5"/>
        <v>#DIV/0!</v>
      </c>
      <c r="S15" s="9" t="e">
        <f t="shared" si="6"/>
        <v>#DIV/0!</v>
      </c>
      <c r="T15" s="9" t="e">
        <f t="shared" si="7"/>
        <v>#DIV/0!</v>
      </c>
      <c r="U15" s="8" t="e">
        <f t="shared" si="8"/>
        <v>#DIV/0!</v>
      </c>
      <c r="V15" s="8" t="e">
        <f t="shared" si="9"/>
        <v>#DIV/0!</v>
      </c>
    </row>
    <row r="16" spans="1:22" ht="13.5" x14ac:dyDescent="0.25">
      <c r="A16" s="3">
        <f>RSI!A16</f>
        <v>44560</v>
      </c>
      <c r="B16" s="2">
        <f>RSI!B16</f>
        <v>14.4893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13.8453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e">
        <f>OBV!G16</f>
        <v>#DIV/0!</v>
      </c>
      <c r="L16" s="6" t="str">
        <f>OBV!H16</f>
        <v>CONFIRMED BULLISH</v>
      </c>
      <c r="M16" s="8">
        <f t="shared" si="0"/>
        <v>0</v>
      </c>
      <c r="N16" s="8">
        <f t="shared" si="1"/>
        <v>45</v>
      </c>
      <c r="O16" s="8">
        <f t="shared" si="2"/>
        <v>100</v>
      </c>
      <c r="P16" s="8" t="e">
        <f t="shared" si="3"/>
        <v>#DIV/0!</v>
      </c>
      <c r="Q16" s="9" t="e">
        <f t="shared" si="4"/>
        <v>#DIV/0!</v>
      </c>
      <c r="R16" s="9" t="e">
        <f t="shared" si="5"/>
        <v>#DIV/0!</v>
      </c>
      <c r="S16" s="9" t="e">
        <f t="shared" si="6"/>
        <v>#DIV/0!</v>
      </c>
      <c r="T16" s="9" t="e">
        <f t="shared" si="7"/>
        <v>#DIV/0!</v>
      </c>
      <c r="U16" s="8" t="e">
        <f t="shared" si="8"/>
        <v>#DIV/0!</v>
      </c>
      <c r="V16" s="8" t="e">
        <f t="shared" si="9"/>
        <v>#DIV/0!</v>
      </c>
    </row>
    <row r="17" spans="1:22" ht="13.5" x14ac:dyDescent="0.25">
      <c r="A17" s="3">
        <f>RSI!A17</f>
        <v>44561</v>
      </c>
      <c r="B17" s="2">
        <f>RSI!B17</f>
        <v>14.542999999999999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14.01704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e">
        <f>OBV!G17</f>
        <v>#DIV/0!</v>
      </c>
      <c r="L17" s="6" t="str">
        <f>OBV!H17</f>
        <v>CONFIRMED BULLISH</v>
      </c>
      <c r="M17" s="8">
        <f t="shared" si="0"/>
        <v>0</v>
      </c>
      <c r="N17" s="8">
        <f t="shared" si="1"/>
        <v>45</v>
      </c>
      <c r="O17" s="8">
        <f t="shared" si="2"/>
        <v>100</v>
      </c>
      <c r="P17" s="8" t="e">
        <f t="shared" si="3"/>
        <v>#DIV/0!</v>
      </c>
      <c r="Q17" s="9" t="e">
        <f t="shared" si="4"/>
        <v>#DIV/0!</v>
      </c>
      <c r="R17" s="9" t="e">
        <f t="shared" si="5"/>
        <v>#DIV/0!</v>
      </c>
      <c r="S17" s="9" t="e">
        <f t="shared" si="6"/>
        <v>#DIV/0!</v>
      </c>
      <c r="T17" s="9" t="e">
        <f t="shared" si="7"/>
        <v>#DIV/0!</v>
      </c>
      <c r="U17" s="8" t="e">
        <f t="shared" si="8"/>
        <v>#DIV/0!</v>
      </c>
      <c r="V17" s="8" t="e">
        <f t="shared" si="9"/>
        <v>#DIV/0!</v>
      </c>
    </row>
    <row r="18" spans="1:22" ht="13.5" x14ac:dyDescent="0.25">
      <c r="A18" s="3">
        <f>RSI!A18</f>
        <v>44564</v>
      </c>
      <c r="B18" s="2">
        <f>RSI!B18</f>
        <v>14.4893</v>
      </c>
      <c r="C18" s="2">
        <f>RSI!I18</f>
        <v>93.267904794312102</v>
      </c>
      <c r="D18" s="2">
        <f>MACD!E18</f>
        <v>0</v>
      </c>
      <c r="E18" s="2">
        <f>MACD!F18</f>
        <v>0</v>
      </c>
      <c r="F18" s="2">
        <f>'Moving Avg'!D18</f>
        <v>14.178039999999999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e">
        <f>OBV!G18</f>
        <v>#DIV/0!</v>
      </c>
      <c r="L18" s="6" t="str">
        <f>OBV!H18</f>
        <v>CONFIRMED BULLISH</v>
      </c>
      <c r="M18" s="8">
        <f t="shared" si="0"/>
        <v>0</v>
      </c>
      <c r="N18" s="8">
        <f t="shared" si="1"/>
        <v>45</v>
      </c>
      <c r="O18" s="8">
        <f t="shared" si="2"/>
        <v>100</v>
      </c>
      <c r="P18" s="8" t="e">
        <f t="shared" si="3"/>
        <v>#DIV/0!</v>
      </c>
      <c r="Q18" s="9" t="e">
        <f t="shared" si="4"/>
        <v>#DIV/0!</v>
      </c>
      <c r="R18" s="9" t="e">
        <f t="shared" si="5"/>
        <v>#DIV/0!</v>
      </c>
      <c r="S18" s="9" t="e">
        <f t="shared" si="6"/>
        <v>#DIV/0!</v>
      </c>
      <c r="T18" s="9" t="e">
        <f t="shared" si="7"/>
        <v>#DIV/0!</v>
      </c>
      <c r="U18" s="8" t="e">
        <f t="shared" si="8"/>
        <v>#DIV/0!</v>
      </c>
      <c r="V18" s="8" t="e">
        <f t="shared" si="9"/>
        <v>#DIV/0!</v>
      </c>
    </row>
    <row r="19" spans="1:22" ht="13.5" x14ac:dyDescent="0.25">
      <c r="A19" s="3">
        <f>RSI!A19</f>
        <v>44565</v>
      </c>
      <c r="B19" s="2">
        <f>RSI!B19</f>
        <v>13.958</v>
      </c>
      <c r="C19" s="2">
        <f>RSI!I19</f>
        <v>54.310800566360896</v>
      </c>
      <c r="D19" s="2">
        <f>MACD!E19</f>
        <v>0</v>
      </c>
      <c r="E19" s="2">
        <f>MACD!F19</f>
        <v>0</v>
      </c>
      <c r="F19" s="2">
        <f>'Moving Avg'!D19</f>
        <v>14.23278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e">
        <f>OBV!G19</f>
        <v>#DIV/0!</v>
      </c>
      <c r="L19" s="6" t="str">
        <f>OBV!H19</f>
        <v>CONFIRMED BULLISH</v>
      </c>
      <c r="M19" s="8">
        <f t="shared" si="0"/>
        <v>25</v>
      </c>
      <c r="N19" s="8">
        <f t="shared" si="1"/>
        <v>45</v>
      </c>
      <c r="O19" s="8">
        <f t="shared" si="2"/>
        <v>100</v>
      </c>
      <c r="P19" s="8" t="e">
        <f t="shared" si="3"/>
        <v>#DIV/0!</v>
      </c>
      <c r="Q19" s="9" t="e">
        <f t="shared" si="4"/>
        <v>#DIV/0!</v>
      </c>
      <c r="R19" s="9" t="e">
        <f t="shared" si="5"/>
        <v>#DIV/0!</v>
      </c>
      <c r="S19" s="9" t="e">
        <f t="shared" si="6"/>
        <v>#DIV/0!</v>
      </c>
      <c r="T19" s="9" t="e">
        <f t="shared" si="7"/>
        <v>#DIV/0!</v>
      </c>
      <c r="U19" s="8" t="e">
        <f t="shared" si="8"/>
        <v>#DIV/0!</v>
      </c>
      <c r="V19" s="8" t="e">
        <f t="shared" si="9"/>
        <v>#DIV/0!</v>
      </c>
    </row>
    <row r="20" spans="1:22" ht="13.5" x14ac:dyDescent="0.25">
      <c r="A20" s="3">
        <f>RSI!A20</f>
        <v>44566</v>
      </c>
      <c r="B20" s="2">
        <f>RSI!B20</f>
        <v>14.419499999999999</v>
      </c>
      <c r="C20" s="2">
        <f>RSI!I20</f>
        <v>67.147203963971236</v>
      </c>
      <c r="D20" s="2">
        <f>MACD!E20</f>
        <v>0</v>
      </c>
      <c r="E20" s="2">
        <f>MACD!F20</f>
        <v>0</v>
      </c>
      <c r="F20" s="2">
        <f>'Moving Avg'!D20</f>
        <v>14.37982</v>
      </c>
      <c r="G20" s="2">
        <f>'Moving Avg'!F20</f>
        <v>13.867331578947372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e">
        <f>OBV!G20</f>
        <v>#DIV/0!</v>
      </c>
      <c r="L20" s="6" t="str">
        <f>OBV!H20</f>
        <v>CONFIRMED BULLISH</v>
      </c>
      <c r="M20" s="8">
        <f t="shared" si="0"/>
        <v>25</v>
      </c>
      <c r="N20" s="8">
        <f t="shared" si="1"/>
        <v>45</v>
      </c>
      <c r="O20" s="8">
        <f t="shared" si="2"/>
        <v>100</v>
      </c>
      <c r="P20" s="8" t="e">
        <f t="shared" si="3"/>
        <v>#DIV/0!</v>
      </c>
      <c r="Q20" s="9" t="e">
        <f t="shared" si="4"/>
        <v>#DIV/0!</v>
      </c>
      <c r="R20" s="9" t="e">
        <f t="shared" si="5"/>
        <v>#DIV/0!</v>
      </c>
      <c r="S20" s="9" t="e">
        <f t="shared" si="6"/>
        <v>#DIV/0!</v>
      </c>
      <c r="T20" s="9" t="e">
        <f t="shared" si="7"/>
        <v>#DIV/0!</v>
      </c>
      <c r="U20" s="8" t="e">
        <f t="shared" si="8"/>
        <v>#DIV/0!</v>
      </c>
      <c r="V20" s="8" t="e">
        <f t="shared" si="9"/>
        <v>#DIV/0!</v>
      </c>
    </row>
    <row r="21" spans="1:22" ht="13.5" x14ac:dyDescent="0.25">
      <c r="A21" s="3">
        <f>RSI!A21</f>
        <v>44567</v>
      </c>
      <c r="B21" s="2">
        <f>RSI!B21</f>
        <v>14.3659</v>
      </c>
      <c r="C21" s="2">
        <f>RSI!I21</f>
        <v>64.867721682407222</v>
      </c>
      <c r="D21" s="2">
        <f>MACD!E21</f>
        <v>0</v>
      </c>
      <c r="E21" s="2">
        <f>MACD!F21</f>
        <v>0</v>
      </c>
      <c r="F21" s="2">
        <f>'Moving Avg'!D21</f>
        <v>14.35514</v>
      </c>
      <c r="G21" s="2">
        <f>'Moving Avg'!F21</f>
        <v>13.892260000000004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BULLISH DIVERGENCE</v>
      </c>
      <c r="M21" s="8">
        <f t="shared" si="0"/>
        <v>25</v>
      </c>
      <c r="N21" s="8">
        <f t="shared" si="1"/>
        <v>45</v>
      </c>
      <c r="O21" s="8">
        <f t="shared" si="2"/>
        <v>100</v>
      </c>
      <c r="P21" s="8">
        <f t="shared" si="3"/>
        <v>83</v>
      </c>
      <c r="Q21" s="9">
        <f t="shared" si="4"/>
        <v>51.95</v>
      </c>
      <c r="R21" s="9">
        <f t="shared" si="5"/>
        <v>69.75</v>
      </c>
      <c r="S21" s="9">
        <f t="shared" si="6"/>
        <v>72.849999999999994</v>
      </c>
      <c r="T21" s="9">
        <f t="shared" si="7"/>
        <v>63.25</v>
      </c>
      <c r="U21" s="8">
        <f t="shared" si="8"/>
        <v>64.850000000000009</v>
      </c>
      <c r="V21" s="8">
        <f t="shared" si="9"/>
        <v>64.45</v>
      </c>
    </row>
    <row r="22" spans="1:22" ht="13.5" x14ac:dyDescent="0.25">
      <c r="A22" s="3">
        <f>RSI!A22</f>
        <v>44568</v>
      </c>
      <c r="B22" s="2">
        <f>RSI!B22</f>
        <v>14.3283</v>
      </c>
      <c r="C22" s="2">
        <f>RSI!I22</f>
        <v>63.245735050340741</v>
      </c>
      <c r="D22" s="2">
        <f>MACD!E22</f>
        <v>0</v>
      </c>
      <c r="E22" s="2">
        <f>MACD!F22</f>
        <v>0</v>
      </c>
      <c r="F22" s="2">
        <f>'Moving Avg'!D22</f>
        <v>14.312199999999999</v>
      </c>
      <c r="G22" s="2">
        <f>'Moving Avg'!F22</f>
        <v>13.924460000000005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WEAK</v>
      </c>
      <c r="L22" s="6" t="str">
        <f>OBV!H22</f>
        <v>CONFIRMED BEARISH</v>
      </c>
      <c r="M22" s="8">
        <f t="shared" si="0"/>
        <v>25</v>
      </c>
      <c r="N22" s="8">
        <f t="shared" si="1"/>
        <v>45</v>
      </c>
      <c r="O22" s="8">
        <f t="shared" si="2"/>
        <v>100</v>
      </c>
      <c r="P22" s="8">
        <f t="shared" si="3"/>
        <v>0</v>
      </c>
      <c r="Q22" s="9">
        <f t="shared" si="4"/>
        <v>39.5</v>
      </c>
      <c r="R22" s="9">
        <f t="shared" si="5"/>
        <v>49</v>
      </c>
      <c r="S22" s="9">
        <f t="shared" si="6"/>
        <v>35.5</v>
      </c>
      <c r="T22" s="9">
        <f t="shared" si="7"/>
        <v>42.5</v>
      </c>
      <c r="U22" s="8">
        <f t="shared" si="8"/>
        <v>41.333333333333336</v>
      </c>
      <c r="V22" s="8">
        <f t="shared" si="9"/>
        <v>41.625</v>
      </c>
    </row>
    <row r="23" spans="1:22" ht="13.5" x14ac:dyDescent="0.25">
      <c r="A23" s="3">
        <f>RSI!A23</f>
        <v>44571</v>
      </c>
      <c r="B23" s="2">
        <f>RSI!B23</f>
        <v>14.3283</v>
      </c>
      <c r="C23" s="2">
        <f>RSI!I23</f>
        <v>63.245735050340741</v>
      </c>
      <c r="D23" s="2">
        <f>MACD!E23</f>
        <v>0</v>
      </c>
      <c r="E23" s="2">
        <f>MACD!F23</f>
        <v>0</v>
      </c>
      <c r="F23" s="2">
        <f>'Moving Avg'!D23</f>
        <v>14.279999999999998</v>
      </c>
      <c r="G23" s="2">
        <f>'Moving Avg'!F23</f>
        <v>13.956660000000005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WEAK</v>
      </c>
      <c r="L23" s="6" t="str">
        <f>OBV!H23</f>
        <v>CONFIRMED BEARISH</v>
      </c>
      <c r="M23" s="8">
        <f t="shared" si="0"/>
        <v>25</v>
      </c>
      <c r="N23" s="8">
        <f t="shared" si="1"/>
        <v>45</v>
      </c>
      <c r="O23" s="8">
        <f t="shared" si="2"/>
        <v>100</v>
      </c>
      <c r="P23" s="8">
        <f t="shared" si="3"/>
        <v>0</v>
      </c>
      <c r="Q23" s="9">
        <f t="shared" si="4"/>
        <v>39.5</v>
      </c>
      <c r="R23" s="9">
        <f t="shared" si="5"/>
        <v>49</v>
      </c>
      <c r="S23" s="9">
        <f t="shared" si="6"/>
        <v>35.5</v>
      </c>
      <c r="T23" s="9">
        <f t="shared" si="7"/>
        <v>42.5</v>
      </c>
      <c r="U23" s="8">
        <f t="shared" si="8"/>
        <v>41.333333333333336</v>
      </c>
      <c r="V23" s="8">
        <f t="shared" si="9"/>
        <v>41.625</v>
      </c>
    </row>
    <row r="24" spans="1:22" ht="13.5" x14ac:dyDescent="0.25">
      <c r="A24" s="3">
        <f>RSI!A24</f>
        <v>44572</v>
      </c>
      <c r="B24" s="2">
        <f>RSI!B24</f>
        <v>14.167299999999999</v>
      </c>
      <c r="C24" s="2">
        <f>RSI!I24</f>
        <v>56.259804806745095</v>
      </c>
      <c r="D24" s="2">
        <f>MACD!E24</f>
        <v>0</v>
      </c>
      <c r="E24" s="2">
        <f>MACD!F24</f>
        <v>0</v>
      </c>
      <c r="F24" s="2">
        <f>'Moving Avg'!D24</f>
        <v>14.321860000000001</v>
      </c>
      <c r="G24" s="2">
        <f>'Moving Avg'!F24</f>
        <v>13.980810000000005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WEAK</v>
      </c>
      <c r="L24" s="6" t="str">
        <f>OBV!H24</f>
        <v>BEARISH DIVERGENCE</v>
      </c>
      <c r="M24" s="8">
        <f t="shared" si="0"/>
        <v>25</v>
      </c>
      <c r="N24" s="8">
        <f t="shared" si="1"/>
        <v>45</v>
      </c>
      <c r="O24" s="8">
        <f t="shared" si="2"/>
        <v>100</v>
      </c>
      <c r="P24" s="8">
        <f t="shared" si="3"/>
        <v>0</v>
      </c>
      <c r="Q24" s="9">
        <f t="shared" si="4"/>
        <v>39.5</v>
      </c>
      <c r="R24" s="9">
        <f t="shared" si="5"/>
        <v>49</v>
      </c>
      <c r="S24" s="9">
        <f t="shared" si="6"/>
        <v>35.5</v>
      </c>
      <c r="T24" s="9">
        <f t="shared" si="7"/>
        <v>42.5</v>
      </c>
      <c r="U24" s="8">
        <f t="shared" si="8"/>
        <v>41.333333333333336</v>
      </c>
      <c r="V24" s="8">
        <f t="shared" si="9"/>
        <v>41.625</v>
      </c>
    </row>
    <row r="25" spans="1:22" ht="13.5" x14ac:dyDescent="0.25">
      <c r="A25" s="3">
        <f>RSI!A25</f>
        <v>44573</v>
      </c>
      <c r="B25" s="2">
        <f>RSI!B25</f>
        <v>14.167299999999999</v>
      </c>
      <c r="C25" s="2">
        <f>RSI!I25</f>
        <v>56.259804806745095</v>
      </c>
      <c r="D25" s="2">
        <f>MACD!E25</f>
        <v>0</v>
      </c>
      <c r="E25" s="2">
        <f>MACD!F25</f>
        <v>0</v>
      </c>
      <c r="F25" s="2">
        <f>'Moving Avg'!D25</f>
        <v>14.271420000000001</v>
      </c>
      <c r="G25" s="2">
        <f>'Moving Avg'!F25</f>
        <v>14.004960000000006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100</v>
      </c>
      <c r="P25" s="8">
        <f t="shared" si="3"/>
        <v>0</v>
      </c>
      <c r="Q25" s="9">
        <f t="shared" si="4"/>
        <v>39.5</v>
      </c>
      <c r="R25" s="9">
        <f t="shared" si="5"/>
        <v>49</v>
      </c>
      <c r="S25" s="9">
        <f t="shared" si="6"/>
        <v>35.5</v>
      </c>
      <c r="T25" s="9">
        <f t="shared" si="7"/>
        <v>42.5</v>
      </c>
      <c r="U25" s="8">
        <f t="shared" si="8"/>
        <v>41.333333333333336</v>
      </c>
      <c r="V25" s="8">
        <f t="shared" si="9"/>
        <v>41.625</v>
      </c>
    </row>
    <row r="26" spans="1:22" ht="13.5" x14ac:dyDescent="0.25">
      <c r="A26" s="3">
        <f>RSI!A26</f>
        <v>44574</v>
      </c>
      <c r="B26" s="2">
        <f>RSI!B26</f>
        <v>14.167299999999999</v>
      </c>
      <c r="C26" s="2">
        <f>RSI!I26</f>
        <v>56.259804806745095</v>
      </c>
      <c r="D26" s="2">
        <f>MACD!E26</f>
        <v>0</v>
      </c>
      <c r="E26" s="2">
        <f>MACD!F26</f>
        <v>0</v>
      </c>
      <c r="F26" s="2">
        <f>'Moving Avg'!D26</f>
        <v>14.2317</v>
      </c>
      <c r="G26" s="2">
        <f>'Moving Avg'!F26</f>
        <v>14.029110000000006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100</v>
      </c>
      <c r="P26" s="8">
        <f t="shared" si="3"/>
        <v>0</v>
      </c>
      <c r="Q26" s="9">
        <f t="shared" si="4"/>
        <v>39.5</v>
      </c>
      <c r="R26" s="9">
        <f t="shared" si="5"/>
        <v>49</v>
      </c>
      <c r="S26" s="9">
        <f t="shared" si="6"/>
        <v>35.5</v>
      </c>
      <c r="T26" s="9">
        <f t="shared" si="7"/>
        <v>42.5</v>
      </c>
      <c r="U26" s="8">
        <f t="shared" si="8"/>
        <v>41.333333333333336</v>
      </c>
      <c r="V26" s="8">
        <f t="shared" si="9"/>
        <v>41.625</v>
      </c>
    </row>
    <row r="27" spans="1:22" ht="13.5" x14ac:dyDescent="0.25">
      <c r="A27" s="3">
        <f>RSI!A27</f>
        <v>44575</v>
      </c>
      <c r="B27" s="2">
        <f>RSI!B27</f>
        <v>14.2746</v>
      </c>
      <c r="C27" s="2">
        <f>RSI!I27</f>
        <v>59.942802587909654</v>
      </c>
      <c r="D27" s="2">
        <f>MACD!E27</f>
        <v>-5.104171597633389E-2</v>
      </c>
      <c r="E27" s="2">
        <f>MACD!F27</f>
        <v>0</v>
      </c>
      <c r="F27" s="2">
        <f>'Moving Avg'!D27</f>
        <v>14.22096</v>
      </c>
      <c r="G27" s="2">
        <f>'Moving Avg'!F27</f>
        <v>14.058625000000006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BULLISH DIVERGENCE</v>
      </c>
      <c r="M27" s="8">
        <f t="shared" si="0"/>
        <v>25</v>
      </c>
      <c r="N27" s="8">
        <f t="shared" si="1"/>
        <v>100</v>
      </c>
      <c r="O27" s="8">
        <f t="shared" si="2"/>
        <v>100</v>
      </c>
      <c r="P27" s="8">
        <f t="shared" si="3"/>
        <v>83</v>
      </c>
      <c r="Q27" s="9">
        <f t="shared" si="4"/>
        <v>71.2</v>
      </c>
      <c r="R27" s="9">
        <f t="shared" si="5"/>
        <v>80.75</v>
      </c>
      <c r="S27" s="9">
        <f t="shared" si="6"/>
        <v>81.099999999999994</v>
      </c>
      <c r="T27" s="9">
        <f t="shared" si="7"/>
        <v>77</v>
      </c>
      <c r="U27" s="8">
        <f t="shared" si="8"/>
        <v>77.683333333333323</v>
      </c>
      <c r="V27" s="8">
        <f t="shared" si="9"/>
        <v>77.512499999999989</v>
      </c>
    </row>
    <row r="28" spans="1:22" ht="13.5" x14ac:dyDescent="0.25">
      <c r="A28" s="3">
        <f>RSI!A28</f>
        <v>44578</v>
      </c>
      <c r="B28" s="2">
        <f>RSI!B28</f>
        <v>14.269299999999999</v>
      </c>
      <c r="C28" s="2">
        <f>RSI!I28</f>
        <v>59.675515640091461</v>
      </c>
      <c r="D28" s="2">
        <f>MACD!E28</f>
        <v>1.4353919486163491E-2</v>
      </c>
      <c r="E28" s="2">
        <f>MACD!F28</f>
        <v>0</v>
      </c>
      <c r="F28" s="2">
        <f>'Moving Avg'!D28</f>
        <v>14.209160000000001</v>
      </c>
      <c r="G28" s="2">
        <f>'Moving Avg'!F28</f>
        <v>14.087875000000006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BULLISH DIVERGENCE</v>
      </c>
      <c r="M28" s="8">
        <f t="shared" si="0"/>
        <v>25</v>
      </c>
      <c r="N28" s="8">
        <f t="shared" si="1"/>
        <v>0</v>
      </c>
      <c r="O28" s="8">
        <f t="shared" si="2"/>
        <v>100</v>
      </c>
      <c r="P28" s="8">
        <f t="shared" si="3"/>
        <v>83</v>
      </c>
      <c r="Q28" s="9">
        <f t="shared" si="4"/>
        <v>36.200000000000003</v>
      </c>
      <c r="R28" s="9">
        <f t="shared" si="5"/>
        <v>60.75</v>
      </c>
      <c r="S28" s="9">
        <f t="shared" si="6"/>
        <v>66.099999999999994</v>
      </c>
      <c r="T28" s="9">
        <f t="shared" si="7"/>
        <v>52</v>
      </c>
      <c r="U28" s="8">
        <f t="shared" si="8"/>
        <v>54.35</v>
      </c>
      <c r="V28" s="8">
        <f t="shared" si="9"/>
        <v>53.762500000000003</v>
      </c>
    </row>
    <row r="29" spans="1:22" ht="13.5" x14ac:dyDescent="0.25">
      <c r="A29" s="3">
        <f>RSI!A29</f>
        <v>44579</v>
      </c>
      <c r="B29" s="2">
        <f>RSI!B29</f>
        <v>14.221</v>
      </c>
      <c r="C29" s="2">
        <f>RSI!I29</f>
        <v>57.173492210749913</v>
      </c>
      <c r="D29" s="2">
        <f>MACD!E29</f>
        <v>-1.022732246756064E-2</v>
      </c>
      <c r="E29" s="2">
        <f>MACD!F29</f>
        <v>0</v>
      </c>
      <c r="F29" s="2">
        <f>'Moving Avg'!D29</f>
        <v>14.219900000000001</v>
      </c>
      <c r="G29" s="2">
        <f>'Moving Avg'!F29</f>
        <v>14.114710000000006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NEUTRAL</v>
      </c>
      <c r="L29" s="6" t="str">
        <f>OBV!H29</f>
        <v>BEARISH DIVERGENCE</v>
      </c>
      <c r="M29" s="8">
        <f t="shared" si="0"/>
        <v>25</v>
      </c>
      <c r="N29" s="8">
        <f t="shared" si="1"/>
        <v>45</v>
      </c>
      <c r="O29" s="8">
        <f t="shared" si="2"/>
        <v>100</v>
      </c>
      <c r="P29" s="8">
        <f t="shared" si="3"/>
        <v>16.5</v>
      </c>
      <c r="Q29" s="9">
        <f t="shared" si="4"/>
        <v>41.975000000000001</v>
      </c>
      <c r="R29" s="9">
        <f t="shared" si="5"/>
        <v>53.125</v>
      </c>
      <c r="S29" s="9">
        <f t="shared" si="6"/>
        <v>42.924999999999997</v>
      </c>
      <c r="T29" s="9">
        <f t="shared" si="7"/>
        <v>46.625</v>
      </c>
      <c r="U29" s="8">
        <f t="shared" si="8"/>
        <v>46.008333333333326</v>
      </c>
      <c r="V29" s="8">
        <f t="shared" si="9"/>
        <v>46.162499999999994</v>
      </c>
    </row>
    <row r="30" spans="1:22" ht="13.5" x14ac:dyDescent="0.25">
      <c r="A30" s="3">
        <f>RSI!A30</f>
        <v>44580</v>
      </c>
      <c r="B30" s="2">
        <f>RSI!B30</f>
        <v>14.221</v>
      </c>
      <c r="C30" s="2">
        <f>RSI!I30</f>
        <v>57.173492210749913</v>
      </c>
      <c r="D30" s="2">
        <f>MACD!E30</f>
        <v>3.8633269420179417E-2</v>
      </c>
      <c r="E30" s="2">
        <f>MACD!F30</f>
        <v>0</v>
      </c>
      <c r="F30" s="2">
        <f>'Moving Avg'!D30</f>
        <v>14.230639999999999</v>
      </c>
      <c r="G30" s="2">
        <f>'Moving Avg'!F30</f>
        <v>14.141545000000002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NEUTRAL</v>
      </c>
      <c r="L30" s="6" t="str">
        <f>OBV!H30</f>
        <v>BEARISH DIVERGENCE</v>
      </c>
      <c r="M30" s="8">
        <f t="shared" si="0"/>
        <v>25</v>
      </c>
      <c r="N30" s="8">
        <f t="shared" si="1"/>
        <v>0</v>
      </c>
      <c r="O30" s="8">
        <f t="shared" si="2"/>
        <v>100</v>
      </c>
      <c r="P30" s="8">
        <f t="shared" si="3"/>
        <v>16.5</v>
      </c>
      <c r="Q30" s="9">
        <f t="shared" si="4"/>
        <v>26.225000000000001</v>
      </c>
      <c r="R30" s="9">
        <f t="shared" si="5"/>
        <v>44.125</v>
      </c>
      <c r="S30" s="9">
        <f t="shared" si="6"/>
        <v>36.174999999999997</v>
      </c>
      <c r="T30" s="9">
        <f t="shared" si="7"/>
        <v>35.375</v>
      </c>
      <c r="U30" s="8">
        <f t="shared" si="8"/>
        <v>35.508333333333333</v>
      </c>
      <c r="V30" s="8">
        <f t="shared" si="9"/>
        <v>35.474999999999994</v>
      </c>
    </row>
    <row r="31" spans="1:22" ht="13.5" x14ac:dyDescent="0.25">
      <c r="A31" s="3">
        <f>RSI!A31</f>
        <v>44581</v>
      </c>
      <c r="B31" s="2">
        <f>RSI!B31</f>
        <v>14.221</v>
      </c>
      <c r="C31" s="2">
        <f>RSI!I31</f>
        <v>57.173492210749913</v>
      </c>
      <c r="D31" s="2">
        <f>MACD!E31</f>
        <v>7.0490049167890589E-2</v>
      </c>
      <c r="E31" s="2">
        <f>MACD!F31</f>
        <v>0</v>
      </c>
      <c r="F31" s="2">
        <f>'Moving Avg'!D31</f>
        <v>14.241380000000001</v>
      </c>
      <c r="G31" s="2">
        <f>'Moving Avg'!F31</f>
        <v>14.168380000000003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NEUTRAL</v>
      </c>
      <c r="L31" s="6" t="str">
        <f>OBV!H31</f>
        <v>BEARISH DIVERGENCE</v>
      </c>
      <c r="M31" s="8">
        <f t="shared" si="0"/>
        <v>25</v>
      </c>
      <c r="N31" s="8">
        <f t="shared" si="1"/>
        <v>0</v>
      </c>
      <c r="O31" s="8">
        <f t="shared" si="2"/>
        <v>100</v>
      </c>
      <c r="P31" s="8">
        <f t="shared" si="3"/>
        <v>16.5</v>
      </c>
      <c r="Q31" s="9">
        <f t="shared" si="4"/>
        <v>26.225000000000001</v>
      </c>
      <c r="R31" s="9">
        <f t="shared" si="5"/>
        <v>44.125</v>
      </c>
      <c r="S31" s="9">
        <f t="shared" si="6"/>
        <v>36.174999999999997</v>
      </c>
      <c r="T31" s="9">
        <f t="shared" si="7"/>
        <v>35.375</v>
      </c>
      <c r="U31" s="8">
        <f t="shared" si="8"/>
        <v>35.508333333333333</v>
      </c>
      <c r="V31" s="8">
        <f t="shared" si="9"/>
        <v>35.474999999999994</v>
      </c>
    </row>
    <row r="32" spans="1:22" ht="13.5" x14ac:dyDescent="0.25">
      <c r="A32" s="3">
        <f>RSI!A32</f>
        <v>44582</v>
      </c>
      <c r="B32" s="2">
        <f>RSI!B32</f>
        <v>14.221</v>
      </c>
      <c r="C32" s="2">
        <f>RSI!I32</f>
        <v>57.173492210749913</v>
      </c>
      <c r="D32" s="2">
        <f>MACD!E32</f>
        <v>9.0512425902790739E-2</v>
      </c>
      <c r="E32" s="2">
        <f>MACD!F32</f>
        <v>0</v>
      </c>
      <c r="F32" s="2">
        <f>'Moving Avg'!D32</f>
        <v>14.23066</v>
      </c>
      <c r="G32" s="2">
        <f>'Moving Avg'!F32</f>
        <v>14.195215000000001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  <c r="M32" s="8">
        <f t="shared" si="0"/>
        <v>25</v>
      </c>
      <c r="N32" s="8">
        <f t="shared" si="1"/>
        <v>0</v>
      </c>
      <c r="O32" s="8">
        <f t="shared" si="2"/>
        <v>100</v>
      </c>
      <c r="P32" s="8">
        <f t="shared" si="3"/>
        <v>0</v>
      </c>
      <c r="Q32" s="9">
        <f t="shared" si="4"/>
        <v>23.75</v>
      </c>
      <c r="R32" s="9">
        <f t="shared" si="5"/>
        <v>40</v>
      </c>
      <c r="S32" s="9">
        <f t="shared" si="6"/>
        <v>28.75</v>
      </c>
      <c r="T32" s="9">
        <f t="shared" si="7"/>
        <v>31.25</v>
      </c>
      <c r="U32" s="8">
        <f t="shared" si="8"/>
        <v>30.833333333333332</v>
      </c>
      <c r="V32" s="8">
        <f t="shared" si="9"/>
        <v>30.9375</v>
      </c>
    </row>
    <row r="33" spans="1:22" ht="13.5" x14ac:dyDescent="0.25">
      <c r="A33" s="3">
        <f>RSI!A33</f>
        <v>44585</v>
      </c>
      <c r="B33" s="2">
        <f>RSI!B33</f>
        <v>14.06</v>
      </c>
      <c r="C33" s="2">
        <f>RSI!I33</f>
        <v>48.126627427462573</v>
      </c>
      <c r="D33" s="2">
        <f>MACD!E33</f>
        <v>0.11831671051386117</v>
      </c>
      <c r="E33" s="2">
        <f>MACD!F33</f>
        <v>0</v>
      </c>
      <c r="F33" s="2">
        <f>'Moving Avg'!D33</f>
        <v>14.188800000000001</v>
      </c>
      <c r="G33" s="2">
        <f>'Moving Avg'!F33</f>
        <v>14.214000000000002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CONFIRMED BEARISH</v>
      </c>
      <c r="M33" s="8">
        <f t="shared" si="0"/>
        <v>25</v>
      </c>
      <c r="N33" s="8">
        <f t="shared" si="1"/>
        <v>0</v>
      </c>
      <c r="O33" s="8">
        <f t="shared" si="2"/>
        <v>100</v>
      </c>
      <c r="P33" s="8">
        <f t="shared" si="3"/>
        <v>0</v>
      </c>
      <c r="Q33" s="9">
        <f t="shared" si="4"/>
        <v>23.75</v>
      </c>
      <c r="R33" s="9">
        <f t="shared" si="5"/>
        <v>40</v>
      </c>
      <c r="S33" s="9">
        <f t="shared" si="6"/>
        <v>28.75</v>
      </c>
      <c r="T33" s="9">
        <f t="shared" si="7"/>
        <v>31.25</v>
      </c>
      <c r="U33" s="8">
        <f t="shared" si="8"/>
        <v>30.833333333333332</v>
      </c>
      <c r="V33" s="8">
        <f t="shared" si="9"/>
        <v>30.9375</v>
      </c>
    </row>
    <row r="34" spans="1:22" ht="13.5" x14ac:dyDescent="0.25">
      <c r="A34" s="3">
        <f>RSI!A34</f>
        <v>44586</v>
      </c>
      <c r="B34" s="2">
        <f>RSI!B34</f>
        <v>14.0063</v>
      </c>
      <c r="C34" s="2">
        <f>RSI!I34</f>
        <v>45.538333431742757</v>
      </c>
      <c r="D34" s="2">
        <f>MACD!E34</f>
        <v>0.12101845246824539</v>
      </c>
      <c r="E34" s="2">
        <f>MACD!F34</f>
        <v>0</v>
      </c>
      <c r="F34" s="2">
        <f>'Moving Avg'!D34</f>
        <v>14.145859999999999</v>
      </c>
      <c r="G34" s="2">
        <f>'Moving Avg'!F34</f>
        <v>14.230100000000002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CONFIRMED BEARISH</v>
      </c>
      <c r="M34" s="8">
        <f t="shared" si="0"/>
        <v>25</v>
      </c>
      <c r="N34" s="8">
        <f t="shared" si="1"/>
        <v>0</v>
      </c>
      <c r="O34" s="8">
        <f t="shared" si="2"/>
        <v>100</v>
      </c>
      <c r="P34" s="8">
        <f t="shared" si="3"/>
        <v>0</v>
      </c>
      <c r="Q34" s="9">
        <f t="shared" si="4"/>
        <v>23.75</v>
      </c>
      <c r="R34" s="9">
        <f t="shared" si="5"/>
        <v>40</v>
      </c>
      <c r="S34" s="9">
        <f t="shared" si="6"/>
        <v>28.75</v>
      </c>
      <c r="T34" s="9">
        <f t="shared" si="7"/>
        <v>31.25</v>
      </c>
      <c r="U34" s="8">
        <f t="shared" si="8"/>
        <v>30.833333333333332</v>
      </c>
      <c r="V34" s="8">
        <f t="shared" si="9"/>
        <v>30.9375</v>
      </c>
    </row>
    <row r="35" spans="1:22" ht="13.5" x14ac:dyDescent="0.25">
      <c r="A35" s="3">
        <f>RSI!A35</f>
        <v>44587</v>
      </c>
      <c r="B35" s="2">
        <f>RSI!B35</f>
        <v>13.9527</v>
      </c>
      <c r="C35" s="2">
        <f>RSI!I35</f>
        <v>43.049631949824693</v>
      </c>
      <c r="D35" s="2">
        <f>MACD!E35</f>
        <v>0.12756120240437774</v>
      </c>
      <c r="E35" s="2">
        <f>MACD!F35</f>
        <v>5.7735221213290444E-2</v>
      </c>
      <c r="F35" s="2">
        <f>'Moving Avg'!D35</f>
        <v>14.092200000000002</v>
      </c>
      <c r="G35" s="2">
        <f>'Moving Avg'!F35</f>
        <v>14.24352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CONFIRMED BEARISH</v>
      </c>
      <c r="M35" s="8">
        <f t="shared" si="0"/>
        <v>25</v>
      </c>
      <c r="N35" s="8">
        <f t="shared" si="1"/>
        <v>0</v>
      </c>
      <c r="O35" s="8">
        <f t="shared" si="2"/>
        <v>100</v>
      </c>
      <c r="P35" s="8">
        <f t="shared" si="3"/>
        <v>0</v>
      </c>
      <c r="Q35" s="9">
        <f t="shared" si="4"/>
        <v>23.75</v>
      </c>
      <c r="R35" s="9">
        <f t="shared" si="5"/>
        <v>40</v>
      </c>
      <c r="S35" s="9">
        <f t="shared" si="6"/>
        <v>28.75</v>
      </c>
      <c r="T35" s="9">
        <f t="shared" si="7"/>
        <v>31.25</v>
      </c>
      <c r="U35" s="8">
        <f t="shared" si="8"/>
        <v>30.833333333333332</v>
      </c>
      <c r="V35" s="8">
        <f t="shared" si="9"/>
        <v>30.9375</v>
      </c>
    </row>
    <row r="36" spans="1:22" ht="13.5" x14ac:dyDescent="0.25">
      <c r="A36" s="3">
        <f>RSI!A36</f>
        <v>44588</v>
      </c>
      <c r="B36" s="2">
        <f>RSI!B36</f>
        <v>13.893599999999999</v>
      </c>
      <c r="C36" s="2">
        <f>RSI!I36</f>
        <v>40.426221753194547</v>
      </c>
      <c r="D36" s="2">
        <f>MACD!E36</f>
        <v>0.13805696144375013</v>
      </c>
      <c r="E36" s="2">
        <f>MACD!F36</f>
        <v>7.3799569259382386E-2</v>
      </c>
      <c r="F36" s="2">
        <f>'Moving Avg'!D36</f>
        <v>14.026720000000001</v>
      </c>
      <c r="G36" s="2">
        <f>'Moving Avg'!F36</f>
        <v>14.213735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  <c r="M36" s="8">
        <f t="shared" si="0"/>
        <v>25</v>
      </c>
      <c r="N36" s="8">
        <f t="shared" si="1"/>
        <v>0</v>
      </c>
      <c r="O36" s="8">
        <f t="shared" si="2"/>
        <v>100</v>
      </c>
      <c r="P36" s="8">
        <f t="shared" si="3"/>
        <v>0</v>
      </c>
      <c r="Q36" s="9">
        <f t="shared" si="4"/>
        <v>23.75</v>
      </c>
      <c r="R36" s="9">
        <f t="shared" si="5"/>
        <v>40</v>
      </c>
      <c r="S36" s="9">
        <f t="shared" si="6"/>
        <v>28.75</v>
      </c>
      <c r="T36" s="9">
        <f t="shared" si="7"/>
        <v>31.25</v>
      </c>
      <c r="U36" s="8">
        <f t="shared" si="8"/>
        <v>30.833333333333332</v>
      </c>
      <c r="V36" s="8">
        <f t="shared" si="9"/>
        <v>30.9375</v>
      </c>
    </row>
    <row r="37" spans="1:22" ht="13.5" x14ac:dyDescent="0.25">
      <c r="A37" s="3">
        <f>RSI!A37</f>
        <v>44589</v>
      </c>
      <c r="B37" s="2">
        <f>RSI!B37</f>
        <v>13.9527</v>
      </c>
      <c r="C37" s="2">
        <f>RSI!I37</f>
        <v>44.095084287188669</v>
      </c>
      <c r="D37" s="2">
        <f>MACD!E37</f>
        <v>0.15995583862338414</v>
      </c>
      <c r="E37" s="2">
        <f>MACD!F37</f>
        <v>9.1030823132182748E-2</v>
      </c>
      <c r="F37" s="2">
        <f>'Moving Avg'!D37</f>
        <v>13.973059999999998</v>
      </c>
      <c r="G37" s="2">
        <f>'Moving Avg'!F37</f>
        <v>14.18422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  <c r="M37" s="8">
        <f t="shared" si="0"/>
        <v>25</v>
      </c>
      <c r="N37" s="8">
        <f t="shared" si="1"/>
        <v>0</v>
      </c>
      <c r="O37" s="8">
        <f t="shared" si="2"/>
        <v>100</v>
      </c>
      <c r="P37" s="8">
        <f t="shared" si="3"/>
        <v>0</v>
      </c>
      <c r="Q37" s="9">
        <f t="shared" si="4"/>
        <v>23.75</v>
      </c>
      <c r="R37" s="9">
        <f t="shared" si="5"/>
        <v>40</v>
      </c>
      <c r="S37" s="9">
        <f t="shared" si="6"/>
        <v>28.75</v>
      </c>
      <c r="T37" s="9">
        <f t="shared" si="7"/>
        <v>31.25</v>
      </c>
      <c r="U37" s="8">
        <f t="shared" si="8"/>
        <v>30.833333333333332</v>
      </c>
      <c r="V37" s="8">
        <f t="shared" si="9"/>
        <v>30.9375</v>
      </c>
    </row>
    <row r="38" spans="1:22" ht="13.5" x14ac:dyDescent="0.25">
      <c r="A38" s="3">
        <f>RSI!A38</f>
        <v>44592</v>
      </c>
      <c r="B38" s="2">
        <f>RSI!B38</f>
        <v>13.791700000000001</v>
      </c>
      <c r="C38" s="2">
        <f>RSI!I38</f>
        <v>37.347334301805468</v>
      </c>
      <c r="D38" s="2">
        <f>MACD!E38</f>
        <v>0.1900691373980461</v>
      </c>
      <c r="E38" s="2">
        <f>MACD!F38</f>
        <v>0.11083848598535542</v>
      </c>
      <c r="F38" s="2">
        <f>'Moving Avg'!D38</f>
        <v>13.9194</v>
      </c>
      <c r="G38" s="2">
        <f>'Moving Avg'!F38</f>
        <v>14.149339999999999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NEUTRAL</v>
      </c>
      <c r="L38" s="6" t="str">
        <f>OBV!H38</f>
        <v>CONFIRMED BEARISH</v>
      </c>
      <c r="M38" s="8">
        <f t="shared" si="0"/>
        <v>25</v>
      </c>
      <c r="N38" s="8">
        <f t="shared" si="1"/>
        <v>0</v>
      </c>
      <c r="O38" s="8">
        <f t="shared" si="2"/>
        <v>100</v>
      </c>
      <c r="P38" s="8">
        <f t="shared" si="3"/>
        <v>16.5</v>
      </c>
      <c r="Q38" s="9">
        <f t="shared" si="4"/>
        <v>26.225000000000001</v>
      </c>
      <c r="R38" s="9">
        <f t="shared" si="5"/>
        <v>44.125</v>
      </c>
      <c r="S38" s="9">
        <f t="shared" si="6"/>
        <v>36.174999999999997</v>
      </c>
      <c r="T38" s="9">
        <f t="shared" si="7"/>
        <v>35.375</v>
      </c>
      <c r="U38" s="8">
        <f t="shared" si="8"/>
        <v>35.508333333333333</v>
      </c>
      <c r="V38" s="8">
        <f t="shared" si="9"/>
        <v>35.474999999999994</v>
      </c>
    </row>
    <row r="39" spans="1:22" ht="13.5" x14ac:dyDescent="0.25">
      <c r="A39" s="3">
        <f>RSI!A39</f>
        <v>44593</v>
      </c>
      <c r="B39" s="2">
        <f>RSI!B39</f>
        <v>13.898999999999999</v>
      </c>
      <c r="C39" s="2">
        <f>RSI!I39</f>
        <v>43.547592856358882</v>
      </c>
      <c r="D39" s="2">
        <f>MACD!E39</f>
        <v>0.20155996535656406</v>
      </c>
      <c r="E39" s="2">
        <f>MACD!F39</f>
        <v>0.12898278185959716</v>
      </c>
      <c r="F39" s="2">
        <f>'Moving Avg'!D39</f>
        <v>13.89794</v>
      </c>
      <c r="G39" s="2">
        <f>'Moving Avg'!F39</f>
        <v>14.14639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BULLISH DIVERGENCE</v>
      </c>
      <c r="M39" s="8">
        <f t="shared" si="0"/>
        <v>25</v>
      </c>
      <c r="N39" s="8">
        <f t="shared" si="1"/>
        <v>0</v>
      </c>
      <c r="O39" s="8">
        <f t="shared" si="2"/>
        <v>100</v>
      </c>
      <c r="P39" s="8">
        <f t="shared" si="3"/>
        <v>83</v>
      </c>
      <c r="Q39" s="9">
        <f t="shared" si="4"/>
        <v>36.200000000000003</v>
      </c>
      <c r="R39" s="9">
        <f t="shared" si="5"/>
        <v>60.75</v>
      </c>
      <c r="S39" s="9">
        <f t="shared" si="6"/>
        <v>66.099999999999994</v>
      </c>
      <c r="T39" s="9">
        <f t="shared" si="7"/>
        <v>52</v>
      </c>
      <c r="U39" s="8">
        <f t="shared" si="8"/>
        <v>54.35</v>
      </c>
      <c r="V39" s="8">
        <f t="shared" si="9"/>
        <v>53.762500000000003</v>
      </c>
    </row>
    <row r="40" spans="1:22" ht="13.5" x14ac:dyDescent="0.25">
      <c r="A40" s="3">
        <f>RSI!A40</f>
        <v>44594</v>
      </c>
      <c r="B40" s="2">
        <f>RSI!B40</f>
        <v>13.8453</v>
      </c>
      <c r="C40" s="2">
        <f>RSI!I40</f>
        <v>41.342503150882955</v>
      </c>
      <c r="D40" s="2">
        <f>MACD!E40</f>
        <v>0.21591306457925974</v>
      </c>
      <c r="E40" s="2">
        <f>MACD!F40</f>
        <v>0.14636883840352968</v>
      </c>
      <c r="F40" s="2">
        <f>'Moving Avg'!D40</f>
        <v>13.87646</v>
      </c>
      <c r="G40" s="2">
        <f>'Moving Avg'!F40</f>
        <v>14.117679999999998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BULLISH DIVERGENCE</v>
      </c>
      <c r="M40" s="8">
        <f t="shared" si="0"/>
        <v>25</v>
      </c>
      <c r="N40" s="8">
        <f t="shared" si="1"/>
        <v>0</v>
      </c>
      <c r="O40" s="8">
        <f t="shared" si="2"/>
        <v>100</v>
      </c>
      <c r="P40" s="8">
        <f t="shared" si="3"/>
        <v>83</v>
      </c>
      <c r="Q40" s="9">
        <f t="shared" si="4"/>
        <v>36.200000000000003</v>
      </c>
      <c r="R40" s="9">
        <f t="shared" si="5"/>
        <v>60.75</v>
      </c>
      <c r="S40" s="9">
        <f t="shared" si="6"/>
        <v>66.099999999999994</v>
      </c>
      <c r="T40" s="9">
        <f t="shared" si="7"/>
        <v>52</v>
      </c>
      <c r="U40" s="8">
        <f t="shared" si="8"/>
        <v>54.35</v>
      </c>
      <c r="V40" s="8">
        <f t="shared" si="9"/>
        <v>53.762500000000003</v>
      </c>
    </row>
    <row r="41" spans="1:22" ht="13.5" x14ac:dyDescent="0.25">
      <c r="A41" s="3">
        <f>RSI!A41</f>
        <v>44595</v>
      </c>
      <c r="B41" s="2">
        <f>RSI!B41</f>
        <v>13.764799999999999</v>
      </c>
      <c r="C41" s="2">
        <f>RSI!I41</f>
        <v>38.218296774671217</v>
      </c>
      <c r="D41" s="2">
        <f>MACD!E41</f>
        <v>0.23494226693801679</v>
      </c>
      <c r="E41" s="2">
        <f>MACD!F41</f>
        <v>0.16408352411042712</v>
      </c>
      <c r="F41" s="2">
        <f>'Moving Avg'!D41</f>
        <v>13.8507</v>
      </c>
      <c r="G41" s="2">
        <f>'Moving Avg'!F41</f>
        <v>14.087624999999997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BULLISH DIVERGENCE</v>
      </c>
      <c r="M41" s="8">
        <f t="shared" si="0"/>
        <v>25</v>
      </c>
      <c r="N41" s="8">
        <f t="shared" si="1"/>
        <v>0</v>
      </c>
      <c r="O41" s="8">
        <f t="shared" si="2"/>
        <v>100</v>
      </c>
      <c r="P41" s="8">
        <f t="shared" si="3"/>
        <v>83</v>
      </c>
      <c r="Q41" s="9">
        <f t="shared" si="4"/>
        <v>36.200000000000003</v>
      </c>
      <c r="R41" s="9">
        <f t="shared" si="5"/>
        <v>60.75</v>
      </c>
      <c r="S41" s="9">
        <f t="shared" si="6"/>
        <v>66.099999999999994</v>
      </c>
      <c r="T41" s="9">
        <f t="shared" si="7"/>
        <v>52</v>
      </c>
      <c r="U41" s="8">
        <f t="shared" si="8"/>
        <v>54.35</v>
      </c>
      <c r="V41" s="8">
        <f t="shared" si="9"/>
        <v>53.762500000000003</v>
      </c>
    </row>
    <row r="42" spans="1:22" ht="13.5" x14ac:dyDescent="0.25">
      <c r="A42" s="3">
        <f>RSI!A42</f>
        <v>44596</v>
      </c>
      <c r="B42" s="2">
        <f>RSI!B42</f>
        <v>14.2102</v>
      </c>
      <c r="C42" s="2">
        <f>RSI!I42</f>
        <v>57.40013380666646</v>
      </c>
      <c r="D42" s="2">
        <f>MACD!E42</f>
        <v>0.21938004921980081</v>
      </c>
      <c r="E42" s="2">
        <f>MACD!F42</f>
        <v>0.17514282913230186</v>
      </c>
      <c r="F42" s="2">
        <f>'Moving Avg'!D42</f>
        <v>13.902199999999999</v>
      </c>
      <c r="G42" s="2">
        <f>'Moving Avg'!F42</f>
        <v>14.081719999999999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  <c r="M42" s="8">
        <f t="shared" si="0"/>
        <v>25</v>
      </c>
      <c r="N42" s="8">
        <f t="shared" si="1"/>
        <v>0</v>
      </c>
      <c r="O42" s="8">
        <f t="shared" si="2"/>
        <v>100</v>
      </c>
      <c r="P42" s="8">
        <f t="shared" si="3"/>
        <v>100</v>
      </c>
      <c r="Q42" s="9">
        <f t="shared" si="4"/>
        <v>38.75</v>
      </c>
      <c r="R42" s="9">
        <f t="shared" si="5"/>
        <v>65</v>
      </c>
      <c r="S42" s="9">
        <f t="shared" si="6"/>
        <v>73.75</v>
      </c>
      <c r="T42" s="9">
        <f t="shared" si="7"/>
        <v>56.25</v>
      </c>
      <c r="U42" s="8">
        <f t="shared" si="8"/>
        <v>59.166666666666664</v>
      </c>
      <c r="V42" s="8">
        <f t="shared" si="9"/>
        <v>58.4375</v>
      </c>
    </row>
    <row r="43" spans="1:22" ht="13.5" x14ac:dyDescent="0.25">
      <c r="A43" s="3">
        <f>RSI!A43</f>
        <v>44599</v>
      </c>
      <c r="B43" s="2">
        <f>RSI!B43</f>
        <v>13.9527</v>
      </c>
      <c r="C43" s="2">
        <f>RSI!I43</f>
        <v>48.101831951986107</v>
      </c>
      <c r="D43" s="2">
        <f>MACD!E43</f>
        <v>0.19911529118735771</v>
      </c>
      <c r="E43" s="2">
        <f>MACD!F43</f>
        <v>0.17993732154331304</v>
      </c>
      <c r="F43" s="2">
        <f>'Moving Avg'!D43</f>
        <v>13.9344</v>
      </c>
      <c r="G43" s="2">
        <f>'Moving Avg'!F43</f>
        <v>14.062940000000001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  <c r="M43" s="8">
        <f t="shared" si="0"/>
        <v>25</v>
      </c>
      <c r="N43" s="8">
        <f t="shared" si="1"/>
        <v>0</v>
      </c>
      <c r="O43" s="8">
        <f t="shared" si="2"/>
        <v>100</v>
      </c>
      <c r="P43" s="8">
        <f t="shared" si="3"/>
        <v>100</v>
      </c>
      <c r="Q43" s="9">
        <f t="shared" si="4"/>
        <v>38.75</v>
      </c>
      <c r="R43" s="9">
        <f t="shared" si="5"/>
        <v>65</v>
      </c>
      <c r="S43" s="9">
        <f t="shared" si="6"/>
        <v>73.75</v>
      </c>
      <c r="T43" s="9">
        <f t="shared" si="7"/>
        <v>56.25</v>
      </c>
      <c r="U43" s="8">
        <f t="shared" si="8"/>
        <v>59.166666666666664</v>
      </c>
      <c r="V43" s="8">
        <f t="shared" si="9"/>
        <v>58.4375</v>
      </c>
    </row>
    <row r="44" spans="1:22" ht="13.5" x14ac:dyDescent="0.25">
      <c r="A44" s="3">
        <f>RSI!A44</f>
        <v>44600</v>
      </c>
      <c r="B44" s="2">
        <f>RSI!B44</f>
        <v>13.9527</v>
      </c>
      <c r="C44" s="2">
        <f>RSI!I44</f>
        <v>48.101831951986107</v>
      </c>
      <c r="D44" s="2">
        <f>MACD!E44</f>
        <v>0.1739304774447028</v>
      </c>
      <c r="E44" s="2">
        <f>MACD!F44</f>
        <v>0.17873595272359102</v>
      </c>
      <c r="F44" s="2">
        <f>'Moving Avg'!D44</f>
        <v>13.94514</v>
      </c>
      <c r="G44" s="2">
        <f>'Moving Avg'!F44</f>
        <v>14.052209999999999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  <c r="M44" s="8">
        <f t="shared" si="0"/>
        <v>25</v>
      </c>
      <c r="N44" s="8">
        <f t="shared" si="1"/>
        <v>45</v>
      </c>
      <c r="O44" s="8">
        <f t="shared" si="2"/>
        <v>100</v>
      </c>
      <c r="P44" s="8">
        <f t="shared" si="3"/>
        <v>100</v>
      </c>
      <c r="Q44" s="9">
        <f t="shared" si="4"/>
        <v>54.5</v>
      </c>
      <c r="R44" s="9">
        <f t="shared" si="5"/>
        <v>74</v>
      </c>
      <c r="S44" s="9">
        <f t="shared" si="6"/>
        <v>80.5</v>
      </c>
      <c r="T44" s="9">
        <f t="shared" si="7"/>
        <v>67.5</v>
      </c>
      <c r="U44" s="8">
        <f t="shared" si="8"/>
        <v>69.666666666666671</v>
      </c>
      <c r="V44" s="8">
        <f t="shared" si="9"/>
        <v>69.125</v>
      </c>
    </row>
    <row r="45" spans="1:22" ht="13.5" x14ac:dyDescent="0.25">
      <c r="A45" s="3">
        <f>RSI!A45</f>
        <v>44601</v>
      </c>
      <c r="B45" s="2">
        <f>RSI!B45</f>
        <v>13.9366</v>
      </c>
      <c r="C45" s="2">
        <f>RSI!I45</f>
        <v>47.54336349533677</v>
      </c>
      <c r="D45" s="2">
        <f>MACD!E45</f>
        <v>0.14577393702017538</v>
      </c>
      <c r="E45" s="2">
        <f>MACD!F45</f>
        <v>0.1721435495829079</v>
      </c>
      <c r="F45" s="2">
        <f>'Moving Avg'!D45</f>
        <v>13.963400000000002</v>
      </c>
      <c r="G45" s="2">
        <f>'Moving Avg'!F45</f>
        <v>14.040674999999998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  <c r="M45" s="8">
        <f t="shared" si="0"/>
        <v>25</v>
      </c>
      <c r="N45" s="8">
        <f t="shared" si="1"/>
        <v>100</v>
      </c>
      <c r="O45" s="8">
        <f t="shared" si="2"/>
        <v>100</v>
      </c>
      <c r="P45" s="8">
        <f t="shared" si="3"/>
        <v>100</v>
      </c>
      <c r="Q45" s="9">
        <f t="shared" si="4"/>
        <v>73.75</v>
      </c>
      <c r="R45" s="9">
        <f t="shared" si="5"/>
        <v>85</v>
      </c>
      <c r="S45" s="9">
        <f t="shared" si="6"/>
        <v>88.75</v>
      </c>
      <c r="T45" s="9">
        <f t="shared" si="7"/>
        <v>81.25</v>
      </c>
      <c r="U45" s="8">
        <f t="shared" si="8"/>
        <v>82.5</v>
      </c>
      <c r="V45" s="8">
        <f t="shared" si="9"/>
        <v>82.1875</v>
      </c>
    </row>
    <row r="46" spans="1:22" ht="13.5" x14ac:dyDescent="0.25">
      <c r="A46" s="3">
        <f>RSI!A46</f>
        <v>44602</v>
      </c>
      <c r="B46" s="2">
        <f>RSI!B46</f>
        <v>13.9419</v>
      </c>
      <c r="C46" s="2">
        <f>RSI!I46</f>
        <v>47.758388158786509</v>
      </c>
      <c r="D46" s="2">
        <f>MACD!E46</f>
        <v>0.11275130350215434</v>
      </c>
      <c r="E46" s="2">
        <f>MACD!F46</f>
        <v>0.1602651003667572</v>
      </c>
      <c r="F46" s="2">
        <f>'Moving Avg'!D46</f>
        <v>13.99882</v>
      </c>
      <c r="G46" s="2">
        <f>'Moving Avg'!F46</f>
        <v>14.029404999999997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  <c r="M46" s="8">
        <f t="shared" si="0"/>
        <v>25</v>
      </c>
      <c r="N46" s="8">
        <f t="shared" si="1"/>
        <v>100</v>
      </c>
      <c r="O46" s="8">
        <f t="shared" si="2"/>
        <v>100</v>
      </c>
      <c r="P46" s="8">
        <f t="shared" si="3"/>
        <v>100</v>
      </c>
      <c r="Q46" s="9">
        <f t="shared" si="4"/>
        <v>73.75</v>
      </c>
      <c r="R46" s="9">
        <f t="shared" si="5"/>
        <v>85</v>
      </c>
      <c r="S46" s="9">
        <f t="shared" si="6"/>
        <v>88.75</v>
      </c>
      <c r="T46" s="9">
        <f t="shared" si="7"/>
        <v>81.25</v>
      </c>
      <c r="U46" s="8">
        <f t="shared" si="8"/>
        <v>82.5</v>
      </c>
      <c r="V46" s="8">
        <f t="shared" si="9"/>
        <v>82.1875</v>
      </c>
    </row>
    <row r="47" spans="1:22" ht="13.5" x14ac:dyDescent="0.25">
      <c r="A47" s="3">
        <f>RSI!A47</f>
        <v>44603</v>
      </c>
      <c r="B47" s="2">
        <f>RSI!B47</f>
        <v>13.9419</v>
      </c>
      <c r="C47" s="2">
        <f>RSI!I47</f>
        <v>47.758388158786509</v>
      </c>
      <c r="D47" s="2">
        <f>MACD!E47</f>
        <v>9.4135835036444959E-2</v>
      </c>
      <c r="E47" s="2">
        <f>MACD!F47</f>
        <v>0.14703924730069479</v>
      </c>
      <c r="F47" s="2">
        <f>'Moving Avg'!D47</f>
        <v>13.945160000000001</v>
      </c>
      <c r="G47" s="2">
        <f>'Moving Avg'!F47</f>
        <v>14.012769999999998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  <c r="M47" s="8">
        <f t="shared" si="0"/>
        <v>25</v>
      </c>
      <c r="N47" s="8">
        <f t="shared" si="1"/>
        <v>100</v>
      </c>
      <c r="O47" s="8">
        <f t="shared" si="2"/>
        <v>100</v>
      </c>
      <c r="P47" s="8">
        <f t="shared" si="3"/>
        <v>0</v>
      </c>
      <c r="Q47" s="9">
        <f t="shared" si="4"/>
        <v>58.75</v>
      </c>
      <c r="R47" s="9">
        <f t="shared" si="5"/>
        <v>60</v>
      </c>
      <c r="S47" s="9">
        <f t="shared" si="6"/>
        <v>43.75</v>
      </c>
      <c r="T47" s="9">
        <f t="shared" si="7"/>
        <v>56.25</v>
      </c>
      <c r="U47" s="8">
        <f t="shared" si="8"/>
        <v>54.166666666666664</v>
      </c>
      <c r="V47" s="8">
        <f t="shared" si="9"/>
        <v>54.6875</v>
      </c>
    </row>
    <row r="48" spans="1:22" ht="13.5" x14ac:dyDescent="0.25">
      <c r="A48" s="3">
        <f>RSI!A48</f>
        <v>44606</v>
      </c>
      <c r="B48" s="2">
        <f>RSI!B48</f>
        <v>13.9419</v>
      </c>
      <c r="C48" s="2">
        <f>RSI!I48</f>
        <v>47.758388158786509</v>
      </c>
      <c r="D48" s="2">
        <f>MACD!E48</f>
        <v>5.3832139400501688E-2</v>
      </c>
      <c r="E48" s="2">
        <f>MACD!F48</f>
        <v>0.12839782572065617</v>
      </c>
      <c r="F48" s="2">
        <f>'Moving Avg'!D48</f>
        <v>13.943000000000001</v>
      </c>
      <c r="G48" s="2">
        <f>'Moving Avg'!F48</f>
        <v>13.996399999999998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WEAK</v>
      </c>
      <c r="L48" s="6" t="str">
        <f>OBV!H48</f>
        <v>CONFIRMED BEARISH</v>
      </c>
      <c r="M48" s="8">
        <f t="shared" si="0"/>
        <v>25</v>
      </c>
      <c r="N48" s="8">
        <f t="shared" si="1"/>
        <v>100</v>
      </c>
      <c r="O48" s="8">
        <f t="shared" si="2"/>
        <v>100</v>
      </c>
      <c r="P48" s="8">
        <f t="shared" si="3"/>
        <v>0</v>
      </c>
      <c r="Q48" s="9">
        <f t="shared" si="4"/>
        <v>58.75</v>
      </c>
      <c r="R48" s="9">
        <f t="shared" si="5"/>
        <v>60</v>
      </c>
      <c r="S48" s="9">
        <f t="shared" si="6"/>
        <v>43.75</v>
      </c>
      <c r="T48" s="9">
        <f t="shared" si="7"/>
        <v>56.25</v>
      </c>
      <c r="U48" s="8">
        <f t="shared" si="8"/>
        <v>54.166666666666664</v>
      </c>
      <c r="V48" s="8">
        <f t="shared" si="9"/>
        <v>54.6875</v>
      </c>
    </row>
    <row r="49" spans="1:22" ht="13.5" x14ac:dyDescent="0.25">
      <c r="A49" s="3">
        <f>RSI!A49</f>
        <v>44607</v>
      </c>
      <c r="B49" s="2">
        <f>RSI!B49</f>
        <v>13.925800000000001</v>
      </c>
      <c r="C49" s="2">
        <f>RSI!I49</f>
        <v>47.027014522246809</v>
      </c>
      <c r="D49" s="2">
        <f>MACD!E49</f>
        <v>3.7630302199683996E-2</v>
      </c>
      <c r="E49" s="2">
        <f>MACD!F49</f>
        <v>0.11024432101646174</v>
      </c>
      <c r="F49" s="2">
        <f>'Moving Avg'!D49</f>
        <v>13.937620000000001</v>
      </c>
      <c r="G49" s="2">
        <f>'Moving Avg'!F49</f>
        <v>13.981639999999995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WEAK</v>
      </c>
      <c r="L49" s="6" t="str">
        <f>OBV!H49</f>
        <v>CONFIRMED BEARISH</v>
      </c>
      <c r="M49" s="8">
        <f t="shared" si="0"/>
        <v>25</v>
      </c>
      <c r="N49" s="8">
        <f t="shared" si="1"/>
        <v>100</v>
      </c>
      <c r="O49" s="8">
        <f t="shared" si="2"/>
        <v>100</v>
      </c>
      <c r="P49" s="8">
        <f t="shared" si="3"/>
        <v>0</v>
      </c>
      <c r="Q49" s="9">
        <f t="shared" si="4"/>
        <v>58.75</v>
      </c>
      <c r="R49" s="9">
        <f t="shared" si="5"/>
        <v>60</v>
      </c>
      <c r="S49" s="9">
        <f t="shared" si="6"/>
        <v>43.75</v>
      </c>
      <c r="T49" s="9">
        <f t="shared" si="7"/>
        <v>56.25</v>
      </c>
      <c r="U49" s="8">
        <f t="shared" si="8"/>
        <v>54.166666666666664</v>
      </c>
      <c r="V49" s="8">
        <f t="shared" si="9"/>
        <v>54.6875</v>
      </c>
    </row>
    <row r="50" spans="1:22" ht="13.5" x14ac:dyDescent="0.25">
      <c r="A50" s="3">
        <f>RSI!A50</f>
        <v>44608</v>
      </c>
      <c r="B50" s="2">
        <f>RSI!B50</f>
        <v>13.888299999999999</v>
      </c>
      <c r="C50" s="2">
        <f>RSI!I50</f>
        <v>45.287384264796408</v>
      </c>
      <c r="D50" s="2">
        <f>MACD!E50</f>
        <v>1.8718545963150035E-2</v>
      </c>
      <c r="E50" s="2">
        <f>MACD!F50</f>
        <v>9.1939166005799405E-2</v>
      </c>
      <c r="F50" s="2">
        <f>'Moving Avg'!D50</f>
        <v>13.927959999999999</v>
      </c>
      <c r="G50" s="2">
        <f>'Moving Avg'!F50</f>
        <v>13.965005000000001</v>
      </c>
      <c r="H50" s="2">
        <f>'Moving Avg'!G50</f>
        <v>13.985504081632659</v>
      </c>
      <c r="I50" s="2">
        <f>'Moving Avg'!H50</f>
        <v>0</v>
      </c>
      <c r="J50" s="6" t="str">
        <f>OBV!F50</f>
        <v>BEARISH</v>
      </c>
      <c r="K50" s="6" t="str">
        <f>OBV!G50</f>
        <v>WEAK</v>
      </c>
      <c r="L50" s="6" t="str">
        <f>OBV!H50</f>
        <v>CONFIRMED BEARISH</v>
      </c>
      <c r="M50" s="8">
        <f t="shared" si="0"/>
        <v>25</v>
      </c>
      <c r="N50" s="8">
        <f t="shared" si="1"/>
        <v>100</v>
      </c>
      <c r="O50" s="8">
        <f t="shared" si="2"/>
        <v>100</v>
      </c>
      <c r="P50" s="8">
        <f t="shared" si="3"/>
        <v>0</v>
      </c>
      <c r="Q50" s="9">
        <f t="shared" si="4"/>
        <v>58.75</v>
      </c>
      <c r="R50" s="9">
        <f t="shared" si="5"/>
        <v>60</v>
      </c>
      <c r="S50" s="9">
        <f t="shared" si="6"/>
        <v>43.75</v>
      </c>
      <c r="T50" s="9">
        <f t="shared" si="7"/>
        <v>56.25</v>
      </c>
      <c r="U50" s="8">
        <f t="shared" si="8"/>
        <v>54.166666666666664</v>
      </c>
      <c r="V50" s="8">
        <f t="shared" si="9"/>
        <v>54.6875</v>
      </c>
    </row>
    <row r="51" spans="1:22" ht="13.5" x14ac:dyDescent="0.25">
      <c r="A51" s="3">
        <f>RSI!A51</f>
        <v>44609</v>
      </c>
      <c r="B51" s="2">
        <f>RSI!B51</f>
        <v>13.8453</v>
      </c>
      <c r="C51" s="2">
        <f>RSI!I51</f>
        <v>43.309004695738821</v>
      </c>
      <c r="D51" s="2">
        <f>MACD!E51</f>
        <v>-6.0011325237443458E-3</v>
      </c>
      <c r="E51" s="2">
        <f>MACD!F51</f>
        <v>7.2351106299890666E-2</v>
      </c>
      <c r="F51" s="2">
        <f>'Moving Avg'!D51</f>
        <v>13.90864</v>
      </c>
      <c r="G51" s="2">
        <f>'Moving Avg'!F51</f>
        <v>13.946220000000002</v>
      </c>
      <c r="H51" s="2">
        <f>'Moving Avg'!G51</f>
        <v>13.982700000000005</v>
      </c>
      <c r="I51" s="2">
        <f>'Moving Avg'!H51</f>
        <v>0</v>
      </c>
      <c r="J51" s="6" t="str">
        <f>OBV!F51</f>
        <v>BEARISH</v>
      </c>
      <c r="K51" s="6" t="str">
        <f>OBV!G51</f>
        <v>WEAK</v>
      </c>
      <c r="L51" s="6" t="str">
        <f>OBV!H51</f>
        <v>CONFIRMED BEARISH</v>
      </c>
      <c r="M51" s="8">
        <f t="shared" si="0"/>
        <v>25</v>
      </c>
      <c r="N51" s="8">
        <f t="shared" si="1"/>
        <v>100</v>
      </c>
      <c r="O51" s="8">
        <f t="shared" si="2"/>
        <v>100</v>
      </c>
      <c r="P51" s="8">
        <f t="shared" si="3"/>
        <v>0</v>
      </c>
      <c r="Q51" s="9">
        <f t="shared" si="4"/>
        <v>58.75</v>
      </c>
      <c r="R51" s="9">
        <f t="shared" si="5"/>
        <v>60</v>
      </c>
      <c r="S51" s="9">
        <f t="shared" si="6"/>
        <v>43.75</v>
      </c>
      <c r="T51" s="9">
        <f t="shared" si="7"/>
        <v>56.25</v>
      </c>
      <c r="U51" s="8">
        <f t="shared" si="8"/>
        <v>54.166666666666664</v>
      </c>
      <c r="V51" s="8">
        <f t="shared" si="9"/>
        <v>54.6875</v>
      </c>
    </row>
    <row r="52" spans="1:22" ht="13.5" x14ac:dyDescent="0.25">
      <c r="A52" s="3">
        <f>RSI!A52</f>
        <v>44610</v>
      </c>
      <c r="B52" s="2">
        <f>RSI!B52</f>
        <v>13.8453</v>
      </c>
      <c r="C52" s="2">
        <f>RSI!I52</f>
        <v>43.309004695738828</v>
      </c>
      <c r="D52" s="2">
        <f>MACD!E52</f>
        <v>4.23056849867951E-2</v>
      </c>
      <c r="E52" s="2">
        <f>MACD!F52</f>
        <v>6.6342022037271561E-2</v>
      </c>
      <c r="F52" s="2">
        <f>'Moving Avg'!D52</f>
        <v>13.889320000000001</v>
      </c>
      <c r="G52" s="2">
        <f>'Moving Avg'!F52</f>
        <v>13.927434999999999</v>
      </c>
      <c r="H52" s="2">
        <f>'Moving Avg'!G52</f>
        <v>13.985920000000004</v>
      </c>
      <c r="I52" s="2">
        <f>'Moving Avg'!H52</f>
        <v>0</v>
      </c>
      <c r="J52" s="6" t="str">
        <f>OBV!F52</f>
        <v>BEARISH</v>
      </c>
      <c r="K52" s="6" t="str">
        <f>OBV!G52</f>
        <v>WEAK</v>
      </c>
      <c r="L52" s="6" t="str">
        <f>OBV!H52</f>
        <v>CONFIRMED BEARISH</v>
      </c>
      <c r="M52" s="8">
        <f t="shared" si="0"/>
        <v>25</v>
      </c>
      <c r="N52" s="8">
        <f t="shared" si="1"/>
        <v>100</v>
      </c>
      <c r="O52" s="8">
        <f t="shared" si="2"/>
        <v>100</v>
      </c>
      <c r="P52" s="8">
        <f t="shared" si="3"/>
        <v>0</v>
      </c>
      <c r="Q52" s="9">
        <f t="shared" si="4"/>
        <v>58.75</v>
      </c>
      <c r="R52" s="9">
        <f t="shared" si="5"/>
        <v>60</v>
      </c>
      <c r="S52" s="9">
        <f t="shared" si="6"/>
        <v>43.75</v>
      </c>
      <c r="T52" s="9">
        <f t="shared" si="7"/>
        <v>56.25</v>
      </c>
      <c r="U52" s="8">
        <f t="shared" si="8"/>
        <v>54.166666666666664</v>
      </c>
      <c r="V52" s="8">
        <f t="shared" si="9"/>
        <v>54.6875</v>
      </c>
    </row>
    <row r="53" spans="1:22" ht="13.5" x14ac:dyDescent="0.25">
      <c r="A53" s="3">
        <f>RSI!A53</f>
        <v>44613</v>
      </c>
      <c r="B53" s="2">
        <f>RSI!B53</f>
        <v>13.679</v>
      </c>
      <c r="C53" s="2">
        <f>RSI!I53</f>
        <v>36.213325806476995</v>
      </c>
      <c r="D53" s="2">
        <f>MACD!E53</f>
        <v>5.65323290764006E-2</v>
      </c>
      <c r="E53" s="2">
        <f>MACD!F53</f>
        <v>6.4380083445097366E-2</v>
      </c>
      <c r="F53" s="2">
        <f>'Moving Avg'!D53</f>
        <v>13.836740000000001</v>
      </c>
      <c r="G53" s="2">
        <f>'Moving Avg'!F53</f>
        <v>13.908384999999999</v>
      </c>
      <c r="H53" s="2">
        <f>'Moving Avg'!G53</f>
        <v>13.985814000000003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  <c r="M53" s="8">
        <f t="shared" si="0"/>
        <v>25</v>
      </c>
      <c r="N53" s="8">
        <f t="shared" si="1"/>
        <v>45</v>
      </c>
      <c r="O53" s="8">
        <f t="shared" si="2"/>
        <v>100</v>
      </c>
      <c r="P53" s="8">
        <f t="shared" si="3"/>
        <v>0</v>
      </c>
      <c r="Q53" s="9">
        <f t="shared" si="4"/>
        <v>39.5</v>
      </c>
      <c r="R53" s="9">
        <f t="shared" si="5"/>
        <v>49</v>
      </c>
      <c r="S53" s="9">
        <f t="shared" si="6"/>
        <v>35.5</v>
      </c>
      <c r="T53" s="9">
        <f t="shared" si="7"/>
        <v>42.5</v>
      </c>
      <c r="U53" s="8">
        <f t="shared" si="8"/>
        <v>41.333333333333336</v>
      </c>
      <c r="V53" s="8">
        <f t="shared" si="9"/>
        <v>41.625</v>
      </c>
    </row>
    <row r="54" spans="1:22" ht="13.5" x14ac:dyDescent="0.25">
      <c r="A54" s="3">
        <f>RSI!A54</f>
        <v>44614</v>
      </c>
      <c r="B54" s="2">
        <f>RSI!B54</f>
        <v>13.738</v>
      </c>
      <c r="C54" s="2">
        <f>RSI!I54</f>
        <v>39.971017772772711</v>
      </c>
      <c r="D54" s="2">
        <f>MACD!E54</f>
        <v>6.5783035083054386E-2</v>
      </c>
      <c r="E54" s="2">
        <f>MACD!F54</f>
        <v>6.4660673772688776E-2</v>
      </c>
      <c r="F54" s="2">
        <f>'Moving Avg'!D54</f>
        <v>13.799180000000002</v>
      </c>
      <c r="G54" s="2">
        <f>'Moving Avg'!F54</f>
        <v>13.894970000000001</v>
      </c>
      <c r="H54" s="2">
        <f>'Moving Avg'!G54</f>
        <v>13.986888000000004</v>
      </c>
      <c r="I54" s="2">
        <f>'Moving Avg'!H54</f>
        <v>0</v>
      </c>
      <c r="J54" s="6" t="str">
        <f>OBV!F54</f>
        <v>BEARISH</v>
      </c>
      <c r="K54" s="6" t="str">
        <f>OBV!G54</f>
        <v>WEAK</v>
      </c>
      <c r="L54" s="6" t="str">
        <f>OBV!H54</f>
        <v>CONFIRMED BEARISH</v>
      </c>
      <c r="M54" s="8">
        <f t="shared" si="0"/>
        <v>25</v>
      </c>
      <c r="N54" s="8">
        <f t="shared" si="1"/>
        <v>0</v>
      </c>
      <c r="O54" s="8">
        <f t="shared" si="2"/>
        <v>100</v>
      </c>
      <c r="P54" s="8">
        <f t="shared" si="3"/>
        <v>0</v>
      </c>
      <c r="Q54" s="9">
        <f t="shared" si="4"/>
        <v>23.75</v>
      </c>
      <c r="R54" s="9">
        <f t="shared" si="5"/>
        <v>40</v>
      </c>
      <c r="S54" s="9">
        <f t="shared" si="6"/>
        <v>28.75</v>
      </c>
      <c r="T54" s="9">
        <f t="shared" si="7"/>
        <v>31.25</v>
      </c>
      <c r="U54" s="8">
        <f t="shared" si="8"/>
        <v>30.833333333333332</v>
      </c>
      <c r="V54" s="8">
        <f t="shared" si="9"/>
        <v>30.9375</v>
      </c>
    </row>
    <row r="55" spans="1:22" ht="13.5" x14ac:dyDescent="0.25">
      <c r="A55" s="3">
        <f>RSI!A55</f>
        <v>44615</v>
      </c>
      <c r="B55" s="2">
        <f>RSI!B55</f>
        <v>13.6843</v>
      </c>
      <c r="C55" s="2">
        <f>RSI!I55</f>
        <v>37.78897486903341</v>
      </c>
      <c r="D55" s="2">
        <f>MACD!E55</f>
        <v>7.6228653349430076E-2</v>
      </c>
      <c r="E55" s="2">
        <f>MACD!F55</f>
        <v>6.6974269688037047E-2</v>
      </c>
      <c r="F55" s="2">
        <f>'Moving Avg'!D55</f>
        <v>13.758379999999999</v>
      </c>
      <c r="G55" s="2">
        <f>'Moving Avg'!F55</f>
        <v>13.881550000000001</v>
      </c>
      <c r="H55" s="2">
        <f>'Moving Avg'!G55</f>
        <v>13.986888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  <c r="M55" s="8">
        <f t="shared" si="0"/>
        <v>25</v>
      </c>
      <c r="N55" s="8">
        <f t="shared" si="1"/>
        <v>0</v>
      </c>
      <c r="O55" s="8">
        <f t="shared" si="2"/>
        <v>100</v>
      </c>
      <c r="P55" s="8">
        <f t="shared" si="3"/>
        <v>0</v>
      </c>
      <c r="Q55" s="9">
        <f t="shared" si="4"/>
        <v>23.75</v>
      </c>
      <c r="R55" s="9">
        <f t="shared" si="5"/>
        <v>40</v>
      </c>
      <c r="S55" s="9">
        <f t="shared" si="6"/>
        <v>28.75</v>
      </c>
      <c r="T55" s="9">
        <f t="shared" si="7"/>
        <v>31.25</v>
      </c>
      <c r="U55" s="8">
        <f t="shared" si="8"/>
        <v>30.833333333333332</v>
      </c>
      <c r="V55" s="8">
        <f t="shared" si="9"/>
        <v>30.9375</v>
      </c>
    </row>
    <row r="56" spans="1:22" ht="13.5" x14ac:dyDescent="0.25">
      <c r="A56" s="3">
        <f>RSI!A56</f>
        <v>44616</v>
      </c>
      <c r="B56" s="2">
        <f>RSI!B56</f>
        <v>13.738</v>
      </c>
      <c r="C56" s="2">
        <f>RSI!I56</f>
        <v>41.243277058646527</v>
      </c>
      <c r="D56" s="2">
        <f>MACD!E56</f>
        <v>8.3256660215115019E-2</v>
      </c>
      <c r="E56" s="2">
        <f>MACD!F56</f>
        <v>7.0230747793452647E-2</v>
      </c>
      <c r="F56" s="2">
        <f>'Moving Avg'!D56</f>
        <v>13.736919999999998</v>
      </c>
      <c r="G56" s="2">
        <f>'Moving Avg'!F56</f>
        <v>13.873770000000002</v>
      </c>
      <c r="H56" s="2">
        <f>'Moving Avg'!G56</f>
        <v>13.987962000000003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BULLISH DIVERGENCE</v>
      </c>
      <c r="M56" s="8">
        <f t="shared" si="0"/>
        <v>25</v>
      </c>
      <c r="N56" s="8">
        <f t="shared" si="1"/>
        <v>0</v>
      </c>
      <c r="O56" s="8">
        <f t="shared" si="2"/>
        <v>100</v>
      </c>
      <c r="P56" s="8">
        <f t="shared" si="3"/>
        <v>66.5</v>
      </c>
      <c r="Q56" s="9">
        <f t="shared" si="4"/>
        <v>33.725000000000001</v>
      </c>
      <c r="R56" s="9">
        <f t="shared" si="5"/>
        <v>56.625</v>
      </c>
      <c r="S56" s="9">
        <f t="shared" si="6"/>
        <v>58.674999999999997</v>
      </c>
      <c r="T56" s="9">
        <f t="shared" si="7"/>
        <v>47.875</v>
      </c>
      <c r="U56" s="8">
        <f t="shared" si="8"/>
        <v>49.67499999999999</v>
      </c>
      <c r="V56" s="8">
        <f t="shared" si="9"/>
        <v>49.224999999999994</v>
      </c>
    </row>
    <row r="57" spans="1:22" ht="13.5" x14ac:dyDescent="0.25">
      <c r="A57" s="3">
        <f>RSI!A57</f>
        <v>44617</v>
      </c>
      <c r="B57" s="2">
        <f>RSI!B57</f>
        <v>13.738</v>
      </c>
      <c r="C57" s="2">
        <f>RSI!I57</f>
        <v>41.243277058646527</v>
      </c>
      <c r="D57" s="2">
        <f>MACD!E57</f>
        <v>9.0137786275523268E-2</v>
      </c>
      <c r="E57" s="2">
        <f>MACD!F57</f>
        <v>7.4212155489866774E-2</v>
      </c>
      <c r="F57" s="2">
        <f>'Moving Avg'!D57</f>
        <v>13.715460000000002</v>
      </c>
      <c r="G57" s="2">
        <f>'Moving Avg'!F57</f>
        <v>13.863035</v>
      </c>
      <c r="H57" s="2">
        <f>'Moving Avg'!G57</f>
        <v>13.989036</v>
      </c>
      <c r="I57" s="2">
        <f>'Moving Avg'!H57</f>
        <v>0</v>
      </c>
      <c r="J57" s="6" t="str">
        <f>OBV!F57</f>
        <v>BULLISH</v>
      </c>
      <c r="K57" s="6" t="str">
        <f>OBV!G57</f>
        <v>NEUTRAL</v>
      </c>
      <c r="L57" s="6" t="str">
        <f>OBV!H57</f>
        <v>BULLISH DIVERGENCE</v>
      </c>
      <c r="M57" s="8">
        <f t="shared" si="0"/>
        <v>25</v>
      </c>
      <c r="N57" s="8">
        <f t="shared" si="1"/>
        <v>0</v>
      </c>
      <c r="O57" s="8">
        <f t="shared" si="2"/>
        <v>100</v>
      </c>
      <c r="P57" s="8">
        <f t="shared" si="3"/>
        <v>66.5</v>
      </c>
      <c r="Q57" s="9">
        <f t="shared" si="4"/>
        <v>33.725000000000001</v>
      </c>
      <c r="R57" s="9">
        <f t="shared" si="5"/>
        <v>56.625</v>
      </c>
      <c r="S57" s="9">
        <f t="shared" si="6"/>
        <v>58.674999999999997</v>
      </c>
      <c r="T57" s="9">
        <f t="shared" si="7"/>
        <v>47.875</v>
      </c>
      <c r="U57" s="8">
        <f t="shared" si="8"/>
        <v>49.67499999999999</v>
      </c>
      <c r="V57" s="8">
        <f t="shared" si="9"/>
        <v>49.224999999999994</v>
      </c>
    </row>
    <row r="58" spans="1:22" ht="13.5" x14ac:dyDescent="0.25">
      <c r="A58" s="3">
        <f>RSI!A58</f>
        <v>44620</v>
      </c>
      <c r="B58" s="2">
        <f>RSI!B58</f>
        <v>13.6843</v>
      </c>
      <c r="C58" s="2">
        <f>RSI!I58</f>
        <v>38.748038573011868</v>
      </c>
      <c r="D58" s="2">
        <f>MACD!E58</f>
        <v>0.10080319516871228</v>
      </c>
      <c r="E58" s="2">
        <f>MACD!F58</f>
        <v>7.953036342563588E-2</v>
      </c>
      <c r="F58" s="2">
        <f>'Moving Avg'!D58</f>
        <v>13.716519999999999</v>
      </c>
      <c r="G58" s="2">
        <f>'Moving Avg'!F58</f>
        <v>13.857665000000003</v>
      </c>
      <c r="H58" s="2">
        <f>'Moving Avg'!G58</f>
        <v>13.989035999999999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BEARISH DIVERGENCE</v>
      </c>
      <c r="M58" s="8">
        <f t="shared" si="0"/>
        <v>25</v>
      </c>
      <c r="N58" s="8">
        <f t="shared" si="1"/>
        <v>0</v>
      </c>
      <c r="O58" s="8">
        <f t="shared" si="2"/>
        <v>100</v>
      </c>
      <c r="P58" s="8">
        <f t="shared" si="3"/>
        <v>16.5</v>
      </c>
      <c r="Q58" s="9">
        <f t="shared" si="4"/>
        <v>26.225000000000001</v>
      </c>
      <c r="R58" s="9">
        <f t="shared" si="5"/>
        <v>44.125</v>
      </c>
      <c r="S58" s="9">
        <f t="shared" si="6"/>
        <v>36.174999999999997</v>
      </c>
      <c r="T58" s="9">
        <f t="shared" si="7"/>
        <v>35.375</v>
      </c>
      <c r="U58" s="8">
        <f t="shared" si="8"/>
        <v>35.508333333333333</v>
      </c>
      <c r="V58" s="8">
        <f t="shared" si="9"/>
        <v>35.474999999999994</v>
      </c>
    </row>
    <row r="59" spans="1:22" ht="13.5" x14ac:dyDescent="0.25">
      <c r="A59" s="3">
        <f>RSI!A59</f>
        <v>44621</v>
      </c>
      <c r="B59" s="2">
        <f>RSI!B59</f>
        <v>13.6843</v>
      </c>
      <c r="C59" s="2">
        <f>RSI!I59</f>
        <v>38.748038573011868</v>
      </c>
      <c r="D59" s="2">
        <f>MACD!E59</f>
        <v>0.10846921985518598</v>
      </c>
      <c r="E59" s="2">
        <f>MACD!F59</f>
        <v>8.5318134711545909E-2</v>
      </c>
      <c r="F59" s="2">
        <f>'Moving Avg'!D59</f>
        <v>13.705779999999999</v>
      </c>
      <c r="G59" s="2">
        <f>'Moving Avg'!F59</f>
        <v>13.84693</v>
      </c>
      <c r="H59" s="2">
        <f>'Moving Avg'!G59</f>
        <v>13.989036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  <c r="M59" s="8">
        <f t="shared" si="0"/>
        <v>25</v>
      </c>
      <c r="N59" s="8">
        <f t="shared" si="1"/>
        <v>0</v>
      </c>
      <c r="O59" s="8">
        <f t="shared" si="2"/>
        <v>100</v>
      </c>
      <c r="P59" s="8">
        <f t="shared" si="3"/>
        <v>16.5</v>
      </c>
      <c r="Q59" s="9">
        <f t="shared" si="4"/>
        <v>26.225000000000001</v>
      </c>
      <c r="R59" s="9">
        <f t="shared" si="5"/>
        <v>44.125</v>
      </c>
      <c r="S59" s="9">
        <f t="shared" si="6"/>
        <v>36.174999999999997</v>
      </c>
      <c r="T59" s="9">
        <f t="shared" si="7"/>
        <v>35.375</v>
      </c>
      <c r="U59" s="8">
        <f t="shared" si="8"/>
        <v>35.508333333333333</v>
      </c>
      <c r="V59" s="8">
        <f t="shared" si="9"/>
        <v>35.474999999999994</v>
      </c>
    </row>
    <row r="60" spans="1:22" ht="13.5" x14ac:dyDescent="0.25">
      <c r="A60" s="3">
        <f>RSI!A60</f>
        <v>44622</v>
      </c>
      <c r="B60" s="2">
        <f>RSI!B60</f>
        <v>13.6843</v>
      </c>
      <c r="C60" s="2">
        <f>RSI!I60</f>
        <v>38.748038573011854</v>
      </c>
      <c r="D60" s="2">
        <f>MACD!E60</f>
        <v>0.110222154069886</v>
      </c>
      <c r="E60" s="2">
        <f>MACD!F60</f>
        <v>9.0298938583213945E-2</v>
      </c>
      <c r="F60" s="2">
        <f>'Moving Avg'!D60</f>
        <v>13.705779999999999</v>
      </c>
      <c r="G60" s="2">
        <f>'Moving Avg'!F60</f>
        <v>13.838880000000003</v>
      </c>
      <c r="H60" s="2">
        <f>'Moving Avg'!G60</f>
        <v>13.989035999999999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NEUTRAL</v>
      </c>
      <c r="M60" s="8">
        <f t="shared" si="0"/>
        <v>25</v>
      </c>
      <c r="N60" s="8">
        <f t="shared" si="1"/>
        <v>0</v>
      </c>
      <c r="O60" s="8">
        <f t="shared" si="2"/>
        <v>100</v>
      </c>
      <c r="P60" s="8">
        <f t="shared" si="3"/>
        <v>16.5</v>
      </c>
      <c r="Q60" s="9">
        <f t="shared" si="4"/>
        <v>26.225000000000001</v>
      </c>
      <c r="R60" s="9">
        <f t="shared" si="5"/>
        <v>44.125</v>
      </c>
      <c r="S60" s="9">
        <f t="shared" si="6"/>
        <v>36.174999999999997</v>
      </c>
      <c r="T60" s="9">
        <f t="shared" si="7"/>
        <v>35.375</v>
      </c>
      <c r="U60" s="8">
        <f t="shared" si="8"/>
        <v>35.508333333333333</v>
      </c>
      <c r="V60" s="8">
        <f t="shared" si="9"/>
        <v>35.474999999999994</v>
      </c>
    </row>
    <row r="61" spans="1:22" ht="13.5" x14ac:dyDescent="0.25">
      <c r="A61" s="3">
        <f>RSI!A61</f>
        <v>44623</v>
      </c>
      <c r="B61" s="2">
        <f>RSI!B61</f>
        <v>13.679</v>
      </c>
      <c r="C61" s="2">
        <f>RSI!I61</f>
        <v>38.461200127488951</v>
      </c>
      <c r="D61" s="2">
        <f>MACD!E61</f>
        <v>0.10644143695525088</v>
      </c>
      <c r="E61" s="2">
        <f>MACD!F61</f>
        <v>9.3527438257621345E-2</v>
      </c>
      <c r="F61" s="2">
        <f>'Moving Avg'!D61</f>
        <v>13.69398</v>
      </c>
      <c r="G61" s="2">
        <f>'Moving Avg'!F61</f>
        <v>13.83459</v>
      </c>
      <c r="H61" s="2">
        <f>'Moving Avg'!G61</f>
        <v>13.988929999999996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  <c r="M61" s="8">
        <f t="shared" si="0"/>
        <v>25</v>
      </c>
      <c r="N61" s="8">
        <f t="shared" si="1"/>
        <v>0</v>
      </c>
      <c r="O61" s="8">
        <f t="shared" si="2"/>
        <v>100</v>
      </c>
      <c r="P61" s="8">
        <f t="shared" si="3"/>
        <v>0</v>
      </c>
      <c r="Q61" s="9">
        <f t="shared" si="4"/>
        <v>23.75</v>
      </c>
      <c r="R61" s="9">
        <f t="shared" si="5"/>
        <v>40</v>
      </c>
      <c r="S61" s="9">
        <f t="shared" si="6"/>
        <v>28.75</v>
      </c>
      <c r="T61" s="9">
        <f t="shared" si="7"/>
        <v>31.25</v>
      </c>
      <c r="U61" s="8">
        <f t="shared" si="8"/>
        <v>30.833333333333332</v>
      </c>
      <c r="V61" s="8">
        <f t="shared" si="9"/>
        <v>30.9375</v>
      </c>
    </row>
    <row r="62" spans="1:22" ht="13.5" x14ac:dyDescent="0.25">
      <c r="A62" s="3">
        <f>RSI!A62</f>
        <v>44624</v>
      </c>
      <c r="B62" s="2">
        <f>RSI!B62</f>
        <v>13.679</v>
      </c>
      <c r="C62" s="2">
        <f>RSI!I62</f>
        <v>38.461200127488951</v>
      </c>
      <c r="D62" s="2">
        <f>MACD!E62</f>
        <v>0.10416148551836812</v>
      </c>
      <c r="E62" s="2">
        <f>MACD!F62</f>
        <v>9.5654247709770698E-2</v>
      </c>
      <c r="F62" s="2">
        <f>'Moving Avg'!D62</f>
        <v>13.682179999999999</v>
      </c>
      <c r="G62" s="2">
        <f>'Moving Avg'!F62</f>
        <v>13.808029999999999</v>
      </c>
      <c r="H62" s="2">
        <f>'Moving Avg'!G62</f>
        <v>13.988823999999992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CONFIRMED BEARISH</v>
      </c>
      <c r="M62" s="8">
        <f t="shared" si="0"/>
        <v>25</v>
      </c>
      <c r="N62" s="8">
        <f t="shared" si="1"/>
        <v>0</v>
      </c>
      <c r="O62" s="8">
        <f t="shared" si="2"/>
        <v>100</v>
      </c>
      <c r="P62" s="8">
        <f t="shared" si="3"/>
        <v>0</v>
      </c>
      <c r="Q62" s="9">
        <f t="shared" si="4"/>
        <v>23.75</v>
      </c>
      <c r="R62" s="9">
        <f t="shared" si="5"/>
        <v>40</v>
      </c>
      <c r="S62" s="9">
        <f t="shared" si="6"/>
        <v>28.75</v>
      </c>
      <c r="T62" s="9">
        <f t="shared" si="7"/>
        <v>31.25</v>
      </c>
      <c r="U62" s="8">
        <f t="shared" si="8"/>
        <v>30.833333333333332</v>
      </c>
      <c r="V62" s="8">
        <f t="shared" si="9"/>
        <v>30.9375</v>
      </c>
    </row>
    <row r="63" spans="1:22" ht="13.5" x14ac:dyDescent="0.25">
      <c r="A63" s="3">
        <f>RSI!A63</f>
        <v>44627</v>
      </c>
      <c r="B63" s="2">
        <f>RSI!B63</f>
        <v>13.679</v>
      </c>
      <c r="C63" s="2">
        <f>RSI!I63</f>
        <v>38.461200127488951</v>
      </c>
      <c r="D63" s="2">
        <f>MACD!E63</f>
        <v>7.7498714614620212E-2</v>
      </c>
      <c r="E63" s="2">
        <f>MACD!F63</f>
        <v>9.2023141090740598E-2</v>
      </c>
      <c r="F63" s="2">
        <f>'Moving Avg'!D63</f>
        <v>13.681120000000002</v>
      </c>
      <c r="G63" s="2">
        <f>'Moving Avg'!F63</f>
        <v>13.794344999999998</v>
      </c>
      <c r="H63" s="2">
        <f>'Moving Avg'!G63</f>
        <v>13.988717999999995</v>
      </c>
      <c r="I63" s="2">
        <f>'Moving Avg'!H63</f>
        <v>0</v>
      </c>
      <c r="J63" s="6" t="str">
        <f>OBV!F63</f>
        <v>BEARISH</v>
      </c>
      <c r="K63" s="6" t="str">
        <f>OBV!G63</f>
        <v>NEUTRAL</v>
      </c>
      <c r="L63" s="6" t="str">
        <f>OBV!H63</f>
        <v>CONFIRMED BEARISH</v>
      </c>
      <c r="M63" s="8">
        <f t="shared" si="0"/>
        <v>25</v>
      </c>
      <c r="N63" s="8">
        <f t="shared" si="1"/>
        <v>45</v>
      </c>
      <c r="O63" s="8">
        <f t="shared" si="2"/>
        <v>100</v>
      </c>
      <c r="P63" s="8">
        <f t="shared" si="3"/>
        <v>16.5</v>
      </c>
      <c r="Q63" s="9">
        <f t="shared" si="4"/>
        <v>41.975000000000001</v>
      </c>
      <c r="R63" s="9">
        <f t="shared" si="5"/>
        <v>53.125</v>
      </c>
      <c r="S63" s="9">
        <f t="shared" si="6"/>
        <v>42.924999999999997</v>
      </c>
      <c r="T63" s="9">
        <f t="shared" si="7"/>
        <v>46.625</v>
      </c>
      <c r="U63" s="8">
        <f t="shared" si="8"/>
        <v>46.008333333333326</v>
      </c>
      <c r="V63" s="8">
        <f t="shared" si="9"/>
        <v>46.162499999999994</v>
      </c>
    </row>
    <row r="64" spans="1:22" ht="13.5" x14ac:dyDescent="0.25">
      <c r="A64" s="3">
        <f>RSI!A64</f>
        <v>44628</v>
      </c>
      <c r="B64" s="2">
        <f>RSI!B64</f>
        <v>13.6736</v>
      </c>
      <c r="C64" s="2">
        <f>RSI!I64</f>
        <v>38.102269579019911</v>
      </c>
      <c r="D64" s="2">
        <f>MACD!E64</f>
        <v>6.5202826133166525E-2</v>
      </c>
      <c r="E64" s="2">
        <f>MACD!F64</f>
        <v>8.6659078099225795E-2</v>
      </c>
      <c r="F64" s="2">
        <f>'Moving Avg'!D64</f>
        <v>13.678980000000001</v>
      </c>
      <c r="G64" s="2">
        <f>'Moving Avg'!F64</f>
        <v>13.780390000000002</v>
      </c>
      <c r="H64" s="2">
        <f>'Moving Avg'!G64</f>
        <v>13.988503999999995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  <c r="M64" s="8">
        <f t="shared" si="0"/>
        <v>25</v>
      </c>
      <c r="N64" s="8">
        <f t="shared" si="1"/>
        <v>100</v>
      </c>
      <c r="O64" s="8">
        <f t="shared" si="2"/>
        <v>100</v>
      </c>
      <c r="P64" s="8">
        <f t="shared" si="3"/>
        <v>16.5</v>
      </c>
      <c r="Q64" s="9">
        <f t="shared" si="4"/>
        <v>61.225000000000001</v>
      </c>
      <c r="R64" s="9">
        <f t="shared" si="5"/>
        <v>64.125</v>
      </c>
      <c r="S64" s="9">
        <f t="shared" si="6"/>
        <v>51.174999999999997</v>
      </c>
      <c r="T64" s="9">
        <f t="shared" si="7"/>
        <v>60.375</v>
      </c>
      <c r="U64" s="8">
        <f t="shared" si="8"/>
        <v>58.841666666666661</v>
      </c>
      <c r="V64" s="8">
        <f t="shared" si="9"/>
        <v>59.224999999999994</v>
      </c>
    </row>
    <row r="65" spans="1:22" ht="13.5" x14ac:dyDescent="0.25">
      <c r="A65" s="3">
        <f>RSI!A65</f>
        <v>44629</v>
      </c>
      <c r="B65" s="2">
        <f>RSI!B65</f>
        <v>13.657500000000001</v>
      </c>
      <c r="C65" s="2">
        <f>RSI!I65</f>
        <v>36.993776319064004</v>
      </c>
      <c r="D65" s="2">
        <f>MACD!E65</f>
        <v>4.8491200386921562E-2</v>
      </c>
      <c r="E65" s="2">
        <f>MACD!F65</f>
        <v>7.9025502556764951E-2</v>
      </c>
      <c r="F65" s="2">
        <f>'Moving Avg'!D65</f>
        <v>13.67362</v>
      </c>
      <c r="G65" s="2">
        <f>'Moving Avg'!F65</f>
        <v>13.766435000000001</v>
      </c>
      <c r="H65" s="2">
        <f>'Moving Avg'!G65</f>
        <v>13.987967999999993</v>
      </c>
      <c r="I65" s="2">
        <f>'Moving Avg'!H65</f>
        <v>0</v>
      </c>
      <c r="J65" s="6" t="str">
        <f>OBV!F65</f>
        <v>BEARISH</v>
      </c>
      <c r="K65" s="6" t="str">
        <f>OBV!G65</f>
        <v>NEUTRAL</v>
      </c>
      <c r="L65" s="6" t="str">
        <f>OBV!H65</f>
        <v>CONFIRMED BEARISH</v>
      </c>
      <c r="M65" s="8">
        <f t="shared" si="0"/>
        <v>25</v>
      </c>
      <c r="N65" s="8">
        <f t="shared" si="1"/>
        <v>100</v>
      </c>
      <c r="O65" s="8">
        <f t="shared" si="2"/>
        <v>100</v>
      </c>
      <c r="P65" s="8">
        <f t="shared" si="3"/>
        <v>16.5</v>
      </c>
      <c r="Q65" s="9">
        <f t="shared" si="4"/>
        <v>61.225000000000001</v>
      </c>
      <c r="R65" s="9">
        <f t="shared" si="5"/>
        <v>64.125</v>
      </c>
      <c r="S65" s="9">
        <f t="shared" si="6"/>
        <v>51.174999999999997</v>
      </c>
      <c r="T65" s="9">
        <f t="shared" si="7"/>
        <v>60.375</v>
      </c>
      <c r="U65" s="8">
        <f t="shared" si="8"/>
        <v>58.841666666666661</v>
      </c>
      <c r="V65" s="8">
        <f t="shared" si="9"/>
        <v>59.224999999999994</v>
      </c>
    </row>
    <row r="66" spans="1:22" ht="13.5" x14ac:dyDescent="0.25">
      <c r="A66" s="3">
        <f>RSI!A66</f>
        <v>44630</v>
      </c>
      <c r="B66" s="2">
        <f>RSI!B66</f>
        <v>13.738</v>
      </c>
      <c r="C66" s="2">
        <f>RSI!I66</f>
        <v>45.527086008911034</v>
      </c>
      <c r="D66" s="2">
        <f>MACD!E66</f>
        <v>3.7449428644000804E-2</v>
      </c>
      <c r="E66" s="2">
        <f>MACD!F66</f>
        <v>7.0710287774212122E-2</v>
      </c>
      <c r="F66" s="2">
        <f>'Moving Avg'!D66</f>
        <v>13.685419999999999</v>
      </c>
      <c r="G66" s="2">
        <f>'Moving Avg'!F66</f>
        <v>13.756240000000002</v>
      </c>
      <c r="H66" s="2">
        <f>'Moving Avg'!G66</f>
        <v>13.972941999999994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CONFIRMED BULLISH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100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100</v>
      </c>
      <c r="Q66" s="9">
        <f t="shared" si="4"/>
        <v>73.75</v>
      </c>
      <c r="R66" s="9">
        <f t="shared" si="5"/>
        <v>85</v>
      </c>
      <c r="S66" s="9">
        <f t="shared" si="6"/>
        <v>88.75</v>
      </c>
      <c r="T66" s="9">
        <f t="shared" si="7"/>
        <v>81.25</v>
      </c>
      <c r="U66" s="8">
        <f t="shared" si="8"/>
        <v>82.5</v>
      </c>
      <c r="V66" s="8">
        <f t="shared" si="9"/>
        <v>82.1875</v>
      </c>
    </row>
    <row r="67" spans="1:22" ht="13.5" x14ac:dyDescent="0.25">
      <c r="A67" s="3">
        <f>RSI!A67</f>
        <v>44631</v>
      </c>
      <c r="B67" s="2">
        <f>RSI!B67</f>
        <v>13.7326</v>
      </c>
      <c r="C67" s="2">
        <f>RSI!I67</f>
        <v>45.085964751616501</v>
      </c>
      <c r="D67" s="2">
        <f>MACD!E67</f>
        <v>2.8771693761154182E-2</v>
      </c>
      <c r="E67" s="2">
        <f>MACD!F67</f>
        <v>6.2322568971600538E-2</v>
      </c>
      <c r="F67" s="2">
        <f>'Moving Avg'!D67</f>
        <v>13.69614</v>
      </c>
      <c r="G67" s="2">
        <f>'Moving Avg'!F67</f>
        <v>13.745775</v>
      </c>
      <c r="H67" s="2">
        <f>'Moving Avg'!G67</f>
        <v>13.956733999999997</v>
      </c>
      <c r="I67" s="2">
        <f>'Moving Avg'!H67</f>
        <v>0</v>
      </c>
      <c r="J67" s="6" t="str">
        <f>OBV!F67</f>
        <v>BULLISH</v>
      </c>
      <c r="K67" s="6" t="str">
        <f>OBV!G67</f>
        <v>NEUTRAL</v>
      </c>
      <c r="L67" s="6" t="str">
        <f>OBV!H67</f>
        <v>CONFIRMED BULLISH</v>
      </c>
      <c r="M67" s="8">
        <f t="shared" si="10"/>
        <v>25</v>
      </c>
      <c r="N67" s="8">
        <f t="shared" si="11"/>
        <v>100</v>
      </c>
      <c r="O67" s="8">
        <f t="shared" si="12"/>
        <v>100</v>
      </c>
      <c r="P67" s="8">
        <f t="shared" si="13"/>
        <v>83.5</v>
      </c>
      <c r="Q67" s="9">
        <f t="shared" ref="Q67:Q130" si="14">0.35*M67+N67*0.35+O67*0.15+P67*0.15</f>
        <v>71.275000000000006</v>
      </c>
      <c r="R67" s="9">
        <f t="shared" ref="R67:R130" si="15">M67*0.2+N67*0.2+O67*0.35+P67*0.25</f>
        <v>80.875</v>
      </c>
      <c r="S67" s="9">
        <f t="shared" ref="S67:S130" si="16">M67*0.15+N67*0.15+O67*0.25+P67*0.45</f>
        <v>81.325000000000003</v>
      </c>
      <c r="T67" s="9">
        <f t="shared" ref="T67:T130" si="17">0.25*SUM(M67:P67)</f>
        <v>77.125</v>
      </c>
      <c r="U67" s="8">
        <f t="shared" ref="U67:U130" si="18">SUM(Q67:S67)/3</f>
        <v>77.825000000000003</v>
      </c>
      <c r="V67" s="8">
        <f t="shared" ref="V67:V130" si="19">SUM(Q67:T67)/4</f>
        <v>77.650000000000006</v>
      </c>
    </row>
    <row r="68" spans="1:22" ht="13.5" x14ac:dyDescent="0.25">
      <c r="A68" s="3">
        <f>RSI!A68</f>
        <v>44634</v>
      </c>
      <c r="B68" s="2">
        <f>RSI!B68</f>
        <v>13.7326</v>
      </c>
      <c r="C68" s="2">
        <f>RSI!I68</f>
        <v>45.085964751616494</v>
      </c>
      <c r="D68" s="2">
        <f>MACD!E68</f>
        <v>1.3445016075039007E-2</v>
      </c>
      <c r="E68" s="2">
        <f>MACD!F68</f>
        <v>5.254705839228823E-2</v>
      </c>
      <c r="F68" s="2">
        <f>'Moving Avg'!D68</f>
        <v>13.706860000000001</v>
      </c>
      <c r="G68" s="2">
        <f>'Moving Avg'!F68</f>
        <v>13.735310000000002</v>
      </c>
      <c r="H68" s="2">
        <f>'Moving Avg'!G68</f>
        <v>13.941599999999999</v>
      </c>
      <c r="I68" s="2">
        <f>'Moving Avg'!H68</f>
        <v>0</v>
      </c>
      <c r="J68" s="6" t="str">
        <f>OBV!F68</f>
        <v>BULLISH</v>
      </c>
      <c r="K68" s="6" t="str">
        <f>OBV!G68</f>
        <v>NEUTRAL</v>
      </c>
      <c r="L68" s="6" t="str">
        <f>OBV!H68</f>
        <v>CONFIRMED BULLISH</v>
      </c>
      <c r="M68" s="8">
        <f t="shared" si="10"/>
        <v>25</v>
      </c>
      <c r="N68" s="8">
        <f t="shared" si="11"/>
        <v>100</v>
      </c>
      <c r="O68" s="8">
        <f t="shared" si="12"/>
        <v>100</v>
      </c>
      <c r="P68" s="8">
        <f t="shared" si="13"/>
        <v>83.5</v>
      </c>
      <c r="Q68" s="9">
        <f t="shared" si="14"/>
        <v>71.275000000000006</v>
      </c>
      <c r="R68" s="9">
        <f t="shared" si="15"/>
        <v>80.875</v>
      </c>
      <c r="S68" s="9">
        <f t="shared" si="16"/>
        <v>81.325000000000003</v>
      </c>
      <c r="T68" s="9">
        <f t="shared" si="17"/>
        <v>77.125</v>
      </c>
      <c r="U68" s="8">
        <f t="shared" si="18"/>
        <v>77.825000000000003</v>
      </c>
      <c r="V68" s="8">
        <f t="shared" si="19"/>
        <v>77.650000000000006</v>
      </c>
    </row>
    <row r="69" spans="1:22" ht="13.5" x14ac:dyDescent="0.25">
      <c r="A69" s="3">
        <f>RSI!A69</f>
        <v>44635</v>
      </c>
      <c r="B69" s="2">
        <f>RSI!B69</f>
        <v>13.7326</v>
      </c>
      <c r="C69" s="2">
        <f>RSI!I69</f>
        <v>45.085964751616501</v>
      </c>
      <c r="D69" s="2">
        <f>MACD!E69</f>
        <v>7.3328835999042496E-4</v>
      </c>
      <c r="E69" s="2">
        <f>MACD!F69</f>
        <v>4.2184304385828673E-2</v>
      </c>
      <c r="F69" s="2">
        <f>'Moving Avg'!D69</f>
        <v>13.71866</v>
      </c>
      <c r="G69" s="2">
        <f>'Moving Avg'!F69</f>
        <v>13.725650000000002</v>
      </c>
      <c r="H69" s="2">
        <f>'Moving Avg'!G69</f>
        <v>13.937091999999998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CONFIRMED BULLISH</v>
      </c>
      <c r="M69" s="8">
        <f t="shared" si="10"/>
        <v>25</v>
      </c>
      <c r="N69" s="8">
        <f t="shared" si="11"/>
        <v>100</v>
      </c>
      <c r="O69" s="8">
        <f t="shared" si="12"/>
        <v>100</v>
      </c>
      <c r="P69" s="8">
        <f t="shared" si="13"/>
        <v>83.5</v>
      </c>
      <c r="Q69" s="9">
        <f t="shared" si="14"/>
        <v>71.275000000000006</v>
      </c>
      <c r="R69" s="9">
        <f t="shared" si="15"/>
        <v>80.875</v>
      </c>
      <c r="S69" s="9">
        <f t="shared" si="16"/>
        <v>81.325000000000003</v>
      </c>
      <c r="T69" s="9">
        <f t="shared" si="17"/>
        <v>77.125</v>
      </c>
      <c r="U69" s="8">
        <f t="shared" si="18"/>
        <v>77.825000000000003</v>
      </c>
      <c r="V69" s="8">
        <f t="shared" si="19"/>
        <v>77.650000000000006</v>
      </c>
    </row>
    <row r="70" spans="1:22" ht="13.5" x14ac:dyDescent="0.25">
      <c r="A70" s="3">
        <f>RSI!A70</f>
        <v>44636</v>
      </c>
      <c r="B70" s="2">
        <f>RSI!B70</f>
        <v>13.7326</v>
      </c>
      <c r="C70" s="2">
        <f>RSI!I70</f>
        <v>45.085964751616494</v>
      </c>
      <c r="D70" s="2">
        <f>MACD!E70</f>
        <v>-9.7848263838233862E-3</v>
      </c>
      <c r="E70" s="2">
        <f>MACD!F70</f>
        <v>3.1790478231898261E-2</v>
      </c>
      <c r="F70" s="2">
        <f>'Moving Avg'!D70</f>
        <v>13.733679999999998</v>
      </c>
      <c r="G70" s="2">
        <f>'Moving Avg'!F70</f>
        <v>13.717865</v>
      </c>
      <c r="H70" s="2">
        <f>'Moving Avg'!G70</f>
        <v>13.923354</v>
      </c>
      <c r="I70" s="2">
        <f>'Moving Avg'!H70</f>
        <v>0</v>
      </c>
      <c r="J70" s="6" t="str">
        <f>OBV!F70</f>
        <v>BULLISH</v>
      </c>
      <c r="K70" s="6" t="str">
        <f>OBV!G70</f>
        <v>NEUTRAL</v>
      </c>
      <c r="L70" s="6" t="str">
        <f>OBV!H70</f>
        <v>CONFIRMED BULLISH</v>
      </c>
      <c r="M70" s="8">
        <f t="shared" si="10"/>
        <v>25</v>
      </c>
      <c r="N70" s="8">
        <f t="shared" si="11"/>
        <v>100</v>
      </c>
      <c r="O70" s="8">
        <f t="shared" si="12"/>
        <v>100</v>
      </c>
      <c r="P70" s="8">
        <f t="shared" si="13"/>
        <v>83.5</v>
      </c>
      <c r="Q70" s="9">
        <f t="shared" si="14"/>
        <v>71.275000000000006</v>
      </c>
      <c r="R70" s="9">
        <f t="shared" si="15"/>
        <v>80.875</v>
      </c>
      <c r="S70" s="9">
        <f t="shared" si="16"/>
        <v>81.325000000000003</v>
      </c>
      <c r="T70" s="9">
        <f t="shared" si="17"/>
        <v>77.125</v>
      </c>
      <c r="U70" s="8">
        <f t="shared" si="18"/>
        <v>77.825000000000003</v>
      </c>
      <c r="V70" s="8">
        <f t="shared" si="19"/>
        <v>77.650000000000006</v>
      </c>
    </row>
    <row r="71" spans="1:22" ht="13.5" x14ac:dyDescent="0.25">
      <c r="A71" s="3">
        <f>RSI!A71</f>
        <v>44637</v>
      </c>
      <c r="B71" s="2">
        <f>RSI!B71</f>
        <v>13.7326</v>
      </c>
      <c r="C71" s="2">
        <f>RSI!I71</f>
        <v>45.085964751616501</v>
      </c>
      <c r="D71" s="2">
        <f>MACD!E71</f>
        <v>-1.9279818546253935E-2</v>
      </c>
      <c r="E71" s="2">
        <f>MACD!F71</f>
        <v>2.1576418876267822E-2</v>
      </c>
      <c r="F71" s="2">
        <f>'Moving Avg'!D71</f>
        <v>13.7326</v>
      </c>
      <c r="G71" s="2">
        <f>'Moving Avg'!F71</f>
        <v>13.71223</v>
      </c>
      <c r="H71" s="2">
        <f>'Moving Avg'!G71</f>
        <v>13.910688</v>
      </c>
      <c r="I71" s="2">
        <f>'Moving Avg'!H71</f>
        <v>0</v>
      </c>
      <c r="J71" s="6" t="str">
        <f>OBV!F71</f>
        <v>BEARISH</v>
      </c>
      <c r="K71" s="6" t="str">
        <f>OBV!G71</f>
        <v>NEUTRAL</v>
      </c>
      <c r="L71" s="6" t="str">
        <f>OBV!H71</f>
        <v>CONFIRMED BEARISH</v>
      </c>
      <c r="M71" s="8">
        <f t="shared" si="10"/>
        <v>25</v>
      </c>
      <c r="N71" s="8">
        <f t="shared" si="11"/>
        <v>100</v>
      </c>
      <c r="O71" s="8">
        <f t="shared" si="12"/>
        <v>100</v>
      </c>
      <c r="P71" s="8">
        <f t="shared" si="13"/>
        <v>16.5</v>
      </c>
      <c r="Q71" s="9">
        <f t="shared" si="14"/>
        <v>61.225000000000001</v>
      </c>
      <c r="R71" s="9">
        <f t="shared" si="15"/>
        <v>64.125</v>
      </c>
      <c r="S71" s="9">
        <f t="shared" si="16"/>
        <v>51.174999999999997</v>
      </c>
      <c r="T71" s="9">
        <f t="shared" si="17"/>
        <v>60.375</v>
      </c>
      <c r="U71" s="8">
        <f t="shared" si="18"/>
        <v>58.841666666666661</v>
      </c>
      <c r="V71" s="8">
        <f t="shared" si="19"/>
        <v>59.224999999999994</v>
      </c>
    </row>
    <row r="72" spans="1:22" ht="13.5" x14ac:dyDescent="0.25">
      <c r="A72" s="3">
        <f>RSI!A72</f>
        <v>44638</v>
      </c>
      <c r="B72" s="2">
        <f>RSI!B72</f>
        <v>13.7165</v>
      </c>
      <c r="C72" s="2">
        <f>RSI!I72</f>
        <v>43.275117086929363</v>
      </c>
      <c r="D72" s="2">
        <f>MACD!E72</f>
        <v>-2.5917435556179313E-2</v>
      </c>
      <c r="E72" s="2">
        <f>MACD!F72</f>
        <v>1.2077647989778397E-2</v>
      </c>
      <c r="F72" s="2">
        <f>'Moving Avg'!D72</f>
        <v>13.729380000000001</v>
      </c>
      <c r="G72" s="2">
        <f>'Moving Avg'!F72</f>
        <v>13.705789999999999</v>
      </c>
      <c r="H72" s="2">
        <f>'Moving Avg'!G72</f>
        <v>13.898452000000002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CONFIRMED BEARISH</v>
      </c>
      <c r="M72" s="8">
        <f t="shared" si="10"/>
        <v>25</v>
      </c>
      <c r="N72" s="8">
        <f t="shared" si="11"/>
        <v>100</v>
      </c>
      <c r="O72" s="8">
        <f t="shared" si="12"/>
        <v>100</v>
      </c>
      <c r="P72" s="8">
        <f t="shared" si="13"/>
        <v>16.5</v>
      </c>
      <c r="Q72" s="9">
        <f t="shared" si="14"/>
        <v>61.225000000000001</v>
      </c>
      <c r="R72" s="9">
        <f t="shared" si="15"/>
        <v>64.125</v>
      </c>
      <c r="S72" s="9">
        <f t="shared" si="16"/>
        <v>51.174999999999997</v>
      </c>
      <c r="T72" s="9">
        <f t="shared" si="17"/>
        <v>60.375</v>
      </c>
      <c r="U72" s="8">
        <f t="shared" si="18"/>
        <v>58.841666666666661</v>
      </c>
      <c r="V72" s="8">
        <f t="shared" si="19"/>
        <v>59.224999999999994</v>
      </c>
    </row>
    <row r="73" spans="1:22" ht="13.5" x14ac:dyDescent="0.25">
      <c r="A73" s="3">
        <f>RSI!A73</f>
        <v>44641</v>
      </c>
      <c r="B73" s="2">
        <f>RSI!B73</f>
        <v>13.7165</v>
      </c>
      <c r="C73" s="2">
        <f>RSI!I73</f>
        <v>43.275117086929363</v>
      </c>
      <c r="D73" s="2">
        <f>MACD!E73</f>
        <v>-3.1249842779839554E-2</v>
      </c>
      <c r="E73" s="2">
        <f>MACD!F73</f>
        <v>3.4121498358548061E-3</v>
      </c>
      <c r="F73" s="2">
        <f>'Moving Avg'!D73</f>
        <v>13.726159999999998</v>
      </c>
      <c r="G73" s="2">
        <f>'Moving Avg'!F73</f>
        <v>13.707664999999997</v>
      </c>
      <c r="H73" s="2">
        <f>'Moving Avg'!G73</f>
        <v>13.886215999999999</v>
      </c>
      <c r="I73" s="2">
        <f>'Moving Avg'!H73</f>
        <v>0</v>
      </c>
      <c r="J73" s="6" t="str">
        <f>OBV!F73</f>
        <v>BEARISH</v>
      </c>
      <c r="K73" s="6" t="str">
        <f>OBV!G73</f>
        <v>NEUTRAL</v>
      </c>
      <c r="L73" s="6" t="str">
        <f>OBV!H73</f>
        <v>CONFIRMED BEARISH</v>
      </c>
      <c r="M73" s="8">
        <f t="shared" si="10"/>
        <v>25</v>
      </c>
      <c r="N73" s="8">
        <f t="shared" si="11"/>
        <v>100</v>
      </c>
      <c r="O73" s="8">
        <f t="shared" si="12"/>
        <v>100</v>
      </c>
      <c r="P73" s="8">
        <f t="shared" si="13"/>
        <v>16.5</v>
      </c>
      <c r="Q73" s="9">
        <f t="shared" si="14"/>
        <v>61.225000000000001</v>
      </c>
      <c r="R73" s="9">
        <f t="shared" si="15"/>
        <v>64.125</v>
      </c>
      <c r="S73" s="9">
        <f t="shared" si="16"/>
        <v>51.174999999999997</v>
      </c>
      <c r="T73" s="9">
        <f t="shared" si="17"/>
        <v>60.375</v>
      </c>
      <c r="U73" s="8">
        <f t="shared" si="18"/>
        <v>58.841666666666661</v>
      </c>
      <c r="V73" s="8">
        <f t="shared" si="19"/>
        <v>59.224999999999994</v>
      </c>
    </row>
    <row r="74" spans="1:22" ht="13.5" x14ac:dyDescent="0.25">
      <c r="A74" s="3">
        <f>RSI!A74</f>
        <v>44642</v>
      </c>
      <c r="B74" s="2">
        <f>RSI!B74</f>
        <v>13.7165</v>
      </c>
      <c r="C74" s="2">
        <f>RSI!I74</f>
        <v>43.275117086929363</v>
      </c>
      <c r="D74" s="2">
        <f>MACD!E74</f>
        <v>-3.632965080088546E-2</v>
      </c>
      <c r="E74" s="2">
        <f>MACD!F74</f>
        <v>-4.5362102914932468E-3</v>
      </c>
      <c r="F74" s="2">
        <f>'Moving Avg'!D74</f>
        <v>13.722939999999999</v>
      </c>
      <c r="G74" s="2">
        <f>'Moving Avg'!F74</f>
        <v>13.706589999999997</v>
      </c>
      <c r="H74" s="2">
        <f>'Moving Avg'!G74</f>
        <v>13.877200000000002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CONFIRMED BEARISH</v>
      </c>
      <c r="M74" s="8">
        <f t="shared" si="10"/>
        <v>25</v>
      </c>
      <c r="N74" s="8">
        <f t="shared" si="11"/>
        <v>100</v>
      </c>
      <c r="O74" s="8">
        <f t="shared" si="12"/>
        <v>100</v>
      </c>
      <c r="P74" s="8">
        <f t="shared" si="13"/>
        <v>16.5</v>
      </c>
      <c r="Q74" s="9">
        <f t="shared" si="14"/>
        <v>61.225000000000001</v>
      </c>
      <c r="R74" s="9">
        <f t="shared" si="15"/>
        <v>64.125</v>
      </c>
      <c r="S74" s="9">
        <f t="shared" si="16"/>
        <v>51.174999999999997</v>
      </c>
      <c r="T74" s="9">
        <f t="shared" si="17"/>
        <v>60.375</v>
      </c>
      <c r="U74" s="8">
        <f t="shared" si="18"/>
        <v>58.841666666666661</v>
      </c>
      <c r="V74" s="8">
        <f t="shared" si="19"/>
        <v>59.224999999999994</v>
      </c>
    </row>
    <row r="75" spans="1:22" ht="13.5" x14ac:dyDescent="0.25">
      <c r="A75" s="3">
        <f>RSI!A75</f>
        <v>44643</v>
      </c>
      <c r="B75" s="2">
        <f>RSI!B75</f>
        <v>13.7165</v>
      </c>
      <c r="C75" s="2">
        <f>RSI!I75</f>
        <v>43.275117086929363</v>
      </c>
      <c r="D75" s="2">
        <f>MACD!E75</f>
        <v>-4.2861356221354896E-2</v>
      </c>
      <c r="E75" s="2">
        <f>MACD!F75</f>
        <v>-1.2201239477465577E-2</v>
      </c>
      <c r="F75" s="2">
        <f>'Moving Avg'!D75</f>
        <v>13.719719999999999</v>
      </c>
      <c r="G75" s="2">
        <f>'Moving Avg'!F75</f>
        <v>13.708199999999996</v>
      </c>
      <c r="H75" s="2">
        <f>'Moving Avg'!G75</f>
        <v>13.868184000000001</v>
      </c>
      <c r="I75" s="2">
        <f>'Moving Avg'!H75</f>
        <v>0</v>
      </c>
      <c r="J75" s="6" t="str">
        <f>OBV!F75</f>
        <v>BEARISH</v>
      </c>
      <c r="K75" s="6" t="str">
        <f>OBV!G75</f>
        <v>NEUTRAL</v>
      </c>
      <c r="L75" s="6" t="str">
        <f>OBV!H75</f>
        <v>CONFIRMED BEARISH</v>
      </c>
      <c r="M75" s="8">
        <f t="shared" si="10"/>
        <v>25</v>
      </c>
      <c r="N75" s="8">
        <f t="shared" si="11"/>
        <v>100</v>
      </c>
      <c r="O75" s="8">
        <f t="shared" si="12"/>
        <v>100</v>
      </c>
      <c r="P75" s="8">
        <f t="shared" si="13"/>
        <v>16.5</v>
      </c>
      <c r="Q75" s="9">
        <f t="shared" si="14"/>
        <v>61.225000000000001</v>
      </c>
      <c r="R75" s="9">
        <f t="shared" si="15"/>
        <v>64.125</v>
      </c>
      <c r="S75" s="9">
        <f t="shared" si="16"/>
        <v>51.174999999999997</v>
      </c>
      <c r="T75" s="9">
        <f t="shared" si="17"/>
        <v>60.375</v>
      </c>
      <c r="U75" s="8">
        <f t="shared" si="18"/>
        <v>58.841666666666661</v>
      </c>
      <c r="V75" s="8">
        <f t="shared" si="19"/>
        <v>59.224999999999994</v>
      </c>
    </row>
    <row r="76" spans="1:22" ht="13.5" x14ac:dyDescent="0.25">
      <c r="A76" s="3">
        <f>RSI!A76</f>
        <v>44644</v>
      </c>
      <c r="B76" s="2">
        <f>RSI!B76</f>
        <v>13.630699999999999</v>
      </c>
      <c r="C76" s="2">
        <f>RSI!I76</f>
        <v>33.601318952951132</v>
      </c>
      <c r="D76" s="2">
        <f>MACD!E76</f>
        <v>-2.9422534471335027E-2</v>
      </c>
      <c r="E76" s="2">
        <f>MACD!F76</f>
        <v>-1.5645498476239465E-2</v>
      </c>
      <c r="F76" s="2">
        <f>'Moving Avg'!D76</f>
        <v>13.699340000000001</v>
      </c>
      <c r="G76" s="2">
        <f>'Moving Avg'!F76</f>
        <v>13.702834999999997</v>
      </c>
      <c r="H76" s="2">
        <f>'Moving Avg'!G76</f>
        <v>13.857452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CONFIRMED BEARISH</v>
      </c>
      <c r="M76" s="8">
        <f t="shared" si="10"/>
        <v>25</v>
      </c>
      <c r="N76" s="8">
        <f t="shared" si="11"/>
        <v>45</v>
      </c>
      <c r="O76" s="8">
        <f t="shared" si="12"/>
        <v>100</v>
      </c>
      <c r="P76" s="8">
        <f t="shared" si="13"/>
        <v>16.5</v>
      </c>
      <c r="Q76" s="9">
        <f t="shared" si="14"/>
        <v>41.975000000000001</v>
      </c>
      <c r="R76" s="9">
        <f t="shared" si="15"/>
        <v>53.125</v>
      </c>
      <c r="S76" s="9">
        <f t="shared" si="16"/>
        <v>42.924999999999997</v>
      </c>
      <c r="T76" s="9">
        <f t="shared" si="17"/>
        <v>46.625</v>
      </c>
      <c r="U76" s="8">
        <f t="shared" si="18"/>
        <v>46.008333333333326</v>
      </c>
      <c r="V76" s="8">
        <f t="shared" si="19"/>
        <v>46.162499999999994</v>
      </c>
    </row>
    <row r="77" spans="1:22" ht="13.5" x14ac:dyDescent="0.25">
      <c r="A77" s="3">
        <f>RSI!A77</f>
        <v>44645</v>
      </c>
      <c r="B77" s="2">
        <f>RSI!B77</f>
        <v>13.630699999999999</v>
      </c>
      <c r="C77" s="2">
        <f>RSI!I77</f>
        <v>33.601318952951132</v>
      </c>
      <c r="D77" s="2">
        <f>MACD!E77</f>
        <v>-1.816622074158758E-2</v>
      </c>
      <c r="E77" s="2">
        <f>MACD!F77</f>
        <v>-1.614964292930909E-2</v>
      </c>
      <c r="F77" s="2">
        <f>'Moving Avg'!D77</f>
        <v>13.682179999999999</v>
      </c>
      <c r="G77" s="2">
        <f>'Moving Avg'!F77</f>
        <v>13.697469999999996</v>
      </c>
      <c r="H77" s="2">
        <f>'Moving Avg'!G77</f>
        <v>13.844574000000001</v>
      </c>
      <c r="I77" s="2">
        <f>'Moving Avg'!H77</f>
        <v>0</v>
      </c>
      <c r="J77" s="6" t="str">
        <f>OBV!F77</f>
        <v>BEARISH</v>
      </c>
      <c r="K77" s="6" t="str">
        <f>OBV!G77</f>
        <v>NEUTRAL</v>
      </c>
      <c r="L77" s="6" t="str">
        <f>OBV!H77</f>
        <v>CONFIRMED BEARISH</v>
      </c>
      <c r="M77" s="8">
        <f t="shared" si="10"/>
        <v>25</v>
      </c>
      <c r="N77" s="8">
        <f t="shared" si="11"/>
        <v>45</v>
      </c>
      <c r="O77" s="8">
        <f t="shared" si="12"/>
        <v>100</v>
      </c>
      <c r="P77" s="8">
        <f t="shared" si="13"/>
        <v>16.5</v>
      </c>
      <c r="Q77" s="9">
        <f t="shared" si="14"/>
        <v>41.975000000000001</v>
      </c>
      <c r="R77" s="9">
        <f t="shared" si="15"/>
        <v>53.125</v>
      </c>
      <c r="S77" s="9">
        <f t="shared" si="16"/>
        <v>42.924999999999997</v>
      </c>
      <c r="T77" s="9">
        <f t="shared" si="17"/>
        <v>46.625</v>
      </c>
      <c r="U77" s="8">
        <f t="shared" si="18"/>
        <v>46.008333333333326</v>
      </c>
      <c r="V77" s="8">
        <f t="shared" si="19"/>
        <v>46.162499999999994</v>
      </c>
    </row>
    <row r="78" spans="1:22" ht="13.5" x14ac:dyDescent="0.25">
      <c r="A78" s="3">
        <f>RSI!A78</f>
        <v>44648</v>
      </c>
      <c r="B78" s="2">
        <f>RSI!B78</f>
        <v>13.6951</v>
      </c>
      <c r="C78" s="2">
        <f>RSI!I78</f>
        <v>44.41730911121364</v>
      </c>
      <c r="D78" s="2">
        <f>MACD!E78</f>
        <v>-1.2749265873649662E-2</v>
      </c>
      <c r="E78" s="2">
        <f>MACD!F78</f>
        <v>-1.5469567518177206E-2</v>
      </c>
      <c r="F78" s="2">
        <f>'Moving Avg'!D78</f>
        <v>13.677899999999999</v>
      </c>
      <c r="G78" s="2">
        <f>'Moving Avg'!F78</f>
        <v>13.69801</v>
      </c>
      <c r="H78" s="2">
        <f>'Moving Avg'!G78</f>
        <v>13.833090000000004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BULLISH DIVERGENCE</v>
      </c>
      <c r="M78" s="8">
        <f t="shared" si="10"/>
        <v>25</v>
      </c>
      <c r="N78" s="8">
        <f t="shared" si="11"/>
        <v>0</v>
      </c>
      <c r="O78" s="8">
        <f t="shared" si="12"/>
        <v>100</v>
      </c>
      <c r="P78" s="8">
        <f t="shared" si="13"/>
        <v>66.5</v>
      </c>
      <c r="Q78" s="9">
        <f t="shared" si="14"/>
        <v>33.725000000000001</v>
      </c>
      <c r="R78" s="9">
        <f t="shared" si="15"/>
        <v>56.625</v>
      </c>
      <c r="S78" s="9">
        <f t="shared" si="16"/>
        <v>58.674999999999997</v>
      </c>
      <c r="T78" s="9">
        <f t="shared" si="17"/>
        <v>47.875</v>
      </c>
      <c r="U78" s="8">
        <f t="shared" si="18"/>
        <v>49.67499999999999</v>
      </c>
      <c r="V78" s="8">
        <f t="shared" si="19"/>
        <v>49.224999999999994</v>
      </c>
    </row>
    <row r="79" spans="1:22" ht="13.5" x14ac:dyDescent="0.25">
      <c r="A79" s="3">
        <f>RSI!A79</f>
        <v>44649</v>
      </c>
      <c r="B79" s="2">
        <f>RSI!B79</f>
        <v>13.6951</v>
      </c>
      <c r="C79" s="2">
        <f>RSI!I79</f>
        <v>44.41730911121364</v>
      </c>
      <c r="D79" s="2">
        <f>MACD!E79</f>
        <v>-7.9325717079026248E-3</v>
      </c>
      <c r="E79" s="2">
        <f>MACD!F79</f>
        <v>-1.396216835612229E-2</v>
      </c>
      <c r="F79" s="2">
        <f>'Moving Avg'!D79</f>
        <v>13.67362</v>
      </c>
      <c r="G79" s="2">
        <f>'Moving Avg'!F79</f>
        <v>13.698550000000001</v>
      </c>
      <c r="H79" s="2">
        <f>'Moving Avg'!G79</f>
        <v>13.822572000000005</v>
      </c>
      <c r="I79" s="2">
        <f>'Moving Avg'!H79</f>
        <v>0</v>
      </c>
      <c r="J79" s="6" t="str">
        <f>OBV!F79</f>
        <v>BULLISH</v>
      </c>
      <c r="K79" s="6" t="str">
        <f>OBV!G79</f>
        <v>NEUTRAL</v>
      </c>
      <c r="L79" s="6" t="str">
        <f>OBV!H79</f>
        <v>BULLISH DIVERGENCE</v>
      </c>
      <c r="M79" s="8">
        <f t="shared" si="10"/>
        <v>25</v>
      </c>
      <c r="N79" s="8">
        <f t="shared" si="11"/>
        <v>0</v>
      </c>
      <c r="O79" s="8">
        <f t="shared" si="12"/>
        <v>100</v>
      </c>
      <c r="P79" s="8">
        <f t="shared" si="13"/>
        <v>66.5</v>
      </c>
      <c r="Q79" s="9">
        <f t="shared" si="14"/>
        <v>33.725000000000001</v>
      </c>
      <c r="R79" s="9">
        <f t="shared" si="15"/>
        <v>56.625</v>
      </c>
      <c r="S79" s="9">
        <f t="shared" si="16"/>
        <v>58.674999999999997</v>
      </c>
      <c r="T79" s="9">
        <f t="shared" si="17"/>
        <v>47.875</v>
      </c>
      <c r="U79" s="8">
        <f t="shared" si="18"/>
        <v>49.67499999999999</v>
      </c>
      <c r="V79" s="8">
        <f t="shared" si="19"/>
        <v>49.224999999999994</v>
      </c>
    </row>
    <row r="80" spans="1:22" ht="13.5" x14ac:dyDescent="0.25">
      <c r="A80" s="3">
        <f>RSI!A80</f>
        <v>44650</v>
      </c>
      <c r="B80" s="2">
        <f>RSI!B80</f>
        <v>13.619899999999999</v>
      </c>
      <c r="C80" s="2">
        <f>RSI!I80</f>
        <v>36.389693505489475</v>
      </c>
      <c r="D80" s="2">
        <f>MACD!E80</f>
        <v>1.9293120026731003E-3</v>
      </c>
      <c r="E80" s="2">
        <f>MACD!F80</f>
        <v>-1.0783872284363213E-2</v>
      </c>
      <c r="F80" s="2">
        <f>'Moving Avg'!D80</f>
        <v>13.654300000000001</v>
      </c>
      <c r="G80" s="2">
        <f>'Moving Avg'!F80</f>
        <v>13.695329999999998</v>
      </c>
      <c r="H80" s="2">
        <f>'Moving Avg'!G80</f>
        <v>13.810550000000008</v>
      </c>
      <c r="I80" s="2">
        <f>'Moving Avg'!H80</f>
        <v>0</v>
      </c>
      <c r="J80" s="6" t="str">
        <f>OBV!F80</f>
        <v>BEARISH</v>
      </c>
      <c r="K80" s="6" t="str">
        <f>OBV!G80</f>
        <v>NEUTRAL</v>
      </c>
      <c r="L80" s="6" t="str">
        <f>OBV!H80</f>
        <v>CONFIRMED BEARISH</v>
      </c>
      <c r="M80" s="8">
        <f t="shared" si="10"/>
        <v>25</v>
      </c>
      <c r="N80" s="8">
        <f t="shared" si="11"/>
        <v>0</v>
      </c>
      <c r="O80" s="8">
        <f t="shared" si="12"/>
        <v>100</v>
      </c>
      <c r="P80" s="8">
        <f t="shared" si="13"/>
        <v>16.5</v>
      </c>
      <c r="Q80" s="9">
        <f t="shared" si="14"/>
        <v>26.225000000000001</v>
      </c>
      <c r="R80" s="9">
        <f t="shared" si="15"/>
        <v>44.125</v>
      </c>
      <c r="S80" s="9">
        <f t="shared" si="16"/>
        <v>36.174999999999997</v>
      </c>
      <c r="T80" s="9">
        <f t="shared" si="17"/>
        <v>35.375</v>
      </c>
      <c r="U80" s="8">
        <f t="shared" si="18"/>
        <v>35.508333333333333</v>
      </c>
      <c r="V80" s="8">
        <f t="shared" si="19"/>
        <v>35.474999999999994</v>
      </c>
    </row>
    <row r="81" spans="1:22" ht="13.5" x14ac:dyDescent="0.25">
      <c r="A81" s="3">
        <f>RSI!A81</f>
        <v>44651</v>
      </c>
      <c r="B81" s="2">
        <f>RSI!B81</f>
        <v>13.619899999999999</v>
      </c>
      <c r="C81" s="2">
        <f>RSI!I81</f>
        <v>36.389693505489475</v>
      </c>
      <c r="D81" s="2">
        <f>MACD!E81</f>
        <v>1.0918203092124656E-2</v>
      </c>
      <c r="E81" s="2">
        <f>MACD!F81</f>
        <v>-6.4434572090656395E-3</v>
      </c>
      <c r="F81" s="2">
        <f>'Moving Avg'!D81</f>
        <v>13.652139999999999</v>
      </c>
      <c r="G81" s="2">
        <f>'Moving Avg'!F81</f>
        <v>13.692374999999995</v>
      </c>
      <c r="H81" s="2">
        <f>'Moving Avg'!G81</f>
        <v>13.798528000000006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CONFIRMED BEARISH</v>
      </c>
      <c r="M81" s="8">
        <f t="shared" si="10"/>
        <v>25</v>
      </c>
      <c r="N81" s="8">
        <f t="shared" si="11"/>
        <v>0</v>
      </c>
      <c r="O81" s="8">
        <f t="shared" si="12"/>
        <v>100</v>
      </c>
      <c r="P81" s="8">
        <f t="shared" si="13"/>
        <v>16.5</v>
      </c>
      <c r="Q81" s="9">
        <f t="shared" si="14"/>
        <v>26.225000000000001</v>
      </c>
      <c r="R81" s="9">
        <f t="shared" si="15"/>
        <v>44.125</v>
      </c>
      <c r="S81" s="9">
        <f t="shared" si="16"/>
        <v>36.174999999999997</v>
      </c>
      <c r="T81" s="9">
        <f t="shared" si="17"/>
        <v>35.375</v>
      </c>
      <c r="U81" s="8">
        <f t="shared" si="18"/>
        <v>35.508333333333333</v>
      </c>
      <c r="V81" s="8">
        <f t="shared" si="19"/>
        <v>35.474999999999994</v>
      </c>
    </row>
    <row r="82" spans="1:22" ht="13.5" x14ac:dyDescent="0.25">
      <c r="A82" s="3">
        <f>RSI!A82</f>
        <v>44652</v>
      </c>
      <c r="B82" s="2">
        <f>RSI!B82</f>
        <v>13.619899999999999</v>
      </c>
      <c r="C82" s="2">
        <f>RSI!I82</f>
        <v>36.389693505489475</v>
      </c>
      <c r="D82" s="2">
        <f>MACD!E82</f>
        <v>1.6643765021559176E-2</v>
      </c>
      <c r="E82" s="2">
        <f>MACD!F82</f>
        <v>-1.8260127629406765E-3</v>
      </c>
      <c r="F82" s="2">
        <f>'Moving Avg'!D82</f>
        <v>13.649979999999999</v>
      </c>
      <c r="G82" s="2">
        <f>'Moving Avg'!F82</f>
        <v>13.689419999999998</v>
      </c>
      <c r="H82" s="2">
        <f>'Moving Avg'!G82</f>
        <v>13.786506000000005</v>
      </c>
      <c r="I82" s="2">
        <f>'Moving Avg'!H82</f>
        <v>0</v>
      </c>
      <c r="J82" s="6" t="str">
        <f>OBV!F82</f>
        <v>BEARISH</v>
      </c>
      <c r="K82" s="6" t="str">
        <f>OBV!G82</f>
        <v>NEUTRAL</v>
      </c>
      <c r="L82" s="6" t="str">
        <f>OBV!H82</f>
        <v>CONFIRMED BEARISH</v>
      </c>
      <c r="M82" s="8">
        <f t="shared" si="10"/>
        <v>25</v>
      </c>
      <c r="N82" s="8">
        <f t="shared" si="11"/>
        <v>0</v>
      </c>
      <c r="O82" s="8">
        <f t="shared" si="12"/>
        <v>100</v>
      </c>
      <c r="P82" s="8">
        <f t="shared" si="13"/>
        <v>16.5</v>
      </c>
      <c r="Q82" s="9">
        <f t="shared" si="14"/>
        <v>26.225000000000001</v>
      </c>
      <c r="R82" s="9">
        <f t="shared" si="15"/>
        <v>44.125</v>
      </c>
      <c r="S82" s="9">
        <f t="shared" si="16"/>
        <v>36.174999999999997</v>
      </c>
      <c r="T82" s="9">
        <f t="shared" si="17"/>
        <v>35.375</v>
      </c>
      <c r="U82" s="8">
        <f t="shared" si="18"/>
        <v>35.508333333333333</v>
      </c>
      <c r="V82" s="8">
        <f t="shared" si="19"/>
        <v>35.474999999999994</v>
      </c>
    </row>
    <row r="83" spans="1:22" ht="13.5" x14ac:dyDescent="0.25">
      <c r="A83" s="3">
        <f>RSI!A83</f>
        <v>44655</v>
      </c>
      <c r="B83" s="2">
        <f>RSI!B83</f>
        <v>13.619899999999999</v>
      </c>
      <c r="C83" s="2">
        <f>RSI!I83</f>
        <v>36.389693505489475</v>
      </c>
      <c r="D83" s="2">
        <f>MACD!E83</f>
        <v>2.2040786305057125E-2</v>
      </c>
      <c r="E83" s="2">
        <f>MACD!F83</f>
        <v>2.9473470506588841E-3</v>
      </c>
      <c r="F83" s="2">
        <f>'Moving Avg'!D83</f>
        <v>13.63494</v>
      </c>
      <c r="G83" s="2">
        <f>'Moving Avg'!F83</f>
        <v>13.686464999999998</v>
      </c>
      <c r="H83" s="2">
        <f>'Moving Avg'!G83</f>
        <v>13.777704000000004</v>
      </c>
      <c r="I83" s="2">
        <f>'Moving Avg'!H83</f>
        <v>0</v>
      </c>
      <c r="J83" s="6" t="str">
        <f>OBV!F83</f>
        <v>BEARISH</v>
      </c>
      <c r="K83" s="6" t="str">
        <f>OBV!G83</f>
        <v>NEUTRAL</v>
      </c>
      <c r="L83" s="6" t="str">
        <f>OBV!H83</f>
        <v>CONFIRMED BEARISH</v>
      </c>
      <c r="M83" s="8">
        <f t="shared" si="10"/>
        <v>25</v>
      </c>
      <c r="N83" s="8">
        <f t="shared" si="11"/>
        <v>0</v>
      </c>
      <c r="O83" s="8">
        <f t="shared" si="12"/>
        <v>100</v>
      </c>
      <c r="P83" s="8">
        <f t="shared" si="13"/>
        <v>16.5</v>
      </c>
      <c r="Q83" s="9">
        <f t="shared" si="14"/>
        <v>26.225000000000001</v>
      </c>
      <c r="R83" s="9">
        <f t="shared" si="15"/>
        <v>44.125</v>
      </c>
      <c r="S83" s="9">
        <f t="shared" si="16"/>
        <v>36.174999999999997</v>
      </c>
      <c r="T83" s="9">
        <f t="shared" si="17"/>
        <v>35.375</v>
      </c>
      <c r="U83" s="8">
        <f t="shared" si="18"/>
        <v>35.508333333333333</v>
      </c>
      <c r="V83" s="8">
        <f t="shared" si="19"/>
        <v>35.474999999999994</v>
      </c>
    </row>
    <row r="84" spans="1:22" ht="13.5" x14ac:dyDescent="0.25">
      <c r="A84" s="3">
        <f>RSI!A84</f>
        <v>44656</v>
      </c>
      <c r="B84" s="2">
        <f>RSI!B84</f>
        <v>13.614599999999999</v>
      </c>
      <c r="C84" s="2">
        <f>RSI!I84</f>
        <v>35.776734008045949</v>
      </c>
      <c r="D84" s="2">
        <f>MACD!E84</f>
        <v>2.7511492025119821E-2</v>
      </c>
      <c r="E84" s="2">
        <f>MACD!F84</f>
        <v>7.8601760455510733E-3</v>
      </c>
      <c r="F84" s="2">
        <f>'Moving Avg'!D84</f>
        <v>13.618840000000001</v>
      </c>
      <c r="G84" s="2">
        <f>'Moving Avg'!F84</f>
        <v>13.683514999999996</v>
      </c>
      <c r="H84" s="2">
        <f>'Moving Avg'!G84</f>
        <v>13.769870000000004</v>
      </c>
      <c r="I84" s="2">
        <f>'Moving Avg'!H84</f>
        <v>0</v>
      </c>
      <c r="J84" s="6" t="str">
        <f>OBV!F84</f>
        <v>BEARISH</v>
      </c>
      <c r="K84" s="6" t="str">
        <f>OBV!G84</f>
        <v>NEUTRAL</v>
      </c>
      <c r="L84" s="6" t="str">
        <f>OBV!H84</f>
        <v>CONFIRMED BEARISH</v>
      </c>
      <c r="M84" s="8">
        <f t="shared" si="10"/>
        <v>25</v>
      </c>
      <c r="N84" s="8">
        <f t="shared" si="11"/>
        <v>0</v>
      </c>
      <c r="O84" s="8">
        <f t="shared" si="12"/>
        <v>100</v>
      </c>
      <c r="P84" s="8">
        <f t="shared" si="13"/>
        <v>16.5</v>
      </c>
      <c r="Q84" s="9">
        <f t="shared" si="14"/>
        <v>26.225000000000001</v>
      </c>
      <c r="R84" s="9">
        <f t="shared" si="15"/>
        <v>44.125</v>
      </c>
      <c r="S84" s="9">
        <f t="shared" si="16"/>
        <v>36.174999999999997</v>
      </c>
      <c r="T84" s="9">
        <f t="shared" si="17"/>
        <v>35.375</v>
      </c>
      <c r="U84" s="8">
        <f t="shared" si="18"/>
        <v>35.508333333333333</v>
      </c>
      <c r="V84" s="8">
        <f t="shared" si="19"/>
        <v>35.474999999999994</v>
      </c>
    </row>
    <row r="85" spans="1:22" ht="13.5" x14ac:dyDescent="0.25">
      <c r="A85" s="3">
        <f>RSI!A85</f>
        <v>44657</v>
      </c>
      <c r="B85" s="2">
        <f>RSI!B85</f>
        <v>13.577</v>
      </c>
      <c r="C85" s="2">
        <f>RSI!I85</f>
        <v>31.697529705334915</v>
      </c>
      <c r="D85" s="2">
        <f>MACD!E85</f>
        <v>3.5430574945108262E-2</v>
      </c>
      <c r="E85" s="2">
        <f>MACD!F85</f>
        <v>1.3374255825462512E-2</v>
      </c>
      <c r="F85" s="2">
        <f>'Moving Avg'!D85</f>
        <v>13.61026</v>
      </c>
      <c r="G85" s="2">
        <f>'Moving Avg'!F85</f>
        <v>13.679489999999998</v>
      </c>
      <c r="H85" s="2">
        <f>'Moving Avg'!G85</f>
        <v>13.762356000000004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CONFIRMED BEARISH</v>
      </c>
      <c r="M85" s="8">
        <f t="shared" si="10"/>
        <v>25</v>
      </c>
      <c r="N85" s="8">
        <f t="shared" si="11"/>
        <v>0</v>
      </c>
      <c r="O85" s="8">
        <f t="shared" si="12"/>
        <v>100</v>
      </c>
      <c r="P85" s="8">
        <f t="shared" si="13"/>
        <v>16.5</v>
      </c>
      <c r="Q85" s="9">
        <f t="shared" si="14"/>
        <v>26.225000000000001</v>
      </c>
      <c r="R85" s="9">
        <f t="shared" si="15"/>
        <v>44.125</v>
      </c>
      <c r="S85" s="9">
        <f t="shared" si="16"/>
        <v>36.174999999999997</v>
      </c>
      <c r="T85" s="9">
        <f t="shared" si="17"/>
        <v>35.375</v>
      </c>
      <c r="U85" s="8">
        <f t="shared" si="18"/>
        <v>35.508333333333333</v>
      </c>
      <c r="V85" s="8">
        <f t="shared" si="19"/>
        <v>35.474999999999994</v>
      </c>
    </row>
    <row r="86" spans="1:22" ht="13.5" x14ac:dyDescent="0.25">
      <c r="A86" s="3">
        <f>RSI!A86</f>
        <v>44658</v>
      </c>
      <c r="B86" s="2">
        <f>RSI!B86</f>
        <v>13.577</v>
      </c>
      <c r="C86" s="2">
        <f>RSI!I86</f>
        <v>31.697529705334915</v>
      </c>
      <c r="D86" s="2">
        <f>MACD!E86</f>
        <v>2.9620960994160228E-2</v>
      </c>
      <c r="E86" s="2">
        <f>MACD!F86</f>
        <v>1.6623596859202058E-2</v>
      </c>
      <c r="F86" s="2">
        <f>'Moving Avg'!D86</f>
        <v>13.601679999999998</v>
      </c>
      <c r="G86" s="2">
        <f>'Moving Avg'!F86</f>
        <v>13.671439999999999</v>
      </c>
      <c r="H86" s="2">
        <f>'Moving Avg'!G86</f>
        <v>13.756024000000004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  <c r="M86" s="8">
        <f t="shared" si="10"/>
        <v>25</v>
      </c>
      <c r="N86" s="8">
        <f t="shared" si="11"/>
        <v>0</v>
      </c>
      <c r="O86" s="8">
        <f t="shared" si="12"/>
        <v>100</v>
      </c>
      <c r="P86" s="8">
        <f t="shared" si="13"/>
        <v>16.5</v>
      </c>
      <c r="Q86" s="9">
        <f t="shared" si="14"/>
        <v>26.225000000000001</v>
      </c>
      <c r="R86" s="9">
        <f t="shared" si="15"/>
        <v>44.125</v>
      </c>
      <c r="S86" s="9">
        <f t="shared" si="16"/>
        <v>36.174999999999997</v>
      </c>
      <c r="T86" s="9">
        <f t="shared" si="17"/>
        <v>35.375</v>
      </c>
      <c r="U86" s="8">
        <f t="shared" si="18"/>
        <v>35.508333333333333</v>
      </c>
      <c r="V86" s="8">
        <f t="shared" si="19"/>
        <v>35.474999999999994</v>
      </c>
    </row>
    <row r="87" spans="1:22" ht="13.5" x14ac:dyDescent="0.25">
      <c r="A87" s="3">
        <f>RSI!A87</f>
        <v>44659</v>
      </c>
      <c r="B87" s="2">
        <f>RSI!B87</f>
        <v>13.5502</v>
      </c>
      <c r="C87" s="2">
        <f>RSI!I87</f>
        <v>28.967300514842847</v>
      </c>
      <c r="D87" s="2">
        <f>MACD!E87</f>
        <v>2.7328859340348899E-2</v>
      </c>
      <c r="E87" s="2">
        <f>MACD!F87</f>
        <v>1.8764649355431429E-2</v>
      </c>
      <c r="F87" s="2">
        <f>'Moving Avg'!D87</f>
        <v>13.58774</v>
      </c>
      <c r="G87" s="2">
        <f>'Moving Avg'!F87</f>
        <v>13.662319999999999</v>
      </c>
      <c r="H87" s="2">
        <f>'Moving Avg'!G87</f>
        <v>13.747974000000005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  <c r="M87" s="8">
        <f t="shared" si="10"/>
        <v>50</v>
      </c>
      <c r="N87" s="8">
        <f t="shared" si="11"/>
        <v>0</v>
      </c>
      <c r="O87" s="8">
        <f t="shared" si="12"/>
        <v>100</v>
      </c>
      <c r="P87" s="8">
        <f t="shared" si="13"/>
        <v>16.5</v>
      </c>
      <c r="Q87" s="9">
        <f t="shared" si="14"/>
        <v>34.975000000000001</v>
      </c>
      <c r="R87" s="9">
        <f t="shared" si="15"/>
        <v>49.125</v>
      </c>
      <c r="S87" s="9">
        <f t="shared" si="16"/>
        <v>39.924999999999997</v>
      </c>
      <c r="T87" s="9">
        <f t="shared" si="17"/>
        <v>41.625</v>
      </c>
      <c r="U87" s="8">
        <f t="shared" si="18"/>
        <v>41.341666666666661</v>
      </c>
      <c r="V87" s="8">
        <f t="shared" si="19"/>
        <v>41.412499999999994</v>
      </c>
    </row>
    <row r="88" spans="1:22" ht="13.5" x14ac:dyDescent="0.25">
      <c r="A88" s="3">
        <f>RSI!A88</f>
        <v>44662</v>
      </c>
      <c r="B88" s="2">
        <f>RSI!B88</f>
        <v>13.5502</v>
      </c>
      <c r="C88" s="2">
        <f>RSI!I88</f>
        <v>28.967300514842847</v>
      </c>
      <c r="D88" s="2">
        <f>MACD!E88</f>
        <v>3.6046684433912901E-2</v>
      </c>
      <c r="E88" s="2">
        <f>MACD!F88</f>
        <v>2.2221056371127725E-2</v>
      </c>
      <c r="F88" s="2">
        <f>'Moving Avg'!D88</f>
        <v>13.5738</v>
      </c>
      <c r="G88" s="2">
        <f>'Moving Avg'!F88</f>
        <v>13.653200000000002</v>
      </c>
      <c r="H88" s="2">
        <f>'Moving Avg'!G88</f>
        <v>13.743144000000004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CONFIRMED BEARISH</v>
      </c>
      <c r="M88" s="8">
        <f t="shared" si="10"/>
        <v>50</v>
      </c>
      <c r="N88" s="8">
        <f t="shared" si="11"/>
        <v>0</v>
      </c>
      <c r="O88" s="8">
        <f t="shared" si="12"/>
        <v>100</v>
      </c>
      <c r="P88" s="8">
        <f t="shared" si="13"/>
        <v>16.5</v>
      </c>
      <c r="Q88" s="9">
        <f t="shared" si="14"/>
        <v>34.975000000000001</v>
      </c>
      <c r="R88" s="9">
        <f t="shared" si="15"/>
        <v>49.125</v>
      </c>
      <c r="S88" s="9">
        <f t="shared" si="16"/>
        <v>39.924999999999997</v>
      </c>
      <c r="T88" s="9">
        <f t="shared" si="17"/>
        <v>41.625</v>
      </c>
      <c r="U88" s="8">
        <f t="shared" si="18"/>
        <v>41.341666666666661</v>
      </c>
      <c r="V88" s="8">
        <f t="shared" si="19"/>
        <v>41.412499999999994</v>
      </c>
    </row>
    <row r="89" spans="1:22" ht="13.5" x14ac:dyDescent="0.25">
      <c r="A89" s="3">
        <f>RSI!A89</f>
        <v>44663</v>
      </c>
      <c r="B89" s="2">
        <f>RSI!B89</f>
        <v>13.5502</v>
      </c>
      <c r="C89" s="2">
        <f>RSI!I89</f>
        <v>28.967300514842847</v>
      </c>
      <c r="D89" s="2">
        <f>MACD!E89</f>
        <v>4.4117382903984037E-2</v>
      </c>
      <c r="E89" s="2">
        <f>MACD!F89</f>
        <v>2.660032167769899E-2</v>
      </c>
      <c r="F89" s="2">
        <f>'Moving Avg'!D89</f>
        <v>13.560920000000001</v>
      </c>
      <c r="G89" s="2">
        <f>'Moving Avg'!F89</f>
        <v>13.644079999999999</v>
      </c>
      <c r="H89" s="2">
        <f>'Moving Avg'!G89</f>
        <v>13.736168000000003</v>
      </c>
      <c r="I89" s="2">
        <f>'Moving Avg'!H89</f>
        <v>0</v>
      </c>
      <c r="J89" s="6" t="str">
        <f>OBV!F89</f>
        <v>BEARISH</v>
      </c>
      <c r="K89" s="6" t="str">
        <f>OBV!G89</f>
        <v>NEUTRAL</v>
      </c>
      <c r="L89" s="6" t="str">
        <f>OBV!H89</f>
        <v>CONFIRMED BEARISH</v>
      </c>
      <c r="M89" s="8">
        <f t="shared" si="10"/>
        <v>50</v>
      </c>
      <c r="N89" s="8">
        <f t="shared" si="11"/>
        <v>0</v>
      </c>
      <c r="O89" s="8">
        <f t="shared" si="12"/>
        <v>100</v>
      </c>
      <c r="P89" s="8">
        <f t="shared" si="13"/>
        <v>16.5</v>
      </c>
      <c r="Q89" s="9">
        <f t="shared" si="14"/>
        <v>34.975000000000001</v>
      </c>
      <c r="R89" s="9">
        <f t="shared" si="15"/>
        <v>49.125</v>
      </c>
      <c r="S89" s="9">
        <f t="shared" si="16"/>
        <v>39.924999999999997</v>
      </c>
      <c r="T89" s="9">
        <f t="shared" si="17"/>
        <v>41.625</v>
      </c>
      <c r="U89" s="8">
        <f t="shared" si="18"/>
        <v>41.341666666666661</v>
      </c>
      <c r="V89" s="8">
        <f t="shared" si="19"/>
        <v>41.412499999999994</v>
      </c>
    </row>
    <row r="90" spans="1:22" ht="13.5" x14ac:dyDescent="0.25">
      <c r="A90" s="3">
        <f>RSI!A90</f>
        <v>44664</v>
      </c>
      <c r="B90" s="2">
        <f>RSI!B90</f>
        <v>13.7273</v>
      </c>
      <c r="C90" s="2">
        <f>RSI!I90</f>
        <v>58.482379915597015</v>
      </c>
      <c r="D90" s="2">
        <f>MACD!E90</f>
        <v>2.6901350276213876E-2</v>
      </c>
      <c r="E90" s="2">
        <f>MACD!F90</f>
        <v>2.6660527397401969E-2</v>
      </c>
      <c r="F90" s="2">
        <f>'Moving Avg'!D90</f>
        <v>13.590980000000002</v>
      </c>
      <c r="G90" s="2">
        <f>'Moving Avg'!F90</f>
        <v>13.643814999999998</v>
      </c>
      <c r="H90" s="2">
        <f>'Moving Avg'!G90</f>
        <v>13.733808000000003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  <c r="M90" s="8">
        <f t="shared" si="10"/>
        <v>25</v>
      </c>
      <c r="N90" s="8">
        <f t="shared" si="11"/>
        <v>0</v>
      </c>
      <c r="O90" s="8">
        <f t="shared" si="12"/>
        <v>100</v>
      </c>
      <c r="P90" s="8">
        <f t="shared" si="13"/>
        <v>100</v>
      </c>
      <c r="Q90" s="9">
        <f t="shared" si="14"/>
        <v>38.75</v>
      </c>
      <c r="R90" s="9">
        <f t="shared" si="15"/>
        <v>65</v>
      </c>
      <c r="S90" s="9">
        <f t="shared" si="16"/>
        <v>73.75</v>
      </c>
      <c r="T90" s="9">
        <f t="shared" si="17"/>
        <v>56.25</v>
      </c>
      <c r="U90" s="8">
        <f t="shared" si="18"/>
        <v>59.166666666666664</v>
      </c>
      <c r="V90" s="8">
        <f t="shared" si="19"/>
        <v>58.4375</v>
      </c>
    </row>
    <row r="91" spans="1:22" ht="13.5" x14ac:dyDescent="0.25">
      <c r="A91" s="3">
        <f>RSI!A91</f>
        <v>44665</v>
      </c>
      <c r="B91" s="2">
        <f>RSI!B91</f>
        <v>13.738</v>
      </c>
      <c r="C91" s="2">
        <f>RSI!I91</f>
        <v>59.575285138339218</v>
      </c>
      <c r="D91" s="2">
        <f>MACD!E91</f>
        <v>1.108991331398812E-2</v>
      </c>
      <c r="E91" s="2">
        <f>MACD!F91</f>
        <v>2.3546404580719198E-2</v>
      </c>
      <c r="F91" s="2">
        <f>'Moving Avg'!D91</f>
        <v>13.62318</v>
      </c>
      <c r="G91" s="2">
        <f>'Moving Avg'!F91</f>
        <v>13.644084999999999</v>
      </c>
      <c r="H91" s="2">
        <f>'Moving Avg'!G91</f>
        <v>13.733272000000001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CONFIRMED BULLISH</v>
      </c>
      <c r="M91" s="8">
        <f t="shared" si="10"/>
        <v>25</v>
      </c>
      <c r="N91" s="8">
        <f t="shared" si="11"/>
        <v>45</v>
      </c>
      <c r="O91" s="8">
        <f t="shared" si="12"/>
        <v>100</v>
      </c>
      <c r="P91" s="8">
        <f t="shared" si="13"/>
        <v>100</v>
      </c>
      <c r="Q91" s="9">
        <f t="shared" si="14"/>
        <v>54.5</v>
      </c>
      <c r="R91" s="9">
        <f t="shared" si="15"/>
        <v>74</v>
      </c>
      <c r="S91" s="9">
        <f t="shared" si="16"/>
        <v>80.5</v>
      </c>
      <c r="T91" s="9">
        <f t="shared" si="17"/>
        <v>67.5</v>
      </c>
      <c r="U91" s="8">
        <f t="shared" si="18"/>
        <v>69.666666666666671</v>
      </c>
      <c r="V91" s="8">
        <f t="shared" si="19"/>
        <v>69.125</v>
      </c>
    </row>
    <row r="92" spans="1:22" ht="13.5" x14ac:dyDescent="0.25">
      <c r="A92" s="3">
        <f>RSI!A92</f>
        <v>44666</v>
      </c>
      <c r="B92" s="2">
        <f>RSI!B92</f>
        <v>13.8185</v>
      </c>
      <c r="C92" s="2">
        <f>RSI!I92</f>
        <v>66.681418321860889</v>
      </c>
      <c r="D92" s="2">
        <f>MACD!E92</f>
        <v>-8.7331773352090636E-3</v>
      </c>
      <c r="E92" s="2">
        <f>MACD!F92</f>
        <v>1.7090488197533549E-2</v>
      </c>
      <c r="F92" s="2">
        <f>'Moving Avg'!D92</f>
        <v>13.676839999999999</v>
      </c>
      <c r="G92" s="2">
        <f>'Moving Avg'!F92</f>
        <v>13.649184999999999</v>
      </c>
      <c r="H92" s="2">
        <f>'Moving Avg'!G92</f>
        <v>13.725438000000002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  <c r="M92" s="8">
        <f t="shared" si="10"/>
        <v>25</v>
      </c>
      <c r="N92" s="8">
        <f t="shared" si="11"/>
        <v>100</v>
      </c>
      <c r="O92" s="8">
        <f t="shared" si="12"/>
        <v>100</v>
      </c>
      <c r="P92" s="8">
        <f t="shared" si="13"/>
        <v>100</v>
      </c>
      <c r="Q92" s="9">
        <f t="shared" si="14"/>
        <v>73.75</v>
      </c>
      <c r="R92" s="9">
        <f t="shared" si="15"/>
        <v>85</v>
      </c>
      <c r="S92" s="9">
        <f t="shared" si="16"/>
        <v>88.75</v>
      </c>
      <c r="T92" s="9">
        <f t="shared" si="17"/>
        <v>81.25</v>
      </c>
      <c r="U92" s="8">
        <f t="shared" si="18"/>
        <v>82.5</v>
      </c>
      <c r="V92" s="8">
        <f t="shared" si="19"/>
        <v>82.1875</v>
      </c>
    </row>
    <row r="93" spans="1:22" ht="13.5" x14ac:dyDescent="0.25">
      <c r="A93" s="3">
        <f>RSI!A93</f>
        <v>44669</v>
      </c>
      <c r="B93" s="2">
        <f>RSI!B93</f>
        <v>13.738</v>
      </c>
      <c r="C93" s="2">
        <f>RSI!I93</f>
        <v>56.06736619465395</v>
      </c>
      <c r="D93" s="2">
        <f>MACD!E93</f>
        <v>-2.0464850324350081E-2</v>
      </c>
      <c r="E93" s="2">
        <f>MACD!F93</f>
        <v>9.5794204931568226E-3</v>
      </c>
      <c r="F93" s="2">
        <f>'Moving Avg'!D93</f>
        <v>13.714400000000001</v>
      </c>
      <c r="G93" s="2">
        <f>'Moving Avg'!F93</f>
        <v>13.650259999999999</v>
      </c>
      <c r="H93" s="2">
        <f>'Moving Avg'!G93</f>
        <v>13.721143999999999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  <c r="M93" s="8">
        <f t="shared" si="10"/>
        <v>25</v>
      </c>
      <c r="N93" s="8">
        <f t="shared" si="11"/>
        <v>100</v>
      </c>
      <c r="O93" s="8">
        <f t="shared" si="12"/>
        <v>100</v>
      </c>
      <c r="P93" s="8">
        <f t="shared" si="13"/>
        <v>100</v>
      </c>
      <c r="Q93" s="9">
        <f t="shared" si="14"/>
        <v>73.75</v>
      </c>
      <c r="R93" s="9">
        <f t="shared" si="15"/>
        <v>85</v>
      </c>
      <c r="S93" s="9">
        <f t="shared" si="16"/>
        <v>88.75</v>
      </c>
      <c r="T93" s="9">
        <f t="shared" si="17"/>
        <v>81.25</v>
      </c>
      <c r="U93" s="8">
        <f t="shared" si="18"/>
        <v>82.5</v>
      </c>
      <c r="V93" s="8">
        <f t="shared" si="19"/>
        <v>82.1875</v>
      </c>
    </row>
    <row r="94" spans="1:22" ht="13.5" x14ac:dyDescent="0.25">
      <c r="A94" s="3">
        <f>RSI!A94</f>
        <v>44670</v>
      </c>
      <c r="B94" s="2">
        <f>RSI!B94</f>
        <v>13.7326</v>
      </c>
      <c r="C94" s="2">
        <f>RSI!I94</f>
        <v>55.429978520851598</v>
      </c>
      <c r="D94" s="2">
        <f>MACD!E94</f>
        <v>-3.1184367904737442E-2</v>
      </c>
      <c r="E94" s="2">
        <f>MACD!F94</f>
        <v>1.4266628135779702E-3</v>
      </c>
      <c r="F94" s="2">
        <f>'Moving Avg'!D94</f>
        <v>13.75088</v>
      </c>
      <c r="G94" s="2">
        <f>'Moving Avg'!F94</f>
        <v>13.651064999999997</v>
      </c>
      <c r="H94" s="2">
        <f>'Moving Avg'!G94</f>
        <v>13.716742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  <c r="M94" s="8">
        <f t="shared" si="10"/>
        <v>25</v>
      </c>
      <c r="N94" s="8">
        <f t="shared" si="11"/>
        <v>100</v>
      </c>
      <c r="O94" s="8">
        <f t="shared" si="12"/>
        <v>100</v>
      </c>
      <c r="P94" s="8">
        <f t="shared" si="13"/>
        <v>100</v>
      </c>
      <c r="Q94" s="9">
        <f t="shared" si="14"/>
        <v>73.75</v>
      </c>
      <c r="R94" s="9">
        <f t="shared" si="15"/>
        <v>85</v>
      </c>
      <c r="S94" s="9">
        <f t="shared" si="16"/>
        <v>88.75</v>
      </c>
      <c r="T94" s="9">
        <f t="shared" si="17"/>
        <v>81.25</v>
      </c>
      <c r="U94" s="8">
        <f t="shared" si="18"/>
        <v>82.5</v>
      </c>
      <c r="V94" s="8">
        <f t="shared" si="19"/>
        <v>82.1875</v>
      </c>
    </row>
    <row r="95" spans="1:22" ht="13.5" x14ac:dyDescent="0.25">
      <c r="A95" s="3">
        <f>RSI!A95</f>
        <v>44671</v>
      </c>
      <c r="B95" s="2">
        <f>RSI!B95</f>
        <v>13.7326</v>
      </c>
      <c r="C95" s="2">
        <f>RSI!I95</f>
        <v>55.429978520851606</v>
      </c>
      <c r="D95" s="2">
        <f>MACD!E95</f>
        <v>-4.6356817656839411E-2</v>
      </c>
      <c r="E95" s="2">
        <f>MACD!F95</f>
        <v>-8.1300332805055078E-3</v>
      </c>
      <c r="F95" s="2">
        <f>'Moving Avg'!D95</f>
        <v>13.751939999999999</v>
      </c>
      <c r="G95" s="2">
        <f>'Moving Avg'!F95</f>
        <v>13.651869999999999</v>
      </c>
      <c r="H95" s="2">
        <f>'Moving Avg'!G95</f>
        <v>13.712662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  <c r="M95" s="8">
        <f t="shared" si="10"/>
        <v>25</v>
      </c>
      <c r="N95" s="8">
        <f t="shared" si="11"/>
        <v>100</v>
      </c>
      <c r="O95" s="8">
        <f t="shared" si="12"/>
        <v>100</v>
      </c>
      <c r="P95" s="8">
        <f t="shared" si="13"/>
        <v>100</v>
      </c>
      <c r="Q95" s="9">
        <f t="shared" si="14"/>
        <v>73.75</v>
      </c>
      <c r="R95" s="9">
        <f t="shared" si="15"/>
        <v>85</v>
      </c>
      <c r="S95" s="9">
        <f t="shared" si="16"/>
        <v>88.75</v>
      </c>
      <c r="T95" s="9">
        <f t="shared" si="17"/>
        <v>81.25</v>
      </c>
      <c r="U95" s="8">
        <f t="shared" si="18"/>
        <v>82.5</v>
      </c>
      <c r="V95" s="8">
        <f t="shared" si="19"/>
        <v>82.1875</v>
      </c>
    </row>
    <row r="96" spans="1:22" ht="13.5" x14ac:dyDescent="0.25">
      <c r="A96" s="3">
        <f>RSI!A96</f>
        <v>44672</v>
      </c>
      <c r="B96" s="2">
        <f>RSI!B96</f>
        <v>13.7112</v>
      </c>
      <c r="C96" s="2">
        <f>RSI!I96</f>
        <v>52.677595749347724</v>
      </c>
      <c r="D96" s="2">
        <f>MACD!E96</f>
        <v>-5.7903815979347684E-2</v>
      </c>
      <c r="E96" s="2">
        <f>MACD!F96</f>
        <v>-1.8084789820273943E-2</v>
      </c>
      <c r="F96" s="2">
        <f>'Moving Avg'!D96</f>
        <v>13.74658</v>
      </c>
      <c r="G96" s="2">
        <f>'Moving Avg'!F96</f>
        <v>13.655895000000001</v>
      </c>
      <c r="H96" s="2">
        <f>'Moving Avg'!G96</f>
        <v>13.708047999999998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BULLISH DIVERGENCE</v>
      </c>
      <c r="M96" s="8">
        <f t="shared" si="10"/>
        <v>25</v>
      </c>
      <c r="N96" s="8">
        <f t="shared" si="11"/>
        <v>100</v>
      </c>
      <c r="O96" s="8">
        <f t="shared" si="12"/>
        <v>100</v>
      </c>
      <c r="P96" s="8">
        <f t="shared" si="13"/>
        <v>83</v>
      </c>
      <c r="Q96" s="9">
        <f t="shared" si="14"/>
        <v>71.2</v>
      </c>
      <c r="R96" s="9">
        <f t="shared" si="15"/>
        <v>80.75</v>
      </c>
      <c r="S96" s="9">
        <f t="shared" si="16"/>
        <v>81.099999999999994</v>
      </c>
      <c r="T96" s="9">
        <f t="shared" si="17"/>
        <v>77</v>
      </c>
      <c r="U96" s="8">
        <f t="shared" si="18"/>
        <v>77.683333333333323</v>
      </c>
      <c r="V96" s="8">
        <f t="shared" si="19"/>
        <v>77.512499999999989</v>
      </c>
    </row>
    <row r="97" spans="1:22" ht="13.5" x14ac:dyDescent="0.25">
      <c r="A97" s="3">
        <f>RSI!A97</f>
        <v>44673</v>
      </c>
      <c r="B97" s="2">
        <f>RSI!B97</f>
        <v>13.7058</v>
      </c>
      <c r="C97" s="2">
        <f>RSI!I97</f>
        <v>51.976247508328974</v>
      </c>
      <c r="D97" s="2">
        <f>MACD!E97</f>
        <v>-7.1543158642517923E-2</v>
      </c>
      <c r="E97" s="2">
        <f>MACD!F97</f>
        <v>-2.8776463584722741E-2</v>
      </c>
      <c r="F97" s="2">
        <f>'Moving Avg'!D97</f>
        <v>13.724039999999999</v>
      </c>
      <c r="G97" s="2">
        <f>'Moving Avg'!F97</f>
        <v>13.659649999999996</v>
      </c>
      <c r="H97" s="2">
        <f>'Moving Avg'!G97</f>
        <v>13.703325999999997</v>
      </c>
      <c r="I97" s="2">
        <f>'Moving Avg'!H97</f>
        <v>0</v>
      </c>
      <c r="J97" s="6" t="str">
        <f>OBV!F97</f>
        <v>BEARISH</v>
      </c>
      <c r="K97" s="6" t="str">
        <f>OBV!G97</f>
        <v>NEUTRAL</v>
      </c>
      <c r="L97" s="6" t="str">
        <f>OBV!H97</f>
        <v>CONFIRMED BEARISH</v>
      </c>
      <c r="M97" s="8">
        <f t="shared" si="10"/>
        <v>25</v>
      </c>
      <c r="N97" s="8">
        <f t="shared" si="11"/>
        <v>100</v>
      </c>
      <c r="O97" s="8">
        <f t="shared" si="12"/>
        <v>100</v>
      </c>
      <c r="P97" s="8">
        <f t="shared" si="13"/>
        <v>16.5</v>
      </c>
      <c r="Q97" s="9">
        <f t="shared" si="14"/>
        <v>61.225000000000001</v>
      </c>
      <c r="R97" s="9">
        <f t="shared" si="15"/>
        <v>64.125</v>
      </c>
      <c r="S97" s="9">
        <f t="shared" si="16"/>
        <v>51.174999999999997</v>
      </c>
      <c r="T97" s="9">
        <f t="shared" si="17"/>
        <v>60.375</v>
      </c>
      <c r="U97" s="8">
        <f t="shared" si="18"/>
        <v>58.841666666666661</v>
      </c>
      <c r="V97" s="8">
        <f t="shared" si="19"/>
        <v>59.224999999999994</v>
      </c>
    </row>
    <row r="98" spans="1:22" ht="13.5" x14ac:dyDescent="0.25">
      <c r="A98" s="3">
        <f>RSI!A98</f>
        <v>44676</v>
      </c>
      <c r="B98" s="2">
        <f>RSI!B98</f>
        <v>13.7058</v>
      </c>
      <c r="C98" s="2">
        <f>RSI!I98</f>
        <v>51.976247508328974</v>
      </c>
      <c r="D98" s="2">
        <f>MACD!E98</f>
        <v>-8.3187166043664718E-2</v>
      </c>
      <c r="E98" s="2">
        <f>MACD!F98</f>
        <v>-3.9658604076511138E-2</v>
      </c>
      <c r="F98" s="2">
        <f>'Moving Avg'!D98</f>
        <v>13.717599999999999</v>
      </c>
      <c r="G98" s="2">
        <f>'Moving Avg'!F98</f>
        <v>13.660184999999998</v>
      </c>
      <c r="H98" s="2">
        <f>'Moving Avg'!G98</f>
        <v>13.698603999999996</v>
      </c>
      <c r="I98" s="2">
        <f>'Moving Avg'!H98</f>
        <v>0</v>
      </c>
      <c r="J98" s="6" t="str">
        <f>OBV!F98</f>
        <v>BEARISH</v>
      </c>
      <c r="K98" s="6" t="str">
        <f>OBV!G98</f>
        <v>NEUTRAL</v>
      </c>
      <c r="L98" s="6" t="str">
        <f>OBV!H98</f>
        <v>CONFIRMED BEARISH</v>
      </c>
      <c r="M98" s="8">
        <f t="shared" si="10"/>
        <v>25</v>
      </c>
      <c r="N98" s="8">
        <f t="shared" si="11"/>
        <v>100</v>
      </c>
      <c r="O98" s="8">
        <f t="shared" si="12"/>
        <v>100</v>
      </c>
      <c r="P98" s="8">
        <f t="shared" si="13"/>
        <v>16.5</v>
      </c>
      <c r="Q98" s="9">
        <f t="shared" si="14"/>
        <v>61.225000000000001</v>
      </c>
      <c r="R98" s="9">
        <f t="shared" si="15"/>
        <v>64.125</v>
      </c>
      <c r="S98" s="9">
        <f t="shared" si="16"/>
        <v>51.174999999999997</v>
      </c>
      <c r="T98" s="9">
        <f t="shared" si="17"/>
        <v>60.375</v>
      </c>
      <c r="U98" s="8">
        <f t="shared" si="18"/>
        <v>58.841666666666661</v>
      </c>
      <c r="V98" s="8">
        <f t="shared" si="19"/>
        <v>59.224999999999994</v>
      </c>
    </row>
    <row r="99" spans="1:22" ht="13.5" x14ac:dyDescent="0.25">
      <c r="A99" s="3">
        <f>RSI!A99</f>
        <v>44677</v>
      </c>
      <c r="B99" s="2">
        <f>RSI!B99</f>
        <v>13.6843</v>
      </c>
      <c r="C99" s="2">
        <f>RSI!I99</f>
        <v>48.965906905329241</v>
      </c>
      <c r="D99" s="2">
        <f>MACD!E99</f>
        <v>-9.1542588753465992E-2</v>
      </c>
      <c r="E99" s="2">
        <f>MACD!F99</f>
        <v>-5.0035401011902111E-2</v>
      </c>
      <c r="F99" s="2">
        <f>'Moving Avg'!D99</f>
        <v>13.707940000000002</v>
      </c>
      <c r="G99" s="2">
        <f>'Moving Avg'!F99</f>
        <v>13.659645000000001</v>
      </c>
      <c r="H99" s="2">
        <f>'Moving Avg'!G99</f>
        <v>13.693773999999996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  <c r="M99" s="8">
        <f t="shared" si="10"/>
        <v>25</v>
      </c>
      <c r="N99" s="8">
        <f t="shared" si="11"/>
        <v>100</v>
      </c>
      <c r="O99" s="8">
        <f t="shared" si="12"/>
        <v>100</v>
      </c>
      <c r="P99" s="8">
        <f t="shared" si="13"/>
        <v>16.5</v>
      </c>
      <c r="Q99" s="9">
        <f t="shared" si="14"/>
        <v>61.225000000000001</v>
      </c>
      <c r="R99" s="9">
        <f t="shared" si="15"/>
        <v>64.125</v>
      </c>
      <c r="S99" s="9">
        <f t="shared" si="16"/>
        <v>51.174999999999997</v>
      </c>
      <c r="T99" s="9">
        <f t="shared" si="17"/>
        <v>60.375</v>
      </c>
      <c r="U99" s="8">
        <f t="shared" si="18"/>
        <v>58.841666666666661</v>
      </c>
      <c r="V99" s="8">
        <f t="shared" si="19"/>
        <v>59.224999999999994</v>
      </c>
    </row>
    <row r="100" spans="1:22" ht="13.5" x14ac:dyDescent="0.25">
      <c r="A100" s="3">
        <f>RSI!A100</f>
        <v>44678</v>
      </c>
      <c r="B100" s="2">
        <f>RSI!B100</f>
        <v>13.2872</v>
      </c>
      <c r="C100" s="2">
        <f>RSI!I100</f>
        <v>22.75355232512517</v>
      </c>
      <c r="D100" s="2">
        <f>MACD!E100</f>
        <v>-4.1912876189879711E-2</v>
      </c>
      <c r="E100" s="2">
        <f>MACD!F100</f>
        <v>-4.8410896047497633E-2</v>
      </c>
      <c r="F100" s="2">
        <f>'Moving Avg'!D100</f>
        <v>13.618860000000002</v>
      </c>
      <c r="G100" s="2">
        <f>'Moving Avg'!F100</f>
        <v>13.643009999999999</v>
      </c>
      <c r="H100" s="2">
        <f>'Moving Avg'!G100</f>
        <v>13.681751999999994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  <c r="M100" s="8">
        <f t="shared" si="10"/>
        <v>50</v>
      </c>
      <c r="N100" s="8">
        <f t="shared" si="11"/>
        <v>0</v>
      </c>
      <c r="O100" s="8">
        <f t="shared" si="12"/>
        <v>100</v>
      </c>
      <c r="P100" s="8">
        <f t="shared" si="13"/>
        <v>16.5</v>
      </c>
      <c r="Q100" s="9">
        <f t="shared" si="14"/>
        <v>34.975000000000001</v>
      </c>
      <c r="R100" s="9">
        <f t="shared" si="15"/>
        <v>49.125</v>
      </c>
      <c r="S100" s="9">
        <f t="shared" si="16"/>
        <v>39.924999999999997</v>
      </c>
      <c r="T100" s="9">
        <f t="shared" si="17"/>
        <v>41.625</v>
      </c>
      <c r="U100" s="8">
        <f t="shared" si="18"/>
        <v>41.341666666666661</v>
      </c>
      <c r="V100" s="8">
        <f t="shared" si="19"/>
        <v>41.412499999999994</v>
      </c>
    </row>
    <row r="101" spans="1:22" ht="13.5" x14ac:dyDescent="0.25">
      <c r="A101" s="3">
        <f>RSI!A101</f>
        <v>44679</v>
      </c>
      <c r="B101" s="2">
        <f>RSI!B101</f>
        <v>13.416</v>
      </c>
      <c r="C101" s="2">
        <f>RSI!I101</f>
        <v>34.922281128648351</v>
      </c>
      <c r="D101" s="2">
        <f>MACD!E101</f>
        <v>-5.430760919949762E-3</v>
      </c>
      <c r="E101" s="2">
        <f>MACD!F101</f>
        <v>-3.9814869021988067E-2</v>
      </c>
      <c r="F101" s="2">
        <f>'Moving Avg'!D101</f>
        <v>13.559819999999998</v>
      </c>
      <c r="G101" s="2">
        <f>'Moving Avg'!F101</f>
        <v>13.632814999999999</v>
      </c>
      <c r="H101" s="2">
        <f>'Moving Avg'!G101</f>
        <v>13.673165999999997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  <c r="M101" s="8">
        <f t="shared" si="10"/>
        <v>25</v>
      </c>
      <c r="N101" s="8">
        <f t="shared" si="11"/>
        <v>0</v>
      </c>
      <c r="O101" s="8">
        <f t="shared" si="12"/>
        <v>100</v>
      </c>
      <c r="P101" s="8">
        <f t="shared" si="13"/>
        <v>16.5</v>
      </c>
      <c r="Q101" s="9">
        <f t="shared" si="14"/>
        <v>26.225000000000001</v>
      </c>
      <c r="R101" s="9">
        <f t="shared" si="15"/>
        <v>44.125</v>
      </c>
      <c r="S101" s="9">
        <f t="shared" si="16"/>
        <v>36.174999999999997</v>
      </c>
      <c r="T101" s="9">
        <f t="shared" si="17"/>
        <v>35.375</v>
      </c>
      <c r="U101" s="8">
        <f t="shared" si="18"/>
        <v>35.508333333333333</v>
      </c>
      <c r="V101" s="8">
        <f t="shared" si="19"/>
        <v>35.474999999999994</v>
      </c>
    </row>
    <row r="102" spans="1:22" ht="13.5" x14ac:dyDescent="0.25">
      <c r="A102" s="3">
        <f>RSI!A102</f>
        <v>44680</v>
      </c>
      <c r="B102" s="2">
        <f>RSI!B102</f>
        <v>13.7058</v>
      </c>
      <c r="C102" s="2">
        <f>RSI!I102</f>
        <v>52.900605777693137</v>
      </c>
      <c r="D102" s="2">
        <f>MACD!E102</f>
        <v>1.7801446324810399E-2</v>
      </c>
      <c r="E102" s="2">
        <f>MACD!F102</f>
        <v>-2.8291605952628376E-2</v>
      </c>
      <c r="F102" s="2">
        <f>'Moving Avg'!D102</f>
        <v>13.559819999999998</v>
      </c>
      <c r="G102" s="2">
        <f>'Moving Avg'!F102</f>
        <v>13.637110000000002</v>
      </c>
      <c r="H102" s="2">
        <f>'Moving Avg'!G102</f>
        <v>13.670375999999997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NEUTRAL</v>
      </c>
      <c r="M102" s="8">
        <f t="shared" si="10"/>
        <v>25</v>
      </c>
      <c r="N102" s="8">
        <f t="shared" si="11"/>
        <v>0</v>
      </c>
      <c r="O102" s="8">
        <f t="shared" si="12"/>
        <v>100</v>
      </c>
      <c r="P102" s="8">
        <f t="shared" si="13"/>
        <v>49.5</v>
      </c>
      <c r="Q102" s="9">
        <f t="shared" si="14"/>
        <v>31.175000000000001</v>
      </c>
      <c r="R102" s="9">
        <f t="shared" si="15"/>
        <v>52.375</v>
      </c>
      <c r="S102" s="9">
        <f t="shared" si="16"/>
        <v>51.025000000000006</v>
      </c>
      <c r="T102" s="9">
        <f t="shared" si="17"/>
        <v>43.625</v>
      </c>
      <c r="U102" s="8">
        <f t="shared" si="18"/>
        <v>44.858333333333327</v>
      </c>
      <c r="V102" s="8">
        <f t="shared" si="19"/>
        <v>44.55</v>
      </c>
    </row>
    <row r="103" spans="1:22" ht="13.5" x14ac:dyDescent="0.25">
      <c r="A103" s="3">
        <f>RSI!A103</f>
        <v>44685</v>
      </c>
      <c r="B103" s="2">
        <f>RSI!B103</f>
        <v>13.7112</v>
      </c>
      <c r="C103" s="2">
        <f>RSI!I103</f>
        <v>53.160269540617442</v>
      </c>
      <c r="D103" s="2">
        <f>MACD!E103</f>
        <v>2.4300167712302922E-2</v>
      </c>
      <c r="E103" s="2">
        <f>MACD!F103</f>
        <v>-1.7773251219642121E-2</v>
      </c>
      <c r="F103" s="2">
        <f>'Moving Avg'!D103</f>
        <v>13.5609</v>
      </c>
      <c r="G103" s="2">
        <f>'Moving Avg'!F103</f>
        <v>13.641675000000001</v>
      </c>
      <c r="H103" s="2">
        <f>'Moving Avg'!G103</f>
        <v>13.671019999999993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CONFIRMED BULLISH</v>
      </c>
      <c r="M103" s="8">
        <f t="shared" si="10"/>
        <v>25</v>
      </c>
      <c r="N103" s="8">
        <f t="shared" si="11"/>
        <v>0</v>
      </c>
      <c r="O103" s="8">
        <f t="shared" si="12"/>
        <v>100</v>
      </c>
      <c r="P103" s="8">
        <f t="shared" si="13"/>
        <v>83.5</v>
      </c>
      <c r="Q103" s="9">
        <f t="shared" si="14"/>
        <v>36.274999999999999</v>
      </c>
      <c r="R103" s="9">
        <f t="shared" si="15"/>
        <v>60.875</v>
      </c>
      <c r="S103" s="9">
        <f t="shared" si="16"/>
        <v>66.325000000000003</v>
      </c>
      <c r="T103" s="9">
        <f t="shared" si="17"/>
        <v>52.125</v>
      </c>
      <c r="U103" s="8">
        <f t="shared" si="18"/>
        <v>54.491666666666674</v>
      </c>
      <c r="V103" s="8">
        <f t="shared" si="19"/>
        <v>53.900000000000006</v>
      </c>
    </row>
    <row r="104" spans="1:22" ht="13.5" x14ac:dyDescent="0.25">
      <c r="A104" s="3">
        <f>RSI!A104</f>
        <v>44686</v>
      </c>
      <c r="B104" s="2">
        <f>RSI!B104</f>
        <v>13.7112</v>
      </c>
      <c r="C104" s="2">
        <f>RSI!I104</f>
        <v>53.160269540617442</v>
      </c>
      <c r="D104" s="2">
        <f>MACD!E104</f>
        <v>2.8589477429429522E-2</v>
      </c>
      <c r="E104" s="2">
        <f>MACD!F104</f>
        <v>-8.5007054898277919E-3</v>
      </c>
      <c r="F104" s="2">
        <f>'Moving Avg'!D104</f>
        <v>13.566280000000001</v>
      </c>
      <c r="G104" s="2">
        <f>'Moving Avg'!F104</f>
        <v>13.646505000000001</v>
      </c>
      <c r="H104" s="2">
        <f>'Moving Avg'!G104</f>
        <v>13.670483999999997</v>
      </c>
      <c r="I104" s="2">
        <f>'Moving Avg'!H104</f>
        <v>0</v>
      </c>
      <c r="J104" s="6" t="str">
        <f>OBV!F104</f>
        <v>BULLISH</v>
      </c>
      <c r="K104" s="6" t="str">
        <f>OBV!G104</f>
        <v>NEUTRAL</v>
      </c>
      <c r="L104" s="6" t="str">
        <f>OBV!H104</f>
        <v>CONFIRMED BULLISH</v>
      </c>
      <c r="M104" s="8">
        <f t="shared" si="10"/>
        <v>25</v>
      </c>
      <c r="N104" s="8">
        <f t="shared" si="11"/>
        <v>0</v>
      </c>
      <c r="O104" s="8">
        <f t="shared" si="12"/>
        <v>100</v>
      </c>
      <c r="P104" s="8">
        <f t="shared" si="13"/>
        <v>83.5</v>
      </c>
      <c r="Q104" s="9">
        <f t="shared" si="14"/>
        <v>36.274999999999999</v>
      </c>
      <c r="R104" s="9">
        <f t="shared" si="15"/>
        <v>60.875</v>
      </c>
      <c r="S104" s="9">
        <f t="shared" si="16"/>
        <v>66.325000000000003</v>
      </c>
      <c r="T104" s="9">
        <f t="shared" si="17"/>
        <v>52.125</v>
      </c>
      <c r="U104" s="8">
        <f t="shared" si="18"/>
        <v>54.491666666666674</v>
      </c>
      <c r="V104" s="8">
        <f t="shared" si="19"/>
        <v>53.900000000000006</v>
      </c>
    </row>
    <row r="105" spans="1:22" ht="13.5" x14ac:dyDescent="0.25">
      <c r="A105" s="3">
        <f>RSI!A105</f>
        <v>44687</v>
      </c>
      <c r="B105" s="2">
        <f>RSI!B105</f>
        <v>13.7112</v>
      </c>
      <c r="C105" s="2">
        <f>RSI!I105</f>
        <v>53.160269540617442</v>
      </c>
      <c r="D105" s="2">
        <f>MACD!E105</f>
        <v>3.186811635390896E-2</v>
      </c>
      <c r="E105" s="2">
        <f>MACD!F105</f>
        <v>-4.2694112108044181E-4</v>
      </c>
      <c r="F105" s="2">
        <f>'Moving Avg'!D105</f>
        <v>13.651079999999999</v>
      </c>
      <c r="G105" s="2">
        <f>'Moving Avg'!F105</f>
        <v>13.653215000000003</v>
      </c>
      <c r="H105" s="2">
        <f>'Moving Avg'!G105</f>
        <v>13.671021999999994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CONFIRMED BULLISH</v>
      </c>
      <c r="M105" s="8">
        <f t="shared" si="10"/>
        <v>25</v>
      </c>
      <c r="N105" s="8">
        <f t="shared" si="11"/>
        <v>0</v>
      </c>
      <c r="O105" s="8">
        <f t="shared" si="12"/>
        <v>100</v>
      </c>
      <c r="P105" s="8">
        <f t="shared" si="13"/>
        <v>83.5</v>
      </c>
      <c r="Q105" s="9">
        <f t="shared" si="14"/>
        <v>36.274999999999999</v>
      </c>
      <c r="R105" s="9">
        <f t="shared" si="15"/>
        <v>60.875</v>
      </c>
      <c r="S105" s="9">
        <f t="shared" si="16"/>
        <v>66.325000000000003</v>
      </c>
      <c r="T105" s="9">
        <f t="shared" si="17"/>
        <v>52.125</v>
      </c>
      <c r="U105" s="8">
        <f t="shared" si="18"/>
        <v>54.491666666666674</v>
      </c>
      <c r="V105" s="8">
        <f t="shared" si="19"/>
        <v>53.900000000000006</v>
      </c>
    </row>
    <row r="106" spans="1:22" ht="13.5" x14ac:dyDescent="0.25">
      <c r="A106" s="3">
        <f>RSI!A106</f>
        <v>44690</v>
      </c>
      <c r="B106" s="2">
        <f>RSI!B106</f>
        <v>13.6843</v>
      </c>
      <c r="C106" s="2">
        <f>RSI!I106</f>
        <v>51.397283941267339</v>
      </c>
      <c r="D106" s="2">
        <f>MACD!E106</f>
        <v>3.3017840681019095E-2</v>
      </c>
      <c r="E106" s="2">
        <f>MACD!F106</f>
        <v>6.2620152393394659E-3</v>
      </c>
      <c r="F106" s="2">
        <f>'Moving Avg'!D106</f>
        <v>13.704739999999997</v>
      </c>
      <c r="G106" s="2">
        <f>'Moving Avg'!F106</f>
        <v>13.658580000000004</v>
      </c>
      <c r="H106" s="2">
        <f>'Moving Avg'!G106</f>
        <v>13.669947999999994</v>
      </c>
      <c r="I106" s="2">
        <f>'Moving Avg'!H106</f>
        <v>0</v>
      </c>
      <c r="J106" s="6" t="str">
        <f>OBV!F106</f>
        <v>BEARISH</v>
      </c>
      <c r="K106" s="6" t="str">
        <f>OBV!G106</f>
        <v>NEUTRAL</v>
      </c>
      <c r="L106" s="6" t="str">
        <f>OBV!H106</f>
        <v>BEARISH DIVERGENCE</v>
      </c>
      <c r="M106" s="8">
        <f t="shared" si="10"/>
        <v>25</v>
      </c>
      <c r="N106" s="8">
        <f t="shared" si="11"/>
        <v>0</v>
      </c>
      <c r="O106" s="8">
        <f t="shared" si="12"/>
        <v>100</v>
      </c>
      <c r="P106" s="8">
        <f t="shared" si="13"/>
        <v>16.5</v>
      </c>
      <c r="Q106" s="9">
        <f t="shared" si="14"/>
        <v>26.225000000000001</v>
      </c>
      <c r="R106" s="9">
        <f t="shared" si="15"/>
        <v>44.125</v>
      </c>
      <c r="S106" s="9">
        <f t="shared" si="16"/>
        <v>36.174999999999997</v>
      </c>
      <c r="T106" s="9">
        <f t="shared" si="17"/>
        <v>35.375</v>
      </c>
      <c r="U106" s="8">
        <f t="shared" si="18"/>
        <v>35.508333333333333</v>
      </c>
      <c r="V106" s="8">
        <f t="shared" si="19"/>
        <v>35.474999999999994</v>
      </c>
    </row>
    <row r="107" spans="1:22" ht="13.5" x14ac:dyDescent="0.25">
      <c r="A107" s="3">
        <f>RSI!A107</f>
        <v>44691</v>
      </c>
      <c r="B107" s="2">
        <f>RSI!B107</f>
        <v>13.7112</v>
      </c>
      <c r="C107" s="2">
        <f>RSI!I107</f>
        <v>53.073255708769636</v>
      </c>
      <c r="D107" s="2">
        <f>MACD!E107</f>
        <v>3.1025541043501192E-2</v>
      </c>
      <c r="E107" s="2">
        <f>MACD!F107</f>
        <v>1.1214720400171812E-2</v>
      </c>
      <c r="F107" s="2">
        <f>'Moving Avg'!D107</f>
        <v>13.705819999999999</v>
      </c>
      <c r="G107" s="2">
        <f>'Moving Avg'!F107</f>
        <v>13.666630000000001</v>
      </c>
      <c r="H107" s="2">
        <f>'Moving Avg'!G107</f>
        <v>13.669411999999992</v>
      </c>
      <c r="I107" s="2">
        <f>'Moving Avg'!H107</f>
        <v>0</v>
      </c>
      <c r="J107" s="6" t="str">
        <f>OBV!F107</f>
        <v>BULLISH</v>
      </c>
      <c r="K107" s="6" t="str">
        <f>OBV!G107</f>
        <v>NEUTRAL</v>
      </c>
      <c r="L107" s="6" t="str">
        <f>OBV!H107</f>
        <v>CONFIRMED BULLISH</v>
      </c>
      <c r="M107" s="8">
        <f t="shared" si="10"/>
        <v>25</v>
      </c>
      <c r="N107" s="8">
        <f t="shared" si="11"/>
        <v>0</v>
      </c>
      <c r="O107" s="8">
        <f t="shared" si="12"/>
        <v>100</v>
      </c>
      <c r="P107" s="8">
        <f t="shared" si="13"/>
        <v>83.5</v>
      </c>
      <c r="Q107" s="9">
        <f t="shared" si="14"/>
        <v>36.274999999999999</v>
      </c>
      <c r="R107" s="9">
        <f t="shared" si="15"/>
        <v>60.875</v>
      </c>
      <c r="S107" s="9">
        <f t="shared" si="16"/>
        <v>66.325000000000003</v>
      </c>
      <c r="T107" s="9">
        <f t="shared" si="17"/>
        <v>52.125</v>
      </c>
      <c r="U107" s="8">
        <f t="shared" si="18"/>
        <v>54.491666666666674</v>
      </c>
      <c r="V107" s="8">
        <f t="shared" si="19"/>
        <v>53.900000000000006</v>
      </c>
    </row>
    <row r="108" spans="1:22" ht="13.5" x14ac:dyDescent="0.25">
      <c r="A108" s="3">
        <f>RSI!A108</f>
        <v>44692</v>
      </c>
      <c r="B108" s="2">
        <f>RSI!B108</f>
        <v>13.6843</v>
      </c>
      <c r="C108" s="2">
        <f>RSI!I108</f>
        <v>51.172916994922026</v>
      </c>
      <c r="D108" s="2">
        <f>MACD!E108</f>
        <v>3.1042109235832172E-2</v>
      </c>
      <c r="E108" s="2">
        <f>MACD!F108</f>
        <v>1.5180198167303885E-2</v>
      </c>
      <c r="F108" s="2">
        <f>'Moving Avg'!D108</f>
        <v>13.70044</v>
      </c>
      <c r="G108" s="2">
        <f>'Moving Avg'!F108</f>
        <v>13.673335000000003</v>
      </c>
      <c r="H108" s="2">
        <f>'Moving Avg'!G108</f>
        <v>13.669411999999996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  <c r="M108" s="8">
        <f t="shared" si="10"/>
        <v>25</v>
      </c>
      <c r="N108" s="8">
        <f t="shared" si="11"/>
        <v>0</v>
      </c>
      <c r="O108" s="8">
        <f t="shared" si="12"/>
        <v>100</v>
      </c>
      <c r="P108" s="8">
        <f t="shared" si="13"/>
        <v>66.5</v>
      </c>
      <c r="Q108" s="9">
        <f t="shared" si="14"/>
        <v>33.725000000000001</v>
      </c>
      <c r="R108" s="9">
        <f t="shared" si="15"/>
        <v>56.625</v>
      </c>
      <c r="S108" s="9">
        <f t="shared" si="16"/>
        <v>58.674999999999997</v>
      </c>
      <c r="T108" s="9">
        <f t="shared" si="17"/>
        <v>47.875</v>
      </c>
      <c r="U108" s="8">
        <f t="shared" si="18"/>
        <v>49.67499999999999</v>
      </c>
      <c r="V108" s="8">
        <f t="shared" si="19"/>
        <v>49.224999999999994</v>
      </c>
    </row>
    <row r="109" spans="1:22" ht="13.5" x14ac:dyDescent="0.25">
      <c r="A109" s="3">
        <f>RSI!A109</f>
        <v>44693</v>
      </c>
      <c r="B109" s="2">
        <f>RSI!B109</f>
        <v>13.6843</v>
      </c>
      <c r="C109" s="2">
        <f>RSI!I109</f>
        <v>51.172916994922026</v>
      </c>
      <c r="D109" s="2">
        <f>MACD!E109</f>
        <v>2.7638655720014782E-2</v>
      </c>
      <c r="E109" s="2">
        <f>MACD!F109</f>
        <v>1.7671889677846067E-2</v>
      </c>
      <c r="F109" s="2">
        <f>'Moving Avg'!D109</f>
        <v>13.695060000000002</v>
      </c>
      <c r="G109" s="2">
        <f>'Moving Avg'!F109</f>
        <v>13.68004</v>
      </c>
      <c r="H109" s="2">
        <f>'Moving Avg'!G109</f>
        <v>13.669411999999996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  <c r="M109" s="8">
        <f t="shared" si="10"/>
        <v>25</v>
      </c>
      <c r="N109" s="8">
        <f t="shared" si="11"/>
        <v>0</v>
      </c>
      <c r="O109" s="8">
        <f t="shared" si="12"/>
        <v>100</v>
      </c>
      <c r="P109" s="8">
        <f t="shared" si="13"/>
        <v>66.5</v>
      </c>
      <c r="Q109" s="9">
        <f t="shared" si="14"/>
        <v>33.725000000000001</v>
      </c>
      <c r="R109" s="9">
        <f t="shared" si="15"/>
        <v>56.625</v>
      </c>
      <c r="S109" s="9">
        <f t="shared" si="16"/>
        <v>58.674999999999997</v>
      </c>
      <c r="T109" s="9">
        <f t="shared" si="17"/>
        <v>47.875</v>
      </c>
      <c r="U109" s="8">
        <f t="shared" si="18"/>
        <v>49.67499999999999</v>
      </c>
      <c r="V109" s="8">
        <f t="shared" si="19"/>
        <v>49.224999999999994</v>
      </c>
    </row>
    <row r="110" spans="1:22" ht="13.5" x14ac:dyDescent="0.25">
      <c r="A110" s="3">
        <f>RSI!A110</f>
        <v>44694</v>
      </c>
      <c r="B110" s="2">
        <f>RSI!B110</f>
        <v>13.7112</v>
      </c>
      <c r="C110" s="2">
        <f>RSI!I110</f>
        <v>53.119689192405566</v>
      </c>
      <c r="D110" s="2">
        <f>MACD!E110</f>
        <v>-3.8427738410268475E-2</v>
      </c>
      <c r="E110" s="2">
        <f>MACD!F110</f>
        <v>6.4519640602231591E-3</v>
      </c>
      <c r="F110" s="2">
        <f>'Moving Avg'!D110</f>
        <v>13.695060000000002</v>
      </c>
      <c r="G110" s="2">
        <f>'Moving Avg'!F110</f>
        <v>13.679235</v>
      </c>
      <c r="H110" s="2">
        <f>'Moving Avg'!G110</f>
        <v>13.669949999999996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NEUTRAL</v>
      </c>
      <c r="M110" s="8">
        <f t="shared" si="10"/>
        <v>25</v>
      </c>
      <c r="N110" s="8">
        <f t="shared" si="11"/>
        <v>100</v>
      </c>
      <c r="O110" s="8">
        <f t="shared" si="12"/>
        <v>100</v>
      </c>
      <c r="P110" s="8">
        <f t="shared" si="13"/>
        <v>66</v>
      </c>
      <c r="Q110" s="9">
        <f t="shared" si="14"/>
        <v>68.650000000000006</v>
      </c>
      <c r="R110" s="9">
        <f t="shared" si="15"/>
        <v>76.5</v>
      </c>
      <c r="S110" s="9">
        <f t="shared" si="16"/>
        <v>73.45</v>
      </c>
      <c r="T110" s="9">
        <f t="shared" si="17"/>
        <v>72.75</v>
      </c>
      <c r="U110" s="8">
        <f t="shared" si="18"/>
        <v>72.866666666666674</v>
      </c>
      <c r="V110" s="8">
        <f t="shared" si="19"/>
        <v>72.837500000000006</v>
      </c>
    </row>
    <row r="111" spans="1:22" ht="13.5" x14ac:dyDescent="0.25">
      <c r="A111" s="3">
        <f>RSI!A111</f>
        <v>44697</v>
      </c>
      <c r="B111" s="2">
        <f>RSI!B111</f>
        <v>13.7112</v>
      </c>
      <c r="C111" s="2">
        <f>RSI!I111</f>
        <v>53.119689192405566</v>
      </c>
      <c r="D111" s="2">
        <f>MACD!E111</f>
        <v>-7.4767759584590365E-2</v>
      </c>
      <c r="E111" s="2">
        <f>MACD!F111</f>
        <v>-9.7919806687395451E-3</v>
      </c>
      <c r="F111" s="2">
        <f>'Moving Avg'!D111</f>
        <v>13.70044</v>
      </c>
      <c r="G111" s="2">
        <f>'Moving Avg'!F111</f>
        <v>13.677895000000001</v>
      </c>
      <c r="H111" s="2">
        <f>'Moving Avg'!G111</f>
        <v>13.670593999999994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  <c r="M111" s="8">
        <f t="shared" si="10"/>
        <v>25</v>
      </c>
      <c r="N111" s="8">
        <f t="shared" si="11"/>
        <v>100</v>
      </c>
      <c r="O111" s="8">
        <f t="shared" si="12"/>
        <v>100</v>
      </c>
      <c r="P111" s="8">
        <f t="shared" si="13"/>
        <v>100</v>
      </c>
      <c r="Q111" s="9">
        <f t="shared" si="14"/>
        <v>73.75</v>
      </c>
      <c r="R111" s="9">
        <f t="shared" si="15"/>
        <v>85</v>
      </c>
      <c r="S111" s="9">
        <f t="shared" si="16"/>
        <v>88.75</v>
      </c>
      <c r="T111" s="9">
        <f t="shared" si="17"/>
        <v>81.25</v>
      </c>
      <c r="U111" s="8">
        <f t="shared" si="18"/>
        <v>82.5</v>
      </c>
      <c r="V111" s="8">
        <f t="shared" si="19"/>
        <v>82.1875</v>
      </c>
    </row>
    <row r="112" spans="1:22" ht="13.5" x14ac:dyDescent="0.25">
      <c r="A112" s="3">
        <f>RSI!A112</f>
        <v>44698</v>
      </c>
      <c r="B112" s="2">
        <f>RSI!B112</f>
        <v>13.7112</v>
      </c>
      <c r="C112" s="2">
        <f>RSI!I112</f>
        <v>53.119689192405559</v>
      </c>
      <c r="D112" s="2">
        <f>MACD!E112</f>
        <v>-6.116671908487703E-2</v>
      </c>
      <c r="E112" s="2">
        <f>MACD!F112</f>
        <v>-2.0066928351967044E-2</v>
      </c>
      <c r="F112" s="2">
        <f>'Moving Avg'!D112</f>
        <v>13.70044</v>
      </c>
      <c r="G112" s="2">
        <f>'Moving Avg'!F112</f>
        <v>13.67253</v>
      </c>
      <c r="H112" s="2">
        <f>'Moving Avg'!G112</f>
        <v>13.671237999999995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NEUTRAL</v>
      </c>
      <c r="M112" s="8">
        <f t="shared" si="10"/>
        <v>25</v>
      </c>
      <c r="N112" s="8">
        <f t="shared" si="11"/>
        <v>100</v>
      </c>
      <c r="O112" s="8">
        <f t="shared" si="12"/>
        <v>100</v>
      </c>
      <c r="P112" s="8">
        <f t="shared" si="13"/>
        <v>66</v>
      </c>
      <c r="Q112" s="9">
        <f t="shared" si="14"/>
        <v>68.650000000000006</v>
      </c>
      <c r="R112" s="9">
        <f t="shared" si="15"/>
        <v>76.5</v>
      </c>
      <c r="S112" s="9">
        <f t="shared" si="16"/>
        <v>73.45</v>
      </c>
      <c r="T112" s="9">
        <f t="shared" si="17"/>
        <v>72.75</v>
      </c>
      <c r="U112" s="8">
        <f t="shared" si="18"/>
        <v>72.866666666666674</v>
      </c>
      <c r="V112" s="8">
        <f t="shared" si="19"/>
        <v>72.837500000000006</v>
      </c>
    </row>
    <row r="113" spans="1:22" ht="13.5" x14ac:dyDescent="0.25">
      <c r="A113" s="3">
        <f>RSI!A113</f>
        <v>44699</v>
      </c>
      <c r="B113" s="2">
        <f>RSI!B113</f>
        <v>13.6843</v>
      </c>
      <c r="C113" s="2">
        <f>RSI!I113</f>
        <v>50.599933959954697</v>
      </c>
      <c r="D113" s="2">
        <f>MACD!E113</f>
        <v>-4.7051753233706251E-2</v>
      </c>
      <c r="E113" s="2">
        <f>MACD!F113</f>
        <v>-2.5463893328314884E-2</v>
      </c>
      <c r="F113" s="2">
        <f>'Moving Avg'!D113</f>
        <v>13.700439999999997</v>
      </c>
      <c r="G113" s="2">
        <f>'Moving Avg'!F113</f>
        <v>13.669844999999999</v>
      </c>
      <c r="H113" s="2">
        <f>'Moving Avg'!G113</f>
        <v>13.671343999999998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NEUTRAL</v>
      </c>
      <c r="M113" s="8">
        <f t="shared" si="10"/>
        <v>25</v>
      </c>
      <c r="N113" s="8">
        <f t="shared" si="11"/>
        <v>100</v>
      </c>
      <c r="O113" s="8">
        <f t="shared" si="12"/>
        <v>100</v>
      </c>
      <c r="P113" s="8">
        <f t="shared" si="13"/>
        <v>49.5</v>
      </c>
      <c r="Q113" s="9">
        <f t="shared" si="14"/>
        <v>66.174999999999997</v>
      </c>
      <c r="R113" s="9">
        <f t="shared" si="15"/>
        <v>72.375</v>
      </c>
      <c r="S113" s="9">
        <f t="shared" si="16"/>
        <v>66.025000000000006</v>
      </c>
      <c r="T113" s="9">
        <f t="shared" si="17"/>
        <v>68.625</v>
      </c>
      <c r="U113" s="8">
        <f t="shared" si="18"/>
        <v>68.191666666666677</v>
      </c>
      <c r="V113" s="8">
        <f t="shared" si="19"/>
        <v>68.300000000000011</v>
      </c>
    </row>
    <row r="114" spans="1:22" ht="13.5" x14ac:dyDescent="0.25">
      <c r="A114" s="3">
        <f>RSI!A114</f>
        <v>44700</v>
      </c>
      <c r="B114" s="2">
        <f>RSI!B114</f>
        <v>13.6843</v>
      </c>
      <c r="C114" s="2">
        <f>RSI!I114</f>
        <v>50.599933959954697</v>
      </c>
      <c r="D114" s="2">
        <f>MACD!E114</f>
        <v>-3.5150264282119537E-2</v>
      </c>
      <c r="E114" s="2">
        <f>MACD!F114</f>
        <v>-2.7401167519075814E-2</v>
      </c>
      <c r="F114" s="2">
        <f>'Moving Avg'!D114</f>
        <v>13.70044</v>
      </c>
      <c r="G114" s="2">
        <f>'Moving Avg'!F114</f>
        <v>13.66743</v>
      </c>
      <c r="H114" s="2">
        <f>'Moving Avg'!G114</f>
        <v>13.671557999999996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NEUTRAL</v>
      </c>
      <c r="M114" s="8">
        <f t="shared" si="10"/>
        <v>25</v>
      </c>
      <c r="N114" s="8">
        <f t="shared" si="11"/>
        <v>45</v>
      </c>
      <c r="O114" s="8">
        <f t="shared" si="12"/>
        <v>100</v>
      </c>
      <c r="P114" s="8">
        <f t="shared" si="13"/>
        <v>49.5</v>
      </c>
      <c r="Q114" s="9">
        <f t="shared" si="14"/>
        <v>46.924999999999997</v>
      </c>
      <c r="R114" s="9">
        <f t="shared" si="15"/>
        <v>61.375</v>
      </c>
      <c r="S114" s="9">
        <f t="shared" si="16"/>
        <v>57.775000000000006</v>
      </c>
      <c r="T114" s="9">
        <f t="shared" si="17"/>
        <v>54.875</v>
      </c>
      <c r="U114" s="8">
        <f t="shared" si="18"/>
        <v>55.358333333333327</v>
      </c>
      <c r="V114" s="8">
        <f t="shared" si="19"/>
        <v>55.237499999999997</v>
      </c>
    </row>
    <row r="115" spans="1:22" ht="13.5" x14ac:dyDescent="0.25">
      <c r="A115" s="3">
        <f>RSI!A115</f>
        <v>44701</v>
      </c>
      <c r="B115" s="2">
        <f>RSI!B115</f>
        <v>13.6843</v>
      </c>
      <c r="C115" s="2">
        <f>RSI!I115</f>
        <v>50.599933959954697</v>
      </c>
      <c r="D115" s="2">
        <f>MACD!E115</f>
        <v>-2.5118610382364182E-2</v>
      </c>
      <c r="E115" s="2">
        <f>MACD!F115</f>
        <v>-2.694465609173349E-2</v>
      </c>
      <c r="F115" s="2">
        <f>'Moving Avg'!D115</f>
        <v>13.695060000000002</v>
      </c>
      <c r="G115" s="2">
        <f>'Moving Avg'!F115</f>
        <v>13.665015</v>
      </c>
      <c r="H115" s="2">
        <f>'Moving Avg'!G115</f>
        <v>13.672093999999998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CONFIRMED BEARISH</v>
      </c>
      <c r="M115" s="8">
        <f t="shared" si="10"/>
        <v>25</v>
      </c>
      <c r="N115" s="8">
        <f t="shared" si="11"/>
        <v>0</v>
      </c>
      <c r="O115" s="8">
        <f t="shared" si="12"/>
        <v>100</v>
      </c>
      <c r="P115" s="8">
        <f t="shared" si="13"/>
        <v>16.5</v>
      </c>
      <c r="Q115" s="9">
        <f t="shared" si="14"/>
        <v>26.225000000000001</v>
      </c>
      <c r="R115" s="9">
        <f t="shared" si="15"/>
        <v>44.125</v>
      </c>
      <c r="S115" s="9">
        <f t="shared" si="16"/>
        <v>36.174999999999997</v>
      </c>
      <c r="T115" s="9">
        <f t="shared" si="17"/>
        <v>35.375</v>
      </c>
      <c r="U115" s="8">
        <f t="shared" si="18"/>
        <v>35.508333333333333</v>
      </c>
      <c r="V115" s="8">
        <f t="shared" si="19"/>
        <v>35.474999999999994</v>
      </c>
    </row>
    <row r="116" spans="1:22" ht="13.5" x14ac:dyDescent="0.25">
      <c r="A116" s="3">
        <f>RSI!A116</f>
        <v>44704</v>
      </c>
      <c r="B116" s="2">
        <f>RSI!B116</f>
        <v>13.6843</v>
      </c>
      <c r="C116" s="2">
        <f>RSI!I116</f>
        <v>50.599933959954697</v>
      </c>
      <c r="D116" s="2">
        <f>MACD!E116</f>
        <v>-2.0804709345433992E-2</v>
      </c>
      <c r="E116" s="2">
        <f>MACD!F116</f>
        <v>-2.5716666742473589E-2</v>
      </c>
      <c r="F116" s="2">
        <f>'Moving Avg'!D116</f>
        <v>13.689679999999999</v>
      </c>
      <c r="G116" s="2">
        <f>'Moving Avg'!F116</f>
        <v>13.66367</v>
      </c>
      <c r="H116" s="2">
        <f>'Moving Avg'!G116</f>
        <v>13.671019999999999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CONFIRMED BEARISH</v>
      </c>
      <c r="M116" s="8">
        <f t="shared" si="10"/>
        <v>25</v>
      </c>
      <c r="N116" s="8">
        <f t="shared" si="11"/>
        <v>0</v>
      </c>
      <c r="O116" s="8">
        <f t="shared" si="12"/>
        <v>100</v>
      </c>
      <c r="P116" s="8">
        <f t="shared" si="13"/>
        <v>16.5</v>
      </c>
      <c r="Q116" s="9">
        <f t="shared" si="14"/>
        <v>26.225000000000001</v>
      </c>
      <c r="R116" s="9">
        <f t="shared" si="15"/>
        <v>44.125</v>
      </c>
      <c r="S116" s="9">
        <f t="shared" si="16"/>
        <v>36.174999999999997</v>
      </c>
      <c r="T116" s="9">
        <f t="shared" si="17"/>
        <v>35.375</v>
      </c>
      <c r="U116" s="8">
        <f t="shared" si="18"/>
        <v>35.508333333333333</v>
      </c>
      <c r="V116" s="8">
        <f t="shared" si="19"/>
        <v>35.474999999999994</v>
      </c>
    </row>
    <row r="117" spans="1:22" ht="13.5" x14ac:dyDescent="0.25">
      <c r="A117" s="3">
        <f>RSI!A117</f>
        <v>44705</v>
      </c>
      <c r="B117" s="2">
        <f>RSI!B117</f>
        <v>13.6843</v>
      </c>
      <c r="C117" s="2">
        <f>RSI!I117</f>
        <v>50.599933959954697</v>
      </c>
      <c r="D117" s="2">
        <f>MACD!E117</f>
        <v>-1.3049320107434426E-2</v>
      </c>
      <c r="E117" s="2">
        <f>MACD!F117</f>
        <v>-2.3183197415465758E-2</v>
      </c>
      <c r="F117" s="2">
        <f>'Moving Avg'!D117</f>
        <v>13.684300000000002</v>
      </c>
      <c r="G117" s="2">
        <f>'Moving Avg'!F117</f>
        <v>13.662595000000001</v>
      </c>
      <c r="H117" s="2">
        <f>'Moving Avg'!G117</f>
        <v>13.670054</v>
      </c>
      <c r="I117" s="2">
        <f>'Moving Avg'!H117</f>
        <v>0</v>
      </c>
      <c r="J117" s="6" t="str">
        <f>OBV!F117</f>
        <v>BEARISH</v>
      </c>
      <c r="K117" s="6" t="str">
        <f>OBV!G117</f>
        <v>NEUTRAL</v>
      </c>
      <c r="L117" s="6" t="str">
        <f>OBV!H117</f>
        <v>CONFIRMED BEARISH</v>
      </c>
      <c r="M117" s="8">
        <f t="shared" si="10"/>
        <v>25</v>
      </c>
      <c r="N117" s="8">
        <f t="shared" si="11"/>
        <v>0</v>
      </c>
      <c r="O117" s="8">
        <f t="shared" si="12"/>
        <v>100</v>
      </c>
      <c r="P117" s="8">
        <f t="shared" si="13"/>
        <v>16.5</v>
      </c>
      <c r="Q117" s="9">
        <f t="shared" si="14"/>
        <v>26.225000000000001</v>
      </c>
      <c r="R117" s="9">
        <f t="shared" si="15"/>
        <v>44.125</v>
      </c>
      <c r="S117" s="9">
        <f t="shared" si="16"/>
        <v>36.174999999999997</v>
      </c>
      <c r="T117" s="9">
        <f t="shared" si="17"/>
        <v>35.375</v>
      </c>
      <c r="U117" s="8">
        <f t="shared" si="18"/>
        <v>35.508333333333333</v>
      </c>
      <c r="V117" s="8">
        <f t="shared" si="19"/>
        <v>35.474999999999994</v>
      </c>
    </row>
    <row r="118" spans="1:22" ht="13.5" x14ac:dyDescent="0.25">
      <c r="A118" s="3">
        <f>RSI!A118</f>
        <v>44706</v>
      </c>
      <c r="B118" s="2">
        <f>RSI!B118</f>
        <v>13.6843</v>
      </c>
      <c r="C118" s="2">
        <f>RSI!I118</f>
        <v>50.599933959954683</v>
      </c>
      <c r="D118" s="2">
        <f>MACD!E118</f>
        <v>-1.065635907928808E-2</v>
      </c>
      <c r="E118" s="2">
        <f>MACD!F118</f>
        <v>-2.0677829748230223E-2</v>
      </c>
      <c r="F118" s="2">
        <f>'Moving Avg'!D118</f>
        <v>13.684300000000002</v>
      </c>
      <c r="G118" s="2">
        <f>'Moving Avg'!F118</f>
        <v>13.661520000000001</v>
      </c>
      <c r="H118" s="2">
        <f>'Moving Avg'!G118</f>
        <v>13.669087999999999</v>
      </c>
      <c r="I118" s="2">
        <f>'Moving Avg'!H118</f>
        <v>0</v>
      </c>
      <c r="J118" s="6" t="str">
        <f>OBV!F118</f>
        <v>NEUTRAL</v>
      </c>
      <c r="K118" s="6" t="str">
        <f>OBV!G118</f>
        <v>NEUTRAL</v>
      </c>
      <c r="L118" s="6" t="str">
        <f>OBV!H118</f>
        <v>NEUTRAL</v>
      </c>
      <c r="M118" s="8">
        <f t="shared" si="10"/>
        <v>25</v>
      </c>
      <c r="N118" s="8">
        <f t="shared" si="11"/>
        <v>0</v>
      </c>
      <c r="O118" s="8">
        <f t="shared" si="12"/>
        <v>100</v>
      </c>
      <c r="P118" s="8">
        <f t="shared" si="13"/>
        <v>33</v>
      </c>
      <c r="Q118" s="9">
        <f t="shared" si="14"/>
        <v>28.7</v>
      </c>
      <c r="R118" s="9">
        <f t="shared" si="15"/>
        <v>48.25</v>
      </c>
      <c r="S118" s="9">
        <f t="shared" si="16"/>
        <v>43.6</v>
      </c>
      <c r="T118" s="9">
        <f t="shared" si="17"/>
        <v>39.5</v>
      </c>
      <c r="U118" s="8">
        <f t="shared" si="18"/>
        <v>40.183333333333337</v>
      </c>
      <c r="V118" s="8">
        <f t="shared" si="19"/>
        <v>40.012500000000003</v>
      </c>
    </row>
    <row r="119" spans="1:22" ht="13.5" x14ac:dyDescent="0.25">
      <c r="A119" s="3">
        <f>RSI!A119</f>
        <v>44707</v>
      </c>
      <c r="B119" s="2">
        <f>RSI!B119</f>
        <v>13.6843</v>
      </c>
      <c r="C119" s="2">
        <f>RSI!I119</f>
        <v>50.599933959954697</v>
      </c>
      <c r="D119" s="2">
        <f>MACD!E119</f>
        <v>-8.6600920734269948E-3</v>
      </c>
      <c r="E119" s="2">
        <f>MACD!F119</f>
        <v>-1.8274282213269578E-2</v>
      </c>
      <c r="F119" s="2">
        <f>'Moving Avg'!D119</f>
        <v>13.684300000000002</v>
      </c>
      <c r="G119" s="2">
        <f>'Moving Avg'!F119</f>
        <v>13.661520000000001</v>
      </c>
      <c r="H119" s="2">
        <f>'Moving Avg'!G119</f>
        <v>13.668122</v>
      </c>
      <c r="I119" s="2">
        <f>'Moving Avg'!H119</f>
        <v>0</v>
      </c>
      <c r="J119" s="6" t="str">
        <f>OBV!F119</f>
        <v>NEUTRAL</v>
      </c>
      <c r="K119" s="6" t="str">
        <f>OBV!G119</f>
        <v>NEUTRAL</v>
      </c>
      <c r="L119" s="6" t="str">
        <f>OBV!H119</f>
        <v>NEUTRAL</v>
      </c>
      <c r="M119" s="8">
        <f t="shared" si="10"/>
        <v>25</v>
      </c>
      <c r="N119" s="8">
        <f t="shared" si="11"/>
        <v>0</v>
      </c>
      <c r="O119" s="8">
        <f t="shared" si="12"/>
        <v>100</v>
      </c>
      <c r="P119" s="8">
        <f t="shared" si="13"/>
        <v>33</v>
      </c>
      <c r="Q119" s="9">
        <f t="shared" si="14"/>
        <v>28.7</v>
      </c>
      <c r="R119" s="9">
        <f t="shared" si="15"/>
        <v>48.25</v>
      </c>
      <c r="S119" s="9">
        <f t="shared" si="16"/>
        <v>43.6</v>
      </c>
      <c r="T119" s="9">
        <f t="shared" si="17"/>
        <v>39.5</v>
      </c>
      <c r="U119" s="8">
        <f t="shared" si="18"/>
        <v>40.183333333333337</v>
      </c>
      <c r="V119" s="8">
        <f t="shared" si="19"/>
        <v>40.012500000000003</v>
      </c>
    </row>
    <row r="120" spans="1:22" ht="13.5" x14ac:dyDescent="0.25">
      <c r="A120" s="3">
        <f>RSI!A120</f>
        <v>44708</v>
      </c>
      <c r="B120" s="2">
        <f>RSI!B120</f>
        <v>13.630699999999999</v>
      </c>
      <c r="C120" s="2">
        <f>RSI!I120</f>
        <v>43.666388076409582</v>
      </c>
      <c r="D120" s="2">
        <f>MACD!E120</f>
        <v>1.1114571998103173E-3</v>
      </c>
      <c r="E120" s="2">
        <f>MACD!F120</f>
        <v>-1.4397134330653601E-2</v>
      </c>
      <c r="F120" s="2">
        <f>'Moving Avg'!D120</f>
        <v>13.673580000000001</v>
      </c>
      <c r="G120" s="2">
        <f>'Moving Avg'!F120</f>
        <v>13.678694999999999</v>
      </c>
      <c r="H120" s="2">
        <f>'Moving Avg'!G120</f>
        <v>13.666084000000001</v>
      </c>
      <c r="I120" s="2">
        <f>'Moving Avg'!H120</f>
        <v>0</v>
      </c>
      <c r="J120" s="6" t="str">
        <f>OBV!F120</f>
        <v>BEARISH</v>
      </c>
      <c r="K120" s="6" t="str">
        <f>OBV!G120</f>
        <v>NEUTRAL</v>
      </c>
      <c r="L120" s="6" t="str">
        <f>OBV!H120</f>
        <v>CONFIRMED BEARISH</v>
      </c>
      <c r="M120" s="8">
        <f t="shared" si="10"/>
        <v>25</v>
      </c>
      <c r="N120" s="8">
        <f t="shared" si="11"/>
        <v>0</v>
      </c>
      <c r="O120" s="8">
        <f t="shared" si="12"/>
        <v>100</v>
      </c>
      <c r="P120" s="8">
        <f t="shared" si="13"/>
        <v>16.5</v>
      </c>
      <c r="Q120" s="9">
        <f t="shared" si="14"/>
        <v>26.225000000000001</v>
      </c>
      <c r="R120" s="9">
        <f t="shared" si="15"/>
        <v>44.125</v>
      </c>
      <c r="S120" s="9">
        <f t="shared" si="16"/>
        <v>36.174999999999997</v>
      </c>
      <c r="T120" s="9">
        <f t="shared" si="17"/>
        <v>35.375</v>
      </c>
      <c r="U120" s="8">
        <f t="shared" si="18"/>
        <v>35.508333333333333</v>
      </c>
      <c r="V120" s="8">
        <f t="shared" si="19"/>
        <v>35.474999999999994</v>
      </c>
    </row>
    <row r="121" spans="1:22" ht="13.5" x14ac:dyDescent="0.25">
      <c r="A121" s="3">
        <f>RSI!A121</f>
        <v>44711</v>
      </c>
      <c r="B121" s="2">
        <f>RSI!B121</f>
        <v>13.6843</v>
      </c>
      <c r="C121" s="2">
        <f>RSI!I121</f>
        <v>50.910406745362877</v>
      </c>
      <c r="D121" s="2">
        <f>MACD!E121</f>
        <v>5.7015717905226637E-3</v>
      </c>
      <c r="E121" s="2">
        <f>MACD!F121</f>
        <v>-1.0377393106418348E-2</v>
      </c>
      <c r="F121" s="2">
        <f>'Moving Avg'!D121</f>
        <v>13.673579999999998</v>
      </c>
      <c r="G121" s="2">
        <f>'Moving Avg'!F121</f>
        <v>13.692110000000003</v>
      </c>
      <c r="H121" s="2">
        <f>'Moving Avg'!G121</f>
        <v>13.665118000000001</v>
      </c>
      <c r="I121" s="2">
        <f>'Moving Avg'!H121</f>
        <v>0</v>
      </c>
      <c r="J121" s="6" t="str">
        <f>OBV!F121</f>
        <v>BEARISH</v>
      </c>
      <c r="K121" s="6" t="str">
        <f>OBV!G121</f>
        <v>NEUTRAL</v>
      </c>
      <c r="L121" s="6" t="str">
        <f>OBV!H121</f>
        <v>NEUTRAL</v>
      </c>
      <c r="M121" s="8">
        <f t="shared" si="10"/>
        <v>25</v>
      </c>
      <c r="N121" s="8">
        <f t="shared" si="11"/>
        <v>0</v>
      </c>
      <c r="O121" s="8">
        <f t="shared" si="12"/>
        <v>100</v>
      </c>
      <c r="P121" s="8">
        <f t="shared" si="13"/>
        <v>16.5</v>
      </c>
      <c r="Q121" s="9">
        <f t="shared" si="14"/>
        <v>26.225000000000001</v>
      </c>
      <c r="R121" s="9">
        <f t="shared" si="15"/>
        <v>44.125</v>
      </c>
      <c r="S121" s="9">
        <f t="shared" si="16"/>
        <v>36.174999999999997</v>
      </c>
      <c r="T121" s="9">
        <f t="shared" si="17"/>
        <v>35.375</v>
      </c>
      <c r="U121" s="8">
        <f t="shared" si="18"/>
        <v>35.508333333333333</v>
      </c>
      <c r="V121" s="8">
        <f t="shared" si="19"/>
        <v>35.474999999999994</v>
      </c>
    </row>
    <row r="122" spans="1:22" ht="13.5" x14ac:dyDescent="0.25">
      <c r="A122" s="3">
        <f>RSI!A122</f>
        <v>44712</v>
      </c>
      <c r="B122" s="2">
        <f>RSI!B122</f>
        <v>13.6843</v>
      </c>
      <c r="C122" s="2">
        <f>RSI!I122</f>
        <v>50.910406745362877</v>
      </c>
      <c r="D122" s="2">
        <f>MACD!E122</f>
        <v>9.5393929451770276E-3</v>
      </c>
      <c r="E122" s="2">
        <f>MACD!F122</f>
        <v>-6.3940358960992739E-3</v>
      </c>
      <c r="F122" s="2">
        <f>'Moving Avg'!D122</f>
        <v>13.673579999999998</v>
      </c>
      <c r="G122" s="2">
        <f>'Moving Avg'!F122</f>
        <v>13.691035000000003</v>
      </c>
      <c r="H122" s="2">
        <f>'Moving Avg'!G122</f>
        <v>13.664474000000002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NEUTRAL</v>
      </c>
      <c r="M122" s="8">
        <f t="shared" si="10"/>
        <v>25</v>
      </c>
      <c r="N122" s="8">
        <f t="shared" si="11"/>
        <v>0</v>
      </c>
      <c r="O122" s="8">
        <f t="shared" si="12"/>
        <v>100</v>
      </c>
      <c r="P122" s="8">
        <f t="shared" si="13"/>
        <v>16.5</v>
      </c>
      <c r="Q122" s="9">
        <f t="shared" si="14"/>
        <v>26.225000000000001</v>
      </c>
      <c r="R122" s="9">
        <f t="shared" si="15"/>
        <v>44.125</v>
      </c>
      <c r="S122" s="9">
        <f t="shared" si="16"/>
        <v>36.174999999999997</v>
      </c>
      <c r="T122" s="9">
        <f t="shared" si="17"/>
        <v>35.375</v>
      </c>
      <c r="U122" s="8">
        <f t="shared" si="18"/>
        <v>35.508333333333333</v>
      </c>
      <c r="V122" s="8">
        <f t="shared" si="19"/>
        <v>35.474999999999994</v>
      </c>
    </row>
    <row r="123" spans="1:22" ht="13.5" x14ac:dyDescent="0.25">
      <c r="A123" s="3">
        <f>RSI!A123</f>
        <v>44713</v>
      </c>
      <c r="B123" s="2">
        <f>RSI!B123</f>
        <v>13.679</v>
      </c>
      <c r="C123" s="2">
        <f>RSI!I123</f>
        <v>50.170560686871589</v>
      </c>
      <c r="D123" s="2">
        <f>MACD!E123</f>
        <v>8.9982056111317377E-3</v>
      </c>
      <c r="E123" s="2">
        <f>MACD!F123</f>
        <v>-3.3155875946530725E-3</v>
      </c>
      <c r="F123" s="2">
        <f>'Moving Avg'!D123</f>
        <v>13.67252</v>
      </c>
      <c r="G123" s="2">
        <f>'Moving Avg'!F123</f>
        <v>13.689425</v>
      </c>
      <c r="H123" s="2">
        <f>'Moving Avg'!G123</f>
        <v>13.663724000000004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  <c r="M123" s="8">
        <f t="shared" si="10"/>
        <v>25</v>
      </c>
      <c r="N123" s="8">
        <f t="shared" si="11"/>
        <v>0</v>
      </c>
      <c r="O123" s="8">
        <f t="shared" si="12"/>
        <v>100</v>
      </c>
      <c r="P123" s="8">
        <f t="shared" si="13"/>
        <v>16.5</v>
      </c>
      <c r="Q123" s="9">
        <f t="shared" si="14"/>
        <v>26.225000000000001</v>
      </c>
      <c r="R123" s="9">
        <f t="shared" si="15"/>
        <v>44.125</v>
      </c>
      <c r="S123" s="9">
        <f t="shared" si="16"/>
        <v>36.174999999999997</v>
      </c>
      <c r="T123" s="9">
        <f t="shared" si="17"/>
        <v>35.375</v>
      </c>
      <c r="U123" s="8">
        <f t="shared" si="18"/>
        <v>35.508333333333333</v>
      </c>
      <c r="V123" s="8">
        <f t="shared" si="19"/>
        <v>35.474999999999994</v>
      </c>
    </row>
    <row r="124" spans="1:22" ht="13.5" x14ac:dyDescent="0.25">
      <c r="A124" s="3">
        <f>RSI!A124</f>
        <v>44714</v>
      </c>
      <c r="B124" s="2">
        <f>RSI!B124</f>
        <v>13.657500000000001</v>
      </c>
      <c r="C124" s="2">
        <f>RSI!I124</f>
        <v>47.175545674388495</v>
      </c>
      <c r="D124" s="2">
        <f>MACD!E124</f>
        <v>1.0124646239885848E-2</v>
      </c>
      <c r="E124" s="2">
        <f>MACD!F124</f>
        <v>-6.2754082774528876E-4</v>
      </c>
      <c r="F124" s="2">
        <f>'Moving Avg'!D124</f>
        <v>13.667160000000001</v>
      </c>
      <c r="G124" s="2">
        <f>'Moving Avg'!F124</f>
        <v>13.686740000000004</v>
      </c>
      <c r="H124" s="2">
        <f>'Moving Avg'!G124</f>
        <v>13.662544000000004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  <c r="M124" s="8">
        <f t="shared" si="10"/>
        <v>25</v>
      </c>
      <c r="N124" s="8">
        <f t="shared" si="11"/>
        <v>0</v>
      </c>
      <c r="O124" s="8">
        <f t="shared" si="12"/>
        <v>100</v>
      </c>
      <c r="P124" s="8">
        <f t="shared" si="13"/>
        <v>16.5</v>
      </c>
      <c r="Q124" s="9">
        <f t="shared" si="14"/>
        <v>26.225000000000001</v>
      </c>
      <c r="R124" s="9">
        <f t="shared" si="15"/>
        <v>44.125</v>
      </c>
      <c r="S124" s="9">
        <f t="shared" si="16"/>
        <v>36.174999999999997</v>
      </c>
      <c r="T124" s="9">
        <f t="shared" si="17"/>
        <v>35.375</v>
      </c>
      <c r="U124" s="8">
        <f t="shared" si="18"/>
        <v>35.508333333333333</v>
      </c>
      <c r="V124" s="8">
        <f t="shared" si="19"/>
        <v>35.474999999999994</v>
      </c>
    </row>
    <row r="125" spans="1:22" ht="13.5" x14ac:dyDescent="0.25">
      <c r="A125" s="3">
        <f>RSI!A125</f>
        <v>44715</v>
      </c>
      <c r="B125" s="2">
        <f>RSI!B125</f>
        <v>13.657500000000001</v>
      </c>
      <c r="C125" s="2">
        <f>RSI!I125</f>
        <v>47.175545674388495</v>
      </c>
      <c r="D125" s="2">
        <f>MACD!E125</f>
        <v>1.1197217715519514E-2</v>
      </c>
      <c r="E125" s="2">
        <f>MACD!F125</f>
        <v>1.7374108809076719E-3</v>
      </c>
      <c r="F125" s="2">
        <f>'Moving Avg'!D125</f>
        <v>13.67252</v>
      </c>
      <c r="G125" s="2">
        <f>'Moving Avg'!F125</f>
        <v>13.684055000000006</v>
      </c>
      <c r="H125" s="2">
        <f>'Moving Avg'!G125</f>
        <v>13.661364000000006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BEARISH DIVERGENCE</v>
      </c>
      <c r="M125" s="8">
        <f t="shared" si="10"/>
        <v>25</v>
      </c>
      <c r="N125" s="8">
        <f t="shared" si="11"/>
        <v>0</v>
      </c>
      <c r="O125" s="8">
        <f t="shared" si="12"/>
        <v>100</v>
      </c>
      <c r="P125" s="8">
        <f t="shared" si="13"/>
        <v>16.5</v>
      </c>
      <c r="Q125" s="9">
        <f t="shared" si="14"/>
        <v>26.225000000000001</v>
      </c>
      <c r="R125" s="9">
        <f t="shared" si="15"/>
        <v>44.125</v>
      </c>
      <c r="S125" s="9">
        <f t="shared" si="16"/>
        <v>36.174999999999997</v>
      </c>
      <c r="T125" s="9">
        <f t="shared" si="17"/>
        <v>35.375</v>
      </c>
      <c r="U125" s="8">
        <f t="shared" si="18"/>
        <v>35.508333333333333</v>
      </c>
      <c r="V125" s="8">
        <f t="shared" si="19"/>
        <v>35.474999999999994</v>
      </c>
    </row>
    <row r="126" spans="1:22" ht="13.5" x14ac:dyDescent="0.25">
      <c r="A126" s="3">
        <f>RSI!A126</f>
        <v>44718</v>
      </c>
      <c r="B126" s="2">
        <f>RSI!B126</f>
        <v>13.657500000000001</v>
      </c>
      <c r="C126" s="2">
        <f>RSI!I126</f>
        <v>47.175545674388488</v>
      </c>
      <c r="D126" s="2">
        <f>MACD!E126</f>
        <v>1.2215360977450018E-2</v>
      </c>
      <c r="E126" s="2">
        <f>MACD!F126</f>
        <v>3.8330009002161412E-3</v>
      </c>
      <c r="F126" s="2">
        <f>'Moving Avg'!D126</f>
        <v>13.667160000000001</v>
      </c>
      <c r="G126" s="2">
        <f>'Moving Avg'!F126</f>
        <v>13.682715000000005</v>
      </c>
      <c r="H126" s="2">
        <f>'Moving Avg'!G126</f>
        <v>13.661900000000008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  <c r="M126" s="8">
        <f t="shared" si="10"/>
        <v>25</v>
      </c>
      <c r="N126" s="8">
        <f t="shared" si="11"/>
        <v>0</v>
      </c>
      <c r="O126" s="8">
        <f t="shared" si="12"/>
        <v>100</v>
      </c>
      <c r="P126" s="8">
        <f t="shared" si="13"/>
        <v>16.5</v>
      </c>
      <c r="Q126" s="9">
        <f t="shared" si="14"/>
        <v>26.225000000000001</v>
      </c>
      <c r="R126" s="9">
        <f t="shared" si="15"/>
        <v>44.125</v>
      </c>
      <c r="S126" s="9">
        <f t="shared" si="16"/>
        <v>36.174999999999997</v>
      </c>
      <c r="T126" s="9">
        <f t="shared" si="17"/>
        <v>35.375</v>
      </c>
      <c r="U126" s="8">
        <f t="shared" si="18"/>
        <v>35.508333333333333</v>
      </c>
      <c r="V126" s="8">
        <f t="shared" si="19"/>
        <v>35.474999999999994</v>
      </c>
    </row>
    <row r="127" spans="1:22" ht="13.5" x14ac:dyDescent="0.25">
      <c r="A127" s="3">
        <f>RSI!A127</f>
        <v>44719</v>
      </c>
      <c r="B127" s="2">
        <f>RSI!B127</f>
        <v>13.3527</v>
      </c>
      <c r="C127" s="2">
        <f>RSI!I127</f>
        <v>22.933997218317145</v>
      </c>
      <c r="D127" s="2">
        <f>MACD!E127</f>
        <v>3.5757036057567859E-2</v>
      </c>
      <c r="E127" s="2">
        <f>MACD!F127</f>
        <v>1.0217807931686486E-2</v>
      </c>
      <c r="F127" s="2">
        <f>'Moving Avg'!D127</f>
        <v>13.60084</v>
      </c>
      <c r="G127" s="2">
        <f>'Moving Avg'!F127</f>
        <v>13.664790000000005</v>
      </c>
      <c r="H127" s="2">
        <f>'Moving Avg'!G127</f>
        <v>13.656340000000005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CONFIRMED BEARISH</v>
      </c>
      <c r="M127" s="8">
        <f t="shared" si="10"/>
        <v>50</v>
      </c>
      <c r="N127" s="8">
        <f t="shared" si="11"/>
        <v>0</v>
      </c>
      <c r="O127" s="8">
        <f t="shared" si="12"/>
        <v>100</v>
      </c>
      <c r="P127" s="8">
        <f t="shared" si="13"/>
        <v>16.5</v>
      </c>
      <c r="Q127" s="9">
        <f t="shared" si="14"/>
        <v>34.975000000000001</v>
      </c>
      <c r="R127" s="9">
        <f t="shared" si="15"/>
        <v>49.125</v>
      </c>
      <c r="S127" s="9">
        <f t="shared" si="16"/>
        <v>39.924999999999997</v>
      </c>
      <c r="T127" s="9">
        <f t="shared" si="17"/>
        <v>41.625</v>
      </c>
      <c r="U127" s="8">
        <f t="shared" si="18"/>
        <v>41.341666666666661</v>
      </c>
      <c r="V127" s="8">
        <f t="shared" si="19"/>
        <v>41.412499999999994</v>
      </c>
    </row>
    <row r="128" spans="1:22" ht="13.5" x14ac:dyDescent="0.25">
      <c r="A128" s="3">
        <f>RSI!A128</f>
        <v>44720</v>
      </c>
      <c r="B128" s="2">
        <f>RSI!B128</f>
        <v>13.9474</v>
      </c>
      <c r="C128" s="2">
        <f>RSI!I128</f>
        <v>62.944046090090474</v>
      </c>
      <c r="D128" s="2">
        <f>MACD!E128</f>
        <v>1.3520946321959215E-2</v>
      </c>
      <c r="E128" s="2">
        <f>MACD!F128</f>
        <v>1.0878435609741031E-2</v>
      </c>
      <c r="F128" s="2">
        <f>'Moving Avg'!D128</f>
        <v>13.65452</v>
      </c>
      <c r="G128" s="2">
        <f>'Moving Avg'!F128</f>
        <v>13.677945000000003</v>
      </c>
      <c r="H128" s="2">
        <f>'Moving Avg'!G128</f>
        <v>13.661386000000007</v>
      </c>
      <c r="I128" s="2">
        <f>'Moving Avg'!H128</f>
        <v>0</v>
      </c>
      <c r="J128" s="6" t="str">
        <f>OBV!F128</f>
        <v>BULLISH</v>
      </c>
      <c r="K128" s="6" t="str">
        <f>OBV!G128</f>
        <v>STRONG</v>
      </c>
      <c r="L128" s="6" t="str">
        <f>OBV!H128</f>
        <v>BULLISH DIVERGENCE</v>
      </c>
      <c r="M128" s="8">
        <f t="shared" si="10"/>
        <v>25</v>
      </c>
      <c r="N128" s="8">
        <f t="shared" si="11"/>
        <v>0</v>
      </c>
      <c r="O128" s="8">
        <f t="shared" si="12"/>
        <v>100</v>
      </c>
      <c r="P128" s="8">
        <f t="shared" si="13"/>
        <v>83</v>
      </c>
      <c r="Q128" s="9">
        <f t="shared" si="14"/>
        <v>36.200000000000003</v>
      </c>
      <c r="R128" s="9">
        <f t="shared" si="15"/>
        <v>60.75</v>
      </c>
      <c r="S128" s="9">
        <f t="shared" si="16"/>
        <v>66.099999999999994</v>
      </c>
      <c r="T128" s="9">
        <f t="shared" si="17"/>
        <v>52</v>
      </c>
      <c r="U128" s="8">
        <f t="shared" si="18"/>
        <v>54.35</v>
      </c>
      <c r="V128" s="8">
        <f t="shared" si="19"/>
        <v>53.762500000000003</v>
      </c>
    </row>
    <row r="129" spans="1:22" ht="13.5" x14ac:dyDescent="0.25">
      <c r="A129" s="3">
        <f>RSI!A129</f>
        <v>44721</v>
      </c>
      <c r="B129" s="2">
        <f>RSI!B129</f>
        <v>13.894399999999999</v>
      </c>
      <c r="C129" s="2">
        <f>RSI!I129</f>
        <v>59.956562110138222</v>
      </c>
      <c r="D129" s="2">
        <f>MACD!E129</f>
        <v>-3.1269410358181204E-3</v>
      </c>
      <c r="E129" s="2">
        <f>MACD!F129</f>
        <v>8.0773602806292009E-3</v>
      </c>
      <c r="F129" s="2">
        <f>'Moving Avg'!D129</f>
        <v>13.7019</v>
      </c>
      <c r="G129" s="2">
        <f>'Moving Avg'!F129</f>
        <v>13.688450000000003</v>
      </c>
      <c r="H129" s="2">
        <f>'Moving Avg'!G129</f>
        <v>13.665372000000007</v>
      </c>
      <c r="I129" s="2">
        <f>'Moving Avg'!H129</f>
        <v>0</v>
      </c>
      <c r="J129" s="6" t="str">
        <f>OBV!F129</f>
        <v>BULLISH</v>
      </c>
      <c r="K129" s="6" t="str">
        <f>OBV!G129</f>
        <v>NEUTRAL</v>
      </c>
      <c r="L129" s="6" t="str">
        <f>OBV!H129</f>
        <v>BULLISH DIVERGENCE</v>
      </c>
      <c r="M129" s="8">
        <f t="shared" si="10"/>
        <v>25</v>
      </c>
      <c r="N129" s="8">
        <f t="shared" si="11"/>
        <v>45</v>
      </c>
      <c r="O129" s="8">
        <f t="shared" si="12"/>
        <v>100</v>
      </c>
      <c r="P129" s="8">
        <f t="shared" si="13"/>
        <v>66.5</v>
      </c>
      <c r="Q129" s="9">
        <f t="shared" si="14"/>
        <v>49.475000000000001</v>
      </c>
      <c r="R129" s="9">
        <f t="shared" si="15"/>
        <v>65.625</v>
      </c>
      <c r="S129" s="9">
        <f t="shared" si="16"/>
        <v>65.424999999999997</v>
      </c>
      <c r="T129" s="9">
        <f t="shared" si="17"/>
        <v>59.125</v>
      </c>
      <c r="U129" s="8">
        <f t="shared" si="18"/>
        <v>60.17499999999999</v>
      </c>
      <c r="V129" s="8">
        <f t="shared" si="19"/>
        <v>59.912499999999994</v>
      </c>
    </row>
    <row r="130" spans="1:22" ht="13.5" x14ac:dyDescent="0.25">
      <c r="A130" s="3">
        <f>RSI!A130</f>
        <v>44722</v>
      </c>
      <c r="B130" s="2">
        <f>RSI!B130</f>
        <v>13.894399999999999</v>
      </c>
      <c r="C130" s="2">
        <f>RSI!I130</f>
        <v>59.956562110138222</v>
      </c>
      <c r="D130" s="2">
        <f>MACD!E130</f>
        <v>-2.6774978811445749E-2</v>
      </c>
      <c r="E130" s="2">
        <f>MACD!F130</f>
        <v>1.1068924622142113E-3</v>
      </c>
      <c r="F130" s="2">
        <f>'Moving Avg'!D130</f>
        <v>13.749279999999999</v>
      </c>
      <c r="G130" s="2">
        <f>'Moving Avg'!F130</f>
        <v>13.697610000000003</v>
      </c>
      <c r="H130" s="2">
        <f>'Moving Avg'!G130</f>
        <v>13.670862000000007</v>
      </c>
      <c r="I130" s="2">
        <f>'Moving Avg'!H130</f>
        <v>0</v>
      </c>
      <c r="J130" s="6" t="str">
        <f>OBV!F130</f>
        <v>BULLISH</v>
      </c>
      <c r="K130" s="6" t="str">
        <f>OBV!G130</f>
        <v>NEUTRAL</v>
      </c>
      <c r="L130" s="6" t="str">
        <f>OBV!H130</f>
        <v>BULLISH DIVERGENCE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100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66.5</v>
      </c>
      <c r="Q130" s="9">
        <f t="shared" si="14"/>
        <v>68.724999999999994</v>
      </c>
      <c r="R130" s="9">
        <f t="shared" si="15"/>
        <v>76.625</v>
      </c>
      <c r="S130" s="9">
        <f t="shared" si="16"/>
        <v>73.674999999999997</v>
      </c>
      <c r="T130" s="9">
        <f t="shared" si="17"/>
        <v>72.875</v>
      </c>
      <c r="U130" s="8">
        <f t="shared" si="18"/>
        <v>73.008333333333326</v>
      </c>
      <c r="V130" s="8">
        <f t="shared" si="19"/>
        <v>72.974999999999994</v>
      </c>
    </row>
    <row r="131" spans="1:22" ht="13.5" x14ac:dyDescent="0.25">
      <c r="A131" s="3">
        <f>RSI!A131</f>
        <v>44725</v>
      </c>
      <c r="B131" s="2">
        <f>RSI!B131</f>
        <v>14.071</v>
      </c>
      <c r="C131" s="2">
        <f>RSI!I131</f>
        <v>66.162813587240734</v>
      </c>
      <c r="D131" s="2">
        <f>MACD!E131</f>
        <v>-5.2837971612163415E-2</v>
      </c>
      <c r="E131" s="2">
        <f>MACD!F131</f>
        <v>-9.682080352661316E-3</v>
      </c>
      <c r="F131" s="2">
        <f>'Moving Avg'!D131</f>
        <v>13.831979999999998</v>
      </c>
      <c r="G131" s="2">
        <f>'Moving Avg'!F131</f>
        <v>13.7156</v>
      </c>
      <c r="H131" s="2">
        <f>'Moving Avg'!G131</f>
        <v>13.679884000000008</v>
      </c>
      <c r="I131" s="2">
        <f>'Moving Avg'!H131</f>
        <v>0</v>
      </c>
      <c r="J131" s="6" t="str">
        <f>OBV!F131</f>
        <v>BULLISH</v>
      </c>
      <c r="K131" s="6" t="str">
        <f>OBV!G131</f>
        <v>STRONG</v>
      </c>
      <c r="L131" s="6" t="str">
        <f>OBV!H131</f>
        <v>BULLISH DIVERGENCE</v>
      </c>
      <c r="M131" s="8">
        <f t="shared" si="20"/>
        <v>25</v>
      </c>
      <c r="N131" s="8">
        <f t="shared" si="21"/>
        <v>100</v>
      </c>
      <c r="O131" s="8">
        <f t="shared" si="22"/>
        <v>100</v>
      </c>
      <c r="P131" s="8">
        <f t="shared" si="23"/>
        <v>83</v>
      </c>
      <c r="Q131" s="9">
        <f t="shared" ref="Q131:Q194" si="24">0.35*M131+N131*0.35+O131*0.15+P131*0.15</f>
        <v>71.2</v>
      </c>
      <c r="R131" s="9">
        <f t="shared" ref="R131:R194" si="25">M131*0.2+N131*0.2+O131*0.35+P131*0.25</f>
        <v>80.75</v>
      </c>
      <c r="S131" s="9">
        <f t="shared" ref="S131:S194" si="26">M131*0.15+N131*0.15+O131*0.25+P131*0.45</f>
        <v>81.099999999999994</v>
      </c>
      <c r="T131" s="9">
        <f t="shared" ref="T131:T194" si="27">0.25*SUM(M131:P131)</f>
        <v>77</v>
      </c>
      <c r="U131" s="8">
        <f t="shared" ref="U131:U194" si="28">SUM(Q131:S131)/3</f>
        <v>77.683333333333323</v>
      </c>
      <c r="V131" s="8">
        <f t="shared" ref="V131:V194" si="29">SUM(Q131:T131)/4</f>
        <v>77.512499999999989</v>
      </c>
    </row>
    <row r="132" spans="1:22" ht="13.5" x14ac:dyDescent="0.25">
      <c r="A132" s="3">
        <f>RSI!A132</f>
        <v>44726</v>
      </c>
      <c r="B132" s="2">
        <f>RSI!B132</f>
        <v>14.0121</v>
      </c>
      <c r="C132" s="2">
        <f>RSI!I132</f>
        <v>62.673871089491655</v>
      </c>
      <c r="D132" s="2">
        <f>MACD!E132</f>
        <v>-7.2699427833670782E-2</v>
      </c>
      <c r="E132" s="2">
        <f>MACD!F132</f>
        <v>-2.2285549848863211E-2</v>
      </c>
      <c r="F132" s="2">
        <f>'Moving Avg'!D132</f>
        <v>13.96386</v>
      </c>
      <c r="G132" s="2">
        <f>'Moving Avg'!F132</f>
        <v>13.730644999999999</v>
      </c>
      <c r="H132" s="2">
        <f>'Moving Avg'!G132</f>
        <v>13.687728000000009</v>
      </c>
      <c r="I132" s="2">
        <f>'Moving Avg'!H132</f>
        <v>0</v>
      </c>
      <c r="J132" s="6" t="str">
        <f>OBV!F132</f>
        <v>BULLISH</v>
      </c>
      <c r="K132" s="6" t="str">
        <f>OBV!G132</f>
        <v>STRONG</v>
      </c>
      <c r="L132" s="6" t="str">
        <f>OBV!H132</f>
        <v>CONFIRMED BULLISH</v>
      </c>
      <c r="M132" s="8">
        <f t="shared" si="20"/>
        <v>25</v>
      </c>
      <c r="N132" s="8">
        <f t="shared" si="21"/>
        <v>100</v>
      </c>
      <c r="O132" s="8">
        <f t="shared" si="22"/>
        <v>100</v>
      </c>
      <c r="P132" s="8">
        <f t="shared" si="23"/>
        <v>100</v>
      </c>
      <c r="Q132" s="9">
        <f t="shared" si="24"/>
        <v>73.75</v>
      </c>
      <c r="R132" s="9">
        <f t="shared" si="25"/>
        <v>85</v>
      </c>
      <c r="S132" s="9">
        <f t="shared" si="26"/>
        <v>88.75</v>
      </c>
      <c r="T132" s="9">
        <f t="shared" si="27"/>
        <v>81.25</v>
      </c>
      <c r="U132" s="8">
        <f t="shared" si="28"/>
        <v>82.5</v>
      </c>
      <c r="V132" s="8">
        <f t="shared" si="29"/>
        <v>82.1875</v>
      </c>
    </row>
    <row r="133" spans="1:22" ht="13.5" x14ac:dyDescent="0.25">
      <c r="A133" s="3">
        <f>RSI!A133</f>
        <v>44727</v>
      </c>
      <c r="B133" s="2">
        <f>RSI!B133</f>
        <v>14.0121</v>
      </c>
      <c r="C133" s="2">
        <f>RSI!I133</f>
        <v>62.673871089491655</v>
      </c>
      <c r="D133" s="2">
        <f>MACD!E133</f>
        <v>-9.1982911450704918E-2</v>
      </c>
      <c r="E133" s="2">
        <f>MACD!F133</f>
        <v>-3.6225022169231555E-2</v>
      </c>
      <c r="F133" s="2">
        <f>'Moving Avg'!D133</f>
        <v>13.976800000000001</v>
      </c>
      <c r="G133" s="2">
        <f>'Moving Avg'!F133</f>
        <v>13.747034999999997</v>
      </c>
      <c r="H133" s="2">
        <f>'Moving Avg'!G133</f>
        <v>13.695572000000009</v>
      </c>
      <c r="I133" s="2">
        <f>'Moving Avg'!H133</f>
        <v>0</v>
      </c>
      <c r="J133" s="6" t="str">
        <f>OBV!F133</f>
        <v>BULLISH</v>
      </c>
      <c r="K133" s="6" t="str">
        <f>OBV!G133</f>
        <v>STRONG</v>
      </c>
      <c r="L133" s="6" t="str">
        <f>OBV!H133</f>
        <v>CONFIRMED BULLISH</v>
      </c>
      <c r="M133" s="8">
        <f t="shared" si="20"/>
        <v>25</v>
      </c>
      <c r="N133" s="8">
        <f t="shared" si="21"/>
        <v>100</v>
      </c>
      <c r="O133" s="8">
        <f t="shared" si="22"/>
        <v>100</v>
      </c>
      <c r="P133" s="8">
        <f t="shared" si="23"/>
        <v>100</v>
      </c>
      <c r="Q133" s="9">
        <f t="shared" si="24"/>
        <v>73.75</v>
      </c>
      <c r="R133" s="9">
        <f t="shared" si="25"/>
        <v>85</v>
      </c>
      <c r="S133" s="9">
        <f t="shared" si="26"/>
        <v>88.75</v>
      </c>
      <c r="T133" s="9">
        <f t="shared" si="27"/>
        <v>81.25</v>
      </c>
      <c r="U133" s="8">
        <f t="shared" si="28"/>
        <v>82.5</v>
      </c>
      <c r="V133" s="8">
        <f t="shared" si="29"/>
        <v>82.1875</v>
      </c>
    </row>
    <row r="134" spans="1:22" ht="13.5" x14ac:dyDescent="0.25">
      <c r="A134" s="3">
        <f>RSI!A134</f>
        <v>44728</v>
      </c>
      <c r="B134" s="2">
        <f>RSI!B134</f>
        <v>14.0121</v>
      </c>
      <c r="C134" s="2">
        <f>RSI!I134</f>
        <v>62.673871089491655</v>
      </c>
      <c r="D134" s="2">
        <f>MACD!E134</f>
        <v>-0.11314651928227804</v>
      </c>
      <c r="E134" s="2">
        <f>MACD!F134</f>
        <v>-5.1609321591840854E-2</v>
      </c>
      <c r="F134" s="2">
        <f>'Moving Avg'!D134</f>
        <v>14.00034</v>
      </c>
      <c r="G134" s="2">
        <f>'Moving Avg'!F134</f>
        <v>13.763424999999998</v>
      </c>
      <c r="H134" s="2">
        <f>'Moving Avg'!G134</f>
        <v>13.70352200000001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  <c r="M134" s="8">
        <f t="shared" si="20"/>
        <v>25</v>
      </c>
      <c r="N134" s="8">
        <f t="shared" si="21"/>
        <v>100</v>
      </c>
      <c r="O134" s="8">
        <f t="shared" si="22"/>
        <v>100</v>
      </c>
      <c r="P134" s="8">
        <f t="shared" si="23"/>
        <v>100</v>
      </c>
      <c r="Q134" s="9">
        <f t="shared" si="24"/>
        <v>73.75</v>
      </c>
      <c r="R134" s="9">
        <f t="shared" si="25"/>
        <v>85</v>
      </c>
      <c r="S134" s="9">
        <f t="shared" si="26"/>
        <v>88.75</v>
      </c>
      <c r="T134" s="9">
        <f t="shared" si="27"/>
        <v>81.25</v>
      </c>
      <c r="U134" s="8">
        <f t="shared" si="28"/>
        <v>82.5</v>
      </c>
      <c r="V134" s="8">
        <f t="shared" si="29"/>
        <v>82.1875</v>
      </c>
    </row>
    <row r="135" spans="1:22" ht="13.5" x14ac:dyDescent="0.25">
      <c r="A135" s="3">
        <f>RSI!A135</f>
        <v>44729</v>
      </c>
      <c r="B135" s="2">
        <f>RSI!B135</f>
        <v>14.0121</v>
      </c>
      <c r="C135" s="2">
        <f>RSI!I135</f>
        <v>62.673871089491655</v>
      </c>
      <c r="D135" s="2">
        <f>MACD!E135</f>
        <v>-0.13247930012716047</v>
      </c>
      <c r="E135" s="2">
        <f>MACD!F135</f>
        <v>-6.7783317298904786E-2</v>
      </c>
      <c r="F135" s="2">
        <f>'Moving Avg'!D135</f>
        <v>14.023880000000002</v>
      </c>
      <c r="G135" s="2">
        <f>'Moving Avg'!F135</f>
        <v>13.779814999999996</v>
      </c>
      <c r="H135" s="2">
        <f>'Moving Avg'!G135</f>
        <v>13.71222400000001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CONFIRMED BULLISH</v>
      </c>
      <c r="M135" s="8">
        <f t="shared" si="20"/>
        <v>25</v>
      </c>
      <c r="N135" s="8">
        <f t="shared" si="21"/>
        <v>100</v>
      </c>
      <c r="O135" s="8">
        <f t="shared" si="22"/>
        <v>100</v>
      </c>
      <c r="P135" s="8">
        <f t="shared" si="23"/>
        <v>100</v>
      </c>
      <c r="Q135" s="9">
        <f t="shared" si="24"/>
        <v>73.75</v>
      </c>
      <c r="R135" s="9">
        <f t="shared" si="25"/>
        <v>85</v>
      </c>
      <c r="S135" s="9">
        <f t="shared" si="26"/>
        <v>88.75</v>
      </c>
      <c r="T135" s="9">
        <f t="shared" si="27"/>
        <v>81.25</v>
      </c>
      <c r="U135" s="8">
        <f t="shared" si="28"/>
        <v>82.5</v>
      </c>
      <c r="V135" s="8">
        <f t="shared" si="29"/>
        <v>82.1875</v>
      </c>
    </row>
    <row r="136" spans="1:22" ht="13.5" x14ac:dyDescent="0.25">
      <c r="A136" s="3">
        <f>RSI!A136</f>
        <v>44732</v>
      </c>
      <c r="B136" s="2">
        <f>RSI!B136</f>
        <v>14.0121</v>
      </c>
      <c r="C136" s="2">
        <f>RSI!I136</f>
        <v>62.673871089491655</v>
      </c>
      <c r="D136" s="2">
        <f>MACD!E136</f>
        <v>-0.15015735577341083</v>
      </c>
      <c r="E136" s="2">
        <f>MACD!F136</f>
        <v>-8.4258124993806E-2</v>
      </c>
      <c r="F136" s="2">
        <f>'Moving Avg'!D136</f>
        <v>14.0121</v>
      </c>
      <c r="G136" s="2">
        <f>'Moving Avg'!F136</f>
        <v>13.796204999999997</v>
      </c>
      <c r="H136" s="2">
        <f>'Moving Avg'!G136</f>
        <v>13.720926000000011</v>
      </c>
      <c r="I136" s="2">
        <f>'Moving Avg'!H136</f>
        <v>0</v>
      </c>
      <c r="J136" s="6" t="str">
        <f>OBV!F136</f>
        <v>BEARISH</v>
      </c>
      <c r="K136" s="6" t="str">
        <f>OBV!G136</f>
        <v>NEUTRAL</v>
      </c>
      <c r="L136" s="6" t="str">
        <f>OBV!H136</f>
        <v>CONFIRMED BEARISH</v>
      </c>
      <c r="M136" s="8">
        <f t="shared" si="20"/>
        <v>25</v>
      </c>
      <c r="N136" s="8">
        <f t="shared" si="21"/>
        <v>100</v>
      </c>
      <c r="O136" s="8">
        <f t="shared" si="22"/>
        <v>100</v>
      </c>
      <c r="P136" s="8">
        <f t="shared" si="23"/>
        <v>16.5</v>
      </c>
      <c r="Q136" s="9">
        <f t="shared" si="24"/>
        <v>61.225000000000001</v>
      </c>
      <c r="R136" s="9">
        <f t="shared" si="25"/>
        <v>64.125</v>
      </c>
      <c r="S136" s="9">
        <f t="shared" si="26"/>
        <v>51.174999999999997</v>
      </c>
      <c r="T136" s="9">
        <f t="shared" si="27"/>
        <v>60.375</v>
      </c>
      <c r="U136" s="8">
        <f t="shared" si="28"/>
        <v>58.841666666666661</v>
      </c>
      <c r="V136" s="8">
        <f t="shared" si="29"/>
        <v>59.224999999999994</v>
      </c>
    </row>
    <row r="137" spans="1:22" ht="13.5" x14ac:dyDescent="0.25">
      <c r="A137" s="3">
        <f>RSI!A137</f>
        <v>44733</v>
      </c>
      <c r="B137" s="2">
        <f>RSI!B137</f>
        <v>13.9533</v>
      </c>
      <c r="C137" s="2">
        <f>RSI!I137</f>
        <v>58.233320244426565</v>
      </c>
      <c r="D137" s="2">
        <f>MACD!E137</f>
        <v>-0.2088742671113728</v>
      </c>
      <c r="E137" s="2">
        <f>MACD!F137</f>
        <v>-0.10918135341731937</v>
      </c>
      <c r="F137" s="2">
        <f>'Moving Avg'!D137</f>
        <v>14.00034</v>
      </c>
      <c r="G137" s="2">
        <f>'Moving Avg'!F137</f>
        <v>13.809654999999998</v>
      </c>
      <c r="H137" s="2">
        <f>'Moving Avg'!G137</f>
        <v>13.728988000000008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CONFIRMED BEARISH</v>
      </c>
      <c r="M137" s="8">
        <f t="shared" si="20"/>
        <v>25</v>
      </c>
      <c r="N137" s="8">
        <f t="shared" si="21"/>
        <v>100</v>
      </c>
      <c r="O137" s="8">
        <f t="shared" si="22"/>
        <v>100</v>
      </c>
      <c r="P137" s="8">
        <f t="shared" si="23"/>
        <v>16.5</v>
      </c>
      <c r="Q137" s="9">
        <f t="shared" si="24"/>
        <v>61.225000000000001</v>
      </c>
      <c r="R137" s="9">
        <f t="shared" si="25"/>
        <v>64.125</v>
      </c>
      <c r="S137" s="9">
        <f t="shared" si="26"/>
        <v>51.174999999999997</v>
      </c>
      <c r="T137" s="9">
        <f t="shared" si="27"/>
        <v>60.375</v>
      </c>
      <c r="U137" s="8">
        <f t="shared" si="28"/>
        <v>58.841666666666661</v>
      </c>
      <c r="V137" s="8">
        <f t="shared" si="29"/>
        <v>59.224999999999994</v>
      </c>
    </row>
    <row r="138" spans="1:22" ht="13.5" x14ac:dyDescent="0.25">
      <c r="A138" s="3">
        <f>RSI!A138</f>
        <v>44734</v>
      </c>
      <c r="B138" s="2">
        <f>RSI!B138</f>
        <v>13.9533</v>
      </c>
      <c r="C138" s="2">
        <f>RSI!I138</f>
        <v>58.233320244426572</v>
      </c>
      <c r="D138" s="2">
        <f>MACD!E138</f>
        <v>-0.16784934844896426</v>
      </c>
      <c r="E138" s="2">
        <f>MACD!F138</f>
        <v>-0.12091495242364836</v>
      </c>
      <c r="F138" s="2">
        <f>'Moving Avg'!D138</f>
        <v>13.988579999999999</v>
      </c>
      <c r="G138" s="2">
        <f>'Moving Avg'!F138</f>
        <v>13.823105000000002</v>
      </c>
      <c r="H138" s="2">
        <f>'Moving Avg'!G138</f>
        <v>13.737050000000011</v>
      </c>
      <c r="I138" s="2">
        <f>'Moving Avg'!H138</f>
        <v>0</v>
      </c>
      <c r="J138" s="6" t="str">
        <f>OBV!F138</f>
        <v>BEARISH</v>
      </c>
      <c r="K138" s="6" t="str">
        <f>OBV!G138</f>
        <v>NEUTRAL</v>
      </c>
      <c r="L138" s="6" t="str">
        <f>OBV!H138</f>
        <v>CONFIRMED BEARISH</v>
      </c>
      <c r="M138" s="8">
        <f t="shared" si="20"/>
        <v>25</v>
      </c>
      <c r="N138" s="8">
        <f t="shared" si="21"/>
        <v>100</v>
      </c>
      <c r="O138" s="8">
        <f t="shared" si="22"/>
        <v>100</v>
      </c>
      <c r="P138" s="8">
        <f t="shared" si="23"/>
        <v>16.5</v>
      </c>
      <c r="Q138" s="9">
        <f t="shared" si="24"/>
        <v>61.225000000000001</v>
      </c>
      <c r="R138" s="9">
        <f t="shared" si="25"/>
        <v>64.125</v>
      </c>
      <c r="S138" s="9">
        <f t="shared" si="26"/>
        <v>51.174999999999997</v>
      </c>
      <c r="T138" s="9">
        <f t="shared" si="27"/>
        <v>60.375</v>
      </c>
      <c r="U138" s="8">
        <f t="shared" si="28"/>
        <v>58.841666666666661</v>
      </c>
      <c r="V138" s="8">
        <f t="shared" si="29"/>
        <v>59.224999999999994</v>
      </c>
    </row>
    <row r="139" spans="1:22" ht="13.5" x14ac:dyDescent="0.25">
      <c r="A139" s="3">
        <f>RSI!A139</f>
        <v>44735</v>
      </c>
      <c r="B139" s="2">
        <f>RSI!B139</f>
        <v>13.9533</v>
      </c>
      <c r="C139" s="2">
        <f>RSI!I139</f>
        <v>58.233320244426572</v>
      </c>
      <c r="D139" s="2">
        <f>MACD!E139</f>
        <v>-0.14201558769124922</v>
      </c>
      <c r="E139" s="2">
        <f>MACD!F139</f>
        <v>-0.12513507947716854</v>
      </c>
      <c r="F139" s="2">
        <f>'Moving Avg'!D139</f>
        <v>13.97682</v>
      </c>
      <c r="G139" s="2">
        <f>'Moving Avg'!F139</f>
        <v>13.836555000000001</v>
      </c>
      <c r="H139" s="2">
        <f>'Moving Avg'!G139</f>
        <v>13.745112000000008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CONFIRMED BEARISH</v>
      </c>
      <c r="M139" s="8">
        <f t="shared" si="20"/>
        <v>25</v>
      </c>
      <c r="N139" s="8">
        <f t="shared" si="21"/>
        <v>45</v>
      </c>
      <c r="O139" s="8">
        <f t="shared" si="22"/>
        <v>100</v>
      </c>
      <c r="P139" s="8">
        <f t="shared" si="23"/>
        <v>16.5</v>
      </c>
      <c r="Q139" s="9">
        <f t="shared" si="24"/>
        <v>41.975000000000001</v>
      </c>
      <c r="R139" s="9">
        <f t="shared" si="25"/>
        <v>53.125</v>
      </c>
      <c r="S139" s="9">
        <f t="shared" si="26"/>
        <v>42.924999999999997</v>
      </c>
      <c r="T139" s="9">
        <f t="shared" si="27"/>
        <v>46.625</v>
      </c>
      <c r="U139" s="8">
        <f t="shared" si="28"/>
        <v>46.008333333333326</v>
      </c>
      <c r="V139" s="8">
        <f t="shared" si="29"/>
        <v>46.162499999999994</v>
      </c>
    </row>
    <row r="140" spans="1:22" ht="13.5" x14ac:dyDescent="0.25">
      <c r="A140" s="3">
        <f>RSI!A140</f>
        <v>44736</v>
      </c>
      <c r="B140" s="2">
        <f>RSI!B140</f>
        <v>13.9533</v>
      </c>
      <c r="C140" s="2">
        <f>RSI!I140</f>
        <v>58.233320244426572</v>
      </c>
      <c r="D140" s="2">
        <f>MACD!E140</f>
        <v>-0.1208282755569563</v>
      </c>
      <c r="E140" s="2">
        <f>MACD!F140</f>
        <v>-0.1242737186931261</v>
      </c>
      <c r="F140" s="2">
        <f>'Moving Avg'!D140</f>
        <v>13.965059999999999</v>
      </c>
      <c r="G140" s="2">
        <f>'Moving Avg'!F140</f>
        <v>13.852685000000003</v>
      </c>
      <c r="H140" s="2">
        <f>'Moving Avg'!G140</f>
        <v>13.749632000000009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CONFIRMED BEARISH</v>
      </c>
      <c r="M140" s="8">
        <f t="shared" si="20"/>
        <v>25</v>
      </c>
      <c r="N140" s="8">
        <f t="shared" si="21"/>
        <v>0</v>
      </c>
      <c r="O140" s="8">
        <f t="shared" si="22"/>
        <v>100</v>
      </c>
      <c r="P140" s="8">
        <f t="shared" si="23"/>
        <v>16.5</v>
      </c>
      <c r="Q140" s="9">
        <f t="shared" si="24"/>
        <v>26.225000000000001</v>
      </c>
      <c r="R140" s="9">
        <f t="shared" si="25"/>
        <v>44.125</v>
      </c>
      <c r="S140" s="9">
        <f t="shared" si="26"/>
        <v>36.174999999999997</v>
      </c>
      <c r="T140" s="9">
        <f t="shared" si="27"/>
        <v>35.375</v>
      </c>
      <c r="U140" s="8">
        <f t="shared" si="28"/>
        <v>35.508333333333333</v>
      </c>
      <c r="V140" s="8">
        <f t="shared" si="29"/>
        <v>35.474999999999994</v>
      </c>
    </row>
    <row r="141" spans="1:22" ht="13.5" x14ac:dyDescent="0.25">
      <c r="A141" s="3">
        <f>RSI!A141</f>
        <v>44739</v>
      </c>
      <c r="B141" s="2">
        <f>RSI!B141</f>
        <v>13.2821</v>
      </c>
      <c r="C141" s="2">
        <f>RSI!I141</f>
        <v>27.891703368827919</v>
      </c>
      <c r="D141" s="2">
        <f>MACD!E141</f>
        <v>-2.6635044961063059E-2</v>
      </c>
      <c r="E141" s="2">
        <f>MACD!F141</f>
        <v>-0.1047459839467135</v>
      </c>
      <c r="F141" s="2">
        <f>'Moving Avg'!D141</f>
        <v>13.819060000000002</v>
      </c>
      <c r="G141" s="2">
        <f>'Moving Avg'!F141</f>
        <v>13.832575000000006</v>
      </c>
      <c r="H141" s="2">
        <f>'Moving Avg'!G141</f>
        <v>13.74051400000001</v>
      </c>
      <c r="I141" s="2">
        <f>'Moving Avg'!H141</f>
        <v>0</v>
      </c>
      <c r="J141" s="6" t="str">
        <f>OBV!F141</f>
        <v>BEARISH</v>
      </c>
      <c r="K141" s="6" t="str">
        <f>OBV!G141</f>
        <v>NEUTRAL</v>
      </c>
      <c r="L141" s="6" t="str">
        <f>OBV!H141</f>
        <v>CONFIRMED BEARISH</v>
      </c>
      <c r="M141" s="8">
        <f t="shared" si="20"/>
        <v>50</v>
      </c>
      <c r="N141" s="8">
        <f t="shared" si="21"/>
        <v>0</v>
      </c>
      <c r="O141" s="8">
        <f t="shared" si="22"/>
        <v>100</v>
      </c>
      <c r="P141" s="8">
        <f t="shared" si="23"/>
        <v>16.5</v>
      </c>
      <c r="Q141" s="9">
        <f t="shared" si="24"/>
        <v>34.975000000000001</v>
      </c>
      <c r="R141" s="9">
        <f t="shared" si="25"/>
        <v>49.125</v>
      </c>
      <c r="S141" s="9">
        <f t="shared" si="26"/>
        <v>39.924999999999997</v>
      </c>
      <c r="T141" s="9">
        <f t="shared" si="27"/>
        <v>41.625</v>
      </c>
      <c r="U141" s="8">
        <f t="shared" si="28"/>
        <v>41.341666666666661</v>
      </c>
      <c r="V141" s="8">
        <f t="shared" si="29"/>
        <v>41.412499999999994</v>
      </c>
    </row>
    <row r="142" spans="1:22" ht="13.5" x14ac:dyDescent="0.25">
      <c r="A142" s="3">
        <f>RSI!A142</f>
        <v>44740</v>
      </c>
      <c r="B142" s="2">
        <f>RSI!B142</f>
        <v>13.8355</v>
      </c>
      <c r="C142" s="2">
        <f>RSI!I142</f>
        <v>50.699753133407206</v>
      </c>
      <c r="D142" s="2">
        <f>MACD!E142</f>
        <v>6.402785790262655E-3</v>
      </c>
      <c r="E142" s="2">
        <f>MACD!F142</f>
        <v>-8.2516229999318277E-2</v>
      </c>
      <c r="F142" s="2">
        <f>'Moving Avg'!D142</f>
        <v>13.795500000000001</v>
      </c>
      <c r="G142" s="2">
        <f>'Moving Avg'!F142</f>
        <v>13.840135000000004</v>
      </c>
      <c r="H142" s="2">
        <f>'Moving Avg'!G142</f>
        <v>13.740854000000008</v>
      </c>
      <c r="I142" s="2">
        <f>'Moving Avg'!H142</f>
        <v>0</v>
      </c>
      <c r="J142" s="6" t="str">
        <f>OBV!F142</f>
        <v>BEARISH</v>
      </c>
      <c r="K142" s="6" t="str">
        <f>OBV!G142</f>
        <v>NEUTRAL</v>
      </c>
      <c r="L142" s="6" t="str">
        <f>OBV!H142</f>
        <v>CONFIRMED BEARISH</v>
      </c>
      <c r="M142" s="8">
        <f t="shared" si="20"/>
        <v>25</v>
      </c>
      <c r="N142" s="8">
        <f t="shared" si="21"/>
        <v>0</v>
      </c>
      <c r="O142" s="8">
        <f t="shared" si="22"/>
        <v>100</v>
      </c>
      <c r="P142" s="8">
        <f t="shared" si="23"/>
        <v>16.5</v>
      </c>
      <c r="Q142" s="9">
        <f t="shared" si="24"/>
        <v>26.225000000000001</v>
      </c>
      <c r="R142" s="9">
        <f t="shared" si="25"/>
        <v>44.125</v>
      </c>
      <c r="S142" s="9">
        <f t="shared" si="26"/>
        <v>36.174999999999997</v>
      </c>
      <c r="T142" s="9">
        <f t="shared" si="27"/>
        <v>35.375</v>
      </c>
      <c r="U142" s="8">
        <f t="shared" si="28"/>
        <v>35.508333333333333</v>
      </c>
      <c r="V142" s="8">
        <f t="shared" si="29"/>
        <v>35.474999999999994</v>
      </c>
    </row>
    <row r="143" spans="1:22" ht="13.5" x14ac:dyDescent="0.25">
      <c r="A143" s="3">
        <f>RSI!A143</f>
        <v>44741</v>
      </c>
      <c r="B143" s="2">
        <f>RSI!B143</f>
        <v>13.8355</v>
      </c>
      <c r="C143" s="2">
        <f>RSI!I143</f>
        <v>50.699753133407206</v>
      </c>
      <c r="D143" s="2">
        <f>MACD!E143</f>
        <v>3.42266955152013E-2</v>
      </c>
      <c r="E143" s="2">
        <f>MACD!F143</f>
        <v>-5.9167644896414365E-2</v>
      </c>
      <c r="F143" s="2">
        <f>'Moving Avg'!D143</f>
        <v>13.771939999999997</v>
      </c>
      <c r="G143" s="2">
        <f>'Moving Avg'!F143</f>
        <v>13.847960000000006</v>
      </c>
      <c r="H143" s="2">
        <f>'Moving Avg'!G143</f>
        <v>13.742804000000008</v>
      </c>
      <c r="I143" s="2">
        <f>'Moving Avg'!H143</f>
        <v>0</v>
      </c>
      <c r="J143" s="6" t="str">
        <f>OBV!F143</f>
        <v>BEARISH</v>
      </c>
      <c r="K143" s="6" t="str">
        <f>OBV!G143</f>
        <v>NEUTRAL</v>
      </c>
      <c r="L143" s="6" t="str">
        <f>OBV!H143</f>
        <v>CONFIRMED BEARISH</v>
      </c>
      <c r="M143" s="8">
        <f t="shared" si="20"/>
        <v>25</v>
      </c>
      <c r="N143" s="8">
        <f t="shared" si="21"/>
        <v>0</v>
      </c>
      <c r="O143" s="8">
        <f t="shared" si="22"/>
        <v>100</v>
      </c>
      <c r="P143" s="8">
        <f t="shared" si="23"/>
        <v>16.5</v>
      </c>
      <c r="Q143" s="9">
        <f t="shared" si="24"/>
        <v>26.225000000000001</v>
      </c>
      <c r="R143" s="9">
        <f t="shared" si="25"/>
        <v>44.125</v>
      </c>
      <c r="S143" s="9">
        <f t="shared" si="26"/>
        <v>36.174999999999997</v>
      </c>
      <c r="T143" s="9">
        <f t="shared" si="27"/>
        <v>35.375</v>
      </c>
      <c r="U143" s="8">
        <f t="shared" si="28"/>
        <v>35.508333333333333</v>
      </c>
      <c r="V143" s="8">
        <f t="shared" si="29"/>
        <v>35.474999999999994</v>
      </c>
    </row>
    <row r="144" spans="1:22" ht="13.5" x14ac:dyDescent="0.25">
      <c r="A144" s="3">
        <f>RSI!A144</f>
        <v>44742</v>
      </c>
      <c r="B144" s="2">
        <f>RSI!B144</f>
        <v>13.8355</v>
      </c>
      <c r="C144" s="2">
        <f>RSI!I144</f>
        <v>50.699753133407206</v>
      </c>
      <c r="D144" s="2">
        <f>MACD!E144</f>
        <v>5.7648542786701285E-2</v>
      </c>
      <c r="E144" s="2">
        <f>MACD!F144</f>
        <v>-3.5804407359791235E-2</v>
      </c>
      <c r="F144" s="2">
        <f>'Moving Avg'!D144</f>
        <v>13.748379999999997</v>
      </c>
      <c r="G144" s="2">
        <f>'Moving Avg'!F144</f>
        <v>13.856860000000003</v>
      </c>
      <c r="H144" s="2">
        <f>'Moving Avg'!G144</f>
        <v>13.74486200000001</v>
      </c>
      <c r="I144" s="2">
        <f>'Moving Avg'!H144</f>
        <v>0</v>
      </c>
      <c r="J144" s="6" t="str">
        <f>OBV!F144</f>
        <v>BEARISH</v>
      </c>
      <c r="K144" s="6" t="str">
        <f>OBV!G144</f>
        <v>NEUTRAL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100</v>
      </c>
      <c r="P144" s="8">
        <f t="shared" si="23"/>
        <v>16.5</v>
      </c>
      <c r="Q144" s="9">
        <f t="shared" si="24"/>
        <v>26.225000000000001</v>
      </c>
      <c r="R144" s="9">
        <f t="shared" si="25"/>
        <v>44.125</v>
      </c>
      <c r="S144" s="9">
        <f t="shared" si="26"/>
        <v>36.174999999999997</v>
      </c>
      <c r="T144" s="9">
        <f t="shared" si="27"/>
        <v>35.375</v>
      </c>
      <c r="U144" s="8">
        <f t="shared" si="28"/>
        <v>35.508333333333333</v>
      </c>
      <c r="V144" s="8">
        <f t="shared" si="29"/>
        <v>35.474999999999994</v>
      </c>
    </row>
    <row r="145" spans="1:22" ht="13.5" x14ac:dyDescent="0.25">
      <c r="A145" s="3">
        <f>RSI!A145</f>
        <v>44743</v>
      </c>
      <c r="B145" s="2">
        <f>RSI!B145</f>
        <v>13.8355</v>
      </c>
      <c r="C145" s="2">
        <f>RSI!I145</f>
        <v>50.699753133407206</v>
      </c>
      <c r="D145" s="2">
        <f>MACD!E145</f>
        <v>7.7354565090166361E-2</v>
      </c>
      <c r="E145" s="2">
        <f>MACD!F145</f>
        <v>-1.3172612869799719E-2</v>
      </c>
      <c r="F145" s="2">
        <f>'Moving Avg'!D145</f>
        <v>13.724819999999999</v>
      </c>
      <c r="G145" s="2">
        <f>'Moving Avg'!F145</f>
        <v>13.865760000000005</v>
      </c>
      <c r="H145" s="2">
        <f>'Moving Avg'!G145</f>
        <v>13.74692000000001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  <c r="M145" s="8">
        <f t="shared" si="20"/>
        <v>25</v>
      </c>
      <c r="N145" s="8">
        <f t="shared" si="21"/>
        <v>0</v>
      </c>
      <c r="O145" s="8">
        <f t="shared" si="22"/>
        <v>100</v>
      </c>
      <c r="P145" s="8">
        <f t="shared" si="23"/>
        <v>16.5</v>
      </c>
      <c r="Q145" s="9">
        <f t="shared" si="24"/>
        <v>26.225000000000001</v>
      </c>
      <c r="R145" s="9">
        <f t="shared" si="25"/>
        <v>44.125</v>
      </c>
      <c r="S145" s="9">
        <f t="shared" si="26"/>
        <v>36.174999999999997</v>
      </c>
      <c r="T145" s="9">
        <f t="shared" si="27"/>
        <v>35.375</v>
      </c>
      <c r="U145" s="8">
        <f t="shared" si="28"/>
        <v>35.508333333333333</v>
      </c>
      <c r="V145" s="8">
        <f t="shared" si="29"/>
        <v>35.474999999999994</v>
      </c>
    </row>
    <row r="146" spans="1:22" ht="13.5" x14ac:dyDescent="0.25">
      <c r="A146" s="3">
        <f>RSI!A146</f>
        <v>44746</v>
      </c>
      <c r="B146" s="2">
        <f>RSI!B146</f>
        <v>13.7178</v>
      </c>
      <c r="C146" s="2">
        <f>RSI!I146</f>
        <v>46.492826782472541</v>
      </c>
      <c r="D146" s="2">
        <f>MACD!E146</f>
        <v>0.10264327697931819</v>
      </c>
      <c r="E146" s="2">
        <f>MACD!F146</f>
        <v>9.9905651000238641E-3</v>
      </c>
      <c r="F146" s="2">
        <f>'Moving Avg'!D146</f>
        <v>13.811959999999999</v>
      </c>
      <c r="G146" s="2">
        <f>'Moving Avg'!F146</f>
        <v>13.868775000000003</v>
      </c>
      <c r="H146" s="2">
        <f>'Moving Avg'!G146</f>
        <v>13.747052000000007</v>
      </c>
      <c r="I146" s="2">
        <f>'Moving Avg'!H146</f>
        <v>0</v>
      </c>
      <c r="J146" s="6" t="str">
        <f>OBV!F146</f>
        <v>BEARISH</v>
      </c>
      <c r="K146" s="6" t="str">
        <f>OBV!G146</f>
        <v>NEUTRAL</v>
      </c>
      <c r="L146" s="6" t="str">
        <f>OBV!H146</f>
        <v>BEARISH DIVERGENCE</v>
      </c>
      <c r="M146" s="8">
        <f t="shared" si="20"/>
        <v>25</v>
      </c>
      <c r="N146" s="8">
        <f t="shared" si="21"/>
        <v>0</v>
      </c>
      <c r="O146" s="8">
        <f t="shared" si="22"/>
        <v>100</v>
      </c>
      <c r="P146" s="8">
        <f t="shared" si="23"/>
        <v>16.5</v>
      </c>
      <c r="Q146" s="9">
        <f t="shared" si="24"/>
        <v>26.225000000000001</v>
      </c>
      <c r="R146" s="9">
        <f t="shared" si="25"/>
        <v>44.125</v>
      </c>
      <c r="S146" s="9">
        <f t="shared" si="26"/>
        <v>36.174999999999997</v>
      </c>
      <c r="T146" s="9">
        <f t="shared" si="27"/>
        <v>35.375</v>
      </c>
      <c r="U146" s="8">
        <f t="shared" si="28"/>
        <v>35.508333333333333</v>
      </c>
      <c r="V146" s="8">
        <f t="shared" si="29"/>
        <v>35.474999999999994</v>
      </c>
    </row>
    <row r="147" spans="1:22" ht="13.5" x14ac:dyDescent="0.25">
      <c r="A147" s="3">
        <f>RSI!A147</f>
        <v>44747</v>
      </c>
      <c r="B147" s="2">
        <f>RSI!B147</f>
        <v>13.700100000000001</v>
      </c>
      <c r="C147" s="2">
        <f>RSI!I147</f>
        <v>45.876332234131453</v>
      </c>
      <c r="D147" s="2">
        <f>MACD!E147</f>
        <v>0.11690544980438844</v>
      </c>
      <c r="E147" s="2">
        <f>MACD!F147</f>
        <v>3.1373542040896783E-2</v>
      </c>
      <c r="F147" s="2">
        <f>'Moving Avg'!D147</f>
        <v>13.784880000000001</v>
      </c>
      <c r="G147" s="2">
        <f>'Moving Avg'!F147</f>
        <v>13.886145000000004</v>
      </c>
      <c r="H147" s="2">
        <f>'Moving Avg'!G147</f>
        <v>13.746938000000007</v>
      </c>
      <c r="I147" s="2">
        <f>'Moving Avg'!H147</f>
        <v>0</v>
      </c>
      <c r="J147" s="6" t="str">
        <f>OBV!F147</f>
        <v>BEARISH</v>
      </c>
      <c r="K147" s="6" t="str">
        <f>OBV!G147</f>
        <v>NEUTRAL</v>
      </c>
      <c r="L147" s="6" t="str">
        <f>OBV!H147</f>
        <v>CONFIRMED BEARISH</v>
      </c>
      <c r="M147" s="8">
        <f t="shared" si="20"/>
        <v>25</v>
      </c>
      <c r="N147" s="8">
        <f t="shared" si="21"/>
        <v>0</v>
      </c>
      <c r="O147" s="8">
        <f t="shared" si="22"/>
        <v>100</v>
      </c>
      <c r="P147" s="8">
        <f t="shared" si="23"/>
        <v>16.5</v>
      </c>
      <c r="Q147" s="9">
        <f t="shared" si="24"/>
        <v>26.225000000000001</v>
      </c>
      <c r="R147" s="9">
        <f t="shared" si="25"/>
        <v>44.125</v>
      </c>
      <c r="S147" s="9">
        <f t="shared" si="26"/>
        <v>36.174999999999997</v>
      </c>
      <c r="T147" s="9">
        <f t="shared" si="27"/>
        <v>35.375</v>
      </c>
      <c r="U147" s="8">
        <f t="shared" si="28"/>
        <v>35.508333333333333</v>
      </c>
      <c r="V147" s="8">
        <f t="shared" si="29"/>
        <v>35.474999999999994</v>
      </c>
    </row>
    <row r="148" spans="1:22" ht="13.5" x14ac:dyDescent="0.25">
      <c r="A148" s="3">
        <f>RSI!A148</f>
        <v>44748</v>
      </c>
      <c r="B148" s="2">
        <f>RSI!B148</f>
        <v>13.658899999999999</v>
      </c>
      <c r="C148" s="2">
        <f>RSI!I148</f>
        <v>44.400490822685704</v>
      </c>
      <c r="D148" s="2">
        <f>MACD!E148</f>
        <v>0.13268458293167207</v>
      </c>
      <c r="E148" s="2">
        <f>MACD!F148</f>
        <v>5.163575021905184E-2</v>
      </c>
      <c r="F148" s="2">
        <f>'Moving Avg'!D148</f>
        <v>13.749559999999999</v>
      </c>
      <c r="G148" s="2">
        <f>'Moving Avg'!F148</f>
        <v>13.871720000000005</v>
      </c>
      <c r="H148" s="2">
        <f>'Moving Avg'!G148</f>
        <v>13.746000000000006</v>
      </c>
      <c r="I148" s="2">
        <f>'Moving Avg'!H148</f>
        <v>0</v>
      </c>
      <c r="J148" s="6" t="str">
        <f>OBV!F148</f>
        <v>BEARISH</v>
      </c>
      <c r="K148" s="6" t="str">
        <f>OBV!G148</f>
        <v>NEUTRAL</v>
      </c>
      <c r="L148" s="6" t="str">
        <f>OBV!H148</f>
        <v>CONFIRMED BEARISH</v>
      </c>
      <c r="M148" s="8">
        <f t="shared" si="20"/>
        <v>25</v>
      </c>
      <c r="N148" s="8">
        <f t="shared" si="21"/>
        <v>0</v>
      </c>
      <c r="O148" s="8">
        <f t="shared" si="22"/>
        <v>100</v>
      </c>
      <c r="P148" s="8">
        <f t="shared" si="23"/>
        <v>16.5</v>
      </c>
      <c r="Q148" s="9">
        <f t="shared" si="24"/>
        <v>26.225000000000001</v>
      </c>
      <c r="R148" s="9">
        <f t="shared" si="25"/>
        <v>44.125</v>
      </c>
      <c r="S148" s="9">
        <f t="shared" si="26"/>
        <v>36.174999999999997</v>
      </c>
      <c r="T148" s="9">
        <f t="shared" si="27"/>
        <v>35.375</v>
      </c>
      <c r="U148" s="8">
        <f t="shared" si="28"/>
        <v>35.508333333333333</v>
      </c>
      <c r="V148" s="8">
        <f t="shared" si="29"/>
        <v>35.474999999999994</v>
      </c>
    </row>
    <row r="149" spans="1:22" ht="13.5" x14ac:dyDescent="0.25">
      <c r="A149" s="3">
        <f>RSI!A149</f>
        <v>44749</v>
      </c>
      <c r="B149" s="2">
        <f>RSI!B149</f>
        <v>13.8355</v>
      </c>
      <c r="C149" s="2">
        <f>RSI!I149</f>
        <v>51.589495673700306</v>
      </c>
      <c r="D149" s="2">
        <f>MACD!E149</f>
        <v>0.13380858087547942</v>
      </c>
      <c r="E149" s="2">
        <f>MACD!F149</f>
        <v>6.8070316350337362E-2</v>
      </c>
      <c r="F149" s="2">
        <f>'Moving Avg'!D149</f>
        <v>13.749559999999999</v>
      </c>
      <c r="G149" s="2">
        <f>'Moving Avg'!F149</f>
        <v>13.868775000000003</v>
      </c>
      <c r="H149" s="2">
        <f>'Moving Avg'!G149</f>
        <v>13.749024000000006</v>
      </c>
      <c r="I149" s="2">
        <f>'Moving Avg'!H149</f>
        <v>0</v>
      </c>
      <c r="J149" s="6" t="str">
        <f>OBV!F149</f>
        <v>BULLISH</v>
      </c>
      <c r="K149" s="6" t="str">
        <f>OBV!G149</f>
        <v>NEUTRAL</v>
      </c>
      <c r="L149" s="6" t="str">
        <f>OBV!H149</f>
        <v>NEUTRAL</v>
      </c>
      <c r="M149" s="8">
        <f t="shared" si="20"/>
        <v>25</v>
      </c>
      <c r="N149" s="8">
        <f t="shared" si="21"/>
        <v>0</v>
      </c>
      <c r="O149" s="8">
        <f t="shared" si="22"/>
        <v>100</v>
      </c>
      <c r="P149" s="8">
        <f t="shared" si="23"/>
        <v>49.5</v>
      </c>
      <c r="Q149" s="9">
        <f t="shared" si="24"/>
        <v>31.175000000000001</v>
      </c>
      <c r="R149" s="9">
        <f t="shared" si="25"/>
        <v>52.375</v>
      </c>
      <c r="S149" s="9">
        <f t="shared" si="26"/>
        <v>51.025000000000006</v>
      </c>
      <c r="T149" s="9">
        <f t="shared" si="27"/>
        <v>43.625</v>
      </c>
      <c r="U149" s="8">
        <f t="shared" si="28"/>
        <v>44.858333333333327</v>
      </c>
      <c r="V149" s="8">
        <f t="shared" si="29"/>
        <v>44.55</v>
      </c>
    </row>
    <row r="150" spans="1:22" ht="13.5" x14ac:dyDescent="0.25">
      <c r="A150" s="3">
        <f>RSI!A150</f>
        <v>44750</v>
      </c>
      <c r="B150" s="2">
        <f>RSI!B150</f>
        <v>13.8355</v>
      </c>
      <c r="C150" s="2">
        <f>RSI!I150</f>
        <v>51.589495673700306</v>
      </c>
      <c r="D150" s="2">
        <f>MACD!E150</f>
        <v>0.13450677207503681</v>
      </c>
      <c r="E150" s="2">
        <f>MACD!F150</f>
        <v>8.1357607495277262E-2</v>
      </c>
      <c r="F150" s="2">
        <f>'Moving Avg'!D150</f>
        <v>13.749559999999999</v>
      </c>
      <c r="G150" s="2">
        <f>'Moving Avg'!F150</f>
        <v>13.865830000000003</v>
      </c>
      <c r="H150" s="2">
        <f>'Moving Avg'!G150</f>
        <v>13.759990000000005</v>
      </c>
      <c r="I150" s="2">
        <f>'Moving Avg'!H150</f>
        <v>0</v>
      </c>
      <c r="J150" s="6" t="str">
        <f>OBV!F150</f>
        <v>BULLISH</v>
      </c>
      <c r="K150" s="6" t="str">
        <f>OBV!G150</f>
        <v>NEUTRAL</v>
      </c>
      <c r="L150" s="6" t="str">
        <f>OBV!H150</f>
        <v>NEUTRAL</v>
      </c>
      <c r="M150" s="8">
        <f t="shared" si="20"/>
        <v>25</v>
      </c>
      <c r="N150" s="8">
        <f t="shared" si="21"/>
        <v>0</v>
      </c>
      <c r="O150" s="8">
        <f t="shared" si="22"/>
        <v>100</v>
      </c>
      <c r="P150" s="8">
        <f t="shared" si="23"/>
        <v>49.5</v>
      </c>
      <c r="Q150" s="9">
        <f t="shared" si="24"/>
        <v>31.175000000000001</v>
      </c>
      <c r="R150" s="9">
        <f t="shared" si="25"/>
        <v>52.375</v>
      </c>
      <c r="S150" s="9">
        <f t="shared" si="26"/>
        <v>51.025000000000006</v>
      </c>
      <c r="T150" s="9">
        <f t="shared" si="27"/>
        <v>43.625</v>
      </c>
      <c r="U150" s="8">
        <f t="shared" si="28"/>
        <v>44.858333333333327</v>
      </c>
      <c r="V150" s="8">
        <f t="shared" si="29"/>
        <v>44.55</v>
      </c>
    </row>
    <row r="151" spans="1:22" ht="13.5" x14ac:dyDescent="0.25">
      <c r="A151" s="3">
        <f>RSI!A151</f>
        <v>44753</v>
      </c>
      <c r="B151" s="2">
        <f>RSI!B151</f>
        <v>13.8355</v>
      </c>
      <c r="C151" s="2">
        <f>RSI!I151</f>
        <v>51.589495673700306</v>
      </c>
      <c r="D151" s="2">
        <f>MACD!E151</f>
        <v>3.1601858945631278E-2</v>
      </c>
      <c r="E151" s="2">
        <f>MACD!F151</f>
        <v>7.1406457785348071E-2</v>
      </c>
      <c r="F151" s="2">
        <f>'Moving Avg'!D151</f>
        <v>13.773099999999999</v>
      </c>
      <c r="G151" s="2">
        <f>'Moving Avg'!F151</f>
        <v>13.854054999999999</v>
      </c>
      <c r="H151" s="2">
        <f>'Moving Avg'!G151</f>
        <v>13.768380000000006</v>
      </c>
      <c r="I151" s="2">
        <f>'Moving Avg'!H151</f>
        <v>0</v>
      </c>
      <c r="J151" s="6" t="str">
        <f>OBV!F151</f>
        <v>BULLISH</v>
      </c>
      <c r="K151" s="6" t="str">
        <f>OBV!G151</f>
        <v>NEUTRAL</v>
      </c>
      <c r="L151" s="6" t="str">
        <f>OBV!H151</f>
        <v>CONFIRMED BULLISH</v>
      </c>
      <c r="M151" s="8">
        <f t="shared" si="20"/>
        <v>25</v>
      </c>
      <c r="N151" s="8">
        <f t="shared" si="21"/>
        <v>100</v>
      </c>
      <c r="O151" s="8">
        <f t="shared" si="22"/>
        <v>100</v>
      </c>
      <c r="P151" s="8">
        <f t="shared" si="23"/>
        <v>83.5</v>
      </c>
      <c r="Q151" s="9">
        <f t="shared" si="24"/>
        <v>71.275000000000006</v>
      </c>
      <c r="R151" s="9">
        <f t="shared" si="25"/>
        <v>80.875</v>
      </c>
      <c r="S151" s="9">
        <f t="shared" si="26"/>
        <v>81.325000000000003</v>
      </c>
      <c r="T151" s="9">
        <f t="shared" si="27"/>
        <v>77.125</v>
      </c>
      <c r="U151" s="8">
        <f t="shared" si="28"/>
        <v>77.825000000000003</v>
      </c>
      <c r="V151" s="8">
        <f t="shared" si="29"/>
        <v>77.650000000000006</v>
      </c>
    </row>
    <row r="152" spans="1:22" ht="13.5" x14ac:dyDescent="0.25">
      <c r="A152" s="3">
        <f>RSI!A152</f>
        <v>44754</v>
      </c>
      <c r="B152" s="2">
        <f>RSI!B152</f>
        <v>13.8355</v>
      </c>
      <c r="C152" s="2">
        <f>RSI!I152</f>
        <v>51.589495673700306</v>
      </c>
      <c r="D152" s="2">
        <f>MACD!E152</f>
        <v>2.9450125195292998E-2</v>
      </c>
      <c r="E152" s="2">
        <f>MACD!F152</f>
        <v>6.3015191267337053E-2</v>
      </c>
      <c r="F152" s="2">
        <f>'Moving Avg'!D152</f>
        <v>13.800179999999997</v>
      </c>
      <c r="G152" s="2">
        <f>'Moving Avg'!F152</f>
        <v>13.845224999999999</v>
      </c>
      <c r="H152" s="2">
        <f>'Moving Avg'!G152</f>
        <v>13.770974000000008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  <c r="M152" s="8">
        <f t="shared" si="20"/>
        <v>25</v>
      </c>
      <c r="N152" s="8">
        <f t="shared" si="21"/>
        <v>100</v>
      </c>
      <c r="O152" s="8">
        <f t="shared" si="22"/>
        <v>100</v>
      </c>
      <c r="P152" s="8">
        <f t="shared" si="23"/>
        <v>83.5</v>
      </c>
      <c r="Q152" s="9">
        <f t="shared" si="24"/>
        <v>71.275000000000006</v>
      </c>
      <c r="R152" s="9">
        <f t="shared" si="25"/>
        <v>80.875</v>
      </c>
      <c r="S152" s="9">
        <f t="shared" si="26"/>
        <v>81.325000000000003</v>
      </c>
      <c r="T152" s="9">
        <f t="shared" si="27"/>
        <v>77.125</v>
      </c>
      <c r="U152" s="8">
        <f t="shared" si="28"/>
        <v>77.825000000000003</v>
      </c>
      <c r="V152" s="8">
        <f t="shared" si="29"/>
        <v>77.650000000000006</v>
      </c>
    </row>
    <row r="153" spans="1:22" ht="13.5" x14ac:dyDescent="0.25">
      <c r="A153" s="3">
        <f>RSI!A153</f>
        <v>44755</v>
      </c>
      <c r="B153" s="2">
        <f>RSI!B153</f>
        <v>13.8355</v>
      </c>
      <c r="C153" s="2">
        <f>RSI!I153</f>
        <v>51.589495673700306</v>
      </c>
      <c r="D153" s="2">
        <f>MACD!E153</f>
        <v>2.7428679947075096E-2</v>
      </c>
      <c r="E153" s="2">
        <f>MACD!F153</f>
        <v>5.5897889003284663E-2</v>
      </c>
      <c r="F153" s="2">
        <f>'Moving Avg'!D153</f>
        <v>13.8355</v>
      </c>
      <c r="G153" s="2">
        <f>'Moving Avg'!F153</f>
        <v>13.836395</v>
      </c>
      <c r="H153" s="2">
        <f>'Moving Avg'!G153</f>
        <v>13.773460000000007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  <c r="M153" s="8">
        <f t="shared" si="20"/>
        <v>25</v>
      </c>
      <c r="N153" s="8">
        <f t="shared" si="21"/>
        <v>100</v>
      </c>
      <c r="O153" s="8">
        <f t="shared" si="22"/>
        <v>100</v>
      </c>
      <c r="P153" s="8">
        <f t="shared" si="23"/>
        <v>83.5</v>
      </c>
      <c r="Q153" s="9">
        <f t="shared" si="24"/>
        <v>71.275000000000006</v>
      </c>
      <c r="R153" s="9">
        <f t="shared" si="25"/>
        <v>80.875</v>
      </c>
      <c r="S153" s="9">
        <f t="shared" si="26"/>
        <v>81.325000000000003</v>
      </c>
      <c r="T153" s="9">
        <f t="shared" si="27"/>
        <v>77.125</v>
      </c>
      <c r="U153" s="8">
        <f t="shared" si="28"/>
        <v>77.825000000000003</v>
      </c>
      <c r="V153" s="8">
        <f t="shared" si="29"/>
        <v>77.650000000000006</v>
      </c>
    </row>
    <row r="154" spans="1:22" ht="13.5" x14ac:dyDescent="0.25">
      <c r="A154" s="3">
        <f>RSI!A154</f>
        <v>44756</v>
      </c>
      <c r="B154" s="2">
        <f>RSI!B154</f>
        <v>13.5411</v>
      </c>
      <c r="C154" s="2">
        <f>RSI!I154</f>
        <v>39.314505359055104</v>
      </c>
      <c r="D154" s="2">
        <f>MACD!E154</f>
        <v>4.7339756405625266E-2</v>
      </c>
      <c r="E154" s="2">
        <f>MACD!F154</f>
        <v>5.4186262483752787E-2</v>
      </c>
      <c r="F154" s="2">
        <f>'Moving Avg'!D154</f>
        <v>13.776619999999999</v>
      </c>
      <c r="G154" s="2">
        <f>'Moving Avg'!F154</f>
        <v>13.812844999999999</v>
      </c>
      <c r="H154" s="2">
        <f>'Moving Avg'!G154</f>
        <v>13.770058000000008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  <c r="M154" s="8">
        <f t="shared" si="20"/>
        <v>25</v>
      </c>
      <c r="N154" s="8">
        <f t="shared" si="21"/>
        <v>45</v>
      </c>
      <c r="O154" s="8">
        <f t="shared" si="22"/>
        <v>100</v>
      </c>
      <c r="P154" s="8">
        <f t="shared" si="23"/>
        <v>16.5</v>
      </c>
      <c r="Q154" s="9">
        <f t="shared" si="24"/>
        <v>41.975000000000001</v>
      </c>
      <c r="R154" s="9">
        <f t="shared" si="25"/>
        <v>53.125</v>
      </c>
      <c r="S154" s="9">
        <f t="shared" si="26"/>
        <v>42.924999999999997</v>
      </c>
      <c r="T154" s="9">
        <f t="shared" si="27"/>
        <v>46.625</v>
      </c>
      <c r="U154" s="8">
        <f t="shared" si="28"/>
        <v>46.008333333333326</v>
      </c>
      <c r="V154" s="8">
        <f t="shared" si="29"/>
        <v>46.162499999999994</v>
      </c>
    </row>
    <row r="155" spans="1:22" ht="13.5" x14ac:dyDescent="0.25">
      <c r="A155" s="3">
        <f>RSI!A155</f>
        <v>44757</v>
      </c>
      <c r="B155" s="2">
        <f>RSI!B155</f>
        <v>13.7766</v>
      </c>
      <c r="C155" s="2">
        <f>RSI!I155</f>
        <v>49.637485076554043</v>
      </c>
      <c r="D155" s="2">
        <f>MACD!E155</f>
        <v>4.8310659540895529E-2</v>
      </c>
      <c r="E155" s="2">
        <f>MACD!F155</f>
        <v>5.3011141895181337E-2</v>
      </c>
      <c r="F155" s="2">
        <f>'Moving Avg'!D155</f>
        <v>13.764840000000001</v>
      </c>
      <c r="G155" s="2">
        <f>'Moving Avg'!F155</f>
        <v>13.801069999999996</v>
      </c>
      <c r="H155" s="2">
        <f>'Moving Avg'!G155</f>
        <v>13.771366000000009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BULLISH DIVERGENCE</v>
      </c>
      <c r="M155" s="8">
        <f t="shared" si="20"/>
        <v>25</v>
      </c>
      <c r="N155" s="8">
        <f t="shared" si="21"/>
        <v>45</v>
      </c>
      <c r="O155" s="8">
        <f t="shared" si="22"/>
        <v>100</v>
      </c>
      <c r="P155" s="8">
        <f t="shared" si="23"/>
        <v>66.5</v>
      </c>
      <c r="Q155" s="9">
        <f t="shared" si="24"/>
        <v>49.475000000000001</v>
      </c>
      <c r="R155" s="9">
        <f t="shared" si="25"/>
        <v>65.625</v>
      </c>
      <c r="S155" s="9">
        <f t="shared" si="26"/>
        <v>65.424999999999997</v>
      </c>
      <c r="T155" s="9">
        <f t="shared" si="27"/>
        <v>59.125</v>
      </c>
      <c r="U155" s="8">
        <f t="shared" si="28"/>
        <v>60.17499999999999</v>
      </c>
      <c r="V155" s="8">
        <f t="shared" si="29"/>
        <v>59.912499999999994</v>
      </c>
    </row>
    <row r="156" spans="1:22" ht="13.5" x14ac:dyDescent="0.25">
      <c r="A156" s="3">
        <f>RSI!A156</f>
        <v>44760</v>
      </c>
      <c r="B156" s="2">
        <f>RSI!B156</f>
        <v>13.5411</v>
      </c>
      <c r="C156" s="2">
        <f>RSI!I156</f>
        <v>41.952205684813308</v>
      </c>
      <c r="D156" s="2">
        <f>MACD!E156</f>
        <v>4.8528767016778218E-2</v>
      </c>
      <c r="E156" s="2">
        <f>MACD!F156</f>
        <v>5.2114666919500716E-2</v>
      </c>
      <c r="F156" s="2">
        <f>'Moving Avg'!D156</f>
        <v>13.705959999999999</v>
      </c>
      <c r="G156" s="2">
        <f>'Moving Avg'!F156</f>
        <v>13.777519999999999</v>
      </c>
      <c r="H156" s="2">
        <f>'Moving Avg'!G156</f>
        <v>13.76850200000001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  <c r="M156" s="8">
        <f t="shared" si="20"/>
        <v>25</v>
      </c>
      <c r="N156" s="8">
        <f t="shared" si="21"/>
        <v>45</v>
      </c>
      <c r="O156" s="8">
        <f t="shared" si="22"/>
        <v>100</v>
      </c>
      <c r="P156" s="8">
        <f t="shared" si="23"/>
        <v>66.5</v>
      </c>
      <c r="Q156" s="9">
        <f t="shared" si="24"/>
        <v>49.475000000000001</v>
      </c>
      <c r="R156" s="9">
        <f t="shared" si="25"/>
        <v>65.625</v>
      </c>
      <c r="S156" s="9">
        <f t="shared" si="26"/>
        <v>65.424999999999997</v>
      </c>
      <c r="T156" s="9">
        <f t="shared" si="27"/>
        <v>59.125</v>
      </c>
      <c r="U156" s="8">
        <f t="shared" si="28"/>
        <v>60.17499999999999</v>
      </c>
      <c r="V156" s="8">
        <f t="shared" si="29"/>
        <v>59.912499999999994</v>
      </c>
    </row>
    <row r="157" spans="1:22" ht="13.5" x14ac:dyDescent="0.25">
      <c r="A157" s="3">
        <f>RSI!A157</f>
        <v>44761</v>
      </c>
      <c r="B157" s="2">
        <f>RSI!B157</f>
        <v>13.423400000000001</v>
      </c>
      <c r="C157" s="2">
        <f>RSI!I157</f>
        <v>38.725103530397661</v>
      </c>
      <c r="D157" s="2">
        <f>MACD!E157</f>
        <v>5.6155731369486261E-2</v>
      </c>
      <c r="E157" s="2">
        <f>MACD!F157</f>
        <v>5.2922879809497822E-2</v>
      </c>
      <c r="F157" s="2">
        <f>'Moving Avg'!D157</f>
        <v>13.62354</v>
      </c>
      <c r="G157" s="2">
        <f>'Moving Avg'!F157</f>
        <v>13.751024999999998</v>
      </c>
      <c r="H157" s="2">
        <f>'Moving Avg'!G157</f>
        <v>13.762746000000009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  <c r="M157" s="8">
        <f t="shared" si="20"/>
        <v>25</v>
      </c>
      <c r="N157" s="8">
        <f t="shared" si="21"/>
        <v>0</v>
      </c>
      <c r="O157" s="8">
        <f t="shared" si="22"/>
        <v>100</v>
      </c>
      <c r="P157" s="8">
        <f t="shared" si="23"/>
        <v>66.5</v>
      </c>
      <c r="Q157" s="9">
        <f t="shared" si="24"/>
        <v>33.725000000000001</v>
      </c>
      <c r="R157" s="9">
        <f t="shared" si="25"/>
        <v>56.625</v>
      </c>
      <c r="S157" s="9">
        <f t="shared" si="26"/>
        <v>58.674999999999997</v>
      </c>
      <c r="T157" s="9">
        <f t="shared" si="27"/>
        <v>47.875</v>
      </c>
      <c r="U157" s="8">
        <f t="shared" si="28"/>
        <v>49.67499999999999</v>
      </c>
      <c r="V157" s="8">
        <f t="shared" si="29"/>
        <v>49.224999999999994</v>
      </c>
    </row>
    <row r="158" spans="1:22" ht="13.5" x14ac:dyDescent="0.25">
      <c r="A158" s="3">
        <f>RSI!A158</f>
        <v>44762</v>
      </c>
      <c r="B158" s="2">
        <f>RSI!B158</f>
        <v>13.423400000000001</v>
      </c>
      <c r="C158" s="2">
        <f>RSI!I158</f>
        <v>38.725103530397661</v>
      </c>
      <c r="D158" s="2">
        <f>MACD!E158</f>
        <v>5.83061367014448E-2</v>
      </c>
      <c r="E158" s="2">
        <f>MACD!F158</f>
        <v>5.3999531187887223E-2</v>
      </c>
      <c r="F158" s="2">
        <f>'Moving Avg'!D158</f>
        <v>13.541120000000001</v>
      </c>
      <c r="G158" s="2">
        <f>'Moving Avg'!F158</f>
        <v>13.724529999999998</v>
      </c>
      <c r="H158" s="2">
        <f>'Moving Avg'!G158</f>
        <v>13.75752800000001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BULLISH DIVERGENCE</v>
      </c>
      <c r="M158" s="8">
        <f t="shared" si="20"/>
        <v>25</v>
      </c>
      <c r="N158" s="8">
        <f t="shared" si="21"/>
        <v>0</v>
      </c>
      <c r="O158" s="8">
        <f t="shared" si="22"/>
        <v>100</v>
      </c>
      <c r="P158" s="8">
        <f t="shared" si="23"/>
        <v>66.5</v>
      </c>
      <c r="Q158" s="9">
        <f t="shared" si="24"/>
        <v>33.725000000000001</v>
      </c>
      <c r="R158" s="9">
        <f t="shared" si="25"/>
        <v>56.625</v>
      </c>
      <c r="S158" s="9">
        <f t="shared" si="26"/>
        <v>58.674999999999997</v>
      </c>
      <c r="T158" s="9">
        <f t="shared" si="27"/>
        <v>47.875</v>
      </c>
      <c r="U158" s="8">
        <f t="shared" si="28"/>
        <v>49.67499999999999</v>
      </c>
      <c r="V158" s="8">
        <f t="shared" si="29"/>
        <v>49.224999999999994</v>
      </c>
    </row>
    <row r="159" spans="1:22" ht="13.5" x14ac:dyDescent="0.25">
      <c r="A159" s="3">
        <f>RSI!A159</f>
        <v>44763</v>
      </c>
      <c r="B159" s="2">
        <f>RSI!B159</f>
        <v>13.3645</v>
      </c>
      <c r="C159" s="2">
        <f>RSI!I159</f>
        <v>37.070133029003614</v>
      </c>
      <c r="D159" s="2">
        <f>MACD!E159</f>
        <v>9.3542424221338294E-2</v>
      </c>
      <c r="E159" s="2">
        <f>MACD!F159</f>
        <v>6.1908109794577441E-2</v>
      </c>
      <c r="F159" s="2">
        <f>'Moving Avg'!D159</f>
        <v>13.505799999999999</v>
      </c>
      <c r="G159" s="2">
        <f>'Moving Avg'!F159</f>
        <v>13.695090000000002</v>
      </c>
      <c r="H159" s="2">
        <f>'Moving Avg'!G159</f>
        <v>13.751132000000009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0"/>
        <v>25</v>
      </c>
      <c r="N159" s="8">
        <f t="shared" si="21"/>
        <v>0</v>
      </c>
      <c r="O159" s="8">
        <f t="shared" si="22"/>
        <v>100</v>
      </c>
      <c r="P159" s="8">
        <f t="shared" si="23"/>
        <v>16.5</v>
      </c>
      <c r="Q159" s="9">
        <f t="shared" si="24"/>
        <v>26.225000000000001</v>
      </c>
      <c r="R159" s="9">
        <f t="shared" si="25"/>
        <v>44.125</v>
      </c>
      <c r="S159" s="9">
        <f t="shared" si="26"/>
        <v>36.174999999999997</v>
      </c>
      <c r="T159" s="9">
        <f t="shared" si="27"/>
        <v>35.375</v>
      </c>
      <c r="U159" s="8">
        <f t="shared" si="28"/>
        <v>35.508333333333333</v>
      </c>
      <c r="V159" s="8">
        <f t="shared" si="29"/>
        <v>35.474999999999994</v>
      </c>
    </row>
    <row r="160" spans="1:22" ht="13.5" x14ac:dyDescent="0.25">
      <c r="A160" s="3">
        <f>RSI!A160</f>
        <v>44764</v>
      </c>
      <c r="B160" s="2">
        <f>RSI!B160</f>
        <v>13.311500000000001</v>
      </c>
      <c r="C160" s="2">
        <f>RSI!I160</f>
        <v>35.595975720980462</v>
      </c>
      <c r="D160" s="2">
        <f>MACD!E160</f>
        <v>0.12937663895377405</v>
      </c>
      <c r="E160" s="2">
        <f>MACD!F160</f>
        <v>7.5401815626416763E-2</v>
      </c>
      <c r="F160" s="2">
        <f>'Moving Avg'!D160</f>
        <v>13.412780000000001</v>
      </c>
      <c r="G160" s="2">
        <f>'Moving Avg'!F160</f>
        <v>13.663000000000002</v>
      </c>
      <c r="H160" s="2">
        <f>'Moving Avg'!G160</f>
        <v>13.743138000000009</v>
      </c>
      <c r="I160" s="2">
        <f>'Moving Avg'!H160</f>
        <v>0</v>
      </c>
      <c r="J160" s="6" t="str">
        <f>OBV!F160</f>
        <v>BEARISH</v>
      </c>
      <c r="K160" s="6" t="str">
        <f>OBV!G160</f>
        <v>WEAK</v>
      </c>
      <c r="L160" s="6" t="str">
        <f>OBV!H160</f>
        <v>CONFIRMED BEARISH</v>
      </c>
      <c r="M160" s="8">
        <f t="shared" si="20"/>
        <v>25</v>
      </c>
      <c r="N160" s="8">
        <f t="shared" si="21"/>
        <v>0</v>
      </c>
      <c r="O160" s="8">
        <f t="shared" si="22"/>
        <v>100</v>
      </c>
      <c r="P160" s="8">
        <f t="shared" si="23"/>
        <v>0</v>
      </c>
      <c r="Q160" s="9">
        <f t="shared" si="24"/>
        <v>23.75</v>
      </c>
      <c r="R160" s="9">
        <f t="shared" si="25"/>
        <v>40</v>
      </c>
      <c r="S160" s="9">
        <f t="shared" si="26"/>
        <v>28.75</v>
      </c>
      <c r="T160" s="9">
        <f t="shared" si="27"/>
        <v>31.25</v>
      </c>
      <c r="U160" s="8">
        <f t="shared" si="28"/>
        <v>30.833333333333332</v>
      </c>
      <c r="V160" s="8">
        <f t="shared" si="29"/>
        <v>30.9375</v>
      </c>
    </row>
    <row r="161" spans="1:22" ht="13.5" x14ac:dyDescent="0.25">
      <c r="A161" s="3">
        <f>RSI!A161</f>
        <v>44768</v>
      </c>
      <c r="B161" s="2">
        <f>RSI!B161</f>
        <v>13.311500000000001</v>
      </c>
      <c r="C161" s="2">
        <f>RSI!I161</f>
        <v>35.595975720980462</v>
      </c>
      <c r="D161" s="2">
        <f>MACD!E161</f>
        <v>0.16194901073612478</v>
      </c>
      <c r="E161" s="2">
        <f>MACD!F161</f>
        <v>9.271125464835836E-2</v>
      </c>
      <c r="F161" s="2">
        <f>'Moving Avg'!D161</f>
        <v>13.366859999999999</v>
      </c>
      <c r="G161" s="2">
        <f>'Moving Avg'!F161</f>
        <v>13.66447</v>
      </c>
      <c r="H161" s="2">
        <f>'Moving Avg'!G161</f>
        <v>13.735144000000007</v>
      </c>
      <c r="I161" s="2">
        <f>'Moving Avg'!H161</f>
        <v>0</v>
      </c>
      <c r="J161" s="6" t="str">
        <f>OBV!F161</f>
        <v>BEARISH</v>
      </c>
      <c r="K161" s="6" t="str">
        <f>OBV!G161</f>
        <v>WEAK</v>
      </c>
      <c r="L161" s="6" t="str">
        <f>OBV!H161</f>
        <v>CONFIRMED BEARISH</v>
      </c>
      <c r="M161" s="8">
        <f t="shared" si="20"/>
        <v>25</v>
      </c>
      <c r="N161" s="8">
        <f t="shared" si="21"/>
        <v>0</v>
      </c>
      <c r="O161" s="8">
        <f t="shared" si="22"/>
        <v>100</v>
      </c>
      <c r="P161" s="8">
        <f t="shared" si="23"/>
        <v>0</v>
      </c>
      <c r="Q161" s="9">
        <f t="shared" si="24"/>
        <v>23.75</v>
      </c>
      <c r="R161" s="9">
        <f t="shared" si="25"/>
        <v>40</v>
      </c>
      <c r="S161" s="9">
        <f t="shared" si="26"/>
        <v>28.75</v>
      </c>
      <c r="T161" s="9">
        <f t="shared" si="27"/>
        <v>31.25</v>
      </c>
      <c r="U161" s="8">
        <f t="shared" si="28"/>
        <v>30.833333333333332</v>
      </c>
      <c r="V161" s="8">
        <f t="shared" si="29"/>
        <v>30.9375</v>
      </c>
    </row>
    <row r="162" spans="1:22" ht="13.5" x14ac:dyDescent="0.25">
      <c r="A162" s="3">
        <f>RSI!A162</f>
        <v>44769</v>
      </c>
      <c r="B162" s="2">
        <f>RSI!B162</f>
        <v>13.3645</v>
      </c>
      <c r="C162" s="2">
        <f>RSI!I162</f>
        <v>38.435336393952831</v>
      </c>
      <c r="D162" s="2">
        <f>MACD!E162</f>
        <v>0.18766868651162838</v>
      </c>
      <c r="E162" s="2">
        <f>MACD!F162</f>
        <v>0.11170274102101237</v>
      </c>
      <c r="F162" s="2">
        <f>'Moving Avg'!D162</f>
        <v>13.355080000000001</v>
      </c>
      <c r="G162" s="2">
        <f>'Moving Avg'!F162</f>
        <v>13.640920000000003</v>
      </c>
      <c r="H162" s="2">
        <f>'Moving Avg'!G162</f>
        <v>13.728210000000008</v>
      </c>
      <c r="I162" s="2">
        <f>'Moving Avg'!H162</f>
        <v>0</v>
      </c>
      <c r="J162" s="6" t="str">
        <f>OBV!F162</f>
        <v>BEARISH</v>
      </c>
      <c r="K162" s="6" t="str">
        <f>OBV!G162</f>
        <v>NEUTRAL</v>
      </c>
      <c r="L162" s="6" t="str">
        <f>OBV!H162</f>
        <v>CONFIRMED BEARISH</v>
      </c>
      <c r="M162" s="8">
        <f t="shared" si="20"/>
        <v>25</v>
      </c>
      <c r="N162" s="8">
        <f t="shared" si="21"/>
        <v>0</v>
      </c>
      <c r="O162" s="8">
        <f t="shared" si="22"/>
        <v>100</v>
      </c>
      <c r="P162" s="8">
        <f t="shared" si="23"/>
        <v>16.5</v>
      </c>
      <c r="Q162" s="9">
        <f t="shared" si="24"/>
        <v>26.225000000000001</v>
      </c>
      <c r="R162" s="9">
        <f t="shared" si="25"/>
        <v>44.125</v>
      </c>
      <c r="S162" s="9">
        <f t="shared" si="26"/>
        <v>36.174999999999997</v>
      </c>
      <c r="T162" s="9">
        <f t="shared" si="27"/>
        <v>35.375</v>
      </c>
      <c r="U162" s="8">
        <f t="shared" si="28"/>
        <v>35.508333333333333</v>
      </c>
      <c r="V162" s="8">
        <f t="shared" si="29"/>
        <v>35.474999999999994</v>
      </c>
    </row>
    <row r="163" spans="1:22" ht="13.5" x14ac:dyDescent="0.25">
      <c r="A163" s="3">
        <f>RSI!A163</f>
        <v>44770</v>
      </c>
      <c r="B163" s="2">
        <f>RSI!B163</f>
        <v>13.3056</v>
      </c>
      <c r="C163" s="2">
        <f>RSI!I163</f>
        <v>36.509002215847559</v>
      </c>
      <c r="D163" s="2">
        <f>MACD!E163</f>
        <v>0.21541123948090757</v>
      </c>
      <c r="E163" s="2">
        <f>MACD!F163</f>
        <v>0.13244444071299141</v>
      </c>
      <c r="F163" s="2">
        <f>'Moving Avg'!D163</f>
        <v>13.331520000000001</v>
      </c>
      <c r="G163" s="2">
        <f>'Moving Avg'!F163</f>
        <v>13.614425000000001</v>
      </c>
      <c r="H163" s="2">
        <f>'Moving Avg'!G163</f>
        <v>13.720636000000008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  <c r="M163" s="8">
        <f t="shared" si="20"/>
        <v>25</v>
      </c>
      <c r="N163" s="8">
        <f t="shared" si="21"/>
        <v>0</v>
      </c>
      <c r="O163" s="8">
        <f t="shared" si="22"/>
        <v>100</v>
      </c>
      <c r="P163" s="8">
        <f t="shared" si="23"/>
        <v>16.5</v>
      </c>
      <c r="Q163" s="9">
        <f t="shared" si="24"/>
        <v>26.225000000000001</v>
      </c>
      <c r="R163" s="9">
        <f t="shared" si="25"/>
        <v>44.125</v>
      </c>
      <c r="S163" s="9">
        <f t="shared" si="26"/>
        <v>36.174999999999997</v>
      </c>
      <c r="T163" s="9">
        <f t="shared" si="27"/>
        <v>35.375</v>
      </c>
      <c r="U163" s="8">
        <f t="shared" si="28"/>
        <v>35.508333333333333</v>
      </c>
      <c r="V163" s="8">
        <f t="shared" si="29"/>
        <v>35.474999999999994</v>
      </c>
    </row>
    <row r="164" spans="1:22" ht="13.5" x14ac:dyDescent="0.25">
      <c r="A164" s="3">
        <f>RSI!A164</f>
        <v>44771</v>
      </c>
      <c r="B164" s="2">
        <f>RSI!B164</f>
        <v>13.358599999999999</v>
      </c>
      <c r="C164" s="2">
        <f>RSI!I164</f>
        <v>39.44977818198975</v>
      </c>
      <c r="D164" s="2">
        <f>MACD!E164</f>
        <v>0.19151254178469124</v>
      </c>
      <c r="E164" s="2">
        <f>MACD!F164</f>
        <v>0.14425806092733137</v>
      </c>
      <c r="F164" s="2">
        <f>'Moving Avg'!D164</f>
        <v>13.330339999999998</v>
      </c>
      <c r="G164" s="2">
        <f>'Moving Avg'!F164</f>
        <v>13.590580000000003</v>
      </c>
      <c r="H164" s="2">
        <f>'Moving Avg'!G164</f>
        <v>13.714122000000009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CONFIRMED BEARISH</v>
      </c>
      <c r="M164" s="8">
        <f t="shared" si="20"/>
        <v>25</v>
      </c>
      <c r="N164" s="8">
        <f t="shared" si="21"/>
        <v>0</v>
      </c>
      <c r="O164" s="8">
        <f t="shared" si="22"/>
        <v>100</v>
      </c>
      <c r="P164" s="8">
        <f t="shared" si="23"/>
        <v>16.5</v>
      </c>
      <c r="Q164" s="9">
        <f t="shared" si="24"/>
        <v>26.225000000000001</v>
      </c>
      <c r="R164" s="9">
        <f t="shared" si="25"/>
        <v>44.125</v>
      </c>
      <c r="S164" s="9">
        <f t="shared" si="26"/>
        <v>36.174999999999997</v>
      </c>
      <c r="T164" s="9">
        <f t="shared" si="27"/>
        <v>35.375</v>
      </c>
      <c r="U164" s="8">
        <f t="shared" si="28"/>
        <v>35.508333333333333</v>
      </c>
      <c r="V164" s="8">
        <f t="shared" si="29"/>
        <v>35.474999999999994</v>
      </c>
    </row>
    <row r="165" spans="1:22" ht="13.5" x14ac:dyDescent="0.25">
      <c r="A165" s="3">
        <f>RSI!A165</f>
        <v>44774</v>
      </c>
      <c r="B165" s="2">
        <f>RSI!B165</f>
        <v>13.358599999999999</v>
      </c>
      <c r="C165" s="2">
        <f>RSI!I165</f>
        <v>39.44977818198975</v>
      </c>
      <c r="D165" s="2">
        <f>MACD!E165</f>
        <v>0.20891655308498258</v>
      </c>
      <c r="E165" s="2">
        <f>MACD!F165</f>
        <v>0.15718975935886162</v>
      </c>
      <c r="F165" s="2">
        <f>'Moving Avg'!D165</f>
        <v>13.339759999999998</v>
      </c>
      <c r="G165" s="2">
        <f>'Moving Avg'!F165</f>
        <v>13.566735</v>
      </c>
      <c r="H165" s="2">
        <f>'Moving Avg'!G165</f>
        <v>13.707608000000009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  <c r="M165" s="8">
        <f t="shared" si="20"/>
        <v>25</v>
      </c>
      <c r="N165" s="8">
        <f t="shared" si="21"/>
        <v>0</v>
      </c>
      <c r="O165" s="8">
        <f t="shared" si="22"/>
        <v>100</v>
      </c>
      <c r="P165" s="8">
        <f t="shared" si="23"/>
        <v>83.5</v>
      </c>
      <c r="Q165" s="9">
        <f t="shared" si="24"/>
        <v>36.274999999999999</v>
      </c>
      <c r="R165" s="9">
        <f t="shared" si="25"/>
        <v>60.875</v>
      </c>
      <c r="S165" s="9">
        <f t="shared" si="26"/>
        <v>66.325000000000003</v>
      </c>
      <c r="T165" s="9">
        <f t="shared" si="27"/>
        <v>52.125</v>
      </c>
      <c r="U165" s="8">
        <f t="shared" si="28"/>
        <v>54.491666666666674</v>
      </c>
      <c r="V165" s="8">
        <f t="shared" si="29"/>
        <v>53.900000000000006</v>
      </c>
    </row>
    <row r="166" spans="1:22" ht="13.5" x14ac:dyDescent="0.25">
      <c r="A166" s="3">
        <f>RSI!A166</f>
        <v>44775</v>
      </c>
      <c r="B166" s="2">
        <f>RSI!B166</f>
        <v>13.358599999999999</v>
      </c>
      <c r="C166" s="2">
        <f>RSI!I166</f>
        <v>39.449778181989757</v>
      </c>
      <c r="D166" s="2">
        <f>MACD!E166</f>
        <v>0.18870412258709024</v>
      </c>
      <c r="E166" s="2">
        <f>MACD!F166</f>
        <v>0.16349263200450737</v>
      </c>
      <c r="F166" s="2">
        <f>'Moving Avg'!D166</f>
        <v>13.349179999999999</v>
      </c>
      <c r="G166" s="2">
        <f>'Moving Avg'!F166</f>
        <v>13.548775000000001</v>
      </c>
      <c r="H166" s="2">
        <f>'Moving Avg'!G166</f>
        <v>13.701094000000012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CONFIRMED BULLISH</v>
      </c>
      <c r="M166" s="8">
        <f t="shared" si="20"/>
        <v>25</v>
      </c>
      <c r="N166" s="8">
        <f t="shared" si="21"/>
        <v>0</v>
      </c>
      <c r="O166" s="8">
        <f t="shared" si="22"/>
        <v>100</v>
      </c>
      <c r="P166" s="8">
        <f t="shared" si="23"/>
        <v>83.5</v>
      </c>
      <c r="Q166" s="9">
        <f t="shared" si="24"/>
        <v>36.274999999999999</v>
      </c>
      <c r="R166" s="9">
        <f t="shared" si="25"/>
        <v>60.875</v>
      </c>
      <c r="S166" s="9">
        <f t="shared" si="26"/>
        <v>66.325000000000003</v>
      </c>
      <c r="T166" s="9">
        <f t="shared" si="27"/>
        <v>52.125</v>
      </c>
      <c r="U166" s="8">
        <f t="shared" si="28"/>
        <v>54.491666666666674</v>
      </c>
      <c r="V166" s="8">
        <f t="shared" si="29"/>
        <v>53.900000000000006</v>
      </c>
    </row>
    <row r="167" spans="1:22" ht="13.5" x14ac:dyDescent="0.25">
      <c r="A167" s="3">
        <f>RSI!A167</f>
        <v>44776</v>
      </c>
      <c r="B167" s="2">
        <f>RSI!B167</f>
        <v>13.129</v>
      </c>
      <c r="C167" s="2">
        <f>RSI!I167</f>
        <v>31.544407673370699</v>
      </c>
      <c r="D167" s="2">
        <f>MACD!E167</f>
        <v>0.17169718561481595</v>
      </c>
      <c r="E167" s="2">
        <f>MACD!F167</f>
        <v>0.1651335427265691</v>
      </c>
      <c r="F167" s="2">
        <f>'Moving Avg'!D167</f>
        <v>13.30208</v>
      </c>
      <c r="G167" s="2">
        <f>'Moving Avg'!F167</f>
        <v>13.520219999999998</v>
      </c>
      <c r="H167" s="2">
        <f>'Moving Avg'!G167</f>
        <v>13.689988000000012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0"/>
        <v>25</v>
      </c>
      <c r="N167" s="8">
        <f t="shared" si="21"/>
        <v>0</v>
      </c>
      <c r="O167" s="8">
        <f t="shared" si="22"/>
        <v>100</v>
      </c>
      <c r="P167" s="8">
        <f t="shared" si="23"/>
        <v>16.5</v>
      </c>
      <c r="Q167" s="9">
        <f t="shared" si="24"/>
        <v>26.225000000000001</v>
      </c>
      <c r="R167" s="9">
        <f t="shared" si="25"/>
        <v>44.125</v>
      </c>
      <c r="S167" s="9">
        <f t="shared" si="26"/>
        <v>36.174999999999997</v>
      </c>
      <c r="T167" s="9">
        <f t="shared" si="27"/>
        <v>35.375</v>
      </c>
      <c r="U167" s="8">
        <f t="shared" si="28"/>
        <v>35.508333333333333</v>
      </c>
      <c r="V167" s="8">
        <f t="shared" si="29"/>
        <v>35.474999999999994</v>
      </c>
    </row>
    <row r="168" spans="1:22" ht="13.5" x14ac:dyDescent="0.25">
      <c r="A168" s="3">
        <f>RSI!A168</f>
        <v>44777</v>
      </c>
      <c r="B168" s="2">
        <f>RSI!B168</f>
        <v>13.358599999999999</v>
      </c>
      <c r="C168" s="2">
        <f>RSI!I168</f>
        <v>43.695272923645433</v>
      </c>
      <c r="D168" s="2">
        <f>MACD!E168</f>
        <v>0.14276357760958724</v>
      </c>
      <c r="E168" s="2">
        <f>MACD!F168</f>
        <v>0.16065954970317275</v>
      </c>
      <c r="F168" s="2">
        <f>'Moving Avg'!D168</f>
        <v>13.31268</v>
      </c>
      <c r="G168" s="2">
        <f>'Moving Avg'!F168</f>
        <v>13.505205</v>
      </c>
      <c r="H168" s="2">
        <f>'Moving Avg'!G168</f>
        <v>13.683474000000011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BEARISH DIVERGENCE</v>
      </c>
      <c r="M168" s="8">
        <f t="shared" si="20"/>
        <v>25</v>
      </c>
      <c r="N168" s="8">
        <f t="shared" si="21"/>
        <v>45</v>
      </c>
      <c r="O168" s="8">
        <f t="shared" si="22"/>
        <v>100</v>
      </c>
      <c r="P168" s="8">
        <f t="shared" si="23"/>
        <v>16.5</v>
      </c>
      <c r="Q168" s="9">
        <f t="shared" si="24"/>
        <v>41.975000000000001</v>
      </c>
      <c r="R168" s="9">
        <f t="shared" si="25"/>
        <v>53.125</v>
      </c>
      <c r="S168" s="9">
        <f t="shared" si="26"/>
        <v>42.924999999999997</v>
      </c>
      <c r="T168" s="9">
        <f t="shared" si="27"/>
        <v>46.625</v>
      </c>
      <c r="U168" s="8">
        <f t="shared" si="28"/>
        <v>46.008333333333326</v>
      </c>
      <c r="V168" s="8">
        <f t="shared" si="29"/>
        <v>46.162499999999994</v>
      </c>
    </row>
    <row r="169" spans="1:22" ht="13.5" x14ac:dyDescent="0.25">
      <c r="A169" s="3">
        <f>RSI!A169</f>
        <v>44778</v>
      </c>
      <c r="B169" s="2">
        <f>RSI!B169</f>
        <v>13.358599999999999</v>
      </c>
      <c r="C169" s="2">
        <f>RSI!I169</f>
        <v>43.695272923645433</v>
      </c>
      <c r="D169" s="2">
        <f>MACD!E169</f>
        <v>0.11014478412845641</v>
      </c>
      <c r="E169" s="2">
        <f>MACD!F169</f>
        <v>0.15055659658822948</v>
      </c>
      <c r="F169" s="2">
        <f>'Moving Avg'!D169</f>
        <v>13.312679999999997</v>
      </c>
      <c r="G169" s="2">
        <f>'Moving Avg'!F169</f>
        <v>13.48136</v>
      </c>
      <c r="H169" s="2">
        <f>'Moving Avg'!G169</f>
        <v>13.67696000000001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NEUTRAL</v>
      </c>
      <c r="M169" s="8">
        <f t="shared" si="20"/>
        <v>25</v>
      </c>
      <c r="N169" s="8">
        <f t="shared" si="21"/>
        <v>100</v>
      </c>
      <c r="O169" s="8">
        <f t="shared" si="22"/>
        <v>100</v>
      </c>
      <c r="P169" s="8">
        <f t="shared" si="23"/>
        <v>16.5</v>
      </c>
      <c r="Q169" s="9">
        <f t="shared" si="24"/>
        <v>61.225000000000001</v>
      </c>
      <c r="R169" s="9">
        <f t="shared" si="25"/>
        <v>64.125</v>
      </c>
      <c r="S169" s="9">
        <f t="shared" si="26"/>
        <v>51.174999999999997</v>
      </c>
      <c r="T169" s="9">
        <f t="shared" si="27"/>
        <v>60.375</v>
      </c>
      <c r="U169" s="8">
        <f t="shared" si="28"/>
        <v>58.841666666666661</v>
      </c>
      <c r="V169" s="8">
        <f t="shared" si="29"/>
        <v>59.224999999999994</v>
      </c>
    </row>
    <row r="170" spans="1:22" ht="13.5" x14ac:dyDescent="0.25">
      <c r="A170" s="3">
        <f>RSI!A170</f>
        <v>44781</v>
      </c>
      <c r="B170" s="2">
        <f>RSI!B170</f>
        <v>13.358599999999999</v>
      </c>
      <c r="C170" s="2">
        <f>RSI!I170</f>
        <v>43.695272923645433</v>
      </c>
      <c r="D170" s="2">
        <f>MACD!E170</f>
        <v>7.524692844804548E-2</v>
      </c>
      <c r="E170" s="2">
        <f>MACD!F170</f>
        <v>0.13549466296019269</v>
      </c>
      <c r="F170" s="2">
        <f>'Moving Avg'!D170</f>
        <v>13.312679999999997</v>
      </c>
      <c r="G170" s="2">
        <f>'Moving Avg'!F170</f>
        <v>13.457514999999997</v>
      </c>
      <c r="H170" s="2">
        <f>'Moving Avg'!G170</f>
        <v>13.671518000000013</v>
      </c>
      <c r="I170" s="2">
        <f>'Moving Avg'!H170</f>
        <v>0</v>
      </c>
      <c r="J170" s="6" t="str">
        <f>OBV!F170</f>
        <v>BEARISH</v>
      </c>
      <c r="K170" s="6" t="str">
        <f>OBV!G170</f>
        <v>NEUTRAL</v>
      </c>
      <c r="L170" s="6" t="str">
        <f>OBV!H170</f>
        <v>NEUTRAL</v>
      </c>
      <c r="M170" s="8">
        <f t="shared" si="20"/>
        <v>25</v>
      </c>
      <c r="N170" s="8">
        <f t="shared" si="21"/>
        <v>100</v>
      </c>
      <c r="O170" s="8">
        <f t="shared" si="22"/>
        <v>100</v>
      </c>
      <c r="P170" s="8">
        <f t="shared" si="23"/>
        <v>16.5</v>
      </c>
      <c r="Q170" s="9">
        <f t="shared" si="24"/>
        <v>61.225000000000001</v>
      </c>
      <c r="R170" s="9">
        <f t="shared" si="25"/>
        <v>64.125</v>
      </c>
      <c r="S170" s="9">
        <f t="shared" si="26"/>
        <v>51.174999999999997</v>
      </c>
      <c r="T170" s="9">
        <f t="shared" si="27"/>
        <v>60.375</v>
      </c>
      <c r="U170" s="8">
        <f t="shared" si="28"/>
        <v>58.841666666666661</v>
      </c>
      <c r="V170" s="8">
        <f t="shared" si="29"/>
        <v>59.224999999999994</v>
      </c>
    </row>
    <row r="171" spans="1:22" ht="13.5" x14ac:dyDescent="0.25">
      <c r="A171" s="3">
        <f>RSI!A171</f>
        <v>44782</v>
      </c>
      <c r="B171" s="2">
        <f>RSI!B171</f>
        <v>13.335100000000001</v>
      </c>
      <c r="C171" s="2">
        <f>RSI!I171</f>
        <v>42.725793845165512</v>
      </c>
      <c r="D171" s="2">
        <f>MACD!E171</f>
        <v>4.8251777377091187E-2</v>
      </c>
      <c r="E171" s="2">
        <f>MACD!F171</f>
        <v>0.1180460858435724</v>
      </c>
      <c r="F171" s="2">
        <f>'Moving Avg'!D171</f>
        <v>13.307979999999997</v>
      </c>
      <c r="G171" s="2">
        <f>'Moving Avg'!F171</f>
        <v>13.432494999999998</v>
      </c>
      <c r="H171" s="2">
        <f>'Moving Avg'!G171</f>
        <v>13.664534000000012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  <c r="M171" s="8">
        <f t="shared" si="20"/>
        <v>25</v>
      </c>
      <c r="N171" s="8">
        <f t="shared" si="21"/>
        <v>100</v>
      </c>
      <c r="O171" s="8">
        <f t="shared" si="22"/>
        <v>100</v>
      </c>
      <c r="P171" s="8">
        <f t="shared" si="23"/>
        <v>16.5</v>
      </c>
      <c r="Q171" s="9">
        <f t="shared" si="24"/>
        <v>61.225000000000001</v>
      </c>
      <c r="R171" s="9">
        <f t="shared" si="25"/>
        <v>64.125</v>
      </c>
      <c r="S171" s="9">
        <f t="shared" si="26"/>
        <v>51.174999999999997</v>
      </c>
      <c r="T171" s="9">
        <f t="shared" si="27"/>
        <v>60.375</v>
      </c>
      <c r="U171" s="8">
        <f t="shared" si="28"/>
        <v>58.841666666666661</v>
      </c>
      <c r="V171" s="8">
        <f t="shared" si="29"/>
        <v>59.224999999999994</v>
      </c>
    </row>
    <row r="172" spans="1:22" ht="13.5" x14ac:dyDescent="0.25">
      <c r="A172" s="3">
        <f>RSI!A172</f>
        <v>44783</v>
      </c>
      <c r="B172" s="2">
        <f>RSI!B172</f>
        <v>13.3292</v>
      </c>
      <c r="C172" s="2">
        <f>RSI!I172</f>
        <v>42.471013779346301</v>
      </c>
      <c r="D172" s="2">
        <f>MACD!E172</f>
        <v>3.4873789758796292E-2</v>
      </c>
      <c r="E172" s="2">
        <f>MACD!F172</f>
        <v>0.10141162662661718</v>
      </c>
      <c r="F172" s="2">
        <f>'Moving Avg'!D172</f>
        <v>13.34802</v>
      </c>
      <c r="G172" s="2">
        <f>'Moving Avg'!F172</f>
        <v>13.407179999999997</v>
      </c>
      <c r="H172" s="2">
        <f>'Moving Avg'!G172</f>
        <v>13.657432000000012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BEARISH DIVERGENCE</v>
      </c>
      <c r="M172" s="8">
        <f t="shared" si="20"/>
        <v>25</v>
      </c>
      <c r="N172" s="8">
        <f t="shared" si="21"/>
        <v>100</v>
      </c>
      <c r="O172" s="8">
        <f t="shared" si="22"/>
        <v>100</v>
      </c>
      <c r="P172" s="8">
        <f t="shared" si="23"/>
        <v>16.5</v>
      </c>
      <c r="Q172" s="9">
        <f t="shared" si="24"/>
        <v>61.225000000000001</v>
      </c>
      <c r="R172" s="9">
        <f t="shared" si="25"/>
        <v>64.125</v>
      </c>
      <c r="S172" s="9">
        <f t="shared" si="26"/>
        <v>51.174999999999997</v>
      </c>
      <c r="T172" s="9">
        <f t="shared" si="27"/>
        <v>60.375</v>
      </c>
      <c r="U172" s="8">
        <f t="shared" si="28"/>
        <v>58.841666666666661</v>
      </c>
      <c r="V172" s="8">
        <f t="shared" si="29"/>
        <v>59.224999999999994</v>
      </c>
    </row>
    <row r="173" spans="1:22" ht="13.5" x14ac:dyDescent="0.25">
      <c r="A173" s="3">
        <f>RSI!A173</f>
        <v>44784</v>
      </c>
      <c r="B173" s="2">
        <f>RSI!B173</f>
        <v>13.3292</v>
      </c>
      <c r="C173" s="2">
        <f>RSI!I173</f>
        <v>42.471013779346301</v>
      </c>
      <c r="D173" s="2">
        <f>MACD!E173</f>
        <v>1.5335779063450516E-2</v>
      </c>
      <c r="E173" s="2">
        <f>MACD!F173</f>
        <v>8.4196457113983852E-2</v>
      </c>
      <c r="F173" s="2">
        <f>'Moving Avg'!D173</f>
        <v>13.342140000000001</v>
      </c>
      <c r="G173" s="2">
        <f>'Moving Avg'!F173</f>
        <v>13.381864999999999</v>
      </c>
      <c r="H173" s="2">
        <f>'Moving Avg'!G173</f>
        <v>13.650436000000013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  <c r="M173" s="8">
        <f t="shared" si="20"/>
        <v>25</v>
      </c>
      <c r="N173" s="8">
        <f t="shared" si="21"/>
        <v>100</v>
      </c>
      <c r="O173" s="8">
        <f t="shared" si="22"/>
        <v>100</v>
      </c>
      <c r="P173" s="8">
        <f t="shared" si="23"/>
        <v>16.5</v>
      </c>
      <c r="Q173" s="9">
        <f t="shared" si="24"/>
        <v>61.225000000000001</v>
      </c>
      <c r="R173" s="9">
        <f t="shared" si="25"/>
        <v>64.125</v>
      </c>
      <c r="S173" s="9">
        <f t="shared" si="26"/>
        <v>51.174999999999997</v>
      </c>
      <c r="T173" s="9">
        <f t="shared" si="27"/>
        <v>60.375</v>
      </c>
      <c r="U173" s="8">
        <f t="shared" si="28"/>
        <v>58.841666666666661</v>
      </c>
      <c r="V173" s="8">
        <f t="shared" si="29"/>
        <v>59.224999999999994</v>
      </c>
    </row>
    <row r="174" spans="1:22" ht="13.5" x14ac:dyDescent="0.25">
      <c r="A174" s="3">
        <f>RSI!A174</f>
        <v>44785</v>
      </c>
      <c r="B174" s="2">
        <f>RSI!B174</f>
        <v>13.276199999999999</v>
      </c>
      <c r="C174" s="2">
        <f>RSI!I174</f>
        <v>39.986820391549237</v>
      </c>
      <c r="D174" s="2">
        <f>MACD!E174</f>
        <v>1.1664280324209741E-2</v>
      </c>
      <c r="E174" s="2">
        <f>MACD!F174</f>
        <v>6.9690021756029036E-2</v>
      </c>
      <c r="F174" s="2">
        <f>'Moving Avg'!D174</f>
        <v>13.325659999999999</v>
      </c>
      <c r="G174" s="2">
        <f>'Moving Avg'!F174</f>
        <v>13.368619999999998</v>
      </c>
      <c r="H174" s="2">
        <f>'Moving Avg'!G174</f>
        <v>13.642810000000011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  <c r="M174" s="8">
        <f t="shared" si="20"/>
        <v>25</v>
      </c>
      <c r="N174" s="8">
        <f t="shared" si="21"/>
        <v>100</v>
      </c>
      <c r="O174" s="8">
        <f t="shared" si="22"/>
        <v>100</v>
      </c>
      <c r="P174" s="8">
        <f t="shared" si="23"/>
        <v>16.5</v>
      </c>
      <c r="Q174" s="9">
        <f t="shared" si="24"/>
        <v>61.225000000000001</v>
      </c>
      <c r="R174" s="9">
        <f t="shared" si="25"/>
        <v>64.125</v>
      </c>
      <c r="S174" s="9">
        <f t="shared" si="26"/>
        <v>51.174999999999997</v>
      </c>
      <c r="T174" s="9">
        <f t="shared" si="27"/>
        <v>60.375</v>
      </c>
      <c r="U174" s="8">
        <f t="shared" si="28"/>
        <v>58.841666666666661</v>
      </c>
      <c r="V174" s="8">
        <f t="shared" si="29"/>
        <v>59.224999999999994</v>
      </c>
    </row>
    <row r="175" spans="1:22" ht="13.5" x14ac:dyDescent="0.25">
      <c r="A175" s="3">
        <f>RSI!A175</f>
        <v>44788</v>
      </c>
      <c r="B175" s="2">
        <f>RSI!B175</f>
        <v>13.276199999999999</v>
      </c>
      <c r="C175" s="2">
        <f>RSI!I175</f>
        <v>39.986820391549237</v>
      </c>
      <c r="D175" s="2">
        <f>MACD!E175</f>
        <v>9.5938550404834899E-3</v>
      </c>
      <c r="E175" s="2">
        <f>MACD!F175</f>
        <v>5.7670788412919928E-2</v>
      </c>
      <c r="F175" s="2">
        <f>'Moving Avg'!D175</f>
        <v>13.309180000000001</v>
      </c>
      <c r="G175" s="2">
        <f>'Moving Avg'!F175</f>
        <v>13.343599999999999</v>
      </c>
      <c r="H175" s="2">
        <f>'Moving Avg'!G175</f>
        <v>13.635184000000013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  <c r="M175" s="8">
        <f t="shared" si="20"/>
        <v>25</v>
      </c>
      <c r="N175" s="8">
        <f t="shared" si="21"/>
        <v>100</v>
      </c>
      <c r="O175" s="8">
        <f t="shared" si="22"/>
        <v>100</v>
      </c>
      <c r="P175" s="8">
        <f t="shared" si="23"/>
        <v>16.5</v>
      </c>
      <c r="Q175" s="9">
        <f t="shared" si="24"/>
        <v>61.225000000000001</v>
      </c>
      <c r="R175" s="9">
        <f t="shared" si="25"/>
        <v>64.125</v>
      </c>
      <c r="S175" s="9">
        <f t="shared" si="26"/>
        <v>51.174999999999997</v>
      </c>
      <c r="T175" s="9">
        <f t="shared" si="27"/>
        <v>60.375</v>
      </c>
      <c r="U175" s="8">
        <f t="shared" si="28"/>
        <v>58.841666666666661</v>
      </c>
      <c r="V175" s="8">
        <f t="shared" si="29"/>
        <v>59.224999999999994</v>
      </c>
    </row>
    <row r="176" spans="1:22" ht="13.5" x14ac:dyDescent="0.25">
      <c r="A176" s="3">
        <f>RSI!A176</f>
        <v>44789</v>
      </c>
      <c r="B176" s="2">
        <f>RSI!B176</f>
        <v>13.276199999999999</v>
      </c>
      <c r="C176" s="2">
        <f>RSI!I176</f>
        <v>39.986820391549237</v>
      </c>
      <c r="D176" s="2">
        <f>MACD!E176</f>
        <v>8.8014266268459096E-3</v>
      </c>
      <c r="E176" s="2">
        <f>MACD!F176</f>
        <v>4.7896916055705126E-2</v>
      </c>
      <c r="F176" s="2">
        <f>'Moving Avg'!D176</f>
        <v>13.297400000000001</v>
      </c>
      <c r="G176" s="2">
        <f>'Moving Avg'!F176</f>
        <v>13.330355000000001</v>
      </c>
      <c r="H176" s="2">
        <f>'Moving Avg'!G176</f>
        <v>13.627558000000011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CONFIRMED BEARISH</v>
      </c>
      <c r="M176" s="8">
        <f t="shared" si="20"/>
        <v>25</v>
      </c>
      <c r="N176" s="8">
        <f t="shared" si="21"/>
        <v>100</v>
      </c>
      <c r="O176" s="8">
        <f t="shared" si="22"/>
        <v>100</v>
      </c>
      <c r="P176" s="8">
        <f t="shared" si="23"/>
        <v>16.5</v>
      </c>
      <c r="Q176" s="9">
        <f t="shared" si="24"/>
        <v>61.225000000000001</v>
      </c>
      <c r="R176" s="9">
        <f t="shared" si="25"/>
        <v>64.125</v>
      </c>
      <c r="S176" s="9">
        <f t="shared" si="26"/>
        <v>51.174999999999997</v>
      </c>
      <c r="T176" s="9">
        <f t="shared" si="27"/>
        <v>60.375</v>
      </c>
      <c r="U176" s="8">
        <f t="shared" si="28"/>
        <v>58.841666666666661</v>
      </c>
      <c r="V176" s="8">
        <f t="shared" si="29"/>
        <v>59.224999999999994</v>
      </c>
    </row>
    <row r="177" spans="1:22" ht="13.5" x14ac:dyDescent="0.25">
      <c r="A177" s="3">
        <f>RSI!A177</f>
        <v>44790</v>
      </c>
      <c r="B177" s="2">
        <f>RSI!B177</f>
        <v>13.2644</v>
      </c>
      <c r="C177" s="2">
        <f>RSI!I177</f>
        <v>39.346845578024947</v>
      </c>
      <c r="D177" s="2">
        <f>MACD!E177</f>
        <v>-2.5429694513487533E-2</v>
      </c>
      <c r="E177" s="2">
        <f>MACD!F177</f>
        <v>3.3231593941866595E-2</v>
      </c>
      <c r="F177" s="2">
        <f>'Moving Avg'!D177</f>
        <v>13.284439999999998</v>
      </c>
      <c r="G177" s="2">
        <f>'Moving Avg'!F177</f>
        <v>13.322404999999998</v>
      </c>
      <c r="H177" s="2">
        <f>'Moving Avg'!G177</f>
        <v>13.625792000000013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  <c r="M177" s="8">
        <f t="shared" si="20"/>
        <v>25</v>
      </c>
      <c r="N177" s="8">
        <f t="shared" si="21"/>
        <v>100</v>
      </c>
      <c r="O177" s="8">
        <f t="shared" si="22"/>
        <v>100</v>
      </c>
      <c r="P177" s="8">
        <f t="shared" si="23"/>
        <v>16.5</v>
      </c>
      <c r="Q177" s="9">
        <f t="shared" si="24"/>
        <v>61.225000000000001</v>
      </c>
      <c r="R177" s="9">
        <f t="shared" si="25"/>
        <v>64.125</v>
      </c>
      <c r="S177" s="9">
        <f t="shared" si="26"/>
        <v>51.174999999999997</v>
      </c>
      <c r="T177" s="9">
        <f t="shared" si="27"/>
        <v>60.375</v>
      </c>
      <c r="U177" s="8">
        <f t="shared" si="28"/>
        <v>58.841666666666661</v>
      </c>
      <c r="V177" s="8">
        <f t="shared" si="29"/>
        <v>59.224999999999994</v>
      </c>
    </row>
    <row r="178" spans="1:22" ht="13.5" x14ac:dyDescent="0.25">
      <c r="A178" s="3">
        <f>RSI!A178</f>
        <v>44791</v>
      </c>
      <c r="B178" s="2">
        <f>RSI!B178</f>
        <v>13.2468</v>
      </c>
      <c r="C178" s="2">
        <f>RSI!I178</f>
        <v>38.360684843816301</v>
      </c>
      <c r="D178" s="2">
        <f>MACD!E178</f>
        <v>-1.6875391195933176E-2</v>
      </c>
      <c r="E178" s="2">
        <f>MACD!F178</f>
        <v>2.3210196914306643E-2</v>
      </c>
      <c r="F178" s="2">
        <f>'Moving Avg'!D178</f>
        <v>13.267959999999999</v>
      </c>
      <c r="G178" s="2">
        <f>'Moving Avg'!F178</f>
        <v>13.313575</v>
      </c>
      <c r="H178" s="2">
        <f>'Moving Avg'!G178</f>
        <v>13.611780000000012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  <c r="M178" s="8">
        <f t="shared" si="20"/>
        <v>25</v>
      </c>
      <c r="N178" s="8">
        <f t="shared" si="21"/>
        <v>100</v>
      </c>
      <c r="O178" s="8">
        <f t="shared" si="22"/>
        <v>100</v>
      </c>
      <c r="P178" s="8">
        <f t="shared" si="23"/>
        <v>16.5</v>
      </c>
      <c r="Q178" s="9">
        <f t="shared" si="24"/>
        <v>61.225000000000001</v>
      </c>
      <c r="R178" s="9">
        <f t="shared" si="25"/>
        <v>64.125</v>
      </c>
      <c r="S178" s="9">
        <f t="shared" si="26"/>
        <v>51.174999999999997</v>
      </c>
      <c r="T178" s="9">
        <f t="shared" si="27"/>
        <v>60.375</v>
      </c>
      <c r="U178" s="8">
        <f t="shared" si="28"/>
        <v>58.841666666666661</v>
      </c>
      <c r="V178" s="8">
        <f t="shared" si="29"/>
        <v>59.224999999999994</v>
      </c>
    </row>
    <row r="179" spans="1:22" ht="13.5" x14ac:dyDescent="0.25">
      <c r="A179" s="3">
        <f>RSI!A179</f>
        <v>44792</v>
      </c>
      <c r="B179" s="2">
        <f>RSI!B179</f>
        <v>13.2468</v>
      </c>
      <c r="C179" s="2">
        <f>RSI!I179</f>
        <v>38.360684843816308</v>
      </c>
      <c r="D179" s="2">
        <f>MACD!E179</f>
        <v>-8.7069154776671098E-3</v>
      </c>
      <c r="E179" s="2">
        <f>MACD!F179</f>
        <v>1.6826774435911896E-2</v>
      </c>
      <c r="F179" s="2">
        <f>'Moving Avg'!D179</f>
        <v>13.262080000000001</v>
      </c>
      <c r="G179" s="2">
        <f>'Moving Avg'!F179</f>
        <v>13.307689999999999</v>
      </c>
      <c r="H179" s="2">
        <f>'Moving Avg'!G179</f>
        <v>13.59882800000001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CONFIRMED BEARISH</v>
      </c>
      <c r="M179" s="8">
        <f t="shared" si="20"/>
        <v>25</v>
      </c>
      <c r="N179" s="8">
        <f t="shared" si="21"/>
        <v>100</v>
      </c>
      <c r="O179" s="8">
        <f t="shared" si="22"/>
        <v>100</v>
      </c>
      <c r="P179" s="8">
        <f t="shared" si="23"/>
        <v>16.5</v>
      </c>
      <c r="Q179" s="9">
        <f t="shared" si="24"/>
        <v>61.225000000000001</v>
      </c>
      <c r="R179" s="9">
        <f t="shared" si="25"/>
        <v>64.125</v>
      </c>
      <c r="S179" s="9">
        <f t="shared" si="26"/>
        <v>51.174999999999997</v>
      </c>
      <c r="T179" s="9">
        <f t="shared" si="27"/>
        <v>60.375</v>
      </c>
      <c r="U179" s="8">
        <f t="shared" si="28"/>
        <v>58.841666666666661</v>
      </c>
      <c r="V179" s="8">
        <f t="shared" si="29"/>
        <v>59.224999999999994</v>
      </c>
    </row>
    <row r="180" spans="1:22" ht="13.5" x14ac:dyDescent="0.25">
      <c r="A180" s="3">
        <f>RSI!A180</f>
        <v>44795</v>
      </c>
      <c r="B180" s="2">
        <f>RSI!B180</f>
        <v>13.2468</v>
      </c>
      <c r="C180" s="2">
        <f>RSI!I180</f>
        <v>38.360684843816308</v>
      </c>
      <c r="D180" s="2">
        <f>MACD!E180</f>
        <v>-9.338143824138001E-4</v>
      </c>
      <c r="E180" s="2">
        <f>MACD!F180</f>
        <v>1.3274656672246758E-2</v>
      </c>
      <c r="F180" s="2">
        <f>'Moving Avg'!D180</f>
        <v>13.256200000000002</v>
      </c>
      <c r="G180" s="2">
        <f>'Moving Avg'!F180</f>
        <v>13.304454999999999</v>
      </c>
      <c r="H180" s="2">
        <f>'Moving Avg'!G180</f>
        <v>13.58587600000001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  <c r="M180" s="8">
        <f t="shared" si="20"/>
        <v>25</v>
      </c>
      <c r="N180" s="8">
        <f t="shared" si="21"/>
        <v>45</v>
      </c>
      <c r="O180" s="8">
        <f t="shared" si="22"/>
        <v>100</v>
      </c>
      <c r="P180" s="8">
        <f t="shared" si="23"/>
        <v>16.5</v>
      </c>
      <c r="Q180" s="9">
        <f t="shared" si="24"/>
        <v>41.975000000000001</v>
      </c>
      <c r="R180" s="9">
        <f t="shared" si="25"/>
        <v>53.125</v>
      </c>
      <c r="S180" s="9">
        <f t="shared" si="26"/>
        <v>42.924999999999997</v>
      </c>
      <c r="T180" s="9">
        <f t="shared" si="27"/>
        <v>46.625</v>
      </c>
      <c r="U180" s="8">
        <f t="shared" si="28"/>
        <v>46.008333333333326</v>
      </c>
      <c r="V180" s="8">
        <f t="shared" si="29"/>
        <v>46.162499999999994</v>
      </c>
    </row>
    <row r="181" spans="1:22" ht="13.5" x14ac:dyDescent="0.25">
      <c r="A181" s="3">
        <f>RSI!A181</f>
        <v>44796</v>
      </c>
      <c r="B181" s="2">
        <f>RSI!B181</f>
        <v>13.2468</v>
      </c>
      <c r="C181" s="2">
        <f>RSI!I181</f>
        <v>38.360684843816308</v>
      </c>
      <c r="D181" s="2">
        <f>MACD!E181</f>
        <v>2.8255533062573335E-3</v>
      </c>
      <c r="E181" s="2">
        <f>MACD!F181</f>
        <v>1.1184835999048874E-2</v>
      </c>
      <c r="F181" s="2">
        <f>'Moving Avg'!D181</f>
        <v>13.250319999999999</v>
      </c>
      <c r="G181" s="2">
        <f>'Moving Avg'!F181</f>
        <v>13.301220000000001</v>
      </c>
      <c r="H181" s="2">
        <f>'Moving Avg'!G181</f>
        <v>13.569392000000009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  <c r="M181" s="8">
        <f t="shared" si="20"/>
        <v>25</v>
      </c>
      <c r="N181" s="8">
        <f t="shared" si="21"/>
        <v>45</v>
      </c>
      <c r="O181" s="8">
        <f t="shared" si="22"/>
        <v>100</v>
      </c>
      <c r="P181" s="8">
        <f t="shared" si="23"/>
        <v>16.5</v>
      </c>
      <c r="Q181" s="9">
        <f t="shared" si="24"/>
        <v>41.975000000000001</v>
      </c>
      <c r="R181" s="9">
        <f t="shared" si="25"/>
        <v>53.125</v>
      </c>
      <c r="S181" s="9">
        <f t="shared" si="26"/>
        <v>42.924999999999997</v>
      </c>
      <c r="T181" s="9">
        <f t="shared" si="27"/>
        <v>46.625</v>
      </c>
      <c r="U181" s="8">
        <f t="shared" si="28"/>
        <v>46.008333333333326</v>
      </c>
      <c r="V181" s="8">
        <f t="shared" si="29"/>
        <v>46.162499999999994</v>
      </c>
    </row>
    <row r="182" spans="1:22" ht="13.5" x14ac:dyDescent="0.25">
      <c r="A182" s="3">
        <f>RSI!A182</f>
        <v>44797</v>
      </c>
      <c r="B182" s="2">
        <f>RSI!B182</f>
        <v>13.1172</v>
      </c>
      <c r="C182" s="2">
        <f>RSI!I182</f>
        <v>30.73185922558595</v>
      </c>
      <c r="D182" s="2">
        <f>MACD!E182</f>
        <v>1.5437302312410139E-2</v>
      </c>
      <c r="E182" s="2">
        <f>MACD!F182</f>
        <v>1.2035329261721128E-2</v>
      </c>
      <c r="F182" s="2">
        <f>'Moving Avg'!D182</f>
        <v>13.220879999999999</v>
      </c>
      <c r="G182" s="2">
        <f>'Moving Avg'!F182</f>
        <v>13.288855000000002</v>
      </c>
      <c r="H182" s="2">
        <f>'Moving Avg'!G182</f>
        <v>13.551494000000009</v>
      </c>
      <c r="I182" s="2">
        <f>'Moving Avg'!H182</f>
        <v>0</v>
      </c>
      <c r="J182" s="6" t="str">
        <f>OBV!F182</f>
        <v>BEARISH</v>
      </c>
      <c r="K182" s="6" t="str">
        <f>OBV!G182</f>
        <v>NEUTRAL</v>
      </c>
      <c r="L182" s="6" t="str">
        <f>OBV!H182</f>
        <v>CONFIRMED BEARISH</v>
      </c>
      <c r="M182" s="8">
        <f t="shared" si="20"/>
        <v>25</v>
      </c>
      <c r="N182" s="8">
        <f t="shared" si="21"/>
        <v>0</v>
      </c>
      <c r="O182" s="8">
        <f t="shared" si="22"/>
        <v>100</v>
      </c>
      <c r="P182" s="8">
        <f t="shared" si="23"/>
        <v>16.5</v>
      </c>
      <c r="Q182" s="9">
        <f t="shared" si="24"/>
        <v>26.225000000000001</v>
      </c>
      <c r="R182" s="9">
        <f t="shared" si="25"/>
        <v>44.125</v>
      </c>
      <c r="S182" s="9">
        <f t="shared" si="26"/>
        <v>36.174999999999997</v>
      </c>
      <c r="T182" s="9">
        <f t="shared" si="27"/>
        <v>35.375</v>
      </c>
      <c r="U182" s="8">
        <f t="shared" si="28"/>
        <v>35.508333333333333</v>
      </c>
      <c r="V182" s="8">
        <f t="shared" si="29"/>
        <v>35.474999999999994</v>
      </c>
    </row>
    <row r="183" spans="1:22" ht="13.5" x14ac:dyDescent="0.25">
      <c r="A183" s="3">
        <f>RSI!A183</f>
        <v>44798</v>
      </c>
      <c r="B183" s="2">
        <f>RSI!B183</f>
        <v>12.952400000000001</v>
      </c>
      <c r="C183" s="2">
        <f>RSI!I183</f>
        <v>24.153848669719778</v>
      </c>
      <c r="D183" s="2">
        <f>MACD!E183</f>
        <v>3.976574039629277E-2</v>
      </c>
      <c r="E183" s="2">
        <f>MACD!F183</f>
        <v>1.7581411488635457E-2</v>
      </c>
      <c r="F183" s="2">
        <f>'Moving Avg'!D183</f>
        <v>13.162000000000001</v>
      </c>
      <c r="G183" s="2">
        <f>'Moving Avg'!F183</f>
        <v>13.271194999999997</v>
      </c>
      <c r="H183" s="2">
        <f>'Moving Avg'!G183</f>
        <v>13.530300000000009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  <c r="M183" s="8">
        <f t="shared" si="20"/>
        <v>50</v>
      </c>
      <c r="N183" s="8">
        <f t="shared" si="21"/>
        <v>0</v>
      </c>
      <c r="O183" s="8">
        <f t="shared" si="22"/>
        <v>100</v>
      </c>
      <c r="P183" s="8">
        <f t="shared" si="23"/>
        <v>16.5</v>
      </c>
      <c r="Q183" s="9">
        <f t="shared" si="24"/>
        <v>34.975000000000001</v>
      </c>
      <c r="R183" s="9">
        <f t="shared" si="25"/>
        <v>49.125</v>
      </c>
      <c r="S183" s="9">
        <f t="shared" si="26"/>
        <v>39.924999999999997</v>
      </c>
      <c r="T183" s="9">
        <f t="shared" si="27"/>
        <v>41.625</v>
      </c>
      <c r="U183" s="8">
        <f t="shared" si="28"/>
        <v>41.341666666666661</v>
      </c>
      <c r="V183" s="8">
        <f t="shared" si="29"/>
        <v>41.412499999999994</v>
      </c>
    </row>
    <row r="184" spans="1:22" ht="13.5" x14ac:dyDescent="0.25">
      <c r="A184" s="3">
        <f>RSI!A184</f>
        <v>44799</v>
      </c>
      <c r="B184" s="2">
        <f>RSI!B184</f>
        <v>13.187900000000001</v>
      </c>
      <c r="C184" s="2">
        <f>RSI!I184</f>
        <v>42.947097432249571</v>
      </c>
      <c r="D184" s="2">
        <f>MACD!E184</f>
        <v>3.7069038149805777E-2</v>
      </c>
      <c r="E184" s="2">
        <f>MACD!F184</f>
        <v>2.1478936820869522E-2</v>
      </c>
      <c r="F184" s="2">
        <f>'Moving Avg'!D184</f>
        <v>13.150219999999999</v>
      </c>
      <c r="G184" s="2">
        <f>'Moving Avg'!F184</f>
        <v>13.26266</v>
      </c>
      <c r="H184" s="2">
        <f>'Moving Avg'!G184</f>
        <v>13.513816000000009</v>
      </c>
      <c r="I184" s="2">
        <f>'Moving Avg'!H184</f>
        <v>0</v>
      </c>
      <c r="J184" s="6" t="str">
        <f>OBV!F184</f>
        <v>BULLISH</v>
      </c>
      <c r="K184" s="6" t="str">
        <f>OBV!G184</f>
        <v>NEUTRAL</v>
      </c>
      <c r="L184" s="6" t="str">
        <f>OBV!H184</f>
        <v>BULLISH DIVERGENCE</v>
      </c>
      <c r="M184" s="8">
        <f t="shared" si="20"/>
        <v>25</v>
      </c>
      <c r="N184" s="8">
        <f t="shared" si="21"/>
        <v>0</v>
      </c>
      <c r="O184" s="8">
        <f t="shared" si="22"/>
        <v>100</v>
      </c>
      <c r="P184" s="8">
        <f t="shared" si="23"/>
        <v>66.5</v>
      </c>
      <c r="Q184" s="9">
        <f t="shared" si="24"/>
        <v>33.725000000000001</v>
      </c>
      <c r="R184" s="9">
        <f t="shared" si="25"/>
        <v>56.625</v>
      </c>
      <c r="S184" s="9">
        <f t="shared" si="26"/>
        <v>58.674999999999997</v>
      </c>
      <c r="T184" s="9">
        <f t="shared" si="27"/>
        <v>47.875</v>
      </c>
      <c r="U184" s="8">
        <f t="shared" si="28"/>
        <v>49.67499999999999</v>
      </c>
      <c r="V184" s="8">
        <f t="shared" si="29"/>
        <v>49.224999999999994</v>
      </c>
    </row>
    <row r="185" spans="1:22" ht="13.5" x14ac:dyDescent="0.25">
      <c r="A185" s="3">
        <f>RSI!A185</f>
        <v>44802</v>
      </c>
      <c r="B185" s="2">
        <f>RSI!B185</f>
        <v>13.187900000000001</v>
      </c>
      <c r="C185" s="2">
        <f>RSI!I185</f>
        <v>42.947097432249571</v>
      </c>
      <c r="D185" s="2">
        <f>MACD!E185</f>
        <v>3.554006586951175E-2</v>
      </c>
      <c r="E185" s="2">
        <f>MACD!F185</f>
        <v>2.4291162630597968E-2</v>
      </c>
      <c r="F185" s="2">
        <f>'Moving Avg'!D185</f>
        <v>13.138439999999999</v>
      </c>
      <c r="G185" s="2">
        <f>'Moving Avg'!F185</f>
        <v>13.254125000000002</v>
      </c>
      <c r="H185" s="2">
        <f>'Moving Avg'!G185</f>
        <v>13.497332000000007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BULLISH DIVERGENCE</v>
      </c>
      <c r="M185" s="8">
        <f t="shared" si="20"/>
        <v>25</v>
      </c>
      <c r="N185" s="8">
        <f t="shared" si="21"/>
        <v>0</v>
      </c>
      <c r="O185" s="8">
        <f t="shared" si="22"/>
        <v>100</v>
      </c>
      <c r="P185" s="8">
        <f t="shared" si="23"/>
        <v>66.5</v>
      </c>
      <c r="Q185" s="9">
        <f t="shared" si="24"/>
        <v>33.725000000000001</v>
      </c>
      <c r="R185" s="9">
        <f t="shared" si="25"/>
        <v>56.625</v>
      </c>
      <c r="S185" s="9">
        <f t="shared" si="26"/>
        <v>58.674999999999997</v>
      </c>
      <c r="T185" s="9">
        <f t="shared" si="27"/>
        <v>47.875</v>
      </c>
      <c r="U185" s="8">
        <f t="shared" si="28"/>
        <v>49.67499999999999</v>
      </c>
      <c r="V185" s="8">
        <f t="shared" si="29"/>
        <v>49.224999999999994</v>
      </c>
    </row>
    <row r="186" spans="1:22" ht="13.5" x14ac:dyDescent="0.25">
      <c r="A186" s="3">
        <f>RSI!A186</f>
        <v>44803</v>
      </c>
      <c r="B186" s="2">
        <f>RSI!B186</f>
        <v>13.187900000000001</v>
      </c>
      <c r="C186" s="2">
        <f>RSI!I186</f>
        <v>42.947097432249571</v>
      </c>
      <c r="D186" s="2">
        <f>MACD!E186</f>
        <v>3.4943405924899196E-2</v>
      </c>
      <c r="E186" s="2">
        <f>MACD!F186</f>
        <v>2.6421611289458215E-2</v>
      </c>
      <c r="F186" s="2">
        <f>'Moving Avg'!D186</f>
        <v>13.126660000000001</v>
      </c>
      <c r="G186" s="2">
        <f>'Moving Avg'!F186</f>
        <v>13.245590000000002</v>
      </c>
      <c r="H186" s="2">
        <f>'Moving Avg'!G186</f>
        <v>13.480848000000011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BULLISH DIVERGENCE</v>
      </c>
      <c r="M186" s="8">
        <f t="shared" si="20"/>
        <v>25</v>
      </c>
      <c r="N186" s="8">
        <f t="shared" si="21"/>
        <v>0</v>
      </c>
      <c r="O186" s="8">
        <f t="shared" si="22"/>
        <v>100</v>
      </c>
      <c r="P186" s="8">
        <f t="shared" si="23"/>
        <v>66.5</v>
      </c>
      <c r="Q186" s="9">
        <f t="shared" si="24"/>
        <v>33.725000000000001</v>
      </c>
      <c r="R186" s="9">
        <f t="shared" si="25"/>
        <v>56.625</v>
      </c>
      <c r="S186" s="9">
        <f t="shared" si="26"/>
        <v>58.674999999999997</v>
      </c>
      <c r="T186" s="9">
        <f t="shared" si="27"/>
        <v>47.875</v>
      </c>
      <c r="U186" s="8">
        <f t="shared" si="28"/>
        <v>49.67499999999999</v>
      </c>
      <c r="V186" s="8">
        <f t="shared" si="29"/>
        <v>49.224999999999994</v>
      </c>
    </row>
    <row r="187" spans="1:22" ht="13.5" x14ac:dyDescent="0.25">
      <c r="A187" s="3">
        <f>RSI!A187</f>
        <v>44804</v>
      </c>
      <c r="B187" s="2">
        <f>RSI!B187</f>
        <v>13.187900000000001</v>
      </c>
      <c r="C187" s="2">
        <f>RSI!I187</f>
        <v>42.947097432249571</v>
      </c>
      <c r="D187" s="2">
        <f>MACD!E187</f>
        <v>3.3268605046071542E-2</v>
      </c>
      <c r="E187" s="2">
        <f>MACD!F187</f>
        <v>2.779101004078088E-2</v>
      </c>
      <c r="F187" s="2">
        <f>'Moving Avg'!D187</f>
        <v>13.140800000000002</v>
      </c>
      <c r="G187" s="2">
        <f>'Moving Avg'!F187</f>
        <v>13.248535000000004</v>
      </c>
      <c r="H187" s="2">
        <f>'Moving Avg'!G187</f>
        <v>13.46554000000001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CONFIRMED BULLISH</v>
      </c>
      <c r="M187" s="8">
        <f t="shared" si="20"/>
        <v>25</v>
      </c>
      <c r="N187" s="8">
        <f t="shared" si="21"/>
        <v>0</v>
      </c>
      <c r="O187" s="8">
        <f t="shared" si="22"/>
        <v>100</v>
      </c>
      <c r="P187" s="8">
        <f t="shared" si="23"/>
        <v>83.5</v>
      </c>
      <c r="Q187" s="9">
        <f t="shared" si="24"/>
        <v>36.274999999999999</v>
      </c>
      <c r="R187" s="9">
        <f t="shared" si="25"/>
        <v>60.875</v>
      </c>
      <c r="S187" s="9">
        <f t="shared" si="26"/>
        <v>66.325000000000003</v>
      </c>
      <c r="T187" s="9">
        <f t="shared" si="27"/>
        <v>52.125</v>
      </c>
      <c r="U187" s="8">
        <f t="shared" si="28"/>
        <v>54.491666666666674</v>
      </c>
      <c r="V187" s="8">
        <f t="shared" si="29"/>
        <v>53.900000000000006</v>
      </c>
    </row>
    <row r="188" spans="1:22" ht="13.5" x14ac:dyDescent="0.25">
      <c r="A188" s="3">
        <f>RSI!A188</f>
        <v>44805</v>
      </c>
      <c r="B188" s="2">
        <f>RSI!B188</f>
        <v>12.952400000000001</v>
      </c>
      <c r="C188" s="2">
        <f>RSI!I188</f>
        <v>32.211652417642426</v>
      </c>
      <c r="D188" s="2">
        <f>MACD!E188</f>
        <v>4.7185856721677411E-2</v>
      </c>
      <c r="E188" s="2">
        <f>MACD!F188</f>
        <v>3.1669979376960186E-2</v>
      </c>
      <c r="F188" s="2">
        <f>'Moving Avg'!D188</f>
        <v>13.140800000000002</v>
      </c>
      <c r="G188" s="2">
        <f>'Moving Avg'!F188</f>
        <v>13.228225000000004</v>
      </c>
      <c r="H188" s="2">
        <f>'Moving Avg'!G188</f>
        <v>13.445522000000009</v>
      </c>
      <c r="I188" s="2">
        <f>'Moving Avg'!H188</f>
        <v>0</v>
      </c>
      <c r="J188" s="6" t="str">
        <f>OBV!F188</f>
        <v>BULLISH</v>
      </c>
      <c r="K188" s="6" t="str">
        <f>OBV!G188</f>
        <v>NEUTRAL</v>
      </c>
      <c r="L188" s="6" t="str">
        <f>OBV!H188</f>
        <v>NEUTRAL</v>
      </c>
      <c r="M188" s="8">
        <f t="shared" si="20"/>
        <v>25</v>
      </c>
      <c r="N188" s="8">
        <f t="shared" si="21"/>
        <v>0</v>
      </c>
      <c r="O188" s="8">
        <f t="shared" si="22"/>
        <v>100</v>
      </c>
      <c r="P188" s="8">
        <f t="shared" si="23"/>
        <v>49.5</v>
      </c>
      <c r="Q188" s="9">
        <f t="shared" si="24"/>
        <v>31.175000000000001</v>
      </c>
      <c r="R188" s="9">
        <f t="shared" si="25"/>
        <v>52.375</v>
      </c>
      <c r="S188" s="9">
        <f t="shared" si="26"/>
        <v>51.025000000000006</v>
      </c>
      <c r="T188" s="9">
        <f t="shared" si="27"/>
        <v>43.625</v>
      </c>
      <c r="U188" s="8">
        <f t="shared" si="28"/>
        <v>44.858333333333327</v>
      </c>
      <c r="V188" s="8">
        <f t="shared" si="29"/>
        <v>44.55</v>
      </c>
    </row>
    <row r="189" spans="1:22" ht="13.5" x14ac:dyDescent="0.25">
      <c r="A189" s="3">
        <f>RSI!A189</f>
        <v>44806</v>
      </c>
      <c r="B189" s="2">
        <f>RSI!B189</f>
        <v>13.1761</v>
      </c>
      <c r="C189" s="2">
        <f>RSI!I189</f>
        <v>46.015877621871724</v>
      </c>
      <c r="D189" s="2">
        <f>MACD!E189</f>
        <v>4.4336571205739972E-2</v>
      </c>
      <c r="E189" s="2">
        <f>MACD!F189</f>
        <v>3.4203297742716146E-2</v>
      </c>
      <c r="F189" s="2">
        <f>'Moving Avg'!D189</f>
        <v>13.138440000000003</v>
      </c>
      <c r="G189" s="2">
        <f>'Moving Avg'!F189</f>
        <v>13.219100000000006</v>
      </c>
      <c r="H189" s="2">
        <f>'Moving Avg'!G189</f>
        <v>13.429978000000011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BULLISH DIVERGENCE</v>
      </c>
      <c r="M189" s="8">
        <f t="shared" si="20"/>
        <v>25</v>
      </c>
      <c r="N189" s="8">
        <f t="shared" si="21"/>
        <v>0</v>
      </c>
      <c r="O189" s="8">
        <f t="shared" si="22"/>
        <v>100</v>
      </c>
      <c r="P189" s="8">
        <f t="shared" si="23"/>
        <v>83</v>
      </c>
      <c r="Q189" s="9">
        <f t="shared" si="24"/>
        <v>36.200000000000003</v>
      </c>
      <c r="R189" s="9">
        <f t="shared" si="25"/>
        <v>60.75</v>
      </c>
      <c r="S189" s="9">
        <f t="shared" si="26"/>
        <v>66.099999999999994</v>
      </c>
      <c r="T189" s="9">
        <f t="shared" si="27"/>
        <v>52</v>
      </c>
      <c r="U189" s="8">
        <f t="shared" si="28"/>
        <v>54.35</v>
      </c>
      <c r="V189" s="8">
        <f t="shared" si="29"/>
        <v>53.762500000000003</v>
      </c>
    </row>
    <row r="190" spans="1:22" ht="13.5" x14ac:dyDescent="0.25">
      <c r="A190" s="3">
        <f>RSI!A190</f>
        <v>44809</v>
      </c>
      <c r="B190" s="2">
        <f>RSI!B190</f>
        <v>13.182</v>
      </c>
      <c r="C190" s="2">
        <f>RSI!I190</f>
        <v>46.326325735521586</v>
      </c>
      <c r="D190" s="2">
        <f>MACD!E190</f>
        <v>4.1967625901733641E-2</v>
      </c>
      <c r="E190" s="2">
        <f>MACD!F190</f>
        <v>3.5756163374519645E-2</v>
      </c>
      <c r="F190" s="2">
        <f>'Moving Avg'!D190</f>
        <v>13.137260000000001</v>
      </c>
      <c r="G190" s="2">
        <f>'Moving Avg'!F190</f>
        <v>13.210270000000005</v>
      </c>
      <c r="H190" s="2">
        <f>'Moving Avg'!G190</f>
        <v>13.414552000000009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BULLISH DIVERGENCE</v>
      </c>
      <c r="M190" s="8">
        <f t="shared" si="20"/>
        <v>25</v>
      </c>
      <c r="N190" s="8">
        <f t="shared" si="21"/>
        <v>0</v>
      </c>
      <c r="O190" s="8">
        <f t="shared" si="22"/>
        <v>100</v>
      </c>
      <c r="P190" s="8">
        <f t="shared" si="23"/>
        <v>83</v>
      </c>
      <c r="Q190" s="9">
        <f t="shared" si="24"/>
        <v>36.200000000000003</v>
      </c>
      <c r="R190" s="9">
        <f t="shared" si="25"/>
        <v>60.75</v>
      </c>
      <c r="S190" s="9">
        <f t="shared" si="26"/>
        <v>66.099999999999994</v>
      </c>
      <c r="T190" s="9">
        <f t="shared" si="27"/>
        <v>52</v>
      </c>
      <c r="U190" s="8">
        <f t="shared" si="28"/>
        <v>54.35</v>
      </c>
      <c r="V190" s="8">
        <f t="shared" si="29"/>
        <v>53.762500000000003</v>
      </c>
    </row>
    <row r="191" spans="1:22" ht="13.5" x14ac:dyDescent="0.25">
      <c r="A191" s="3">
        <f>RSI!A191</f>
        <v>44810</v>
      </c>
      <c r="B191" s="2">
        <f>RSI!B191</f>
        <v>13.1761</v>
      </c>
      <c r="C191" s="2">
        <f>RSI!I191</f>
        <v>46.041188333942458</v>
      </c>
      <c r="D191" s="2">
        <f>MACD!E191</f>
        <v>4.080884965612519E-2</v>
      </c>
      <c r="E191" s="2">
        <f>MACD!F191</f>
        <v>3.6766700630840754E-2</v>
      </c>
      <c r="F191" s="2">
        <f>'Moving Avg'!D191</f>
        <v>13.134900000000002</v>
      </c>
      <c r="G191" s="2">
        <f>'Moving Avg'!F191</f>
        <v>13.202320000000004</v>
      </c>
      <c r="H191" s="2">
        <f>'Moving Avg'!G191</f>
        <v>13.41243200000001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BULLISH DIVERGENCE</v>
      </c>
      <c r="M191" s="8">
        <f t="shared" si="20"/>
        <v>25</v>
      </c>
      <c r="N191" s="8">
        <f t="shared" si="21"/>
        <v>0</v>
      </c>
      <c r="O191" s="8">
        <f t="shared" si="22"/>
        <v>100</v>
      </c>
      <c r="P191" s="8">
        <f t="shared" si="23"/>
        <v>83</v>
      </c>
      <c r="Q191" s="9">
        <f t="shared" si="24"/>
        <v>36.200000000000003</v>
      </c>
      <c r="R191" s="9">
        <f t="shared" si="25"/>
        <v>60.75</v>
      </c>
      <c r="S191" s="9">
        <f t="shared" si="26"/>
        <v>66.099999999999994</v>
      </c>
      <c r="T191" s="9">
        <f t="shared" si="27"/>
        <v>52</v>
      </c>
      <c r="U191" s="8">
        <f t="shared" si="28"/>
        <v>54.35</v>
      </c>
      <c r="V191" s="8">
        <f t="shared" si="29"/>
        <v>53.762500000000003</v>
      </c>
    </row>
    <row r="192" spans="1:22" ht="13.5" x14ac:dyDescent="0.25">
      <c r="A192" s="3">
        <f>RSI!A192</f>
        <v>44811</v>
      </c>
      <c r="B192" s="2">
        <f>RSI!B192</f>
        <v>13.1584</v>
      </c>
      <c r="C192" s="2">
        <f>RSI!I192</f>
        <v>45.143496118755458</v>
      </c>
      <c r="D192" s="2">
        <f>MACD!E192</f>
        <v>2.1614265991834358E-2</v>
      </c>
      <c r="E192" s="2">
        <f>MACD!F192</f>
        <v>3.3736213703039475E-2</v>
      </c>
      <c r="F192" s="2">
        <f>'Moving Avg'!D192</f>
        <v>13.129000000000001</v>
      </c>
      <c r="G192" s="2">
        <f>'Moving Avg'!F192</f>
        <v>13.193780000000004</v>
      </c>
      <c r="H192" s="2">
        <f>'Moving Avg'!G192</f>
        <v>13.39889000000001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BULLISH DIVERGENCE</v>
      </c>
      <c r="M192" s="8">
        <f t="shared" si="20"/>
        <v>25</v>
      </c>
      <c r="N192" s="8">
        <f t="shared" si="21"/>
        <v>45</v>
      </c>
      <c r="O192" s="8">
        <f t="shared" si="22"/>
        <v>100</v>
      </c>
      <c r="P192" s="8">
        <f t="shared" si="23"/>
        <v>66.5</v>
      </c>
      <c r="Q192" s="9">
        <f t="shared" si="24"/>
        <v>49.475000000000001</v>
      </c>
      <c r="R192" s="9">
        <f t="shared" si="25"/>
        <v>65.625</v>
      </c>
      <c r="S192" s="9">
        <f t="shared" si="26"/>
        <v>65.424999999999997</v>
      </c>
      <c r="T192" s="9">
        <f t="shared" si="27"/>
        <v>59.125</v>
      </c>
      <c r="U192" s="8">
        <f t="shared" si="28"/>
        <v>60.17499999999999</v>
      </c>
      <c r="V192" s="8">
        <f t="shared" si="29"/>
        <v>59.912499999999994</v>
      </c>
    </row>
    <row r="193" spans="1:22" ht="13.5" x14ac:dyDescent="0.25">
      <c r="A193" s="3">
        <f>RSI!A193</f>
        <v>44812</v>
      </c>
      <c r="B193" s="2">
        <f>RSI!B193</f>
        <v>13.0525</v>
      </c>
      <c r="C193" s="2">
        <f>RSI!I193</f>
        <v>40.105145280687275</v>
      </c>
      <c r="D193" s="2">
        <f>MACD!E193</f>
        <v>-1.164945928351635E-2</v>
      </c>
      <c r="E193" s="2">
        <f>MACD!F193</f>
        <v>2.4659079105728308E-2</v>
      </c>
      <c r="F193" s="2">
        <f>'Moving Avg'!D193</f>
        <v>13.149019999999998</v>
      </c>
      <c r="G193" s="2">
        <f>'Moving Avg'!F193</f>
        <v>13.179945000000004</v>
      </c>
      <c r="H193" s="2">
        <f>'Moving Avg'!G193</f>
        <v>13.38323000000001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CONFIRMED BULLISH</v>
      </c>
      <c r="M193" s="8">
        <f t="shared" si="20"/>
        <v>25</v>
      </c>
      <c r="N193" s="8">
        <f t="shared" si="21"/>
        <v>100</v>
      </c>
      <c r="O193" s="8">
        <f t="shared" si="22"/>
        <v>100</v>
      </c>
      <c r="P193" s="8">
        <f t="shared" si="23"/>
        <v>83.5</v>
      </c>
      <c r="Q193" s="9">
        <f t="shared" si="24"/>
        <v>71.275000000000006</v>
      </c>
      <c r="R193" s="9">
        <f t="shared" si="25"/>
        <v>80.875</v>
      </c>
      <c r="S193" s="9">
        <f t="shared" si="26"/>
        <v>81.325000000000003</v>
      </c>
      <c r="T193" s="9">
        <f t="shared" si="27"/>
        <v>77.125</v>
      </c>
      <c r="U193" s="8">
        <f t="shared" si="28"/>
        <v>77.825000000000003</v>
      </c>
      <c r="V193" s="8">
        <f t="shared" si="29"/>
        <v>77.650000000000006</v>
      </c>
    </row>
    <row r="194" spans="1:22" ht="13.5" x14ac:dyDescent="0.25">
      <c r="A194" s="3">
        <f>RSI!A194</f>
        <v>44813</v>
      </c>
      <c r="B194" s="2">
        <f>RSI!B194</f>
        <v>13.0642</v>
      </c>
      <c r="C194" s="2">
        <f>RSI!I194</f>
        <v>40.890070427308274</v>
      </c>
      <c r="D194" s="2">
        <f>MACD!E194</f>
        <v>-3.3546633108301194E-3</v>
      </c>
      <c r="E194" s="2">
        <f>MACD!F194</f>
        <v>1.9056330622416625E-2</v>
      </c>
      <c r="F194" s="2">
        <f>'Moving Avg'!D194</f>
        <v>13.12664</v>
      </c>
      <c r="G194" s="2">
        <f>'Moving Avg'!F194</f>
        <v>13.169345000000002</v>
      </c>
      <c r="H194" s="2">
        <f>'Moving Avg'!G194</f>
        <v>13.36780400000001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16.5</v>
      </c>
      <c r="Q194" s="9">
        <f t="shared" si="24"/>
        <v>61.225000000000001</v>
      </c>
      <c r="R194" s="9">
        <f t="shared" si="25"/>
        <v>64.125</v>
      </c>
      <c r="S194" s="9">
        <f t="shared" si="26"/>
        <v>51.174999999999997</v>
      </c>
      <c r="T194" s="9">
        <f t="shared" si="27"/>
        <v>60.375</v>
      </c>
      <c r="U194" s="8">
        <f t="shared" si="28"/>
        <v>58.841666666666661</v>
      </c>
      <c r="V194" s="8">
        <f t="shared" si="29"/>
        <v>59.224999999999994</v>
      </c>
    </row>
    <row r="195" spans="1:22" ht="13.5" x14ac:dyDescent="0.25">
      <c r="A195" s="3">
        <f>RSI!A195</f>
        <v>44816</v>
      </c>
      <c r="B195" s="2">
        <f>RSI!B195</f>
        <v>13.0642</v>
      </c>
      <c r="C195" s="2">
        <f>RSI!I195</f>
        <v>40.890070427308274</v>
      </c>
      <c r="D195" s="2">
        <f>MACD!E195</f>
        <v>4.5920248536468478E-3</v>
      </c>
      <c r="E195" s="2">
        <f>MACD!F195</f>
        <v>1.6163469468662671E-2</v>
      </c>
      <c r="F195" s="2">
        <f>'Moving Avg'!D195</f>
        <v>13.10308</v>
      </c>
      <c r="G195" s="2">
        <f>'Moving Avg'!F195</f>
        <v>13.158745000000001</v>
      </c>
      <c r="H195" s="2">
        <f>'Moving Avg'!G195</f>
        <v>13.352378000000011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  <c r="M195" s="8">
        <f t="shared" si="30"/>
        <v>25</v>
      </c>
      <c r="N195" s="8">
        <f t="shared" si="31"/>
        <v>45</v>
      </c>
      <c r="O195" s="8">
        <f t="shared" si="32"/>
        <v>100</v>
      </c>
      <c r="P195" s="8">
        <f t="shared" si="33"/>
        <v>16.5</v>
      </c>
      <c r="Q195" s="9">
        <f t="shared" ref="Q195:Q258" si="34">0.35*M195+N195*0.35+O195*0.15+P195*0.15</f>
        <v>41.975000000000001</v>
      </c>
      <c r="R195" s="9">
        <f t="shared" ref="R195:R258" si="35">M195*0.2+N195*0.2+O195*0.35+P195*0.25</f>
        <v>53.125</v>
      </c>
      <c r="S195" s="9">
        <f t="shared" ref="S195:S258" si="36">M195*0.15+N195*0.15+O195*0.25+P195*0.45</f>
        <v>42.924999999999997</v>
      </c>
      <c r="T195" s="9">
        <f t="shared" ref="T195:T258" si="37">0.25*SUM(M195:P195)</f>
        <v>46.625</v>
      </c>
      <c r="U195" s="8">
        <f t="shared" ref="U195:U258" si="38">SUM(Q195:S195)/3</f>
        <v>46.008333333333326</v>
      </c>
      <c r="V195" s="8">
        <f t="shared" ref="V195:V258" si="39">SUM(Q195:T195)/4</f>
        <v>46.162499999999994</v>
      </c>
    </row>
    <row r="196" spans="1:22" ht="13.5" x14ac:dyDescent="0.25">
      <c r="A196" s="3">
        <f>RSI!A196</f>
        <v>44817</v>
      </c>
      <c r="B196" s="2">
        <f>RSI!B196</f>
        <v>13.034800000000001</v>
      </c>
      <c r="C196" s="2">
        <f>RSI!I196</f>
        <v>39.385855662039667</v>
      </c>
      <c r="D196" s="2">
        <f>MACD!E196</f>
        <v>1.4353196209251351E-2</v>
      </c>
      <c r="E196" s="2">
        <f>MACD!F196</f>
        <v>1.5801414816780407E-2</v>
      </c>
      <c r="F196" s="2">
        <f>'Moving Avg'!D196</f>
        <v>13.074819999999999</v>
      </c>
      <c r="G196" s="2">
        <f>'Moving Avg'!F196</f>
        <v>13.146674999999998</v>
      </c>
      <c r="H196" s="2">
        <f>'Moving Avg'!G196</f>
        <v>13.338718000000011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CONFIRMED BEARISH</v>
      </c>
      <c r="M196" s="8">
        <f t="shared" si="30"/>
        <v>25</v>
      </c>
      <c r="N196" s="8">
        <f t="shared" si="31"/>
        <v>45</v>
      </c>
      <c r="O196" s="8">
        <f t="shared" si="32"/>
        <v>100</v>
      </c>
      <c r="P196" s="8">
        <f t="shared" si="33"/>
        <v>16.5</v>
      </c>
      <c r="Q196" s="9">
        <f t="shared" si="34"/>
        <v>41.975000000000001</v>
      </c>
      <c r="R196" s="9">
        <f t="shared" si="35"/>
        <v>53.125</v>
      </c>
      <c r="S196" s="9">
        <f t="shared" si="36"/>
        <v>42.924999999999997</v>
      </c>
      <c r="T196" s="9">
        <f t="shared" si="37"/>
        <v>46.625</v>
      </c>
      <c r="U196" s="8">
        <f t="shared" si="38"/>
        <v>46.008333333333326</v>
      </c>
      <c r="V196" s="8">
        <f t="shared" si="39"/>
        <v>46.162499999999994</v>
      </c>
    </row>
    <row r="197" spans="1:22" ht="13.5" x14ac:dyDescent="0.25">
      <c r="A197" s="3">
        <f>RSI!A197</f>
        <v>44818</v>
      </c>
      <c r="B197" s="2">
        <f>RSI!B197</f>
        <v>12.952400000000001</v>
      </c>
      <c r="C197" s="2">
        <f>RSI!I197</f>
        <v>35.449725674447677</v>
      </c>
      <c r="D197" s="2">
        <f>MACD!E197</f>
        <v>2.9685701445586687E-2</v>
      </c>
      <c r="E197" s="2">
        <f>MACD!F197</f>
        <v>1.8578272142541666E-2</v>
      </c>
      <c r="F197" s="2">
        <f>'Moving Avg'!D197</f>
        <v>13.033619999999999</v>
      </c>
      <c r="G197" s="2">
        <f>'Moving Avg'!F197</f>
        <v>13.131074999999999</v>
      </c>
      <c r="H197" s="2">
        <f>'Moving Avg'!G197</f>
        <v>13.323764000000008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  <c r="M197" s="8">
        <f t="shared" si="30"/>
        <v>25</v>
      </c>
      <c r="N197" s="8">
        <f t="shared" si="31"/>
        <v>0</v>
      </c>
      <c r="O197" s="8">
        <f t="shared" si="32"/>
        <v>100</v>
      </c>
      <c r="P197" s="8">
        <f t="shared" si="33"/>
        <v>66.5</v>
      </c>
      <c r="Q197" s="9">
        <f t="shared" si="34"/>
        <v>33.725000000000001</v>
      </c>
      <c r="R197" s="9">
        <f t="shared" si="35"/>
        <v>56.625</v>
      </c>
      <c r="S197" s="9">
        <f t="shared" si="36"/>
        <v>58.674999999999997</v>
      </c>
      <c r="T197" s="9">
        <f t="shared" si="37"/>
        <v>47.875</v>
      </c>
      <c r="U197" s="8">
        <f t="shared" si="38"/>
        <v>49.67499999999999</v>
      </c>
      <c r="V197" s="8">
        <f t="shared" si="39"/>
        <v>49.224999999999994</v>
      </c>
    </row>
    <row r="198" spans="1:22" ht="13.5" x14ac:dyDescent="0.25">
      <c r="A198" s="3">
        <f>RSI!A198</f>
        <v>44819</v>
      </c>
      <c r="B198" s="2">
        <f>RSI!B198</f>
        <v>12.952400000000001</v>
      </c>
      <c r="C198" s="2">
        <f>RSI!I198</f>
        <v>35.449725674447691</v>
      </c>
      <c r="D198" s="2">
        <f>MACD!E198</f>
        <v>7.8130408592897993E-3</v>
      </c>
      <c r="E198" s="2">
        <f>MACD!F198</f>
        <v>1.6425225885891293E-2</v>
      </c>
      <c r="F198" s="2">
        <f>'Moving Avg'!D198</f>
        <v>13.0136</v>
      </c>
      <c r="G198" s="2">
        <f>'Moving Avg'!F198</f>
        <v>13.116354999999999</v>
      </c>
      <c r="H198" s="2">
        <f>'Moving Avg'!G198</f>
        <v>13.30963400000001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  <c r="M198" s="8">
        <f t="shared" si="30"/>
        <v>25</v>
      </c>
      <c r="N198" s="8">
        <f t="shared" si="31"/>
        <v>45</v>
      </c>
      <c r="O198" s="8">
        <f t="shared" si="32"/>
        <v>100</v>
      </c>
      <c r="P198" s="8">
        <f t="shared" si="33"/>
        <v>66.5</v>
      </c>
      <c r="Q198" s="9">
        <f t="shared" si="34"/>
        <v>49.475000000000001</v>
      </c>
      <c r="R198" s="9">
        <f t="shared" si="35"/>
        <v>65.625</v>
      </c>
      <c r="S198" s="9">
        <f t="shared" si="36"/>
        <v>65.424999999999997</v>
      </c>
      <c r="T198" s="9">
        <f t="shared" si="37"/>
        <v>59.125</v>
      </c>
      <c r="U198" s="8">
        <f t="shared" si="38"/>
        <v>60.17499999999999</v>
      </c>
      <c r="V198" s="8">
        <f t="shared" si="39"/>
        <v>59.912499999999994</v>
      </c>
    </row>
    <row r="199" spans="1:22" ht="13.5" x14ac:dyDescent="0.25">
      <c r="A199" s="3">
        <f>RSI!A199</f>
        <v>44820</v>
      </c>
      <c r="B199" s="2">
        <f>RSI!B199</f>
        <v>12.7758</v>
      </c>
      <c r="C199" s="2">
        <f>RSI!I199</f>
        <v>28.395992149124737</v>
      </c>
      <c r="D199" s="2">
        <f>MACD!E199</f>
        <v>3.8084169563937564E-2</v>
      </c>
      <c r="E199" s="2">
        <f>MACD!F199</f>
        <v>2.0757014621500546E-2</v>
      </c>
      <c r="F199" s="2">
        <f>'Moving Avg'!D199</f>
        <v>12.955920000000001</v>
      </c>
      <c r="G199" s="2">
        <f>'Moving Avg'!F199</f>
        <v>13.092804999999998</v>
      </c>
      <c r="H199" s="2">
        <f>'Moving Avg'!G199</f>
        <v>13.28844000000001</v>
      </c>
      <c r="I199" s="2">
        <f>'Moving Avg'!H199</f>
        <v>0</v>
      </c>
      <c r="J199" s="6" t="str">
        <f>OBV!F199</f>
        <v>BEARISH</v>
      </c>
      <c r="K199" s="6" t="str">
        <f>OBV!G199</f>
        <v>WEAK</v>
      </c>
      <c r="L199" s="6" t="str">
        <f>OBV!H199</f>
        <v>CONFIRMED BEARISH</v>
      </c>
      <c r="M199" s="8">
        <f t="shared" si="30"/>
        <v>50</v>
      </c>
      <c r="N199" s="8">
        <f t="shared" si="31"/>
        <v>0</v>
      </c>
      <c r="O199" s="8">
        <f t="shared" si="32"/>
        <v>100</v>
      </c>
      <c r="P199" s="8">
        <f t="shared" si="33"/>
        <v>0</v>
      </c>
      <c r="Q199" s="9">
        <f t="shared" si="34"/>
        <v>32.5</v>
      </c>
      <c r="R199" s="9">
        <f t="shared" si="35"/>
        <v>45</v>
      </c>
      <c r="S199" s="9">
        <f t="shared" si="36"/>
        <v>32.5</v>
      </c>
      <c r="T199" s="9">
        <f t="shared" si="37"/>
        <v>37.5</v>
      </c>
      <c r="U199" s="8">
        <f t="shared" si="38"/>
        <v>36.666666666666664</v>
      </c>
      <c r="V199" s="8">
        <f t="shared" si="39"/>
        <v>36.875</v>
      </c>
    </row>
    <row r="200" spans="1:22" ht="13.5" x14ac:dyDescent="0.25">
      <c r="A200" s="3">
        <f>RSI!A200</f>
        <v>44823</v>
      </c>
      <c r="B200" s="2">
        <f>RSI!B200</f>
        <v>12.952400000000001</v>
      </c>
      <c r="C200" s="2">
        <f>RSI!I200</f>
        <v>41.031936855034814</v>
      </c>
      <c r="D200" s="2">
        <f>MACD!E200</f>
        <v>5.3754892400183607E-2</v>
      </c>
      <c r="E200" s="2">
        <f>MACD!F200</f>
        <v>2.7356590177237163E-2</v>
      </c>
      <c r="F200" s="2">
        <f>'Moving Avg'!D200</f>
        <v>12.93356</v>
      </c>
      <c r="G200" s="2">
        <f>'Moving Avg'!F200</f>
        <v>13.078085000000002</v>
      </c>
      <c r="H200" s="2">
        <f>'Moving Avg'!G200</f>
        <v>13.270778000000007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  <c r="M200" s="8">
        <f t="shared" si="30"/>
        <v>25</v>
      </c>
      <c r="N200" s="8">
        <f t="shared" si="31"/>
        <v>0</v>
      </c>
      <c r="O200" s="8">
        <f t="shared" si="32"/>
        <v>100</v>
      </c>
      <c r="P200" s="8">
        <f t="shared" si="33"/>
        <v>16.5</v>
      </c>
      <c r="Q200" s="9">
        <f t="shared" si="34"/>
        <v>26.225000000000001</v>
      </c>
      <c r="R200" s="9">
        <f t="shared" si="35"/>
        <v>44.125</v>
      </c>
      <c r="S200" s="9">
        <f t="shared" si="36"/>
        <v>36.174999999999997</v>
      </c>
      <c r="T200" s="9">
        <f t="shared" si="37"/>
        <v>35.375</v>
      </c>
      <c r="U200" s="8">
        <f t="shared" si="38"/>
        <v>35.508333333333333</v>
      </c>
      <c r="V200" s="8">
        <f t="shared" si="39"/>
        <v>35.474999999999994</v>
      </c>
    </row>
    <row r="201" spans="1:22" ht="13.5" x14ac:dyDescent="0.25">
      <c r="A201" s="3">
        <f>RSI!A201</f>
        <v>44824</v>
      </c>
      <c r="B201" s="2">
        <f>RSI!B201</f>
        <v>12.8935</v>
      </c>
      <c r="C201" s="2">
        <f>RSI!I201</f>
        <v>38.586189688002136</v>
      </c>
      <c r="D201" s="2">
        <f>MACD!E201</f>
        <v>7.1491727757353019E-2</v>
      </c>
      <c r="E201" s="2">
        <f>MACD!F201</f>
        <v>3.6183617693260332E-2</v>
      </c>
      <c r="F201" s="2">
        <f>'Moving Avg'!D201</f>
        <v>12.9053</v>
      </c>
      <c r="G201" s="2">
        <f>'Moving Avg'!F201</f>
        <v>13.060420000000002</v>
      </c>
      <c r="H201" s="2">
        <f>'Moving Avg'!G201</f>
        <v>13.251938000000006</v>
      </c>
      <c r="I201" s="2">
        <f>'Moving Avg'!H201</f>
        <v>13.669045999999975</v>
      </c>
      <c r="J201" s="6" t="str">
        <f>OBV!F201</f>
        <v>BEARISH</v>
      </c>
      <c r="K201" s="6" t="str">
        <f>OBV!G201</f>
        <v>WEAK</v>
      </c>
      <c r="L201" s="6" t="str">
        <f>OBV!H201</f>
        <v>CONFIRMED BEARISH</v>
      </c>
      <c r="M201" s="8">
        <f t="shared" si="30"/>
        <v>25</v>
      </c>
      <c r="N201" s="8">
        <f t="shared" si="31"/>
        <v>0</v>
      </c>
      <c r="O201" s="8">
        <f t="shared" si="32"/>
        <v>0</v>
      </c>
      <c r="P201" s="8">
        <f t="shared" si="33"/>
        <v>0</v>
      </c>
      <c r="Q201" s="9">
        <f t="shared" si="34"/>
        <v>8.75</v>
      </c>
      <c r="R201" s="9">
        <f t="shared" si="35"/>
        <v>5</v>
      </c>
      <c r="S201" s="9">
        <f t="shared" si="36"/>
        <v>3.75</v>
      </c>
      <c r="T201" s="9">
        <f t="shared" si="37"/>
        <v>6.25</v>
      </c>
      <c r="U201" s="8">
        <f t="shared" si="38"/>
        <v>5.833333333333333</v>
      </c>
      <c r="V201" s="8">
        <f t="shared" si="39"/>
        <v>5.9375</v>
      </c>
    </row>
    <row r="202" spans="1:22" ht="13.5" x14ac:dyDescent="0.25">
      <c r="A202" s="3">
        <f>RSI!A202</f>
        <v>44825</v>
      </c>
      <c r="B202" s="2">
        <f>RSI!B202</f>
        <v>12.7758</v>
      </c>
      <c r="C202" s="2">
        <f>RSI!I202</f>
        <v>34.199336742859373</v>
      </c>
      <c r="D202" s="2">
        <f>MACD!E202</f>
        <v>9.3789342606905635E-2</v>
      </c>
      <c r="E202" s="2">
        <f>MACD!F202</f>
        <v>4.7704762675989401E-2</v>
      </c>
      <c r="F202" s="2">
        <f>'Moving Avg'!D202</f>
        <v>12.869980000000002</v>
      </c>
      <c r="G202" s="2">
        <f>'Moving Avg'!F202</f>
        <v>13.04335</v>
      </c>
      <c r="H202" s="2">
        <f>'Moving Avg'!G202</f>
        <v>13.230744000000007</v>
      </c>
      <c r="I202" s="2">
        <f>'Moving Avg'!H202</f>
        <v>13.664503499999975</v>
      </c>
      <c r="J202" s="6" t="str">
        <f>OBV!F202</f>
        <v>BEARISH</v>
      </c>
      <c r="K202" s="6" t="str">
        <f>OBV!G202</f>
        <v>WEAK</v>
      </c>
      <c r="L202" s="6" t="str">
        <f>OBV!H202</f>
        <v>CONFIRMED BEARISH</v>
      </c>
      <c r="M202" s="8">
        <f t="shared" si="30"/>
        <v>25</v>
      </c>
      <c r="N202" s="8">
        <f t="shared" si="31"/>
        <v>0</v>
      </c>
      <c r="O202" s="8">
        <f t="shared" si="32"/>
        <v>0</v>
      </c>
      <c r="P202" s="8">
        <f t="shared" si="33"/>
        <v>0</v>
      </c>
      <c r="Q202" s="9">
        <f t="shared" si="34"/>
        <v>8.75</v>
      </c>
      <c r="R202" s="9">
        <f t="shared" si="35"/>
        <v>5</v>
      </c>
      <c r="S202" s="9">
        <f t="shared" si="36"/>
        <v>3.75</v>
      </c>
      <c r="T202" s="9">
        <f t="shared" si="37"/>
        <v>6.25</v>
      </c>
      <c r="U202" s="8">
        <f t="shared" si="38"/>
        <v>5.833333333333333</v>
      </c>
      <c r="V202" s="8">
        <f t="shared" si="39"/>
        <v>5.9375</v>
      </c>
    </row>
    <row r="203" spans="1:22" ht="13.5" x14ac:dyDescent="0.25">
      <c r="A203" s="3">
        <f>RSI!A203</f>
        <v>44826</v>
      </c>
      <c r="B203" s="2">
        <f>RSI!B203</f>
        <v>12.7758</v>
      </c>
      <c r="C203" s="2">
        <f>RSI!I203</f>
        <v>34.199336742859373</v>
      </c>
      <c r="D203" s="2">
        <f>MACD!E203</f>
        <v>9.8257965721431972E-2</v>
      </c>
      <c r="E203" s="2">
        <f>MACD!F203</f>
        <v>5.7815403285077921E-2</v>
      </c>
      <c r="F203" s="2">
        <f>'Moving Avg'!D203</f>
        <v>12.834660000000003</v>
      </c>
      <c r="G203" s="2">
        <f>'Moving Avg'!F203</f>
        <v>13.034520000000001</v>
      </c>
      <c r="H203" s="2">
        <f>'Moving Avg'!G203</f>
        <v>13.209550000000009</v>
      </c>
      <c r="I203" s="2">
        <f>'Moving Avg'!H203</f>
        <v>13.659960999999974</v>
      </c>
      <c r="J203" s="6" t="str">
        <f>OBV!F203</f>
        <v>BEARISH</v>
      </c>
      <c r="K203" s="6" t="str">
        <f>OBV!G203</f>
        <v>WEAK</v>
      </c>
      <c r="L203" s="6" t="str">
        <f>OBV!H203</f>
        <v>CONFIRMED BEARISH</v>
      </c>
      <c r="M203" s="8">
        <f t="shared" si="30"/>
        <v>25</v>
      </c>
      <c r="N203" s="8">
        <f t="shared" si="31"/>
        <v>0</v>
      </c>
      <c r="O203" s="8">
        <f t="shared" si="32"/>
        <v>0</v>
      </c>
      <c r="P203" s="8">
        <f t="shared" si="33"/>
        <v>0</v>
      </c>
      <c r="Q203" s="9">
        <f t="shared" si="34"/>
        <v>8.75</v>
      </c>
      <c r="R203" s="9">
        <f t="shared" si="35"/>
        <v>5</v>
      </c>
      <c r="S203" s="9">
        <f t="shared" si="36"/>
        <v>3.75</v>
      </c>
      <c r="T203" s="9">
        <f t="shared" si="37"/>
        <v>6.25</v>
      </c>
      <c r="U203" s="8">
        <f t="shared" si="38"/>
        <v>5.833333333333333</v>
      </c>
      <c r="V203" s="8">
        <f t="shared" si="39"/>
        <v>5.9375</v>
      </c>
    </row>
    <row r="204" spans="1:22" ht="13.5" x14ac:dyDescent="0.25">
      <c r="A204" s="3">
        <f>RSI!A204</f>
        <v>44827</v>
      </c>
      <c r="B204" s="2">
        <f>RSI!B204</f>
        <v>12.8935</v>
      </c>
      <c r="C204" s="2">
        <f>RSI!I204</f>
        <v>41.864664530488177</v>
      </c>
      <c r="D204" s="2">
        <f>MACD!E204</f>
        <v>9.6874032654790554E-2</v>
      </c>
      <c r="E204" s="2">
        <f>MACD!F204</f>
        <v>6.5627129159020442E-2</v>
      </c>
      <c r="F204" s="2">
        <f>'Moving Avg'!D204</f>
        <v>12.858200000000002</v>
      </c>
      <c r="G204" s="2">
        <f>'Moving Avg'!F204</f>
        <v>13.0198</v>
      </c>
      <c r="H204" s="2">
        <f>'Moving Avg'!G204</f>
        <v>13.196598000000009</v>
      </c>
      <c r="I204" s="2">
        <f>'Moving Avg'!H204</f>
        <v>13.656006999999974</v>
      </c>
      <c r="J204" s="6" t="str">
        <f>OBV!F204</f>
        <v>BEARISH</v>
      </c>
      <c r="K204" s="6" t="str">
        <f>OBV!G204</f>
        <v>NEUTRAL</v>
      </c>
      <c r="L204" s="6" t="str">
        <f>OBV!H204</f>
        <v>BEARISH DIVERGENCE</v>
      </c>
      <c r="M204" s="8">
        <f t="shared" si="30"/>
        <v>25</v>
      </c>
      <c r="N204" s="8">
        <f t="shared" si="31"/>
        <v>0</v>
      </c>
      <c r="O204" s="8">
        <f t="shared" si="32"/>
        <v>0</v>
      </c>
      <c r="P204" s="8">
        <f t="shared" si="33"/>
        <v>16.5</v>
      </c>
      <c r="Q204" s="9">
        <f t="shared" si="34"/>
        <v>11.225</v>
      </c>
      <c r="R204" s="9">
        <f t="shared" si="35"/>
        <v>9.125</v>
      </c>
      <c r="S204" s="9">
        <f t="shared" si="36"/>
        <v>11.175000000000001</v>
      </c>
      <c r="T204" s="9">
        <f t="shared" si="37"/>
        <v>10.375</v>
      </c>
      <c r="U204" s="8">
        <f t="shared" si="38"/>
        <v>10.508333333333335</v>
      </c>
      <c r="V204" s="8">
        <f t="shared" si="39"/>
        <v>10.475000000000001</v>
      </c>
    </row>
    <row r="205" spans="1:22" ht="13.5" x14ac:dyDescent="0.25">
      <c r="A205" s="3">
        <f>RSI!A205</f>
        <v>44830</v>
      </c>
      <c r="B205" s="2">
        <f>RSI!B205</f>
        <v>12.8935</v>
      </c>
      <c r="C205" s="2">
        <f>RSI!I205</f>
        <v>41.864664530488177</v>
      </c>
      <c r="D205" s="2">
        <f>MACD!E205</f>
        <v>9.6631076176315389E-2</v>
      </c>
      <c r="E205" s="2">
        <f>MACD!F205</f>
        <v>7.1827918562479443E-2</v>
      </c>
      <c r="F205" s="2">
        <f>'Moving Avg'!D205</f>
        <v>12.84642</v>
      </c>
      <c r="G205" s="2">
        <f>'Moving Avg'!F205</f>
        <v>13.005080000000001</v>
      </c>
      <c r="H205" s="2">
        <f>'Moving Avg'!G205</f>
        <v>13.178936000000007</v>
      </c>
      <c r="I205" s="2">
        <f>'Moving Avg'!H205</f>
        <v>13.652052999999976</v>
      </c>
      <c r="J205" s="6" t="str">
        <f>OBV!F205</f>
        <v>BEARISH</v>
      </c>
      <c r="K205" s="6" t="str">
        <f>OBV!G205</f>
        <v>WEAK</v>
      </c>
      <c r="L205" s="6" t="str">
        <f>OBV!H205</f>
        <v>CONFIRMED BEARISH</v>
      </c>
      <c r="M205" s="8">
        <f t="shared" si="30"/>
        <v>25</v>
      </c>
      <c r="N205" s="8">
        <f t="shared" si="31"/>
        <v>0</v>
      </c>
      <c r="O205" s="8">
        <f t="shared" si="32"/>
        <v>0</v>
      </c>
      <c r="P205" s="8">
        <f t="shared" si="33"/>
        <v>0</v>
      </c>
      <c r="Q205" s="9">
        <f t="shared" si="34"/>
        <v>8.75</v>
      </c>
      <c r="R205" s="9">
        <f t="shared" si="35"/>
        <v>5</v>
      </c>
      <c r="S205" s="9">
        <f t="shared" si="36"/>
        <v>3.75</v>
      </c>
      <c r="T205" s="9">
        <f t="shared" si="37"/>
        <v>6.25</v>
      </c>
      <c r="U205" s="8">
        <f t="shared" si="38"/>
        <v>5.833333333333333</v>
      </c>
      <c r="V205" s="8">
        <f t="shared" si="39"/>
        <v>5.9375</v>
      </c>
    </row>
    <row r="206" spans="1:22" ht="13.5" x14ac:dyDescent="0.25">
      <c r="A206" s="3">
        <f>RSI!A206</f>
        <v>44831</v>
      </c>
      <c r="B206" s="2">
        <f>RSI!B206</f>
        <v>12.8935</v>
      </c>
      <c r="C206" s="2">
        <f>RSI!I206</f>
        <v>41.864664530488177</v>
      </c>
      <c r="D206" s="2">
        <f>MACD!E206</f>
        <v>9.2761739035898572E-2</v>
      </c>
      <c r="E206" s="2">
        <f>MACD!F206</f>
        <v>7.6014682657163268E-2</v>
      </c>
      <c r="F206" s="2">
        <f>'Moving Avg'!D206</f>
        <v>12.84642</v>
      </c>
      <c r="G206" s="2">
        <f>'Moving Avg'!F206</f>
        <v>12.990360000000001</v>
      </c>
      <c r="H206" s="2">
        <f>'Moving Avg'!G206</f>
        <v>13.165984000000007</v>
      </c>
      <c r="I206" s="2">
        <f>'Moving Avg'!H206</f>
        <v>13.648098999999975</v>
      </c>
      <c r="J206" s="6" t="str">
        <f>OBV!F206</f>
        <v>BULLISH</v>
      </c>
      <c r="K206" s="6" t="str">
        <f>OBV!G206</f>
        <v>STRONG</v>
      </c>
      <c r="L206" s="6" t="str">
        <f>OBV!H206</f>
        <v>NEUTRAL</v>
      </c>
      <c r="M206" s="8">
        <f t="shared" si="30"/>
        <v>25</v>
      </c>
      <c r="N206" s="8">
        <f t="shared" si="31"/>
        <v>0</v>
      </c>
      <c r="O206" s="8">
        <f t="shared" si="32"/>
        <v>0</v>
      </c>
      <c r="P206" s="8">
        <f t="shared" si="33"/>
        <v>66</v>
      </c>
      <c r="Q206" s="9">
        <f t="shared" si="34"/>
        <v>18.649999999999999</v>
      </c>
      <c r="R206" s="9">
        <f t="shared" si="35"/>
        <v>21.5</v>
      </c>
      <c r="S206" s="9">
        <f t="shared" si="36"/>
        <v>33.450000000000003</v>
      </c>
      <c r="T206" s="9">
        <f t="shared" si="37"/>
        <v>22.75</v>
      </c>
      <c r="U206" s="8">
        <f t="shared" si="38"/>
        <v>24.533333333333331</v>
      </c>
      <c r="V206" s="8">
        <f t="shared" si="39"/>
        <v>24.087499999999999</v>
      </c>
    </row>
    <row r="207" spans="1:22" ht="13.5" x14ac:dyDescent="0.25">
      <c r="A207" s="3">
        <f>RSI!A207</f>
        <v>44832</v>
      </c>
      <c r="B207" s="2">
        <f>RSI!B207</f>
        <v>12.7758</v>
      </c>
      <c r="C207" s="2">
        <f>RSI!I207</f>
        <v>36.547157051296459</v>
      </c>
      <c r="D207" s="2">
        <f>MACD!E207</f>
        <v>8.632494510496258E-2</v>
      </c>
      <c r="E207" s="2">
        <f>MACD!F207</f>
        <v>7.8076735146723142E-2</v>
      </c>
      <c r="F207" s="2">
        <f>'Moving Avg'!D207</f>
        <v>12.84642</v>
      </c>
      <c r="G207" s="2">
        <f>'Moving Avg'!F207</f>
        <v>12.969755000000001</v>
      </c>
      <c r="H207" s="2">
        <f>'Moving Avg'!G207</f>
        <v>13.153032000000007</v>
      </c>
      <c r="I207" s="2">
        <f>'Moving Avg'!H207</f>
        <v>13.643556499999974</v>
      </c>
      <c r="J207" s="6" t="str">
        <f>OBV!F207</f>
        <v>BULLISH</v>
      </c>
      <c r="K207" s="6" t="str">
        <f>OBV!G207</f>
        <v>STRONG</v>
      </c>
      <c r="L207" s="6" t="str">
        <f>OBV!H207</f>
        <v>NEUTRAL</v>
      </c>
      <c r="M207" s="8">
        <f t="shared" si="30"/>
        <v>25</v>
      </c>
      <c r="N207" s="8">
        <f t="shared" si="31"/>
        <v>0</v>
      </c>
      <c r="O207" s="8">
        <f t="shared" si="32"/>
        <v>0</v>
      </c>
      <c r="P207" s="8">
        <f t="shared" si="33"/>
        <v>66</v>
      </c>
      <c r="Q207" s="9">
        <f t="shared" si="34"/>
        <v>18.649999999999999</v>
      </c>
      <c r="R207" s="9">
        <f t="shared" si="35"/>
        <v>21.5</v>
      </c>
      <c r="S207" s="9">
        <f t="shared" si="36"/>
        <v>33.450000000000003</v>
      </c>
      <c r="T207" s="9">
        <f t="shared" si="37"/>
        <v>22.75</v>
      </c>
      <c r="U207" s="8">
        <f t="shared" si="38"/>
        <v>24.533333333333331</v>
      </c>
      <c r="V207" s="8">
        <f t="shared" si="39"/>
        <v>24.087499999999999</v>
      </c>
    </row>
    <row r="208" spans="1:22" ht="13.5" x14ac:dyDescent="0.25">
      <c r="A208" s="3">
        <f>RSI!A208</f>
        <v>44833</v>
      </c>
      <c r="B208" s="2">
        <f>RSI!B208</f>
        <v>12.481400000000001</v>
      </c>
      <c r="C208" s="2">
        <f>RSI!I208</f>
        <v>27.230467606064579</v>
      </c>
      <c r="D208" s="2">
        <f>MACD!E208</f>
        <v>0.10411805589861878</v>
      </c>
      <c r="E208" s="2">
        <f>MACD!F208</f>
        <v>8.3284999297102272E-2</v>
      </c>
      <c r="F208" s="2">
        <f>'Moving Avg'!D208</f>
        <v>12.78754</v>
      </c>
      <c r="G208" s="2">
        <f>'Moving Avg'!F208</f>
        <v>12.946204999999997</v>
      </c>
      <c r="H208" s="2">
        <f>'Moving Avg'!G208</f>
        <v>13.134192000000008</v>
      </c>
      <c r="I208" s="2">
        <f>'Moving Avg'!H208</f>
        <v>13.637541999999973</v>
      </c>
      <c r="J208" s="6" t="str">
        <f>OBV!F208</f>
        <v>BULLISH</v>
      </c>
      <c r="K208" s="6" t="str">
        <f>OBV!G208</f>
        <v>STRONG</v>
      </c>
      <c r="L208" s="6" t="str">
        <f>OBV!H208</f>
        <v>BULLISH DIVERGENCE</v>
      </c>
      <c r="M208" s="8">
        <f t="shared" si="30"/>
        <v>50</v>
      </c>
      <c r="N208" s="8">
        <f t="shared" si="31"/>
        <v>0</v>
      </c>
      <c r="O208" s="8">
        <f t="shared" si="32"/>
        <v>0</v>
      </c>
      <c r="P208" s="8">
        <f t="shared" si="33"/>
        <v>83</v>
      </c>
      <c r="Q208" s="9">
        <f t="shared" si="34"/>
        <v>29.95</v>
      </c>
      <c r="R208" s="9">
        <f t="shared" si="35"/>
        <v>30.75</v>
      </c>
      <c r="S208" s="9">
        <f t="shared" si="36"/>
        <v>44.85</v>
      </c>
      <c r="T208" s="9">
        <f t="shared" si="37"/>
        <v>33.25</v>
      </c>
      <c r="U208" s="8">
        <f t="shared" si="38"/>
        <v>35.183333333333337</v>
      </c>
      <c r="V208" s="8">
        <f t="shared" si="39"/>
        <v>34.700000000000003</v>
      </c>
    </row>
    <row r="209" spans="1:22" ht="13.5" x14ac:dyDescent="0.25">
      <c r="A209" s="3">
        <f>RSI!A209</f>
        <v>44834</v>
      </c>
      <c r="B209" s="2">
        <f>RSI!B209</f>
        <v>12.481400000000001</v>
      </c>
      <c r="C209" s="2">
        <f>RSI!I209</f>
        <v>27.230467606064565</v>
      </c>
      <c r="D209" s="2">
        <f>MACD!E209</f>
        <v>9.5070287364888983E-2</v>
      </c>
      <c r="E209" s="2">
        <f>MACD!F209</f>
        <v>8.5642056910659611E-2</v>
      </c>
      <c r="F209" s="2">
        <f>'Moving Avg'!D209</f>
        <v>12.705119999999999</v>
      </c>
      <c r="G209" s="2">
        <f>'Moving Avg'!F209</f>
        <v>12.91147</v>
      </c>
      <c r="H209" s="2">
        <f>'Moving Avg'!G209</f>
        <v>13.116530000000006</v>
      </c>
      <c r="I209" s="2">
        <f>'Moving Avg'!H209</f>
        <v>13.631527499999974</v>
      </c>
      <c r="J209" s="6" t="str">
        <f>OBV!F209</f>
        <v>BEARISH</v>
      </c>
      <c r="K209" s="6" t="str">
        <f>OBV!G209</f>
        <v>NEUTRAL</v>
      </c>
      <c r="L209" s="6" t="str">
        <f>OBV!H209</f>
        <v>CONFIRMED BEARISH</v>
      </c>
      <c r="M209" s="8">
        <f t="shared" si="30"/>
        <v>50</v>
      </c>
      <c r="N209" s="8">
        <f t="shared" si="31"/>
        <v>0</v>
      </c>
      <c r="O209" s="8">
        <f t="shared" si="32"/>
        <v>0</v>
      </c>
      <c r="P209" s="8">
        <f t="shared" si="33"/>
        <v>16.5</v>
      </c>
      <c r="Q209" s="9">
        <f t="shared" si="34"/>
        <v>19.975000000000001</v>
      </c>
      <c r="R209" s="9">
        <f t="shared" si="35"/>
        <v>14.125</v>
      </c>
      <c r="S209" s="9">
        <f t="shared" si="36"/>
        <v>14.925000000000001</v>
      </c>
      <c r="T209" s="9">
        <f t="shared" si="37"/>
        <v>16.625</v>
      </c>
      <c r="U209" s="8">
        <f t="shared" si="38"/>
        <v>16.341666666666669</v>
      </c>
      <c r="V209" s="8">
        <f t="shared" si="39"/>
        <v>16.412500000000001</v>
      </c>
    </row>
    <row r="210" spans="1:22" ht="13.5" x14ac:dyDescent="0.25">
      <c r="A210" s="3">
        <f>RSI!A210</f>
        <v>44837</v>
      </c>
      <c r="B210" s="2">
        <f>RSI!B210</f>
        <v>12.481400000000001</v>
      </c>
      <c r="C210" s="2">
        <f>RSI!I210</f>
        <v>27.230467606064565</v>
      </c>
      <c r="D210" s="2">
        <f>MACD!E210</f>
        <v>0.11742237427020186</v>
      </c>
      <c r="E210" s="2">
        <f>MACD!F210</f>
        <v>9.1998120382568063E-2</v>
      </c>
      <c r="F210" s="2">
        <f>'Moving Avg'!D210</f>
        <v>12.6227</v>
      </c>
      <c r="G210" s="2">
        <f>'Moving Avg'!F210</f>
        <v>12.876439999999999</v>
      </c>
      <c r="H210" s="2">
        <f>'Moving Avg'!G210</f>
        <v>13.099928000000007</v>
      </c>
      <c r="I210" s="2">
        <f>'Moving Avg'!H210</f>
        <v>13.625512999999973</v>
      </c>
      <c r="J210" s="6" t="str">
        <f>OBV!F210</f>
        <v>BEARISH</v>
      </c>
      <c r="K210" s="6" t="str">
        <f>OBV!G210</f>
        <v>NEUTRAL</v>
      </c>
      <c r="L210" s="6" t="str">
        <f>OBV!H210</f>
        <v>CONFIRMED BEARISH</v>
      </c>
      <c r="M210" s="8">
        <f t="shared" si="30"/>
        <v>50</v>
      </c>
      <c r="N210" s="8">
        <f t="shared" si="31"/>
        <v>0</v>
      </c>
      <c r="O210" s="8">
        <f t="shared" si="32"/>
        <v>0</v>
      </c>
      <c r="P210" s="8">
        <f t="shared" si="33"/>
        <v>16.5</v>
      </c>
      <c r="Q210" s="9">
        <f t="shared" si="34"/>
        <v>19.975000000000001</v>
      </c>
      <c r="R210" s="9">
        <f t="shared" si="35"/>
        <v>14.125</v>
      </c>
      <c r="S210" s="9">
        <f t="shared" si="36"/>
        <v>14.925000000000001</v>
      </c>
      <c r="T210" s="9">
        <f t="shared" si="37"/>
        <v>16.625</v>
      </c>
      <c r="U210" s="8">
        <f t="shared" si="38"/>
        <v>16.341666666666669</v>
      </c>
      <c r="V210" s="8">
        <f t="shared" si="39"/>
        <v>16.412500000000001</v>
      </c>
    </row>
    <row r="211" spans="1:22" ht="13.5" x14ac:dyDescent="0.25">
      <c r="A211" s="3">
        <f>RSI!A211</f>
        <v>44838</v>
      </c>
      <c r="B211" s="2">
        <f>RSI!B211</f>
        <v>12.481400000000001</v>
      </c>
      <c r="C211" s="2">
        <f>RSI!I211</f>
        <v>27.230467606064565</v>
      </c>
      <c r="D211" s="2">
        <f>MACD!E211</f>
        <v>0.1299025292613134</v>
      </c>
      <c r="E211" s="2">
        <f>MACD!F211</f>
        <v>9.9579002158317137E-2</v>
      </c>
      <c r="F211" s="2">
        <f>'Moving Avg'!D211</f>
        <v>12.540280000000001</v>
      </c>
      <c r="G211" s="2">
        <f>'Moving Avg'!F211</f>
        <v>12.841704999999999</v>
      </c>
      <c r="H211" s="2">
        <f>'Moving Avg'!G211</f>
        <v>13.083326000000008</v>
      </c>
      <c r="I211" s="2">
        <f>'Moving Avg'!H211</f>
        <v>13.619498499999974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  <c r="M211" s="8">
        <f t="shared" si="30"/>
        <v>50</v>
      </c>
      <c r="N211" s="8">
        <f t="shared" si="31"/>
        <v>0</v>
      </c>
      <c r="O211" s="8">
        <f t="shared" si="32"/>
        <v>0</v>
      </c>
      <c r="P211" s="8">
        <f t="shared" si="33"/>
        <v>16.5</v>
      </c>
      <c r="Q211" s="9">
        <f t="shared" si="34"/>
        <v>19.975000000000001</v>
      </c>
      <c r="R211" s="9">
        <f t="shared" si="35"/>
        <v>14.125</v>
      </c>
      <c r="S211" s="9">
        <f t="shared" si="36"/>
        <v>14.925000000000001</v>
      </c>
      <c r="T211" s="9">
        <f t="shared" si="37"/>
        <v>16.625</v>
      </c>
      <c r="U211" s="8">
        <f t="shared" si="38"/>
        <v>16.341666666666669</v>
      </c>
      <c r="V211" s="8">
        <f t="shared" si="39"/>
        <v>16.412500000000001</v>
      </c>
    </row>
    <row r="212" spans="1:22" ht="13.5" x14ac:dyDescent="0.25">
      <c r="A212" s="3">
        <f>RSI!A212</f>
        <v>44839</v>
      </c>
      <c r="B212" s="2">
        <f>RSI!B212</f>
        <v>12.4755</v>
      </c>
      <c r="C212" s="2">
        <f>RSI!I212</f>
        <v>27.044626429574706</v>
      </c>
      <c r="D212" s="2">
        <f>MACD!E212</f>
        <v>0.12522569879268097</v>
      </c>
      <c r="E212" s="2">
        <f>MACD!F212</f>
        <v>0.10470834148518991</v>
      </c>
      <c r="F212" s="2">
        <f>'Moving Avg'!D212</f>
        <v>12.480219999999999</v>
      </c>
      <c r="G212" s="2">
        <f>'Moving Avg'!F212</f>
        <v>12.80756</v>
      </c>
      <c r="H212" s="2">
        <f>'Moving Avg'!G212</f>
        <v>13.065546000000008</v>
      </c>
      <c r="I212" s="2">
        <f>'Moving Avg'!H212</f>
        <v>13.613454499999975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0"/>
        <v>50</v>
      </c>
      <c r="N212" s="8">
        <f t="shared" si="31"/>
        <v>0</v>
      </c>
      <c r="O212" s="8">
        <f t="shared" si="32"/>
        <v>0</v>
      </c>
      <c r="P212" s="8">
        <f t="shared" si="33"/>
        <v>16.5</v>
      </c>
      <c r="Q212" s="9">
        <f t="shared" si="34"/>
        <v>19.975000000000001</v>
      </c>
      <c r="R212" s="9">
        <f t="shared" si="35"/>
        <v>14.125</v>
      </c>
      <c r="S212" s="9">
        <f t="shared" si="36"/>
        <v>14.925000000000001</v>
      </c>
      <c r="T212" s="9">
        <f t="shared" si="37"/>
        <v>16.625</v>
      </c>
      <c r="U212" s="8">
        <f t="shared" si="38"/>
        <v>16.341666666666669</v>
      </c>
      <c r="V212" s="8">
        <f t="shared" si="39"/>
        <v>16.412500000000001</v>
      </c>
    </row>
    <row r="213" spans="1:22" ht="13.5" x14ac:dyDescent="0.25">
      <c r="A213" s="3">
        <f>RSI!A213</f>
        <v>44840</v>
      </c>
      <c r="B213" s="2">
        <f>RSI!B213</f>
        <v>12.245900000000001</v>
      </c>
      <c r="C213" s="2">
        <f>RSI!I213</f>
        <v>21.029762894051814</v>
      </c>
      <c r="D213" s="2">
        <f>MACD!E213</f>
        <v>0.14056407151620043</v>
      </c>
      <c r="E213" s="2">
        <f>MACD!F213</f>
        <v>0.11187948749139202</v>
      </c>
      <c r="F213" s="2">
        <f>'Moving Avg'!D213</f>
        <v>12.433120000000001</v>
      </c>
      <c r="G213" s="2">
        <f>'Moving Avg'!F213</f>
        <v>12.767230000000001</v>
      </c>
      <c r="H213" s="2">
        <f>'Moving Avg'!G213</f>
        <v>13.044352000000005</v>
      </c>
      <c r="I213" s="2">
        <f>'Moving Avg'!H213</f>
        <v>13.606262499999975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0"/>
        <v>50</v>
      </c>
      <c r="N213" s="8">
        <f t="shared" si="31"/>
        <v>0</v>
      </c>
      <c r="O213" s="8">
        <f t="shared" si="32"/>
        <v>0</v>
      </c>
      <c r="P213" s="8">
        <f t="shared" si="33"/>
        <v>16.5</v>
      </c>
      <c r="Q213" s="9">
        <f t="shared" si="34"/>
        <v>19.975000000000001</v>
      </c>
      <c r="R213" s="9">
        <f t="shared" si="35"/>
        <v>14.125</v>
      </c>
      <c r="S213" s="9">
        <f t="shared" si="36"/>
        <v>14.925000000000001</v>
      </c>
      <c r="T213" s="9">
        <f t="shared" si="37"/>
        <v>16.625</v>
      </c>
      <c r="U213" s="8">
        <f t="shared" si="38"/>
        <v>16.341666666666669</v>
      </c>
      <c r="V213" s="8">
        <f t="shared" si="39"/>
        <v>16.412500000000001</v>
      </c>
    </row>
    <row r="214" spans="1:22" ht="13.5" x14ac:dyDescent="0.25">
      <c r="A214" s="3">
        <f>RSI!A214</f>
        <v>44841</v>
      </c>
      <c r="B214" s="2">
        <f>RSI!B214</f>
        <v>11.5983</v>
      </c>
      <c r="C214" s="2">
        <f>RSI!I214</f>
        <v>12.550880330340775</v>
      </c>
      <c r="D214" s="2">
        <f>MACD!E214</f>
        <v>0.22309625445894454</v>
      </c>
      <c r="E214" s="2">
        <f>MACD!F214</f>
        <v>0.13412284088490253</v>
      </c>
      <c r="F214" s="2">
        <f>'Moving Avg'!D214</f>
        <v>12.256499999999999</v>
      </c>
      <c r="G214" s="2">
        <f>'Moving Avg'!F214</f>
        <v>12.693935000000002</v>
      </c>
      <c r="H214" s="2">
        <f>'Moving Avg'!G214</f>
        <v>13.009146000000008</v>
      </c>
      <c r="I214" s="2">
        <f>'Moving Avg'!H214</f>
        <v>13.595832499999974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  <c r="M214" s="8">
        <f t="shared" si="30"/>
        <v>50</v>
      </c>
      <c r="N214" s="8">
        <f t="shared" si="31"/>
        <v>0</v>
      </c>
      <c r="O214" s="8">
        <f t="shared" si="32"/>
        <v>0</v>
      </c>
      <c r="P214" s="8">
        <f t="shared" si="33"/>
        <v>16.5</v>
      </c>
      <c r="Q214" s="9">
        <f t="shared" si="34"/>
        <v>19.975000000000001</v>
      </c>
      <c r="R214" s="9">
        <f t="shared" si="35"/>
        <v>14.125</v>
      </c>
      <c r="S214" s="9">
        <f t="shared" si="36"/>
        <v>14.925000000000001</v>
      </c>
      <c r="T214" s="9">
        <f t="shared" si="37"/>
        <v>16.625</v>
      </c>
      <c r="U214" s="8">
        <f t="shared" si="38"/>
        <v>16.341666666666669</v>
      </c>
      <c r="V214" s="8">
        <f t="shared" si="39"/>
        <v>16.412500000000001</v>
      </c>
    </row>
    <row r="215" spans="1:22" ht="13.5" x14ac:dyDescent="0.25">
      <c r="A215" s="3">
        <f>RSI!A215</f>
        <v>44844</v>
      </c>
      <c r="B215" s="2">
        <f>RSI!B215</f>
        <v>11.769</v>
      </c>
      <c r="C215" s="2">
        <f>RSI!I215</f>
        <v>21.531586370053134</v>
      </c>
      <c r="D215" s="2">
        <f>MACD!E215</f>
        <v>0.28733148320942625</v>
      </c>
      <c r="E215" s="2">
        <f>MACD!F215</f>
        <v>0.16476456934980727</v>
      </c>
      <c r="F215" s="2">
        <f>'Moving Avg'!D215</f>
        <v>12.11402</v>
      </c>
      <c r="G215" s="2">
        <f>'Moving Avg'!F215</f>
        <v>12.629175000000002</v>
      </c>
      <c r="H215" s="2">
        <f>'Moving Avg'!G215</f>
        <v>12.977354000000007</v>
      </c>
      <c r="I215" s="2">
        <f>'Moving Avg'!H215</f>
        <v>13.586255999999974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16.5</v>
      </c>
      <c r="Q215" s="9">
        <f t="shared" si="34"/>
        <v>19.975000000000001</v>
      </c>
      <c r="R215" s="9">
        <f t="shared" si="35"/>
        <v>14.125</v>
      </c>
      <c r="S215" s="9">
        <f t="shared" si="36"/>
        <v>14.925000000000001</v>
      </c>
      <c r="T215" s="9">
        <f t="shared" si="37"/>
        <v>16.625</v>
      </c>
      <c r="U215" s="8">
        <f t="shared" si="38"/>
        <v>16.341666666666669</v>
      </c>
      <c r="V215" s="8">
        <f t="shared" si="39"/>
        <v>16.412500000000001</v>
      </c>
    </row>
    <row r="216" spans="1:22" ht="13.5" x14ac:dyDescent="0.25">
      <c r="A216" s="3">
        <f>RSI!A216</f>
        <v>44845</v>
      </c>
      <c r="B216" s="2">
        <f>RSI!B216</f>
        <v>11.6571</v>
      </c>
      <c r="C216" s="2">
        <f>RSI!I216</f>
        <v>20.076076577843281</v>
      </c>
      <c r="D216" s="2">
        <f>MACD!E216</f>
        <v>0.35548750022807418</v>
      </c>
      <c r="E216" s="2">
        <f>MACD!F216</f>
        <v>0.20290915552546068</v>
      </c>
      <c r="F216" s="2">
        <f>'Moving Avg'!D216</f>
        <v>11.949160000000001</v>
      </c>
      <c r="G216" s="2">
        <f>'Moving Avg'!F216</f>
        <v>12.560290000000004</v>
      </c>
      <c r="H216" s="2">
        <f>'Moving Avg'!G216</f>
        <v>12.943324000000008</v>
      </c>
      <c r="I216" s="2">
        <f>'Moving Avg'!H216</f>
        <v>13.572094999999972</v>
      </c>
      <c r="J216" s="6" t="str">
        <f>OBV!F216</f>
        <v>BEARISH</v>
      </c>
      <c r="K216" s="6" t="str">
        <f>OBV!G216</f>
        <v>NEUTRAL</v>
      </c>
      <c r="L216" s="6" t="str">
        <f>OBV!H216</f>
        <v>CONFIRMED BEARISH</v>
      </c>
      <c r="M216" s="8">
        <f t="shared" si="30"/>
        <v>50</v>
      </c>
      <c r="N216" s="8">
        <f t="shared" si="31"/>
        <v>0</v>
      </c>
      <c r="O216" s="8">
        <f t="shared" si="32"/>
        <v>0</v>
      </c>
      <c r="P216" s="8">
        <f t="shared" si="33"/>
        <v>16.5</v>
      </c>
      <c r="Q216" s="9">
        <f t="shared" si="34"/>
        <v>19.975000000000001</v>
      </c>
      <c r="R216" s="9">
        <f t="shared" si="35"/>
        <v>14.125</v>
      </c>
      <c r="S216" s="9">
        <f t="shared" si="36"/>
        <v>14.925000000000001</v>
      </c>
      <c r="T216" s="9">
        <f t="shared" si="37"/>
        <v>16.625</v>
      </c>
      <c r="U216" s="8">
        <f t="shared" si="38"/>
        <v>16.341666666666669</v>
      </c>
      <c r="V216" s="8">
        <f t="shared" si="39"/>
        <v>16.412500000000001</v>
      </c>
    </row>
    <row r="217" spans="1:22" ht="13.5" x14ac:dyDescent="0.25">
      <c r="A217" s="3">
        <f>RSI!A217</f>
        <v>44846</v>
      </c>
      <c r="B217" s="2">
        <f>RSI!B217</f>
        <v>11.5983</v>
      </c>
      <c r="C217" s="2">
        <f>RSI!I217</f>
        <v>19.336392157291527</v>
      </c>
      <c r="D217" s="2">
        <f>MACD!E217</f>
        <v>0.40517284119450103</v>
      </c>
      <c r="E217" s="2">
        <f>MACD!F217</f>
        <v>0.24336189265926877</v>
      </c>
      <c r="F217" s="2">
        <f>'Moving Avg'!D217</f>
        <v>11.773720000000001</v>
      </c>
      <c r="G217" s="2">
        <f>'Moving Avg'!F217</f>
        <v>12.492585000000002</v>
      </c>
      <c r="H217" s="2">
        <f>'Moving Avg'!G217</f>
        <v>12.912710000000009</v>
      </c>
      <c r="I217" s="2">
        <f>'Moving Avg'!H217</f>
        <v>13.557371499999974</v>
      </c>
      <c r="J217" s="6" t="str">
        <f>OBV!F217</f>
        <v>BEARISH</v>
      </c>
      <c r="K217" s="6" t="str">
        <f>OBV!G217</f>
        <v>WEAK</v>
      </c>
      <c r="L217" s="6" t="str">
        <f>OBV!H217</f>
        <v>CONFIRMED BEARISH</v>
      </c>
      <c r="M217" s="8">
        <f t="shared" si="30"/>
        <v>50</v>
      </c>
      <c r="N217" s="8">
        <f t="shared" si="31"/>
        <v>0</v>
      </c>
      <c r="O217" s="8">
        <f t="shared" si="32"/>
        <v>0</v>
      </c>
      <c r="P217" s="8">
        <f t="shared" si="33"/>
        <v>0</v>
      </c>
      <c r="Q217" s="9">
        <f t="shared" si="34"/>
        <v>17.5</v>
      </c>
      <c r="R217" s="9">
        <f t="shared" si="35"/>
        <v>10</v>
      </c>
      <c r="S217" s="9">
        <f t="shared" si="36"/>
        <v>7.5</v>
      </c>
      <c r="T217" s="9">
        <f t="shared" si="37"/>
        <v>12.5</v>
      </c>
      <c r="U217" s="8">
        <f t="shared" si="38"/>
        <v>11.666666666666666</v>
      </c>
      <c r="V217" s="8">
        <f t="shared" si="39"/>
        <v>11.875</v>
      </c>
    </row>
    <row r="218" spans="1:22" ht="13.5" x14ac:dyDescent="0.25">
      <c r="A218" s="3">
        <f>RSI!A218</f>
        <v>44847</v>
      </c>
      <c r="B218" s="2">
        <f>RSI!B218</f>
        <v>11.5983</v>
      </c>
      <c r="C218" s="2">
        <f>RSI!I218</f>
        <v>19.336392157291542</v>
      </c>
      <c r="D218" s="2">
        <f>MACD!E218</f>
        <v>0.40760924404632171</v>
      </c>
      <c r="E218" s="2">
        <f>MACD!F218</f>
        <v>0.27621136293667936</v>
      </c>
      <c r="F218" s="2">
        <f>'Moving Avg'!D218</f>
        <v>11.644200000000001</v>
      </c>
      <c r="G218" s="2">
        <f>'Moving Avg'!F218</f>
        <v>12.424880000000002</v>
      </c>
      <c r="H218" s="2">
        <f>'Moving Avg'!G218</f>
        <v>12.877504000000009</v>
      </c>
      <c r="I218" s="2">
        <f>'Moving Avg'!H218</f>
        <v>13.542916499999976</v>
      </c>
      <c r="J218" s="6" t="str">
        <f>OBV!F218</f>
        <v>BEARISH</v>
      </c>
      <c r="K218" s="6" t="str">
        <f>OBV!G218</f>
        <v>WEAK</v>
      </c>
      <c r="L218" s="6" t="str">
        <f>OBV!H218</f>
        <v>CONFIRMED BEARISH</v>
      </c>
      <c r="M218" s="8">
        <f t="shared" si="30"/>
        <v>50</v>
      </c>
      <c r="N218" s="8">
        <f t="shared" si="31"/>
        <v>0</v>
      </c>
      <c r="O218" s="8">
        <f t="shared" si="32"/>
        <v>0</v>
      </c>
      <c r="P218" s="8">
        <f t="shared" si="33"/>
        <v>0</v>
      </c>
      <c r="Q218" s="9">
        <f t="shared" si="34"/>
        <v>17.5</v>
      </c>
      <c r="R218" s="9">
        <f t="shared" si="35"/>
        <v>10</v>
      </c>
      <c r="S218" s="9">
        <f t="shared" si="36"/>
        <v>7.5</v>
      </c>
      <c r="T218" s="9">
        <f t="shared" si="37"/>
        <v>12.5</v>
      </c>
      <c r="U218" s="8">
        <f t="shared" si="38"/>
        <v>11.666666666666666</v>
      </c>
      <c r="V218" s="8">
        <f t="shared" si="39"/>
        <v>11.875</v>
      </c>
    </row>
    <row r="219" spans="1:22" ht="13.5" x14ac:dyDescent="0.25">
      <c r="A219" s="3">
        <f>RSI!A219</f>
        <v>44848</v>
      </c>
      <c r="B219" s="2">
        <f>RSI!B219</f>
        <v>12.0693</v>
      </c>
      <c r="C219" s="2">
        <f>RSI!I219</f>
        <v>39.905494591152426</v>
      </c>
      <c r="D219" s="2">
        <f>MACD!E219</f>
        <v>0.38004791586417142</v>
      </c>
      <c r="E219" s="2">
        <f>MACD!F219</f>
        <v>0.29697867352217777</v>
      </c>
      <c r="F219" s="2">
        <f>'Moving Avg'!D219</f>
        <v>11.7384</v>
      </c>
      <c r="G219" s="2">
        <f>'Moving Avg'!F219</f>
        <v>12.389555000000001</v>
      </c>
      <c r="H219" s="2">
        <f>'Moving Avg'!G219</f>
        <v>12.851718000000007</v>
      </c>
      <c r="I219" s="2">
        <f>'Moving Avg'!H219</f>
        <v>13.533472999999974</v>
      </c>
      <c r="J219" s="6" t="str">
        <f>OBV!F219</f>
        <v>BEARISH</v>
      </c>
      <c r="K219" s="6" t="str">
        <f>OBV!G219</f>
        <v>NEUTRAL</v>
      </c>
      <c r="L219" s="6" t="str">
        <f>OBV!H219</f>
        <v>BEARISH DIVERGENCE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16.5</v>
      </c>
      <c r="Q219" s="9">
        <f t="shared" si="34"/>
        <v>11.225</v>
      </c>
      <c r="R219" s="9">
        <f t="shared" si="35"/>
        <v>9.125</v>
      </c>
      <c r="S219" s="9">
        <f t="shared" si="36"/>
        <v>11.175000000000001</v>
      </c>
      <c r="T219" s="9">
        <f t="shared" si="37"/>
        <v>10.375</v>
      </c>
      <c r="U219" s="8">
        <f t="shared" si="38"/>
        <v>10.508333333333335</v>
      </c>
      <c r="V219" s="8">
        <f t="shared" si="39"/>
        <v>10.475000000000001</v>
      </c>
    </row>
    <row r="220" spans="1:22" ht="13.5" x14ac:dyDescent="0.25">
      <c r="A220" s="3">
        <f>RSI!A220</f>
        <v>44851</v>
      </c>
      <c r="B220" s="2">
        <f>RSI!B220</f>
        <v>12.010400000000001</v>
      </c>
      <c r="C220" s="2">
        <f>RSI!I220</f>
        <v>38.580586964972696</v>
      </c>
      <c r="D220" s="2">
        <f>MACD!E220</f>
        <v>0.36318251155207015</v>
      </c>
      <c r="E220" s="2">
        <f>MACD!F220</f>
        <v>0.31021944112815625</v>
      </c>
      <c r="F220" s="2">
        <f>'Moving Avg'!D220</f>
        <v>11.78668</v>
      </c>
      <c r="G220" s="2">
        <f>'Moving Avg'!F220</f>
        <v>12.342455000000001</v>
      </c>
      <c r="H220" s="2">
        <f>'Moving Avg'!G220</f>
        <v>12.824754000000008</v>
      </c>
      <c r="I220" s="2">
        <f>'Moving Avg'!H220</f>
        <v>13.521427499999975</v>
      </c>
      <c r="J220" s="6" t="str">
        <f>OBV!F220</f>
        <v>BEARISH</v>
      </c>
      <c r="K220" s="6" t="str">
        <f>OBV!G220</f>
        <v>WEAK</v>
      </c>
      <c r="L220" s="6" t="str">
        <f>OBV!H220</f>
        <v>BEARISH DIVERGENCE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0</v>
      </c>
      <c r="Q220" s="9">
        <f t="shared" si="34"/>
        <v>8.75</v>
      </c>
      <c r="R220" s="9">
        <f t="shared" si="35"/>
        <v>5</v>
      </c>
      <c r="S220" s="9">
        <f t="shared" si="36"/>
        <v>3.75</v>
      </c>
      <c r="T220" s="9">
        <f t="shared" si="37"/>
        <v>6.25</v>
      </c>
      <c r="U220" s="8">
        <f t="shared" si="38"/>
        <v>5.833333333333333</v>
      </c>
      <c r="V220" s="8">
        <f t="shared" si="39"/>
        <v>5.9375</v>
      </c>
    </row>
    <row r="221" spans="1:22" ht="13.5" x14ac:dyDescent="0.25">
      <c r="A221" s="3">
        <f>RSI!A221</f>
        <v>44852</v>
      </c>
      <c r="B221" s="2">
        <f>RSI!B221</f>
        <v>12.711</v>
      </c>
      <c r="C221" s="2">
        <f>RSI!I221</f>
        <v>56.90764196444993</v>
      </c>
      <c r="D221" s="2">
        <f>MACD!E221</f>
        <v>0.29930126872575613</v>
      </c>
      <c r="E221" s="2">
        <f>MACD!F221</f>
        <v>0.30803580664767627</v>
      </c>
      <c r="F221" s="2">
        <f>'Moving Avg'!D221</f>
        <v>11.99746</v>
      </c>
      <c r="G221" s="2">
        <f>'Moving Avg'!F221</f>
        <v>12.333330000000004</v>
      </c>
      <c r="H221" s="2">
        <f>'Moving Avg'!G221</f>
        <v>12.812272000000007</v>
      </c>
      <c r="I221" s="2">
        <f>'Moving Avg'!H221</f>
        <v>13.513152999999972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  <c r="M221" s="8">
        <f t="shared" si="30"/>
        <v>25</v>
      </c>
      <c r="N221" s="8">
        <f t="shared" si="31"/>
        <v>45</v>
      </c>
      <c r="O221" s="8">
        <f t="shared" si="32"/>
        <v>0</v>
      </c>
      <c r="P221" s="8">
        <f t="shared" si="33"/>
        <v>83.5</v>
      </c>
      <c r="Q221" s="9">
        <f t="shared" si="34"/>
        <v>37.024999999999999</v>
      </c>
      <c r="R221" s="9">
        <f t="shared" si="35"/>
        <v>34.875</v>
      </c>
      <c r="S221" s="9">
        <f t="shared" si="36"/>
        <v>48.075000000000003</v>
      </c>
      <c r="T221" s="9">
        <f t="shared" si="37"/>
        <v>38.375</v>
      </c>
      <c r="U221" s="8">
        <f t="shared" si="38"/>
        <v>39.991666666666667</v>
      </c>
      <c r="V221" s="8">
        <f t="shared" si="39"/>
        <v>39.587500000000006</v>
      </c>
    </row>
    <row r="222" spans="1:22" ht="13.5" x14ac:dyDescent="0.25">
      <c r="A222" s="3">
        <f>RSI!A222</f>
        <v>44853</v>
      </c>
      <c r="B222" s="2">
        <f>RSI!B222</f>
        <v>12.758100000000001</v>
      </c>
      <c r="C222" s="2">
        <f>RSI!I222</f>
        <v>57.818897964770528</v>
      </c>
      <c r="D222" s="2">
        <f>MACD!E222</f>
        <v>0.23882791587065633</v>
      </c>
      <c r="E222" s="2">
        <f>MACD!F222</f>
        <v>0.29419422849227228</v>
      </c>
      <c r="F222" s="2">
        <f>'Moving Avg'!D222</f>
        <v>12.229419999999999</v>
      </c>
      <c r="G222" s="2">
        <f>'Moving Avg'!F222</f>
        <v>12.332445000000002</v>
      </c>
      <c r="H222" s="2">
        <f>'Moving Avg'!G222</f>
        <v>12.800850000000008</v>
      </c>
      <c r="I222" s="2">
        <f>'Moving Avg'!H222</f>
        <v>13.505301999999974</v>
      </c>
      <c r="J222" s="6" t="str">
        <f>OBV!F222</f>
        <v>BULLISH</v>
      </c>
      <c r="K222" s="6" t="str">
        <f>OBV!G222</f>
        <v>STRONG</v>
      </c>
      <c r="L222" s="6" t="str">
        <f>OBV!H222</f>
        <v>CONFIRMED BULLISH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100</v>
      </c>
      <c r="Q222" s="9">
        <f t="shared" si="34"/>
        <v>58.75</v>
      </c>
      <c r="R222" s="9">
        <f t="shared" si="35"/>
        <v>50</v>
      </c>
      <c r="S222" s="9">
        <f t="shared" si="36"/>
        <v>63.75</v>
      </c>
      <c r="T222" s="9">
        <f t="shared" si="37"/>
        <v>56.25</v>
      </c>
      <c r="U222" s="8">
        <f t="shared" si="38"/>
        <v>57.5</v>
      </c>
      <c r="V222" s="8">
        <f t="shared" si="39"/>
        <v>57.1875</v>
      </c>
    </row>
    <row r="223" spans="1:22" ht="13.5" x14ac:dyDescent="0.25">
      <c r="A223" s="3">
        <f>RSI!A223</f>
        <v>44854</v>
      </c>
      <c r="B223" s="2">
        <f>RSI!B223</f>
        <v>12.657999999999999</v>
      </c>
      <c r="C223" s="2">
        <f>RSI!I223</f>
        <v>55.149697863236007</v>
      </c>
      <c r="D223" s="2">
        <f>MACD!E223</f>
        <v>0.15759804778337738</v>
      </c>
      <c r="E223" s="2">
        <f>MACD!F223</f>
        <v>0.26687499235049333</v>
      </c>
      <c r="F223" s="2">
        <f>'Moving Avg'!D223</f>
        <v>12.44136</v>
      </c>
      <c r="G223" s="2">
        <f>'Moving Avg'!F223</f>
        <v>12.326555000000001</v>
      </c>
      <c r="H223" s="2">
        <f>'Moving Avg'!G223</f>
        <v>12.787426000000007</v>
      </c>
      <c r="I223" s="2">
        <f>'Moving Avg'!H223</f>
        <v>13.496950499999974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100</v>
      </c>
      <c r="Q223" s="9">
        <f t="shared" si="34"/>
        <v>58.75</v>
      </c>
      <c r="R223" s="9">
        <f t="shared" si="35"/>
        <v>50</v>
      </c>
      <c r="S223" s="9">
        <f t="shared" si="36"/>
        <v>63.75</v>
      </c>
      <c r="T223" s="9">
        <f t="shared" si="37"/>
        <v>56.25</v>
      </c>
      <c r="U223" s="8">
        <f t="shared" si="38"/>
        <v>57.5</v>
      </c>
      <c r="V223" s="8">
        <f t="shared" si="39"/>
        <v>57.1875</v>
      </c>
    </row>
    <row r="224" spans="1:22" ht="13.5" x14ac:dyDescent="0.25">
      <c r="A224" s="3">
        <f>RSI!A224</f>
        <v>44855</v>
      </c>
      <c r="B224" s="2">
        <f>RSI!B224</f>
        <v>12.7463</v>
      </c>
      <c r="C224" s="2">
        <f>RSI!I224</f>
        <v>57.033987596954226</v>
      </c>
      <c r="D224" s="2">
        <f>MACD!E224</f>
        <v>-1.8707382174271814E-2</v>
      </c>
      <c r="E224" s="2">
        <f>MACD!F224</f>
        <v>0.2097585174455403</v>
      </c>
      <c r="F224" s="2">
        <f>'Moving Avg'!D224</f>
        <v>12.57676</v>
      </c>
      <c r="G224" s="2">
        <f>'Moving Avg'!F224</f>
        <v>12.319194999999999</v>
      </c>
      <c r="H224" s="2">
        <f>'Moving Avg'!G224</f>
        <v>12.776828000000005</v>
      </c>
      <c r="I224" s="2">
        <f>'Moving Avg'!H224</f>
        <v>13.489845499999971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83.5</v>
      </c>
      <c r="Q224" s="9">
        <f t="shared" si="34"/>
        <v>56.274999999999999</v>
      </c>
      <c r="R224" s="9">
        <f t="shared" si="35"/>
        <v>45.875</v>
      </c>
      <c r="S224" s="9">
        <f t="shared" si="36"/>
        <v>56.325000000000003</v>
      </c>
      <c r="T224" s="9">
        <f t="shared" si="37"/>
        <v>52.125</v>
      </c>
      <c r="U224" s="8">
        <f t="shared" si="38"/>
        <v>52.82500000000001</v>
      </c>
      <c r="V224" s="8">
        <f t="shared" si="39"/>
        <v>52.650000000000006</v>
      </c>
    </row>
    <row r="225" spans="1:22" ht="13.5" x14ac:dyDescent="0.25">
      <c r="A225" s="3">
        <f>RSI!A225</f>
        <v>44858</v>
      </c>
      <c r="B225" s="2">
        <f>RSI!B225</f>
        <v>12.9406</v>
      </c>
      <c r="C225" s="2">
        <f>RSI!I225</f>
        <v>60.924311227673456</v>
      </c>
      <c r="D225" s="2">
        <f>MACD!E225</f>
        <v>-0.15783890271460344</v>
      </c>
      <c r="E225" s="2">
        <f>MACD!F225</f>
        <v>0.13623903341351157</v>
      </c>
      <c r="F225" s="2">
        <f>'Moving Avg'!D225</f>
        <v>12.762799999999999</v>
      </c>
      <c r="G225" s="2">
        <f>'Moving Avg'!F225</f>
        <v>12.321549999999998</v>
      </c>
      <c r="H225" s="2">
        <f>'Moving Avg'!G225</f>
        <v>12.770116000000005</v>
      </c>
      <c r="I225" s="2">
        <f>'Moving Avg'!H225</f>
        <v>13.483711999999974</v>
      </c>
      <c r="J225" s="6" t="str">
        <f>OBV!F225</f>
        <v>BULLISH</v>
      </c>
      <c r="K225" s="6" t="str">
        <f>OBV!G225</f>
        <v>STRONG</v>
      </c>
      <c r="L225" s="6" t="str">
        <f>OBV!H225</f>
        <v>CONFIRMED BULLISH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100</v>
      </c>
      <c r="Q225" s="9">
        <f t="shared" si="34"/>
        <v>58.75</v>
      </c>
      <c r="R225" s="9">
        <f t="shared" si="35"/>
        <v>50</v>
      </c>
      <c r="S225" s="9">
        <f t="shared" si="36"/>
        <v>63.75</v>
      </c>
      <c r="T225" s="9">
        <f t="shared" si="37"/>
        <v>56.25</v>
      </c>
      <c r="U225" s="8">
        <f t="shared" si="38"/>
        <v>57.5</v>
      </c>
      <c r="V225" s="8">
        <f t="shared" si="39"/>
        <v>57.1875</v>
      </c>
    </row>
    <row r="226" spans="1:22" ht="13.5" x14ac:dyDescent="0.25">
      <c r="A226" s="3">
        <f>RSI!A226</f>
        <v>44859</v>
      </c>
      <c r="B226" s="2">
        <f>RSI!B226</f>
        <v>12.9406</v>
      </c>
      <c r="C226" s="2">
        <f>RSI!I226</f>
        <v>60.924311227673456</v>
      </c>
      <c r="D226" s="2">
        <f>MACD!E226</f>
        <v>-0.295613297409</v>
      </c>
      <c r="E226" s="2">
        <f>MACD!F226</f>
        <v>4.9868567249009253E-2</v>
      </c>
      <c r="F226" s="2">
        <f>'Moving Avg'!D226</f>
        <v>12.808719999999999</v>
      </c>
      <c r="G226" s="2">
        <f>'Moving Avg'!F226</f>
        <v>12.323905</v>
      </c>
      <c r="H226" s="2">
        <f>'Moving Avg'!G226</f>
        <v>12.763404000000005</v>
      </c>
      <c r="I226" s="2">
        <f>'Moving Avg'!H226</f>
        <v>13.477578499999975</v>
      </c>
      <c r="J226" s="6" t="str">
        <f>OBV!F226</f>
        <v>BULLISH</v>
      </c>
      <c r="K226" s="6" t="str">
        <f>OBV!G226</f>
        <v>NEUTRAL</v>
      </c>
      <c r="L226" s="6" t="str">
        <f>OBV!H226</f>
        <v>CONFIRMED BULLISH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83.5</v>
      </c>
      <c r="Q226" s="9">
        <f t="shared" si="34"/>
        <v>56.274999999999999</v>
      </c>
      <c r="R226" s="9">
        <f t="shared" si="35"/>
        <v>45.875</v>
      </c>
      <c r="S226" s="9">
        <f t="shared" si="36"/>
        <v>56.325000000000003</v>
      </c>
      <c r="T226" s="9">
        <f t="shared" si="37"/>
        <v>52.125</v>
      </c>
      <c r="U226" s="8">
        <f t="shared" si="38"/>
        <v>52.82500000000001</v>
      </c>
      <c r="V226" s="8">
        <f t="shared" si="39"/>
        <v>52.650000000000006</v>
      </c>
    </row>
    <row r="227" spans="1:22" ht="13.5" x14ac:dyDescent="0.25">
      <c r="A227" s="3">
        <f>RSI!A227</f>
        <v>44860</v>
      </c>
      <c r="B227" s="2">
        <f>RSI!B227</f>
        <v>12.9406</v>
      </c>
      <c r="C227" s="2">
        <f>RSI!I227</f>
        <v>60.924311227673456</v>
      </c>
      <c r="D227" s="2">
        <f>MACD!E227</f>
        <v>-0.42386032120194272</v>
      </c>
      <c r="E227" s="2">
        <f>MACD!F227</f>
        <v>-4.4877210441181148E-2</v>
      </c>
      <c r="F227" s="2">
        <f>'Moving Avg'!D227</f>
        <v>12.845220000000001</v>
      </c>
      <c r="G227" s="2">
        <f>'Moving Avg'!F227</f>
        <v>12.332144999999999</v>
      </c>
      <c r="H227" s="2">
        <f>'Moving Avg'!G227</f>
        <v>12.756928000000006</v>
      </c>
      <c r="I227" s="2">
        <f>'Moving Avg'!H227</f>
        <v>13.470908499999974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83.5</v>
      </c>
      <c r="Q227" s="9">
        <f t="shared" si="34"/>
        <v>56.274999999999999</v>
      </c>
      <c r="R227" s="9">
        <f t="shared" si="35"/>
        <v>45.875</v>
      </c>
      <c r="S227" s="9">
        <f t="shared" si="36"/>
        <v>56.325000000000003</v>
      </c>
      <c r="T227" s="9">
        <f t="shared" si="37"/>
        <v>52.125</v>
      </c>
      <c r="U227" s="8">
        <f t="shared" si="38"/>
        <v>52.82500000000001</v>
      </c>
      <c r="V227" s="8">
        <f t="shared" si="39"/>
        <v>52.650000000000006</v>
      </c>
    </row>
    <row r="228" spans="1:22" ht="13.5" x14ac:dyDescent="0.25">
      <c r="A228" s="3">
        <f>RSI!A228</f>
        <v>44861</v>
      </c>
      <c r="B228" s="2">
        <f>RSI!B228</f>
        <v>12.9406</v>
      </c>
      <c r="C228" s="2">
        <f>RSI!I228</f>
        <v>60.924311227673456</v>
      </c>
      <c r="D228" s="2">
        <f>MACD!E228</f>
        <v>-0.53480530769268775</v>
      </c>
      <c r="E228" s="2">
        <f>MACD!F228</f>
        <v>-0.14286282989148247</v>
      </c>
      <c r="F228" s="2">
        <f>'Moving Avg'!D228</f>
        <v>12.90174</v>
      </c>
      <c r="G228" s="2">
        <f>'Moving Avg'!F228</f>
        <v>12.355104999999998</v>
      </c>
      <c r="H228" s="2">
        <f>'Moving Avg'!G228</f>
        <v>12.750804000000006</v>
      </c>
      <c r="I228" s="2">
        <f>'Moving Avg'!H228</f>
        <v>13.464264999999976</v>
      </c>
      <c r="J228" s="6" t="str">
        <f>OBV!F228</f>
        <v>BULLISH</v>
      </c>
      <c r="K228" s="6" t="str">
        <f>OBV!G228</f>
        <v>NEUTRAL</v>
      </c>
      <c r="L228" s="6" t="str">
        <f>OBV!H228</f>
        <v>CONFIRMED BULLISH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83.5</v>
      </c>
      <c r="Q228" s="9">
        <f t="shared" si="34"/>
        <v>56.274999999999999</v>
      </c>
      <c r="R228" s="9">
        <f t="shared" si="35"/>
        <v>45.875</v>
      </c>
      <c r="S228" s="9">
        <f t="shared" si="36"/>
        <v>56.325000000000003</v>
      </c>
      <c r="T228" s="9">
        <f t="shared" si="37"/>
        <v>52.125</v>
      </c>
      <c r="U228" s="8">
        <f t="shared" si="38"/>
        <v>52.82500000000001</v>
      </c>
      <c r="V228" s="8">
        <f t="shared" si="39"/>
        <v>52.650000000000006</v>
      </c>
    </row>
    <row r="229" spans="1:22" ht="13.5" x14ac:dyDescent="0.25">
      <c r="A229" s="3">
        <f>RSI!A229</f>
        <v>44862</v>
      </c>
      <c r="B229" s="2">
        <f>RSI!B229</f>
        <v>12.4343</v>
      </c>
      <c r="C229" s="2">
        <f>RSI!I229</f>
        <v>46.247728451200963</v>
      </c>
      <c r="D229" s="2">
        <f>MACD!E229</f>
        <v>-0.5209649944567456</v>
      </c>
      <c r="E229" s="2">
        <f>MACD!F229</f>
        <v>-0.21848326280453512</v>
      </c>
      <c r="F229" s="2">
        <f>'Moving Avg'!D229</f>
        <v>12.839339999999998</v>
      </c>
      <c r="G229" s="2">
        <f>'Moving Avg'!F229</f>
        <v>12.352749999999997</v>
      </c>
      <c r="H229" s="2">
        <f>'Moving Avg'!G229</f>
        <v>12.734554000000005</v>
      </c>
      <c r="I229" s="2">
        <f>'Moving Avg'!H229</f>
        <v>13.455331499999975</v>
      </c>
      <c r="J229" s="6" t="str">
        <f>OBV!F229</f>
        <v>BEARISH</v>
      </c>
      <c r="K229" s="6" t="str">
        <f>OBV!G229</f>
        <v>NEUTRAL</v>
      </c>
      <c r="L229" s="6" t="str">
        <f>OBV!H229</f>
        <v>CONFIRMED BEARISH</v>
      </c>
      <c r="M229" s="8">
        <f t="shared" si="30"/>
        <v>25</v>
      </c>
      <c r="N229" s="8">
        <f t="shared" si="31"/>
        <v>100</v>
      </c>
      <c r="O229" s="8">
        <f t="shared" si="32"/>
        <v>0</v>
      </c>
      <c r="P229" s="8">
        <f t="shared" si="33"/>
        <v>16.5</v>
      </c>
      <c r="Q229" s="9">
        <f t="shared" si="34"/>
        <v>46.225000000000001</v>
      </c>
      <c r="R229" s="9">
        <f t="shared" si="35"/>
        <v>29.125</v>
      </c>
      <c r="S229" s="9">
        <f t="shared" si="36"/>
        <v>26.175000000000001</v>
      </c>
      <c r="T229" s="9">
        <f t="shared" si="37"/>
        <v>35.375</v>
      </c>
      <c r="U229" s="8">
        <f t="shared" si="38"/>
        <v>33.841666666666661</v>
      </c>
      <c r="V229" s="8">
        <f t="shared" si="39"/>
        <v>34.224999999999994</v>
      </c>
    </row>
    <row r="230" spans="1:22" ht="13.5" x14ac:dyDescent="0.25">
      <c r="A230" s="3">
        <f>RSI!A230</f>
        <v>44865</v>
      </c>
      <c r="B230" s="2">
        <f>RSI!B230</f>
        <v>12.3636</v>
      </c>
      <c r="C230" s="2">
        <f>RSI!I230</f>
        <v>44.630892124908819</v>
      </c>
      <c r="D230" s="2">
        <f>MACD!E230</f>
        <v>-0.51216856677095812</v>
      </c>
      <c r="E230" s="2">
        <f>MACD!F230</f>
        <v>-0.27722032359781973</v>
      </c>
      <c r="F230" s="2">
        <f>'Moving Avg'!D230</f>
        <v>12.723939999999999</v>
      </c>
      <c r="G230" s="2">
        <f>'Moving Avg'!F230</f>
        <v>12.346859999999998</v>
      </c>
      <c r="H230" s="2">
        <f>'Moving Avg'!G230</f>
        <v>12.716890000000005</v>
      </c>
      <c r="I230" s="2">
        <f>'Moving Avg'!H230</f>
        <v>13.446044499999976</v>
      </c>
      <c r="J230" s="6" t="str">
        <f>OBV!F230</f>
        <v>BEARISH</v>
      </c>
      <c r="K230" s="6" t="str">
        <f>OBV!G230</f>
        <v>NEUTRAL</v>
      </c>
      <c r="L230" s="6" t="str">
        <f>OBV!H230</f>
        <v>CONFIRMED BEARISH</v>
      </c>
      <c r="M230" s="8">
        <f t="shared" si="30"/>
        <v>25</v>
      </c>
      <c r="N230" s="8">
        <f t="shared" si="31"/>
        <v>100</v>
      </c>
      <c r="O230" s="8">
        <f t="shared" si="32"/>
        <v>0</v>
      </c>
      <c r="P230" s="8">
        <f t="shared" si="33"/>
        <v>16.5</v>
      </c>
      <c r="Q230" s="9">
        <f t="shared" si="34"/>
        <v>46.225000000000001</v>
      </c>
      <c r="R230" s="9">
        <f t="shared" si="35"/>
        <v>29.125</v>
      </c>
      <c r="S230" s="9">
        <f t="shared" si="36"/>
        <v>26.175000000000001</v>
      </c>
      <c r="T230" s="9">
        <f t="shared" si="37"/>
        <v>35.375</v>
      </c>
      <c r="U230" s="8">
        <f t="shared" si="38"/>
        <v>33.841666666666661</v>
      </c>
      <c r="V230" s="8">
        <f t="shared" si="39"/>
        <v>34.224999999999994</v>
      </c>
    </row>
    <row r="231" spans="1:22" ht="13.5" x14ac:dyDescent="0.25">
      <c r="A231" s="3">
        <f>RSI!A231</f>
        <v>44866</v>
      </c>
      <c r="B231" s="2">
        <f>RSI!B231</f>
        <v>12.3636</v>
      </c>
      <c r="C231" s="2">
        <f>RSI!I231</f>
        <v>44.630892124908819</v>
      </c>
      <c r="D231" s="2">
        <f>MACD!E231</f>
        <v>-0.39568055571490213</v>
      </c>
      <c r="E231" s="2">
        <f>MACD!F231</f>
        <v>-0.30091237002123622</v>
      </c>
      <c r="F231" s="2">
        <f>'Moving Avg'!D231</f>
        <v>12.60854</v>
      </c>
      <c r="G231" s="2">
        <f>'Moving Avg'!F231</f>
        <v>12.340969999999995</v>
      </c>
      <c r="H231" s="2">
        <f>'Moving Avg'!G231</f>
        <v>12.699226000000005</v>
      </c>
      <c r="I231" s="2">
        <f>'Moving Avg'!H231</f>
        <v>13.436757499999976</v>
      </c>
      <c r="J231" s="6" t="str">
        <f>OBV!F231</f>
        <v>BEARISH</v>
      </c>
      <c r="K231" s="6" t="str">
        <f>OBV!G231</f>
        <v>NEUTRAL</v>
      </c>
      <c r="L231" s="6" t="str">
        <f>OBV!H231</f>
        <v>CONFIRMED BEARISH</v>
      </c>
      <c r="M231" s="8">
        <f t="shared" si="30"/>
        <v>25</v>
      </c>
      <c r="N231" s="8">
        <f t="shared" si="31"/>
        <v>100</v>
      </c>
      <c r="O231" s="8">
        <f t="shared" si="32"/>
        <v>0</v>
      </c>
      <c r="P231" s="8">
        <f t="shared" si="33"/>
        <v>16.5</v>
      </c>
      <c r="Q231" s="9">
        <f t="shared" si="34"/>
        <v>46.225000000000001</v>
      </c>
      <c r="R231" s="9">
        <f t="shared" si="35"/>
        <v>29.125</v>
      </c>
      <c r="S231" s="9">
        <f t="shared" si="36"/>
        <v>26.175000000000001</v>
      </c>
      <c r="T231" s="9">
        <f t="shared" si="37"/>
        <v>35.375</v>
      </c>
      <c r="U231" s="8">
        <f t="shared" si="38"/>
        <v>33.841666666666661</v>
      </c>
      <c r="V231" s="8">
        <f t="shared" si="39"/>
        <v>34.224999999999994</v>
      </c>
    </row>
    <row r="232" spans="1:22" ht="13.5" x14ac:dyDescent="0.25">
      <c r="A232" s="3">
        <f>RSI!A232</f>
        <v>44867</v>
      </c>
      <c r="B232" s="2">
        <f>RSI!B232</f>
        <v>12.357799999999999</v>
      </c>
      <c r="C232" s="2">
        <f>RSI!I232</f>
        <v>44.4829312142069</v>
      </c>
      <c r="D232" s="2">
        <f>MACD!E232</f>
        <v>-0.28827108203035756</v>
      </c>
      <c r="E232" s="2">
        <f>MACD!F232</f>
        <v>-0.29838411242306051</v>
      </c>
      <c r="F232" s="2">
        <f>'Moving Avg'!D232</f>
        <v>12.49198</v>
      </c>
      <c r="G232" s="2">
        <f>'Moving Avg'!F232</f>
        <v>12.335084999999996</v>
      </c>
      <c r="H232" s="2">
        <f>'Moving Avg'!G232</f>
        <v>12.684038000000005</v>
      </c>
      <c r="I232" s="2">
        <f>'Moving Avg'!H232</f>
        <v>13.427441499999976</v>
      </c>
      <c r="J232" s="6" t="str">
        <f>OBV!F232</f>
        <v>BEARISH</v>
      </c>
      <c r="K232" s="6" t="str">
        <f>OBV!G232</f>
        <v>NEUTRAL</v>
      </c>
      <c r="L232" s="6" t="str">
        <f>OBV!H232</f>
        <v>CONFIRMED BEARISH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16.5</v>
      </c>
      <c r="Q232" s="9">
        <f t="shared" si="34"/>
        <v>11.225</v>
      </c>
      <c r="R232" s="9">
        <f t="shared" si="35"/>
        <v>9.125</v>
      </c>
      <c r="S232" s="9">
        <f t="shared" si="36"/>
        <v>11.175000000000001</v>
      </c>
      <c r="T232" s="9">
        <f t="shared" si="37"/>
        <v>10.375</v>
      </c>
      <c r="U232" s="8">
        <f t="shared" si="38"/>
        <v>10.508333333333335</v>
      </c>
      <c r="V232" s="8">
        <f t="shared" si="39"/>
        <v>10.475000000000001</v>
      </c>
    </row>
    <row r="233" spans="1:22" ht="13.5" x14ac:dyDescent="0.25">
      <c r="A233" s="3">
        <f>RSI!A233</f>
        <v>44868</v>
      </c>
      <c r="B233" s="2">
        <f>RSI!B233</f>
        <v>12.245900000000001</v>
      </c>
      <c r="C233" s="2">
        <f>RSI!I233</f>
        <v>41.616362714932286</v>
      </c>
      <c r="D233" s="2">
        <f>MACD!E233</f>
        <v>-0.20338250769596833</v>
      </c>
      <c r="E233" s="2">
        <f>MACD!F233</f>
        <v>-0.27938379147764208</v>
      </c>
      <c r="F233" s="2">
        <f>'Moving Avg'!D233</f>
        <v>12.353039999999998</v>
      </c>
      <c r="G233" s="2">
        <f>'Moving Avg'!F233</f>
        <v>12.335084999999998</v>
      </c>
      <c r="H233" s="2">
        <f>'Moving Avg'!G233</f>
        <v>12.669908000000005</v>
      </c>
      <c r="I233" s="2">
        <f>'Moving Avg'!H233</f>
        <v>13.418370999999974</v>
      </c>
      <c r="J233" s="6" t="str">
        <f>OBV!F233</f>
        <v>BEARISH</v>
      </c>
      <c r="K233" s="6" t="str">
        <f>OBV!G233</f>
        <v>NEUTRAL</v>
      </c>
      <c r="L233" s="6" t="str">
        <f>OBV!H233</f>
        <v>CONFIRMED BEARISH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16.5</v>
      </c>
      <c r="Q233" s="9">
        <f t="shared" si="34"/>
        <v>11.225</v>
      </c>
      <c r="R233" s="9">
        <f t="shared" si="35"/>
        <v>9.125</v>
      </c>
      <c r="S233" s="9">
        <f t="shared" si="36"/>
        <v>11.175000000000001</v>
      </c>
      <c r="T233" s="9">
        <f t="shared" si="37"/>
        <v>10.375</v>
      </c>
      <c r="U233" s="8">
        <f t="shared" si="38"/>
        <v>10.508333333333335</v>
      </c>
      <c r="V233" s="8">
        <f t="shared" si="39"/>
        <v>10.475000000000001</v>
      </c>
    </row>
    <row r="234" spans="1:22" ht="13.5" x14ac:dyDescent="0.25">
      <c r="A234" s="3">
        <f>RSI!A234</f>
        <v>44869</v>
      </c>
      <c r="B234" s="2">
        <f>RSI!B234</f>
        <v>12.3048</v>
      </c>
      <c r="C234" s="2">
        <f>RSI!I234</f>
        <v>43.673903593669884</v>
      </c>
      <c r="D234" s="2">
        <f>MACD!E234</f>
        <v>-0.12063866731779171</v>
      </c>
      <c r="E234" s="2">
        <f>MACD!F234</f>
        <v>-0.24763476664567202</v>
      </c>
      <c r="F234" s="2">
        <f>'Moving Avg'!D234</f>
        <v>12.32714</v>
      </c>
      <c r="G234" s="2">
        <f>'Moving Avg'!F234</f>
        <v>12.370409999999998</v>
      </c>
      <c r="H234" s="2">
        <f>'Moving Avg'!G234</f>
        <v>12.652246000000005</v>
      </c>
      <c r="I234" s="2">
        <f>'Moving Avg'!H234</f>
        <v>13.409863499999974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16.5</v>
      </c>
      <c r="Q234" s="9">
        <f t="shared" si="34"/>
        <v>11.225</v>
      </c>
      <c r="R234" s="9">
        <f t="shared" si="35"/>
        <v>9.125</v>
      </c>
      <c r="S234" s="9">
        <f t="shared" si="36"/>
        <v>11.175000000000001</v>
      </c>
      <c r="T234" s="9">
        <f t="shared" si="37"/>
        <v>10.375</v>
      </c>
      <c r="U234" s="8">
        <f t="shared" si="38"/>
        <v>10.508333333333335</v>
      </c>
      <c r="V234" s="8">
        <f t="shared" si="39"/>
        <v>10.475000000000001</v>
      </c>
    </row>
    <row r="235" spans="1:22" ht="13.5" x14ac:dyDescent="0.25">
      <c r="A235" s="3">
        <f>RSI!A235</f>
        <v>44872</v>
      </c>
      <c r="B235" s="2">
        <f>RSI!B235</f>
        <v>12.186999999999999</v>
      </c>
      <c r="C235" s="2">
        <f>RSI!I235</f>
        <v>40.592702987505369</v>
      </c>
      <c r="D235" s="2">
        <f>MACD!E235</f>
        <v>-1.0786499872574851E-2</v>
      </c>
      <c r="E235" s="2">
        <f>MACD!F235</f>
        <v>-0.20026511329105259</v>
      </c>
      <c r="F235" s="2">
        <f>'Moving Avg'!D235</f>
        <v>12.29182</v>
      </c>
      <c r="G235" s="2">
        <f>'Moving Avg'!F235</f>
        <v>12.391310000000001</v>
      </c>
      <c r="H235" s="2">
        <f>'Moving Avg'!G235</f>
        <v>12.632228000000005</v>
      </c>
      <c r="I235" s="2">
        <f>'Moving Avg'!H235</f>
        <v>13.401034999999974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16.5</v>
      </c>
      <c r="Q235" s="9">
        <f t="shared" si="34"/>
        <v>11.225</v>
      </c>
      <c r="R235" s="9">
        <f t="shared" si="35"/>
        <v>9.125</v>
      </c>
      <c r="S235" s="9">
        <f t="shared" si="36"/>
        <v>11.175000000000001</v>
      </c>
      <c r="T235" s="9">
        <f t="shared" si="37"/>
        <v>10.375</v>
      </c>
      <c r="U235" s="8">
        <f t="shared" si="38"/>
        <v>10.508333333333335</v>
      </c>
      <c r="V235" s="8">
        <f t="shared" si="39"/>
        <v>10.475000000000001</v>
      </c>
    </row>
    <row r="236" spans="1:22" ht="13.5" x14ac:dyDescent="0.25">
      <c r="A236" s="3">
        <f>RSI!A236</f>
        <v>44873</v>
      </c>
      <c r="B236" s="2">
        <f>RSI!B236</f>
        <v>12.186999999999999</v>
      </c>
      <c r="C236" s="2">
        <f>RSI!I236</f>
        <v>40.592702987505369</v>
      </c>
      <c r="D236" s="2">
        <f>MACD!E236</f>
        <v>8.3990970346583538E-2</v>
      </c>
      <c r="E236" s="2">
        <f>MACD!F236</f>
        <v>-0.14341389656352538</v>
      </c>
      <c r="F236" s="2">
        <f>'Moving Avg'!D236</f>
        <v>12.256499999999999</v>
      </c>
      <c r="G236" s="2">
        <f>'Moving Avg'!F236</f>
        <v>12.417805000000001</v>
      </c>
      <c r="H236" s="2">
        <f>'Moving Avg'!G236</f>
        <v>12.612210000000005</v>
      </c>
      <c r="I236" s="2">
        <f>'Moving Avg'!H236</f>
        <v>13.392501999999974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16.5</v>
      </c>
      <c r="Q236" s="9">
        <f t="shared" si="34"/>
        <v>11.225</v>
      </c>
      <c r="R236" s="9">
        <f t="shared" si="35"/>
        <v>9.125</v>
      </c>
      <c r="S236" s="9">
        <f t="shared" si="36"/>
        <v>11.175000000000001</v>
      </c>
      <c r="T236" s="9">
        <f t="shared" si="37"/>
        <v>10.375</v>
      </c>
      <c r="U236" s="8">
        <f t="shared" si="38"/>
        <v>10.508333333333335</v>
      </c>
      <c r="V236" s="8">
        <f t="shared" si="39"/>
        <v>10.475000000000001</v>
      </c>
    </row>
    <row r="237" spans="1:22" ht="13.5" x14ac:dyDescent="0.25">
      <c r="A237" s="3">
        <f>RSI!A237</f>
        <v>44874</v>
      </c>
      <c r="B237" s="2">
        <f>RSI!B237</f>
        <v>12.186999999999999</v>
      </c>
      <c r="C237" s="2">
        <f>RSI!I237</f>
        <v>40.592702987505369</v>
      </c>
      <c r="D237" s="2">
        <f>MACD!E237</f>
        <v>0.16587769521519391</v>
      </c>
      <c r="E237" s="2">
        <f>MACD!F237</f>
        <v>-8.1555578207781518E-2</v>
      </c>
      <c r="F237" s="2">
        <f>'Moving Avg'!D237</f>
        <v>12.222339999999999</v>
      </c>
      <c r="G237" s="2">
        <f>'Moving Avg'!F237</f>
        <v>12.447240000000003</v>
      </c>
      <c r="H237" s="2">
        <f>'Moving Avg'!G237</f>
        <v>12.592192000000004</v>
      </c>
      <c r="I237" s="2">
        <f>'Moving Avg'!H237</f>
        <v>13.383673499999972</v>
      </c>
      <c r="J237" s="6" t="str">
        <f>OBV!F237</f>
        <v>BEARISH</v>
      </c>
      <c r="K237" s="6" t="str">
        <f>OBV!G237</f>
        <v>NEUTRAL</v>
      </c>
      <c r="L237" s="6" t="str">
        <f>OBV!H237</f>
        <v>CONFIRMED BEARISH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16.5</v>
      </c>
      <c r="Q237" s="9">
        <f t="shared" si="34"/>
        <v>11.225</v>
      </c>
      <c r="R237" s="9">
        <f t="shared" si="35"/>
        <v>9.125</v>
      </c>
      <c r="S237" s="9">
        <f t="shared" si="36"/>
        <v>11.175000000000001</v>
      </c>
      <c r="T237" s="9">
        <f t="shared" si="37"/>
        <v>10.375</v>
      </c>
      <c r="U237" s="8">
        <f t="shared" si="38"/>
        <v>10.508333333333335</v>
      </c>
      <c r="V237" s="8">
        <f t="shared" si="39"/>
        <v>10.475000000000001</v>
      </c>
    </row>
    <row r="238" spans="1:22" ht="13.5" x14ac:dyDescent="0.25">
      <c r="A238" s="3">
        <f>RSI!A238</f>
        <v>44875</v>
      </c>
      <c r="B238" s="2">
        <f>RSI!B238</f>
        <v>12.010400000000001</v>
      </c>
      <c r="C238" s="2">
        <f>RSI!I238</f>
        <v>35.856162732308633</v>
      </c>
      <c r="D238" s="2">
        <f>MACD!E238</f>
        <v>0.24981313270239447</v>
      </c>
      <c r="E238" s="2">
        <f>MACD!F238</f>
        <v>-1.5281836025746329E-2</v>
      </c>
      <c r="F238" s="2">
        <f>'Moving Avg'!D238</f>
        <v>12.175239999999999</v>
      </c>
      <c r="G238" s="2">
        <f>'Moving Avg'!F238</f>
        <v>12.467845000000002</v>
      </c>
      <c r="H238" s="2">
        <f>'Moving Avg'!G238</f>
        <v>12.573352000000005</v>
      </c>
      <c r="I238" s="2">
        <f>'Moving Avg'!H238</f>
        <v>13.374766999999972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16.5</v>
      </c>
      <c r="Q238" s="9">
        <f t="shared" si="34"/>
        <v>11.225</v>
      </c>
      <c r="R238" s="9">
        <f t="shared" si="35"/>
        <v>9.125</v>
      </c>
      <c r="S238" s="9">
        <f t="shared" si="36"/>
        <v>11.175000000000001</v>
      </c>
      <c r="T238" s="9">
        <f t="shared" si="37"/>
        <v>10.375</v>
      </c>
      <c r="U238" s="8">
        <f t="shared" si="38"/>
        <v>10.508333333333335</v>
      </c>
      <c r="V238" s="8">
        <f t="shared" si="39"/>
        <v>10.475000000000001</v>
      </c>
    </row>
    <row r="239" spans="1:22" ht="13.5" x14ac:dyDescent="0.25">
      <c r="A239" s="3">
        <f>RSI!A239</f>
        <v>44876</v>
      </c>
      <c r="B239" s="2">
        <f>RSI!B239</f>
        <v>12.181100000000001</v>
      </c>
      <c r="C239" s="2">
        <f>RSI!I239</f>
        <v>42.803383576887448</v>
      </c>
      <c r="D239" s="2">
        <f>MACD!E239</f>
        <v>0.23279145970572834</v>
      </c>
      <c r="E239" s="2">
        <f>MACD!F239</f>
        <v>3.4332823120548604E-2</v>
      </c>
      <c r="F239" s="2">
        <f>'Moving Avg'!D239</f>
        <v>12.150499999999999</v>
      </c>
      <c r="G239" s="2">
        <f>'Moving Avg'!F239</f>
        <v>12.473435</v>
      </c>
      <c r="H239" s="2">
        <f>'Moving Avg'!G239</f>
        <v>12.553452000000004</v>
      </c>
      <c r="I239" s="2">
        <f>'Moving Avg'!H239</f>
        <v>13.366177499999969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16.5</v>
      </c>
      <c r="Q239" s="9">
        <f t="shared" si="34"/>
        <v>11.225</v>
      </c>
      <c r="R239" s="9">
        <f t="shared" si="35"/>
        <v>9.125</v>
      </c>
      <c r="S239" s="9">
        <f t="shared" si="36"/>
        <v>11.175000000000001</v>
      </c>
      <c r="T239" s="9">
        <f t="shared" si="37"/>
        <v>10.375</v>
      </c>
      <c r="U239" s="8">
        <f t="shared" si="38"/>
        <v>10.508333333333335</v>
      </c>
      <c r="V239" s="8">
        <f t="shared" si="39"/>
        <v>10.475000000000001</v>
      </c>
    </row>
    <row r="240" spans="1:22" ht="13.5" x14ac:dyDescent="0.25">
      <c r="A240" s="3">
        <f>RSI!A240</f>
        <v>44879</v>
      </c>
      <c r="B240" s="2">
        <f>RSI!B240</f>
        <v>12.1281</v>
      </c>
      <c r="C240" s="2">
        <f>RSI!I240</f>
        <v>41.307452409256207</v>
      </c>
      <c r="D240" s="2">
        <f>MACD!E240</f>
        <v>0.21273696992536806</v>
      </c>
      <c r="E240" s="2">
        <f>MACD!F240</f>
        <v>7.0013652481512506E-2</v>
      </c>
      <c r="F240" s="2">
        <f>'Moving Avg'!D240</f>
        <v>12.138720000000001</v>
      </c>
      <c r="G240" s="2">
        <f>'Moving Avg'!F240</f>
        <v>12.479320000000003</v>
      </c>
      <c r="H240" s="2">
        <f>'Moving Avg'!G240</f>
        <v>12.532374000000004</v>
      </c>
      <c r="I240" s="2">
        <f>'Moving Avg'!H240</f>
        <v>13.357591499999971</v>
      </c>
      <c r="J240" s="6" t="str">
        <f>OBV!F240</f>
        <v>BEARISH</v>
      </c>
      <c r="K240" s="6" t="str">
        <f>OBV!G240</f>
        <v>NEUTRAL</v>
      </c>
      <c r="L240" s="6" t="str">
        <f>OBV!H240</f>
        <v>CONFIRMED BEARISH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16.5</v>
      </c>
      <c r="Q240" s="9">
        <f t="shared" si="34"/>
        <v>11.225</v>
      </c>
      <c r="R240" s="9">
        <f t="shared" si="35"/>
        <v>9.125</v>
      </c>
      <c r="S240" s="9">
        <f t="shared" si="36"/>
        <v>11.175000000000001</v>
      </c>
      <c r="T240" s="9">
        <f t="shared" si="37"/>
        <v>10.375</v>
      </c>
      <c r="U240" s="8">
        <f t="shared" si="38"/>
        <v>10.508333333333335</v>
      </c>
      <c r="V240" s="8">
        <f t="shared" si="39"/>
        <v>10.475000000000001</v>
      </c>
    </row>
    <row r="241" spans="1:22" ht="13.5" x14ac:dyDescent="0.25">
      <c r="A241" s="3">
        <f>RSI!A241</f>
        <v>44880</v>
      </c>
      <c r="B241" s="2">
        <f>RSI!B241</f>
        <v>12.0634</v>
      </c>
      <c r="C241" s="2">
        <f>RSI!I241</f>
        <v>39.492915525489188</v>
      </c>
      <c r="D241" s="2">
        <f>MACD!E241</f>
        <v>0.20207676317522605</v>
      </c>
      <c r="E241" s="2">
        <f>MACD!F241</f>
        <v>9.6426274620255215E-2</v>
      </c>
      <c r="F241" s="2">
        <f>'Moving Avg'!D241</f>
        <v>12.114000000000001</v>
      </c>
      <c r="G241" s="2">
        <f>'Moving Avg'!F241</f>
        <v>12.446940000000001</v>
      </c>
      <c r="H241" s="2">
        <f>'Moving Avg'!G241</f>
        <v>12.510120000000006</v>
      </c>
      <c r="I241" s="2">
        <f>'Moving Avg'!H241</f>
        <v>13.34908449999997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16.5</v>
      </c>
      <c r="Q241" s="9">
        <f t="shared" si="34"/>
        <v>11.225</v>
      </c>
      <c r="R241" s="9">
        <f t="shared" si="35"/>
        <v>9.125</v>
      </c>
      <c r="S241" s="9">
        <f t="shared" si="36"/>
        <v>11.175000000000001</v>
      </c>
      <c r="T241" s="9">
        <f t="shared" si="37"/>
        <v>10.375</v>
      </c>
      <c r="U241" s="8">
        <f t="shared" si="38"/>
        <v>10.508333333333335</v>
      </c>
      <c r="V241" s="8">
        <f t="shared" si="39"/>
        <v>10.475000000000001</v>
      </c>
    </row>
    <row r="242" spans="1:22" ht="13.5" x14ac:dyDescent="0.25">
      <c r="A242" s="3">
        <f>RSI!A242</f>
        <v>44881</v>
      </c>
      <c r="B242" s="2">
        <f>RSI!B242</f>
        <v>12.051600000000001</v>
      </c>
      <c r="C242" s="2">
        <f>RSI!I242</f>
        <v>39.155093420449298</v>
      </c>
      <c r="D242" s="2">
        <f>MACD!E242</f>
        <v>0.19482472924647709</v>
      </c>
      <c r="E242" s="2">
        <f>MACD!F242</f>
        <v>0.1161059655454996</v>
      </c>
      <c r="F242" s="2">
        <f>'Moving Avg'!D242</f>
        <v>12.086920000000001</v>
      </c>
      <c r="G242" s="2">
        <f>'Moving Avg'!F242</f>
        <v>12.411615000000001</v>
      </c>
      <c r="H242" s="2">
        <f>'Moving Avg'!G242</f>
        <v>12.487984000000006</v>
      </c>
      <c r="I242" s="2">
        <f>'Moving Avg'!H242</f>
        <v>13.33829149999997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16.5</v>
      </c>
      <c r="Q242" s="9">
        <f t="shared" si="34"/>
        <v>11.225</v>
      </c>
      <c r="R242" s="9">
        <f t="shared" si="35"/>
        <v>9.125</v>
      </c>
      <c r="S242" s="9">
        <f t="shared" si="36"/>
        <v>11.175000000000001</v>
      </c>
      <c r="T242" s="9">
        <f t="shared" si="37"/>
        <v>10.375</v>
      </c>
      <c r="U242" s="8">
        <f t="shared" si="38"/>
        <v>10.508333333333335</v>
      </c>
      <c r="V242" s="8">
        <f t="shared" si="39"/>
        <v>10.475000000000001</v>
      </c>
    </row>
    <row r="243" spans="1:22" ht="13.5" x14ac:dyDescent="0.25">
      <c r="A243" s="3">
        <f>RSI!A243</f>
        <v>44882</v>
      </c>
      <c r="B243" s="2">
        <f>RSI!B243</f>
        <v>12.0634</v>
      </c>
      <c r="C243" s="2">
        <f>RSI!I243</f>
        <v>39.710479994794809</v>
      </c>
      <c r="D243" s="2">
        <f>MACD!E243</f>
        <v>0.17232271144764333</v>
      </c>
      <c r="E243" s="2">
        <f>MACD!F243</f>
        <v>0.12734931472592836</v>
      </c>
      <c r="F243" s="2">
        <f>'Moving Avg'!D243</f>
        <v>12.097519999999999</v>
      </c>
      <c r="G243" s="2">
        <f>'Moving Avg'!F243</f>
        <v>12.381885000000004</v>
      </c>
      <c r="H243" s="2">
        <f>'Moving Avg'!G243</f>
        <v>12.468202000000005</v>
      </c>
      <c r="I243" s="2">
        <f>'Moving Avg'!H243</f>
        <v>13.328844999999971</v>
      </c>
      <c r="J243" s="6" t="str">
        <f>OBV!F243</f>
        <v>BEARISH</v>
      </c>
      <c r="K243" s="6" t="str">
        <f>OBV!G243</f>
        <v>NEUTRAL</v>
      </c>
      <c r="L243" s="6" t="str">
        <f>OBV!H243</f>
        <v>BEARISH DIVERGENCE</v>
      </c>
      <c r="M243" s="8">
        <f t="shared" si="30"/>
        <v>25</v>
      </c>
      <c r="N243" s="8">
        <f t="shared" si="31"/>
        <v>0</v>
      </c>
      <c r="O243" s="8">
        <f t="shared" si="32"/>
        <v>0</v>
      </c>
      <c r="P243" s="8">
        <f t="shared" si="33"/>
        <v>16.5</v>
      </c>
      <c r="Q243" s="9">
        <f t="shared" si="34"/>
        <v>11.225</v>
      </c>
      <c r="R243" s="9">
        <f t="shared" si="35"/>
        <v>9.125</v>
      </c>
      <c r="S243" s="9">
        <f t="shared" si="36"/>
        <v>11.175000000000001</v>
      </c>
      <c r="T243" s="9">
        <f t="shared" si="37"/>
        <v>10.375</v>
      </c>
      <c r="U243" s="8">
        <f t="shared" si="38"/>
        <v>10.508333333333335</v>
      </c>
      <c r="V243" s="8">
        <f t="shared" si="39"/>
        <v>10.475000000000001</v>
      </c>
    </row>
    <row r="244" spans="1:22" ht="13.5" x14ac:dyDescent="0.25">
      <c r="A244" s="3">
        <f>RSI!A244</f>
        <v>44883</v>
      </c>
      <c r="B244" s="2">
        <f>RSI!B244</f>
        <v>12.057499999999999</v>
      </c>
      <c r="C244" s="2">
        <f>RSI!I244</f>
        <v>39.516256558944114</v>
      </c>
      <c r="D244" s="2">
        <f>MACD!E244</f>
        <v>0.16430748141781315</v>
      </c>
      <c r="E244" s="2">
        <f>MACD!F244</f>
        <v>0.13474094806430534</v>
      </c>
      <c r="F244" s="2">
        <f>'Moving Avg'!D244</f>
        <v>12.072799999999999</v>
      </c>
      <c r="G244" s="2">
        <f>'Moving Avg'!F244</f>
        <v>12.347445000000004</v>
      </c>
      <c r="H244" s="2">
        <f>'Moving Avg'!G244</f>
        <v>12.448068000000005</v>
      </c>
      <c r="I244" s="2">
        <f>'Moving Avg'!H244</f>
        <v>13.319368999999973</v>
      </c>
      <c r="J244" s="6" t="str">
        <f>OBV!F244</f>
        <v>BEARISH</v>
      </c>
      <c r="K244" s="6" t="str">
        <f>OBV!G244</f>
        <v>NEUTRAL</v>
      </c>
      <c r="L244" s="6" t="str">
        <f>OBV!H244</f>
        <v>CONFIRMED BEARISH</v>
      </c>
      <c r="M244" s="8">
        <f t="shared" si="30"/>
        <v>25</v>
      </c>
      <c r="N244" s="8">
        <f t="shared" si="31"/>
        <v>0</v>
      </c>
      <c r="O244" s="8">
        <f t="shared" si="32"/>
        <v>0</v>
      </c>
      <c r="P244" s="8">
        <f t="shared" si="33"/>
        <v>16.5</v>
      </c>
      <c r="Q244" s="9">
        <f t="shared" si="34"/>
        <v>11.225</v>
      </c>
      <c r="R244" s="9">
        <f t="shared" si="35"/>
        <v>9.125</v>
      </c>
      <c r="S244" s="9">
        <f t="shared" si="36"/>
        <v>11.175000000000001</v>
      </c>
      <c r="T244" s="9">
        <f t="shared" si="37"/>
        <v>10.375</v>
      </c>
      <c r="U244" s="8">
        <f t="shared" si="38"/>
        <v>10.508333333333335</v>
      </c>
      <c r="V244" s="8">
        <f t="shared" si="39"/>
        <v>10.475000000000001</v>
      </c>
    </row>
    <row r="245" spans="1:22" ht="13.5" x14ac:dyDescent="0.25">
      <c r="A245" s="3">
        <f>RSI!A245</f>
        <v>44886</v>
      </c>
      <c r="B245" s="2">
        <f>RSI!B245</f>
        <v>11.7219</v>
      </c>
      <c r="C245" s="2">
        <f>RSI!I245</f>
        <v>30.406325986451648</v>
      </c>
      <c r="D245" s="2">
        <f>MACD!E245</f>
        <v>0.16570970881418035</v>
      </c>
      <c r="E245" s="2">
        <f>MACD!F245</f>
        <v>0.14093470021428034</v>
      </c>
      <c r="F245" s="2">
        <f>'Moving Avg'!D245</f>
        <v>11.99156</v>
      </c>
      <c r="G245" s="2">
        <f>'Moving Avg'!F245</f>
        <v>12.286510000000003</v>
      </c>
      <c r="H245" s="2">
        <f>'Moving Avg'!G245</f>
        <v>12.421222000000006</v>
      </c>
      <c r="I245" s="2">
        <f>'Moving Avg'!H245</f>
        <v>13.308295499999975</v>
      </c>
      <c r="J245" s="6" t="str">
        <f>OBV!F245</f>
        <v>BEARISH</v>
      </c>
      <c r="K245" s="6" t="str">
        <f>OBV!G245</f>
        <v>WEAK</v>
      </c>
      <c r="L245" s="6" t="str">
        <f>OBV!H245</f>
        <v>CONFIRMED BEARISH</v>
      </c>
      <c r="M245" s="8">
        <f t="shared" si="30"/>
        <v>25</v>
      </c>
      <c r="N245" s="8">
        <f t="shared" si="31"/>
        <v>0</v>
      </c>
      <c r="O245" s="8">
        <f t="shared" si="32"/>
        <v>0</v>
      </c>
      <c r="P245" s="8">
        <f t="shared" si="33"/>
        <v>0</v>
      </c>
      <c r="Q245" s="9">
        <f t="shared" si="34"/>
        <v>8.75</v>
      </c>
      <c r="R245" s="9">
        <f t="shared" si="35"/>
        <v>5</v>
      </c>
      <c r="S245" s="9">
        <f t="shared" si="36"/>
        <v>3.75</v>
      </c>
      <c r="T245" s="9">
        <f t="shared" si="37"/>
        <v>6.25</v>
      </c>
      <c r="U245" s="8">
        <f t="shared" si="38"/>
        <v>5.833333333333333</v>
      </c>
      <c r="V245" s="8">
        <f t="shared" si="39"/>
        <v>5.9375</v>
      </c>
    </row>
    <row r="246" spans="1:22" ht="13.5" x14ac:dyDescent="0.25">
      <c r="A246" s="3">
        <f>RSI!A246</f>
        <v>44887</v>
      </c>
      <c r="B246" s="2">
        <f>RSI!B246</f>
        <v>11.774900000000001</v>
      </c>
      <c r="C246" s="2">
        <f>RSI!I246</f>
        <v>33.032025566508239</v>
      </c>
      <c r="D246" s="2">
        <f>MACD!E246</f>
        <v>0.16629424926644454</v>
      </c>
      <c r="E246" s="2">
        <f>MACD!F246</f>
        <v>0.14600661002471318</v>
      </c>
      <c r="F246" s="2">
        <f>'Moving Avg'!D246</f>
        <v>11.933859999999999</v>
      </c>
      <c r="G246" s="2">
        <f>'Moving Avg'!F246</f>
        <v>12.228225000000002</v>
      </c>
      <c r="H246" s="2">
        <f>'Moving Avg'!G246</f>
        <v>12.396024000000006</v>
      </c>
      <c r="I246" s="2">
        <f>'Moving Avg'!H246</f>
        <v>13.297460499999975</v>
      </c>
      <c r="J246" s="6" t="str">
        <f>OBV!F246</f>
        <v>BEARISH</v>
      </c>
      <c r="K246" s="6" t="str">
        <f>OBV!G246</f>
        <v>WEAK</v>
      </c>
      <c r="L246" s="6" t="str">
        <f>OBV!H246</f>
        <v>CONFIRMED BEARISH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0</v>
      </c>
      <c r="Q246" s="9">
        <f t="shared" si="34"/>
        <v>8.75</v>
      </c>
      <c r="R246" s="9">
        <f t="shared" si="35"/>
        <v>5</v>
      </c>
      <c r="S246" s="9">
        <f t="shared" si="36"/>
        <v>3.75</v>
      </c>
      <c r="T246" s="9">
        <f t="shared" si="37"/>
        <v>6.25</v>
      </c>
      <c r="U246" s="8">
        <f t="shared" si="38"/>
        <v>5.833333333333333</v>
      </c>
      <c r="V246" s="8">
        <f t="shared" si="39"/>
        <v>5.9375</v>
      </c>
    </row>
    <row r="247" spans="1:22" ht="13.5" x14ac:dyDescent="0.25">
      <c r="A247" s="3">
        <f>RSI!A247</f>
        <v>44888</v>
      </c>
      <c r="B247" s="2">
        <f>RSI!B247</f>
        <v>12.0457</v>
      </c>
      <c r="C247" s="2">
        <f>RSI!I247</f>
        <v>44.544690771312546</v>
      </c>
      <c r="D247" s="2">
        <f>MACD!E247</f>
        <v>0.14949416843256103</v>
      </c>
      <c r="E247" s="2">
        <f>MACD!F247</f>
        <v>0.14670412170628278</v>
      </c>
      <c r="F247" s="2">
        <f>'Moving Avg'!D247</f>
        <v>11.93268</v>
      </c>
      <c r="G247" s="2">
        <f>'Moving Avg'!F247</f>
        <v>12.183480000000001</v>
      </c>
      <c r="H247" s="2">
        <f>'Moving Avg'!G247</f>
        <v>12.377890000000006</v>
      </c>
      <c r="I247" s="2">
        <f>'Moving Avg'!H247</f>
        <v>13.287979499999974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0</v>
      </c>
      <c r="Q247" s="9">
        <f t="shared" si="34"/>
        <v>8.75</v>
      </c>
      <c r="R247" s="9">
        <f t="shared" si="35"/>
        <v>5</v>
      </c>
      <c r="S247" s="9">
        <f t="shared" si="36"/>
        <v>3.75</v>
      </c>
      <c r="T247" s="9">
        <f t="shared" si="37"/>
        <v>6.25</v>
      </c>
      <c r="U247" s="8">
        <f t="shared" si="38"/>
        <v>5.833333333333333</v>
      </c>
      <c r="V247" s="8">
        <f t="shared" si="39"/>
        <v>5.9375</v>
      </c>
    </row>
    <row r="248" spans="1:22" ht="13.5" x14ac:dyDescent="0.25">
      <c r="A248" s="3">
        <f>RSI!A248</f>
        <v>44889</v>
      </c>
      <c r="B248" s="2">
        <f>RSI!B248</f>
        <v>12.0398</v>
      </c>
      <c r="C248" s="2">
        <f>RSI!I248</f>
        <v>44.365735525702839</v>
      </c>
      <c r="D248" s="2">
        <f>MACD!E248</f>
        <v>0.10950613736974546</v>
      </c>
      <c r="E248" s="2">
        <f>MACD!F248</f>
        <v>0.13926452483897531</v>
      </c>
      <c r="F248" s="2">
        <f>'Moving Avg'!D248</f>
        <v>11.927959999999999</v>
      </c>
      <c r="G248" s="2">
        <f>'Moving Avg'!F248</f>
        <v>12.138439999999999</v>
      </c>
      <c r="H248" s="2">
        <f>'Moving Avg'!G248</f>
        <v>12.359638000000007</v>
      </c>
      <c r="I248" s="2">
        <f>'Moving Avg'!H248</f>
        <v>13.278468999999973</v>
      </c>
      <c r="J248" s="6" t="str">
        <f>OBV!F248</f>
        <v>BEARISH</v>
      </c>
      <c r="K248" s="6" t="str">
        <f>OBV!G248</f>
        <v>WEAK</v>
      </c>
      <c r="L248" s="6" t="str">
        <f>OBV!H248</f>
        <v>CONFIRMED BEARISH</v>
      </c>
      <c r="M248" s="8">
        <f t="shared" si="30"/>
        <v>25</v>
      </c>
      <c r="N248" s="8">
        <f t="shared" si="31"/>
        <v>100</v>
      </c>
      <c r="O248" s="8">
        <f t="shared" si="32"/>
        <v>0</v>
      </c>
      <c r="P248" s="8">
        <f t="shared" si="33"/>
        <v>0</v>
      </c>
      <c r="Q248" s="9">
        <f t="shared" si="34"/>
        <v>43.75</v>
      </c>
      <c r="R248" s="9">
        <f t="shared" si="35"/>
        <v>25</v>
      </c>
      <c r="S248" s="9">
        <f t="shared" si="36"/>
        <v>18.75</v>
      </c>
      <c r="T248" s="9">
        <f t="shared" si="37"/>
        <v>31.25</v>
      </c>
      <c r="U248" s="8">
        <f t="shared" si="38"/>
        <v>29.166666666666668</v>
      </c>
      <c r="V248" s="8">
        <f t="shared" si="39"/>
        <v>29.6875</v>
      </c>
    </row>
    <row r="249" spans="1:22" ht="13.5" x14ac:dyDescent="0.25">
      <c r="A249" s="3">
        <f>RSI!A249</f>
        <v>44890</v>
      </c>
      <c r="B249" s="2">
        <f>RSI!B249</f>
        <v>12.0457</v>
      </c>
      <c r="C249" s="2">
        <f>RSI!I249</f>
        <v>44.605398316371513</v>
      </c>
      <c r="D249" s="2">
        <f>MACD!E249</f>
        <v>0.10241800890321251</v>
      </c>
      <c r="E249" s="2">
        <f>MACD!F249</f>
        <v>0.13189522165182277</v>
      </c>
      <c r="F249" s="2">
        <f>'Moving Avg'!D249</f>
        <v>11.925599999999999</v>
      </c>
      <c r="G249" s="2">
        <f>'Moving Avg'!F249</f>
        <v>12.119010000000003</v>
      </c>
      <c r="H249" s="2">
        <f>'Moving Avg'!G249</f>
        <v>12.345036000000007</v>
      </c>
      <c r="I249" s="2">
        <f>'Moving Avg'!H249</f>
        <v>13.269068499999973</v>
      </c>
      <c r="J249" s="6" t="str">
        <f>OBV!F249</f>
        <v>BEARISH</v>
      </c>
      <c r="K249" s="6" t="str">
        <f>OBV!G249</f>
        <v>WEAK</v>
      </c>
      <c r="L249" s="6" t="str">
        <f>OBV!H249</f>
        <v>CONFIRMED BEARISH</v>
      </c>
      <c r="M249" s="8">
        <f t="shared" si="30"/>
        <v>25</v>
      </c>
      <c r="N249" s="8">
        <f t="shared" si="31"/>
        <v>100</v>
      </c>
      <c r="O249" s="8">
        <f t="shared" si="32"/>
        <v>0</v>
      </c>
      <c r="P249" s="8">
        <f t="shared" si="33"/>
        <v>0</v>
      </c>
      <c r="Q249" s="9">
        <f t="shared" si="34"/>
        <v>43.75</v>
      </c>
      <c r="R249" s="9">
        <f t="shared" si="35"/>
        <v>25</v>
      </c>
      <c r="S249" s="9">
        <f t="shared" si="36"/>
        <v>18.75</v>
      </c>
      <c r="T249" s="9">
        <f t="shared" si="37"/>
        <v>31.25</v>
      </c>
      <c r="U249" s="8">
        <f t="shared" si="38"/>
        <v>29.166666666666668</v>
      </c>
      <c r="V249" s="8">
        <f t="shared" si="39"/>
        <v>29.6875</v>
      </c>
    </row>
    <row r="250" spans="1:22" ht="13.5" x14ac:dyDescent="0.25">
      <c r="A250" s="3">
        <f>RSI!A250</f>
        <v>44893</v>
      </c>
      <c r="B250" s="2">
        <f>RSI!B250</f>
        <v>12.0398</v>
      </c>
      <c r="C250" s="2">
        <f>RSI!I250</f>
        <v>44.399420596006834</v>
      </c>
      <c r="D250" s="2">
        <f>MACD!E250</f>
        <v>8.9523685929110641E-2</v>
      </c>
      <c r="E250" s="2">
        <f>MACD!F250</f>
        <v>0.12342091450728035</v>
      </c>
      <c r="F250" s="2">
        <f>'Moving Avg'!D250</f>
        <v>11.989179999999999</v>
      </c>
      <c r="G250" s="2">
        <f>'Moving Avg'!F250</f>
        <v>12.102820000000003</v>
      </c>
      <c r="H250" s="2">
        <f>'Moving Avg'!G250</f>
        <v>12.326784000000007</v>
      </c>
      <c r="I250" s="2">
        <f>'Moving Avg'!H250</f>
        <v>13.25982599999997</v>
      </c>
      <c r="J250" s="6" t="str">
        <f>OBV!F250</f>
        <v>BEARISH</v>
      </c>
      <c r="K250" s="6" t="str">
        <f>OBV!G250</f>
        <v>NEUTRAL</v>
      </c>
      <c r="L250" s="6" t="str">
        <f>OBV!H250</f>
        <v>BEARISH DIVERGENCE</v>
      </c>
      <c r="M250" s="8">
        <f t="shared" si="30"/>
        <v>25</v>
      </c>
      <c r="N250" s="8">
        <f t="shared" si="31"/>
        <v>100</v>
      </c>
      <c r="O250" s="8">
        <f t="shared" si="32"/>
        <v>0</v>
      </c>
      <c r="P250" s="8">
        <f t="shared" si="33"/>
        <v>16.5</v>
      </c>
      <c r="Q250" s="9">
        <f t="shared" si="34"/>
        <v>46.225000000000001</v>
      </c>
      <c r="R250" s="9">
        <f t="shared" si="35"/>
        <v>29.125</v>
      </c>
      <c r="S250" s="9">
        <f t="shared" si="36"/>
        <v>26.175000000000001</v>
      </c>
      <c r="T250" s="9">
        <f t="shared" si="37"/>
        <v>35.375</v>
      </c>
      <c r="U250" s="8">
        <f t="shared" si="38"/>
        <v>33.841666666666661</v>
      </c>
      <c r="V250" s="8">
        <f t="shared" si="39"/>
        <v>34.224999999999994</v>
      </c>
    </row>
    <row r="251" spans="1:22" ht="13.5" x14ac:dyDescent="0.25">
      <c r="A251" s="3">
        <f>RSI!A251</f>
        <v>44894</v>
      </c>
      <c r="B251" s="2">
        <f>RSI!B251</f>
        <v>12.0398</v>
      </c>
      <c r="C251" s="2">
        <f>RSI!I251</f>
        <v>44.399420596006827</v>
      </c>
      <c r="D251" s="2">
        <f>MACD!E251</f>
        <v>6.9453504841947122E-2</v>
      </c>
      <c r="E251" s="2">
        <f>MACD!F251</f>
        <v>0.11262743257421372</v>
      </c>
      <c r="F251" s="2">
        <f>'Moving Avg'!D251</f>
        <v>12.042159999999999</v>
      </c>
      <c r="G251" s="2">
        <f>'Moving Avg'!F251</f>
        <v>12.086630000000003</v>
      </c>
      <c r="H251" s="2">
        <f>'Moving Avg'!G251</f>
        <v>12.309710000000006</v>
      </c>
      <c r="I251" s="2">
        <f>'Moving Avg'!H251</f>
        <v>13.250798499999972</v>
      </c>
      <c r="J251" s="6" t="str">
        <f>OBV!F251</f>
        <v>BEARISH</v>
      </c>
      <c r="K251" s="6" t="str">
        <f>OBV!G251</f>
        <v>NEUTRAL</v>
      </c>
      <c r="L251" s="6" t="str">
        <f>OBV!H251</f>
        <v>BEARISH DIVERGENCE</v>
      </c>
      <c r="M251" s="8">
        <f t="shared" si="30"/>
        <v>25</v>
      </c>
      <c r="N251" s="8">
        <f t="shared" si="31"/>
        <v>100</v>
      </c>
      <c r="O251" s="8">
        <f t="shared" si="32"/>
        <v>0</v>
      </c>
      <c r="P251" s="8">
        <f t="shared" si="33"/>
        <v>16.5</v>
      </c>
      <c r="Q251" s="9">
        <f t="shared" si="34"/>
        <v>46.225000000000001</v>
      </c>
      <c r="R251" s="9">
        <f t="shared" si="35"/>
        <v>29.125</v>
      </c>
      <c r="S251" s="9">
        <f t="shared" si="36"/>
        <v>26.175000000000001</v>
      </c>
      <c r="T251" s="9">
        <f t="shared" si="37"/>
        <v>35.375</v>
      </c>
      <c r="U251" s="8">
        <f t="shared" si="38"/>
        <v>33.841666666666661</v>
      </c>
      <c r="V251" s="8">
        <f t="shared" si="39"/>
        <v>34.224999999999994</v>
      </c>
    </row>
    <row r="252" spans="1:22" ht="13.5" x14ac:dyDescent="0.25">
      <c r="A252" s="3">
        <f>RSI!A252</f>
        <v>44895</v>
      </c>
      <c r="B252" s="2">
        <f>RSI!B252</f>
        <v>11.774900000000001</v>
      </c>
      <c r="C252" s="2">
        <f>RSI!I252</f>
        <v>35.792877417568945</v>
      </c>
      <c r="D252" s="2">
        <f>MACD!E252</f>
        <v>7.1013294533294413E-2</v>
      </c>
      <c r="E252" s="2">
        <f>MACD!F252</f>
        <v>0.10430460496602986</v>
      </c>
      <c r="F252" s="2">
        <f>'Moving Avg'!D252</f>
        <v>11.988</v>
      </c>
      <c r="G252" s="2">
        <f>'Moving Avg'!F252</f>
        <v>12.057485000000003</v>
      </c>
      <c r="H252" s="2">
        <f>'Moving Avg'!G252</f>
        <v>12.289692000000008</v>
      </c>
      <c r="I252" s="2">
        <f>'Moving Avg'!H252</f>
        <v>13.240446499999971</v>
      </c>
      <c r="J252" s="6" t="str">
        <f>OBV!F252</f>
        <v>BEARISH</v>
      </c>
      <c r="K252" s="6" t="str">
        <f>OBV!G252</f>
        <v>NEUTRAL</v>
      </c>
      <c r="L252" s="6" t="str">
        <f>OBV!H252</f>
        <v>CONFIRMED BEARISH</v>
      </c>
      <c r="M252" s="8">
        <f t="shared" si="30"/>
        <v>25</v>
      </c>
      <c r="N252" s="8">
        <f t="shared" si="31"/>
        <v>100</v>
      </c>
      <c r="O252" s="8">
        <f t="shared" si="32"/>
        <v>0</v>
      </c>
      <c r="P252" s="8">
        <f t="shared" si="33"/>
        <v>16.5</v>
      </c>
      <c r="Q252" s="9">
        <f t="shared" si="34"/>
        <v>46.225000000000001</v>
      </c>
      <c r="R252" s="9">
        <f t="shared" si="35"/>
        <v>29.125</v>
      </c>
      <c r="S252" s="9">
        <f t="shared" si="36"/>
        <v>26.175000000000001</v>
      </c>
      <c r="T252" s="9">
        <f t="shared" si="37"/>
        <v>35.375</v>
      </c>
      <c r="U252" s="8">
        <f t="shared" si="38"/>
        <v>33.841666666666661</v>
      </c>
      <c r="V252" s="8">
        <f t="shared" si="39"/>
        <v>34.224999999999994</v>
      </c>
    </row>
    <row r="253" spans="1:22" ht="13.5" x14ac:dyDescent="0.25">
      <c r="A253" s="3">
        <f>RSI!A253</f>
        <v>44896</v>
      </c>
      <c r="B253" s="2">
        <f>RSI!B253</f>
        <v>12.245900000000001</v>
      </c>
      <c r="C253" s="2">
        <f>RSI!I253</f>
        <v>53.173542335396597</v>
      </c>
      <c r="D253" s="2">
        <f>MACD!E253</f>
        <v>4.1505855749781162E-2</v>
      </c>
      <c r="E253" s="2">
        <f>MACD!F253</f>
        <v>9.1744855122780133E-2</v>
      </c>
      <c r="F253" s="2">
        <f>'Moving Avg'!D253</f>
        <v>12.029219999999999</v>
      </c>
      <c r="G253" s="2">
        <f>'Moving Avg'!F253</f>
        <v>12.057485000000003</v>
      </c>
      <c r="H253" s="2">
        <f>'Moving Avg'!G253</f>
        <v>12.279094000000004</v>
      </c>
      <c r="I253" s="2">
        <f>'Moving Avg'!H253</f>
        <v>13.233280999999968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  <c r="M253" s="8">
        <f t="shared" si="30"/>
        <v>25</v>
      </c>
      <c r="N253" s="8">
        <f t="shared" si="31"/>
        <v>100</v>
      </c>
      <c r="O253" s="8">
        <f t="shared" si="32"/>
        <v>0</v>
      </c>
      <c r="P253" s="8">
        <f t="shared" si="33"/>
        <v>83.5</v>
      </c>
      <c r="Q253" s="9">
        <f t="shared" si="34"/>
        <v>56.274999999999999</v>
      </c>
      <c r="R253" s="9">
        <f t="shared" si="35"/>
        <v>45.875</v>
      </c>
      <c r="S253" s="9">
        <f t="shared" si="36"/>
        <v>56.325000000000003</v>
      </c>
      <c r="T253" s="9">
        <f t="shared" si="37"/>
        <v>52.125</v>
      </c>
      <c r="U253" s="8">
        <f t="shared" si="38"/>
        <v>52.82500000000001</v>
      </c>
      <c r="V253" s="8">
        <f t="shared" si="39"/>
        <v>52.650000000000006</v>
      </c>
    </row>
    <row r="254" spans="1:22" ht="13.5" x14ac:dyDescent="0.25">
      <c r="A254" s="3">
        <f>RSI!A254</f>
        <v>44897</v>
      </c>
      <c r="B254" s="2">
        <f>RSI!B254</f>
        <v>12.8935</v>
      </c>
      <c r="C254" s="2">
        <f>RSI!I254</f>
        <v>66.572206599285977</v>
      </c>
      <c r="D254" s="2">
        <f>MACD!E254</f>
        <v>-3.3043343932456892E-2</v>
      </c>
      <c r="E254" s="2">
        <f>MACD!F254</f>
        <v>6.678721531173272E-2</v>
      </c>
      <c r="F254" s="2">
        <f>'Moving Avg'!D254</f>
        <v>12.198779999999999</v>
      </c>
      <c r="G254" s="2">
        <f>'Moving Avg'!F254</f>
        <v>12.086920000000003</v>
      </c>
      <c r="H254" s="2">
        <f>'Moving Avg'!G254</f>
        <v>12.279094000000004</v>
      </c>
      <c r="I254" s="2">
        <f>'Moving Avg'!H254</f>
        <v>13.229058499999969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0"/>
        <v>25</v>
      </c>
      <c r="N254" s="8">
        <f t="shared" si="31"/>
        <v>100</v>
      </c>
      <c r="O254" s="8">
        <f t="shared" si="32"/>
        <v>0</v>
      </c>
      <c r="P254" s="8">
        <f t="shared" si="33"/>
        <v>83.5</v>
      </c>
      <c r="Q254" s="9">
        <f t="shared" si="34"/>
        <v>56.274999999999999</v>
      </c>
      <c r="R254" s="9">
        <f t="shared" si="35"/>
        <v>45.875</v>
      </c>
      <c r="S254" s="9">
        <f t="shared" si="36"/>
        <v>56.325000000000003</v>
      </c>
      <c r="T254" s="9">
        <f t="shared" si="37"/>
        <v>52.125</v>
      </c>
      <c r="U254" s="8">
        <f t="shared" si="38"/>
        <v>52.82500000000001</v>
      </c>
      <c r="V254" s="8">
        <f t="shared" si="39"/>
        <v>52.650000000000006</v>
      </c>
    </row>
    <row r="255" spans="1:22" ht="13.5" x14ac:dyDescent="0.25">
      <c r="A255" s="3">
        <f>RSI!A255</f>
        <v>44900</v>
      </c>
      <c r="B255" s="2">
        <f>RSI!B255</f>
        <v>12.8346</v>
      </c>
      <c r="C255" s="2">
        <f>RSI!I255</f>
        <v>64.757308980898316</v>
      </c>
      <c r="D255" s="2">
        <f>MACD!E255</f>
        <v>-0.1478691460318462</v>
      </c>
      <c r="E255" s="2">
        <f>MACD!F255</f>
        <v>2.3855943043016938E-2</v>
      </c>
      <c r="F255" s="2">
        <f>'Moving Avg'!D255</f>
        <v>12.35774</v>
      </c>
      <c r="G255" s="2">
        <f>'Moving Avg'!F255</f>
        <v>12.119300000000004</v>
      </c>
      <c r="H255" s="2">
        <f>'Moving Avg'!G255</f>
        <v>12.277916000000005</v>
      </c>
      <c r="I255" s="2">
        <f>'Moving Avg'!H255</f>
        <v>13.22480999999997</v>
      </c>
      <c r="J255" s="6" t="str">
        <f>OBV!F255</f>
        <v>BULLISH</v>
      </c>
      <c r="K255" s="6" t="str">
        <f>OBV!G255</f>
        <v>NEUTRAL</v>
      </c>
      <c r="L255" s="6" t="str">
        <f>OBV!H255</f>
        <v>CONFIRMED BULLISH</v>
      </c>
      <c r="M255" s="8">
        <f t="shared" si="30"/>
        <v>25</v>
      </c>
      <c r="N255" s="8">
        <f t="shared" si="31"/>
        <v>100</v>
      </c>
      <c r="O255" s="8">
        <f t="shared" si="32"/>
        <v>0</v>
      </c>
      <c r="P255" s="8">
        <f t="shared" si="33"/>
        <v>83.5</v>
      </c>
      <c r="Q255" s="9">
        <f t="shared" si="34"/>
        <v>56.274999999999999</v>
      </c>
      <c r="R255" s="9">
        <f t="shared" si="35"/>
        <v>45.875</v>
      </c>
      <c r="S255" s="9">
        <f t="shared" si="36"/>
        <v>56.325000000000003</v>
      </c>
      <c r="T255" s="9">
        <f t="shared" si="37"/>
        <v>52.125</v>
      </c>
      <c r="U255" s="8">
        <f t="shared" si="38"/>
        <v>52.82500000000001</v>
      </c>
      <c r="V255" s="8">
        <f t="shared" si="39"/>
        <v>52.650000000000006</v>
      </c>
    </row>
    <row r="256" spans="1:22" ht="13.5" x14ac:dyDescent="0.25">
      <c r="A256" s="3">
        <f>RSI!A256</f>
        <v>44901</v>
      </c>
      <c r="B256" s="2">
        <f>RSI!B256</f>
        <v>12.8346</v>
      </c>
      <c r="C256" s="2">
        <f>RSI!I256</f>
        <v>64.757308980898316</v>
      </c>
      <c r="D256" s="2">
        <f>MACD!E256</f>
        <v>-0.24067375854810003</v>
      </c>
      <c r="E256" s="2">
        <f>MACD!F256</f>
        <v>-2.9049997275206452E-2</v>
      </c>
      <c r="F256" s="2">
        <f>'Moving Avg'!D256</f>
        <v>12.5167</v>
      </c>
      <c r="G256" s="2">
        <f>'Moving Avg'!F256</f>
        <v>12.151680000000002</v>
      </c>
      <c r="H256" s="2">
        <f>'Moving Avg'!G256</f>
        <v>12.276738000000005</v>
      </c>
      <c r="I256" s="2">
        <f>'Moving Avg'!H256</f>
        <v>13.22029299999997</v>
      </c>
      <c r="J256" s="6" t="str">
        <f>OBV!F256</f>
        <v>BULLISH</v>
      </c>
      <c r="K256" s="6" t="str">
        <f>OBV!G256</f>
        <v>NEUTRAL</v>
      </c>
      <c r="L256" s="6" t="str">
        <f>OBV!H256</f>
        <v>CONFIRMED BULLISH</v>
      </c>
      <c r="M256" s="8">
        <f t="shared" si="30"/>
        <v>25</v>
      </c>
      <c r="N256" s="8">
        <f t="shared" si="31"/>
        <v>100</v>
      </c>
      <c r="O256" s="8">
        <f t="shared" si="32"/>
        <v>0</v>
      </c>
      <c r="P256" s="8">
        <f t="shared" si="33"/>
        <v>83.5</v>
      </c>
      <c r="Q256" s="9">
        <f t="shared" si="34"/>
        <v>56.274999999999999</v>
      </c>
      <c r="R256" s="9">
        <f t="shared" si="35"/>
        <v>45.875</v>
      </c>
      <c r="S256" s="9">
        <f t="shared" si="36"/>
        <v>56.325000000000003</v>
      </c>
      <c r="T256" s="9">
        <f t="shared" si="37"/>
        <v>52.125</v>
      </c>
      <c r="U256" s="8">
        <f t="shared" si="38"/>
        <v>52.82500000000001</v>
      </c>
      <c r="V256" s="8">
        <f t="shared" si="39"/>
        <v>52.650000000000006</v>
      </c>
    </row>
    <row r="257" spans="1:22" ht="13.5" x14ac:dyDescent="0.25">
      <c r="A257" s="3">
        <f>RSI!A257</f>
        <v>44902</v>
      </c>
      <c r="B257" s="2">
        <f>RSI!B257</f>
        <v>12.5403</v>
      </c>
      <c r="C257" s="2">
        <f>RSI!I257</f>
        <v>55.922624259583252</v>
      </c>
      <c r="D257" s="2">
        <f>MACD!E257</f>
        <v>-0.25925601896911665</v>
      </c>
      <c r="E257" s="2">
        <f>MACD!F257</f>
        <v>-7.5091201613988495E-2</v>
      </c>
      <c r="F257" s="2">
        <f>'Moving Avg'!D257</f>
        <v>12.669780000000001</v>
      </c>
      <c r="G257" s="2">
        <f>'Moving Avg'!F257</f>
        <v>12.169345000000003</v>
      </c>
      <c r="H257" s="2">
        <f>'Moving Avg'!G257</f>
        <v>12.272028000000004</v>
      </c>
      <c r="I257" s="2">
        <f>'Moving Avg'!H257</f>
        <v>13.214304499999971</v>
      </c>
      <c r="J257" s="6" t="str">
        <f>OBV!F257</f>
        <v>BEARISH</v>
      </c>
      <c r="K257" s="6" t="str">
        <f>OBV!G257</f>
        <v>NEUTRAL</v>
      </c>
      <c r="L257" s="6" t="str">
        <f>OBV!H257</f>
        <v>BEARISH DIVERGENCE</v>
      </c>
      <c r="M257" s="8">
        <f t="shared" si="30"/>
        <v>25</v>
      </c>
      <c r="N257" s="8">
        <f t="shared" si="31"/>
        <v>100</v>
      </c>
      <c r="O257" s="8">
        <f t="shared" si="32"/>
        <v>0</v>
      </c>
      <c r="P257" s="8">
        <f t="shared" si="33"/>
        <v>16.5</v>
      </c>
      <c r="Q257" s="9">
        <f t="shared" si="34"/>
        <v>46.225000000000001</v>
      </c>
      <c r="R257" s="9">
        <f t="shared" si="35"/>
        <v>29.125</v>
      </c>
      <c r="S257" s="9">
        <f t="shared" si="36"/>
        <v>26.175000000000001</v>
      </c>
      <c r="T257" s="9">
        <f t="shared" si="37"/>
        <v>35.375</v>
      </c>
      <c r="U257" s="8">
        <f t="shared" si="38"/>
        <v>33.841666666666661</v>
      </c>
      <c r="V257" s="8">
        <f t="shared" si="39"/>
        <v>34.224999999999994</v>
      </c>
    </row>
    <row r="258" spans="1:22" ht="13.5" x14ac:dyDescent="0.25">
      <c r="A258" s="3">
        <f>RSI!A258</f>
        <v>44903</v>
      </c>
      <c r="B258" s="2">
        <f>RSI!B258</f>
        <v>12.357799999999999</v>
      </c>
      <c r="C258" s="2">
        <f>RSI!I258</f>
        <v>51.2530304780949</v>
      </c>
      <c r="D258" s="2">
        <f>MACD!E258</f>
        <v>-0.26388592649020914</v>
      </c>
      <c r="E258" s="2">
        <f>MACD!F258</f>
        <v>-0.11285014658923263</v>
      </c>
      <c r="F258" s="2">
        <f>'Moving Avg'!D258</f>
        <v>12.692159999999999</v>
      </c>
      <c r="G258" s="2">
        <f>'Moving Avg'!F258</f>
        <v>12.186715</v>
      </c>
      <c r="H258" s="2">
        <f>'Moving Avg'!G258</f>
        <v>12.269556000000005</v>
      </c>
      <c r="I258" s="2">
        <f>'Moving Avg'!H258</f>
        <v>13.20767199999997</v>
      </c>
      <c r="J258" s="6" t="str">
        <f>OBV!F258</f>
        <v>BEARISH</v>
      </c>
      <c r="K258" s="6" t="str">
        <f>OBV!G258</f>
        <v>NEUTRAL</v>
      </c>
      <c r="L258" s="6" t="str">
        <f>OBV!H258</f>
        <v>BEARISH DIVERGENCE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100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46.225000000000001</v>
      </c>
      <c r="R258" s="9">
        <f t="shared" si="35"/>
        <v>29.125</v>
      </c>
      <c r="S258" s="9">
        <f t="shared" si="36"/>
        <v>26.175000000000001</v>
      </c>
      <c r="T258" s="9">
        <f t="shared" si="37"/>
        <v>35.375</v>
      </c>
      <c r="U258" s="8">
        <f t="shared" si="38"/>
        <v>33.841666666666661</v>
      </c>
      <c r="V258" s="8">
        <f t="shared" si="39"/>
        <v>34.224999999999994</v>
      </c>
    </row>
    <row r="259" spans="1:22" ht="13.5" x14ac:dyDescent="0.25">
      <c r="A259" s="3">
        <f>RSI!A259</f>
        <v>44904</v>
      </c>
      <c r="B259" s="2">
        <f>RSI!B259</f>
        <v>12.3636</v>
      </c>
      <c r="C259" s="2">
        <f>RSI!I259</f>
        <v>51.391945625758453</v>
      </c>
      <c r="D259" s="2">
        <f>MACD!E259</f>
        <v>-0.26765196883305542</v>
      </c>
      <c r="E259" s="2">
        <f>MACD!F259</f>
        <v>-0.14381051103799719</v>
      </c>
      <c r="F259" s="2">
        <f>'Moving Avg'!D259</f>
        <v>12.586179999999999</v>
      </c>
      <c r="G259" s="2">
        <f>'Moving Avg'!F259</f>
        <v>12.195839999999999</v>
      </c>
      <c r="H259" s="2">
        <f>'Moving Avg'!G259</f>
        <v>12.267200000000004</v>
      </c>
      <c r="I259" s="2">
        <f>'Moving Avg'!H259</f>
        <v>13.201068499999971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si="40"/>
        <v>25</v>
      </c>
      <c r="N259" s="8">
        <f t="shared" si="41"/>
        <v>100</v>
      </c>
      <c r="O259" s="8">
        <f t="shared" si="42"/>
        <v>0</v>
      </c>
      <c r="P259" s="8">
        <f t="shared" si="43"/>
        <v>16.5</v>
      </c>
      <c r="Q259" s="9">
        <f t="shared" ref="Q259:Q322" si="44">0.35*M259+N259*0.35+O259*0.15+P259*0.15</f>
        <v>46.225000000000001</v>
      </c>
      <c r="R259" s="9">
        <f t="shared" ref="R259:R322" si="45">M259*0.2+N259*0.2+O259*0.35+P259*0.25</f>
        <v>29.125</v>
      </c>
      <c r="S259" s="9">
        <f t="shared" ref="S259:S322" si="46">M259*0.15+N259*0.15+O259*0.25+P259*0.45</f>
        <v>26.175000000000001</v>
      </c>
      <c r="T259" s="9">
        <f t="shared" ref="T259:T322" si="47">0.25*SUM(M259:P259)</f>
        <v>35.375</v>
      </c>
      <c r="U259" s="8">
        <f t="shared" ref="U259:U322" si="48">SUM(Q259:S259)/3</f>
        <v>33.841666666666661</v>
      </c>
      <c r="V259" s="8">
        <f t="shared" ref="V259:V322" si="49">SUM(Q259:T259)/4</f>
        <v>34.224999999999994</v>
      </c>
    </row>
    <row r="260" spans="1:22" ht="13.5" x14ac:dyDescent="0.25">
      <c r="A260" s="3">
        <f>RSI!A260</f>
        <v>44907</v>
      </c>
      <c r="B260" s="2">
        <f>RSI!B260</f>
        <v>12.2989</v>
      </c>
      <c r="C260" s="2">
        <f>RSI!I260</f>
        <v>49.690809659699227</v>
      </c>
      <c r="D260" s="2">
        <f>MACD!E260</f>
        <v>-0.26729029865912501</v>
      </c>
      <c r="E260" s="2">
        <f>MACD!F260</f>
        <v>-0.16850646856222276</v>
      </c>
      <c r="F260" s="2">
        <f>'Moving Avg'!D260</f>
        <v>12.479040000000001</v>
      </c>
      <c r="G260" s="2">
        <f>'Moving Avg'!F260</f>
        <v>12.204379999999997</v>
      </c>
      <c r="H260" s="2">
        <f>'Moving Avg'!G260</f>
        <v>12.263550000000004</v>
      </c>
      <c r="I260" s="2">
        <f>'Moving Avg'!H260</f>
        <v>13.19414149999997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0"/>
        <v>25</v>
      </c>
      <c r="N260" s="8">
        <f t="shared" si="41"/>
        <v>100</v>
      </c>
      <c r="O260" s="8">
        <f t="shared" si="42"/>
        <v>0</v>
      </c>
      <c r="P260" s="8">
        <f t="shared" si="43"/>
        <v>16.5</v>
      </c>
      <c r="Q260" s="9">
        <f t="shared" si="44"/>
        <v>46.225000000000001</v>
      </c>
      <c r="R260" s="9">
        <f t="shared" si="45"/>
        <v>29.125</v>
      </c>
      <c r="S260" s="9">
        <f t="shared" si="46"/>
        <v>26.175000000000001</v>
      </c>
      <c r="T260" s="9">
        <f t="shared" si="47"/>
        <v>35.375</v>
      </c>
      <c r="U260" s="8">
        <f t="shared" si="48"/>
        <v>33.841666666666661</v>
      </c>
      <c r="V260" s="8">
        <f t="shared" si="49"/>
        <v>34.224999999999994</v>
      </c>
    </row>
    <row r="261" spans="1:22" ht="13.5" x14ac:dyDescent="0.25">
      <c r="A261" s="3">
        <f>RSI!A261</f>
        <v>44908</v>
      </c>
      <c r="B261" s="2">
        <f>RSI!B261</f>
        <v>12.2341</v>
      </c>
      <c r="C261" s="2">
        <f>RSI!I261</f>
        <v>47.977876572419312</v>
      </c>
      <c r="D261" s="2">
        <f>MACD!E261</f>
        <v>-0.26211360209939016</v>
      </c>
      <c r="E261" s="2">
        <f>MACD!F261</f>
        <v>-0.18722789526965625</v>
      </c>
      <c r="F261" s="2">
        <f>'Moving Avg'!D261</f>
        <v>12.358939999999999</v>
      </c>
      <c r="G261" s="2">
        <f>'Moving Avg'!F261</f>
        <v>12.212914999999999</v>
      </c>
      <c r="H261" s="2">
        <f>'Moving Avg'!G261</f>
        <v>12.258604000000002</v>
      </c>
      <c r="I261" s="2">
        <f>'Moving Avg'!H261</f>
        <v>13.186916999999971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  <c r="M261" s="8">
        <f t="shared" si="40"/>
        <v>25</v>
      </c>
      <c r="N261" s="8">
        <f t="shared" si="41"/>
        <v>100</v>
      </c>
      <c r="O261" s="8">
        <f t="shared" si="42"/>
        <v>0</v>
      </c>
      <c r="P261" s="8">
        <f t="shared" si="43"/>
        <v>16.5</v>
      </c>
      <c r="Q261" s="9">
        <f t="shared" si="44"/>
        <v>46.225000000000001</v>
      </c>
      <c r="R261" s="9">
        <f t="shared" si="45"/>
        <v>29.125</v>
      </c>
      <c r="S261" s="9">
        <f t="shared" si="46"/>
        <v>26.175000000000001</v>
      </c>
      <c r="T261" s="9">
        <f t="shared" si="47"/>
        <v>35.375</v>
      </c>
      <c r="U261" s="8">
        <f t="shared" si="48"/>
        <v>33.841666666666661</v>
      </c>
      <c r="V261" s="8">
        <f t="shared" si="49"/>
        <v>34.224999999999994</v>
      </c>
    </row>
    <row r="262" spans="1:22" ht="13.5" x14ac:dyDescent="0.25">
      <c r="A262" s="3">
        <f>RSI!A262</f>
        <v>44909</v>
      </c>
      <c r="B262" s="2">
        <f>RSI!B262</f>
        <v>12.2165</v>
      </c>
      <c r="C262" s="2">
        <f>RSI!I262</f>
        <v>47.498948093766245</v>
      </c>
      <c r="D262" s="2">
        <f>MACD!E262</f>
        <v>-0.29673512357424947</v>
      </c>
      <c r="E262" s="2">
        <f>MACD!F262</f>
        <v>-0.20912934093057489</v>
      </c>
      <c r="F262" s="2">
        <f>'Moving Avg'!D262</f>
        <v>12.294180000000001</v>
      </c>
      <c r="G262" s="2">
        <f>'Moving Avg'!F262</f>
        <v>12.221159999999999</v>
      </c>
      <c r="H262" s="2">
        <f>'Moving Avg'!G262</f>
        <v>12.253424000000003</v>
      </c>
      <c r="I262" s="2">
        <f>'Moving Avg'!H262</f>
        <v>13.179604499999973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  <c r="M262" s="8">
        <f t="shared" si="40"/>
        <v>25</v>
      </c>
      <c r="N262" s="8">
        <f t="shared" si="41"/>
        <v>100</v>
      </c>
      <c r="O262" s="8">
        <f t="shared" si="42"/>
        <v>0</v>
      </c>
      <c r="P262" s="8">
        <f t="shared" si="43"/>
        <v>16.5</v>
      </c>
      <c r="Q262" s="9">
        <f t="shared" si="44"/>
        <v>46.225000000000001</v>
      </c>
      <c r="R262" s="9">
        <f t="shared" si="45"/>
        <v>29.125</v>
      </c>
      <c r="S262" s="9">
        <f t="shared" si="46"/>
        <v>26.175000000000001</v>
      </c>
      <c r="T262" s="9">
        <f t="shared" si="47"/>
        <v>35.375</v>
      </c>
      <c r="U262" s="8">
        <f t="shared" si="48"/>
        <v>33.841666666666661</v>
      </c>
      <c r="V262" s="8">
        <f t="shared" si="49"/>
        <v>34.224999999999994</v>
      </c>
    </row>
    <row r="263" spans="1:22" ht="13.5" x14ac:dyDescent="0.25">
      <c r="A263" s="3">
        <f>RSI!A263</f>
        <v>44910</v>
      </c>
      <c r="B263" s="2">
        <f>RSI!B263</f>
        <v>11.8338</v>
      </c>
      <c r="C263" s="2">
        <f>RSI!I263</f>
        <v>38.499511250204669</v>
      </c>
      <c r="D263" s="2">
        <f>MACD!E263</f>
        <v>-0.22470144240982926</v>
      </c>
      <c r="E263" s="2">
        <f>MACD!F263</f>
        <v>-0.21224376122642577</v>
      </c>
      <c r="F263" s="2">
        <f>'Moving Avg'!D263</f>
        <v>12.18938</v>
      </c>
      <c r="G263" s="2">
        <f>'Moving Avg'!F263</f>
        <v>12.209679999999999</v>
      </c>
      <c r="H263" s="2">
        <f>'Moving Avg'!G263</f>
        <v>12.245182000000005</v>
      </c>
      <c r="I263" s="2">
        <f>'Moving Avg'!H263</f>
        <v>13.170378499999975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  <c r="M263" s="8">
        <f t="shared" si="40"/>
        <v>25</v>
      </c>
      <c r="N263" s="8">
        <f t="shared" si="41"/>
        <v>45</v>
      </c>
      <c r="O263" s="8">
        <f t="shared" si="42"/>
        <v>0</v>
      </c>
      <c r="P263" s="8">
        <f t="shared" si="43"/>
        <v>16.5</v>
      </c>
      <c r="Q263" s="9">
        <f t="shared" si="44"/>
        <v>26.975000000000001</v>
      </c>
      <c r="R263" s="9">
        <f t="shared" si="45"/>
        <v>18.125</v>
      </c>
      <c r="S263" s="9">
        <f t="shared" si="46"/>
        <v>17.925000000000001</v>
      </c>
      <c r="T263" s="9">
        <f t="shared" si="47"/>
        <v>21.625</v>
      </c>
      <c r="U263" s="8">
        <f t="shared" si="48"/>
        <v>21.008333333333336</v>
      </c>
      <c r="V263" s="8">
        <f t="shared" si="49"/>
        <v>21.162500000000001</v>
      </c>
    </row>
    <row r="264" spans="1:22" ht="13.5" x14ac:dyDescent="0.25">
      <c r="A264" s="3">
        <f>RSI!A264</f>
        <v>44911</v>
      </c>
      <c r="B264" s="2">
        <f>RSI!B264</f>
        <v>12.186999999999999</v>
      </c>
      <c r="C264" s="2">
        <f>RSI!I264</f>
        <v>48.245508860115784</v>
      </c>
      <c r="D264" s="2">
        <f>MACD!E264</f>
        <v>-8.7539994860387438E-2</v>
      </c>
      <c r="E264" s="2">
        <f>MACD!F264</f>
        <v>-0.18730300795321814</v>
      </c>
      <c r="F264" s="2">
        <f>'Moving Avg'!D264</f>
        <v>12.154059999999998</v>
      </c>
      <c r="G264" s="2">
        <f>'Moving Avg'!F264</f>
        <v>12.216155000000001</v>
      </c>
      <c r="H264" s="2">
        <f>'Moving Avg'!G264</f>
        <v>12.256956000000004</v>
      </c>
      <c r="I264" s="2">
        <f>'Moving Avg'!H264</f>
        <v>13.162945499999973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16.5</v>
      </c>
      <c r="Q264" s="9">
        <f t="shared" si="44"/>
        <v>11.225</v>
      </c>
      <c r="R264" s="9">
        <f t="shared" si="45"/>
        <v>9.125</v>
      </c>
      <c r="S264" s="9">
        <f t="shared" si="46"/>
        <v>11.175000000000001</v>
      </c>
      <c r="T264" s="9">
        <f t="shared" si="47"/>
        <v>10.375</v>
      </c>
      <c r="U264" s="8">
        <f t="shared" si="48"/>
        <v>10.508333333333335</v>
      </c>
      <c r="V264" s="8">
        <f t="shared" si="49"/>
        <v>10.475000000000001</v>
      </c>
    </row>
    <row r="265" spans="1:22" ht="13.5" x14ac:dyDescent="0.25">
      <c r="A265" s="3">
        <f>RSI!A265</f>
        <v>44914</v>
      </c>
      <c r="B265" s="2">
        <f>RSI!B265</f>
        <v>12.3048</v>
      </c>
      <c r="C265" s="2">
        <f>RSI!I265</f>
        <v>51.032678247988024</v>
      </c>
      <c r="D265" s="2">
        <f>MACD!E265</f>
        <v>1.118410216393606E-2</v>
      </c>
      <c r="E265" s="2">
        <f>MACD!F265</f>
        <v>-0.14760558592978729</v>
      </c>
      <c r="F265" s="2">
        <f>'Moving Avg'!D265</f>
        <v>12.155240000000001</v>
      </c>
      <c r="G265" s="2">
        <f>'Moving Avg'!F265</f>
        <v>12.2453</v>
      </c>
      <c r="H265" s="2">
        <f>'Moving Avg'!G265</f>
        <v>12.267672000000005</v>
      </c>
      <c r="I265" s="2">
        <f>'Moving Avg'!H265</f>
        <v>13.156181999999975</v>
      </c>
      <c r="J265" s="6" t="str">
        <f>OBV!F265</f>
        <v>BEARISH</v>
      </c>
      <c r="K265" s="6" t="str">
        <f>OBV!G265</f>
        <v>NEUTRAL</v>
      </c>
      <c r="L265" s="6" t="str">
        <f>OBV!H265</f>
        <v>BEARISH DIVERGENCE</v>
      </c>
      <c r="M265" s="8">
        <f t="shared" si="40"/>
        <v>25</v>
      </c>
      <c r="N265" s="8">
        <f t="shared" si="41"/>
        <v>0</v>
      </c>
      <c r="O265" s="8">
        <f t="shared" si="42"/>
        <v>0</v>
      </c>
      <c r="P265" s="8">
        <f t="shared" si="43"/>
        <v>16.5</v>
      </c>
      <c r="Q265" s="9">
        <f t="shared" si="44"/>
        <v>11.225</v>
      </c>
      <c r="R265" s="9">
        <f t="shared" si="45"/>
        <v>9.125</v>
      </c>
      <c r="S265" s="9">
        <f t="shared" si="46"/>
        <v>11.175000000000001</v>
      </c>
      <c r="T265" s="9">
        <f t="shared" si="47"/>
        <v>10.375</v>
      </c>
      <c r="U265" s="8">
        <f t="shared" si="48"/>
        <v>10.508333333333335</v>
      </c>
      <c r="V265" s="8">
        <f t="shared" si="49"/>
        <v>10.475000000000001</v>
      </c>
    </row>
    <row r="266" spans="1:22" ht="13.5" x14ac:dyDescent="0.25">
      <c r="A266" s="3">
        <f>RSI!A266</f>
        <v>44915</v>
      </c>
      <c r="B266" s="2">
        <f>RSI!B266</f>
        <v>12.3048</v>
      </c>
      <c r="C266" s="2">
        <f>RSI!I266</f>
        <v>51.032678247988024</v>
      </c>
      <c r="D266" s="2">
        <f>MACD!E266</f>
        <v>9.4442194109902289E-2</v>
      </c>
      <c r="E266" s="2">
        <f>MACD!F266</f>
        <v>-9.9196029921849366E-2</v>
      </c>
      <c r="F266" s="2">
        <f>'Moving Avg'!D266</f>
        <v>12.16938</v>
      </c>
      <c r="G266" s="2">
        <f>'Moving Avg'!F266</f>
        <v>12.271795000000001</v>
      </c>
      <c r="H266" s="2">
        <f>'Moving Avg'!G266</f>
        <v>12.280626000000007</v>
      </c>
      <c r="I266" s="2">
        <f>'Moving Avg'!H266</f>
        <v>13.149015999999975</v>
      </c>
      <c r="J266" s="6" t="str">
        <f>OBV!F266</f>
        <v>BEARISH</v>
      </c>
      <c r="K266" s="6" t="str">
        <f>OBV!G266</f>
        <v>NEUTRAL</v>
      </c>
      <c r="L266" s="6" t="str">
        <f>OBV!H266</f>
        <v>BEARISH DIVERGENCE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16.5</v>
      </c>
      <c r="Q266" s="9">
        <f t="shared" si="44"/>
        <v>11.225</v>
      </c>
      <c r="R266" s="9">
        <f t="shared" si="45"/>
        <v>9.125</v>
      </c>
      <c r="S266" s="9">
        <f t="shared" si="46"/>
        <v>11.175000000000001</v>
      </c>
      <c r="T266" s="9">
        <f t="shared" si="47"/>
        <v>10.375</v>
      </c>
      <c r="U266" s="8">
        <f t="shared" si="48"/>
        <v>10.508333333333335</v>
      </c>
      <c r="V266" s="8">
        <f t="shared" si="49"/>
        <v>10.475000000000001</v>
      </c>
    </row>
    <row r="267" spans="1:22" ht="13.5" x14ac:dyDescent="0.25">
      <c r="A267" s="3">
        <f>RSI!A267</f>
        <v>44916</v>
      </c>
      <c r="B267" s="2">
        <f>RSI!B267</f>
        <v>12.2989</v>
      </c>
      <c r="C267" s="2">
        <f>RSI!I267</f>
        <v>50.873536787353032</v>
      </c>
      <c r="D267" s="2">
        <f>MACD!E267</f>
        <v>0.11979434940534617</v>
      </c>
      <c r="E267" s="2">
        <f>MACD!F267</f>
        <v>-5.5397954056410265E-2</v>
      </c>
      <c r="F267" s="2">
        <f>'Moving Avg'!D267</f>
        <v>12.18586</v>
      </c>
      <c r="G267" s="2">
        <f>'Moving Avg'!F267</f>
        <v>12.284455000000001</v>
      </c>
      <c r="H267" s="2">
        <f>'Moving Avg'!G267</f>
        <v>12.294638000000004</v>
      </c>
      <c r="I267" s="2">
        <f>'Moving Avg'!H267</f>
        <v>13.141847499999974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83.5</v>
      </c>
      <c r="Q267" s="9">
        <f t="shared" si="44"/>
        <v>21.274999999999999</v>
      </c>
      <c r="R267" s="9">
        <f t="shared" si="45"/>
        <v>25.875</v>
      </c>
      <c r="S267" s="9">
        <f t="shared" si="46"/>
        <v>41.325000000000003</v>
      </c>
      <c r="T267" s="9">
        <f t="shared" si="47"/>
        <v>27.125</v>
      </c>
      <c r="U267" s="8">
        <f t="shared" si="48"/>
        <v>29.491666666666664</v>
      </c>
      <c r="V267" s="8">
        <f t="shared" si="49"/>
        <v>28.9</v>
      </c>
    </row>
    <row r="268" spans="1:22" ht="13.5" x14ac:dyDescent="0.25">
      <c r="A268" s="3">
        <f>RSI!A268</f>
        <v>44917</v>
      </c>
      <c r="B268" s="2">
        <f>RSI!B268</f>
        <v>12.2989</v>
      </c>
      <c r="C268" s="2">
        <f>RSI!I268</f>
        <v>50.873536787353046</v>
      </c>
      <c r="D268" s="2">
        <f>MACD!E268</f>
        <v>0.11296604544131661</v>
      </c>
      <c r="E268" s="2">
        <f>MACD!F268</f>
        <v>-2.1725154156864893E-2</v>
      </c>
      <c r="F268" s="2">
        <f>'Moving Avg'!D268</f>
        <v>12.278880000000001</v>
      </c>
      <c r="G268" s="2">
        <f>'Moving Avg'!F268</f>
        <v>12.297410000000001</v>
      </c>
      <c r="H268" s="2">
        <f>'Moving Avg'!G268</f>
        <v>12.308650000000005</v>
      </c>
      <c r="I268" s="2">
        <f>'Moving Avg'!H268</f>
        <v>13.134678999999974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83.5</v>
      </c>
      <c r="Q268" s="9">
        <f t="shared" si="44"/>
        <v>21.274999999999999</v>
      </c>
      <c r="R268" s="9">
        <f t="shared" si="45"/>
        <v>25.875</v>
      </c>
      <c r="S268" s="9">
        <f t="shared" si="46"/>
        <v>41.325000000000003</v>
      </c>
      <c r="T268" s="9">
        <f t="shared" si="47"/>
        <v>27.125</v>
      </c>
      <c r="U268" s="8">
        <f t="shared" si="48"/>
        <v>29.491666666666664</v>
      </c>
      <c r="V268" s="8">
        <f t="shared" si="49"/>
        <v>28.9</v>
      </c>
    </row>
    <row r="269" spans="1:22" ht="13.5" x14ac:dyDescent="0.25">
      <c r="A269" s="3">
        <f>RSI!A269</f>
        <v>44918</v>
      </c>
      <c r="B269" s="2">
        <f>RSI!B269</f>
        <v>12.3048</v>
      </c>
      <c r="C269" s="2">
        <f>RSI!I269</f>
        <v>51.050568876428152</v>
      </c>
      <c r="D269" s="2">
        <f>MACD!E269</f>
        <v>0.10745536802857103</v>
      </c>
      <c r="E269" s="2">
        <f>MACD!F269</f>
        <v>4.1109502802222919E-3</v>
      </c>
      <c r="F269" s="2">
        <f>'Moving Avg'!D269</f>
        <v>12.302440000000001</v>
      </c>
      <c r="G269" s="2">
        <f>'Moving Avg'!F269</f>
        <v>12.310365000000001</v>
      </c>
      <c r="H269" s="2">
        <f>'Moving Avg'!G269</f>
        <v>12.313360000000005</v>
      </c>
      <c r="I269" s="2">
        <f>'Moving Avg'!H269</f>
        <v>13.127539999999975</v>
      </c>
      <c r="J269" s="6" t="str">
        <f>OBV!F269</f>
        <v>BULLISH</v>
      </c>
      <c r="K269" s="6" t="str">
        <f>OBV!G269</f>
        <v>STRONG</v>
      </c>
      <c r="L269" s="6" t="str">
        <f>OBV!H269</f>
        <v>CONFIRMED BULLISH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100</v>
      </c>
      <c r="Q269" s="9">
        <f t="shared" si="44"/>
        <v>23.75</v>
      </c>
      <c r="R269" s="9">
        <f t="shared" si="45"/>
        <v>30</v>
      </c>
      <c r="S269" s="9">
        <f t="shared" si="46"/>
        <v>48.75</v>
      </c>
      <c r="T269" s="9">
        <f t="shared" si="47"/>
        <v>31.25</v>
      </c>
      <c r="U269" s="8">
        <f t="shared" si="48"/>
        <v>34.166666666666664</v>
      </c>
      <c r="V269" s="8">
        <f t="shared" si="49"/>
        <v>33.4375</v>
      </c>
    </row>
    <row r="270" spans="1:22" ht="13.5" x14ac:dyDescent="0.25">
      <c r="A270" s="3">
        <f>RSI!A270</f>
        <v>44921</v>
      </c>
      <c r="B270" s="2">
        <f>RSI!B270</f>
        <v>13.040699999999999</v>
      </c>
      <c r="C270" s="2">
        <f>RSI!I270</f>
        <v>67.016263603065283</v>
      </c>
      <c r="D270" s="2">
        <f>MACD!E270</f>
        <v>3.8118451331651926E-2</v>
      </c>
      <c r="E270" s="2">
        <f>MACD!F270</f>
        <v>1.091245049050822E-2</v>
      </c>
      <c r="F270" s="2">
        <f>'Moving Avg'!D270</f>
        <v>12.449619999999999</v>
      </c>
      <c r="G270" s="2">
        <f>'Moving Avg'!F270</f>
        <v>12.36041</v>
      </c>
      <c r="H270" s="2">
        <f>'Moving Avg'!G270</f>
        <v>12.333966000000006</v>
      </c>
      <c r="I270" s="2">
        <f>'Moving Avg'!H270</f>
        <v>13.124080499999975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100</v>
      </c>
      <c r="Q270" s="9">
        <f t="shared" si="44"/>
        <v>23.75</v>
      </c>
      <c r="R270" s="9">
        <f t="shared" si="45"/>
        <v>30</v>
      </c>
      <c r="S270" s="9">
        <f t="shared" si="46"/>
        <v>48.75</v>
      </c>
      <c r="T270" s="9">
        <f t="shared" si="47"/>
        <v>31.25</v>
      </c>
      <c r="U270" s="8">
        <f t="shared" si="48"/>
        <v>34.166666666666664</v>
      </c>
      <c r="V270" s="8">
        <f t="shared" si="49"/>
        <v>33.4375</v>
      </c>
    </row>
    <row r="271" spans="1:22" ht="13.5" x14ac:dyDescent="0.25">
      <c r="A271" s="3">
        <f>RSI!A271</f>
        <v>44922</v>
      </c>
      <c r="B271" s="2">
        <f>RSI!B271</f>
        <v>13.658899999999999</v>
      </c>
      <c r="C271" s="2">
        <f>RSI!I271</f>
        <v>74.531443540526169</v>
      </c>
      <c r="D271" s="2">
        <f>MACD!E271</f>
        <v>-8.0855126722420678E-2</v>
      </c>
      <c r="E271" s="2">
        <f>MACD!F271</f>
        <v>-7.4410649520775616E-3</v>
      </c>
      <c r="F271" s="2">
        <f>'Moving Avg'!D271</f>
        <v>12.72044</v>
      </c>
      <c r="G271" s="2">
        <f>'Moving Avg'!F271</f>
        <v>12.441365000000001</v>
      </c>
      <c r="H271" s="2">
        <f>'Moving Avg'!G271</f>
        <v>12.352924000000005</v>
      </c>
      <c r="I271" s="2">
        <f>'Moving Avg'!H271</f>
        <v>13.123711999999976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  <c r="M271" s="8">
        <f t="shared" si="40"/>
        <v>0</v>
      </c>
      <c r="N271" s="8">
        <f t="shared" si="41"/>
        <v>100</v>
      </c>
      <c r="O271" s="8">
        <f t="shared" si="42"/>
        <v>0</v>
      </c>
      <c r="P271" s="8">
        <f t="shared" si="43"/>
        <v>100</v>
      </c>
      <c r="Q271" s="9">
        <f t="shared" si="44"/>
        <v>50</v>
      </c>
      <c r="R271" s="9">
        <f t="shared" si="45"/>
        <v>45</v>
      </c>
      <c r="S271" s="9">
        <f t="shared" si="46"/>
        <v>60</v>
      </c>
      <c r="T271" s="9">
        <f t="shared" si="47"/>
        <v>50</v>
      </c>
      <c r="U271" s="8">
        <f t="shared" si="48"/>
        <v>51.666666666666664</v>
      </c>
      <c r="V271" s="8">
        <f t="shared" si="49"/>
        <v>51.25</v>
      </c>
    </row>
    <row r="272" spans="1:22" ht="13.5" x14ac:dyDescent="0.25">
      <c r="A272" s="3">
        <f>RSI!A272</f>
        <v>44923</v>
      </c>
      <c r="B272" s="2">
        <f>RSI!B272</f>
        <v>14.071</v>
      </c>
      <c r="C272" s="2">
        <f>RSI!I272</f>
        <v>78.111669713226732</v>
      </c>
      <c r="D272" s="2">
        <f>MACD!E272</f>
        <v>-0.22261727332635317</v>
      </c>
      <c r="E272" s="2">
        <f>MACD!F272</f>
        <v>-5.0476306626932685E-2</v>
      </c>
      <c r="F272" s="2">
        <f>'Moving Avg'!D272</f>
        <v>13.074859999999997</v>
      </c>
      <c r="G272" s="2">
        <f>'Moving Avg'!F272</f>
        <v>12.55617</v>
      </c>
      <c r="H272" s="2">
        <f>'Moving Avg'!G272</f>
        <v>12.379182000000005</v>
      </c>
      <c r="I272" s="2">
        <f>'Moving Avg'!H272</f>
        <v>13.125484499999976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  <c r="M272" s="8">
        <f t="shared" si="40"/>
        <v>0</v>
      </c>
      <c r="N272" s="8">
        <f t="shared" si="41"/>
        <v>100</v>
      </c>
      <c r="O272" s="8">
        <f t="shared" si="42"/>
        <v>0</v>
      </c>
      <c r="P272" s="8">
        <f t="shared" si="43"/>
        <v>100</v>
      </c>
      <c r="Q272" s="9">
        <f t="shared" si="44"/>
        <v>50</v>
      </c>
      <c r="R272" s="9">
        <f t="shared" si="45"/>
        <v>45</v>
      </c>
      <c r="S272" s="9">
        <f t="shared" si="46"/>
        <v>60</v>
      </c>
      <c r="T272" s="9">
        <f t="shared" si="47"/>
        <v>50</v>
      </c>
      <c r="U272" s="8">
        <f t="shared" si="48"/>
        <v>51.666666666666664</v>
      </c>
      <c r="V272" s="8">
        <f t="shared" si="49"/>
        <v>51.25</v>
      </c>
    </row>
    <row r="273" spans="1:22" ht="13.5" x14ac:dyDescent="0.25">
      <c r="A273" s="3">
        <f>RSI!A273</f>
        <v>44924</v>
      </c>
      <c r="B273" s="2">
        <f>RSI!B273</f>
        <v>14.129899999999999</v>
      </c>
      <c r="C273" s="2">
        <f>RSI!I273</f>
        <v>78.575244044241401</v>
      </c>
      <c r="D273" s="2">
        <f>MACD!E273</f>
        <v>-0.41552132239409012</v>
      </c>
      <c r="E273" s="2">
        <f>MACD!F273</f>
        <v>-0.12348530978036418</v>
      </c>
      <c r="F273" s="2">
        <f>'Moving Avg'!D273</f>
        <v>13.441059999999998</v>
      </c>
      <c r="G273" s="2">
        <f>'Moving Avg'!F273</f>
        <v>12.650369999999999</v>
      </c>
      <c r="H273" s="2">
        <f>'Moving Avg'!G273</f>
        <v>12.408620000000008</v>
      </c>
      <c r="I273" s="2">
        <f>'Moving Avg'!H273</f>
        <v>13.127551499999976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  <c r="M273" s="8">
        <f t="shared" si="40"/>
        <v>0</v>
      </c>
      <c r="N273" s="8">
        <f t="shared" si="41"/>
        <v>100</v>
      </c>
      <c r="O273" s="8">
        <f t="shared" si="42"/>
        <v>50</v>
      </c>
      <c r="P273" s="8">
        <f t="shared" si="43"/>
        <v>100</v>
      </c>
      <c r="Q273" s="9">
        <f t="shared" si="44"/>
        <v>57.5</v>
      </c>
      <c r="R273" s="9">
        <f t="shared" si="45"/>
        <v>62.5</v>
      </c>
      <c r="S273" s="9">
        <f t="shared" si="46"/>
        <v>72.5</v>
      </c>
      <c r="T273" s="9">
        <f t="shared" si="47"/>
        <v>62.5</v>
      </c>
      <c r="U273" s="8">
        <f t="shared" si="48"/>
        <v>64.166666666666671</v>
      </c>
      <c r="V273" s="8">
        <f t="shared" si="49"/>
        <v>63.75</v>
      </c>
    </row>
    <row r="274" spans="1:22" ht="13.5" x14ac:dyDescent="0.25">
      <c r="A274" s="3">
        <f>RSI!A274</f>
        <v>44925</v>
      </c>
      <c r="B274" s="2">
        <f>RSI!B274</f>
        <v>14.2476</v>
      </c>
      <c r="C274" s="2">
        <f>RSI!I274</f>
        <v>79.509169389121638</v>
      </c>
      <c r="D274" s="2">
        <f>MACD!E274</f>
        <v>-0.54246812639423858</v>
      </c>
      <c r="E274" s="2">
        <f>MACD!F274</f>
        <v>-0.20728187310313906</v>
      </c>
      <c r="F274" s="2">
        <f>'Moving Avg'!D274</f>
        <v>13.82962</v>
      </c>
      <c r="G274" s="2">
        <f>'Moving Avg'!F274</f>
        <v>12.718074999999997</v>
      </c>
      <c r="H274" s="2">
        <f>'Moving Avg'!G274</f>
        <v>12.438646000000006</v>
      </c>
      <c r="I274" s="2">
        <f>'Moving Avg'!H274</f>
        <v>13.130206999999977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  <c r="M274" s="8">
        <f t="shared" si="40"/>
        <v>0</v>
      </c>
      <c r="N274" s="8">
        <f t="shared" si="41"/>
        <v>100</v>
      </c>
      <c r="O274" s="8">
        <f t="shared" si="42"/>
        <v>50</v>
      </c>
      <c r="P274" s="8">
        <f t="shared" si="43"/>
        <v>100</v>
      </c>
      <c r="Q274" s="9">
        <f t="shared" si="44"/>
        <v>57.5</v>
      </c>
      <c r="R274" s="9">
        <f t="shared" si="45"/>
        <v>62.5</v>
      </c>
      <c r="S274" s="9">
        <f t="shared" si="46"/>
        <v>72.5</v>
      </c>
      <c r="T274" s="9">
        <f t="shared" si="47"/>
        <v>62.5</v>
      </c>
      <c r="U274" s="8">
        <f t="shared" si="48"/>
        <v>64.166666666666671</v>
      </c>
      <c r="V274" s="8">
        <f t="shared" si="49"/>
        <v>63.75</v>
      </c>
    </row>
    <row r="275" spans="1:22" ht="13.5" x14ac:dyDescent="0.25">
      <c r="A275" s="3">
        <f>RSI!A275</f>
        <v>44928</v>
      </c>
      <c r="B275" s="2">
        <f>RSI!B275</f>
        <v>14.071</v>
      </c>
      <c r="C275" s="2">
        <f>RSI!I275</f>
        <v>74.277362880261109</v>
      </c>
      <c r="D275" s="2">
        <f>MACD!E275</f>
        <v>-0.62802396284570072</v>
      </c>
      <c r="E275" s="2">
        <f>MACD!F275</f>
        <v>-0.29143029105165141</v>
      </c>
      <c r="F275" s="2">
        <f>'Moving Avg'!D275</f>
        <v>14.035679999999999</v>
      </c>
      <c r="G275" s="2">
        <f>'Moving Avg'!F275</f>
        <v>12.779895</v>
      </c>
      <c r="H275" s="2">
        <f>'Moving Avg'!G275</f>
        <v>12.461254000000006</v>
      </c>
      <c r="I275" s="2">
        <f>'Moving Avg'!H275</f>
        <v>13.131979499999977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  <c r="M275" s="8">
        <f t="shared" si="40"/>
        <v>0</v>
      </c>
      <c r="N275" s="8">
        <f t="shared" si="41"/>
        <v>100</v>
      </c>
      <c r="O275" s="8">
        <f t="shared" si="42"/>
        <v>50</v>
      </c>
      <c r="P275" s="8">
        <f t="shared" si="43"/>
        <v>100</v>
      </c>
      <c r="Q275" s="9">
        <f t="shared" si="44"/>
        <v>57.5</v>
      </c>
      <c r="R275" s="9">
        <f t="shared" si="45"/>
        <v>62.5</v>
      </c>
      <c r="S275" s="9">
        <f t="shared" si="46"/>
        <v>72.5</v>
      </c>
      <c r="T275" s="9">
        <f t="shared" si="47"/>
        <v>62.5</v>
      </c>
      <c r="U275" s="8">
        <f t="shared" si="48"/>
        <v>64.166666666666671</v>
      </c>
      <c r="V275" s="8">
        <f t="shared" si="49"/>
        <v>63.75</v>
      </c>
    </row>
    <row r="276" spans="1:22" ht="13.5" x14ac:dyDescent="0.25">
      <c r="A276" s="3">
        <f>RSI!A276</f>
        <v>44929</v>
      </c>
      <c r="B276" s="2">
        <f>RSI!B276</f>
        <v>14.0121</v>
      </c>
      <c r="C276" s="2">
        <f>RSI!I276</f>
        <v>72.56239749073859</v>
      </c>
      <c r="D276" s="2">
        <f>MACD!E276</f>
        <v>-0.70366259296755196</v>
      </c>
      <c r="E276" s="2">
        <f>MACD!F276</f>
        <v>-0.37387675143483157</v>
      </c>
      <c r="F276" s="2">
        <f>'Moving Avg'!D276</f>
        <v>14.10632</v>
      </c>
      <c r="G276" s="2">
        <f>'Moving Avg'!F276</f>
        <v>12.838769999999997</v>
      </c>
      <c r="H276" s="2">
        <f>'Moving Avg'!G276</f>
        <v>12.482684000000006</v>
      </c>
      <c r="I276" s="2">
        <f>'Moving Avg'!H276</f>
        <v>13.133886499999978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  <c r="M276" s="8">
        <f t="shared" si="40"/>
        <v>0</v>
      </c>
      <c r="N276" s="8">
        <f t="shared" si="41"/>
        <v>100</v>
      </c>
      <c r="O276" s="8">
        <f t="shared" si="42"/>
        <v>50</v>
      </c>
      <c r="P276" s="8">
        <f t="shared" si="43"/>
        <v>100</v>
      </c>
      <c r="Q276" s="9">
        <f t="shared" si="44"/>
        <v>57.5</v>
      </c>
      <c r="R276" s="9">
        <f t="shared" si="45"/>
        <v>62.5</v>
      </c>
      <c r="S276" s="9">
        <f t="shared" si="46"/>
        <v>72.5</v>
      </c>
      <c r="T276" s="9">
        <f t="shared" si="47"/>
        <v>62.5</v>
      </c>
      <c r="U276" s="8">
        <f t="shared" si="48"/>
        <v>64.166666666666671</v>
      </c>
      <c r="V276" s="8">
        <f t="shared" si="49"/>
        <v>63.75</v>
      </c>
    </row>
    <row r="277" spans="1:22" ht="13.5" x14ac:dyDescent="0.25">
      <c r="A277" s="3">
        <f>RSI!A277</f>
        <v>44930</v>
      </c>
      <c r="B277" s="2">
        <f>RSI!B277</f>
        <v>13.8355</v>
      </c>
      <c r="C277" s="2">
        <f>RSI!I277</f>
        <v>67.528050095382639</v>
      </c>
      <c r="D277" s="2">
        <f>MACD!E277</f>
        <v>-0.76218730211751762</v>
      </c>
      <c r="E277" s="2">
        <f>MACD!F277</f>
        <v>-0.4515388615713688</v>
      </c>
      <c r="F277" s="2">
        <f>'Moving Avg'!D277</f>
        <v>14.05922</v>
      </c>
      <c r="G277" s="2">
        <f>'Moving Avg'!F277</f>
        <v>12.903529999999998</v>
      </c>
      <c r="H277" s="2">
        <f>'Moving Avg'!G277</f>
        <v>12.500582000000007</v>
      </c>
      <c r="I277" s="2">
        <f>'Moving Avg'!H277</f>
        <v>13.134910499999975</v>
      </c>
      <c r="J277" s="6" t="str">
        <f>OBV!F277</f>
        <v>BULLISH</v>
      </c>
      <c r="K277" s="6" t="str">
        <f>OBV!G277</f>
        <v>STRONG</v>
      </c>
      <c r="L277" s="6" t="str">
        <f>OBV!H277</f>
        <v>BULLISH DIVERGENCE</v>
      </c>
      <c r="M277" s="8">
        <f t="shared" si="40"/>
        <v>25</v>
      </c>
      <c r="N277" s="8">
        <f t="shared" si="41"/>
        <v>100</v>
      </c>
      <c r="O277" s="8">
        <f t="shared" si="42"/>
        <v>50</v>
      </c>
      <c r="P277" s="8">
        <f t="shared" si="43"/>
        <v>83</v>
      </c>
      <c r="Q277" s="9">
        <f t="shared" si="44"/>
        <v>63.7</v>
      </c>
      <c r="R277" s="9">
        <f t="shared" si="45"/>
        <v>63.25</v>
      </c>
      <c r="S277" s="9">
        <f t="shared" si="46"/>
        <v>68.599999999999994</v>
      </c>
      <c r="T277" s="9">
        <f t="shared" si="47"/>
        <v>64.5</v>
      </c>
      <c r="U277" s="8">
        <f t="shared" si="48"/>
        <v>65.183333333333337</v>
      </c>
      <c r="V277" s="8">
        <f t="shared" si="49"/>
        <v>65.012500000000003</v>
      </c>
    </row>
    <row r="278" spans="1:22" ht="13.5" x14ac:dyDescent="0.25">
      <c r="A278" s="3">
        <f>RSI!A278</f>
        <v>44931</v>
      </c>
      <c r="B278" s="2">
        <f>RSI!B278</f>
        <v>13.2585</v>
      </c>
      <c r="C278" s="2">
        <f>RSI!I278</f>
        <v>54.277811885096519</v>
      </c>
      <c r="D278" s="2">
        <f>MACD!E278</f>
        <v>-0.77412446966102522</v>
      </c>
      <c r="E278" s="2">
        <f>MACD!F278</f>
        <v>-0.51605598318930013</v>
      </c>
      <c r="F278" s="2">
        <f>'Moving Avg'!D278</f>
        <v>13.88494</v>
      </c>
      <c r="G278" s="2">
        <f>'Moving Avg'!F278</f>
        <v>12.948564999999999</v>
      </c>
      <c r="H278" s="2">
        <f>'Moving Avg'!G278</f>
        <v>12.506940000000007</v>
      </c>
      <c r="I278" s="2">
        <f>'Moving Avg'!H278</f>
        <v>13.132727499999977</v>
      </c>
      <c r="J278" s="6" t="str">
        <f>OBV!F278</f>
        <v>BULLISH</v>
      </c>
      <c r="K278" s="6" t="str">
        <f>OBV!G278</f>
        <v>NEUTRAL</v>
      </c>
      <c r="L278" s="6" t="str">
        <f>OBV!H278</f>
        <v>BULLISH DIVERGENCE</v>
      </c>
      <c r="M278" s="8">
        <f t="shared" si="40"/>
        <v>25</v>
      </c>
      <c r="N278" s="8">
        <f t="shared" si="41"/>
        <v>100</v>
      </c>
      <c r="O278" s="8">
        <f t="shared" si="42"/>
        <v>50</v>
      </c>
      <c r="P278" s="8">
        <f t="shared" si="43"/>
        <v>66.5</v>
      </c>
      <c r="Q278" s="9">
        <f t="shared" si="44"/>
        <v>61.225000000000001</v>
      </c>
      <c r="R278" s="9">
        <f t="shared" si="45"/>
        <v>59.125</v>
      </c>
      <c r="S278" s="9">
        <f t="shared" si="46"/>
        <v>61.174999999999997</v>
      </c>
      <c r="T278" s="9">
        <f t="shared" si="47"/>
        <v>60.375</v>
      </c>
      <c r="U278" s="8">
        <f t="shared" si="48"/>
        <v>60.508333333333326</v>
      </c>
      <c r="V278" s="8">
        <f t="shared" si="49"/>
        <v>60.474999999999994</v>
      </c>
    </row>
    <row r="279" spans="1:22" ht="13.5" x14ac:dyDescent="0.25">
      <c r="A279" s="3">
        <f>RSI!A279</f>
        <v>44932</v>
      </c>
      <c r="B279" s="2">
        <f>RSI!B279</f>
        <v>13.2585</v>
      </c>
      <c r="C279" s="2">
        <f>RSI!I279</f>
        <v>54.277811885096519</v>
      </c>
      <c r="D279" s="2">
        <f>MACD!E279</f>
        <v>-0.78468294030438734</v>
      </c>
      <c r="E279" s="2">
        <f>MACD!F279</f>
        <v>-0.56978137461231759</v>
      </c>
      <c r="F279" s="2">
        <f>'Moving Avg'!D279</f>
        <v>13.687119999999998</v>
      </c>
      <c r="G279" s="2">
        <f>'Moving Avg'!F279</f>
        <v>12.993309999999999</v>
      </c>
      <c r="H279" s="2">
        <f>'Moving Avg'!G279</f>
        <v>12.523424000000009</v>
      </c>
      <c r="I279" s="2">
        <f>'Moving Avg'!H279</f>
        <v>13.130544499999976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  <c r="M279" s="8">
        <f t="shared" si="40"/>
        <v>25</v>
      </c>
      <c r="N279" s="8">
        <f t="shared" si="41"/>
        <v>100</v>
      </c>
      <c r="O279" s="8">
        <f t="shared" si="42"/>
        <v>50</v>
      </c>
      <c r="P279" s="8">
        <f t="shared" si="43"/>
        <v>0</v>
      </c>
      <c r="Q279" s="9">
        <f t="shared" si="44"/>
        <v>51.25</v>
      </c>
      <c r="R279" s="9">
        <f t="shared" si="45"/>
        <v>42.5</v>
      </c>
      <c r="S279" s="9">
        <f t="shared" si="46"/>
        <v>31.25</v>
      </c>
      <c r="T279" s="9">
        <f t="shared" si="47"/>
        <v>43.75</v>
      </c>
      <c r="U279" s="8">
        <f t="shared" si="48"/>
        <v>41.666666666666664</v>
      </c>
      <c r="V279" s="8">
        <f t="shared" si="49"/>
        <v>42.1875</v>
      </c>
    </row>
    <row r="280" spans="1:22" ht="13.5" x14ac:dyDescent="0.25">
      <c r="A280" s="3">
        <f>RSI!A280</f>
        <v>44935</v>
      </c>
      <c r="B280" s="2">
        <f>RSI!B280</f>
        <v>13.2585</v>
      </c>
      <c r="C280" s="2">
        <f>RSI!I280</f>
        <v>54.277811885096519</v>
      </c>
      <c r="D280" s="2">
        <f>MACD!E280</f>
        <v>-0.68166598208702922</v>
      </c>
      <c r="E280" s="2">
        <f>MACD!F280</f>
        <v>-0.5921582961072599</v>
      </c>
      <c r="F280" s="2">
        <f>'Moving Avg'!D280</f>
        <v>13.524619999999999</v>
      </c>
      <c r="G280" s="2">
        <f>'Moving Avg'!F280</f>
        <v>13.04129</v>
      </c>
      <c r="H280" s="2">
        <f>'Moving Avg'!G280</f>
        <v>12.54132200000001</v>
      </c>
      <c r="I280" s="2">
        <f>'Moving Avg'!H280</f>
        <v>13.128737499999977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  <c r="M280" s="8">
        <f t="shared" si="40"/>
        <v>25</v>
      </c>
      <c r="N280" s="8">
        <f t="shared" si="41"/>
        <v>100</v>
      </c>
      <c r="O280" s="8">
        <f t="shared" si="42"/>
        <v>50</v>
      </c>
      <c r="P280" s="8">
        <f t="shared" si="43"/>
        <v>0</v>
      </c>
      <c r="Q280" s="9">
        <f t="shared" si="44"/>
        <v>51.25</v>
      </c>
      <c r="R280" s="9">
        <f t="shared" si="45"/>
        <v>42.5</v>
      </c>
      <c r="S280" s="9">
        <f t="shared" si="46"/>
        <v>31.25</v>
      </c>
      <c r="T280" s="9">
        <f t="shared" si="47"/>
        <v>43.75</v>
      </c>
      <c r="U280" s="8">
        <f t="shared" si="48"/>
        <v>41.666666666666664</v>
      </c>
      <c r="V280" s="8">
        <f t="shared" si="49"/>
        <v>42.1875</v>
      </c>
    </row>
    <row r="281" spans="1:22" ht="13.5" x14ac:dyDescent="0.25">
      <c r="A281" s="3">
        <f>RSI!A281</f>
        <v>44936</v>
      </c>
      <c r="B281" s="2">
        <f>RSI!B281</f>
        <v>13.2585</v>
      </c>
      <c r="C281" s="2">
        <f>RSI!I281</f>
        <v>54.277811885096519</v>
      </c>
      <c r="D281" s="2">
        <f>MACD!E281</f>
        <v>-0.50056077571061408</v>
      </c>
      <c r="E281" s="2">
        <f>MACD!F281</f>
        <v>-0.57383879202793076</v>
      </c>
      <c r="F281" s="2">
        <f>'Moving Avg'!D281</f>
        <v>13.373900000000001</v>
      </c>
      <c r="G281" s="2">
        <f>'Moving Avg'!F281</f>
        <v>13.092510000000001</v>
      </c>
      <c r="H281" s="2">
        <f>'Moving Avg'!G281</f>
        <v>12.559220000000009</v>
      </c>
      <c r="I281" s="2">
        <f>'Moving Avg'!H281</f>
        <v>13.126930499999975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50</v>
      </c>
      <c r="P281" s="8">
        <f t="shared" si="43"/>
        <v>16.5</v>
      </c>
      <c r="Q281" s="9">
        <f t="shared" si="44"/>
        <v>18.725000000000001</v>
      </c>
      <c r="R281" s="9">
        <f t="shared" si="45"/>
        <v>26.625</v>
      </c>
      <c r="S281" s="9">
        <f t="shared" si="46"/>
        <v>23.675000000000001</v>
      </c>
      <c r="T281" s="9">
        <f t="shared" si="47"/>
        <v>22.875</v>
      </c>
      <c r="U281" s="8">
        <f t="shared" si="48"/>
        <v>23.008333333333336</v>
      </c>
      <c r="V281" s="8">
        <f t="shared" si="49"/>
        <v>22.975000000000001</v>
      </c>
    </row>
    <row r="282" spans="1:22" ht="13.5" x14ac:dyDescent="0.25">
      <c r="A282" s="3">
        <f>RSI!A282</f>
        <v>44937</v>
      </c>
      <c r="B282" s="2">
        <f>RSI!B282</f>
        <v>13.2585</v>
      </c>
      <c r="C282" s="2">
        <f>RSI!I282</f>
        <v>54.277811885096519</v>
      </c>
      <c r="D282" s="2">
        <f>MACD!E282</f>
        <v>-0.28500187298595137</v>
      </c>
      <c r="E282" s="2">
        <f>MACD!F282</f>
        <v>-0.5160714082195349</v>
      </c>
      <c r="F282" s="2">
        <f>'Moving Avg'!D282</f>
        <v>13.258500000000002</v>
      </c>
      <c r="G282" s="2">
        <f>'Moving Avg'!F282</f>
        <v>13.14461</v>
      </c>
      <c r="H282" s="2">
        <f>'Moving Avg'!G282</f>
        <v>12.57723400000001</v>
      </c>
      <c r="I282" s="2">
        <f>'Moving Avg'!H282</f>
        <v>13.125123499999978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0</v>
      </c>
      <c r="O282" s="8">
        <f t="shared" si="42"/>
        <v>50</v>
      </c>
      <c r="P282" s="8">
        <f t="shared" si="43"/>
        <v>16.5</v>
      </c>
      <c r="Q282" s="9">
        <f t="shared" si="44"/>
        <v>18.725000000000001</v>
      </c>
      <c r="R282" s="9">
        <f t="shared" si="45"/>
        <v>26.625</v>
      </c>
      <c r="S282" s="9">
        <f t="shared" si="46"/>
        <v>23.675000000000001</v>
      </c>
      <c r="T282" s="9">
        <f t="shared" si="47"/>
        <v>22.875</v>
      </c>
      <c r="U282" s="8">
        <f t="shared" si="48"/>
        <v>23.008333333333336</v>
      </c>
      <c r="V282" s="8">
        <f t="shared" si="49"/>
        <v>22.975000000000001</v>
      </c>
    </row>
    <row r="283" spans="1:22" ht="13.5" x14ac:dyDescent="0.25">
      <c r="A283" s="3">
        <f>RSI!A283</f>
        <v>44938</v>
      </c>
      <c r="B283" s="2">
        <f>RSI!B283</f>
        <v>12.8935</v>
      </c>
      <c r="C283" s="2">
        <f>RSI!I283</f>
        <v>46.006100567250549</v>
      </c>
      <c r="D283" s="2">
        <f>MACD!E283</f>
        <v>-6.7510973438301036E-2</v>
      </c>
      <c r="E283" s="2">
        <f>MACD!F283</f>
        <v>-0.42635932126328818</v>
      </c>
      <c r="F283" s="2">
        <f>'Moving Avg'!D283</f>
        <v>13.185499999999999</v>
      </c>
      <c r="G283" s="2">
        <f>'Moving Avg'!F283</f>
        <v>13.197595000000002</v>
      </c>
      <c r="H283" s="2">
        <f>'Moving Avg'!G283</f>
        <v>12.590186000000008</v>
      </c>
      <c r="I283" s="2">
        <f>'Moving Avg'!H283</f>
        <v>13.121491499999976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  <c r="M283" s="8">
        <f t="shared" si="40"/>
        <v>25</v>
      </c>
      <c r="N283" s="8">
        <f t="shared" si="41"/>
        <v>0</v>
      </c>
      <c r="O283" s="8">
        <f t="shared" si="42"/>
        <v>50</v>
      </c>
      <c r="P283" s="8">
        <f t="shared" si="43"/>
        <v>16.5</v>
      </c>
      <c r="Q283" s="9">
        <f t="shared" si="44"/>
        <v>18.725000000000001</v>
      </c>
      <c r="R283" s="9">
        <f t="shared" si="45"/>
        <v>26.625</v>
      </c>
      <c r="S283" s="9">
        <f t="shared" si="46"/>
        <v>23.675000000000001</v>
      </c>
      <c r="T283" s="9">
        <f t="shared" si="47"/>
        <v>22.875</v>
      </c>
      <c r="U283" s="8">
        <f t="shared" si="48"/>
        <v>23.008333333333336</v>
      </c>
      <c r="V283" s="8">
        <f t="shared" si="49"/>
        <v>22.975000000000001</v>
      </c>
    </row>
    <row r="284" spans="1:22" ht="13.5" x14ac:dyDescent="0.25">
      <c r="A284" s="3">
        <f>RSI!A284</f>
        <v>44939</v>
      </c>
      <c r="B284" s="2">
        <f>RSI!B284</f>
        <v>13.123100000000001</v>
      </c>
      <c r="C284" s="2">
        <f>RSI!I284</f>
        <v>51.058672291036217</v>
      </c>
      <c r="D284" s="2">
        <f>MACD!E284</f>
        <v>0.11884754869662117</v>
      </c>
      <c r="E284" s="2">
        <f>MACD!F284</f>
        <v>-0.31731794727130636</v>
      </c>
      <c r="F284" s="2">
        <f>'Moving Avg'!D284</f>
        <v>13.158420000000001</v>
      </c>
      <c r="G284" s="2">
        <f>'Moving Avg'!F284</f>
        <v>13.244399999999999</v>
      </c>
      <c r="H284" s="2">
        <f>'Moving Avg'!G284</f>
        <v>12.606552000000008</v>
      </c>
      <c r="I284" s="2">
        <f>'Moving Avg'!H284</f>
        <v>13.119033999999976</v>
      </c>
      <c r="J284" s="6" t="str">
        <f>OBV!F284</f>
        <v>BULLISH</v>
      </c>
      <c r="K284" s="6" t="str">
        <f>OBV!G284</f>
        <v>STRONG</v>
      </c>
      <c r="L284" s="6" t="str">
        <f>OBV!H284</f>
        <v>BULLISH DIVERGENCE</v>
      </c>
      <c r="M284" s="8">
        <f t="shared" si="40"/>
        <v>25</v>
      </c>
      <c r="N284" s="8">
        <f t="shared" si="41"/>
        <v>0</v>
      </c>
      <c r="O284" s="8">
        <f t="shared" si="42"/>
        <v>50</v>
      </c>
      <c r="P284" s="8">
        <f t="shared" si="43"/>
        <v>83</v>
      </c>
      <c r="Q284" s="9">
        <f t="shared" si="44"/>
        <v>28.7</v>
      </c>
      <c r="R284" s="9">
        <f t="shared" si="45"/>
        <v>43.25</v>
      </c>
      <c r="S284" s="9">
        <f t="shared" si="46"/>
        <v>53.6</v>
      </c>
      <c r="T284" s="9">
        <f t="shared" si="47"/>
        <v>39.5</v>
      </c>
      <c r="U284" s="8">
        <f t="shared" si="48"/>
        <v>41.85</v>
      </c>
      <c r="V284" s="8">
        <f t="shared" si="49"/>
        <v>41.262500000000003</v>
      </c>
    </row>
    <row r="285" spans="1:22" ht="13.5" x14ac:dyDescent="0.25">
      <c r="A285" s="3">
        <f>RSI!A285</f>
        <v>44942</v>
      </c>
      <c r="B285" s="2">
        <f>RSI!B285</f>
        <v>12.952400000000001</v>
      </c>
      <c r="C285" s="2">
        <f>RSI!I285</f>
        <v>47.499849613219929</v>
      </c>
      <c r="D285" s="2">
        <f>MACD!E285</f>
        <v>0.26179057830436214</v>
      </c>
      <c r="E285" s="2">
        <f>MACD!F285</f>
        <v>-0.20149624215617265</v>
      </c>
      <c r="F285" s="2">
        <f>'Moving Avg'!D285</f>
        <v>13.097200000000001</v>
      </c>
      <c r="G285" s="2">
        <f>'Moving Avg'!F285</f>
        <v>13.276779999999999</v>
      </c>
      <c r="H285" s="2">
        <f>'Moving Avg'!G285</f>
        <v>12.621860000000005</v>
      </c>
      <c r="I285" s="2">
        <f>'Moving Avg'!H285</f>
        <v>13.115910999999977</v>
      </c>
      <c r="J285" s="6" t="str">
        <f>OBV!F285</f>
        <v>BULLISH</v>
      </c>
      <c r="K285" s="6" t="str">
        <f>OBV!G285</f>
        <v>STRONG</v>
      </c>
      <c r="L285" s="6" t="str">
        <f>OBV!H285</f>
        <v>BULLISH DIVERGENCE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83</v>
      </c>
      <c r="Q285" s="9">
        <f t="shared" si="44"/>
        <v>21.2</v>
      </c>
      <c r="R285" s="9">
        <f t="shared" si="45"/>
        <v>25.75</v>
      </c>
      <c r="S285" s="9">
        <f t="shared" si="46"/>
        <v>41.1</v>
      </c>
      <c r="T285" s="9">
        <f t="shared" si="47"/>
        <v>27</v>
      </c>
      <c r="U285" s="8">
        <f t="shared" si="48"/>
        <v>29.350000000000005</v>
      </c>
      <c r="V285" s="8">
        <f t="shared" si="49"/>
        <v>28.762500000000003</v>
      </c>
    </row>
    <row r="286" spans="1:22" ht="13.5" x14ac:dyDescent="0.25">
      <c r="A286" s="3">
        <f>RSI!A286</f>
        <v>44943</v>
      </c>
      <c r="B286" s="2">
        <f>RSI!B286</f>
        <v>12.952400000000001</v>
      </c>
      <c r="C286" s="2">
        <f>RSI!I286</f>
        <v>47.499849613219929</v>
      </c>
      <c r="D286" s="2">
        <f>MACD!E286</f>
        <v>0.37448565189100513</v>
      </c>
      <c r="E286" s="2">
        <f>MACD!F286</f>
        <v>-8.6299863346737088E-2</v>
      </c>
      <c r="F286" s="2">
        <f>'Moving Avg'!D286</f>
        <v>13.03598</v>
      </c>
      <c r="G286" s="2">
        <f>'Moving Avg'!F286</f>
        <v>13.30916</v>
      </c>
      <c r="H286" s="2">
        <f>'Moving Avg'!G286</f>
        <v>12.637168000000008</v>
      </c>
      <c r="I286" s="2">
        <f>'Moving Avg'!H286</f>
        <v>13.112787999999977</v>
      </c>
      <c r="J286" s="6" t="str">
        <f>OBV!F286</f>
        <v>BULLISH</v>
      </c>
      <c r="K286" s="6" t="str">
        <f>OBV!G286</f>
        <v>STRONG</v>
      </c>
      <c r="L286" s="6" t="str">
        <f>OBV!H286</f>
        <v>BULLISH DIVERGENCE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83</v>
      </c>
      <c r="Q286" s="9">
        <f t="shared" si="44"/>
        <v>21.2</v>
      </c>
      <c r="R286" s="9">
        <f t="shared" si="45"/>
        <v>25.75</v>
      </c>
      <c r="S286" s="9">
        <f t="shared" si="46"/>
        <v>41.1</v>
      </c>
      <c r="T286" s="9">
        <f t="shared" si="47"/>
        <v>27</v>
      </c>
      <c r="U286" s="8">
        <f t="shared" si="48"/>
        <v>29.350000000000005</v>
      </c>
      <c r="V286" s="8">
        <f t="shared" si="49"/>
        <v>28.762500000000003</v>
      </c>
    </row>
    <row r="287" spans="1:22" ht="13.5" x14ac:dyDescent="0.25">
      <c r="A287" s="3">
        <f>RSI!A287</f>
        <v>44944</v>
      </c>
      <c r="B287" s="2">
        <f>RSI!B287</f>
        <v>12.9465</v>
      </c>
      <c r="C287" s="2">
        <f>RSI!I287</f>
        <v>47.367505325215859</v>
      </c>
      <c r="D287" s="2">
        <f>MACD!E287</f>
        <v>0.44385602975072658</v>
      </c>
      <c r="E287" s="2">
        <f>MACD!F287</f>
        <v>1.9731315272755637E-2</v>
      </c>
      <c r="F287" s="2">
        <f>'Moving Avg'!D287</f>
        <v>12.973580000000002</v>
      </c>
      <c r="G287" s="2">
        <f>'Moving Avg'!F287</f>
        <v>13.34154</v>
      </c>
      <c r="H287" s="2">
        <f>'Moving Avg'!G287</f>
        <v>12.652358000000007</v>
      </c>
      <c r="I287" s="2">
        <f>'Moving Avg'!H287</f>
        <v>13.109769499999979</v>
      </c>
      <c r="J287" s="6" t="str">
        <f>OBV!F287</f>
        <v>BULLISH</v>
      </c>
      <c r="K287" s="6" t="str">
        <f>OBV!G287</f>
        <v>STRONG</v>
      </c>
      <c r="L287" s="6" t="str">
        <f>OBV!H287</f>
        <v>BULLISH DIVERGENCE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83</v>
      </c>
      <c r="Q287" s="9">
        <f t="shared" si="44"/>
        <v>21.2</v>
      </c>
      <c r="R287" s="9">
        <f t="shared" si="45"/>
        <v>25.75</v>
      </c>
      <c r="S287" s="9">
        <f t="shared" si="46"/>
        <v>41.1</v>
      </c>
      <c r="T287" s="9">
        <f t="shared" si="47"/>
        <v>27</v>
      </c>
      <c r="U287" s="8">
        <f t="shared" si="48"/>
        <v>29.350000000000005</v>
      </c>
      <c r="V287" s="8">
        <f t="shared" si="49"/>
        <v>28.762500000000003</v>
      </c>
    </row>
    <row r="288" spans="1:22" ht="13.5" x14ac:dyDescent="0.25">
      <c r="A288" s="3">
        <f>RSI!A288</f>
        <v>44945</v>
      </c>
      <c r="B288" s="2">
        <f>RSI!B288</f>
        <v>13.129</v>
      </c>
      <c r="C288" s="2">
        <f>RSI!I288</f>
        <v>51.837599120422766</v>
      </c>
      <c r="D288" s="2">
        <f>MACD!E288</f>
        <v>0.40099115736446223</v>
      </c>
      <c r="E288" s="2">
        <f>MACD!F288</f>
        <v>9.598328369109696E-2</v>
      </c>
      <c r="F288" s="2">
        <f>'Moving Avg'!D288</f>
        <v>13.020680000000002</v>
      </c>
      <c r="G288" s="2">
        <f>'Moving Avg'!F288</f>
        <v>13.383045000000001</v>
      </c>
      <c r="H288" s="2">
        <f>'Moving Avg'!G288</f>
        <v>12.674730000000006</v>
      </c>
      <c r="I288" s="2">
        <f>'Moving Avg'!H288</f>
        <v>13.107663499999978</v>
      </c>
      <c r="J288" s="6" t="str">
        <f>OBV!F288</f>
        <v>BULLISH</v>
      </c>
      <c r="K288" s="6" t="str">
        <f>OBV!G288</f>
        <v>STRONG</v>
      </c>
      <c r="L288" s="6" t="str">
        <f>OBV!H288</f>
        <v>CONFIRMED BULLISH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100</v>
      </c>
      <c r="Q288" s="9">
        <f t="shared" si="44"/>
        <v>23.75</v>
      </c>
      <c r="R288" s="9">
        <f t="shared" si="45"/>
        <v>30</v>
      </c>
      <c r="S288" s="9">
        <f t="shared" si="46"/>
        <v>48.75</v>
      </c>
      <c r="T288" s="9">
        <f t="shared" si="47"/>
        <v>31.25</v>
      </c>
      <c r="U288" s="8">
        <f t="shared" si="48"/>
        <v>34.166666666666664</v>
      </c>
      <c r="V288" s="8">
        <f t="shared" si="49"/>
        <v>33.4375</v>
      </c>
    </row>
    <row r="289" spans="1:22" ht="13.5" x14ac:dyDescent="0.25">
      <c r="A289" s="3">
        <f>RSI!A289</f>
        <v>44946</v>
      </c>
      <c r="B289" s="2">
        <f>RSI!B289</f>
        <v>12.952400000000001</v>
      </c>
      <c r="C289" s="2">
        <f>RSI!I289</f>
        <v>47.622681951278494</v>
      </c>
      <c r="D289" s="2">
        <f>MACD!E289</f>
        <v>0.37739513304628325</v>
      </c>
      <c r="E289" s="2">
        <f>MACD!F289</f>
        <v>0.15226565356213423</v>
      </c>
      <c r="F289" s="2">
        <f>'Moving Avg'!D289</f>
        <v>12.98654</v>
      </c>
      <c r="G289" s="2">
        <f>'Moving Avg'!F289</f>
        <v>13.415424999999999</v>
      </c>
      <c r="H289" s="2">
        <f>'Moving Avg'!G289</f>
        <v>12.690156000000007</v>
      </c>
      <c r="I289" s="2">
        <f>'Moving Avg'!H289</f>
        <v>13.104674499999978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0</v>
      </c>
      <c r="Q289" s="9">
        <f t="shared" si="44"/>
        <v>8.75</v>
      </c>
      <c r="R289" s="9">
        <f t="shared" si="45"/>
        <v>5</v>
      </c>
      <c r="S289" s="9">
        <f t="shared" si="46"/>
        <v>3.75</v>
      </c>
      <c r="T289" s="9">
        <f t="shared" si="47"/>
        <v>6.25</v>
      </c>
      <c r="U289" s="8">
        <f t="shared" si="48"/>
        <v>5.833333333333333</v>
      </c>
      <c r="V289" s="8">
        <f t="shared" si="49"/>
        <v>5.9375</v>
      </c>
    </row>
    <row r="290" spans="1:22" ht="13.5" x14ac:dyDescent="0.25">
      <c r="A290" s="3">
        <f>RSI!A290</f>
        <v>44949</v>
      </c>
      <c r="B290" s="2">
        <f>RSI!B290</f>
        <v>13.129</v>
      </c>
      <c r="C290" s="2">
        <f>RSI!I290</f>
        <v>51.839812253827731</v>
      </c>
      <c r="D290" s="2">
        <f>MACD!E290</f>
        <v>0.34501425777652628</v>
      </c>
      <c r="E290" s="2">
        <f>MACD!F290</f>
        <v>0.19081537440501267</v>
      </c>
      <c r="F290" s="2">
        <f>'Moving Avg'!D290</f>
        <v>13.02186</v>
      </c>
      <c r="G290" s="2">
        <f>'Moving Avg'!F290</f>
        <v>13.419839999999999</v>
      </c>
      <c r="H290" s="2">
        <f>'Moving Avg'!G290</f>
        <v>12.710174000000006</v>
      </c>
      <c r="I290" s="2">
        <f>'Moving Avg'!H290</f>
        <v>13.10168299999998</v>
      </c>
      <c r="J290" s="6" t="str">
        <f>OBV!F290</f>
        <v>BEARISH</v>
      </c>
      <c r="K290" s="6" t="str">
        <f>OBV!G290</f>
        <v>WEAK</v>
      </c>
      <c r="L290" s="6" t="str">
        <f>OBV!H290</f>
        <v>BEARISH DIVERGENCE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0</v>
      </c>
      <c r="Q290" s="9">
        <f t="shared" si="44"/>
        <v>8.75</v>
      </c>
      <c r="R290" s="9">
        <f t="shared" si="45"/>
        <v>5</v>
      </c>
      <c r="S290" s="9">
        <f t="shared" si="46"/>
        <v>3.75</v>
      </c>
      <c r="T290" s="9">
        <f t="shared" si="47"/>
        <v>6.25</v>
      </c>
      <c r="U290" s="8">
        <f t="shared" si="48"/>
        <v>5.833333333333333</v>
      </c>
      <c r="V290" s="8">
        <f t="shared" si="49"/>
        <v>5.9375</v>
      </c>
    </row>
    <row r="291" spans="1:22" ht="13.5" x14ac:dyDescent="0.25">
      <c r="A291" s="3">
        <f>RSI!A291</f>
        <v>44950</v>
      </c>
      <c r="B291" s="2">
        <f>RSI!B291</f>
        <v>13.099600000000001</v>
      </c>
      <c r="C291" s="2">
        <f>RSI!I291</f>
        <v>51.102155543542516</v>
      </c>
      <c r="D291" s="2">
        <f>MACD!E291</f>
        <v>0.31936640099507585</v>
      </c>
      <c r="E291" s="2">
        <f>MACD!F291</f>
        <v>0.21652557972302533</v>
      </c>
      <c r="F291" s="2">
        <f>'Moving Avg'!D291</f>
        <v>13.051300000000001</v>
      </c>
      <c r="G291" s="2">
        <f>'Moving Avg'!F291</f>
        <v>13.391874999999999</v>
      </c>
      <c r="H291" s="2">
        <f>'Moving Avg'!G291</f>
        <v>12.730898000000007</v>
      </c>
      <c r="I291" s="2">
        <f>'Moving Avg'!H291</f>
        <v>13.098490999999978</v>
      </c>
      <c r="J291" s="6" t="str">
        <f>OBV!F291</f>
        <v>BEARISH</v>
      </c>
      <c r="K291" s="6" t="str">
        <f>OBV!G291</f>
        <v>WEAK</v>
      </c>
      <c r="L291" s="6" t="str">
        <f>OBV!H291</f>
        <v>BEARISH DIVERGENCE</v>
      </c>
      <c r="M291" s="8">
        <f t="shared" si="40"/>
        <v>25</v>
      </c>
      <c r="N291" s="8">
        <f t="shared" si="41"/>
        <v>0</v>
      </c>
      <c r="O291" s="8">
        <f t="shared" si="42"/>
        <v>0</v>
      </c>
      <c r="P291" s="8">
        <f t="shared" si="43"/>
        <v>0</v>
      </c>
      <c r="Q291" s="9">
        <f t="shared" si="44"/>
        <v>8.75</v>
      </c>
      <c r="R291" s="9">
        <f t="shared" si="45"/>
        <v>5</v>
      </c>
      <c r="S291" s="9">
        <f t="shared" si="46"/>
        <v>3.75</v>
      </c>
      <c r="T291" s="9">
        <f t="shared" si="47"/>
        <v>6.25</v>
      </c>
      <c r="U291" s="8">
        <f t="shared" si="48"/>
        <v>5.833333333333333</v>
      </c>
      <c r="V291" s="8">
        <f t="shared" si="49"/>
        <v>5.9375</v>
      </c>
    </row>
    <row r="292" spans="1:22" ht="13.5" x14ac:dyDescent="0.25">
      <c r="A292" s="3">
        <f>RSI!A292</f>
        <v>44951</v>
      </c>
      <c r="B292" s="2">
        <f>RSI!B292</f>
        <v>13.0642</v>
      </c>
      <c r="C292" s="2">
        <f>RSI!I292</f>
        <v>50.176327432575732</v>
      </c>
      <c r="D292" s="2">
        <f>MACD!E292</f>
        <v>0.30006547159655916</v>
      </c>
      <c r="E292" s="2">
        <f>MACD!F292</f>
        <v>0.23323355809773211</v>
      </c>
      <c r="F292" s="2">
        <f>'Moving Avg'!D292</f>
        <v>13.07484</v>
      </c>
      <c r="G292" s="2">
        <f>'Moving Avg'!F292</f>
        <v>13.341534999999999</v>
      </c>
      <c r="H292" s="2">
        <f>'Moving Avg'!G292</f>
        <v>12.751150000000006</v>
      </c>
      <c r="I292" s="2">
        <f>'Moving Avg'!H292</f>
        <v>13.094719499999979</v>
      </c>
      <c r="J292" s="6" t="str">
        <f>OBV!F292</f>
        <v>BEARISH</v>
      </c>
      <c r="K292" s="6" t="str">
        <f>OBV!G292</f>
        <v>WEAK</v>
      </c>
      <c r="L292" s="6" t="str">
        <f>OBV!H292</f>
        <v>BEARISH DIVERGENCE</v>
      </c>
      <c r="M292" s="8">
        <f t="shared" si="40"/>
        <v>25</v>
      </c>
      <c r="N292" s="8">
        <f t="shared" si="41"/>
        <v>0</v>
      </c>
      <c r="O292" s="8">
        <f t="shared" si="42"/>
        <v>0</v>
      </c>
      <c r="P292" s="8">
        <f t="shared" si="43"/>
        <v>0</v>
      </c>
      <c r="Q292" s="9">
        <f t="shared" si="44"/>
        <v>8.75</v>
      </c>
      <c r="R292" s="9">
        <f t="shared" si="45"/>
        <v>5</v>
      </c>
      <c r="S292" s="9">
        <f t="shared" si="46"/>
        <v>3.75</v>
      </c>
      <c r="T292" s="9">
        <f t="shared" si="47"/>
        <v>6.25</v>
      </c>
      <c r="U292" s="8">
        <f t="shared" si="48"/>
        <v>5.833333333333333</v>
      </c>
      <c r="V292" s="8">
        <f t="shared" si="49"/>
        <v>5.9375</v>
      </c>
    </row>
    <row r="293" spans="1:22" ht="13.5" x14ac:dyDescent="0.25">
      <c r="A293" s="3">
        <f>RSI!A293</f>
        <v>44952</v>
      </c>
      <c r="B293" s="2">
        <f>RSI!B293</f>
        <v>13.0642</v>
      </c>
      <c r="C293" s="2">
        <f>RSI!I293</f>
        <v>50.176327432575732</v>
      </c>
      <c r="D293" s="2">
        <f>MACD!E293</f>
        <v>0.2275845101407814</v>
      </c>
      <c r="E293" s="2">
        <f>MACD!F293</f>
        <v>0.23210374850634197</v>
      </c>
      <c r="F293" s="2">
        <f>'Moving Avg'!D293</f>
        <v>13.061880000000002</v>
      </c>
      <c r="G293" s="2">
        <f>'Moving Avg'!F293</f>
        <v>13.28825</v>
      </c>
      <c r="H293" s="2">
        <f>'Moving Avg'!G293</f>
        <v>12.771166000000008</v>
      </c>
      <c r="I293" s="2">
        <f>'Moving Avg'!H293</f>
        <v>13.091350499999976</v>
      </c>
      <c r="J293" s="6" t="str">
        <f>OBV!F293</f>
        <v>BEARISH</v>
      </c>
      <c r="K293" s="6" t="str">
        <f>OBV!G293</f>
        <v>WEAK</v>
      </c>
      <c r="L293" s="6" t="str">
        <f>OBV!H293</f>
        <v>CONFIRMED BEARISH</v>
      </c>
      <c r="M293" s="8">
        <f t="shared" si="40"/>
        <v>25</v>
      </c>
      <c r="N293" s="8">
        <f t="shared" si="41"/>
        <v>45</v>
      </c>
      <c r="O293" s="8">
        <f t="shared" si="42"/>
        <v>0</v>
      </c>
      <c r="P293" s="8">
        <f t="shared" si="43"/>
        <v>0</v>
      </c>
      <c r="Q293" s="9">
        <f t="shared" si="44"/>
        <v>24.5</v>
      </c>
      <c r="R293" s="9">
        <f t="shared" si="45"/>
        <v>14</v>
      </c>
      <c r="S293" s="9">
        <f t="shared" si="46"/>
        <v>10.5</v>
      </c>
      <c r="T293" s="9">
        <f t="shared" si="47"/>
        <v>17.5</v>
      </c>
      <c r="U293" s="8">
        <f t="shared" si="48"/>
        <v>16.333333333333332</v>
      </c>
      <c r="V293" s="8">
        <f t="shared" si="49"/>
        <v>16.625</v>
      </c>
    </row>
    <row r="294" spans="1:22" ht="13.5" x14ac:dyDescent="0.25">
      <c r="A294" s="3">
        <f>RSI!A294</f>
        <v>44953</v>
      </c>
      <c r="B294" s="2">
        <f>RSI!B294</f>
        <v>13.058400000000001</v>
      </c>
      <c r="C294" s="2">
        <f>RSI!I294</f>
        <v>50.004183554483326</v>
      </c>
      <c r="D294" s="2">
        <f>MACD!E294</f>
        <v>0.20201128381342315</v>
      </c>
      <c r="E294" s="2">
        <f>MACD!F294</f>
        <v>0.22608525556775821</v>
      </c>
      <c r="F294" s="2">
        <f>'Moving Avg'!D294</f>
        <v>13.083080000000001</v>
      </c>
      <c r="G294" s="2">
        <f>'Moving Avg'!F294</f>
        <v>13.22879</v>
      </c>
      <c r="H294" s="2">
        <f>'Moving Avg'!G294</f>
        <v>12.791184000000008</v>
      </c>
      <c r="I294" s="2">
        <f>'Moving Avg'!H294</f>
        <v>13.087979499999975</v>
      </c>
      <c r="J294" s="6" t="str">
        <f>OBV!F294</f>
        <v>BEARISH</v>
      </c>
      <c r="K294" s="6" t="str">
        <f>OBV!G294</f>
        <v>NEUTRAL</v>
      </c>
      <c r="L294" s="6" t="str">
        <f>OBV!H294</f>
        <v>BEARISH DIVERGENCE</v>
      </c>
      <c r="M294" s="8">
        <f t="shared" si="40"/>
        <v>25</v>
      </c>
      <c r="N294" s="8">
        <f t="shared" si="41"/>
        <v>100</v>
      </c>
      <c r="O294" s="8">
        <f t="shared" si="42"/>
        <v>0</v>
      </c>
      <c r="P294" s="8">
        <f t="shared" si="43"/>
        <v>16.5</v>
      </c>
      <c r="Q294" s="9">
        <f t="shared" si="44"/>
        <v>46.225000000000001</v>
      </c>
      <c r="R294" s="9">
        <f t="shared" si="45"/>
        <v>29.125</v>
      </c>
      <c r="S294" s="9">
        <f t="shared" si="46"/>
        <v>26.175000000000001</v>
      </c>
      <c r="T294" s="9">
        <f t="shared" si="47"/>
        <v>35.375</v>
      </c>
      <c r="U294" s="8">
        <f t="shared" si="48"/>
        <v>33.841666666666661</v>
      </c>
      <c r="V294" s="8">
        <f t="shared" si="49"/>
        <v>34.224999999999994</v>
      </c>
    </row>
    <row r="295" spans="1:22" ht="13.5" x14ac:dyDescent="0.25">
      <c r="A295" s="3">
        <f>RSI!A295</f>
        <v>44956</v>
      </c>
      <c r="B295" s="2">
        <f>RSI!B295</f>
        <v>12.8346</v>
      </c>
      <c r="C295" s="2">
        <f>RSI!I295</f>
        <v>43.764891185011322</v>
      </c>
      <c r="D295" s="2">
        <f>MACD!E295</f>
        <v>0.17072671864169386</v>
      </c>
      <c r="E295" s="2">
        <f>MACD!F295</f>
        <v>0.21501354818254537</v>
      </c>
      <c r="F295" s="2">
        <f>'Moving Avg'!D295</f>
        <v>13.024199999999999</v>
      </c>
      <c r="G295" s="2">
        <f>'Moving Avg'!F295</f>
        <v>13.166970000000003</v>
      </c>
      <c r="H295" s="2">
        <f>'Moving Avg'!G295</f>
        <v>12.813438000000009</v>
      </c>
      <c r="I295" s="2">
        <f>'Moving Avg'!H295</f>
        <v>13.083489499999976</v>
      </c>
      <c r="J295" s="6" t="str">
        <f>OBV!F295</f>
        <v>BEARISH</v>
      </c>
      <c r="K295" s="6" t="str">
        <f>OBV!G295</f>
        <v>NEUTRAL</v>
      </c>
      <c r="L295" s="6" t="str">
        <f>OBV!H295</f>
        <v>CONFIRMED BEARISH</v>
      </c>
      <c r="M295" s="8">
        <f t="shared" si="40"/>
        <v>25</v>
      </c>
      <c r="N295" s="8">
        <f t="shared" si="41"/>
        <v>100</v>
      </c>
      <c r="O295" s="8">
        <f t="shared" si="42"/>
        <v>0</v>
      </c>
      <c r="P295" s="8">
        <f t="shared" si="43"/>
        <v>16.5</v>
      </c>
      <c r="Q295" s="9">
        <f t="shared" si="44"/>
        <v>46.225000000000001</v>
      </c>
      <c r="R295" s="9">
        <f t="shared" si="45"/>
        <v>29.125</v>
      </c>
      <c r="S295" s="9">
        <f t="shared" si="46"/>
        <v>26.175000000000001</v>
      </c>
      <c r="T295" s="9">
        <f t="shared" si="47"/>
        <v>35.375</v>
      </c>
      <c r="U295" s="8">
        <f t="shared" si="48"/>
        <v>33.841666666666661</v>
      </c>
      <c r="V295" s="8">
        <f t="shared" si="49"/>
        <v>34.224999999999994</v>
      </c>
    </row>
    <row r="296" spans="1:22" ht="13.5" x14ac:dyDescent="0.25">
      <c r="A296" s="3">
        <f>RSI!A296</f>
        <v>44957</v>
      </c>
      <c r="B296" s="2">
        <f>RSI!B296</f>
        <v>12.716900000000001</v>
      </c>
      <c r="C296" s="2">
        <f>RSI!I296</f>
        <v>40.876203358104341</v>
      </c>
      <c r="D296" s="2">
        <f>MACD!E296</f>
        <v>0.15433138446279848</v>
      </c>
      <c r="E296" s="2">
        <f>MACD!F296</f>
        <v>0.20287711543859599</v>
      </c>
      <c r="F296" s="2">
        <f>'Moving Avg'!D296</f>
        <v>12.947659999999999</v>
      </c>
      <c r="G296" s="2">
        <f>'Moving Avg'!F296</f>
        <v>13.102209999999999</v>
      </c>
      <c r="H296" s="2">
        <f>'Moving Avg'!G296</f>
        <v>12.832278000000008</v>
      </c>
      <c r="I296" s="2">
        <f>'Moving Avg'!H296</f>
        <v>13.078517999999976</v>
      </c>
      <c r="J296" s="6" t="str">
        <f>OBV!F296</f>
        <v>BEARISH</v>
      </c>
      <c r="K296" s="6" t="str">
        <f>OBV!G296</f>
        <v>WEAK</v>
      </c>
      <c r="L296" s="6" t="str">
        <f>OBV!H296</f>
        <v>CONFIRMED BEARISH</v>
      </c>
      <c r="M296" s="8">
        <f t="shared" si="40"/>
        <v>25</v>
      </c>
      <c r="N296" s="8">
        <f t="shared" si="41"/>
        <v>100</v>
      </c>
      <c r="O296" s="8">
        <f t="shared" si="42"/>
        <v>0</v>
      </c>
      <c r="P296" s="8">
        <f t="shared" si="43"/>
        <v>0</v>
      </c>
      <c r="Q296" s="9">
        <f t="shared" si="44"/>
        <v>43.75</v>
      </c>
      <c r="R296" s="9">
        <f t="shared" si="45"/>
        <v>25</v>
      </c>
      <c r="S296" s="9">
        <f t="shared" si="46"/>
        <v>18.75</v>
      </c>
      <c r="T296" s="9">
        <f t="shared" si="47"/>
        <v>31.25</v>
      </c>
      <c r="U296" s="8">
        <f t="shared" si="48"/>
        <v>29.166666666666668</v>
      </c>
      <c r="V296" s="8">
        <f t="shared" si="49"/>
        <v>29.6875</v>
      </c>
    </row>
    <row r="297" spans="1:22" ht="13.5" x14ac:dyDescent="0.25">
      <c r="A297" s="3">
        <f>RSI!A297</f>
        <v>44958</v>
      </c>
      <c r="B297" s="2">
        <f>RSI!B297</f>
        <v>12.716900000000001</v>
      </c>
      <c r="C297" s="2">
        <f>RSI!I297</f>
        <v>40.876203358104341</v>
      </c>
      <c r="D297" s="2">
        <f>MACD!E297</f>
        <v>0.14150334333161041</v>
      </c>
      <c r="E297" s="2">
        <f>MACD!F297</f>
        <v>0.19060236101719888</v>
      </c>
      <c r="F297" s="2">
        <f>'Moving Avg'!D297</f>
        <v>12.878200000000001</v>
      </c>
      <c r="G297" s="2">
        <f>'Moving Avg'!F297</f>
        <v>13.046279999999999</v>
      </c>
      <c r="H297" s="2">
        <f>'Moving Avg'!G297</f>
        <v>12.845702000000008</v>
      </c>
      <c r="I297" s="2">
        <f>'Moving Avg'!H297</f>
        <v>13.073573499999974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  <c r="M297" s="8">
        <f t="shared" si="40"/>
        <v>25</v>
      </c>
      <c r="N297" s="8">
        <f t="shared" si="41"/>
        <v>100</v>
      </c>
      <c r="O297" s="8">
        <f t="shared" si="42"/>
        <v>0</v>
      </c>
      <c r="P297" s="8">
        <f t="shared" si="43"/>
        <v>0</v>
      </c>
      <c r="Q297" s="9">
        <f t="shared" si="44"/>
        <v>43.75</v>
      </c>
      <c r="R297" s="9">
        <f t="shared" si="45"/>
        <v>25</v>
      </c>
      <c r="S297" s="9">
        <f t="shared" si="46"/>
        <v>18.75</v>
      </c>
      <c r="T297" s="9">
        <f t="shared" si="47"/>
        <v>31.25</v>
      </c>
      <c r="U297" s="8">
        <f t="shared" si="48"/>
        <v>29.166666666666668</v>
      </c>
      <c r="V297" s="8">
        <f t="shared" si="49"/>
        <v>29.6875</v>
      </c>
    </row>
    <row r="298" spans="1:22" ht="13.5" x14ac:dyDescent="0.25">
      <c r="A298" s="3">
        <f>RSI!A298</f>
        <v>44959</v>
      </c>
      <c r="B298" s="2">
        <f>RSI!B298</f>
        <v>12.657999999999999</v>
      </c>
      <c r="C298" s="2">
        <f>RSI!I298</f>
        <v>39.368112356996043</v>
      </c>
      <c r="D298" s="2">
        <f>MACD!E298</f>
        <v>0.1648967202991205</v>
      </c>
      <c r="E298" s="2">
        <f>MACD!F298</f>
        <v>0.18546123287358324</v>
      </c>
      <c r="F298" s="2">
        <f>'Moving Avg'!D298</f>
        <v>12.796960000000002</v>
      </c>
      <c r="G298" s="2">
        <f>'Moving Avg'!F298</f>
        <v>13.016255000000001</v>
      </c>
      <c r="H298" s="2">
        <f>'Moving Avg'!G298</f>
        <v>12.85806600000001</v>
      </c>
      <c r="I298" s="2">
        <f>'Moving Avg'!H298</f>
        <v>13.068334499999974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  <c r="M298" s="8">
        <f t="shared" si="40"/>
        <v>25</v>
      </c>
      <c r="N298" s="8">
        <f t="shared" si="41"/>
        <v>100</v>
      </c>
      <c r="O298" s="8">
        <f t="shared" si="42"/>
        <v>0</v>
      </c>
      <c r="P298" s="8">
        <f t="shared" si="43"/>
        <v>0</v>
      </c>
      <c r="Q298" s="9">
        <f t="shared" si="44"/>
        <v>43.75</v>
      </c>
      <c r="R298" s="9">
        <f t="shared" si="45"/>
        <v>25</v>
      </c>
      <c r="S298" s="9">
        <f t="shared" si="46"/>
        <v>18.75</v>
      </c>
      <c r="T298" s="9">
        <f t="shared" si="47"/>
        <v>31.25</v>
      </c>
      <c r="U298" s="8">
        <f t="shared" si="48"/>
        <v>29.166666666666668</v>
      </c>
      <c r="V298" s="8">
        <f t="shared" si="49"/>
        <v>29.6875</v>
      </c>
    </row>
    <row r="299" spans="1:22" ht="13.5" x14ac:dyDescent="0.25">
      <c r="A299" s="3">
        <f>RSI!A299</f>
        <v>44960</v>
      </c>
      <c r="B299" s="2">
        <f>RSI!B299</f>
        <v>12.657999999999999</v>
      </c>
      <c r="C299" s="2">
        <f>RSI!I299</f>
        <v>39.36811235699605</v>
      </c>
      <c r="D299" s="2">
        <f>MACD!E299</f>
        <v>0.15954399034148281</v>
      </c>
      <c r="E299" s="2">
        <f>MACD!F299</f>
        <v>0.18027778436716319</v>
      </c>
      <c r="F299" s="2">
        <f>'Moving Avg'!D299</f>
        <v>12.71688</v>
      </c>
      <c r="G299" s="2">
        <f>'Moving Avg'!F299</f>
        <v>12.986230000000001</v>
      </c>
      <c r="H299" s="2">
        <f>'Moving Avg'!G299</f>
        <v>12.870312000000007</v>
      </c>
      <c r="I299" s="2">
        <f>'Moving Avg'!H299</f>
        <v>13.063202999999971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  <c r="M299" s="8">
        <f t="shared" si="40"/>
        <v>25</v>
      </c>
      <c r="N299" s="8">
        <f t="shared" si="41"/>
        <v>100</v>
      </c>
      <c r="O299" s="8">
        <f t="shared" si="42"/>
        <v>0</v>
      </c>
      <c r="P299" s="8">
        <f t="shared" si="43"/>
        <v>0</v>
      </c>
      <c r="Q299" s="9">
        <f t="shared" si="44"/>
        <v>43.75</v>
      </c>
      <c r="R299" s="9">
        <f t="shared" si="45"/>
        <v>25</v>
      </c>
      <c r="S299" s="9">
        <f t="shared" si="46"/>
        <v>18.75</v>
      </c>
      <c r="T299" s="9">
        <f t="shared" si="47"/>
        <v>31.25</v>
      </c>
      <c r="U299" s="8">
        <f t="shared" si="48"/>
        <v>29.166666666666668</v>
      </c>
      <c r="V299" s="8">
        <f t="shared" si="49"/>
        <v>29.6875</v>
      </c>
    </row>
    <row r="300" spans="1:22" ht="13.5" x14ac:dyDescent="0.25">
      <c r="A300" s="3">
        <f>RSI!A300</f>
        <v>44963</v>
      </c>
      <c r="B300" s="2">
        <f>RSI!B300</f>
        <v>12.657999999999999</v>
      </c>
      <c r="C300" s="2">
        <f>RSI!I300</f>
        <v>39.36811235699605</v>
      </c>
      <c r="D300" s="2">
        <f>MACD!E300</f>
        <v>0.18405630743630752</v>
      </c>
      <c r="E300" s="2">
        <f>MACD!F300</f>
        <v>0.18103348898099209</v>
      </c>
      <c r="F300" s="2">
        <f>'Moving Avg'!D300</f>
        <v>12.681560000000001</v>
      </c>
      <c r="G300" s="2">
        <f>'Moving Avg'!F300</f>
        <v>12.956205000000001</v>
      </c>
      <c r="H300" s="2">
        <f>'Moving Avg'!G300</f>
        <v>12.882676000000009</v>
      </c>
      <c r="I300" s="2">
        <f>'Moving Avg'!H300</f>
        <v>13.06005699999997</v>
      </c>
      <c r="J300" s="6" t="str">
        <f>OBV!F300</f>
        <v>BEARISH</v>
      </c>
      <c r="K300" s="6" t="str">
        <f>OBV!G300</f>
        <v>WEAK</v>
      </c>
      <c r="L300" s="6" t="str">
        <f>OBV!H300</f>
        <v>CONFIRMED BEARISH</v>
      </c>
      <c r="M300" s="8">
        <f t="shared" si="40"/>
        <v>25</v>
      </c>
      <c r="N300" s="8">
        <f t="shared" si="41"/>
        <v>0</v>
      </c>
      <c r="O300" s="8">
        <f t="shared" si="42"/>
        <v>0</v>
      </c>
      <c r="P300" s="8">
        <f t="shared" si="43"/>
        <v>0</v>
      </c>
      <c r="Q300" s="9">
        <f t="shared" si="44"/>
        <v>8.75</v>
      </c>
      <c r="R300" s="9">
        <f t="shared" si="45"/>
        <v>5</v>
      </c>
      <c r="S300" s="9">
        <f t="shared" si="46"/>
        <v>3.75</v>
      </c>
      <c r="T300" s="9">
        <f t="shared" si="47"/>
        <v>6.25</v>
      </c>
      <c r="U300" s="8">
        <f t="shared" si="48"/>
        <v>5.833333333333333</v>
      </c>
      <c r="V300" s="8">
        <f t="shared" si="49"/>
        <v>5.9375</v>
      </c>
    </row>
    <row r="301" spans="1:22" ht="13.5" x14ac:dyDescent="0.25">
      <c r="A301" s="3">
        <f>RSI!A301</f>
        <v>44964</v>
      </c>
      <c r="B301" s="2">
        <f>RSI!B301</f>
        <v>12.657999999999999</v>
      </c>
      <c r="C301" s="2">
        <f>RSI!I301</f>
        <v>39.36811235699605</v>
      </c>
      <c r="D301" s="2">
        <f>MACD!E301</f>
        <v>0.2020080509443769</v>
      </c>
      <c r="E301" s="2">
        <f>MACD!F301</f>
        <v>0.18522840137366905</v>
      </c>
      <c r="F301" s="2">
        <f>'Moving Avg'!D301</f>
        <v>12.669779999999999</v>
      </c>
      <c r="G301" s="2">
        <f>'Moving Avg'!F301</f>
        <v>12.926179999999999</v>
      </c>
      <c r="H301" s="2">
        <f>'Moving Avg'!G301</f>
        <v>12.895040000000009</v>
      </c>
      <c r="I301" s="2">
        <f>'Moving Avg'!H301</f>
        <v>13.056266999999966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16.5</v>
      </c>
      <c r="Q301" s="9">
        <f t="shared" si="44"/>
        <v>11.225</v>
      </c>
      <c r="R301" s="9">
        <f t="shared" si="45"/>
        <v>9.125</v>
      </c>
      <c r="S301" s="9">
        <f t="shared" si="46"/>
        <v>11.175000000000001</v>
      </c>
      <c r="T301" s="9">
        <f t="shared" si="47"/>
        <v>10.375</v>
      </c>
      <c r="U301" s="8">
        <f t="shared" si="48"/>
        <v>10.508333333333335</v>
      </c>
      <c r="V301" s="8">
        <f t="shared" si="49"/>
        <v>10.475000000000001</v>
      </c>
    </row>
    <row r="302" spans="1:22" ht="13.5" x14ac:dyDescent="0.25">
      <c r="A302" s="3">
        <f>RSI!A302</f>
        <v>44965</v>
      </c>
      <c r="B302" s="2">
        <f>RSI!B302</f>
        <v>12.481400000000001</v>
      </c>
      <c r="C302" s="2">
        <f>RSI!I302</f>
        <v>34.26922499475225</v>
      </c>
      <c r="D302" s="2">
        <f>MACD!E302</f>
        <v>0.22643852747127546</v>
      </c>
      <c r="E302" s="2">
        <f>MACD!F302</f>
        <v>0.19347042659319033</v>
      </c>
      <c r="F302" s="2">
        <f>'Moving Avg'!D302</f>
        <v>12.622679999999999</v>
      </c>
      <c r="G302" s="2">
        <f>'Moving Avg'!F302</f>
        <v>12.887324999999999</v>
      </c>
      <c r="H302" s="2">
        <f>'Moving Avg'!G302</f>
        <v>12.909170000000008</v>
      </c>
      <c r="I302" s="2">
        <f>'Moving Avg'!H302</f>
        <v>13.050144999999969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16.5</v>
      </c>
      <c r="Q302" s="9">
        <f t="shared" si="44"/>
        <v>11.225</v>
      </c>
      <c r="R302" s="9">
        <f t="shared" si="45"/>
        <v>9.125</v>
      </c>
      <c r="S302" s="9">
        <f t="shared" si="46"/>
        <v>11.175000000000001</v>
      </c>
      <c r="T302" s="9">
        <f t="shared" si="47"/>
        <v>10.375</v>
      </c>
      <c r="U302" s="8">
        <f t="shared" si="48"/>
        <v>10.508333333333335</v>
      </c>
      <c r="V302" s="8">
        <f t="shared" si="49"/>
        <v>10.475000000000001</v>
      </c>
    </row>
    <row r="303" spans="1:22" ht="13.5" x14ac:dyDescent="0.25">
      <c r="A303" s="3">
        <f>RSI!A303</f>
        <v>44966</v>
      </c>
      <c r="B303" s="2">
        <f>RSI!B303</f>
        <v>12.481400000000001</v>
      </c>
      <c r="C303" s="2">
        <f>RSI!I303</f>
        <v>34.26922499475225</v>
      </c>
      <c r="D303" s="2">
        <f>MACD!E303</f>
        <v>0.24964031361091088</v>
      </c>
      <c r="E303" s="2">
        <f>MACD!F303</f>
        <v>0.20470440399673445</v>
      </c>
      <c r="F303" s="2">
        <f>'Moving Avg'!D303</f>
        <v>12.58736</v>
      </c>
      <c r="G303" s="2">
        <f>'Moving Avg'!F303</f>
        <v>12.866719999999997</v>
      </c>
      <c r="H303" s="2">
        <f>'Moving Avg'!G303</f>
        <v>12.913880000000008</v>
      </c>
      <c r="I303" s="2">
        <f>'Moving Avg'!H303</f>
        <v>13.04399599999997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  <c r="M303" s="8">
        <f t="shared" si="40"/>
        <v>25</v>
      </c>
      <c r="N303" s="8">
        <f t="shared" si="41"/>
        <v>0</v>
      </c>
      <c r="O303" s="8">
        <f t="shared" si="42"/>
        <v>0</v>
      </c>
      <c r="P303" s="8">
        <f t="shared" si="43"/>
        <v>16.5</v>
      </c>
      <c r="Q303" s="9">
        <f t="shared" si="44"/>
        <v>11.225</v>
      </c>
      <c r="R303" s="9">
        <f t="shared" si="45"/>
        <v>9.125</v>
      </c>
      <c r="S303" s="9">
        <f t="shared" si="46"/>
        <v>11.175000000000001</v>
      </c>
      <c r="T303" s="9">
        <f t="shared" si="47"/>
        <v>10.375</v>
      </c>
      <c r="U303" s="8">
        <f t="shared" si="48"/>
        <v>10.508333333333335</v>
      </c>
      <c r="V303" s="8">
        <f t="shared" si="49"/>
        <v>10.475000000000001</v>
      </c>
    </row>
    <row r="304" spans="1:22" ht="13.5" x14ac:dyDescent="0.25">
      <c r="A304" s="3">
        <f>RSI!A304</f>
        <v>44967</v>
      </c>
      <c r="B304" s="2">
        <f>RSI!B304</f>
        <v>12.657999999999999</v>
      </c>
      <c r="C304" s="2">
        <f>RSI!I304</f>
        <v>42.853262991564456</v>
      </c>
      <c r="D304" s="2">
        <f>MACD!E304</f>
        <v>0.25764125359369316</v>
      </c>
      <c r="E304" s="2">
        <f>MACD!F304</f>
        <v>0.21529177391612619</v>
      </c>
      <c r="F304" s="2">
        <f>'Moving Avg'!D304</f>
        <v>12.58736</v>
      </c>
      <c r="G304" s="2">
        <f>'Moving Avg'!F304</f>
        <v>12.843464999999998</v>
      </c>
      <c r="H304" s="2">
        <f>'Moving Avg'!G304</f>
        <v>12.909170000000008</v>
      </c>
      <c r="I304" s="2">
        <f>'Moving Avg'!H304</f>
        <v>13.038729999999969</v>
      </c>
      <c r="J304" s="6" t="str">
        <f>OBV!F304</f>
        <v>BULLISH</v>
      </c>
      <c r="K304" s="6" t="str">
        <f>OBV!G304</f>
        <v>NEUTRAL</v>
      </c>
      <c r="L304" s="6" t="str">
        <f>OBV!H304</f>
        <v>NEUTRAL</v>
      </c>
      <c r="M304" s="8">
        <f t="shared" si="40"/>
        <v>25</v>
      </c>
      <c r="N304" s="8">
        <f t="shared" si="41"/>
        <v>0</v>
      </c>
      <c r="O304" s="8">
        <f t="shared" si="42"/>
        <v>0</v>
      </c>
      <c r="P304" s="8">
        <f t="shared" si="43"/>
        <v>49.5</v>
      </c>
      <c r="Q304" s="9">
        <f t="shared" si="44"/>
        <v>16.175000000000001</v>
      </c>
      <c r="R304" s="9">
        <f t="shared" si="45"/>
        <v>17.375</v>
      </c>
      <c r="S304" s="9">
        <f t="shared" si="46"/>
        <v>26.025000000000002</v>
      </c>
      <c r="T304" s="9">
        <f t="shared" si="47"/>
        <v>18.625</v>
      </c>
      <c r="U304" s="8">
        <f t="shared" si="48"/>
        <v>19.858333333333334</v>
      </c>
      <c r="V304" s="8">
        <f t="shared" si="49"/>
        <v>19.55</v>
      </c>
    </row>
    <row r="305" spans="1:22" ht="13.5" x14ac:dyDescent="0.25">
      <c r="A305" s="3">
        <f>RSI!A305</f>
        <v>44970</v>
      </c>
      <c r="B305" s="2">
        <f>RSI!B305</f>
        <v>12.657999999999999</v>
      </c>
      <c r="C305" s="2">
        <f>RSI!I305</f>
        <v>42.853262991564456</v>
      </c>
      <c r="D305" s="2">
        <f>MACD!E305</f>
        <v>0.23110590738540004</v>
      </c>
      <c r="E305" s="2">
        <f>MACD!F305</f>
        <v>0.21845460060998098</v>
      </c>
      <c r="F305" s="2">
        <f>'Moving Avg'!D305</f>
        <v>12.58736</v>
      </c>
      <c r="G305" s="2">
        <f>'Moving Avg'!F305</f>
        <v>12.828744999999998</v>
      </c>
      <c r="H305" s="2">
        <f>'Moving Avg'!G305</f>
        <v>12.905638000000009</v>
      </c>
      <c r="I305" s="2">
        <f>'Moving Avg'!H305</f>
        <v>13.03346399999997</v>
      </c>
      <c r="J305" s="6" t="str">
        <f>OBV!F305</f>
        <v>BULLISH</v>
      </c>
      <c r="K305" s="6" t="str">
        <f>OBV!G305</f>
        <v>NEUTRAL</v>
      </c>
      <c r="L305" s="6" t="str">
        <f>OBV!H305</f>
        <v>NEUTRAL</v>
      </c>
      <c r="M305" s="8">
        <f t="shared" si="40"/>
        <v>25</v>
      </c>
      <c r="N305" s="8">
        <f t="shared" si="41"/>
        <v>0</v>
      </c>
      <c r="O305" s="8">
        <f t="shared" si="42"/>
        <v>0</v>
      </c>
      <c r="P305" s="8">
        <f t="shared" si="43"/>
        <v>49.5</v>
      </c>
      <c r="Q305" s="9">
        <f t="shared" si="44"/>
        <v>16.175000000000001</v>
      </c>
      <c r="R305" s="9">
        <f t="shared" si="45"/>
        <v>17.375</v>
      </c>
      <c r="S305" s="9">
        <f t="shared" si="46"/>
        <v>26.025000000000002</v>
      </c>
      <c r="T305" s="9">
        <f t="shared" si="47"/>
        <v>18.625</v>
      </c>
      <c r="U305" s="8">
        <f t="shared" si="48"/>
        <v>19.858333333333334</v>
      </c>
      <c r="V305" s="8">
        <f t="shared" si="49"/>
        <v>19.55</v>
      </c>
    </row>
    <row r="306" spans="1:22" ht="13.5" x14ac:dyDescent="0.25">
      <c r="A306" s="3">
        <f>RSI!A306</f>
        <v>44971</v>
      </c>
      <c r="B306" s="2">
        <f>RSI!B306</f>
        <v>12.657999999999999</v>
      </c>
      <c r="C306" s="2">
        <f>RSI!I306</f>
        <v>42.853262991564456</v>
      </c>
      <c r="D306" s="2">
        <f>MACD!E306</f>
        <v>0.19158726397565218</v>
      </c>
      <c r="E306" s="2">
        <f>MACD!F306</f>
        <v>0.21308113328311523</v>
      </c>
      <c r="F306" s="2">
        <f>'Moving Avg'!D306</f>
        <v>12.58736</v>
      </c>
      <c r="G306" s="2">
        <f>'Moving Avg'!F306</f>
        <v>12.814024999999997</v>
      </c>
      <c r="H306" s="2">
        <f>'Moving Avg'!G306</f>
        <v>12.902106000000009</v>
      </c>
      <c r="I306" s="2">
        <f>'Moving Avg'!H306</f>
        <v>13.028332499999969</v>
      </c>
      <c r="J306" s="6" t="str">
        <f>OBV!F306</f>
        <v>BULLISH</v>
      </c>
      <c r="K306" s="6" t="str">
        <f>OBV!G306</f>
        <v>NEUTRAL</v>
      </c>
      <c r="L306" s="6" t="str">
        <f>OBV!H306</f>
        <v>NEUTRAL</v>
      </c>
      <c r="M306" s="8">
        <f t="shared" si="40"/>
        <v>25</v>
      </c>
      <c r="N306" s="8">
        <f t="shared" si="41"/>
        <v>100</v>
      </c>
      <c r="O306" s="8">
        <f t="shared" si="42"/>
        <v>0</v>
      </c>
      <c r="P306" s="8">
        <f t="shared" si="43"/>
        <v>49.5</v>
      </c>
      <c r="Q306" s="9">
        <f t="shared" si="44"/>
        <v>51.174999999999997</v>
      </c>
      <c r="R306" s="9">
        <f t="shared" si="45"/>
        <v>37.375</v>
      </c>
      <c r="S306" s="9">
        <f t="shared" si="46"/>
        <v>41.025000000000006</v>
      </c>
      <c r="T306" s="9">
        <f t="shared" si="47"/>
        <v>43.625</v>
      </c>
      <c r="U306" s="8">
        <f t="shared" si="48"/>
        <v>43.191666666666663</v>
      </c>
      <c r="V306" s="8">
        <f t="shared" si="49"/>
        <v>43.3</v>
      </c>
    </row>
    <row r="307" spans="1:22" ht="13.5" x14ac:dyDescent="0.25">
      <c r="A307" s="3">
        <f>RSI!A307</f>
        <v>44972</v>
      </c>
      <c r="B307" s="2">
        <f>RSI!B307</f>
        <v>12.716900000000001</v>
      </c>
      <c r="C307" s="2">
        <f>RSI!I307</f>
        <v>45.801669962514907</v>
      </c>
      <c r="D307" s="2">
        <f>MACD!E307</f>
        <v>0.15475029533296336</v>
      </c>
      <c r="E307" s="2">
        <f>MACD!F307</f>
        <v>0.20141496569308487</v>
      </c>
      <c r="F307" s="2">
        <f>'Moving Avg'!D307</f>
        <v>12.634460000000001</v>
      </c>
      <c r="G307" s="2">
        <f>'Moving Avg'!F307</f>
        <v>12.802544999999995</v>
      </c>
      <c r="H307" s="2">
        <f>'Moving Avg'!G307</f>
        <v>12.905638000000009</v>
      </c>
      <c r="I307" s="2">
        <f>'Moving Avg'!H307</f>
        <v>13.023360999999971</v>
      </c>
      <c r="J307" s="6" t="str">
        <f>OBV!F307</f>
        <v>BULLISH</v>
      </c>
      <c r="K307" s="6" t="str">
        <f>OBV!G307</f>
        <v>NEUTRAL</v>
      </c>
      <c r="L307" s="6" t="str">
        <f>OBV!H307</f>
        <v>CONFIRMED BULLISH</v>
      </c>
      <c r="M307" s="8">
        <f t="shared" si="40"/>
        <v>25</v>
      </c>
      <c r="N307" s="8">
        <f t="shared" si="41"/>
        <v>100</v>
      </c>
      <c r="O307" s="8">
        <f t="shared" si="42"/>
        <v>0</v>
      </c>
      <c r="P307" s="8">
        <f t="shared" si="43"/>
        <v>83.5</v>
      </c>
      <c r="Q307" s="9">
        <f t="shared" si="44"/>
        <v>56.274999999999999</v>
      </c>
      <c r="R307" s="9">
        <f t="shared" si="45"/>
        <v>45.875</v>
      </c>
      <c r="S307" s="9">
        <f t="shared" si="46"/>
        <v>56.325000000000003</v>
      </c>
      <c r="T307" s="9">
        <f t="shared" si="47"/>
        <v>52.125</v>
      </c>
      <c r="U307" s="8">
        <f t="shared" si="48"/>
        <v>52.82500000000001</v>
      </c>
      <c r="V307" s="8">
        <f t="shared" si="49"/>
        <v>52.650000000000006</v>
      </c>
    </row>
    <row r="308" spans="1:22" ht="13.5" x14ac:dyDescent="0.25">
      <c r="A308" s="3">
        <f>RSI!A308</f>
        <v>44973</v>
      </c>
      <c r="B308" s="2">
        <f>RSI!B308</f>
        <v>12.657999999999999</v>
      </c>
      <c r="C308" s="2">
        <f>RSI!I308</f>
        <v>43.390776091734637</v>
      </c>
      <c r="D308" s="2">
        <f>MACD!E308</f>
        <v>0.11942731083703606</v>
      </c>
      <c r="E308" s="2">
        <f>MACD!F308</f>
        <v>0.18501743472187512</v>
      </c>
      <c r="F308" s="2">
        <f>'Moving Avg'!D308</f>
        <v>12.669779999999999</v>
      </c>
      <c r="G308" s="2">
        <f>'Moving Avg'!F308</f>
        <v>12.778994999999997</v>
      </c>
      <c r="H308" s="2">
        <f>'Moving Avg'!G308</f>
        <v>12.911642000000008</v>
      </c>
      <c r="I308" s="2">
        <f>'Moving Avg'!H308</f>
        <v>13.01822949999997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  <c r="M308" s="8">
        <f t="shared" si="40"/>
        <v>25</v>
      </c>
      <c r="N308" s="8">
        <f t="shared" si="41"/>
        <v>100</v>
      </c>
      <c r="O308" s="8">
        <f t="shared" si="42"/>
        <v>0</v>
      </c>
      <c r="P308" s="8">
        <f t="shared" si="43"/>
        <v>83.5</v>
      </c>
      <c r="Q308" s="9">
        <f t="shared" si="44"/>
        <v>56.274999999999999</v>
      </c>
      <c r="R308" s="9">
        <f t="shared" si="45"/>
        <v>45.875</v>
      </c>
      <c r="S308" s="9">
        <f t="shared" si="46"/>
        <v>56.325000000000003</v>
      </c>
      <c r="T308" s="9">
        <f t="shared" si="47"/>
        <v>52.125</v>
      </c>
      <c r="U308" s="8">
        <f t="shared" si="48"/>
        <v>52.82500000000001</v>
      </c>
      <c r="V308" s="8">
        <f t="shared" si="49"/>
        <v>52.650000000000006</v>
      </c>
    </row>
    <row r="309" spans="1:22" ht="13.5" x14ac:dyDescent="0.25">
      <c r="A309" s="3">
        <f>RSI!A309</f>
        <v>44974</v>
      </c>
      <c r="B309" s="2">
        <f>RSI!B309</f>
        <v>12.5991</v>
      </c>
      <c r="C309" s="2">
        <f>RSI!I309</f>
        <v>41.063045980398513</v>
      </c>
      <c r="D309" s="2">
        <f>MACD!E309</f>
        <v>9.4754575852054046E-2</v>
      </c>
      <c r="E309" s="2">
        <f>MACD!F309</f>
        <v>0.16696486294791091</v>
      </c>
      <c r="F309" s="2">
        <f>'Moving Avg'!D309</f>
        <v>12.657999999999999</v>
      </c>
      <c r="G309" s="2">
        <f>'Moving Avg'!F309</f>
        <v>12.761329999999997</v>
      </c>
      <c r="H309" s="2">
        <f>'Moving Avg'!G309</f>
        <v>12.916352000000009</v>
      </c>
      <c r="I309" s="2">
        <f>'Moving Avg'!H309</f>
        <v>13.01280349999997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  <c r="M309" s="8">
        <f t="shared" si="40"/>
        <v>25</v>
      </c>
      <c r="N309" s="8">
        <f t="shared" si="41"/>
        <v>100</v>
      </c>
      <c r="O309" s="8">
        <f t="shared" si="42"/>
        <v>0</v>
      </c>
      <c r="P309" s="8">
        <f t="shared" si="43"/>
        <v>16.5</v>
      </c>
      <c r="Q309" s="9">
        <f t="shared" si="44"/>
        <v>46.225000000000001</v>
      </c>
      <c r="R309" s="9">
        <f t="shared" si="45"/>
        <v>29.125</v>
      </c>
      <c r="S309" s="9">
        <f t="shared" si="46"/>
        <v>26.175000000000001</v>
      </c>
      <c r="T309" s="9">
        <f t="shared" si="47"/>
        <v>35.375</v>
      </c>
      <c r="U309" s="8">
        <f t="shared" si="48"/>
        <v>33.841666666666661</v>
      </c>
      <c r="V309" s="8">
        <f t="shared" si="49"/>
        <v>34.224999999999994</v>
      </c>
    </row>
    <row r="310" spans="1:22" ht="13.5" x14ac:dyDescent="0.25">
      <c r="A310" s="3">
        <f>RSI!A310</f>
        <v>44977</v>
      </c>
      <c r="B310" s="2">
        <f>RSI!B310</f>
        <v>12.716900000000001</v>
      </c>
      <c r="C310" s="2">
        <f>RSI!I310</f>
        <v>47.167553178871152</v>
      </c>
      <c r="D310" s="2">
        <f>MACD!E310</f>
        <v>6.6289560398269387E-2</v>
      </c>
      <c r="E310" s="2">
        <f>MACD!F310</f>
        <v>0.1468298024379826</v>
      </c>
      <c r="F310" s="2">
        <f>'Moving Avg'!D310</f>
        <v>12.669779999999999</v>
      </c>
      <c r="G310" s="2">
        <f>'Moving Avg'!F310</f>
        <v>12.740724999999998</v>
      </c>
      <c r="H310" s="2">
        <f>'Moving Avg'!G310</f>
        <v>12.924712000000008</v>
      </c>
      <c r="I310" s="2">
        <f>'Moving Avg'!H310</f>
        <v>13.007831999999972</v>
      </c>
      <c r="J310" s="6" t="str">
        <f>OBV!F310</f>
        <v>BEARISH</v>
      </c>
      <c r="K310" s="6" t="str">
        <f>OBV!G310</f>
        <v>NEUTRAL</v>
      </c>
      <c r="L310" s="6" t="str">
        <f>OBV!H310</f>
        <v>BEARISH DIVERGENCE</v>
      </c>
      <c r="M310" s="8">
        <f t="shared" si="40"/>
        <v>25</v>
      </c>
      <c r="N310" s="8">
        <f t="shared" si="41"/>
        <v>100</v>
      </c>
      <c r="O310" s="8">
        <f t="shared" si="42"/>
        <v>0</v>
      </c>
      <c r="P310" s="8">
        <f t="shared" si="43"/>
        <v>16.5</v>
      </c>
      <c r="Q310" s="9">
        <f t="shared" si="44"/>
        <v>46.225000000000001</v>
      </c>
      <c r="R310" s="9">
        <f t="shared" si="45"/>
        <v>29.125</v>
      </c>
      <c r="S310" s="9">
        <f t="shared" si="46"/>
        <v>26.175000000000001</v>
      </c>
      <c r="T310" s="9">
        <f t="shared" si="47"/>
        <v>35.375</v>
      </c>
      <c r="U310" s="8">
        <f t="shared" si="48"/>
        <v>33.841666666666661</v>
      </c>
      <c r="V310" s="8">
        <f t="shared" si="49"/>
        <v>34.224999999999994</v>
      </c>
    </row>
    <row r="311" spans="1:22" ht="13.5" x14ac:dyDescent="0.25">
      <c r="A311" s="3">
        <f>RSI!A311</f>
        <v>44978</v>
      </c>
      <c r="B311" s="2">
        <f>RSI!B311</f>
        <v>12.716900000000001</v>
      </c>
      <c r="C311" s="2">
        <f>RSI!I311</f>
        <v>47.167553178871152</v>
      </c>
      <c r="D311" s="2">
        <f>MACD!E311</f>
        <v>4.2561248457005263E-2</v>
      </c>
      <c r="E311" s="2">
        <f>MACD!F311</f>
        <v>0.12597609164178714</v>
      </c>
      <c r="F311" s="2">
        <f>'Moving Avg'!D311</f>
        <v>12.681560000000001</v>
      </c>
      <c r="G311" s="2">
        <f>'Moving Avg'!F311</f>
        <v>12.721589999999999</v>
      </c>
      <c r="H311" s="2">
        <f>'Moving Avg'!G311</f>
        <v>12.934368000000008</v>
      </c>
      <c r="I311" s="2">
        <f>'Moving Avg'!H311</f>
        <v>13.002860499999972</v>
      </c>
      <c r="J311" s="6" t="str">
        <f>OBV!F311</f>
        <v>BEARISH</v>
      </c>
      <c r="K311" s="6" t="str">
        <f>OBV!G311</f>
        <v>NEUTRAL</v>
      </c>
      <c r="L311" s="6" t="str">
        <f>OBV!H311</f>
        <v>BEARISH DIVERGENCE</v>
      </c>
      <c r="M311" s="8">
        <f t="shared" si="40"/>
        <v>25</v>
      </c>
      <c r="N311" s="8">
        <f t="shared" si="41"/>
        <v>100</v>
      </c>
      <c r="O311" s="8">
        <f t="shared" si="42"/>
        <v>0</v>
      </c>
      <c r="P311" s="8">
        <f t="shared" si="43"/>
        <v>16.5</v>
      </c>
      <c r="Q311" s="9">
        <f t="shared" si="44"/>
        <v>46.225000000000001</v>
      </c>
      <c r="R311" s="9">
        <f t="shared" si="45"/>
        <v>29.125</v>
      </c>
      <c r="S311" s="9">
        <f t="shared" si="46"/>
        <v>26.175000000000001</v>
      </c>
      <c r="T311" s="9">
        <f t="shared" si="47"/>
        <v>35.375</v>
      </c>
      <c r="U311" s="8">
        <f t="shared" si="48"/>
        <v>33.841666666666661</v>
      </c>
      <c r="V311" s="8">
        <f t="shared" si="49"/>
        <v>34.224999999999994</v>
      </c>
    </row>
    <row r="312" spans="1:22" ht="13.5" x14ac:dyDescent="0.25">
      <c r="A312" s="3">
        <f>RSI!A312</f>
        <v>44979</v>
      </c>
      <c r="B312" s="2">
        <f>RSI!B312</f>
        <v>12.716900000000001</v>
      </c>
      <c r="C312" s="2">
        <f>RSI!I312</f>
        <v>47.167553178871145</v>
      </c>
      <c r="D312" s="2">
        <f>MACD!E312</f>
        <v>-4.3547936446355351E-3</v>
      </c>
      <c r="E312" s="2">
        <f>MACD!F312</f>
        <v>9.9909914584502615E-2</v>
      </c>
      <c r="F312" s="2">
        <f>'Moving Avg'!D312</f>
        <v>12.681560000000001</v>
      </c>
      <c r="G312" s="2">
        <f>'Moving Avg'!F312</f>
        <v>12.704224999999999</v>
      </c>
      <c r="H312" s="2">
        <f>'Moving Avg'!G312</f>
        <v>12.944376000000009</v>
      </c>
      <c r="I312" s="2">
        <f>'Moving Avg'!H312</f>
        <v>12.99788899999997</v>
      </c>
      <c r="J312" s="6" t="str">
        <f>OBV!F312</f>
        <v>BEARISH</v>
      </c>
      <c r="K312" s="6" t="str">
        <f>OBV!G312</f>
        <v>NEUTRAL</v>
      </c>
      <c r="L312" s="6" t="str">
        <f>OBV!H312</f>
        <v>NEUTRAL</v>
      </c>
      <c r="M312" s="8">
        <f t="shared" si="40"/>
        <v>25</v>
      </c>
      <c r="N312" s="8">
        <f t="shared" si="41"/>
        <v>100</v>
      </c>
      <c r="O312" s="8">
        <f t="shared" si="42"/>
        <v>0</v>
      </c>
      <c r="P312" s="8">
        <f t="shared" si="43"/>
        <v>16.5</v>
      </c>
      <c r="Q312" s="9">
        <f t="shared" si="44"/>
        <v>46.225000000000001</v>
      </c>
      <c r="R312" s="9">
        <f t="shared" si="45"/>
        <v>29.125</v>
      </c>
      <c r="S312" s="9">
        <f t="shared" si="46"/>
        <v>26.175000000000001</v>
      </c>
      <c r="T312" s="9">
        <f t="shared" si="47"/>
        <v>35.375</v>
      </c>
      <c r="U312" s="8">
        <f t="shared" si="48"/>
        <v>33.841666666666661</v>
      </c>
      <c r="V312" s="8">
        <f t="shared" si="49"/>
        <v>34.224999999999994</v>
      </c>
    </row>
    <row r="313" spans="1:22" ht="13.5" x14ac:dyDescent="0.25">
      <c r="A313" s="3">
        <f>RSI!A313</f>
        <v>44980</v>
      </c>
      <c r="B313" s="2">
        <f>RSI!B313</f>
        <v>12.716900000000001</v>
      </c>
      <c r="C313" s="2">
        <f>RSI!I313</f>
        <v>47.167553178871145</v>
      </c>
      <c r="D313" s="2">
        <f>MACD!E313</f>
        <v>-4.3746509893558994E-2</v>
      </c>
      <c r="E313" s="2">
        <f>MACD!F313</f>
        <v>7.1178629688890299E-2</v>
      </c>
      <c r="F313" s="2">
        <f>'Moving Avg'!D313</f>
        <v>12.693340000000003</v>
      </c>
      <c r="G313" s="2">
        <f>'Moving Avg'!F313</f>
        <v>12.686859999999999</v>
      </c>
      <c r="H313" s="2">
        <f>'Moving Avg'!G313</f>
        <v>12.962038000000009</v>
      </c>
      <c r="I313" s="2">
        <f>'Moving Avg'!H313</f>
        <v>12.99305199999997</v>
      </c>
      <c r="J313" s="6" t="str">
        <f>OBV!F313</f>
        <v>BEARISH</v>
      </c>
      <c r="K313" s="6" t="str">
        <f>OBV!G313</f>
        <v>NEUTRAL</v>
      </c>
      <c r="L313" s="6" t="str">
        <f>OBV!H313</f>
        <v>BEARISH DIVERGENCE</v>
      </c>
      <c r="M313" s="8">
        <f t="shared" si="40"/>
        <v>25</v>
      </c>
      <c r="N313" s="8">
        <f t="shared" si="41"/>
        <v>100</v>
      </c>
      <c r="O313" s="8">
        <f t="shared" si="42"/>
        <v>0</v>
      </c>
      <c r="P313" s="8">
        <f t="shared" si="43"/>
        <v>16.5</v>
      </c>
      <c r="Q313" s="9">
        <f t="shared" si="44"/>
        <v>46.225000000000001</v>
      </c>
      <c r="R313" s="9">
        <f t="shared" si="45"/>
        <v>29.125</v>
      </c>
      <c r="S313" s="9">
        <f t="shared" si="46"/>
        <v>26.175000000000001</v>
      </c>
      <c r="T313" s="9">
        <f t="shared" si="47"/>
        <v>35.375</v>
      </c>
      <c r="U313" s="8">
        <f t="shared" si="48"/>
        <v>33.841666666666661</v>
      </c>
      <c r="V313" s="8">
        <f t="shared" si="49"/>
        <v>34.224999999999994</v>
      </c>
    </row>
    <row r="314" spans="1:22" ht="13.5" x14ac:dyDescent="0.25">
      <c r="A314" s="3">
        <f>RSI!A314</f>
        <v>44981</v>
      </c>
      <c r="B314" s="2">
        <f>RSI!B314</f>
        <v>12.716900000000001</v>
      </c>
      <c r="C314" s="2">
        <f>RSI!I314</f>
        <v>47.167553178871138</v>
      </c>
      <c r="D314" s="2">
        <f>MACD!E314</f>
        <v>-4.962495983338755E-2</v>
      </c>
      <c r="E314" s="2">
        <f>MACD!F314</f>
        <v>4.7017911784434735E-2</v>
      </c>
      <c r="F314" s="2">
        <f>'Moving Avg'!D314</f>
        <v>12.716900000000001</v>
      </c>
      <c r="G314" s="2">
        <f>'Moving Avg'!F314</f>
        <v>12.669785000000001</v>
      </c>
      <c r="H314" s="2">
        <f>'Moving Avg'!G314</f>
        <v>12.972636000000007</v>
      </c>
      <c r="I314" s="2">
        <f>'Moving Avg'!H314</f>
        <v>12.98821499999997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  <c r="M314" s="8">
        <f t="shared" si="40"/>
        <v>25</v>
      </c>
      <c r="N314" s="8">
        <f t="shared" si="41"/>
        <v>100</v>
      </c>
      <c r="O314" s="8">
        <f t="shared" si="42"/>
        <v>0</v>
      </c>
      <c r="P314" s="8">
        <f t="shared" si="43"/>
        <v>83.5</v>
      </c>
      <c r="Q314" s="9">
        <f t="shared" si="44"/>
        <v>56.274999999999999</v>
      </c>
      <c r="R314" s="9">
        <f t="shared" si="45"/>
        <v>45.875</v>
      </c>
      <c r="S314" s="9">
        <f t="shared" si="46"/>
        <v>56.325000000000003</v>
      </c>
      <c r="T314" s="9">
        <f t="shared" si="47"/>
        <v>52.125</v>
      </c>
      <c r="U314" s="8">
        <f t="shared" si="48"/>
        <v>52.82500000000001</v>
      </c>
      <c r="V314" s="8">
        <f t="shared" si="49"/>
        <v>52.650000000000006</v>
      </c>
    </row>
    <row r="315" spans="1:22" ht="13.5" x14ac:dyDescent="0.25">
      <c r="A315" s="3">
        <f>RSI!A315</f>
        <v>44984</v>
      </c>
      <c r="B315" s="2">
        <f>RSI!B315</f>
        <v>12.716900000000001</v>
      </c>
      <c r="C315" s="2">
        <f>RSI!I315</f>
        <v>47.167553178871138</v>
      </c>
      <c r="D315" s="2">
        <f>MACD!E315</f>
        <v>-5.4336281469057113E-2</v>
      </c>
      <c r="E315" s="2">
        <f>MACD!F315</f>
        <v>2.6747073133736365E-2</v>
      </c>
      <c r="F315" s="2">
        <f>'Moving Avg'!D315</f>
        <v>12.716900000000001</v>
      </c>
      <c r="G315" s="2">
        <f>'Moving Avg'!F315</f>
        <v>12.663900000000002</v>
      </c>
      <c r="H315" s="2">
        <f>'Moving Avg'!G315</f>
        <v>12.980878000000008</v>
      </c>
      <c r="I315" s="2">
        <f>'Moving Avg'!H315</f>
        <v>12.98337799999997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  <c r="M315" s="8">
        <f t="shared" si="40"/>
        <v>25</v>
      </c>
      <c r="N315" s="8">
        <f t="shared" si="41"/>
        <v>100</v>
      </c>
      <c r="O315" s="8">
        <f t="shared" si="42"/>
        <v>0</v>
      </c>
      <c r="P315" s="8">
        <f t="shared" si="43"/>
        <v>33</v>
      </c>
      <c r="Q315" s="9">
        <f t="shared" si="44"/>
        <v>48.7</v>
      </c>
      <c r="R315" s="9">
        <f t="shared" si="45"/>
        <v>33.25</v>
      </c>
      <c r="S315" s="9">
        <f t="shared" si="46"/>
        <v>33.6</v>
      </c>
      <c r="T315" s="9">
        <f t="shared" si="47"/>
        <v>39.5</v>
      </c>
      <c r="U315" s="8">
        <f t="shared" si="48"/>
        <v>38.516666666666673</v>
      </c>
      <c r="V315" s="8">
        <f t="shared" si="49"/>
        <v>38.762500000000003</v>
      </c>
    </row>
    <row r="316" spans="1:22" ht="13.5" x14ac:dyDescent="0.25">
      <c r="A316" s="3">
        <f>RSI!A316</f>
        <v>44985</v>
      </c>
      <c r="B316" s="2">
        <f>RSI!B316</f>
        <v>12.716900000000001</v>
      </c>
      <c r="C316" s="2">
        <f>RSI!I316</f>
        <v>47.167553178871138</v>
      </c>
      <c r="D316" s="2">
        <f>MACD!E316</f>
        <v>-5.8079496067154679E-2</v>
      </c>
      <c r="E316" s="2">
        <f>MACD!F316</f>
        <v>9.7817592935581562E-3</v>
      </c>
      <c r="F316" s="2">
        <f>'Moving Avg'!D316</f>
        <v>12.716900000000001</v>
      </c>
      <c r="G316" s="2">
        <f>'Moving Avg'!F316</f>
        <v>12.663900000000002</v>
      </c>
      <c r="H316" s="2">
        <f>'Moving Avg'!G316</f>
        <v>12.989120000000007</v>
      </c>
      <c r="I316" s="2">
        <f>'Moving Avg'!H316</f>
        <v>12.978540999999971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  <c r="M316" s="8">
        <f t="shared" si="40"/>
        <v>25</v>
      </c>
      <c r="N316" s="8">
        <f t="shared" si="41"/>
        <v>100</v>
      </c>
      <c r="O316" s="8">
        <f t="shared" si="42"/>
        <v>0</v>
      </c>
      <c r="P316" s="8">
        <f t="shared" si="43"/>
        <v>33</v>
      </c>
      <c r="Q316" s="9">
        <f t="shared" si="44"/>
        <v>48.7</v>
      </c>
      <c r="R316" s="9">
        <f t="shared" si="45"/>
        <v>33.25</v>
      </c>
      <c r="S316" s="9">
        <f t="shared" si="46"/>
        <v>33.6</v>
      </c>
      <c r="T316" s="9">
        <f t="shared" si="47"/>
        <v>39.5</v>
      </c>
      <c r="U316" s="8">
        <f t="shared" si="48"/>
        <v>38.516666666666673</v>
      </c>
      <c r="V316" s="8">
        <f t="shared" si="49"/>
        <v>38.762500000000003</v>
      </c>
    </row>
    <row r="317" spans="1:22" ht="13.5" x14ac:dyDescent="0.25">
      <c r="A317" s="3">
        <f>RSI!A317</f>
        <v>44986</v>
      </c>
      <c r="B317" s="2">
        <f>RSI!B317</f>
        <v>12.952400000000001</v>
      </c>
      <c r="C317" s="2">
        <f>RSI!I317</f>
        <v>60.802645541704258</v>
      </c>
      <c r="D317" s="2">
        <f>MACD!E317</f>
        <v>-6.9404470512191452E-2</v>
      </c>
      <c r="E317" s="2">
        <f>MACD!F317</f>
        <v>-6.0554866675917671E-3</v>
      </c>
      <c r="F317" s="2">
        <f>'Moving Avg'!D317</f>
        <v>12.764000000000001</v>
      </c>
      <c r="G317" s="2">
        <f>'Moving Avg'!F317</f>
        <v>12.675675000000002</v>
      </c>
      <c r="H317" s="2">
        <f>'Moving Avg'!G317</f>
        <v>13.002190000000008</v>
      </c>
      <c r="I317" s="2">
        <f>'Moving Avg'!H317</f>
        <v>12.974881499999972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  <c r="M317" s="8">
        <f t="shared" si="40"/>
        <v>25</v>
      </c>
      <c r="N317" s="8">
        <f t="shared" si="41"/>
        <v>100</v>
      </c>
      <c r="O317" s="8">
        <f t="shared" si="42"/>
        <v>0</v>
      </c>
      <c r="P317" s="8">
        <f t="shared" si="43"/>
        <v>83.5</v>
      </c>
      <c r="Q317" s="9">
        <f t="shared" si="44"/>
        <v>56.274999999999999</v>
      </c>
      <c r="R317" s="9">
        <f t="shared" si="45"/>
        <v>45.875</v>
      </c>
      <c r="S317" s="9">
        <f t="shared" si="46"/>
        <v>56.325000000000003</v>
      </c>
      <c r="T317" s="9">
        <f t="shared" si="47"/>
        <v>52.125</v>
      </c>
      <c r="U317" s="8">
        <f t="shared" si="48"/>
        <v>52.82500000000001</v>
      </c>
      <c r="V317" s="8">
        <f t="shared" si="49"/>
        <v>52.650000000000006</v>
      </c>
    </row>
    <row r="318" spans="1:22" ht="13.5" x14ac:dyDescent="0.25">
      <c r="A318" s="3">
        <f>RSI!A318</f>
        <v>44987</v>
      </c>
      <c r="B318" s="2">
        <f>RSI!B318</f>
        <v>12.7758</v>
      </c>
      <c r="C318" s="2">
        <f>RSI!I318</f>
        <v>50.315773194134067</v>
      </c>
      <c r="D318" s="2">
        <f>MACD!E318</f>
        <v>-7.6150197265286934E-2</v>
      </c>
      <c r="E318" s="2">
        <f>MACD!F318</f>
        <v>-2.0074428787130803E-2</v>
      </c>
      <c r="F318" s="2">
        <f>'Moving Avg'!D318</f>
        <v>12.775780000000001</v>
      </c>
      <c r="G318" s="2">
        <f>'Moving Avg'!F318</f>
        <v>12.681565000000003</v>
      </c>
      <c r="H318" s="2">
        <f>'Moving Avg'!G318</f>
        <v>13.011728000000007</v>
      </c>
      <c r="I318" s="2">
        <f>'Moving Avg'!H318</f>
        <v>12.970338999999969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  <c r="M318" s="8">
        <f t="shared" si="40"/>
        <v>25</v>
      </c>
      <c r="N318" s="8">
        <f t="shared" si="41"/>
        <v>100</v>
      </c>
      <c r="O318" s="8">
        <f t="shared" si="42"/>
        <v>0</v>
      </c>
      <c r="P318" s="8">
        <f t="shared" si="43"/>
        <v>16.5</v>
      </c>
      <c r="Q318" s="9">
        <f t="shared" si="44"/>
        <v>46.225000000000001</v>
      </c>
      <c r="R318" s="9">
        <f t="shared" si="45"/>
        <v>29.125</v>
      </c>
      <c r="S318" s="9">
        <f t="shared" si="46"/>
        <v>26.175000000000001</v>
      </c>
      <c r="T318" s="9">
        <f t="shared" si="47"/>
        <v>35.375</v>
      </c>
      <c r="U318" s="8">
        <f t="shared" si="48"/>
        <v>33.841666666666661</v>
      </c>
      <c r="V318" s="8">
        <f t="shared" si="49"/>
        <v>34.224999999999994</v>
      </c>
    </row>
    <row r="319" spans="1:22" ht="13.5" x14ac:dyDescent="0.25">
      <c r="A319" s="3">
        <f>RSI!A319</f>
        <v>44988</v>
      </c>
      <c r="B319" s="2">
        <f>RSI!B319</f>
        <v>12.8935</v>
      </c>
      <c r="C319" s="2">
        <f>RSI!I319</f>
        <v>55.7887851997694</v>
      </c>
      <c r="D319" s="2">
        <f>MACD!E319</f>
        <v>-9.9690009424948656E-2</v>
      </c>
      <c r="E319" s="2">
        <f>MACD!F319</f>
        <v>-3.5997544914694375E-2</v>
      </c>
      <c r="F319" s="2">
        <f>'Moving Avg'!D319</f>
        <v>12.811100000000001</v>
      </c>
      <c r="G319" s="2">
        <f>'Moving Avg'!F319</f>
        <v>12.693340000000003</v>
      </c>
      <c r="H319" s="2">
        <f>'Moving Avg'!G319</f>
        <v>13.023502000000008</v>
      </c>
      <c r="I319" s="2">
        <f>'Moving Avg'!H319</f>
        <v>12.966384999999969</v>
      </c>
      <c r="J319" s="6" t="str">
        <f>OBV!F319</f>
        <v>BEARISH</v>
      </c>
      <c r="K319" s="6" t="str">
        <f>OBV!G319</f>
        <v>NEUTRAL</v>
      </c>
      <c r="L319" s="6" t="str">
        <f>OBV!H319</f>
        <v>BEARISH DIVERGENCE</v>
      </c>
      <c r="M319" s="8">
        <f t="shared" si="40"/>
        <v>25</v>
      </c>
      <c r="N319" s="8">
        <f t="shared" si="41"/>
        <v>100</v>
      </c>
      <c r="O319" s="8">
        <f t="shared" si="42"/>
        <v>0</v>
      </c>
      <c r="P319" s="8">
        <f t="shared" si="43"/>
        <v>16.5</v>
      </c>
      <c r="Q319" s="9">
        <f t="shared" si="44"/>
        <v>46.225000000000001</v>
      </c>
      <c r="R319" s="9">
        <f t="shared" si="45"/>
        <v>29.125</v>
      </c>
      <c r="S319" s="9">
        <f t="shared" si="46"/>
        <v>26.175000000000001</v>
      </c>
      <c r="T319" s="9">
        <f t="shared" si="47"/>
        <v>35.375</v>
      </c>
      <c r="U319" s="8">
        <f t="shared" si="48"/>
        <v>33.841666666666661</v>
      </c>
      <c r="V319" s="8">
        <f t="shared" si="49"/>
        <v>34.224999999999994</v>
      </c>
    </row>
    <row r="320" spans="1:22" ht="13.5" x14ac:dyDescent="0.25">
      <c r="A320" s="3">
        <f>RSI!A320</f>
        <v>44991</v>
      </c>
      <c r="B320" s="2">
        <f>RSI!B320</f>
        <v>13.0113</v>
      </c>
      <c r="C320" s="2">
        <f>RSI!I320</f>
        <v>60.480897994604952</v>
      </c>
      <c r="D320" s="2">
        <f>MACD!E320</f>
        <v>-0.11095464847396741</v>
      </c>
      <c r="E320" s="2">
        <f>MACD!F320</f>
        <v>-5.098896562654899E-2</v>
      </c>
      <c r="F320" s="2">
        <f>'Moving Avg'!D320</f>
        <v>12.869980000000002</v>
      </c>
      <c r="G320" s="2">
        <f>'Moving Avg'!F320</f>
        <v>12.711005000000004</v>
      </c>
      <c r="H320" s="2">
        <f>'Moving Avg'!G320</f>
        <v>13.022914000000007</v>
      </c>
      <c r="I320" s="2">
        <f>'Moving Avg'!H320</f>
        <v>12.96328799999997</v>
      </c>
      <c r="J320" s="6" t="str">
        <f>OBV!F320</f>
        <v>BEARISH</v>
      </c>
      <c r="K320" s="6" t="str">
        <f>OBV!G320</f>
        <v>NEUTRAL</v>
      </c>
      <c r="L320" s="6" t="str">
        <f>OBV!H320</f>
        <v>BEARISH DIVERGENCE</v>
      </c>
      <c r="M320" s="8">
        <f t="shared" si="40"/>
        <v>25</v>
      </c>
      <c r="N320" s="8">
        <f t="shared" si="41"/>
        <v>100</v>
      </c>
      <c r="O320" s="8">
        <f t="shared" si="42"/>
        <v>0</v>
      </c>
      <c r="P320" s="8">
        <f t="shared" si="43"/>
        <v>16.5</v>
      </c>
      <c r="Q320" s="9">
        <f t="shared" si="44"/>
        <v>46.225000000000001</v>
      </c>
      <c r="R320" s="9">
        <f t="shared" si="45"/>
        <v>29.125</v>
      </c>
      <c r="S320" s="9">
        <f t="shared" si="46"/>
        <v>26.175000000000001</v>
      </c>
      <c r="T320" s="9">
        <f t="shared" si="47"/>
        <v>35.375</v>
      </c>
      <c r="U320" s="8">
        <f t="shared" si="48"/>
        <v>33.841666666666661</v>
      </c>
      <c r="V320" s="8">
        <f t="shared" si="49"/>
        <v>34.224999999999994</v>
      </c>
    </row>
    <row r="321" spans="1:22" ht="13.5" x14ac:dyDescent="0.25">
      <c r="A321" s="3">
        <f>RSI!A321</f>
        <v>44992</v>
      </c>
      <c r="B321" s="2">
        <f>RSI!B321</f>
        <v>12.952400000000001</v>
      </c>
      <c r="C321" s="2">
        <f>RSI!I321</f>
        <v>57.211455665800422</v>
      </c>
      <c r="D321" s="2">
        <f>MACD!E321</f>
        <v>-0.11750780273204597</v>
      </c>
      <c r="E321" s="2">
        <f>MACD!F321</f>
        <v>-6.429273304764839E-2</v>
      </c>
      <c r="F321" s="2">
        <f>'Moving Avg'!D321</f>
        <v>12.917080000000002</v>
      </c>
      <c r="G321" s="2">
        <f>'Moving Avg'!F321</f>
        <v>12.725725000000002</v>
      </c>
      <c r="H321" s="2">
        <f>'Moving Avg'!G321</f>
        <v>13.008784000000007</v>
      </c>
      <c r="I321" s="2">
        <f>'Moving Avg'!H321</f>
        <v>12.959628499999972</v>
      </c>
      <c r="J321" s="6" t="str">
        <f>OBV!F321</f>
        <v>BEARISH</v>
      </c>
      <c r="K321" s="6" t="str">
        <f>OBV!G321</f>
        <v>NEUTRAL</v>
      </c>
      <c r="L321" s="6" t="str">
        <f>OBV!H321</f>
        <v>BEARISH DIVERGENCE</v>
      </c>
      <c r="M321" s="8">
        <f t="shared" si="40"/>
        <v>25</v>
      </c>
      <c r="N321" s="8">
        <f t="shared" si="41"/>
        <v>100</v>
      </c>
      <c r="O321" s="8">
        <f t="shared" si="42"/>
        <v>0</v>
      </c>
      <c r="P321" s="8">
        <f t="shared" si="43"/>
        <v>16.5</v>
      </c>
      <c r="Q321" s="9">
        <f t="shared" si="44"/>
        <v>46.225000000000001</v>
      </c>
      <c r="R321" s="9">
        <f t="shared" si="45"/>
        <v>29.125</v>
      </c>
      <c r="S321" s="9">
        <f t="shared" si="46"/>
        <v>26.175000000000001</v>
      </c>
      <c r="T321" s="9">
        <f t="shared" si="47"/>
        <v>35.375</v>
      </c>
      <c r="U321" s="8">
        <f t="shared" si="48"/>
        <v>33.841666666666661</v>
      </c>
      <c r="V321" s="8">
        <f t="shared" si="49"/>
        <v>34.224999999999994</v>
      </c>
    </row>
    <row r="322" spans="1:22" ht="13.5" x14ac:dyDescent="0.25">
      <c r="A322" s="3">
        <f>RSI!A322</f>
        <v>44993</v>
      </c>
      <c r="B322" s="2">
        <f>RSI!B322</f>
        <v>12.7758</v>
      </c>
      <c r="C322" s="2">
        <f>RSI!I322</f>
        <v>48.709327096491947</v>
      </c>
      <c r="D322" s="2">
        <f>MACD!E322</f>
        <v>-0.11090519934185394</v>
      </c>
      <c r="E322" s="2">
        <f>MACD!F322</f>
        <v>-7.3615226306489506E-2</v>
      </c>
      <c r="F322" s="2">
        <f>'Moving Avg'!D322</f>
        <v>12.88176</v>
      </c>
      <c r="G322" s="2">
        <f>'Moving Avg'!F322</f>
        <v>12.740445000000003</v>
      </c>
      <c r="H322" s="2">
        <f>'Moving Avg'!G322</f>
        <v>12.982880000000007</v>
      </c>
      <c r="I322" s="2">
        <f>'Moving Avg'!H322</f>
        <v>12.955085999999971</v>
      </c>
      <c r="J322" s="6" t="str">
        <f>OBV!F322</f>
        <v>BEARISH</v>
      </c>
      <c r="K322" s="6" t="str">
        <f>OBV!G322</f>
        <v>NEUTRAL</v>
      </c>
      <c r="L322" s="6" t="str">
        <f>OBV!H322</f>
        <v>CONFIRMED BEARISH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100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16.5</v>
      </c>
      <c r="Q322" s="9">
        <f t="shared" si="44"/>
        <v>46.225000000000001</v>
      </c>
      <c r="R322" s="9">
        <f t="shared" si="45"/>
        <v>29.125</v>
      </c>
      <c r="S322" s="9">
        <f t="shared" si="46"/>
        <v>26.175000000000001</v>
      </c>
      <c r="T322" s="9">
        <f t="shared" si="47"/>
        <v>35.375</v>
      </c>
      <c r="U322" s="8">
        <f t="shared" si="48"/>
        <v>33.841666666666661</v>
      </c>
      <c r="V322" s="8">
        <f t="shared" si="49"/>
        <v>34.224999999999994</v>
      </c>
    </row>
    <row r="323" spans="1:22" ht="13.5" x14ac:dyDescent="0.25">
      <c r="A323" s="3">
        <f>RSI!A323</f>
        <v>44994</v>
      </c>
      <c r="B323" s="2">
        <f>RSI!B323</f>
        <v>12.9465</v>
      </c>
      <c r="C323" s="2">
        <f>RSI!I323</f>
        <v>55.580705038263062</v>
      </c>
      <c r="D323" s="2">
        <f>MACD!E323</f>
        <v>-0.11778401207783773</v>
      </c>
      <c r="E323" s="2">
        <f>MACD!F323</f>
        <v>-8.2448983460759157E-2</v>
      </c>
      <c r="F323" s="2">
        <f>'Moving Avg'!D323</f>
        <v>12.915900000000002</v>
      </c>
      <c r="G323" s="2">
        <f>'Moving Avg'!F323</f>
        <v>12.763700000000004</v>
      </c>
      <c r="H323" s="2">
        <f>'Moving Avg'!G323</f>
        <v>12.959212000000006</v>
      </c>
      <c r="I323" s="2">
        <f>'Moving Avg'!H323</f>
        <v>12.951423499999974</v>
      </c>
      <c r="J323" s="6" t="str">
        <f>OBV!F323</f>
        <v>BULLISH</v>
      </c>
      <c r="K323" s="6" t="str">
        <f>OBV!G323</f>
        <v>NEUTRAL</v>
      </c>
      <c r="L323" s="6" t="str">
        <f>OBV!H323</f>
        <v>CONFIRMED BULLISH</v>
      </c>
      <c r="M323" s="8">
        <f t="shared" si="50"/>
        <v>25</v>
      </c>
      <c r="N323" s="8">
        <f t="shared" si="51"/>
        <v>100</v>
      </c>
      <c r="O323" s="8">
        <f t="shared" si="52"/>
        <v>0</v>
      </c>
      <c r="P323" s="8">
        <f t="shared" si="53"/>
        <v>83.5</v>
      </c>
      <c r="Q323" s="9">
        <f t="shared" ref="Q323:Q386" si="54">0.35*M323+N323*0.35+O323*0.15+P323*0.15</f>
        <v>56.274999999999999</v>
      </c>
      <c r="R323" s="9">
        <f t="shared" ref="R323:R386" si="55">M323*0.2+N323*0.2+O323*0.35+P323*0.25</f>
        <v>45.875</v>
      </c>
      <c r="S323" s="9">
        <f t="shared" ref="S323:S386" si="56">M323*0.15+N323*0.15+O323*0.25+P323*0.45</f>
        <v>56.325000000000003</v>
      </c>
      <c r="T323" s="9">
        <f t="shared" ref="T323:T386" si="57">0.25*SUM(M323:P323)</f>
        <v>52.125</v>
      </c>
      <c r="U323" s="8">
        <f t="shared" ref="U323:U386" si="58">SUM(Q323:S323)/3</f>
        <v>52.82500000000001</v>
      </c>
      <c r="V323" s="8">
        <f t="shared" ref="V323:V386" si="59">SUM(Q323:T323)/4</f>
        <v>52.650000000000006</v>
      </c>
    </row>
    <row r="324" spans="1:22" ht="13.5" x14ac:dyDescent="0.25">
      <c r="A324" s="3">
        <f>RSI!A324</f>
        <v>44995</v>
      </c>
      <c r="B324" s="2">
        <f>RSI!B324</f>
        <v>12.8935</v>
      </c>
      <c r="C324" s="2">
        <f>RSI!I324</f>
        <v>53.19769807302022</v>
      </c>
      <c r="D324" s="2">
        <f>MACD!E324</f>
        <v>-0.12052172562223618</v>
      </c>
      <c r="E324" s="2">
        <f>MACD!F324</f>
        <v>-9.0063531893054577E-2</v>
      </c>
      <c r="F324" s="2">
        <f>'Moving Avg'!D324</f>
        <v>12.915900000000002</v>
      </c>
      <c r="G324" s="2">
        <f>'Moving Avg'!F324</f>
        <v>12.775475000000002</v>
      </c>
      <c r="H324" s="2">
        <f>'Moving Avg'!G324</f>
        <v>12.932130000000006</v>
      </c>
      <c r="I324" s="2">
        <f>'Moving Avg'!H324</f>
        <v>12.947603499999973</v>
      </c>
      <c r="J324" s="6" t="str">
        <f>OBV!F324</f>
        <v>BEARISH</v>
      </c>
      <c r="K324" s="6" t="str">
        <f>OBV!G324</f>
        <v>NEUTRAL</v>
      </c>
      <c r="L324" s="6" t="str">
        <f>OBV!H324</f>
        <v>NEUTRAL</v>
      </c>
      <c r="M324" s="8">
        <f t="shared" si="50"/>
        <v>25</v>
      </c>
      <c r="N324" s="8">
        <f t="shared" si="51"/>
        <v>100</v>
      </c>
      <c r="O324" s="8">
        <f t="shared" si="52"/>
        <v>0</v>
      </c>
      <c r="P324" s="8">
        <f t="shared" si="53"/>
        <v>16.5</v>
      </c>
      <c r="Q324" s="9">
        <f t="shared" si="54"/>
        <v>46.225000000000001</v>
      </c>
      <c r="R324" s="9">
        <f t="shared" si="55"/>
        <v>29.125</v>
      </c>
      <c r="S324" s="9">
        <f t="shared" si="56"/>
        <v>26.175000000000001</v>
      </c>
      <c r="T324" s="9">
        <f t="shared" si="57"/>
        <v>35.375</v>
      </c>
      <c r="U324" s="8">
        <f t="shared" si="58"/>
        <v>33.841666666666661</v>
      </c>
      <c r="V324" s="8">
        <f t="shared" si="59"/>
        <v>34.224999999999994</v>
      </c>
    </row>
    <row r="325" spans="1:22" ht="13.5" x14ac:dyDescent="0.25">
      <c r="A325" s="3">
        <f>RSI!A325</f>
        <v>44998</v>
      </c>
      <c r="B325" s="2">
        <f>RSI!B325</f>
        <v>12.934699999999999</v>
      </c>
      <c r="C325" s="2">
        <f>RSI!I325</f>
        <v>54.819357650033332</v>
      </c>
      <c r="D325" s="2">
        <f>MACD!E325</f>
        <v>-0.1263575783920956</v>
      </c>
      <c r="E325" s="2">
        <f>MACD!F325</f>
        <v>-9.7322341192862788E-2</v>
      </c>
      <c r="F325" s="2">
        <f>'Moving Avg'!D325</f>
        <v>12.900580000000001</v>
      </c>
      <c r="G325" s="2">
        <f>'Moving Avg'!F325</f>
        <v>12.78931</v>
      </c>
      <c r="H325" s="2">
        <f>'Moving Avg'!G325</f>
        <v>12.909404000000009</v>
      </c>
      <c r="I325" s="2">
        <f>'Moving Avg'!H325</f>
        <v>12.943989499999972</v>
      </c>
      <c r="J325" s="6" t="str">
        <f>OBV!F325</f>
        <v>BEARISH</v>
      </c>
      <c r="K325" s="6" t="str">
        <f>OBV!G325</f>
        <v>NEUTRAL</v>
      </c>
      <c r="L325" s="6" t="str">
        <f>OBV!H325</f>
        <v>CONFIRMED BEARISH</v>
      </c>
      <c r="M325" s="8">
        <f t="shared" si="50"/>
        <v>25</v>
      </c>
      <c r="N325" s="8">
        <f t="shared" si="51"/>
        <v>100</v>
      </c>
      <c r="O325" s="8">
        <f t="shared" si="52"/>
        <v>0</v>
      </c>
      <c r="P325" s="8">
        <f t="shared" si="53"/>
        <v>16.5</v>
      </c>
      <c r="Q325" s="9">
        <f t="shared" si="54"/>
        <v>46.225000000000001</v>
      </c>
      <c r="R325" s="9">
        <f t="shared" si="55"/>
        <v>29.125</v>
      </c>
      <c r="S325" s="9">
        <f t="shared" si="56"/>
        <v>26.175000000000001</v>
      </c>
      <c r="T325" s="9">
        <f t="shared" si="57"/>
        <v>35.375</v>
      </c>
      <c r="U325" s="8">
        <f t="shared" si="58"/>
        <v>33.841666666666661</v>
      </c>
      <c r="V325" s="8">
        <f t="shared" si="59"/>
        <v>34.224999999999994</v>
      </c>
    </row>
    <row r="326" spans="1:22" ht="13.5" x14ac:dyDescent="0.25">
      <c r="A326" s="3">
        <f>RSI!A326</f>
        <v>44999</v>
      </c>
      <c r="B326" s="2">
        <f>RSI!B326</f>
        <v>12.934699999999999</v>
      </c>
      <c r="C326" s="2">
        <f>RSI!I326</f>
        <v>54.819357650033332</v>
      </c>
      <c r="D326" s="2">
        <f>MACD!E326</f>
        <v>-0.13197190659193048</v>
      </c>
      <c r="E326" s="2">
        <f>MACD!F326</f>
        <v>-0.10425225427267634</v>
      </c>
      <c r="F326" s="2">
        <f>'Moving Avg'!D326</f>
        <v>12.897039999999999</v>
      </c>
      <c r="G326" s="2">
        <f>'Moving Avg'!F326</f>
        <v>12.803145000000001</v>
      </c>
      <c r="H326" s="2">
        <f>'Moving Avg'!G326</f>
        <v>12.887856000000006</v>
      </c>
      <c r="I326" s="2">
        <f>'Moving Avg'!H326</f>
        <v>12.940375499999973</v>
      </c>
      <c r="J326" s="6" t="str">
        <f>OBV!F326</f>
        <v>BEARISH</v>
      </c>
      <c r="K326" s="6" t="str">
        <f>OBV!G326</f>
        <v>NEUTRAL</v>
      </c>
      <c r="L326" s="6" t="str">
        <f>OBV!H326</f>
        <v>CONFIRMED BEARISH</v>
      </c>
      <c r="M326" s="8">
        <f t="shared" si="50"/>
        <v>25</v>
      </c>
      <c r="N326" s="8">
        <f t="shared" si="51"/>
        <v>100</v>
      </c>
      <c r="O326" s="8">
        <f t="shared" si="52"/>
        <v>0</v>
      </c>
      <c r="P326" s="8">
        <f t="shared" si="53"/>
        <v>16.5</v>
      </c>
      <c r="Q326" s="9">
        <f t="shared" si="54"/>
        <v>46.225000000000001</v>
      </c>
      <c r="R326" s="9">
        <f t="shared" si="55"/>
        <v>29.125</v>
      </c>
      <c r="S326" s="9">
        <f t="shared" si="56"/>
        <v>26.175000000000001</v>
      </c>
      <c r="T326" s="9">
        <f t="shared" si="57"/>
        <v>35.375</v>
      </c>
      <c r="U326" s="8">
        <f t="shared" si="58"/>
        <v>33.841666666666661</v>
      </c>
      <c r="V326" s="8">
        <f t="shared" si="59"/>
        <v>34.224999999999994</v>
      </c>
    </row>
    <row r="327" spans="1:22" ht="13.5" x14ac:dyDescent="0.25">
      <c r="A327" s="3">
        <f>RSI!A327</f>
        <v>45000</v>
      </c>
      <c r="B327" s="2">
        <f>RSI!B327</f>
        <v>12.934699999999999</v>
      </c>
      <c r="C327" s="2">
        <f>RSI!I327</f>
        <v>54.819357650033332</v>
      </c>
      <c r="D327" s="2">
        <f>MACD!E327</f>
        <v>-0.10111792547679599</v>
      </c>
      <c r="E327" s="2">
        <f>MACD!F327</f>
        <v>-0.10362538851350027</v>
      </c>
      <c r="F327" s="2">
        <f>'Moving Avg'!D327</f>
        <v>12.928819999999998</v>
      </c>
      <c r="G327" s="2">
        <f>'Moving Avg'!F327</f>
        <v>12.814034999999999</v>
      </c>
      <c r="H327" s="2">
        <f>'Moving Avg'!G327</f>
        <v>12.869840000000005</v>
      </c>
      <c r="I327" s="2">
        <f>'Moving Avg'!H327</f>
        <v>12.938285499999973</v>
      </c>
      <c r="J327" s="6" t="str">
        <f>OBV!F327</f>
        <v>BEARISH</v>
      </c>
      <c r="K327" s="6" t="str">
        <f>OBV!G327</f>
        <v>NEUTRAL</v>
      </c>
      <c r="L327" s="6" t="str">
        <f>OBV!H327</f>
        <v>BEARISH DIVERGENCE</v>
      </c>
      <c r="M327" s="8">
        <f t="shared" si="50"/>
        <v>25</v>
      </c>
      <c r="N327" s="8">
        <f t="shared" si="51"/>
        <v>0</v>
      </c>
      <c r="O327" s="8">
        <f t="shared" si="52"/>
        <v>0</v>
      </c>
      <c r="P327" s="8">
        <f t="shared" si="53"/>
        <v>16.5</v>
      </c>
      <c r="Q327" s="9">
        <f t="shared" si="54"/>
        <v>11.225</v>
      </c>
      <c r="R327" s="9">
        <f t="shared" si="55"/>
        <v>9.125</v>
      </c>
      <c r="S327" s="9">
        <f t="shared" si="56"/>
        <v>11.175000000000001</v>
      </c>
      <c r="T327" s="9">
        <f t="shared" si="57"/>
        <v>10.375</v>
      </c>
      <c r="U327" s="8">
        <f t="shared" si="58"/>
        <v>10.508333333333335</v>
      </c>
      <c r="V327" s="8">
        <f t="shared" si="59"/>
        <v>10.475000000000001</v>
      </c>
    </row>
    <row r="328" spans="1:22" ht="13.5" x14ac:dyDescent="0.25">
      <c r="A328" s="3">
        <f>RSI!A328</f>
        <v>45001</v>
      </c>
      <c r="B328" s="2">
        <f>RSI!B328</f>
        <v>12.934699999999999</v>
      </c>
      <c r="C328" s="2">
        <f>RSI!I328</f>
        <v>54.819357650033332</v>
      </c>
      <c r="D328" s="2">
        <f>MACD!E328</f>
        <v>-0.10275975878571408</v>
      </c>
      <c r="E328" s="2">
        <f>MACD!F328</f>
        <v>-0.10345226256794304</v>
      </c>
      <c r="F328" s="2">
        <f>'Moving Avg'!D328</f>
        <v>12.926460000000001</v>
      </c>
      <c r="G328" s="2">
        <f>'Moving Avg'!F328</f>
        <v>12.827870000000001</v>
      </c>
      <c r="H328" s="2">
        <f>'Moving Avg'!G328</f>
        <v>12.863364000000008</v>
      </c>
      <c r="I328" s="2">
        <f>'Moving Avg'!H328</f>
        <v>12.933221999999969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  <c r="M328" s="8">
        <f t="shared" si="50"/>
        <v>25</v>
      </c>
      <c r="N328" s="8">
        <f t="shared" si="51"/>
        <v>0</v>
      </c>
      <c r="O328" s="8">
        <f t="shared" si="52"/>
        <v>0</v>
      </c>
      <c r="P328" s="8">
        <f t="shared" si="53"/>
        <v>16.5</v>
      </c>
      <c r="Q328" s="9">
        <f t="shared" si="54"/>
        <v>11.225</v>
      </c>
      <c r="R328" s="9">
        <f t="shared" si="55"/>
        <v>9.125</v>
      </c>
      <c r="S328" s="9">
        <f t="shared" si="56"/>
        <v>11.175000000000001</v>
      </c>
      <c r="T328" s="9">
        <f t="shared" si="57"/>
        <v>10.375</v>
      </c>
      <c r="U328" s="8">
        <f t="shared" si="58"/>
        <v>10.508333333333335</v>
      </c>
      <c r="V328" s="8">
        <f t="shared" si="59"/>
        <v>10.475000000000001</v>
      </c>
    </row>
    <row r="329" spans="1:22" ht="13.5" x14ac:dyDescent="0.25">
      <c r="A329" s="3">
        <f>RSI!A329</f>
        <v>45002</v>
      </c>
      <c r="B329" s="2">
        <f>RSI!B329</f>
        <v>12.8346</v>
      </c>
      <c r="C329" s="2">
        <f>RSI!I329</f>
        <v>49.243438789909362</v>
      </c>
      <c r="D329" s="2">
        <f>MACD!E329</f>
        <v>-7.9163363129900688E-2</v>
      </c>
      <c r="E329" s="2">
        <f>MACD!F329</f>
        <v>-9.8594482680334578E-2</v>
      </c>
      <c r="F329" s="2">
        <f>'Moving Avg'!D329</f>
        <v>12.914679999999999</v>
      </c>
      <c r="G329" s="2">
        <f>'Moving Avg'!F329</f>
        <v>12.839644999999999</v>
      </c>
      <c r="H329" s="2">
        <f>'Moving Avg'!G329</f>
        <v>12.854886000000008</v>
      </c>
      <c r="I329" s="2">
        <f>'Moving Avg'!H329</f>
        <v>12.92792299999997</v>
      </c>
      <c r="J329" s="6" t="str">
        <f>OBV!F329</f>
        <v>BULLISH</v>
      </c>
      <c r="K329" s="6" t="str">
        <f>OBV!G329</f>
        <v>NEUTRAL</v>
      </c>
      <c r="L329" s="6" t="str">
        <f>OBV!H329</f>
        <v>BULLISH DIVERGENCE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66.5</v>
      </c>
      <c r="Q329" s="9">
        <f t="shared" si="54"/>
        <v>18.725000000000001</v>
      </c>
      <c r="R329" s="9">
        <f t="shared" si="55"/>
        <v>21.625</v>
      </c>
      <c r="S329" s="9">
        <f t="shared" si="56"/>
        <v>33.674999999999997</v>
      </c>
      <c r="T329" s="9">
        <f t="shared" si="57"/>
        <v>22.875</v>
      </c>
      <c r="U329" s="8">
        <f t="shared" si="58"/>
        <v>24.675000000000001</v>
      </c>
      <c r="V329" s="8">
        <f t="shared" si="59"/>
        <v>24.225000000000001</v>
      </c>
    </row>
    <row r="330" spans="1:22" ht="13.5" x14ac:dyDescent="0.25">
      <c r="A330" s="3">
        <f>RSI!A330</f>
        <v>45006</v>
      </c>
      <c r="B330" s="2">
        <f>RSI!B330</f>
        <v>12.805199999999999</v>
      </c>
      <c r="C330" s="2">
        <f>RSI!I330</f>
        <v>47.708550882108966</v>
      </c>
      <c r="D330" s="2">
        <f>MACD!E330</f>
        <v>-3.8801932195804412E-2</v>
      </c>
      <c r="E330" s="2">
        <f>MACD!F330</f>
        <v>-8.6635972583428547E-2</v>
      </c>
      <c r="F330" s="2">
        <f>'Moving Avg'!D330</f>
        <v>12.888780000000001</v>
      </c>
      <c r="G330" s="2">
        <f>'Moving Avg'!F330</f>
        <v>12.844059999999999</v>
      </c>
      <c r="H330" s="2">
        <f>'Moving Avg'!G330</f>
        <v>12.845820000000009</v>
      </c>
      <c r="I330" s="2">
        <f>'Moving Avg'!H330</f>
        <v>12.922476999999969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16.5</v>
      </c>
      <c r="Q330" s="9">
        <f t="shared" si="54"/>
        <v>11.225</v>
      </c>
      <c r="R330" s="9">
        <f t="shared" si="55"/>
        <v>9.125</v>
      </c>
      <c r="S330" s="9">
        <f t="shared" si="56"/>
        <v>11.175000000000001</v>
      </c>
      <c r="T330" s="9">
        <f t="shared" si="57"/>
        <v>10.375</v>
      </c>
      <c r="U330" s="8">
        <f t="shared" si="58"/>
        <v>10.508333333333335</v>
      </c>
      <c r="V330" s="8">
        <f t="shared" si="59"/>
        <v>10.475000000000001</v>
      </c>
    </row>
    <row r="331" spans="1:22" ht="13.5" x14ac:dyDescent="0.25">
      <c r="A331" s="3">
        <f>RSI!A331</f>
        <v>45007</v>
      </c>
      <c r="B331" s="2">
        <f>RSI!B331</f>
        <v>12.7463</v>
      </c>
      <c r="C331" s="2">
        <f>RSI!I331</f>
        <v>44.702393481697293</v>
      </c>
      <c r="D331" s="2">
        <f>MACD!E331</f>
        <v>-9.0873987608777185E-3</v>
      </c>
      <c r="E331" s="2">
        <f>MACD!F331</f>
        <v>-7.1126257818918376E-2</v>
      </c>
      <c r="F331" s="2">
        <f>'Moving Avg'!D331</f>
        <v>12.851099999999999</v>
      </c>
      <c r="G331" s="2">
        <f>'Moving Avg'!F331</f>
        <v>12.84553</v>
      </c>
      <c r="H331" s="2">
        <f>'Moving Avg'!G331</f>
        <v>12.835576000000009</v>
      </c>
      <c r="I331" s="2">
        <f>'Moving Avg'!H331</f>
        <v>12.915853499999969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16.5</v>
      </c>
      <c r="Q331" s="9">
        <f t="shared" si="54"/>
        <v>11.225</v>
      </c>
      <c r="R331" s="9">
        <f t="shared" si="55"/>
        <v>9.125</v>
      </c>
      <c r="S331" s="9">
        <f t="shared" si="56"/>
        <v>11.175000000000001</v>
      </c>
      <c r="T331" s="9">
        <f t="shared" si="57"/>
        <v>10.375</v>
      </c>
      <c r="U331" s="8">
        <f t="shared" si="58"/>
        <v>10.508333333333335</v>
      </c>
      <c r="V331" s="8">
        <f t="shared" si="59"/>
        <v>10.475000000000001</v>
      </c>
    </row>
    <row r="332" spans="1:22" ht="13.5" x14ac:dyDescent="0.25">
      <c r="A332" s="3">
        <f>RSI!A332</f>
        <v>45008</v>
      </c>
      <c r="B332" s="2">
        <f>RSI!B332</f>
        <v>12.657999999999999</v>
      </c>
      <c r="C332" s="2">
        <f>RSI!I332</f>
        <v>40.574756410608927</v>
      </c>
      <c r="D332" s="2">
        <f>MACD!E332</f>
        <v>-3.9829933772637105E-3</v>
      </c>
      <c r="E332" s="2">
        <f>MACD!F332</f>
        <v>-5.7697604930587447E-2</v>
      </c>
      <c r="F332" s="2">
        <f>'Moving Avg'!D332</f>
        <v>12.79576</v>
      </c>
      <c r="G332" s="2">
        <f>'Moving Avg'!F332</f>
        <v>12.842584999999996</v>
      </c>
      <c r="H332" s="2">
        <f>'Moving Avg'!G332</f>
        <v>12.823566000000007</v>
      </c>
      <c r="I332" s="2">
        <f>'Moving Avg'!H332</f>
        <v>12.909082999999967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16.5</v>
      </c>
      <c r="Q332" s="9">
        <f t="shared" si="54"/>
        <v>11.225</v>
      </c>
      <c r="R332" s="9">
        <f t="shared" si="55"/>
        <v>9.125</v>
      </c>
      <c r="S332" s="9">
        <f t="shared" si="56"/>
        <v>11.175000000000001</v>
      </c>
      <c r="T332" s="9">
        <f t="shared" si="57"/>
        <v>10.375</v>
      </c>
      <c r="U332" s="8">
        <f t="shared" si="58"/>
        <v>10.508333333333335</v>
      </c>
      <c r="V332" s="8">
        <f t="shared" si="59"/>
        <v>10.475000000000001</v>
      </c>
    </row>
    <row r="333" spans="1:22" ht="13.5" x14ac:dyDescent="0.25">
      <c r="A333" s="3">
        <f>RSI!A333</f>
        <v>45009</v>
      </c>
      <c r="B333" s="2">
        <f>RSI!B333</f>
        <v>12.716900000000001</v>
      </c>
      <c r="C333" s="2">
        <f>RSI!I333</f>
        <v>44.271244782956934</v>
      </c>
      <c r="D333" s="2">
        <f>MACD!E333</f>
        <v>2.3302600508785076E-2</v>
      </c>
      <c r="E333" s="2">
        <f>MACD!F333</f>
        <v>-4.1497563842712949E-2</v>
      </c>
      <c r="F333" s="2">
        <f>'Moving Avg'!D333</f>
        <v>12.7522</v>
      </c>
      <c r="G333" s="2">
        <f>'Moving Avg'!F333</f>
        <v>12.842584999999996</v>
      </c>
      <c r="H333" s="2">
        <f>'Moving Avg'!G333</f>
        <v>12.820034000000007</v>
      </c>
      <c r="I333" s="2">
        <f>'Moving Avg'!H333</f>
        <v>12.902606999999968</v>
      </c>
      <c r="J333" s="6" t="str">
        <f>OBV!F333</f>
        <v>BULLISH</v>
      </c>
      <c r="K333" s="6" t="str">
        <f>OBV!G333</f>
        <v>NEUTRAL</v>
      </c>
      <c r="L333" s="6" t="str">
        <f>OBV!H333</f>
        <v>BULLISH DIVERGENCE</v>
      </c>
      <c r="M333" s="8">
        <f t="shared" si="50"/>
        <v>25</v>
      </c>
      <c r="N333" s="8">
        <f t="shared" si="51"/>
        <v>0</v>
      </c>
      <c r="O333" s="8">
        <f t="shared" si="52"/>
        <v>0</v>
      </c>
      <c r="P333" s="8">
        <f t="shared" si="53"/>
        <v>66.5</v>
      </c>
      <c r="Q333" s="9">
        <f t="shared" si="54"/>
        <v>18.725000000000001</v>
      </c>
      <c r="R333" s="9">
        <f t="shared" si="55"/>
        <v>21.625</v>
      </c>
      <c r="S333" s="9">
        <f t="shared" si="56"/>
        <v>33.674999999999997</v>
      </c>
      <c r="T333" s="9">
        <f t="shared" si="57"/>
        <v>22.875</v>
      </c>
      <c r="U333" s="8">
        <f t="shared" si="58"/>
        <v>24.675000000000001</v>
      </c>
      <c r="V333" s="8">
        <f t="shared" si="59"/>
        <v>24.225000000000001</v>
      </c>
    </row>
    <row r="334" spans="1:22" ht="13.5" x14ac:dyDescent="0.25">
      <c r="A334" s="3">
        <f>RSI!A334</f>
        <v>45012</v>
      </c>
      <c r="B334" s="2">
        <f>RSI!B334</f>
        <v>12.716900000000001</v>
      </c>
      <c r="C334" s="2">
        <f>RSI!I334</f>
        <v>44.271244782956934</v>
      </c>
      <c r="D334" s="2">
        <f>MACD!E334</f>
        <v>3.8877323917981599E-2</v>
      </c>
      <c r="E334" s="2">
        <f>MACD!F334</f>
        <v>-2.5422586290574044E-2</v>
      </c>
      <c r="F334" s="2">
        <f>'Moving Avg'!D334</f>
        <v>12.728660000000001</v>
      </c>
      <c r="G334" s="2">
        <f>'Moving Avg'!F334</f>
        <v>12.842585</v>
      </c>
      <c r="H334" s="2">
        <f>'Moving Avg'!G334</f>
        <v>12.811910000000006</v>
      </c>
      <c r="I334" s="2">
        <f>'Moving Avg'!H334</f>
        <v>12.896130999999968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  <c r="M334" s="8">
        <f t="shared" si="50"/>
        <v>25</v>
      </c>
      <c r="N334" s="8">
        <f t="shared" si="51"/>
        <v>0</v>
      </c>
      <c r="O334" s="8">
        <f t="shared" si="52"/>
        <v>0</v>
      </c>
      <c r="P334" s="8">
        <f t="shared" si="53"/>
        <v>66.5</v>
      </c>
      <c r="Q334" s="9">
        <f t="shared" si="54"/>
        <v>18.725000000000001</v>
      </c>
      <c r="R334" s="9">
        <f t="shared" si="55"/>
        <v>21.625</v>
      </c>
      <c r="S334" s="9">
        <f t="shared" si="56"/>
        <v>33.674999999999997</v>
      </c>
      <c r="T334" s="9">
        <f t="shared" si="57"/>
        <v>22.875</v>
      </c>
      <c r="U334" s="8">
        <f t="shared" si="58"/>
        <v>24.675000000000001</v>
      </c>
      <c r="V334" s="8">
        <f t="shared" si="59"/>
        <v>24.225000000000001</v>
      </c>
    </row>
    <row r="335" spans="1:22" ht="13.5" x14ac:dyDescent="0.25">
      <c r="A335" s="3">
        <f>RSI!A335</f>
        <v>45013</v>
      </c>
      <c r="B335" s="2">
        <f>RSI!B335</f>
        <v>12.7463</v>
      </c>
      <c r="C335" s="2">
        <f>RSI!I335</f>
        <v>46.208270057976144</v>
      </c>
      <c r="D335" s="2">
        <f>MACD!E335</f>
        <v>5.6809915490223517E-2</v>
      </c>
      <c r="E335" s="2">
        <f>MACD!F335</f>
        <v>-8.9760859344145336E-3</v>
      </c>
      <c r="F335" s="2">
        <f>'Moving Avg'!D335</f>
        <v>12.71688</v>
      </c>
      <c r="G335" s="2">
        <f>'Moving Avg'!F335</f>
        <v>12.844055000000001</v>
      </c>
      <c r="H335" s="2">
        <f>'Moving Avg'!G335</f>
        <v>12.807788000000008</v>
      </c>
      <c r="I335" s="2">
        <f>'Moving Avg'!H335</f>
        <v>12.889801999999969</v>
      </c>
      <c r="J335" s="6" t="str">
        <f>OBV!F335</f>
        <v>BULLISH</v>
      </c>
      <c r="K335" s="6" t="str">
        <f>OBV!G335</f>
        <v>NEUTRAL</v>
      </c>
      <c r="L335" s="6" t="str">
        <f>OBV!H335</f>
        <v>BULLISH DIVERGENCE</v>
      </c>
      <c r="M335" s="8">
        <f t="shared" si="50"/>
        <v>25</v>
      </c>
      <c r="N335" s="8">
        <f t="shared" si="51"/>
        <v>0</v>
      </c>
      <c r="O335" s="8">
        <f t="shared" si="52"/>
        <v>0</v>
      </c>
      <c r="P335" s="8">
        <f t="shared" si="53"/>
        <v>66.5</v>
      </c>
      <c r="Q335" s="9">
        <f t="shared" si="54"/>
        <v>18.725000000000001</v>
      </c>
      <c r="R335" s="9">
        <f t="shared" si="55"/>
        <v>21.625</v>
      </c>
      <c r="S335" s="9">
        <f t="shared" si="56"/>
        <v>33.674999999999997</v>
      </c>
      <c r="T335" s="9">
        <f t="shared" si="57"/>
        <v>22.875</v>
      </c>
      <c r="U335" s="8">
        <f t="shared" si="58"/>
        <v>24.675000000000001</v>
      </c>
      <c r="V335" s="8">
        <f t="shared" si="59"/>
        <v>24.225000000000001</v>
      </c>
    </row>
    <row r="336" spans="1:22" ht="13.5" x14ac:dyDescent="0.25">
      <c r="A336" s="3">
        <f>RSI!A336</f>
        <v>45014</v>
      </c>
      <c r="B336" s="2">
        <f>RSI!B336</f>
        <v>13.505800000000001</v>
      </c>
      <c r="C336" s="2">
        <f>RSI!I336</f>
        <v>72.652740912247054</v>
      </c>
      <c r="D336" s="2">
        <f>MACD!E336</f>
        <v>1.6100009565453988E-2</v>
      </c>
      <c r="E336" s="2">
        <f>MACD!F336</f>
        <v>-3.9608668344408293E-3</v>
      </c>
      <c r="F336" s="2">
        <f>'Moving Avg'!D336</f>
        <v>12.868779999999997</v>
      </c>
      <c r="G336" s="2">
        <f>'Moving Avg'!F336</f>
        <v>12.883499999999998</v>
      </c>
      <c r="H336" s="2">
        <f>'Moving Avg'!G336</f>
        <v>12.818856000000007</v>
      </c>
      <c r="I336" s="2">
        <f>'Moving Avg'!H336</f>
        <v>12.887270499999968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  <c r="M336" s="8">
        <f t="shared" si="50"/>
        <v>0</v>
      </c>
      <c r="N336" s="8">
        <f t="shared" si="51"/>
        <v>0</v>
      </c>
      <c r="O336" s="8">
        <f t="shared" si="52"/>
        <v>0</v>
      </c>
      <c r="P336" s="8">
        <f t="shared" si="53"/>
        <v>100</v>
      </c>
      <c r="Q336" s="9">
        <f t="shared" si="54"/>
        <v>15</v>
      </c>
      <c r="R336" s="9">
        <f t="shared" si="55"/>
        <v>25</v>
      </c>
      <c r="S336" s="9">
        <f t="shared" si="56"/>
        <v>45</v>
      </c>
      <c r="T336" s="9">
        <f t="shared" si="57"/>
        <v>25</v>
      </c>
      <c r="U336" s="8">
        <f t="shared" si="58"/>
        <v>28.333333333333332</v>
      </c>
      <c r="V336" s="8">
        <f t="shared" si="59"/>
        <v>27.5</v>
      </c>
    </row>
    <row r="337" spans="1:22" ht="13.5" x14ac:dyDescent="0.25">
      <c r="A337" s="3">
        <f>RSI!A337</f>
        <v>45015</v>
      </c>
      <c r="B337" s="2">
        <f>RSI!B337</f>
        <v>13.8178</v>
      </c>
      <c r="C337" s="2">
        <f>RSI!I337</f>
        <v>77.537923228813639</v>
      </c>
      <c r="D337" s="2">
        <f>MACD!E337</f>
        <v>-4.5598064986036135E-2</v>
      </c>
      <c r="E337" s="2">
        <f>MACD!F337</f>
        <v>-1.2288306464759891E-2</v>
      </c>
      <c r="F337" s="2">
        <f>'Moving Avg'!D337</f>
        <v>13.100740000000002</v>
      </c>
      <c r="G337" s="2">
        <f>'Moving Avg'!F337</f>
        <v>12.926769999999996</v>
      </c>
      <c r="H337" s="2">
        <f>'Moving Avg'!G337</f>
        <v>12.836282000000006</v>
      </c>
      <c r="I337" s="2">
        <f>'Moving Avg'!H337</f>
        <v>12.886592999999966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  <c r="M337" s="8">
        <f t="shared" si="50"/>
        <v>0</v>
      </c>
      <c r="N337" s="8">
        <f t="shared" si="51"/>
        <v>100</v>
      </c>
      <c r="O337" s="8">
        <f t="shared" si="52"/>
        <v>50</v>
      </c>
      <c r="P337" s="8">
        <f t="shared" si="53"/>
        <v>100</v>
      </c>
      <c r="Q337" s="9">
        <f t="shared" si="54"/>
        <v>57.5</v>
      </c>
      <c r="R337" s="9">
        <f t="shared" si="55"/>
        <v>62.5</v>
      </c>
      <c r="S337" s="9">
        <f t="shared" si="56"/>
        <v>72.5</v>
      </c>
      <c r="T337" s="9">
        <f t="shared" si="57"/>
        <v>62.5</v>
      </c>
      <c r="U337" s="8">
        <f t="shared" si="58"/>
        <v>64.166666666666671</v>
      </c>
      <c r="V337" s="8">
        <f t="shared" si="59"/>
        <v>63.75</v>
      </c>
    </row>
    <row r="338" spans="1:22" ht="13.5" x14ac:dyDescent="0.25">
      <c r="A338" s="3">
        <f>RSI!A338</f>
        <v>45016</v>
      </c>
      <c r="B338" s="2">
        <f>RSI!B338</f>
        <v>13.6</v>
      </c>
      <c r="C338" s="2">
        <f>RSI!I338</f>
        <v>68.357902454386306</v>
      </c>
      <c r="D338" s="2">
        <f>MACD!E338</f>
        <v>-8.7347860546481471E-2</v>
      </c>
      <c r="E338" s="2">
        <f>MACD!F338</f>
        <v>-2.7300217281104208E-2</v>
      </c>
      <c r="F338" s="2">
        <f>'Moving Avg'!D338</f>
        <v>13.277359999999998</v>
      </c>
      <c r="G338" s="2">
        <f>'Moving Avg'!F338</f>
        <v>12.967979999999997</v>
      </c>
      <c r="H338" s="2">
        <f>'Moving Avg'!G338</f>
        <v>12.845702000000006</v>
      </c>
      <c r="I338" s="2">
        <f>'Moving Avg'!H338</f>
        <v>12.884826499999965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  <c r="M338" s="8">
        <f t="shared" si="50"/>
        <v>25</v>
      </c>
      <c r="N338" s="8">
        <f t="shared" si="51"/>
        <v>100</v>
      </c>
      <c r="O338" s="8">
        <f t="shared" si="52"/>
        <v>50</v>
      </c>
      <c r="P338" s="8">
        <f t="shared" si="53"/>
        <v>100</v>
      </c>
      <c r="Q338" s="9">
        <f t="shared" si="54"/>
        <v>66.25</v>
      </c>
      <c r="R338" s="9">
        <f t="shared" si="55"/>
        <v>67.5</v>
      </c>
      <c r="S338" s="9">
        <f t="shared" si="56"/>
        <v>76.25</v>
      </c>
      <c r="T338" s="9">
        <f t="shared" si="57"/>
        <v>68.75</v>
      </c>
      <c r="U338" s="8">
        <f t="shared" si="58"/>
        <v>70</v>
      </c>
      <c r="V338" s="8">
        <f t="shared" si="59"/>
        <v>69.6875</v>
      </c>
    </row>
    <row r="339" spans="1:22" ht="13.5" x14ac:dyDescent="0.25">
      <c r="A339" s="3">
        <f>RSI!A339</f>
        <v>45019</v>
      </c>
      <c r="B339" s="2">
        <f>RSI!B339</f>
        <v>13.570600000000001</v>
      </c>
      <c r="C339" s="2">
        <f>RSI!I339</f>
        <v>67.201307323892053</v>
      </c>
      <c r="D339" s="2">
        <f>MACD!E339</f>
        <v>-0.13986638572293941</v>
      </c>
      <c r="E339" s="2">
        <f>MACD!F339</f>
        <v>-4.9813450969471249E-2</v>
      </c>
      <c r="F339" s="2">
        <f>'Moving Avg'!D339</f>
        <v>13.4481</v>
      </c>
      <c r="G339" s="2">
        <f>'Moving Avg'!F339</f>
        <v>13.001835</v>
      </c>
      <c r="H339" s="2">
        <f>'Moving Avg'!G339</f>
        <v>12.858066000000006</v>
      </c>
      <c r="I339" s="2">
        <f>'Moving Avg'!H339</f>
        <v>12.882912999999967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  <c r="M339" s="8">
        <f t="shared" si="50"/>
        <v>25</v>
      </c>
      <c r="N339" s="8">
        <f t="shared" si="51"/>
        <v>100</v>
      </c>
      <c r="O339" s="8">
        <f t="shared" si="52"/>
        <v>50</v>
      </c>
      <c r="P339" s="8">
        <f t="shared" si="53"/>
        <v>100</v>
      </c>
      <c r="Q339" s="9">
        <f t="shared" si="54"/>
        <v>66.25</v>
      </c>
      <c r="R339" s="9">
        <f t="shared" si="55"/>
        <v>67.5</v>
      </c>
      <c r="S339" s="9">
        <f t="shared" si="56"/>
        <v>76.25</v>
      </c>
      <c r="T339" s="9">
        <f t="shared" si="57"/>
        <v>68.75</v>
      </c>
      <c r="U339" s="8">
        <f t="shared" si="58"/>
        <v>70</v>
      </c>
      <c r="V339" s="8">
        <f t="shared" si="59"/>
        <v>69.6875</v>
      </c>
    </row>
    <row r="340" spans="1:22" ht="13.5" x14ac:dyDescent="0.25">
      <c r="A340" s="3">
        <f>RSI!A340</f>
        <v>45020</v>
      </c>
      <c r="B340" s="2">
        <f>RSI!B340</f>
        <v>13.423400000000001</v>
      </c>
      <c r="C340" s="2">
        <f>RSI!I340</f>
        <v>61.583081272633585</v>
      </c>
      <c r="D340" s="2">
        <f>MACD!E340</f>
        <v>-0.18142629706377633</v>
      </c>
      <c r="E340" s="2">
        <f>MACD!F340</f>
        <v>-7.6136020188332265E-2</v>
      </c>
      <c r="F340" s="2">
        <f>'Moving Avg'!D340</f>
        <v>13.583519999999998</v>
      </c>
      <c r="G340" s="2">
        <f>'Moving Avg'!F340</f>
        <v>13.02244</v>
      </c>
      <c r="H340" s="2">
        <f>'Moving Avg'!G340</f>
        <v>12.863954000000009</v>
      </c>
      <c r="I340" s="2">
        <f>'Moving Avg'!H340</f>
        <v>12.880263499999964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  <c r="M340" s="8">
        <f t="shared" si="50"/>
        <v>25</v>
      </c>
      <c r="N340" s="8">
        <f t="shared" si="51"/>
        <v>100</v>
      </c>
      <c r="O340" s="8">
        <f t="shared" si="52"/>
        <v>50</v>
      </c>
      <c r="P340" s="8">
        <f t="shared" si="53"/>
        <v>100</v>
      </c>
      <c r="Q340" s="9">
        <f t="shared" si="54"/>
        <v>66.25</v>
      </c>
      <c r="R340" s="9">
        <f t="shared" si="55"/>
        <v>67.5</v>
      </c>
      <c r="S340" s="9">
        <f t="shared" si="56"/>
        <v>76.25</v>
      </c>
      <c r="T340" s="9">
        <f t="shared" si="57"/>
        <v>68.75</v>
      </c>
      <c r="U340" s="8">
        <f t="shared" si="58"/>
        <v>70</v>
      </c>
      <c r="V340" s="8">
        <f t="shared" si="59"/>
        <v>69.6875</v>
      </c>
    </row>
    <row r="341" spans="1:22" ht="13.5" x14ac:dyDescent="0.25">
      <c r="A341" s="3">
        <f>RSI!A341</f>
        <v>45021</v>
      </c>
      <c r="B341" s="2">
        <f>RSI!B341</f>
        <v>13.4175</v>
      </c>
      <c r="C341" s="2">
        <f>RSI!I341</f>
        <v>61.361645709393905</v>
      </c>
      <c r="D341" s="2">
        <f>MACD!E341</f>
        <v>-0.22758946068336172</v>
      </c>
      <c r="E341" s="2">
        <f>MACD!F341</f>
        <v>-0.10642670828733816</v>
      </c>
      <c r="F341" s="2">
        <f>'Moving Avg'!D341</f>
        <v>13.565860000000001</v>
      </c>
      <c r="G341" s="2">
        <f>'Moving Avg'!F341</f>
        <v>13.045695</v>
      </c>
      <c r="H341" s="2">
        <f>'Moving Avg'!G341</f>
        <v>12.870312000000007</v>
      </c>
      <c r="I341" s="2">
        <f>'Moving Avg'!H341</f>
        <v>12.880940499999966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  <c r="M341" s="8">
        <f t="shared" si="50"/>
        <v>25</v>
      </c>
      <c r="N341" s="8">
        <f t="shared" si="51"/>
        <v>100</v>
      </c>
      <c r="O341" s="8">
        <f t="shared" si="52"/>
        <v>50</v>
      </c>
      <c r="P341" s="8">
        <f t="shared" si="53"/>
        <v>83</v>
      </c>
      <c r="Q341" s="9">
        <f t="shared" si="54"/>
        <v>63.7</v>
      </c>
      <c r="R341" s="9">
        <f t="shared" si="55"/>
        <v>63.25</v>
      </c>
      <c r="S341" s="9">
        <f t="shared" si="56"/>
        <v>68.599999999999994</v>
      </c>
      <c r="T341" s="9">
        <f t="shared" si="57"/>
        <v>64.5</v>
      </c>
      <c r="U341" s="8">
        <f t="shared" si="58"/>
        <v>65.183333333333337</v>
      </c>
      <c r="V341" s="8">
        <f t="shared" si="59"/>
        <v>65.012500000000003</v>
      </c>
    </row>
    <row r="342" spans="1:22" ht="13.5" x14ac:dyDescent="0.25">
      <c r="A342" s="3">
        <f>RSI!A342</f>
        <v>45022</v>
      </c>
      <c r="B342" s="2">
        <f>RSI!B342</f>
        <v>13.423400000000001</v>
      </c>
      <c r="C342" s="2">
        <f>RSI!I342</f>
        <v>61.510688434624491</v>
      </c>
      <c r="D342" s="2">
        <f>MACD!E342</f>
        <v>-0.28283422465103492</v>
      </c>
      <c r="E342" s="2">
        <f>MACD!F342</f>
        <v>-0.14170821156007751</v>
      </c>
      <c r="F342" s="2">
        <f>'Moving Avg'!D342</f>
        <v>13.486979999999999</v>
      </c>
      <c r="G342" s="2">
        <f>'Moving Avg'!F342</f>
        <v>13.078074999999998</v>
      </c>
      <c r="H342" s="2">
        <f>'Moving Avg'!G342</f>
        <v>12.877496000000008</v>
      </c>
      <c r="I342" s="2">
        <f>'Moving Avg'!H342</f>
        <v>12.878879999999965</v>
      </c>
      <c r="J342" s="6" t="str">
        <f>OBV!F342</f>
        <v>BULLISH</v>
      </c>
      <c r="K342" s="6" t="str">
        <f>OBV!G342</f>
        <v>STRONG</v>
      </c>
      <c r="L342" s="6" t="str">
        <f>OBV!H342</f>
        <v>BULLISH DIVERGENCE</v>
      </c>
      <c r="M342" s="8">
        <f t="shared" si="50"/>
        <v>25</v>
      </c>
      <c r="N342" s="8">
        <f t="shared" si="51"/>
        <v>100</v>
      </c>
      <c r="O342" s="8">
        <f t="shared" si="52"/>
        <v>50</v>
      </c>
      <c r="P342" s="8">
        <f t="shared" si="53"/>
        <v>83</v>
      </c>
      <c r="Q342" s="9">
        <f t="shared" si="54"/>
        <v>63.7</v>
      </c>
      <c r="R342" s="9">
        <f t="shared" si="55"/>
        <v>63.25</v>
      </c>
      <c r="S342" s="9">
        <f t="shared" si="56"/>
        <v>68.599999999999994</v>
      </c>
      <c r="T342" s="9">
        <f t="shared" si="57"/>
        <v>64.5</v>
      </c>
      <c r="U342" s="8">
        <f t="shared" si="58"/>
        <v>65.183333333333337</v>
      </c>
      <c r="V342" s="8">
        <f t="shared" si="59"/>
        <v>65.012500000000003</v>
      </c>
    </row>
    <row r="343" spans="1:22" ht="13.5" x14ac:dyDescent="0.25">
      <c r="A343" s="3">
        <f>RSI!A343</f>
        <v>45023</v>
      </c>
      <c r="B343" s="2">
        <f>RSI!B343</f>
        <v>13.311500000000001</v>
      </c>
      <c r="C343" s="2">
        <f>RSI!I343</f>
        <v>57.018377810861921</v>
      </c>
      <c r="D343" s="2">
        <f>MACD!E343</f>
        <v>-0.31426605710831623</v>
      </c>
      <c r="E343" s="2">
        <f>MACD!F343</f>
        <v>-0.17621978066972527</v>
      </c>
      <c r="F343" s="2">
        <f>'Moving Avg'!D343</f>
        <v>13.42928</v>
      </c>
      <c r="G343" s="2">
        <f>'Moving Avg'!F343</f>
        <v>13.096325000000002</v>
      </c>
      <c r="H343" s="2">
        <f>'Moving Avg'!G343</f>
        <v>12.882442000000008</v>
      </c>
      <c r="I343" s="2">
        <f>'Moving Avg'!H343</f>
        <v>12.876259999999963</v>
      </c>
      <c r="J343" s="6" t="str">
        <f>OBV!F343</f>
        <v>BULLISH</v>
      </c>
      <c r="K343" s="6" t="str">
        <f>OBV!G343</f>
        <v>STRONG</v>
      </c>
      <c r="L343" s="6" t="str">
        <f>OBV!H343</f>
        <v>BULLISH DIVERGENCE</v>
      </c>
      <c r="M343" s="8">
        <f t="shared" si="50"/>
        <v>25</v>
      </c>
      <c r="N343" s="8">
        <f t="shared" si="51"/>
        <v>100</v>
      </c>
      <c r="O343" s="8">
        <f t="shared" si="52"/>
        <v>50</v>
      </c>
      <c r="P343" s="8">
        <f t="shared" si="53"/>
        <v>83</v>
      </c>
      <c r="Q343" s="9">
        <f t="shared" si="54"/>
        <v>63.7</v>
      </c>
      <c r="R343" s="9">
        <f t="shared" si="55"/>
        <v>63.25</v>
      </c>
      <c r="S343" s="9">
        <f t="shared" si="56"/>
        <v>68.599999999999994</v>
      </c>
      <c r="T343" s="9">
        <f t="shared" si="57"/>
        <v>64.5</v>
      </c>
      <c r="U343" s="8">
        <f t="shared" si="58"/>
        <v>65.183333333333337</v>
      </c>
      <c r="V343" s="8">
        <f t="shared" si="59"/>
        <v>65.012500000000003</v>
      </c>
    </row>
    <row r="344" spans="1:22" ht="13.5" x14ac:dyDescent="0.25">
      <c r="A344" s="3">
        <f>RSI!A344</f>
        <v>45026</v>
      </c>
      <c r="B344" s="2">
        <f>RSI!B344</f>
        <v>13.2468</v>
      </c>
      <c r="C344" s="2">
        <f>RSI!I344</f>
        <v>54.538221573787744</v>
      </c>
      <c r="D344" s="2">
        <f>MACD!E344</f>
        <v>-0.33729423288415283</v>
      </c>
      <c r="E344" s="2">
        <f>MACD!F344</f>
        <v>-0.2084346711126108</v>
      </c>
      <c r="F344" s="2">
        <f>'Moving Avg'!D344</f>
        <v>13.364520000000002</v>
      </c>
      <c r="G344" s="2">
        <f>'Moving Avg'!F344</f>
        <v>13.113989999999998</v>
      </c>
      <c r="H344" s="2">
        <f>'Moving Avg'!G344</f>
        <v>12.886210000000011</v>
      </c>
      <c r="I344" s="2">
        <f>'Moving Avg'!H344</f>
        <v>12.873316499999962</v>
      </c>
      <c r="J344" s="6" t="str">
        <f>OBV!F344</f>
        <v>BULLISH</v>
      </c>
      <c r="K344" s="6" t="str">
        <f>OBV!G344</f>
        <v>STRONG</v>
      </c>
      <c r="L344" s="6" t="str">
        <f>OBV!H344</f>
        <v>BULLISH DIVERGENCE</v>
      </c>
      <c r="M344" s="8">
        <f t="shared" si="50"/>
        <v>25</v>
      </c>
      <c r="N344" s="8">
        <f t="shared" si="51"/>
        <v>100</v>
      </c>
      <c r="O344" s="8">
        <f t="shared" si="52"/>
        <v>50</v>
      </c>
      <c r="P344" s="8">
        <f t="shared" si="53"/>
        <v>83</v>
      </c>
      <c r="Q344" s="9">
        <f t="shared" si="54"/>
        <v>63.7</v>
      </c>
      <c r="R344" s="9">
        <f t="shared" si="55"/>
        <v>63.25</v>
      </c>
      <c r="S344" s="9">
        <f t="shared" si="56"/>
        <v>68.599999999999994</v>
      </c>
      <c r="T344" s="9">
        <f t="shared" si="57"/>
        <v>64.5</v>
      </c>
      <c r="U344" s="8">
        <f t="shared" si="58"/>
        <v>65.183333333333337</v>
      </c>
      <c r="V344" s="8">
        <f t="shared" si="59"/>
        <v>65.012500000000003</v>
      </c>
    </row>
    <row r="345" spans="1:22" ht="13.5" x14ac:dyDescent="0.25">
      <c r="A345" s="3">
        <f>RSI!A345</f>
        <v>45027</v>
      </c>
      <c r="B345" s="2">
        <f>RSI!B345</f>
        <v>13.2468</v>
      </c>
      <c r="C345" s="2">
        <f>RSI!I345</f>
        <v>54.538221573787744</v>
      </c>
      <c r="D345" s="2">
        <f>MACD!E345</f>
        <v>-0.35300811153605771</v>
      </c>
      <c r="E345" s="2">
        <f>MACD!F345</f>
        <v>-0.23734935919730021</v>
      </c>
      <c r="F345" s="2">
        <f>'Moving Avg'!D345</f>
        <v>13.3292</v>
      </c>
      <c r="G345" s="2">
        <f>'Moving Avg'!F345</f>
        <v>13.129594999999998</v>
      </c>
      <c r="H345" s="2">
        <f>'Moving Avg'!G345</f>
        <v>12.89445400000001</v>
      </c>
      <c r="I345" s="2">
        <f>'Moving Avg'!H345</f>
        <v>12.870372999999962</v>
      </c>
      <c r="J345" s="6" t="str">
        <f>OBV!F345</f>
        <v>BULLISH</v>
      </c>
      <c r="K345" s="6" t="str">
        <f>OBV!G345</f>
        <v>STRONG</v>
      </c>
      <c r="L345" s="6" t="str">
        <f>OBV!H345</f>
        <v>BULLISH DIVERGENCE</v>
      </c>
      <c r="M345" s="8">
        <f t="shared" si="50"/>
        <v>25</v>
      </c>
      <c r="N345" s="8">
        <f t="shared" si="51"/>
        <v>100</v>
      </c>
      <c r="O345" s="8">
        <f t="shared" si="52"/>
        <v>50</v>
      </c>
      <c r="P345" s="8">
        <f t="shared" si="53"/>
        <v>83</v>
      </c>
      <c r="Q345" s="9">
        <f t="shared" si="54"/>
        <v>63.7</v>
      </c>
      <c r="R345" s="9">
        <f t="shared" si="55"/>
        <v>63.25</v>
      </c>
      <c r="S345" s="9">
        <f t="shared" si="56"/>
        <v>68.599999999999994</v>
      </c>
      <c r="T345" s="9">
        <f t="shared" si="57"/>
        <v>64.5</v>
      </c>
      <c r="U345" s="8">
        <f t="shared" si="58"/>
        <v>65.183333333333337</v>
      </c>
      <c r="V345" s="8">
        <f t="shared" si="59"/>
        <v>65.012500000000003</v>
      </c>
    </row>
    <row r="346" spans="1:22" ht="13.5" x14ac:dyDescent="0.25">
      <c r="A346" s="3">
        <f>RSI!A346</f>
        <v>45028</v>
      </c>
      <c r="B346" s="2">
        <f>RSI!B346</f>
        <v>13.2409</v>
      </c>
      <c r="C346" s="2">
        <f>RSI!I346</f>
        <v>54.288481077056389</v>
      </c>
      <c r="D346" s="2">
        <f>MACD!E346</f>
        <v>-0.24971718328286663</v>
      </c>
      <c r="E346" s="2">
        <f>MACD!F346</f>
        <v>-0.23982292401441352</v>
      </c>
      <c r="F346" s="2">
        <f>'Moving Avg'!D346</f>
        <v>13.293880000000001</v>
      </c>
      <c r="G346" s="2">
        <f>'Moving Avg'!F346</f>
        <v>13.144905</v>
      </c>
      <c r="H346" s="2">
        <f>'Moving Avg'!G346</f>
        <v>12.90493400000001</v>
      </c>
      <c r="I346" s="2">
        <f>'Moving Avg'!H346</f>
        <v>12.86798849999996</v>
      </c>
      <c r="J346" s="6" t="str">
        <f>OBV!F346</f>
        <v>BULLISH</v>
      </c>
      <c r="K346" s="6" t="str">
        <f>OBV!G346</f>
        <v>STRONG</v>
      </c>
      <c r="L346" s="6" t="str">
        <f>OBV!H346</f>
        <v>BULLISH DIVERGENCE</v>
      </c>
      <c r="M346" s="8">
        <f t="shared" si="50"/>
        <v>25</v>
      </c>
      <c r="N346" s="8">
        <f t="shared" si="51"/>
        <v>45</v>
      </c>
      <c r="O346" s="8">
        <f t="shared" si="52"/>
        <v>50</v>
      </c>
      <c r="P346" s="8">
        <f t="shared" si="53"/>
        <v>83</v>
      </c>
      <c r="Q346" s="9">
        <f t="shared" si="54"/>
        <v>44.45</v>
      </c>
      <c r="R346" s="9">
        <f t="shared" si="55"/>
        <v>52.25</v>
      </c>
      <c r="S346" s="9">
        <f t="shared" si="56"/>
        <v>60.35</v>
      </c>
      <c r="T346" s="9">
        <f t="shared" si="57"/>
        <v>50.75</v>
      </c>
      <c r="U346" s="8">
        <f t="shared" si="58"/>
        <v>52.35</v>
      </c>
      <c r="V346" s="8">
        <f t="shared" si="59"/>
        <v>51.95</v>
      </c>
    </row>
    <row r="347" spans="1:22" ht="13.5" x14ac:dyDescent="0.25">
      <c r="A347" s="3">
        <f>RSI!A347</f>
        <v>45029</v>
      </c>
      <c r="B347" s="2">
        <f>RSI!B347</f>
        <v>13.2173</v>
      </c>
      <c r="C347" s="2">
        <f>RSI!I347</f>
        <v>53.238317394990297</v>
      </c>
      <c r="D347" s="2">
        <f>MACD!E347</f>
        <v>-0.11317851091033404</v>
      </c>
      <c r="E347" s="2">
        <f>MACD!F347</f>
        <v>-0.21449404139359765</v>
      </c>
      <c r="F347" s="2">
        <f>'Moving Avg'!D347</f>
        <v>13.252660000000001</v>
      </c>
      <c r="G347" s="2">
        <f>'Moving Avg'!F347</f>
        <v>13.159034999999999</v>
      </c>
      <c r="H347" s="2">
        <f>'Moving Avg'!G347</f>
        <v>12.914942000000011</v>
      </c>
      <c r="I347" s="2">
        <f>'Moving Avg'!H347</f>
        <v>12.865574499999958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  <c r="M347" s="8">
        <f t="shared" si="50"/>
        <v>25</v>
      </c>
      <c r="N347" s="8">
        <f t="shared" si="51"/>
        <v>0</v>
      </c>
      <c r="O347" s="8">
        <f t="shared" si="52"/>
        <v>50</v>
      </c>
      <c r="P347" s="8">
        <f t="shared" si="53"/>
        <v>16.5</v>
      </c>
      <c r="Q347" s="9">
        <f t="shared" si="54"/>
        <v>18.725000000000001</v>
      </c>
      <c r="R347" s="9">
        <f t="shared" si="55"/>
        <v>26.625</v>
      </c>
      <c r="S347" s="9">
        <f t="shared" si="56"/>
        <v>23.675000000000001</v>
      </c>
      <c r="T347" s="9">
        <f t="shared" si="57"/>
        <v>22.875</v>
      </c>
      <c r="U347" s="8">
        <f t="shared" si="58"/>
        <v>23.008333333333336</v>
      </c>
      <c r="V347" s="8">
        <f t="shared" si="59"/>
        <v>22.975000000000001</v>
      </c>
    </row>
    <row r="348" spans="1:22" ht="13.5" x14ac:dyDescent="0.25">
      <c r="A348" s="3">
        <f>RSI!A348</f>
        <v>45030</v>
      </c>
      <c r="B348" s="2">
        <f>RSI!B348</f>
        <v>13.423400000000001</v>
      </c>
      <c r="C348" s="2">
        <f>RSI!I348</f>
        <v>60.436104856102638</v>
      </c>
      <c r="D348" s="2">
        <f>MACD!E348</f>
        <v>-4.6845038129458061E-2</v>
      </c>
      <c r="E348" s="2">
        <f>MACD!F348</f>
        <v>-0.18096424074076972</v>
      </c>
      <c r="F348" s="2">
        <f>'Moving Avg'!D348</f>
        <v>13.275040000000001</v>
      </c>
      <c r="G348" s="2">
        <f>'Moving Avg'!F348</f>
        <v>13.183470000000003</v>
      </c>
      <c r="H348" s="2">
        <f>'Moving Avg'!G348</f>
        <v>12.93025000000001</v>
      </c>
      <c r="I348" s="2">
        <f>'Moving Avg'!H348</f>
        <v>12.864396999999963</v>
      </c>
      <c r="J348" s="6" t="str">
        <f>OBV!F348</f>
        <v>BEARISH</v>
      </c>
      <c r="K348" s="6" t="str">
        <f>OBV!G348</f>
        <v>NEUTRAL</v>
      </c>
      <c r="L348" s="6" t="str">
        <f>OBV!H348</f>
        <v>BEARISH DIVERGENCE</v>
      </c>
      <c r="M348" s="8">
        <f t="shared" si="50"/>
        <v>25</v>
      </c>
      <c r="N348" s="8">
        <f t="shared" si="51"/>
        <v>0</v>
      </c>
      <c r="O348" s="8">
        <f t="shared" si="52"/>
        <v>50</v>
      </c>
      <c r="P348" s="8">
        <f t="shared" si="53"/>
        <v>16.5</v>
      </c>
      <c r="Q348" s="9">
        <f t="shared" si="54"/>
        <v>18.725000000000001</v>
      </c>
      <c r="R348" s="9">
        <f t="shared" si="55"/>
        <v>26.625</v>
      </c>
      <c r="S348" s="9">
        <f t="shared" si="56"/>
        <v>23.675000000000001</v>
      </c>
      <c r="T348" s="9">
        <f t="shared" si="57"/>
        <v>22.875</v>
      </c>
      <c r="U348" s="8">
        <f t="shared" si="58"/>
        <v>23.008333333333336</v>
      </c>
      <c r="V348" s="8">
        <f t="shared" si="59"/>
        <v>22.975000000000001</v>
      </c>
    </row>
    <row r="349" spans="1:22" ht="13.5" x14ac:dyDescent="0.25">
      <c r="A349" s="3">
        <f>RSI!A349</f>
        <v>45033</v>
      </c>
      <c r="B349" s="2">
        <f>RSI!B349</f>
        <v>13.2173</v>
      </c>
      <c r="C349" s="2">
        <f>RSI!I349</f>
        <v>51.842429932135062</v>
      </c>
      <c r="D349" s="2">
        <f>MACD!E349</f>
        <v>1.841560337270387E-2</v>
      </c>
      <c r="E349" s="2">
        <f>MACD!F349</f>
        <v>-0.14108827191807502</v>
      </c>
      <c r="F349" s="2">
        <f>'Moving Avg'!D349</f>
        <v>13.269139999999998</v>
      </c>
      <c r="G349" s="2">
        <f>'Moving Avg'!F349</f>
        <v>13.202605000000002</v>
      </c>
      <c r="H349" s="2">
        <f>'Moving Avg'!G349</f>
        <v>12.94143600000001</v>
      </c>
      <c r="I349" s="2">
        <f>'Moving Avg'!H349</f>
        <v>12.861305999999962</v>
      </c>
      <c r="J349" s="6" t="str">
        <f>OBV!F349</f>
        <v>BULLISH</v>
      </c>
      <c r="K349" s="6" t="str">
        <f>OBV!G349</f>
        <v>NEUTRAL</v>
      </c>
      <c r="L349" s="6" t="str">
        <f>OBV!H349</f>
        <v>BULLISH DIVERGENCE</v>
      </c>
      <c r="M349" s="8">
        <f t="shared" si="50"/>
        <v>25</v>
      </c>
      <c r="N349" s="8">
        <f t="shared" si="51"/>
        <v>0</v>
      </c>
      <c r="O349" s="8">
        <f t="shared" si="52"/>
        <v>50</v>
      </c>
      <c r="P349" s="8">
        <f t="shared" si="53"/>
        <v>66.5</v>
      </c>
      <c r="Q349" s="9">
        <f t="shared" si="54"/>
        <v>26.225000000000001</v>
      </c>
      <c r="R349" s="9">
        <f t="shared" si="55"/>
        <v>39.125</v>
      </c>
      <c r="S349" s="9">
        <f t="shared" si="56"/>
        <v>46.174999999999997</v>
      </c>
      <c r="T349" s="9">
        <f t="shared" si="57"/>
        <v>35.375</v>
      </c>
      <c r="U349" s="8">
        <f t="shared" si="58"/>
        <v>37.174999999999997</v>
      </c>
      <c r="V349" s="8">
        <f t="shared" si="59"/>
        <v>36.724999999999994</v>
      </c>
    </row>
    <row r="350" spans="1:22" ht="13.5" x14ac:dyDescent="0.25">
      <c r="A350" s="3">
        <f>RSI!A350</f>
        <v>45034</v>
      </c>
      <c r="B350" s="2">
        <f>RSI!B350</f>
        <v>13.2173</v>
      </c>
      <c r="C350" s="2">
        <f>RSI!I350</f>
        <v>51.842429932135062</v>
      </c>
      <c r="D350" s="2">
        <f>MACD!E350</f>
        <v>5.0715928157901047E-2</v>
      </c>
      <c r="E350" s="2">
        <f>MACD!F350</f>
        <v>-0.10272743190287981</v>
      </c>
      <c r="F350" s="2">
        <f>'Moving Avg'!D350</f>
        <v>13.26324</v>
      </c>
      <c r="G350" s="2">
        <f>'Moving Avg'!F350</f>
        <v>13.22321</v>
      </c>
      <c r="H350" s="2">
        <f>'Moving Avg'!G350</f>
        <v>12.952622000000011</v>
      </c>
      <c r="I350" s="2">
        <f>'Moving Avg'!H350</f>
        <v>12.858214999999959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  <c r="M350" s="8">
        <f t="shared" si="50"/>
        <v>25</v>
      </c>
      <c r="N350" s="8">
        <f t="shared" si="51"/>
        <v>0</v>
      </c>
      <c r="O350" s="8">
        <f t="shared" si="52"/>
        <v>50</v>
      </c>
      <c r="P350" s="8">
        <f t="shared" si="53"/>
        <v>66.5</v>
      </c>
      <c r="Q350" s="9">
        <f t="shared" si="54"/>
        <v>26.225000000000001</v>
      </c>
      <c r="R350" s="9">
        <f t="shared" si="55"/>
        <v>39.125</v>
      </c>
      <c r="S350" s="9">
        <f t="shared" si="56"/>
        <v>46.174999999999997</v>
      </c>
      <c r="T350" s="9">
        <f t="shared" si="57"/>
        <v>35.375</v>
      </c>
      <c r="U350" s="8">
        <f t="shared" si="58"/>
        <v>37.174999999999997</v>
      </c>
      <c r="V350" s="8">
        <f t="shared" si="59"/>
        <v>36.724999999999994</v>
      </c>
    </row>
    <row r="351" spans="1:22" ht="13.5" x14ac:dyDescent="0.25">
      <c r="A351" s="3">
        <f>RSI!A351</f>
        <v>45035</v>
      </c>
      <c r="B351" s="2">
        <f>RSI!B351</f>
        <v>13.187900000000001</v>
      </c>
      <c r="C351" s="2">
        <f>RSI!I351</f>
        <v>50.65089096445724</v>
      </c>
      <c r="D351" s="2">
        <f>MACD!E351</f>
        <v>7.9063294549062135E-2</v>
      </c>
      <c r="E351" s="2">
        <f>MACD!F351</f>
        <v>-6.6369286612491418E-2</v>
      </c>
      <c r="F351" s="2">
        <f>'Moving Avg'!D351</f>
        <v>13.252640000000003</v>
      </c>
      <c r="G351" s="2">
        <f>'Moving Avg'!F351</f>
        <v>13.245290000000001</v>
      </c>
      <c r="H351" s="2">
        <f>'Moving Avg'!G351</f>
        <v>12.96322000000001</v>
      </c>
      <c r="I351" s="2">
        <f>'Moving Avg'!H351</f>
        <v>12.854976999999961</v>
      </c>
      <c r="J351" s="6" t="str">
        <f>OBV!F351</f>
        <v>BEARISH</v>
      </c>
      <c r="K351" s="6" t="str">
        <f>OBV!G351</f>
        <v>NEUTRAL</v>
      </c>
      <c r="L351" s="6" t="str">
        <f>OBV!H351</f>
        <v>CONFIRMED BEARISH</v>
      </c>
      <c r="M351" s="8">
        <f t="shared" si="50"/>
        <v>25</v>
      </c>
      <c r="N351" s="8">
        <f t="shared" si="51"/>
        <v>0</v>
      </c>
      <c r="O351" s="8">
        <f t="shared" si="52"/>
        <v>50</v>
      </c>
      <c r="P351" s="8">
        <f t="shared" si="53"/>
        <v>16.5</v>
      </c>
      <c r="Q351" s="9">
        <f t="shared" si="54"/>
        <v>18.725000000000001</v>
      </c>
      <c r="R351" s="9">
        <f t="shared" si="55"/>
        <v>26.625</v>
      </c>
      <c r="S351" s="9">
        <f t="shared" si="56"/>
        <v>23.675000000000001</v>
      </c>
      <c r="T351" s="9">
        <f t="shared" si="57"/>
        <v>22.875</v>
      </c>
      <c r="U351" s="8">
        <f t="shared" si="58"/>
        <v>23.008333333333336</v>
      </c>
      <c r="V351" s="8">
        <f t="shared" si="59"/>
        <v>22.975000000000001</v>
      </c>
    </row>
    <row r="352" spans="1:22" ht="13.5" x14ac:dyDescent="0.25">
      <c r="A352" s="3">
        <f>RSI!A352</f>
        <v>45036</v>
      </c>
      <c r="B352" s="2">
        <f>RSI!B352</f>
        <v>13.187900000000001</v>
      </c>
      <c r="C352" s="2">
        <f>RSI!I352</f>
        <v>50.65089096445724</v>
      </c>
      <c r="D352" s="2">
        <f>MACD!E352</f>
        <v>0.10389597996038091</v>
      </c>
      <c r="E352" s="2">
        <f>MACD!F352</f>
        <v>-3.2316233297916955E-2</v>
      </c>
      <c r="F352" s="2">
        <f>'Moving Avg'!D352</f>
        <v>13.24676</v>
      </c>
      <c r="G352" s="2">
        <f>'Moving Avg'!F352</f>
        <v>13.271785000000003</v>
      </c>
      <c r="H352" s="2">
        <f>'Moving Avg'!G352</f>
        <v>12.97735000000001</v>
      </c>
      <c r="I352" s="2">
        <f>'Moving Avg'!H352</f>
        <v>12.851738999999961</v>
      </c>
      <c r="J352" s="6" t="str">
        <f>OBV!F352</f>
        <v>BULLISH</v>
      </c>
      <c r="K352" s="6" t="str">
        <f>OBV!G352</f>
        <v>NEUTRAL</v>
      </c>
      <c r="L352" s="6" t="str">
        <f>OBV!H352</f>
        <v>BULLISH DIVERGENCE</v>
      </c>
      <c r="M352" s="8">
        <f t="shared" si="50"/>
        <v>25</v>
      </c>
      <c r="N352" s="8">
        <f t="shared" si="51"/>
        <v>0</v>
      </c>
      <c r="O352" s="8">
        <f t="shared" si="52"/>
        <v>50</v>
      </c>
      <c r="P352" s="8">
        <f t="shared" si="53"/>
        <v>66.5</v>
      </c>
      <c r="Q352" s="9">
        <f t="shared" si="54"/>
        <v>26.225000000000001</v>
      </c>
      <c r="R352" s="9">
        <f t="shared" si="55"/>
        <v>39.125</v>
      </c>
      <c r="S352" s="9">
        <f t="shared" si="56"/>
        <v>46.174999999999997</v>
      </c>
      <c r="T352" s="9">
        <f t="shared" si="57"/>
        <v>35.375</v>
      </c>
      <c r="U352" s="8">
        <f t="shared" si="58"/>
        <v>37.174999999999997</v>
      </c>
      <c r="V352" s="8">
        <f t="shared" si="59"/>
        <v>36.724999999999994</v>
      </c>
    </row>
    <row r="353" spans="1:22" ht="13.5" x14ac:dyDescent="0.25">
      <c r="A353" s="3">
        <f>RSI!A353</f>
        <v>45040</v>
      </c>
      <c r="B353" s="2">
        <f>RSI!B353</f>
        <v>13.2468</v>
      </c>
      <c r="C353" s="2">
        <f>RSI!I353</f>
        <v>53.152648818809965</v>
      </c>
      <c r="D353" s="2">
        <f>MACD!E353</f>
        <v>0.10327320095260717</v>
      </c>
      <c r="E353" s="2">
        <f>MACD!F353</f>
        <v>-5.1983464478121306E-3</v>
      </c>
      <c r="F353" s="2">
        <f>'Moving Avg'!D353</f>
        <v>13.21144</v>
      </c>
      <c r="G353" s="2">
        <f>'Moving Avg'!F353</f>
        <v>13.298280000000002</v>
      </c>
      <c r="H353" s="2">
        <f>'Moving Avg'!G353</f>
        <v>12.992658000000011</v>
      </c>
      <c r="I353" s="2">
        <f>'Moving Avg'!H353</f>
        <v>12.848795499999961</v>
      </c>
      <c r="J353" s="6" t="str">
        <f>OBV!F353</f>
        <v>BULLISH</v>
      </c>
      <c r="K353" s="6" t="str">
        <f>OBV!G353</f>
        <v>NEUTRAL</v>
      </c>
      <c r="L353" s="6" t="str">
        <f>OBV!H353</f>
        <v>BULLISH DIVERGENCE</v>
      </c>
      <c r="M353" s="8">
        <f t="shared" si="50"/>
        <v>25</v>
      </c>
      <c r="N353" s="8">
        <f t="shared" si="51"/>
        <v>0</v>
      </c>
      <c r="O353" s="8">
        <f t="shared" si="52"/>
        <v>50</v>
      </c>
      <c r="P353" s="8">
        <f t="shared" si="53"/>
        <v>66.5</v>
      </c>
      <c r="Q353" s="9">
        <f t="shared" si="54"/>
        <v>26.225000000000001</v>
      </c>
      <c r="R353" s="9">
        <f t="shared" si="55"/>
        <v>39.125</v>
      </c>
      <c r="S353" s="9">
        <f t="shared" si="56"/>
        <v>46.174999999999997</v>
      </c>
      <c r="T353" s="9">
        <f t="shared" si="57"/>
        <v>35.375</v>
      </c>
      <c r="U353" s="8">
        <f t="shared" si="58"/>
        <v>37.174999999999997</v>
      </c>
      <c r="V353" s="8">
        <f t="shared" si="59"/>
        <v>36.724999999999994</v>
      </c>
    </row>
    <row r="354" spans="1:22" ht="13.5" x14ac:dyDescent="0.25">
      <c r="A354" s="3">
        <f>RSI!A354</f>
        <v>45041</v>
      </c>
      <c r="B354" s="2">
        <f>RSI!B354</f>
        <v>13.234999999999999</v>
      </c>
      <c r="C354" s="2">
        <f>RSI!I354</f>
        <v>52.577582456636499</v>
      </c>
      <c r="D354" s="2">
        <f>MACD!E354</f>
        <v>9.3265915964149571E-2</v>
      </c>
      <c r="E354" s="2">
        <f>MACD!F354</f>
        <v>1.4494506034580211E-2</v>
      </c>
      <c r="F354" s="2">
        <f>'Moving Avg'!D354</f>
        <v>13.214980000000001</v>
      </c>
      <c r="G354" s="2">
        <f>'Moving Avg'!F354</f>
        <v>13.324185000000003</v>
      </c>
      <c r="H354" s="2">
        <f>'Moving Avg'!G354</f>
        <v>13.004198000000008</v>
      </c>
      <c r="I354" s="2">
        <f>'Moving Avg'!H354</f>
        <v>12.847264999999961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  <c r="M354" s="8">
        <f t="shared" si="50"/>
        <v>25</v>
      </c>
      <c r="N354" s="8">
        <f t="shared" si="51"/>
        <v>0</v>
      </c>
      <c r="O354" s="8">
        <f t="shared" si="52"/>
        <v>50</v>
      </c>
      <c r="P354" s="8">
        <f t="shared" si="53"/>
        <v>83.5</v>
      </c>
      <c r="Q354" s="9">
        <f t="shared" si="54"/>
        <v>28.774999999999999</v>
      </c>
      <c r="R354" s="9">
        <f t="shared" si="55"/>
        <v>43.375</v>
      </c>
      <c r="S354" s="9">
        <f t="shared" si="56"/>
        <v>53.825000000000003</v>
      </c>
      <c r="T354" s="9">
        <f t="shared" si="57"/>
        <v>39.625</v>
      </c>
      <c r="U354" s="8">
        <f t="shared" si="58"/>
        <v>41.991666666666667</v>
      </c>
      <c r="V354" s="8">
        <f t="shared" si="59"/>
        <v>41.400000000000006</v>
      </c>
    </row>
    <row r="355" spans="1:22" ht="13.5" x14ac:dyDescent="0.25">
      <c r="A355" s="3">
        <f>RSI!A355</f>
        <v>45042</v>
      </c>
      <c r="B355" s="2">
        <f>RSI!B355</f>
        <v>13.3645</v>
      </c>
      <c r="C355" s="2">
        <f>RSI!I355</f>
        <v>57.953969196716386</v>
      </c>
      <c r="D355" s="2">
        <f>MACD!E355</f>
        <v>7.4904471418046015E-2</v>
      </c>
      <c r="E355" s="2">
        <f>MACD!F355</f>
        <v>2.6576499111273372E-2</v>
      </c>
      <c r="F355" s="2">
        <f>'Moving Avg'!D355</f>
        <v>13.244420000000002</v>
      </c>
      <c r="G355" s="2">
        <f>'Moving Avg'!F355</f>
        <v>13.355095000000002</v>
      </c>
      <c r="H355" s="2">
        <f>'Moving Avg'!G355</f>
        <v>13.018328000000007</v>
      </c>
      <c r="I355" s="2">
        <f>'Moving Avg'!H355</f>
        <v>12.845204499999964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  <c r="M355" s="8">
        <f t="shared" si="50"/>
        <v>25</v>
      </c>
      <c r="N355" s="8">
        <f t="shared" si="51"/>
        <v>0</v>
      </c>
      <c r="O355" s="8">
        <f t="shared" si="52"/>
        <v>50</v>
      </c>
      <c r="P355" s="8">
        <f t="shared" si="53"/>
        <v>83.5</v>
      </c>
      <c r="Q355" s="9">
        <f t="shared" si="54"/>
        <v>28.774999999999999</v>
      </c>
      <c r="R355" s="9">
        <f t="shared" si="55"/>
        <v>43.375</v>
      </c>
      <c r="S355" s="9">
        <f t="shared" si="56"/>
        <v>53.825000000000003</v>
      </c>
      <c r="T355" s="9">
        <f t="shared" si="57"/>
        <v>39.625</v>
      </c>
      <c r="U355" s="8">
        <f t="shared" si="58"/>
        <v>41.991666666666667</v>
      </c>
      <c r="V355" s="8">
        <f t="shared" si="59"/>
        <v>41.400000000000006</v>
      </c>
    </row>
    <row r="356" spans="1:22" ht="13.5" x14ac:dyDescent="0.25">
      <c r="A356" s="3">
        <f>RSI!A356</f>
        <v>45043</v>
      </c>
      <c r="B356" s="2">
        <f>RSI!B356</f>
        <v>13.276199999999999</v>
      </c>
      <c r="C356" s="2">
        <f>RSI!I356</f>
        <v>53.500104116024474</v>
      </c>
      <c r="D356" s="2">
        <f>MACD!E356</f>
        <v>6.3956849948386463E-2</v>
      </c>
      <c r="E356" s="2">
        <f>MACD!F356</f>
        <v>3.4052569278695995E-2</v>
      </c>
      <c r="F356" s="2">
        <f>'Moving Avg'!D356</f>
        <v>13.262080000000001</v>
      </c>
      <c r="G356" s="2">
        <f>'Moving Avg'!F356</f>
        <v>13.343615000000003</v>
      </c>
      <c r="H356" s="2">
        <f>'Moving Avg'!G356</f>
        <v>13.030692000000009</v>
      </c>
      <c r="I356" s="2">
        <f>'Moving Avg'!H356</f>
        <v>12.843879999999963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  <c r="M356" s="8">
        <f t="shared" si="50"/>
        <v>25</v>
      </c>
      <c r="N356" s="8">
        <f t="shared" si="51"/>
        <v>0</v>
      </c>
      <c r="O356" s="8">
        <f t="shared" si="52"/>
        <v>50</v>
      </c>
      <c r="P356" s="8">
        <f t="shared" si="53"/>
        <v>83.5</v>
      </c>
      <c r="Q356" s="9">
        <f t="shared" si="54"/>
        <v>28.774999999999999</v>
      </c>
      <c r="R356" s="9">
        <f t="shared" si="55"/>
        <v>43.375</v>
      </c>
      <c r="S356" s="9">
        <f t="shared" si="56"/>
        <v>53.825000000000003</v>
      </c>
      <c r="T356" s="9">
        <f t="shared" si="57"/>
        <v>39.625</v>
      </c>
      <c r="U356" s="8">
        <f t="shared" si="58"/>
        <v>41.991666666666667</v>
      </c>
      <c r="V356" s="8">
        <f t="shared" si="59"/>
        <v>41.400000000000006</v>
      </c>
    </row>
    <row r="357" spans="1:22" ht="13.5" x14ac:dyDescent="0.25">
      <c r="A357" s="3">
        <f>RSI!A357</f>
        <v>45044</v>
      </c>
      <c r="B357" s="2">
        <f>RSI!B357</f>
        <v>13.5411</v>
      </c>
      <c r="C357" s="2">
        <f>RSI!I357</f>
        <v>62.749134006148722</v>
      </c>
      <c r="D357" s="2">
        <f>MACD!E357</f>
        <v>3.0995529994111592E-2</v>
      </c>
      <c r="E357" s="2">
        <f>MACD!F357</f>
        <v>3.3441161421779116E-2</v>
      </c>
      <c r="F357" s="2">
        <f>'Moving Avg'!D357</f>
        <v>13.33272</v>
      </c>
      <c r="G357" s="2">
        <f>'Moving Avg'!F357</f>
        <v>13.32978</v>
      </c>
      <c r="H357" s="2">
        <f>'Moving Avg'!G357</f>
        <v>13.047176000000009</v>
      </c>
      <c r="I357" s="2">
        <f>'Moving Avg'!H357</f>
        <v>12.844468499999962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0"/>
        <v>25</v>
      </c>
      <c r="N357" s="8">
        <f t="shared" si="51"/>
        <v>45</v>
      </c>
      <c r="O357" s="8">
        <f t="shared" si="52"/>
        <v>50</v>
      </c>
      <c r="P357" s="8">
        <f t="shared" si="53"/>
        <v>83.5</v>
      </c>
      <c r="Q357" s="9">
        <f t="shared" si="54"/>
        <v>44.524999999999999</v>
      </c>
      <c r="R357" s="9">
        <f t="shared" si="55"/>
        <v>52.375</v>
      </c>
      <c r="S357" s="9">
        <f t="shared" si="56"/>
        <v>60.575000000000003</v>
      </c>
      <c r="T357" s="9">
        <f t="shared" si="57"/>
        <v>50.875</v>
      </c>
      <c r="U357" s="8">
        <f t="shared" si="58"/>
        <v>52.491666666666674</v>
      </c>
      <c r="V357" s="8">
        <f t="shared" si="59"/>
        <v>52.087500000000006</v>
      </c>
    </row>
    <row r="358" spans="1:22" ht="13.5" x14ac:dyDescent="0.25">
      <c r="A358" s="3">
        <f>RSI!A358</f>
        <v>45048</v>
      </c>
      <c r="B358" s="2">
        <f>RSI!B358</f>
        <v>13.7766</v>
      </c>
      <c r="C358" s="2">
        <f>RSI!I358</f>
        <v>68.708086925714596</v>
      </c>
      <c r="D358" s="2">
        <f>MACD!E358</f>
        <v>1.5391127978723773E-2</v>
      </c>
      <c r="E358" s="2">
        <f>MACD!F358</f>
        <v>2.9831154733168049E-2</v>
      </c>
      <c r="F358" s="2">
        <f>'Moving Avg'!D358</f>
        <v>13.43868</v>
      </c>
      <c r="G358" s="2">
        <f>'Moving Avg'!F358</f>
        <v>13.338609999999999</v>
      </c>
      <c r="H358" s="2">
        <f>'Moving Avg'!G358</f>
        <v>13.069548000000008</v>
      </c>
      <c r="I358" s="2">
        <f>'Moving Avg'!H358</f>
        <v>12.846234499999962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0"/>
        <v>25</v>
      </c>
      <c r="N358" s="8">
        <f t="shared" si="51"/>
        <v>45</v>
      </c>
      <c r="O358" s="8">
        <f t="shared" si="52"/>
        <v>50</v>
      </c>
      <c r="P358" s="8">
        <f t="shared" si="53"/>
        <v>83.5</v>
      </c>
      <c r="Q358" s="9">
        <f t="shared" si="54"/>
        <v>44.524999999999999</v>
      </c>
      <c r="R358" s="9">
        <f t="shared" si="55"/>
        <v>52.375</v>
      </c>
      <c r="S358" s="9">
        <f t="shared" si="56"/>
        <v>60.575000000000003</v>
      </c>
      <c r="T358" s="9">
        <f t="shared" si="57"/>
        <v>50.875</v>
      </c>
      <c r="U358" s="8">
        <f t="shared" si="58"/>
        <v>52.491666666666674</v>
      </c>
      <c r="V358" s="8">
        <f t="shared" si="59"/>
        <v>52.087500000000006</v>
      </c>
    </row>
    <row r="359" spans="1:22" ht="13.5" x14ac:dyDescent="0.25">
      <c r="A359" s="3">
        <f>RSI!A359</f>
        <v>45049</v>
      </c>
      <c r="B359" s="2">
        <f>RSI!B359</f>
        <v>13.7766</v>
      </c>
      <c r="C359" s="2">
        <f>RSI!I359</f>
        <v>68.708086925714596</v>
      </c>
      <c r="D359" s="2">
        <f>MACD!E359</f>
        <v>-3.2742704118559729E-2</v>
      </c>
      <c r="E359" s="2">
        <f>MACD!F359</f>
        <v>1.7316382962822494E-2</v>
      </c>
      <c r="F359" s="2">
        <f>'Moving Avg'!D359</f>
        <v>13.547000000000001</v>
      </c>
      <c r="G359" s="2">
        <f>'Moving Avg'!F359</f>
        <v>13.348909999999998</v>
      </c>
      <c r="H359" s="2">
        <f>'Moving Avg'!G359</f>
        <v>13.093098000000008</v>
      </c>
      <c r="I359" s="2">
        <f>'Moving Avg'!H359</f>
        <v>12.848294999999961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  <c r="M359" s="8">
        <f t="shared" si="50"/>
        <v>25</v>
      </c>
      <c r="N359" s="8">
        <f t="shared" si="51"/>
        <v>100</v>
      </c>
      <c r="O359" s="8">
        <f t="shared" si="52"/>
        <v>50</v>
      </c>
      <c r="P359" s="8">
        <f t="shared" si="53"/>
        <v>83.5</v>
      </c>
      <c r="Q359" s="9">
        <f t="shared" si="54"/>
        <v>63.774999999999999</v>
      </c>
      <c r="R359" s="9">
        <f t="shared" si="55"/>
        <v>63.375</v>
      </c>
      <c r="S359" s="9">
        <f t="shared" si="56"/>
        <v>68.825000000000003</v>
      </c>
      <c r="T359" s="9">
        <f t="shared" si="57"/>
        <v>64.625</v>
      </c>
      <c r="U359" s="8">
        <f t="shared" si="58"/>
        <v>65.325000000000003</v>
      </c>
      <c r="V359" s="8">
        <f t="shared" si="59"/>
        <v>65.150000000000006</v>
      </c>
    </row>
    <row r="360" spans="1:22" ht="13.5" x14ac:dyDescent="0.25">
      <c r="A360" s="3">
        <f>RSI!A360</f>
        <v>45050</v>
      </c>
      <c r="B360" s="2">
        <f>RSI!B360</f>
        <v>13.747199999999999</v>
      </c>
      <c r="C360" s="2">
        <f>RSI!I360</f>
        <v>67.152754599806357</v>
      </c>
      <c r="D360" s="2">
        <f>MACD!E360</f>
        <v>-7.4277271099409958E-2</v>
      </c>
      <c r="E360" s="2">
        <f>MACD!F360</f>
        <v>-1.0023478496239968E-3</v>
      </c>
      <c r="F360" s="2">
        <f>'Moving Avg'!D360</f>
        <v>13.62354</v>
      </c>
      <c r="G360" s="2">
        <f>'Moving Avg'!F360</f>
        <v>13.365100000000002</v>
      </c>
      <c r="H360" s="2">
        <f>'Moving Avg'!G360</f>
        <v>13.113704000000009</v>
      </c>
      <c r="I360" s="2">
        <f>'Moving Avg'!H360</f>
        <v>12.850473499999959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  <c r="M360" s="8">
        <f t="shared" si="50"/>
        <v>25</v>
      </c>
      <c r="N360" s="8">
        <f t="shared" si="51"/>
        <v>100</v>
      </c>
      <c r="O360" s="8">
        <f t="shared" si="52"/>
        <v>50</v>
      </c>
      <c r="P360" s="8">
        <f t="shared" si="53"/>
        <v>83.5</v>
      </c>
      <c r="Q360" s="9">
        <f t="shared" si="54"/>
        <v>63.774999999999999</v>
      </c>
      <c r="R360" s="9">
        <f t="shared" si="55"/>
        <v>63.375</v>
      </c>
      <c r="S360" s="9">
        <f t="shared" si="56"/>
        <v>68.825000000000003</v>
      </c>
      <c r="T360" s="9">
        <f t="shared" si="57"/>
        <v>64.625</v>
      </c>
      <c r="U360" s="8">
        <f t="shared" si="58"/>
        <v>65.325000000000003</v>
      </c>
      <c r="V360" s="8">
        <f t="shared" si="59"/>
        <v>65.150000000000006</v>
      </c>
    </row>
    <row r="361" spans="1:22" ht="13.5" x14ac:dyDescent="0.25">
      <c r="A361" s="3">
        <f>RSI!A361</f>
        <v>45051</v>
      </c>
      <c r="B361" s="2">
        <f>RSI!B361</f>
        <v>13.747199999999999</v>
      </c>
      <c r="C361" s="2">
        <f>RSI!I361</f>
        <v>67.152754599806357</v>
      </c>
      <c r="D361" s="2">
        <f>MACD!E361</f>
        <v>-0.11653395723996951</v>
      </c>
      <c r="E361" s="2">
        <f>MACD!F361</f>
        <v>-2.4108669727693099E-2</v>
      </c>
      <c r="F361" s="2">
        <f>'Moving Avg'!D361</f>
        <v>13.717740000000001</v>
      </c>
      <c r="G361" s="2">
        <f>'Moving Avg'!F361</f>
        <v>13.381585000000001</v>
      </c>
      <c r="H361" s="2">
        <f>'Moving Avg'!G361</f>
        <v>13.13431000000001</v>
      </c>
      <c r="I361" s="2">
        <f>'Moving Avg'!H361</f>
        <v>12.852651999999956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  <c r="M361" s="8">
        <f t="shared" si="50"/>
        <v>25</v>
      </c>
      <c r="N361" s="8">
        <f t="shared" si="51"/>
        <v>100</v>
      </c>
      <c r="O361" s="8">
        <f t="shared" si="52"/>
        <v>50</v>
      </c>
      <c r="P361" s="8">
        <f t="shared" si="53"/>
        <v>83.5</v>
      </c>
      <c r="Q361" s="9">
        <f t="shared" si="54"/>
        <v>63.774999999999999</v>
      </c>
      <c r="R361" s="9">
        <f t="shared" si="55"/>
        <v>63.375</v>
      </c>
      <c r="S361" s="9">
        <f t="shared" si="56"/>
        <v>68.825000000000003</v>
      </c>
      <c r="T361" s="9">
        <f t="shared" si="57"/>
        <v>64.625</v>
      </c>
      <c r="U361" s="8">
        <f t="shared" si="58"/>
        <v>65.325000000000003</v>
      </c>
      <c r="V361" s="8">
        <f t="shared" si="59"/>
        <v>65.150000000000006</v>
      </c>
    </row>
    <row r="362" spans="1:22" ht="13.5" x14ac:dyDescent="0.25">
      <c r="A362" s="3">
        <f>RSI!A362</f>
        <v>45054</v>
      </c>
      <c r="B362" s="2">
        <f>RSI!B362</f>
        <v>13.7178</v>
      </c>
      <c r="C362" s="2">
        <f>RSI!I362</f>
        <v>65.434870130012229</v>
      </c>
      <c r="D362" s="2">
        <f>MACD!E362</f>
        <v>-0.15250903661231874</v>
      </c>
      <c r="E362" s="2">
        <f>MACD!F362</f>
        <v>-4.9788743104618227E-2</v>
      </c>
      <c r="F362" s="2">
        <f>'Moving Avg'!D362</f>
        <v>13.753080000000001</v>
      </c>
      <c r="G362" s="2">
        <f>'Moving Avg'!F362</f>
        <v>13.396304999999998</v>
      </c>
      <c r="H362" s="2">
        <f>'Moving Avg'!G362</f>
        <v>13.154328000000007</v>
      </c>
      <c r="I362" s="2">
        <f>'Moving Avg'!H362</f>
        <v>12.854418499999959</v>
      </c>
      <c r="J362" s="6" t="str">
        <f>OBV!F362</f>
        <v>BEARISH</v>
      </c>
      <c r="K362" s="6" t="str">
        <f>OBV!G362</f>
        <v>NEUTRAL</v>
      </c>
      <c r="L362" s="6" t="str">
        <f>OBV!H362</f>
        <v>BEARISH DIVERGENCE</v>
      </c>
      <c r="M362" s="8">
        <f t="shared" si="50"/>
        <v>25</v>
      </c>
      <c r="N362" s="8">
        <f t="shared" si="51"/>
        <v>100</v>
      </c>
      <c r="O362" s="8">
        <f t="shared" si="52"/>
        <v>50</v>
      </c>
      <c r="P362" s="8">
        <f t="shared" si="53"/>
        <v>16.5</v>
      </c>
      <c r="Q362" s="9">
        <f t="shared" si="54"/>
        <v>53.725000000000001</v>
      </c>
      <c r="R362" s="9">
        <f t="shared" si="55"/>
        <v>46.625</v>
      </c>
      <c r="S362" s="9">
        <f t="shared" si="56"/>
        <v>38.674999999999997</v>
      </c>
      <c r="T362" s="9">
        <f t="shared" si="57"/>
        <v>47.875</v>
      </c>
      <c r="U362" s="8">
        <f t="shared" si="58"/>
        <v>46.341666666666661</v>
      </c>
      <c r="V362" s="8">
        <f t="shared" si="59"/>
        <v>46.724999999999994</v>
      </c>
    </row>
    <row r="363" spans="1:22" ht="13.5" x14ac:dyDescent="0.25">
      <c r="A363" s="3">
        <f>RSI!A363</f>
        <v>45055</v>
      </c>
      <c r="B363" s="2">
        <f>RSI!B363</f>
        <v>13.5411</v>
      </c>
      <c r="C363" s="2">
        <f>RSI!I363</f>
        <v>56.139392085564992</v>
      </c>
      <c r="D363" s="2">
        <f>MACD!E363</f>
        <v>-0.16284496447826236</v>
      </c>
      <c r="E363" s="2">
        <f>MACD!F363</f>
        <v>-7.2399987379347053E-2</v>
      </c>
      <c r="F363" s="2">
        <f>'Moving Avg'!D363</f>
        <v>13.70598</v>
      </c>
      <c r="G363" s="2">
        <f>'Moving Avg'!F363</f>
        <v>13.407784999999999</v>
      </c>
      <c r="H363" s="2">
        <f>'Moving Avg'!G363</f>
        <v>13.170812000000007</v>
      </c>
      <c r="I363" s="2">
        <f>'Moving Avg'!H363</f>
        <v>12.855595999999958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  <c r="M363" s="8">
        <f t="shared" si="50"/>
        <v>25</v>
      </c>
      <c r="N363" s="8">
        <f t="shared" si="51"/>
        <v>100</v>
      </c>
      <c r="O363" s="8">
        <f t="shared" si="52"/>
        <v>50</v>
      </c>
      <c r="P363" s="8">
        <f t="shared" si="53"/>
        <v>16.5</v>
      </c>
      <c r="Q363" s="9">
        <f t="shared" si="54"/>
        <v>53.725000000000001</v>
      </c>
      <c r="R363" s="9">
        <f t="shared" si="55"/>
        <v>46.625</v>
      </c>
      <c r="S363" s="9">
        <f t="shared" si="56"/>
        <v>38.674999999999997</v>
      </c>
      <c r="T363" s="9">
        <f t="shared" si="57"/>
        <v>47.875</v>
      </c>
      <c r="U363" s="8">
        <f t="shared" si="58"/>
        <v>46.341666666666661</v>
      </c>
      <c r="V363" s="8">
        <f t="shared" si="59"/>
        <v>46.724999999999994</v>
      </c>
    </row>
    <row r="364" spans="1:22" ht="13.5" x14ac:dyDescent="0.25">
      <c r="A364" s="3">
        <f>RSI!A364</f>
        <v>45056</v>
      </c>
      <c r="B364" s="2">
        <f>RSI!B364</f>
        <v>13.4764</v>
      </c>
      <c r="C364" s="2">
        <f>RSI!I364</f>
        <v>53.16147941601254</v>
      </c>
      <c r="D364" s="2">
        <f>MACD!E364</f>
        <v>-0.16946376876664182</v>
      </c>
      <c r="E364" s="2">
        <f>MACD!F364</f>
        <v>-9.1812743656806001E-2</v>
      </c>
      <c r="F364" s="2">
        <f>'Moving Avg'!D364</f>
        <v>13.64594</v>
      </c>
      <c r="G364" s="2">
        <f>'Moving Avg'!F364</f>
        <v>13.419264999999999</v>
      </c>
      <c r="H364" s="2">
        <f>'Moving Avg'!G364</f>
        <v>13.186002000000009</v>
      </c>
      <c r="I364" s="2">
        <f>'Moving Avg'!H364</f>
        <v>12.856184999999957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0"/>
        <v>25</v>
      </c>
      <c r="N364" s="8">
        <f t="shared" si="51"/>
        <v>100</v>
      </c>
      <c r="O364" s="8">
        <f t="shared" si="52"/>
        <v>50</v>
      </c>
      <c r="P364" s="8">
        <f t="shared" si="53"/>
        <v>16.5</v>
      </c>
      <c r="Q364" s="9">
        <f t="shared" si="54"/>
        <v>53.725000000000001</v>
      </c>
      <c r="R364" s="9">
        <f t="shared" si="55"/>
        <v>46.625</v>
      </c>
      <c r="S364" s="9">
        <f t="shared" si="56"/>
        <v>38.674999999999997</v>
      </c>
      <c r="T364" s="9">
        <f t="shared" si="57"/>
        <v>47.875</v>
      </c>
      <c r="U364" s="8">
        <f t="shared" si="58"/>
        <v>46.341666666666661</v>
      </c>
      <c r="V364" s="8">
        <f t="shared" si="59"/>
        <v>46.724999999999994</v>
      </c>
    </row>
    <row r="365" spans="1:22" ht="13.5" x14ac:dyDescent="0.25">
      <c r="A365" s="3">
        <f>RSI!A365</f>
        <v>45057</v>
      </c>
      <c r="B365" s="2">
        <f>RSI!B365</f>
        <v>13.4823</v>
      </c>
      <c r="C365" s="2">
        <f>RSI!I365</f>
        <v>53.404209357718351</v>
      </c>
      <c r="D365" s="2">
        <f>MACD!E365</f>
        <v>-0.15598318786703658</v>
      </c>
      <c r="E365" s="2">
        <f>MACD!F365</f>
        <v>-0.10464683249885212</v>
      </c>
      <c r="F365" s="2">
        <f>'Moving Avg'!D365</f>
        <v>13.59296</v>
      </c>
      <c r="G365" s="2">
        <f>'Moving Avg'!F365</f>
        <v>13.431039999999999</v>
      </c>
      <c r="H365" s="2">
        <f>'Moving Avg'!G365</f>
        <v>13.20131000000001</v>
      </c>
      <c r="I365" s="2">
        <f>'Moving Avg'!H365</f>
        <v>12.856803499999957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  <c r="M365" s="8">
        <f t="shared" si="50"/>
        <v>25</v>
      </c>
      <c r="N365" s="8">
        <f t="shared" si="51"/>
        <v>100</v>
      </c>
      <c r="O365" s="8">
        <f t="shared" si="52"/>
        <v>50</v>
      </c>
      <c r="P365" s="8">
        <f t="shared" si="53"/>
        <v>16.5</v>
      </c>
      <c r="Q365" s="9">
        <f t="shared" si="54"/>
        <v>53.725000000000001</v>
      </c>
      <c r="R365" s="9">
        <f t="shared" si="55"/>
        <v>46.625</v>
      </c>
      <c r="S365" s="9">
        <f t="shared" si="56"/>
        <v>38.674999999999997</v>
      </c>
      <c r="T365" s="9">
        <f t="shared" si="57"/>
        <v>47.875</v>
      </c>
      <c r="U365" s="8">
        <f t="shared" si="58"/>
        <v>46.341666666666661</v>
      </c>
      <c r="V365" s="8">
        <f t="shared" si="59"/>
        <v>46.724999999999994</v>
      </c>
    </row>
    <row r="366" spans="1:22" ht="13.5" x14ac:dyDescent="0.25">
      <c r="A366" s="3">
        <f>RSI!A366</f>
        <v>45058</v>
      </c>
      <c r="B366" s="2">
        <f>RSI!B366</f>
        <v>13.4528</v>
      </c>
      <c r="C366" s="2">
        <f>RSI!I366</f>
        <v>51.954444475640202</v>
      </c>
      <c r="D366" s="2">
        <f>MACD!E366</f>
        <v>-0.15638577334036974</v>
      </c>
      <c r="E366" s="2">
        <f>MACD!F366</f>
        <v>-0.11499462066715566</v>
      </c>
      <c r="F366" s="2">
        <f>'Moving Avg'!D366</f>
        <v>13.534079999999999</v>
      </c>
      <c r="G366" s="2">
        <f>'Moving Avg'!F366</f>
        <v>13.441635000000002</v>
      </c>
      <c r="H366" s="2">
        <f>'Moving Avg'!G366</f>
        <v>13.216028000000009</v>
      </c>
      <c r="I366" s="2">
        <f>'Moving Avg'!H366</f>
        <v>12.857274499999962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  <c r="M366" s="8">
        <f t="shared" si="50"/>
        <v>25</v>
      </c>
      <c r="N366" s="8">
        <f t="shared" si="51"/>
        <v>100</v>
      </c>
      <c r="O366" s="8">
        <f t="shared" si="52"/>
        <v>50</v>
      </c>
      <c r="P366" s="8">
        <f t="shared" si="53"/>
        <v>16.5</v>
      </c>
      <c r="Q366" s="9">
        <f t="shared" si="54"/>
        <v>53.725000000000001</v>
      </c>
      <c r="R366" s="9">
        <f t="shared" si="55"/>
        <v>46.625</v>
      </c>
      <c r="S366" s="9">
        <f t="shared" si="56"/>
        <v>38.674999999999997</v>
      </c>
      <c r="T366" s="9">
        <f t="shared" si="57"/>
        <v>47.875</v>
      </c>
      <c r="U366" s="8">
        <f t="shared" si="58"/>
        <v>46.341666666666661</v>
      </c>
      <c r="V366" s="8">
        <f t="shared" si="59"/>
        <v>46.724999999999994</v>
      </c>
    </row>
    <row r="367" spans="1:22" ht="13.5" x14ac:dyDescent="0.25">
      <c r="A367" s="3">
        <f>RSI!A367</f>
        <v>45061</v>
      </c>
      <c r="B367" s="2">
        <f>RSI!B367</f>
        <v>13.423400000000001</v>
      </c>
      <c r="C367" s="2">
        <f>RSI!I367</f>
        <v>50.483548507235945</v>
      </c>
      <c r="D367" s="2">
        <f>MACD!E367</f>
        <v>-0.1139999269352554</v>
      </c>
      <c r="E367" s="2">
        <f>MACD!F367</f>
        <v>-0.11479568192077561</v>
      </c>
      <c r="F367" s="2">
        <f>'Moving Avg'!D367</f>
        <v>13.475200000000001</v>
      </c>
      <c r="G367" s="2">
        <f>'Moving Avg'!F367</f>
        <v>13.451940000000002</v>
      </c>
      <c r="H367" s="2">
        <f>'Moving Avg'!G367</f>
        <v>13.225448000000007</v>
      </c>
      <c r="I367" s="2">
        <f>'Moving Avg'!H367</f>
        <v>12.858746499999963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  <c r="M367" s="8">
        <f t="shared" si="50"/>
        <v>25</v>
      </c>
      <c r="N367" s="8">
        <f t="shared" si="51"/>
        <v>0</v>
      </c>
      <c r="O367" s="8">
        <f t="shared" si="52"/>
        <v>50</v>
      </c>
      <c r="P367" s="8">
        <f t="shared" si="53"/>
        <v>16.5</v>
      </c>
      <c r="Q367" s="9">
        <f t="shared" si="54"/>
        <v>18.725000000000001</v>
      </c>
      <c r="R367" s="9">
        <f t="shared" si="55"/>
        <v>26.625</v>
      </c>
      <c r="S367" s="9">
        <f t="shared" si="56"/>
        <v>23.675000000000001</v>
      </c>
      <c r="T367" s="9">
        <f t="shared" si="57"/>
        <v>22.875</v>
      </c>
      <c r="U367" s="8">
        <f t="shared" si="58"/>
        <v>23.008333333333336</v>
      </c>
      <c r="V367" s="8">
        <f t="shared" si="59"/>
        <v>22.975000000000001</v>
      </c>
    </row>
    <row r="368" spans="1:22" ht="13.5" x14ac:dyDescent="0.25">
      <c r="A368" s="3">
        <f>RSI!A368</f>
        <v>45062</v>
      </c>
      <c r="B368" s="2">
        <f>RSI!B368</f>
        <v>13.340999999999999</v>
      </c>
      <c r="C368" s="2">
        <f>RSI!I368</f>
        <v>46.50922749499432</v>
      </c>
      <c r="D368" s="2">
        <f>MACD!E368</f>
        <v>-3.5816714772442637E-2</v>
      </c>
      <c r="E368" s="2">
        <f>MACD!F368</f>
        <v>-9.8999888491109023E-2</v>
      </c>
      <c r="F368" s="2">
        <f>'Moving Avg'!D368</f>
        <v>13.435179999999999</v>
      </c>
      <c r="G368" s="2">
        <f>'Moving Avg'!F368</f>
        <v>13.447820000000002</v>
      </c>
      <c r="H368" s="2">
        <f>'Moving Avg'!G368</f>
        <v>13.236752000000008</v>
      </c>
      <c r="I368" s="2">
        <f>'Moving Avg'!H368</f>
        <v>12.858658499999963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  <c r="M368" s="8">
        <f t="shared" si="50"/>
        <v>25</v>
      </c>
      <c r="N368" s="8">
        <f t="shared" si="51"/>
        <v>0</v>
      </c>
      <c r="O368" s="8">
        <f t="shared" si="52"/>
        <v>50</v>
      </c>
      <c r="P368" s="8">
        <f t="shared" si="53"/>
        <v>16.5</v>
      </c>
      <c r="Q368" s="9">
        <f t="shared" si="54"/>
        <v>18.725000000000001</v>
      </c>
      <c r="R368" s="9">
        <f t="shared" si="55"/>
        <v>26.625</v>
      </c>
      <c r="S368" s="9">
        <f t="shared" si="56"/>
        <v>23.675000000000001</v>
      </c>
      <c r="T368" s="9">
        <f t="shared" si="57"/>
        <v>22.875</v>
      </c>
      <c r="U368" s="8">
        <f t="shared" si="58"/>
        <v>23.008333333333336</v>
      </c>
      <c r="V368" s="8">
        <f t="shared" si="59"/>
        <v>22.975000000000001</v>
      </c>
    </row>
    <row r="369" spans="1:22" ht="13.5" x14ac:dyDescent="0.25">
      <c r="A369" s="3">
        <f>RSI!A369</f>
        <v>45063</v>
      </c>
      <c r="B369" s="2">
        <f>RSI!B369</f>
        <v>13.340999999999999</v>
      </c>
      <c r="C369" s="2">
        <f>RSI!I369</f>
        <v>46.509227494994327</v>
      </c>
      <c r="D369" s="2">
        <f>MACD!E369</f>
        <v>3.0810208885286627E-2</v>
      </c>
      <c r="E369" s="2">
        <f>MACD!F369</f>
        <v>-7.3037869015829898E-2</v>
      </c>
      <c r="F369" s="2">
        <f>'Moving Avg'!D369</f>
        <v>13.408099999999999</v>
      </c>
      <c r="G369" s="2">
        <f>'Moving Avg'!F369</f>
        <v>13.454005</v>
      </c>
      <c r="H369" s="2">
        <f>'Moving Avg'!G369</f>
        <v>13.24570200000001</v>
      </c>
      <c r="I369" s="2">
        <f>'Moving Avg'!H369</f>
        <v>12.858570499999962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  <c r="M369" s="8">
        <f t="shared" si="50"/>
        <v>25</v>
      </c>
      <c r="N369" s="8">
        <f t="shared" si="51"/>
        <v>0</v>
      </c>
      <c r="O369" s="8">
        <f t="shared" si="52"/>
        <v>50</v>
      </c>
      <c r="P369" s="8">
        <f t="shared" si="53"/>
        <v>16.5</v>
      </c>
      <c r="Q369" s="9">
        <f t="shared" si="54"/>
        <v>18.725000000000001</v>
      </c>
      <c r="R369" s="9">
        <f t="shared" si="55"/>
        <v>26.625</v>
      </c>
      <c r="S369" s="9">
        <f t="shared" si="56"/>
        <v>23.675000000000001</v>
      </c>
      <c r="T369" s="9">
        <f t="shared" si="57"/>
        <v>22.875</v>
      </c>
      <c r="U369" s="8">
        <f t="shared" si="58"/>
        <v>23.008333333333336</v>
      </c>
      <c r="V369" s="8">
        <f t="shared" si="59"/>
        <v>22.975000000000001</v>
      </c>
    </row>
    <row r="370" spans="1:22" ht="13.5" x14ac:dyDescent="0.25">
      <c r="A370" s="3">
        <f>RSI!A370</f>
        <v>45064</v>
      </c>
      <c r="B370" s="2">
        <f>RSI!B370</f>
        <v>13.511699999999999</v>
      </c>
      <c r="C370" s="2">
        <f>RSI!I370</f>
        <v>55.017350779438942</v>
      </c>
      <c r="D370" s="2">
        <f>MACD!E370</f>
        <v>7.0456257803616751E-2</v>
      </c>
      <c r="E370" s="2">
        <f>MACD!F370</f>
        <v>-4.4339043651940573E-2</v>
      </c>
      <c r="F370" s="2">
        <f>'Moving Avg'!D370</f>
        <v>13.41398</v>
      </c>
      <c r="G370" s="2">
        <f>'Moving Avg'!F370</f>
        <v>13.468725000000003</v>
      </c>
      <c r="H370" s="2">
        <f>'Moving Avg'!G370</f>
        <v>13.255710000000008</v>
      </c>
      <c r="I370" s="2">
        <f>'Moving Avg'!H370</f>
        <v>12.859335999999963</v>
      </c>
      <c r="J370" s="6" t="str">
        <f>OBV!F370</f>
        <v>BEARISH</v>
      </c>
      <c r="K370" s="6" t="str">
        <f>OBV!G370</f>
        <v>NEUTRAL</v>
      </c>
      <c r="L370" s="6" t="str">
        <f>OBV!H370</f>
        <v>BEARISH DIVERGENCE</v>
      </c>
      <c r="M370" s="8">
        <f t="shared" si="50"/>
        <v>25</v>
      </c>
      <c r="N370" s="8">
        <f t="shared" si="51"/>
        <v>0</v>
      </c>
      <c r="O370" s="8">
        <f t="shared" si="52"/>
        <v>50</v>
      </c>
      <c r="P370" s="8">
        <f t="shared" si="53"/>
        <v>16.5</v>
      </c>
      <c r="Q370" s="9">
        <f t="shared" si="54"/>
        <v>18.725000000000001</v>
      </c>
      <c r="R370" s="9">
        <f t="shared" si="55"/>
        <v>26.625</v>
      </c>
      <c r="S370" s="9">
        <f t="shared" si="56"/>
        <v>23.675000000000001</v>
      </c>
      <c r="T370" s="9">
        <f t="shared" si="57"/>
        <v>22.875</v>
      </c>
      <c r="U370" s="8">
        <f t="shared" si="58"/>
        <v>23.008333333333336</v>
      </c>
      <c r="V370" s="8">
        <f t="shared" si="59"/>
        <v>22.975000000000001</v>
      </c>
    </row>
    <row r="371" spans="1:22" ht="13.5" x14ac:dyDescent="0.25">
      <c r="A371" s="3">
        <f>RSI!A371</f>
        <v>45065</v>
      </c>
      <c r="B371" s="2">
        <f>RSI!B371</f>
        <v>13.511699999999999</v>
      </c>
      <c r="C371" s="2">
        <f>RSI!I371</f>
        <v>55.017350779438942</v>
      </c>
      <c r="D371" s="2">
        <f>MACD!E371</f>
        <v>0.10339881740853585</v>
      </c>
      <c r="E371" s="2">
        <f>MACD!F371</f>
        <v>-1.4791471439845286E-2</v>
      </c>
      <c r="F371" s="2">
        <f>'Moving Avg'!D371</f>
        <v>13.42576</v>
      </c>
      <c r="G371" s="2">
        <f>'Moving Avg'!F371</f>
        <v>13.484915000000004</v>
      </c>
      <c r="H371" s="2">
        <f>'Moving Avg'!G371</f>
        <v>13.266896000000008</v>
      </c>
      <c r="I371" s="2">
        <f>'Moving Avg'!H371</f>
        <v>12.860218999999965</v>
      </c>
      <c r="J371" s="6" t="str">
        <f>OBV!F371</f>
        <v>BULLISH</v>
      </c>
      <c r="K371" s="6" t="str">
        <f>OBV!G371</f>
        <v>NEUTRAL</v>
      </c>
      <c r="L371" s="6" t="str">
        <f>OBV!H371</f>
        <v>CONFIRMED BULLISH</v>
      </c>
      <c r="M371" s="8">
        <f t="shared" si="50"/>
        <v>25</v>
      </c>
      <c r="N371" s="8">
        <f t="shared" si="51"/>
        <v>0</v>
      </c>
      <c r="O371" s="8">
        <f t="shared" si="52"/>
        <v>50</v>
      </c>
      <c r="P371" s="8">
        <f t="shared" si="53"/>
        <v>83.5</v>
      </c>
      <c r="Q371" s="9">
        <f t="shared" si="54"/>
        <v>28.774999999999999</v>
      </c>
      <c r="R371" s="9">
        <f t="shared" si="55"/>
        <v>43.375</v>
      </c>
      <c r="S371" s="9">
        <f t="shared" si="56"/>
        <v>53.825000000000003</v>
      </c>
      <c r="T371" s="9">
        <f t="shared" si="57"/>
        <v>39.625</v>
      </c>
      <c r="U371" s="8">
        <f t="shared" si="58"/>
        <v>41.991666666666667</v>
      </c>
      <c r="V371" s="8">
        <f t="shared" si="59"/>
        <v>41.400000000000006</v>
      </c>
    </row>
    <row r="372" spans="1:22" ht="13.5" x14ac:dyDescent="0.25">
      <c r="A372" s="3">
        <f>RSI!A372</f>
        <v>45068</v>
      </c>
      <c r="B372" s="2">
        <f>RSI!B372</f>
        <v>13.4764</v>
      </c>
      <c r="C372" s="2">
        <f>RSI!I372</f>
        <v>52.995700220874078</v>
      </c>
      <c r="D372" s="2">
        <f>MACD!E372</f>
        <v>0.12880567957867584</v>
      </c>
      <c r="E372" s="2">
        <f>MACD!F372</f>
        <v>1.392795876385894E-2</v>
      </c>
      <c r="F372" s="2">
        <f>'Moving Avg'!D372</f>
        <v>13.436359999999999</v>
      </c>
      <c r="G372" s="2">
        <f>'Moving Avg'!F372</f>
        <v>13.49934</v>
      </c>
      <c r="H372" s="2">
        <f>'Moving Avg'!G372</f>
        <v>13.280908000000005</v>
      </c>
      <c r="I372" s="2">
        <f>'Moving Avg'!H372</f>
        <v>12.860954999999965</v>
      </c>
      <c r="J372" s="6" t="str">
        <f>OBV!F372</f>
        <v>BEARISH</v>
      </c>
      <c r="K372" s="6" t="str">
        <f>OBV!G372</f>
        <v>NEUTRAL</v>
      </c>
      <c r="L372" s="6" t="str">
        <f>OBV!H372</f>
        <v>BEARISH DIVERGENCE</v>
      </c>
      <c r="M372" s="8">
        <f t="shared" si="50"/>
        <v>25</v>
      </c>
      <c r="N372" s="8">
        <f t="shared" si="51"/>
        <v>0</v>
      </c>
      <c r="O372" s="8">
        <f t="shared" si="52"/>
        <v>50</v>
      </c>
      <c r="P372" s="8">
        <f t="shared" si="53"/>
        <v>16.5</v>
      </c>
      <c r="Q372" s="9">
        <f t="shared" si="54"/>
        <v>18.725000000000001</v>
      </c>
      <c r="R372" s="9">
        <f t="shared" si="55"/>
        <v>26.625</v>
      </c>
      <c r="S372" s="9">
        <f t="shared" si="56"/>
        <v>23.675000000000001</v>
      </c>
      <c r="T372" s="9">
        <f t="shared" si="57"/>
        <v>22.875</v>
      </c>
      <c r="U372" s="8">
        <f t="shared" si="58"/>
        <v>23.008333333333336</v>
      </c>
      <c r="V372" s="8">
        <f t="shared" si="59"/>
        <v>22.975000000000001</v>
      </c>
    </row>
    <row r="373" spans="1:22" ht="13.5" x14ac:dyDescent="0.25">
      <c r="A373" s="3">
        <f>RSI!A373</f>
        <v>45069</v>
      </c>
      <c r="B373" s="2">
        <f>RSI!B373</f>
        <v>13.4823</v>
      </c>
      <c r="C373" s="2">
        <f>RSI!I373</f>
        <v>53.30454694482011</v>
      </c>
      <c r="D373" s="2">
        <f>MACD!E373</f>
        <v>0.12237281456008198</v>
      </c>
      <c r="E373" s="2">
        <f>MACD!F373</f>
        <v>3.561692992310355E-2</v>
      </c>
      <c r="F373" s="2">
        <f>'Moving Avg'!D373</f>
        <v>13.46462</v>
      </c>
      <c r="G373" s="2">
        <f>'Moving Avg'!F373</f>
        <v>13.511115</v>
      </c>
      <c r="H373" s="2">
        <f>'Moving Avg'!G373</f>
        <v>13.291624000000008</v>
      </c>
      <c r="I373" s="2">
        <f>'Moving Avg'!H373</f>
        <v>12.861720499999967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  <c r="M373" s="8">
        <f t="shared" si="50"/>
        <v>25</v>
      </c>
      <c r="N373" s="8">
        <f t="shared" si="51"/>
        <v>0</v>
      </c>
      <c r="O373" s="8">
        <f t="shared" si="52"/>
        <v>50</v>
      </c>
      <c r="P373" s="8">
        <f t="shared" si="53"/>
        <v>83.5</v>
      </c>
      <c r="Q373" s="9">
        <f t="shared" si="54"/>
        <v>28.774999999999999</v>
      </c>
      <c r="R373" s="9">
        <f t="shared" si="55"/>
        <v>43.375</v>
      </c>
      <c r="S373" s="9">
        <f t="shared" si="56"/>
        <v>53.825000000000003</v>
      </c>
      <c r="T373" s="9">
        <f t="shared" si="57"/>
        <v>39.625</v>
      </c>
      <c r="U373" s="8">
        <f t="shared" si="58"/>
        <v>41.991666666666667</v>
      </c>
      <c r="V373" s="8">
        <f t="shared" si="59"/>
        <v>41.400000000000006</v>
      </c>
    </row>
    <row r="374" spans="1:22" ht="13.5" x14ac:dyDescent="0.25">
      <c r="A374" s="3">
        <f>RSI!A374</f>
        <v>45070</v>
      </c>
      <c r="B374" s="2">
        <f>RSI!B374</f>
        <v>13.806100000000001</v>
      </c>
      <c r="C374" s="2">
        <f>RSI!I374</f>
        <v>66.366042322771676</v>
      </c>
      <c r="D374" s="2">
        <f>MACD!E374</f>
        <v>8.266931274141065E-2</v>
      </c>
      <c r="E374" s="2">
        <f>MACD!F374</f>
        <v>4.5027406486764975E-2</v>
      </c>
      <c r="F374" s="2">
        <f>'Moving Avg'!D374</f>
        <v>13.557640000000001</v>
      </c>
      <c r="G374" s="2">
        <f>'Moving Avg'!F374</f>
        <v>13.539670000000001</v>
      </c>
      <c r="H374" s="2">
        <f>'Moving Avg'!G374</f>
        <v>13.309876000000006</v>
      </c>
      <c r="I374" s="2">
        <f>'Moving Avg'!H374</f>
        <v>12.864369999999965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  <c r="M374" s="8">
        <f t="shared" si="50"/>
        <v>25</v>
      </c>
      <c r="N374" s="8">
        <f t="shared" si="51"/>
        <v>0</v>
      </c>
      <c r="O374" s="8">
        <f t="shared" si="52"/>
        <v>50</v>
      </c>
      <c r="P374" s="8">
        <f t="shared" si="53"/>
        <v>83.5</v>
      </c>
      <c r="Q374" s="9">
        <f t="shared" si="54"/>
        <v>28.774999999999999</v>
      </c>
      <c r="R374" s="9">
        <f t="shared" si="55"/>
        <v>43.375</v>
      </c>
      <c r="S374" s="9">
        <f t="shared" si="56"/>
        <v>53.825000000000003</v>
      </c>
      <c r="T374" s="9">
        <f t="shared" si="57"/>
        <v>39.625</v>
      </c>
      <c r="U374" s="8">
        <f t="shared" si="58"/>
        <v>41.991666666666667</v>
      </c>
      <c r="V374" s="8">
        <f t="shared" si="59"/>
        <v>41.400000000000006</v>
      </c>
    </row>
    <row r="375" spans="1:22" ht="13.5" x14ac:dyDescent="0.25">
      <c r="A375" s="3">
        <f>RSI!A375</f>
        <v>45071</v>
      </c>
      <c r="B375" s="2">
        <f>RSI!B375</f>
        <v>14.071</v>
      </c>
      <c r="C375" s="2">
        <f>RSI!I375</f>
        <v>73.015945355245961</v>
      </c>
      <c r="D375" s="2">
        <f>MACD!E375</f>
        <v>2.8148685245398042E-2</v>
      </c>
      <c r="E375" s="2">
        <f>MACD!F375</f>
        <v>4.1651662238491594E-2</v>
      </c>
      <c r="F375" s="2">
        <f>'Moving Avg'!D375</f>
        <v>13.669499999999999</v>
      </c>
      <c r="G375" s="2">
        <f>'Moving Avg'!F375</f>
        <v>13.574995000000005</v>
      </c>
      <c r="H375" s="2">
        <f>'Moving Avg'!G375</f>
        <v>13.332602000000007</v>
      </c>
      <c r="I375" s="2">
        <f>'Moving Avg'!H375</f>
        <v>12.868343999999968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  <c r="M375" s="8">
        <f t="shared" si="50"/>
        <v>0</v>
      </c>
      <c r="N375" s="8">
        <f t="shared" si="51"/>
        <v>45</v>
      </c>
      <c r="O375" s="8">
        <f t="shared" si="52"/>
        <v>50</v>
      </c>
      <c r="P375" s="8">
        <f t="shared" si="53"/>
        <v>83.5</v>
      </c>
      <c r="Q375" s="9">
        <f t="shared" si="54"/>
        <v>35.774999999999999</v>
      </c>
      <c r="R375" s="9">
        <f t="shared" si="55"/>
        <v>47.375</v>
      </c>
      <c r="S375" s="9">
        <f t="shared" si="56"/>
        <v>56.825000000000003</v>
      </c>
      <c r="T375" s="9">
        <f t="shared" si="57"/>
        <v>44.625</v>
      </c>
      <c r="U375" s="8">
        <f t="shared" si="58"/>
        <v>46.658333333333339</v>
      </c>
      <c r="V375" s="8">
        <f t="shared" si="59"/>
        <v>46.150000000000006</v>
      </c>
    </row>
    <row r="376" spans="1:22" ht="13.5" x14ac:dyDescent="0.25">
      <c r="A376" s="3">
        <f>RSI!A376</f>
        <v>45072</v>
      </c>
      <c r="B376" s="2">
        <f>RSI!B376</f>
        <v>14.071</v>
      </c>
      <c r="C376" s="2">
        <f>RSI!I376</f>
        <v>73.015945355245961</v>
      </c>
      <c r="D376" s="2">
        <f>MACD!E376</f>
        <v>-2.6134982282764341E-2</v>
      </c>
      <c r="E376" s="2">
        <f>MACD!F376</f>
        <v>2.8094333334240405E-2</v>
      </c>
      <c r="F376" s="2">
        <f>'Moving Avg'!D376</f>
        <v>13.781360000000001</v>
      </c>
      <c r="G376" s="2">
        <f>'Moving Avg'!F376</f>
        <v>13.614735000000005</v>
      </c>
      <c r="H376" s="2">
        <f>'Moving Avg'!G376</f>
        <v>13.355328000000009</v>
      </c>
      <c r="I376" s="2">
        <f>'Moving Avg'!H376</f>
        <v>12.872317999999968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0"/>
        <v>0</v>
      </c>
      <c r="N376" s="8">
        <f t="shared" si="51"/>
        <v>100</v>
      </c>
      <c r="O376" s="8">
        <f t="shared" si="52"/>
        <v>50</v>
      </c>
      <c r="P376" s="8">
        <f t="shared" si="53"/>
        <v>83.5</v>
      </c>
      <c r="Q376" s="9">
        <f t="shared" si="54"/>
        <v>55.024999999999999</v>
      </c>
      <c r="R376" s="9">
        <f t="shared" si="55"/>
        <v>58.375</v>
      </c>
      <c r="S376" s="9">
        <f t="shared" si="56"/>
        <v>65.075000000000003</v>
      </c>
      <c r="T376" s="9">
        <f t="shared" si="57"/>
        <v>58.375</v>
      </c>
      <c r="U376" s="8">
        <f t="shared" si="58"/>
        <v>59.491666666666674</v>
      </c>
      <c r="V376" s="8">
        <f t="shared" si="59"/>
        <v>59.212500000000006</v>
      </c>
    </row>
    <row r="377" spans="1:22" ht="13.5" x14ac:dyDescent="0.25">
      <c r="A377" s="3">
        <f>RSI!A377</f>
        <v>45075</v>
      </c>
      <c r="B377" s="2">
        <f>RSI!B377</f>
        <v>14.041600000000001</v>
      </c>
      <c r="C377" s="2">
        <f>RSI!I377</f>
        <v>71.203872348616201</v>
      </c>
      <c r="D377" s="2">
        <f>MACD!E377</f>
        <v>-7.7757400063713789E-2</v>
      </c>
      <c r="E377" s="2">
        <f>MACD!F377</f>
        <v>6.9239866546495672E-3</v>
      </c>
      <c r="F377" s="2">
        <f>'Moving Avg'!D377</f>
        <v>13.894399999999999</v>
      </c>
      <c r="G377" s="2">
        <f>'Moving Avg'!F377</f>
        <v>13.639760000000001</v>
      </c>
      <c r="H377" s="2">
        <f>'Moving Avg'!G377</f>
        <v>13.377466000000009</v>
      </c>
      <c r="I377" s="2">
        <f>'Moving Avg'!H377</f>
        <v>12.876203999999968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0"/>
        <v>0</v>
      </c>
      <c r="N377" s="8">
        <f t="shared" si="51"/>
        <v>100</v>
      </c>
      <c r="O377" s="8">
        <f t="shared" si="52"/>
        <v>50</v>
      </c>
      <c r="P377" s="8">
        <f t="shared" si="53"/>
        <v>83.5</v>
      </c>
      <c r="Q377" s="9">
        <f t="shared" si="54"/>
        <v>55.024999999999999</v>
      </c>
      <c r="R377" s="9">
        <f t="shared" si="55"/>
        <v>58.375</v>
      </c>
      <c r="S377" s="9">
        <f t="shared" si="56"/>
        <v>65.075000000000003</v>
      </c>
      <c r="T377" s="9">
        <f t="shared" si="57"/>
        <v>58.375</v>
      </c>
      <c r="U377" s="8">
        <f t="shared" si="58"/>
        <v>59.491666666666674</v>
      </c>
      <c r="V377" s="8">
        <f t="shared" si="59"/>
        <v>59.212500000000006</v>
      </c>
    </row>
    <row r="378" spans="1:22" ht="13.5" x14ac:dyDescent="0.25">
      <c r="A378" s="3">
        <f>RSI!A378</f>
        <v>45076</v>
      </c>
      <c r="B378" s="2">
        <f>RSI!B378</f>
        <v>13.9533</v>
      </c>
      <c r="C378" s="2">
        <f>RSI!I378</f>
        <v>65.913001914082599</v>
      </c>
      <c r="D378" s="2">
        <f>MACD!E378</f>
        <v>-0.13049738664350485</v>
      </c>
      <c r="E378" s="2">
        <f>MACD!F378</f>
        <v>-2.0560288004981317E-2</v>
      </c>
      <c r="F378" s="2">
        <f>'Moving Avg'!D378</f>
        <v>13.9886</v>
      </c>
      <c r="G378" s="2">
        <f>'Moving Avg'!F378</f>
        <v>13.648595</v>
      </c>
      <c r="H378" s="2">
        <f>'Moving Avg'!G378</f>
        <v>13.397838000000009</v>
      </c>
      <c r="I378" s="2">
        <f>'Moving Avg'!H378</f>
        <v>12.87973649999997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  <c r="M378" s="8">
        <f t="shared" si="50"/>
        <v>25</v>
      </c>
      <c r="N378" s="8">
        <f t="shared" si="51"/>
        <v>100</v>
      </c>
      <c r="O378" s="8">
        <f t="shared" si="52"/>
        <v>50</v>
      </c>
      <c r="P378" s="8">
        <f t="shared" si="53"/>
        <v>83.5</v>
      </c>
      <c r="Q378" s="9">
        <f t="shared" si="54"/>
        <v>63.774999999999999</v>
      </c>
      <c r="R378" s="9">
        <f t="shared" si="55"/>
        <v>63.375</v>
      </c>
      <c r="S378" s="9">
        <f t="shared" si="56"/>
        <v>68.825000000000003</v>
      </c>
      <c r="T378" s="9">
        <f t="shared" si="57"/>
        <v>64.625</v>
      </c>
      <c r="U378" s="8">
        <f t="shared" si="58"/>
        <v>65.325000000000003</v>
      </c>
      <c r="V378" s="8">
        <f t="shared" si="59"/>
        <v>65.150000000000006</v>
      </c>
    </row>
    <row r="379" spans="1:22" ht="13.5" x14ac:dyDescent="0.25">
      <c r="A379" s="3">
        <f>RSI!A379</f>
        <v>45077</v>
      </c>
      <c r="B379" s="2">
        <f>RSI!B379</f>
        <v>13.8355</v>
      </c>
      <c r="C379" s="2">
        <f>RSI!I379</f>
        <v>59.55512753465063</v>
      </c>
      <c r="D379" s="2">
        <f>MACD!E379</f>
        <v>-0.16858259109612206</v>
      </c>
      <c r="E379" s="2">
        <f>MACD!F379</f>
        <v>-5.0164748623209465E-2</v>
      </c>
      <c r="F379" s="2">
        <f>'Moving Avg'!D379</f>
        <v>13.994479999999999</v>
      </c>
      <c r="G379" s="2">
        <f>'Moving Avg'!F379</f>
        <v>13.651540000000001</v>
      </c>
      <c r="H379" s="2">
        <f>'Moving Avg'!G379</f>
        <v>13.417856000000008</v>
      </c>
      <c r="I379" s="2">
        <f>'Moving Avg'!H379</f>
        <v>12.88267999999997</v>
      </c>
      <c r="J379" s="6" t="str">
        <f>OBV!F379</f>
        <v>BEARISH</v>
      </c>
      <c r="K379" s="6" t="str">
        <f>OBV!G379</f>
        <v>NEUTRAL</v>
      </c>
      <c r="L379" s="6" t="str">
        <f>OBV!H379</f>
        <v>BEARISH DIVERGENCE</v>
      </c>
      <c r="M379" s="8">
        <f t="shared" si="50"/>
        <v>25</v>
      </c>
      <c r="N379" s="8">
        <f t="shared" si="51"/>
        <v>100</v>
      </c>
      <c r="O379" s="8">
        <f t="shared" si="52"/>
        <v>50</v>
      </c>
      <c r="P379" s="8">
        <f t="shared" si="53"/>
        <v>16.5</v>
      </c>
      <c r="Q379" s="9">
        <f t="shared" si="54"/>
        <v>53.725000000000001</v>
      </c>
      <c r="R379" s="9">
        <f t="shared" si="55"/>
        <v>46.625</v>
      </c>
      <c r="S379" s="9">
        <f t="shared" si="56"/>
        <v>38.674999999999997</v>
      </c>
      <c r="T379" s="9">
        <f t="shared" si="57"/>
        <v>47.875</v>
      </c>
      <c r="U379" s="8">
        <f t="shared" si="58"/>
        <v>46.341666666666661</v>
      </c>
      <c r="V379" s="8">
        <f t="shared" si="59"/>
        <v>46.724999999999994</v>
      </c>
    </row>
    <row r="380" spans="1:22" ht="13.5" x14ac:dyDescent="0.25">
      <c r="A380" s="3">
        <f>RSI!A380</f>
        <v>45078</v>
      </c>
      <c r="B380" s="2">
        <f>RSI!B380</f>
        <v>13.9533</v>
      </c>
      <c r="C380" s="2">
        <f>RSI!I380</f>
        <v>63.361118411749636</v>
      </c>
      <c r="D380" s="2">
        <f>MACD!E380</f>
        <v>-0.18459997246388404</v>
      </c>
      <c r="E380" s="2">
        <f>MACD!F380</f>
        <v>-7.7051793391344381E-2</v>
      </c>
      <c r="F380" s="2">
        <f>'Moving Avg'!D380</f>
        <v>13.970939999999999</v>
      </c>
      <c r="G380" s="2">
        <f>'Moving Avg'!F380</f>
        <v>13.661845</v>
      </c>
      <c r="H380" s="2">
        <f>'Moving Avg'!G380</f>
        <v>13.440818000000009</v>
      </c>
      <c r="I380" s="2">
        <f>'Moving Avg'!H380</f>
        <v>12.886212499999969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  <c r="M380" s="8">
        <f t="shared" si="50"/>
        <v>25</v>
      </c>
      <c r="N380" s="8">
        <f t="shared" si="51"/>
        <v>100</v>
      </c>
      <c r="O380" s="8">
        <f t="shared" si="52"/>
        <v>50</v>
      </c>
      <c r="P380" s="8">
        <f t="shared" si="53"/>
        <v>16.5</v>
      </c>
      <c r="Q380" s="9">
        <f t="shared" si="54"/>
        <v>53.725000000000001</v>
      </c>
      <c r="R380" s="9">
        <f t="shared" si="55"/>
        <v>46.625</v>
      </c>
      <c r="S380" s="9">
        <f t="shared" si="56"/>
        <v>38.674999999999997</v>
      </c>
      <c r="T380" s="9">
        <f t="shared" si="57"/>
        <v>47.875</v>
      </c>
      <c r="U380" s="8">
        <f t="shared" si="58"/>
        <v>46.341666666666661</v>
      </c>
      <c r="V380" s="8">
        <f t="shared" si="59"/>
        <v>46.724999999999994</v>
      </c>
    </row>
    <row r="381" spans="1:22" ht="13.5" x14ac:dyDescent="0.25">
      <c r="A381" s="3">
        <f>RSI!A381</f>
        <v>45079</v>
      </c>
      <c r="B381" s="2">
        <f>RSI!B381</f>
        <v>13.8355</v>
      </c>
      <c r="C381" s="2">
        <f>RSI!I381</f>
        <v>57.530835402473635</v>
      </c>
      <c r="D381" s="2">
        <f>MACD!E381</f>
        <v>-0.19135205219687279</v>
      </c>
      <c r="E381" s="2">
        <f>MACD!F381</f>
        <v>-9.9911845152450079E-2</v>
      </c>
      <c r="F381" s="2">
        <f>'Moving Avg'!D381</f>
        <v>13.923839999999998</v>
      </c>
      <c r="G381" s="2">
        <f>'Moving Avg'!F381</f>
        <v>13.666260000000003</v>
      </c>
      <c r="H381" s="2">
        <f>'Moving Avg'!G381</f>
        <v>13.462602000000009</v>
      </c>
      <c r="I381" s="2">
        <f>'Moving Avg'!H381</f>
        <v>12.889155999999968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  <c r="M381" s="8">
        <f t="shared" si="50"/>
        <v>25</v>
      </c>
      <c r="N381" s="8">
        <f t="shared" si="51"/>
        <v>100</v>
      </c>
      <c r="O381" s="8">
        <f t="shared" si="52"/>
        <v>50</v>
      </c>
      <c r="P381" s="8">
        <f t="shared" si="53"/>
        <v>16.5</v>
      </c>
      <c r="Q381" s="9">
        <f t="shared" si="54"/>
        <v>53.725000000000001</v>
      </c>
      <c r="R381" s="9">
        <f t="shared" si="55"/>
        <v>46.625</v>
      </c>
      <c r="S381" s="9">
        <f t="shared" si="56"/>
        <v>38.674999999999997</v>
      </c>
      <c r="T381" s="9">
        <f t="shared" si="57"/>
        <v>47.875</v>
      </c>
      <c r="U381" s="8">
        <f t="shared" si="58"/>
        <v>46.341666666666661</v>
      </c>
      <c r="V381" s="8">
        <f t="shared" si="59"/>
        <v>46.724999999999994</v>
      </c>
    </row>
    <row r="382" spans="1:22" ht="13.5" x14ac:dyDescent="0.25">
      <c r="A382" s="3">
        <f>RSI!A382</f>
        <v>45082</v>
      </c>
      <c r="B382" s="2">
        <f>RSI!B382</f>
        <v>13.8591</v>
      </c>
      <c r="C382" s="2">
        <f>RSI!I382</f>
        <v>58.357547880779663</v>
      </c>
      <c r="D382" s="2">
        <f>MACD!E382</f>
        <v>-0.20533043885722968</v>
      </c>
      <c r="E382" s="2">
        <f>MACD!F382</f>
        <v>-0.120995563893406</v>
      </c>
      <c r="F382" s="2">
        <f>'Moving Avg'!D382</f>
        <v>13.88734</v>
      </c>
      <c r="G382" s="2">
        <f>'Moving Avg'!F382</f>
        <v>13.673325000000002</v>
      </c>
      <c r="H382" s="2">
        <f>'Moving Avg'!G382</f>
        <v>13.486624000000008</v>
      </c>
      <c r="I382" s="2">
        <f>'Moving Avg'!H382</f>
        <v>12.892865499999969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  <c r="M382" s="8">
        <f t="shared" si="50"/>
        <v>25</v>
      </c>
      <c r="N382" s="8">
        <f t="shared" si="51"/>
        <v>100</v>
      </c>
      <c r="O382" s="8">
        <f t="shared" si="52"/>
        <v>50</v>
      </c>
      <c r="P382" s="8">
        <f t="shared" si="53"/>
        <v>16.5</v>
      </c>
      <c r="Q382" s="9">
        <f t="shared" si="54"/>
        <v>53.725000000000001</v>
      </c>
      <c r="R382" s="9">
        <f t="shared" si="55"/>
        <v>46.625</v>
      </c>
      <c r="S382" s="9">
        <f t="shared" si="56"/>
        <v>38.674999999999997</v>
      </c>
      <c r="T382" s="9">
        <f t="shared" si="57"/>
        <v>47.875</v>
      </c>
      <c r="U382" s="8">
        <f t="shared" si="58"/>
        <v>46.341666666666661</v>
      </c>
      <c r="V382" s="8">
        <f t="shared" si="59"/>
        <v>46.724999999999994</v>
      </c>
    </row>
    <row r="383" spans="1:22" ht="13.5" x14ac:dyDescent="0.25">
      <c r="A383" s="3">
        <f>RSI!A383</f>
        <v>45083</v>
      </c>
      <c r="B383" s="2">
        <f>RSI!B383</f>
        <v>13.853199999999999</v>
      </c>
      <c r="C383" s="2">
        <f>RSI!I383</f>
        <v>58.053296643100801</v>
      </c>
      <c r="D383" s="2">
        <f>MACD!E383</f>
        <v>-0.2169587424930377</v>
      </c>
      <c r="E383" s="2">
        <f>MACD!F383</f>
        <v>-0.14018819961333234</v>
      </c>
      <c r="F383" s="2">
        <f>'Moving Avg'!D383</f>
        <v>13.867320000000001</v>
      </c>
      <c r="G383" s="2">
        <f>'Moving Avg'!F383</f>
        <v>13.688929999999999</v>
      </c>
      <c r="H383" s="2">
        <f>'Moving Avg'!G383</f>
        <v>13.509350000000008</v>
      </c>
      <c r="I383" s="2">
        <f>'Moving Avg'!H383</f>
        <v>12.897369499999973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  <c r="M383" s="8">
        <f t="shared" si="50"/>
        <v>25</v>
      </c>
      <c r="N383" s="8">
        <f t="shared" si="51"/>
        <v>100</v>
      </c>
      <c r="O383" s="8">
        <f t="shared" si="52"/>
        <v>50</v>
      </c>
      <c r="P383" s="8">
        <f t="shared" si="53"/>
        <v>16.5</v>
      </c>
      <c r="Q383" s="9">
        <f t="shared" si="54"/>
        <v>53.725000000000001</v>
      </c>
      <c r="R383" s="9">
        <f t="shared" si="55"/>
        <v>46.625</v>
      </c>
      <c r="S383" s="9">
        <f t="shared" si="56"/>
        <v>38.674999999999997</v>
      </c>
      <c r="T383" s="9">
        <f t="shared" si="57"/>
        <v>47.875</v>
      </c>
      <c r="U383" s="8">
        <f t="shared" si="58"/>
        <v>46.341666666666661</v>
      </c>
      <c r="V383" s="8">
        <f t="shared" si="59"/>
        <v>46.724999999999994</v>
      </c>
    </row>
    <row r="384" spans="1:22" ht="13.5" x14ac:dyDescent="0.25">
      <c r="A384" s="3">
        <f>RSI!A384</f>
        <v>45084</v>
      </c>
      <c r="B384" s="2">
        <f>RSI!B384</f>
        <v>13.8443</v>
      </c>
      <c r="C384" s="2">
        <f>RSI!I384</f>
        <v>57.565743327866095</v>
      </c>
      <c r="D384" s="2">
        <f>MACD!E384</f>
        <v>-0.17734890924481839</v>
      </c>
      <c r="E384" s="2">
        <f>MACD!F384</f>
        <v>-0.14762034153962955</v>
      </c>
      <c r="F384" s="2">
        <f>'Moving Avg'!D384</f>
        <v>13.86908</v>
      </c>
      <c r="G384" s="2">
        <f>'Moving Avg'!F384</f>
        <v>13.707325000000001</v>
      </c>
      <c r="H384" s="2">
        <f>'Moving Avg'!G384</f>
        <v>13.531898000000007</v>
      </c>
      <c r="I384" s="2">
        <f>'Moving Avg'!H384</f>
        <v>12.900651499999974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  <c r="M384" s="8">
        <f t="shared" si="50"/>
        <v>25</v>
      </c>
      <c r="N384" s="8">
        <f t="shared" si="51"/>
        <v>100</v>
      </c>
      <c r="O384" s="8">
        <f t="shared" si="52"/>
        <v>50</v>
      </c>
      <c r="P384" s="8">
        <f t="shared" si="53"/>
        <v>16.5</v>
      </c>
      <c r="Q384" s="9">
        <f t="shared" si="54"/>
        <v>53.725000000000001</v>
      </c>
      <c r="R384" s="9">
        <f t="shared" si="55"/>
        <v>46.625</v>
      </c>
      <c r="S384" s="9">
        <f t="shared" si="56"/>
        <v>38.674999999999997</v>
      </c>
      <c r="T384" s="9">
        <f t="shared" si="57"/>
        <v>47.875</v>
      </c>
      <c r="U384" s="8">
        <f t="shared" si="58"/>
        <v>46.341666666666661</v>
      </c>
      <c r="V384" s="8">
        <f t="shared" si="59"/>
        <v>46.724999999999994</v>
      </c>
    </row>
    <row r="385" spans="1:22" ht="13.5" x14ac:dyDescent="0.25">
      <c r="A385" s="3">
        <f>RSI!A385</f>
        <v>45085</v>
      </c>
      <c r="B385" s="2">
        <f>RSI!B385</f>
        <v>13.8443</v>
      </c>
      <c r="C385" s="2">
        <f>RSI!I385</f>
        <v>57.565743327866095</v>
      </c>
      <c r="D385" s="2">
        <f>MACD!E385</f>
        <v>-0.1039759753979812</v>
      </c>
      <c r="E385" s="2">
        <f>MACD!F385</f>
        <v>-0.13889146831129989</v>
      </c>
      <c r="F385" s="2">
        <f>'Moving Avg'!D385</f>
        <v>13.847280000000001</v>
      </c>
      <c r="G385" s="2">
        <f>'Moving Avg'!F385</f>
        <v>13.725424999999998</v>
      </c>
      <c r="H385" s="2">
        <f>'Moving Avg'!G385</f>
        <v>13.553858000000007</v>
      </c>
      <c r="I385" s="2">
        <f>'Moving Avg'!H385</f>
        <v>12.903933499999976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  <c r="M385" s="8">
        <f t="shared" si="50"/>
        <v>25</v>
      </c>
      <c r="N385" s="8">
        <f t="shared" si="51"/>
        <v>0</v>
      </c>
      <c r="O385" s="8">
        <f t="shared" si="52"/>
        <v>50</v>
      </c>
      <c r="P385" s="8">
        <f t="shared" si="53"/>
        <v>16.5</v>
      </c>
      <c r="Q385" s="9">
        <f t="shared" si="54"/>
        <v>18.725000000000001</v>
      </c>
      <c r="R385" s="9">
        <f t="shared" si="55"/>
        <v>26.625</v>
      </c>
      <c r="S385" s="9">
        <f t="shared" si="56"/>
        <v>23.675000000000001</v>
      </c>
      <c r="T385" s="9">
        <f t="shared" si="57"/>
        <v>22.875</v>
      </c>
      <c r="U385" s="8">
        <f t="shared" si="58"/>
        <v>23.008333333333336</v>
      </c>
      <c r="V385" s="8">
        <f t="shared" si="59"/>
        <v>22.975000000000001</v>
      </c>
    </row>
    <row r="386" spans="1:22" ht="13.5" x14ac:dyDescent="0.25">
      <c r="A386" s="3">
        <f>RSI!A386</f>
        <v>45086</v>
      </c>
      <c r="B386" s="2">
        <f>RSI!B386</f>
        <v>13.806699999999999</v>
      </c>
      <c r="C386" s="2">
        <f>RSI!I386</f>
        <v>55.290574974113206</v>
      </c>
      <c r="D386" s="2">
        <f>MACD!E386</f>
        <v>-3.9936486197206023E-2</v>
      </c>
      <c r="E386" s="2">
        <f>MACD!F386</f>
        <v>-0.11910047188848112</v>
      </c>
      <c r="F386" s="2">
        <f>'Moving Avg'!D386</f>
        <v>13.841520000000003</v>
      </c>
      <c r="G386" s="2">
        <f>'Moving Avg'!F386</f>
        <v>13.743119999999999</v>
      </c>
      <c r="H386" s="2">
        <f>'Moving Avg'!G386</f>
        <v>13.559876000000006</v>
      </c>
      <c r="I386" s="2">
        <f>'Moving Avg'!H386</f>
        <v>12.907027499999977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16.5</v>
      </c>
      <c r="Q386" s="9">
        <f t="shared" si="54"/>
        <v>18.725000000000001</v>
      </c>
      <c r="R386" s="9">
        <f t="shared" si="55"/>
        <v>26.625</v>
      </c>
      <c r="S386" s="9">
        <f t="shared" si="56"/>
        <v>23.675000000000001</v>
      </c>
      <c r="T386" s="9">
        <f t="shared" si="57"/>
        <v>22.875</v>
      </c>
      <c r="U386" s="8">
        <f t="shared" si="58"/>
        <v>23.008333333333336</v>
      </c>
      <c r="V386" s="8">
        <f t="shared" si="59"/>
        <v>22.975000000000001</v>
      </c>
    </row>
    <row r="387" spans="1:22" ht="13.5" x14ac:dyDescent="0.25">
      <c r="A387" s="3">
        <f>RSI!A387</f>
        <v>45089</v>
      </c>
      <c r="B387" s="2">
        <f>RSI!B387</f>
        <v>13.6265</v>
      </c>
      <c r="C387" s="2">
        <f>RSI!I387</f>
        <v>45.922926186733577</v>
      </c>
      <c r="D387" s="2">
        <f>MACD!E387</f>
        <v>2.2529056466618513E-2</v>
      </c>
      <c r="E387" s="2">
        <f>MACD!F387</f>
        <v>-9.0774566217461203E-2</v>
      </c>
      <c r="F387" s="2">
        <f>'Moving Avg'!D387</f>
        <v>13.794999999999998</v>
      </c>
      <c r="G387" s="2">
        <f>'Moving Avg'!F387</f>
        <v>13.753275000000002</v>
      </c>
      <c r="H387" s="2">
        <f>'Moving Avg'!G387</f>
        <v>13.556050000000004</v>
      </c>
      <c r="I387" s="2">
        <f>'Moving Avg'!H387</f>
        <v>12.909220499999973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0</v>
      </c>
      <c r="O387" s="8">
        <f t="shared" si="62"/>
        <v>50</v>
      </c>
      <c r="P387" s="8">
        <f t="shared" si="63"/>
        <v>16.5</v>
      </c>
      <c r="Q387" s="9">
        <f t="shared" ref="Q387:Q450" si="64">0.35*M387+N387*0.35+O387*0.15+P387*0.15</f>
        <v>18.725000000000001</v>
      </c>
      <c r="R387" s="9">
        <f t="shared" ref="R387:R450" si="65">M387*0.2+N387*0.2+O387*0.35+P387*0.25</f>
        <v>26.625</v>
      </c>
      <c r="S387" s="9">
        <f t="shared" ref="S387:S450" si="66">M387*0.15+N387*0.15+O387*0.25+P387*0.45</f>
        <v>23.675000000000001</v>
      </c>
      <c r="T387" s="9">
        <f t="shared" ref="T387:T450" si="67">0.25*SUM(M387:P387)</f>
        <v>22.875</v>
      </c>
      <c r="U387" s="8">
        <f t="shared" ref="U387:U450" si="68">SUM(Q387:S387)/3</f>
        <v>23.008333333333336</v>
      </c>
      <c r="V387" s="8">
        <f t="shared" ref="V387:V450" si="69">SUM(Q387:T387)/4</f>
        <v>22.975000000000001</v>
      </c>
    </row>
    <row r="388" spans="1:22" ht="13.5" x14ac:dyDescent="0.25">
      <c r="A388" s="3">
        <f>RSI!A388</f>
        <v>45090</v>
      </c>
      <c r="B388" s="2">
        <f>RSI!B388</f>
        <v>13.2812</v>
      </c>
      <c r="C388" s="2">
        <f>RSI!I388</f>
        <v>34.026363328736423</v>
      </c>
      <c r="D388" s="2">
        <f>MACD!E388</f>
        <v>8.7936201784806656E-2</v>
      </c>
      <c r="E388" s="2">
        <f>MACD!F388</f>
        <v>-5.5032412617007635E-2</v>
      </c>
      <c r="F388" s="2">
        <f>'Moving Avg'!D388</f>
        <v>13.680600000000002</v>
      </c>
      <c r="G388" s="2">
        <f>'Moving Avg'!F388</f>
        <v>13.750285000000002</v>
      </c>
      <c r="H388" s="2">
        <f>'Moving Avg'!G388</f>
        <v>13.549674000000005</v>
      </c>
      <c r="I388" s="2">
        <f>'Moving Avg'!H388</f>
        <v>12.910864499999976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0</v>
      </c>
      <c r="O388" s="8">
        <f t="shared" si="62"/>
        <v>50</v>
      </c>
      <c r="P388" s="8">
        <f t="shared" si="63"/>
        <v>16.5</v>
      </c>
      <c r="Q388" s="9">
        <f t="shared" si="64"/>
        <v>18.725000000000001</v>
      </c>
      <c r="R388" s="9">
        <f t="shared" si="65"/>
        <v>26.625</v>
      </c>
      <c r="S388" s="9">
        <f t="shared" si="66"/>
        <v>23.675000000000001</v>
      </c>
      <c r="T388" s="9">
        <f t="shared" si="67"/>
        <v>22.875</v>
      </c>
      <c r="U388" s="8">
        <f t="shared" si="68"/>
        <v>23.008333333333336</v>
      </c>
      <c r="V388" s="8">
        <f t="shared" si="69"/>
        <v>22.975000000000001</v>
      </c>
    </row>
    <row r="389" spans="1:22" ht="13.5" x14ac:dyDescent="0.25">
      <c r="A389" s="3">
        <f>RSI!A389</f>
        <v>45091</v>
      </c>
      <c r="B389" s="2">
        <f>RSI!B389</f>
        <v>13.363799999999999</v>
      </c>
      <c r="C389" s="2">
        <f>RSI!I389</f>
        <v>38.153735005661723</v>
      </c>
      <c r="D389" s="2">
        <f>MACD!E389</f>
        <v>0.12159665806789199</v>
      </c>
      <c r="E389" s="2">
        <f>MACD!F389</f>
        <v>-1.9706598480027714E-2</v>
      </c>
      <c r="F389" s="2">
        <f>'Moving Avg'!D389</f>
        <v>13.5845</v>
      </c>
      <c r="G389" s="2">
        <f>'Moving Avg'!F389</f>
        <v>13.751425000000003</v>
      </c>
      <c r="H389" s="2">
        <f>'Moving Avg'!G389</f>
        <v>13.545538000000004</v>
      </c>
      <c r="I389" s="2">
        <f>'Moving Avg'!H389</f>
        <v>12.911802999999978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  <c r="M389" s="8">
        <f t="shared" si="60"/>
        <v>25</v>
      </c>
      <c r="N389" s="8">
        <f t="shared" si="61"/>
        <v>0</v>
      </c>
      <c r="O389" s="8">
        <f t="shared" si="62"/>
        <v>50</v>
      </c>
      <c r="P389" s="8">
        <f t="shared" si="63"/>
        <v>16.5</v>
      </c>
      <c r="Q389" s="9">
        <f t="shared" si="64"/>
        <v>18.725000000000001</v>
      </c>
      <c r="R389" s="9">
        <f t="shared" si="65"/>
        <v>26.625</v>
      </c>
      <c r="S389" s="9">
        <f t="shared" si="66"/>
        <v>23.675000000000001</v>
      </c>
      <c r="T389" s="9">
        <f t="shared" si="67"/>
        <v>22.875</v>
      </c>
      <c r="U389" s="8">
        <f t="shared" si="68"/>
        <v>23.008333333333336</v>
      </c>
      <c r="V389" s="8">
        <f t="shared" si="69"/>
        <v>22.975000000000001</v>
      </c>
    </row>
    <row r="390" spans="1:22" ht="13.5" x14ac:dyDescent="0.25">
      <c r="A390" s="3">
        <f>RSI!A390</f>
        <v>45092</v>
      </c>
      <c r="B390" s="2">
        <f>RSI!B390</f>
        <v>13.348699999999999</v>
      </c>
      <c r="C390" s="2">
        <f>RSI!I390</f>
        <v>37.689534602526649</v>
      </c>
      <c r="D390" s="2">
        <f>MACD!E390</f>
        <v>0.17120018754247113</v>
      </c>
      <c r="E390" s="2">
        <f>MACD!F390</f>
        <v>1.8474758724472056E-2</v>
      </c>
      <c r="F390" s="2">
        <f>'Moving Avg'!D390</f>
        <v>13.485379999999997</v>
      </c>
      <c r="G390" s="2">
        <f>'Moving Avg'!F390</f>
        <v>13.743275000000002</v>
      </c>
      <c r="H390" s="2">
        <f>'Moving Avg'!G390</f>
        <v>13.544044000000007</v>
      </c>
      <c r="I390" s="2">
        <f>'Moving Avg'!H390</f>
        <v>12.912636499999978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16.5</v>
      </c>
      <c r="Q390" s="9">
        <f t="shared" si="64"/>
        <v>18.725000000000001</v>
      </c>
      <c r="R390" s="9">
        <f t="shared" si="65"/>
        <v>26.625</v>
      </c>
      <c r="S390" s="9">
        <f t="shared" si="66"/>
        <v>23.675000000000001</v>
      </c>
      <c r="T390" s="9">
        <f t="shared" si="67"/>
        <v>22.875</v>
      </c>
      <c r="U390" s="8">
        <f t="shared" si="68"/>
        <v>23.008333333333336</v>
      </c>
      <c r="V390" s="8">
        <f t="shared" si="69"/>
        <v>22.975000000000001</v>
      </c>
    </row>
    <row r="391" spans="1:22" ht="13.5" x14ac:dyDescent="0.25">
      <c r="A391" s="3">
        <f>RSI!A391</f>
        <v>45093</v>
      </c>
      <c r="B391" s="2">
        <f>RSI!B391</f>
        <v>13.2887</v>
      </c>
      <c r="C391" s="2">
        <f>RSI!I391</f>
        <v>35.82441556573518</v>
      </c>
      <c r="D391" s="2">
        <f>MACD!E391</f>
        <v>0.20132374838389211</v>
      </c>
      <c r="E391" s="2">
        <f>MACD!F391</f>
        <v>5.5044556656356075E-2</v>
      </c>
      <c r="F391" s="2">
        <f>'Moving Avg'!D391</f>
        <v>13.381780000000001</v>
      </c>
      <c r="G391" s="2">
        <f>'Moving Avg'!F391</f>
        <v>13.732125000000002</v>
      </c>
      <c r="H391" s="2">
        <f>'Moving Avg'!G391</f>
        <v>13.541468000000004</v>
      </c>
      <c r="I391" s="2">
        <f>'Moving Avg'!H391</f>
        <v>12.91319949999998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16.5</v>
      </c>
      <c r="Q391" s="9">
        <f t="shared" si="64"/>
        <v>18.725000000000001</v>
      </c>
      <c r="R391" s="9">
        <f t="shared" si="65"/>
        <v>26.625</v>
      </c>
      <c r="S391" s="9">
        <f t="shared" si="66"/>
        <v>23.675000000000001</v>
      </c>
      <c r="T391" s="9">
        <f t="shared" si="67"/>
        <v>22.875</v>
      </c>
      <c r="U391" s="8">
        <f t="shared" si="68"/>
        <v>23.008333333333336</v>
      </c>
      <c r="V391" s="8">
        <f t="shared" si="69"/>
        <v>22.975000000000001</v>
      </c>
    </row>
    <row r="392" spans="1:22" ht="13.5" x14ac:dyDescent="0.25">
      <c r="A392" s="3">
        <f>RSI!A392</f>
        <v>45096</v>
      </c>
      <c r="B392" s="2">
        <f>RSI!B392</f>
        <v>13.0259</v>
      </c>
      <c r="C392" s="2">
        <f>RSI!I392</f>
        <v>29.04470006262261</v>
      </c>
      <c r="D392" s="2">
        <f>MACD!E392</f>
        <v>0.25195931601310839</v>
      </c>
      <c r="E392" s="2">
        <f>MACD!F392</f>
        <v>9.4427508527706538E-2</v>
      </c>
      <c r="F392" s="2">
        <f>'Moving Avg'!D392</f>
        <v>13.261660000000001</v>
      </c>
      <c r="G392" s="2">
        <f>'Moving Avg'!F392</f>
        <v>13.709599999999998</v>
      </c>
      <c r="H392" s="2">
        <f>'Moving Avg'!G392</f>
        <v>13.533518000000001</v>
      </c>
      <c r="I392" s="2">
        <f>'Moving Avg'!H392</f>
        <v>12.912536999999981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50</v>
      </c>
      <c r="N392" s="8">
        <f t="shared" si="61"/>
        <v>0</v>
      </c>
      <c r="O392" s="8">
        <f t="shared" si="62"/>
        <v>50</v>
      </c>
      <c r="P392" s="8">
        <f t="shared" si="63"/>
        <v>16.5</v>
      </c>
      <c r="Q392" s="9">
        <f t="shared" si="64"/>
        <v>27.475000000000001</v>
      </c>
      <c r="R392" s="9">
        <f t="shared" si="65"/>
        <v>31.625</v>
      </c>
      <c r="S392" s="9">
        <f t="shared" si="66"/>
        <v>27.425000000000001</v>
      </c>
      <c r="T392" s="9">
        <f t="shared" si="67"/>
        <v>29.125</v>
      </c>
      <c r="U392" s="8">
        <f t="shared" si="68"/>
        <v>28.841666666666669</v>
      </c>
      <c r="V392" s="8">
        <f t="shared" si="69"/>
        <v>28.912500000000001</v>
      </c>
    </row>
    <row r="393" spans="1:22" ht="13.5" x14ac:dyDescent="0.25">
      <c r="A393" s="3">
        <f>RSI!A393</f>
        <v>45097</v>
      </c>
      <c r="B393" s="2">
        <f>RSI!B393</f>
        <v>12.7631</v>
      </c>
      <c r="C393" s="2">
        <f>RSI!I393</f>
        <v>24.127391977191309</v>
      </c>
      <c r="D393" s="2">
        <f>MACD!E393</f>
        <v>0.31681385685066488</v>
      </c>
      <c r="E393" s="2">
        <f>MACD!F393</f>
        <v>0.13890477819229821</v>
      </c>
      <c r="F393" s="2">
        <f>'Moving Avg'!D393</f>
        <v>13.15804</v>
      </c>
      <c r="G393" s="2">
        <f>'Moving Avg'!F393</f>
        <v>13.673640000000001</v>
      </c>
      <c r="H393" s="2">
        <f>'Moving Avg'!G393</f>
        <v>13.522550000000001</v>
      </c>
      <c r="I393" s="2">
        <f>'Moving Avg'!H393</f>
        <v>12.91108999999998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50</v>
      </c>
      <c r="N393" s="8">
        <f t="shared" si="61"/>
        <v>0</v>
      </c>
      <c r="O393" s="8">
        <f t="shared" si="62"/>
        <v>50</v>
      </c>
      <c r="P393" s="8">
        <f t="shared" si="63"/>
        <v>16.5</v>
      </c>
      <c r="Q393" s="9">
        <f t="shared" si="64"/>
        <v>27.475000000000001</v>
      </c>
      <c r="R393" s="9">
        <f t="shared" si="65"/>
        <v>31.625</v>
      </c>
      <c r="S393" s="9">
        <f t="shared" si="66"/>
        <v>27.425000000000001</v>
      </c>
      <c r="T393" s="9">
        <f t="shared" si="67"/>
        <v>29.125</v>
      </c>
      <c r="U393" s="8">
        <f t="shared" si="68"/>
        <v>28.841666666666669</v>
      </c>
      <c r="V393" s="8">
        <f t="shared" si="69"/>
        <v>28.912500000000001</v>
      </c>
    </row>
    <row r="394" spans="1:22" ht="13.5" x14ac:dyDescent="0.25">
      <c r="A394" s="3">
        <f>RSI!A394</f>
        <v>45098</v>
      </c>
      <c r="B394" s="2">
        <f>RSI!B394</f>
        <v>13.251099999999999</v>
      </c>
      <c r="C394" s="2">
        <f>RSI!I394</f>
        <v>43.317871205951441</v>
      </c>
      <c r="D394" s="2">
        <f>MACD!E394</f>
        <v>0.3389208178276597</v>
      </c>
      <c r="E394" s="2">
        <f>MACD!F394</f>
        <v>0.17890798611937053</v>
      </c>
      <c r="F394" s="2">
        <f>'Moving Avg'!D394</f>
        <v>13.135499999999999</v>
      </c>
      <c r="G394" s="2">
        <f>'Moving Avg'!F394</f>
        <v>13.64589</v>
      </c>
      <c r="H394" s="2">
        <f>'Moving Avg'!G394</f>
        <v>13.522636</v>
      </c>
      <c r="I394" s="2">
        <f>'Moving Avg'!H394</f>
        <v>12.91202449999998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16.5</v>
      </c>
      <c r="Q394" s="9">
        <f t="shared" si="64"/>
        <v>18.725000000000001</v>
      </c>
      <c r="R394" s="9">
        <f t="shared" si="65"/>
        <v>26.625</v>
      </c>
      <c r="S394" s="9">
        <f t="shared" si="66"/>
        <v>23.675000000000001</v>
      </c>
      <c r="T394" s="9">
        <f t="shared" si="67"/>
        <v>22.875</v>
      </c>
      <c r="U394" s="8">
        <f t="shared" si="68"/>
        <v>23.008333333333336</v>
      </c>
      <c r="V394" s="8">
        <f t="shared" si="69"/>
        <v>22.975000000000001</v>
      </c>
    </row>
    <row r="395" spans="1:22" ht="13.5" x14ac:dyDescent="0.25">
      <c r="A395" s="3">
        <f>RSI!A395</f>
        <v>45099</v>
      </c>
      <c r="B395" s="2">
        <f>RSI!B395</f>
        <v>12.8758</v>
      </c>
      <c r="C395" s="2">
        <f>RSI!I395</f>
        <v>35.815261425700498</v>
      </c>
      <c r="D395" s="2">
        <f>MACD!E395</f>
        <v>0.38693885485718482</v>
      </c>
      <c r="E395" s="2">
        <f>MACD!F395</f>
        <v>0.2205141598669334</v>
      </c>
      <c r="F395" s="2">
        <f>'Moving Avg'!D395</f>
        <v>13.04092</v>
      </c>
      <c r="G395" s="2">
        <f>'Moving Avg'!F395</f>
        <v>13.586130000000002</v>
      </c>
      <c r="H395" s="2">
        <f>'Moving Avg'!G395</f>
        <v>13.515216000000001</v>
      </c>
      <c r="I395" s="2">
        <f>'Moving Avg'!H395</f>
        <v>12.91108249999998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16.5</v>
      </c>
      <c r="Q395" s="9">
        <f t="shared" si="64"/>
        <v>18.725000000000001</v>
      </c>
      <c r="R395" s="9">
        <f t="shared" si="65"/>
        <v>26.625</v>
      </c>
      <c r="S395" s="9">
        <f t="shared" si="66"/>
        <v>23.675000000000001</v>
      </c>
      <c r="T395" s="9">
        <f t="shared" si="67"/>
        <v>22.875</v>
      </c>
      <c r="U395" s="8">
        <f t="shared" si="68"/>
        <v>23.008333333333336</v>
      </c>
      <c r="V395" s="8">
        <f t="shared" si="69"/>
        <v>22.975000000000001</v>
      </c>
    </row>
    <row r="396" spans="1:22" ht="13.5" x14ac:dyDescent="0.25">
      <c r="A396" s="3">
        <f>RSI!A396</f>
        <v>45100</v>
      </c>
      <c r="B396" s="2">
        <f>RSI!B396</f>
        <v>13.131</v>
      </c>
      <c r="C396" s="2">
        <f>RSI!I396</f>
        <v>43.039703060445838</v>
      </c>
      <c r="D396" s="2">
        <f>MACD!E396</f>
        <v>0.40649898238906701</v>
      </c>
      <c r="E396" s="2">
        <f>MACD!F396</f>
        <v>0.25771112437136012</v>
      </c>
      <c r="F396" s="2">
        <f>'Moving Avg'!D396</f>
        <v>13.009379999999998</v>
      </c>
      <c r="G396" s="2">
        <f>'Moving Avg'!F396</f>
        <v>13.53913</v>
      </c>
      <c r="H396" s="2">
        <f>'Moving Avg'!G396</f>
        <v>13.513018000000002</v>
      </c>
      <c r="I396" s="2">
        <f>'Moving Avg'!H396</f>
        <v>12.911563499999978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16.5</v>
      </c>
      <c r="Q396" s="9">
        <f t="shared" si="64"/>
        <v>18.725000000000001</v>
      </c>
      <c r="R396" s="9">
        <f t="shared" si="65"/>
        <v>26.625</v>
      </c>
      <c r="S396" s="9">
        <f t="shared" si="66"/>
        <v>23.675000000000001</v>
      </c>
      <c r="T396" s="9">
        <f t="shared" si="67"/>
        <v>22.875</v>
      </c>
      <c r="U396" s="8">
        <f t="shared" si="68"/>
        <v>23.008333333333336</v>
      </c>
      <c r="V396" s="8">
        <f t="shared" si="69"/>
        <v>22.975000000000001</v>
      </c>
    </row>
    <row r="397" spans="1:22" ht="13.5" x14ac:dyDescent="0.25">
      <c r="A397" s="3">
        <f>RSI!A397</f>
        <v>45103</v>
      </c>
      <c r="B397" s="2">
        <f>RSI!B397</f>
        <v>13.2136</v>
      </c>
      <c r="C397" s="2">
        <f>RSI!I397</f>
        <v>45.19008545498955</v>
      </c>
      <c r="D397" s="2">
        <f>MACD!E397</f>
        <v>0.39105009105491106</v>
      </c>
      <c r="E397" s="2">
        <f>MACD!F397</f>
        <v>0.28437891770807033</v>
      </c>
      <c r="F397" s="2">
        <f>'Moving Avg'!D397</f>
        <v>13.04692</v>
      </c>
      <c r="G397" s="2">
        <f>'Moving Avg'!F397</f>
        <v>13.497730000000001</v>
      </c>
      <c r="H397" s="2">
        <f>'Moving Avg'!G397</f>
        <v>13.512944000000003</v>
      </c>
      <c r="I397" s="2">
        <f>'Moving Avg'!H397</f>
        <v>12.912869499999978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83.5</v>
      </c>
      <c r="Q397" s="9">
        <f t="shared" si="64"/>
        <v>28.774999999999999</v>
      </c>
      <c r="R397" s="9">
        <f t="shared" si="65"/>
        <v>43.375</v>
      </c>
      <c r="S397" s="9">
        <f t="shared" si="66"/>
        <v>53.825000000000003</v>
      </c>
      <c r="T397" s="9">
        <f t="shared" si="67"/>
        <v>39.625</v>
      </c>
      <c r="U397" s="8">
        <f t="shared" si="68"/>
        <v>41.991666666666667</v>
      </c>
      <c r="V397" s="8">
        <f t="shared" si="69"/>
        <v>41.400000000000006</v>
      </c>
    </row>
    <row r="398" spans="1:22" ht="13.5" x14ac:dyDescent="0.25">
      <c r="A398" s="3">
        <f>RSI!A398</f>
        <v>45104</v>
      </c>
      <c r="B398" s="2">
        <f>RSI!B398</f>
        <v>13.138500000000001</v>
      </c>
      <c r="C398" s="2">
        <f>RSI!I398</f>
        <v>43.579190637445841</v>
      </c>
      <c r="D398" s="2">
        <f>MACD!E398</f>
        <v>0.33163514666427574</v>
      </c>
      <c r="E398" s="2">
        <f>MACD!F398</f>
        <v>0.29383016349931146</v>
      </c>
      <c r="F398" s="2">
        <f>'Moving Avg'!D398</f>
        <v>13.122</v>
      </c>
      <c r="G398" s="2">
        <f>'Moving Avg'!F398</f>
        <v>13.456990000000005</v>
      </c>
      <c r="H398" s="2">
        <f>'Moving Avg'!G398</f>
        <v>13.507246000000002</v>
      </c>
      <c r="I398" s="2">
        <f>'Moving Avg'!H398</f>
        <v>12.913799999999979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25</v>
      </c>
      <c r="N398" s="8">
        <f t="shared" si="61"/>
        <v>0</v>
      </c>
      <c r="O398" s="8">
        <f t="shared" si="62"/>
        <v>50</v>
      </c>
      <c r="P398" s="8">
        <f t="shared" si="63"/>
        <v>83.5</v>
      </c>
      <c r="Q398" s="9">
        <f t="shared" si="64"/>
        <v>28.774999999999999</v>
      </c>
      <c r="R398" s="9">
        <f t="shared" si="65"/>
        <v>43.375</v>
      </c>
      <c r="S398" s="9">
        <f t="shared" si="66"/>
        <v>53.825000000000003</v>
      </c>
      <c r="T398" s="9">
        <f t="shared" si="67"/>
        <v>39.625</v>
      </c>
      <c r="U398" s="8">
        <f t="shared" si="68"/>
        <v>41.991666666666667</v>
      </c>
      <c r="V398" s="8">
        <f t="shared" si="69"/>
        <v>41.400000000000006</v>
      </c>
    </row>
    <row r="399" spans="1:22" ht="13.5" x14ac:dyDescent="0.25">
      <c r="A399" s="3">
        <f>RSI!A399</f>
        <v>45107</v>
      </c>
      <c r="B399" s="2">
        <f>RSI!B399</f>
        <v>13.138500000000001</v>
      </c>
      <c r="C399" s="2">
        <f>RSI!I399</f>
        <v>43.579190637445841</v>
      </c>
      <c r="D399" s="2">
        <f>MACD!E399</f>
        <v>0.29563956178085249</v>
      </c>
      <c r="E399" s="2">
        <f>MACD!F399</f>
        <v>0.2941920431556197</v>
      </c>
      <c r="F399" s="2">
        <f>'Moving Avg'!D399</f>
        <v>13.09948</v>
      </c>
      <c r="G399" s="2">
        <f>'Moving Avg'!F399</f>
        <v>13.422140000000002</v>
      </c>
      <c r="H399" s="2">
        <f>'Moving Avg'!G399</f>
        <v>13.505670000000002</v>
      </c>
      <c r="I399" s="2">
        <f>'Moving Avg'!H399</f>
        <v>12.91561349999998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  <c r="M399" s="8">
        <f t="shared" si="60"/>
        <v>25</v>
      </c>
      <c r="N399" s="8">
        <f t="shared" si="61"/>
        <v>0</v>
      </c>
      <c r="O399" s="8">
        <f t="shared" si="62"/>
        <v>50</v>
      </c>
      <c r="P399" s="8">
        <f t="shared" si="63"/>
        <v>16.5</v>
      </c>
      <c r="Q399" s="9">
        <f t="shared" si="64"/>
        <v>18.725000000000001</v>
      </c>
      <c r="R399" s="9">
        <f t="shared" si="65"/>
        <v>26.625</v>
      </c>
      <c r="S399" s="9">
        <f t="shared" si="66"/>
        <v>23.675000000000001</v>
      </c>
      <c r="T399" s="9">
        <f t="shared" si="67"/>
        <v>22.875</v>
      </c>
      <c r="U399" s="8">
        <f t="shared" si="68"/>
        <v>23.008333333333336</v>
      </c>
      <c r="V399" s="8">
        <f t="shared" si="69"/>
        <v>22.975000000000001</v>
      </c>
    </row>
    <row r="400" spans="1:22" ht="13.5" x14ac:dyDescent="0.25">
      <c r="A400" s="3">
        <f>RSI!A400</f>
        <v>45110</v>
      </c>
      <c r="B400" s="2">
        <f>RSI!B400</f>
        <v>13.138500000000001</v>
      </c>
      <c r="C400" s="2">
        <f>RSI!I400</f>
        <v>43.579190637445841</v>
      </c>
      <c r="D400" s="2">
        <f>MACD!E400</f>
        <v>0.2643132253419207</v>
      </c>
      <c r="E400" s="2">
        <f>MACD!F400</f>
        <v>0.28821627959287988</v>
      </c>
      <c r="F400" s="2">
        <f>'Moving Avg'!D400</f>
        <v>13.152019999999998</v>
      </c>
      <c r="G400" s="2">
        <f>'Moving Avg'!F400</f>
        <v>13.381400000000003</v>
      </c>
      <c r="H400" s="2">
        <f>'Moving Avg'!G400</f>
        <v>13.504094000000004</v>
      </c>
      <c r="I400" s="2">
        <f>'Moving Avg'!H400</f>
        <v>12.91654399999998</v>
      </c>
      <c r="J400" s="6" t="str">
        <f>OBV!F400</f>
        <v>BULLISH</v>
      </c>
      <c r="K400" s="6" t="str">
        <f>OBV!G400</f>
        <v>NEUTRAL</v>
      </c>
      <c r="L400" s="6" t="str">
        <f>OBV!H400</f>
        <v>CONFIRMED BULLISH</v>
      </c>
      <c r="M400" s="8">
        <f t="shared" si="60"/>
        <v>25</v>
      </c>
      <c r="N400" s="8">
        <f t="shared" si="61"/>
        <v>100</v>
      </c>
      <c r="O400" s="8">
        <f t="shared" si="62"/>
        <v>50</v>
      </c>
      <c r="P400" s="8">
        <f t="shared" si="63"/>
        <v>83.5</v>
      </c>
      <c r="Q400" s="9">
        <f t="shared" si="64"/>
        <v>63.774999999999999</v>
      </c>
      <c r="R400" s="9">
        <f t="shared" si="65"/>
        <v>63.375</v>
      </c>
      <c r="S400" s="9">
        <f t="shared" si="66"/>
        <v>68.825000000000003</v>
      </c>
      <c r="T400" s="9">
        <f t="shared" si="67"/>
        <v>64.625</v>
      </c>
      <c r="U400" s="8">
        <f t="shared" si="68"/>
        <v>65.325000000000003</v>
      </c>
      <c r="V400" s="8">
        <f t="shared" si="69"/>
        <v>65.150000000000006</v>
      </c>
    </row>
    <row r="401" spans="1:22" ht="13.5" x14ac:dyDescent="0.25">
      <c r="A401" s="3">
        <f>RSI!A401</f>
        <v>45111</v>
      </c>
      <c r="B401" s="2">
        <f>RSI!B401</f>
        <v>13.138500000000001</v>
      </c>
      <c r="C401" s="2">
        <f>RSI!I401</f>
        <v>43.579190637445841</v>
      </c>
      <c r="D401" s="2">
        <f>MACD!E401</f>
        <v>0.22992235519356186</v>
      </c>
      <c r="E401" s="2">
        <f>MACD!F401</f>
        <v>0.27655749471301627</v>
      </c>
      <c r="F401" s="2">
        <f>'Moving Avg'!D401</f>
        <v>13.15352</v>
      </c>
      <c r="G401" s="2">
        <f>'Moving Avg'!F401</f>
        <v>13.346549999999999</v>
      </c>
      <c r="H401" s="2">
        <f>'Moving Avg'!G401</f>
        <v>13.503106000000004</v>
      </c>
      <c r="I401" s="2">
        <f>'Moving Avg'!H401</f>
        <v>12.917768999999982</v>
      </c>
      <c r="J401" s="6" t="str">
        <f>OBV!F401</f>
        <v>BEARISH</v>
      </c>
      <c r="K401" s="6" t="str">
        <f>OBV!G401</f>
        <v>NEUTRAL</v>
      </c>
      <c r="L401" s="6" t="str">
        <f>OBV!H401</f>
        <v>BEARISH DIVERGENCE</v>
      </c>
      <c r="M401" s="8">
        <f t="shared" si="60"/>
        <v>25</v>
      </c>
      <c r="N401" s="8">
        <f t="shared" si="61"/>
        <v>100</v>
      </c>
      <c r="O401" s="8">
        <f t="shared" si="62"/>
        <v>50</v>
      </c>
      <c r="P401" s="8">
        <f t="shared" si="63"/>
        <v>16.5</v>
      </c>
      <c r="Q401" s="9">
        <f t="shared" si="64"/>
        <v>53.725000000000001</v>
      </c>
      <c r="R401" s="9">
        <f t="shared" si="65"/>
        <v>46.625</v>
      </c>
      <c r="S401" s="9">
        <f t="shared" si="66"/>
        <v>38.674999999999997</v>
      </c>
      <c r="T401" s="9">
        <f t="shared" si="67"/>
        <v>47.875</v>
      </c>
      <c r="U401" s="8">
        <f t="shared" si="68"/>
        <v>46.341666666666661</v>
      </c>
      <c r="V401" s="8">
        <f t="shared" si="69"/>
        <v>46.724999999999994</v>
      </c>
    </row>
    <row r="402" spans="1:22" ht="13.5" x14ac:dyDescent="0.25">
      <c r="A402" s="3">
        <f>RSI!A402</f>
        <v>45112</v>
      </c>
      <c r="B402" s="2">
        <f>RSI!B402</f>
        <v>13.138500000000001</v>
      </c>
      <c r="C402" s="2">
        <f>RSI!I402</f>
        <v>43.579190637445841</v>
      </c>
      <c r="D402" s="2">
        <f>MACD!E402</f>
        <v>0.16163865516059062</v>
      </c>
      <c r="E402" s="2">
        <f>MACD!F402</f>
        <v>0.25357372680253115</v>
      </c>
      <c r="F402" s="2">
        <f>'Moving Avg'!D402</f>
        <v>13.138499999999999</v>
      </c>
      <c r="G402" s="2">
        <f>'Moving Avg'!F402</f>
        <v>13.31052</v>
      </c>
      <c r="H402" s="2">
        <f>'Moving Avg'!G402</f>
        <v>13.502118000000005</v>
      </c>
      <c r="I402" s="2">
        <f>'Moving Avg'!H402</f>
        <v>12.919582499999983</v>
      </c>
      <c r="J402" s="6" t="str">
        <f>OBV!F402</f>
        <v>BEARISH</v>
      </c>
      <c r="K402" s="6" t="str">
        <f>OBV!G402</f>
        <v>NEUTRAL</v>
      </c>
      <c r="L402" s="6" t="str">
        <f>OBV!H402</f>
        <v>CONFIRMED BEARISH</v>
      </c>
      <c r="M402" s="8">
        <f t="shared" si="60"/>
        <v>25</v>
      </c>
      <c r="N402" s="8">
        <f t="shared" si="61"/>
        <v>100</v>
      </c>
      <c r="O402" s="8">
        <f t="shared" si="62"/>
        <v>50</v>
      </c>
      <c r="P402" s="8">
        <f t="shared" si="63"/>
        <v>16.5</v>
      </c>
      <c r="Q402" s="9">
        <f t="shared" si="64"/>
        <v>53.725000000000001</v>
      </c>
      <c r="R402" s="9">
        <f t="shared" si="65"/>
        <v>46.625</v>
      </c>
      <c r="S402" s="9">
        <f t="shared" si="66"/>
        <v>38.674999999999997</v>
      </c>
      <c r="T402" s="9">
        <f t="shared" si="67"/>
        <v>47.875</v>
      </c>
      <c r="U402" s="8">
        <f t="shared" si="68"/>
        <v>46.341666666666661</v>
      </c>
      <c r="V402" s="8">
        <f t="shared" si="69"/>
        <v>46.724999999999994</v>
      </c>
    </row>
    <row r="403" spans="1:22" ht="13.5" x14ac:dyDescent="0.25">
      <c r="A403" s="3">
        <f>RSI!A403</f>
        <v>45113</v>
      </c>
      <c r="B403" s="2">
        <f>RSI!B403</f>
        <v>13.138500000000001</v>
      </c>
      <c r="C403" s="2">
        <f>RSI!I403</f>
        <v>43.579190637445841</v>
      </c>
      <c r="D403" s="2">
        <f>MACD!E403</f>
        <v>6.4584033708428024E-2</v>
      </c>
      <c r="E403" s="2">
        <f>MACD!F403</f>
        <v>0.21577578818371054</v>
      </c>
      <c r="F403" s="2">
        <f>'Moving Avg'!D403</f>
        <v>13.138499999999999</v>
      </c>
      <c r="G403" s="2">
        <f>'Moving Avg'!F403</f>
        <v>13.274785</v>
      </c>
      <c r="H403" s="2">
        <f>'Moving Avg'!G403</f>
        <v>13.499952000000006</v>
      </c>
      <c r="I403" s="2">
        <f>'Moving Avg'!H403</f>
        <v>12.921395999999982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  <c r="M403" s="8">
        <f t="shared" si="60"/>
        <v>25</v>
      </c>
      <c r="N403" s="8">
        <f t="shared" si="61"/>
        <v>100</v>
      </c>
      <c r="O403" s="8">
        <f t="shared" si="62"/>
        <v>50</v>
      </c>
      <c r="P403" s="8">
        <f t="shared" si="63"/>
        <v>33</v>
      </c>
      <c r="Q403" s="9">
        <f t="shared" si="64"/>
        <v>56.2</v>
      </c>
      <c r="R403" s="9">
        <f t="shared" si="65"/>
        <v>50.75</v>
      </c>
      <c r="S403" s="9">
        <f t="shared" si="66"/>
        <v>46.1</v>
      </c>
      <c r="T403" s="9">
        <f t="shared" si="67"/>
        <v>52</v>
      </c>
      <c r="U403" s="8">
        <f t="shared" si="68"/>
        <v>51.016666666666673</v>
      </c>
      <c r="V403" s="8">
        <f t="shared" si="69"/>
        <v>51.262500000000003</v>
      </c>
    </row>
    <row r="404" spans="1:22" ht="13.5" x14ac:dyDescent="0.25">
      <c r="A404" s="3">
        <f>RSI!A404</f>
        <v>45114</v>
      </c>
      <c r="B404" s="2">
        <f>RSI!B404</f>
        <v>13.138500000000001</v>
      </c>
      <c r="C404" s="2">
        <f>RSI!I404</f>
        <v>43.579190637445841</v>
      </c>
      <c r="D404" s="2">
        <f>MACD!E404</f>
        <v>5.8606948140967674E-2</v>
      </c>
      <c r="E404" s="2">
        <f>MACD!F404</f>
        <v>0.18434202017516196</v>
      </c>
      <c r="F404" s="2">
        <f>'Moving Avg'!D404</f>
        <v>13.138499999999999</v>
      </c>
      <c r="G404" s="2">
        <f>'Moving Avg'!F404</f>
        <v>13.239495</v>
      </c>
      <c r="H404" s="2">
        <f>'Moving Avg'!G404</f>
        <v>13.498022000000008</v>
      </c>
      <c r="I404" s="2">
        <f>'Moving Avg'!H404</f>
        <v>12.922620999999983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  <c r="M404" s="8">
        <f t="shared" si="60"/>
        <v>25</v>
      </c>
      <c r="N404" s="8">
        <f t="shared" si="61"/>
        <v>100</v>
      </c>
      <c r="O404" s="8">
        <f t="shared" si="62"/>
        <v>50</v>
      </c>
      <c r="P404" s="8">
        <f t="shared" si="63"/>
        <v>33</v>
      </c>
      <c r="Q404" s="9">
        <f t="shared" si="64"/>
        <v>56.2</v>
      </c>
      <c r="R404" s="9">
        <f t="shared" si="65"/>
        <v>50.75</v>
      </c>
      <c r="S404" s="9">
        <f t="shared" si="66"/>
        <v>46.1</v>
      </c>
      <c r="T404" s="9">
        <f t="shared" si="67"/>
        <v>52</v>
      </c>
      <c r="U404" s="8">
        <f t="shared" si="68"/>
        <v>51.016666666666673</v>
      </c>
      <c r="V404" s="8">
        <f t="shared" si="69"/>
        <v>51.262500000000003</v>
      </c>
    </row>
    <row r="405" spans="1:22" ht="13.5" x14ac:dyDescent="0.25">
      <c r="A405" s="3">
        <f>RSI!A405</f>
        <v>45117</v>
      </c>
      <c r="B405" s="2">
        <f>RSI!B405</f>
        <v>13.116</v>
      </c>
      <c r="C405" s="2">
        <f>RSI!I405</f>
        <v>42.811094263093743</v>
      </c>
      <c r="D405" s="2">
        <f>MACD!E405</f>
        <v>-1.5324430944048117E-3</v>
      </c>
      <c r="E405" s="2">
        <f>MACD!F405</f>
        <v>0.14716712752124861</v>
      </c>
      <c r="F405" s="2">
        <f>'Moving Avg'!D405</f>
        <v>13.134</v>
      </c>
      <c r="G405" s="2">
        <f>'Moving Avg'!F405</f>
        <v>13.203079999999996</v>
      </c>
      <c r="H405" s="2">
        <f>'Moving Avg'!G405</f>
        <v>13.493052000000008</v>
      </c>
      <c r="I405" s="2">
        <f>'Moving Avg'!H405</f>
        <v>12.923733499999983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25</v>
      </c>
      <c r="N405" s="8">
        <f t="shared" si="61"/>
        <v>100</v>
      </c>
      <c r="O405" s="8">
        <f t="shared" si="62"/>
        <v>50</v>
      </c>
      <c r="P405" s="8">
        <f t="shared" si="63"/>
        <v>16.5</v>
      </c>
      <c r="Q405" s="9">
        <f t="shared" si="64"/>
        <v>53.725000000000001</v>
      </c>
      <c r="R405" s="9">
        <f t="shared" si="65"/>
        <v>46.625</v>
      </c>
      <c r="S405" s="9">
        <f t="shared" si="66"/>
        <v>38.674999999999997</v>
      </c>
      <c r="T405" s="9">
        <f t="shared" si="67"/>
        <v>47.875</v>
      </c>
      <c r="U405" s="8">
        <f t="shared" si="68"/>
        <v>46.341666666666661</v>
      </c>
      <c r="V405" s="8">
        <f t="shared" si="69"/>
        <v>46.724999999999994</v>
      </c>
    </row>
    <row r="406" spans="1:22" ht="13.5" x14ac:dyDescent="0.25">
      <c r="A406" s="3">
        <f>RSI!A406</f>
        <v>45118</v>
      </c>
      <c r="B406" s="2">
        <f>RSI!B406</f>
        <v>13.131</v>
      </c>
      <c r="C406" s="2">
        <f>RSI!I406</f>
        <v>43.525723296877956</v>
      </c>
      <c r="D406" s="2">
        <f>MACD!E406</f>
        <v>-1.3219630608222843E-2</v>
      </c>
      <c r="E406" s="2">
        <f>MACD!F406</f>
        <v>0.11508977589535432</v>
      </c>
      <c r="F406" s="2">
        <f>'Moving Avg'!D406</f>
        <v>13.132499999999999</v>
      </c>
      <c r="G406" s="2">
        <f>'Moving Avg'!F406</f>
        <v>13.169295</v>
      </c>
      <c r="H406" s="2">
        <f>'Moving Avg'!G406</f>
        <v>13.490148000000007</v>
      </c>
      <c r="I406" s="2">
        <f>'Moving Avg'!H406</f>
        <v>12.924920999999982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  <c r="M406" s="8">
        <f t="shared" si="60"/>
        <v>25</v>
      </c>
      <c r="N406" s="8">
        <f t="shared" si="61"/>
        <v>100</v>
      </c>
      <c r="O406" s="8">
        <f t="shared" si="62"/>
        <v>50</v>
      </c>
      <c r="P406" s="8">
        <f t="shared" si="63"/>
        <v>66.5</v>
      </c>
      <c r="Q406" s="9">
        <f t="shared" si="64"/>
        <v>61.225000000000001</v>
      </c>
      <c r="R406" s="9">
        <f t="shared" si="65"/>
        <v>59.125</v>
      </c>
      <c r="S406" s="9">
        <f t="shared" si="66"/>
        <v>61.174999999999997</v>
      </c>
      <c r="T406" s="9">
        <f t="shared" si="67"/>
        <v>60.375</v>
      </c>
      <c r="U406" s="8">
        <f t="shared" si="68"/>
        <v>60.508333333333326</v>
      </c>
      <c r="V406" s="8">
        <f t="shared" si="69"/>
        <v>60.474999999999994</v>
      </c>
    </row>
    <row r="407" spans="1:22" ht="13.5" x14ac:dyDescent="0.25">
      <c r="A407" s="3">
        <f>RSI!A407</f>
        <v>45119</v>
      </c>
      <c r="B407" s="2">
        <f>RSI!B407</f>
        <v>13.1235</v>
      </c>
      <c r="C407" s="2">
        <f>RSI!I407</f>
        <v>43.234814298159932</v>
      </c>
      <c r="D407" s="2">
        <f>MACD!E407</f>
        <v>-8.9623600779269452E-3</v>
      </c>
      <c r="E407" s="2">
        <f>MACD!F407</f>
        <v>9.0279348700698078E-2</v>
      </c>
      <c r="F407" s="2">
        <f>'Moving Avg'!D407</f>
        <v>13.129500000000002</v>
      </c>
      <c r="G407" s="2">
        <f>'Moving Avg'!F407</f>
        <v>13.144144999999998</v>
      </c>
      <c r="H407" s="2">
        <f>'Moving Avg'!G407</f>
        <v>13.481796000000006</v>
      </c>
      <c r="I407" s="2">
        <f>'Moving Avg'!H407</f>
        <v>12.926659499999982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100</v>
      </c>
      <c r="O407" s="8">
        <f t="shared" si="62"/>
        <v>50</v>
      </c>
      <c r="P407" s="8">
        <f t="shared" si="63"/>
        <v>16.5</v>
      </c>
      <c r="Q407" s="9">
        <f t="shared" si="64"/>
        <v>53.725000000000001</v>
      </c>
      <c r="R407" s="9">
        <f t="shared" si="65"/>
        <v>46.625</v>
      </c>
      <c r="S407" s="9">
        <f t="shared" si="66"/>
        <v>38.674999999999997</v>
      </c>
      <c r="T407" s="9">
        <f t="shared" si="67"/>
        <v>47.875</v>
      </c>
      <c r="U407" s="8">
        <f t="shared" si="68"/>
        <v>46.341666666666661</v>
      </c>
      <c r="V407" s="8">
        <f t="shared" si="69"/>
        <v>46.724999999999994</v>
      </c>
    </row>
    <row r="408" spans="1:22" ht="13.5" x14ac:dyDescent="0.25">
      <c r="A408" s="3">
        <f>RSI!A408</f>
        <v>45120</v>
      </c>
      <c r="B408" s="2">
        <f>RSI!B408</f>
        <v>12.9133</v>
      </c>
      <c r="C408" s="2">
        <f>RSI!I408</f>
        <v>35.977189338229294</v>
      </c>
      <c r="D408" s="2">
        <f>MACD!E408</f>
        <v>-4.8145171284730282E-4</v>
      </c>
      <c r="E408" s="2">
        <f>MACD!F408</f>
        <v>7.2127188617989002E-2</v>
      </c>
      <c r="F408" s="2">
        <f>'Moving Avg'!D408</f>
        <v>13.084460000000002</v>
      </c>
      <c r="G408" s="2">
        <f>'Moving Avg'!F408</f>
        <v>13.125749999999996</v>
      </c>
      <c r="H408" s="2">
        <f>'Moving Avg'!G408</f>
        <v>13.464530000000007</v>
      </c>
      <c r="I408" s="2">
        <f>'Moving Avg'!H408</f>
        <v>12.928818999999985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25</v>
      </c>
      <c r="N408" s="8">
        <f t="shared" si="61"/>
        <v>100</v>
      </c>
      <c r="O408" s="8">
        <f t="shared" si="62"/>
        <v>50</v>
      </c>
      <c r="P408" s="8">
        <f t="shared" si="63"/>
        <v>16.5</v>
      </c>
      <c r="Q408" s="9">
        <f t="shared" si="64"/>
        <v>53.725000000000001</v>
      </c>
      <c r="R408" s="9">
        <f t="shared" si="65"/>
        <v>46.625</v>
      </c>
      <c r="S408" s="9">
        <f t="shared" si="66"/>
        <v>38.674999999999997</v>
      </c>
      <c r="T408" s="9">
        <f t="shared" si="67"/>
        <v>47.875</v>
      </c>
      <c r="U408" s="8">
        <f t="shared" si="68"/>
        <v>46.341666666666661</v>
      </c>
      <c r="V408" s="8">
        <f t="shared" si="69"/>
        <v>46.724999999999994</v>
      </c>
    </row>
    <row r="409" spans="1:22" ht="13.5" x14ac:dyDescent="0.25">
      <c r="A409" s="3">
        <f>RSI!A409</f>
        <v>45121</v>
      </c>
      <c r="B409" s="2">
        <f>RSI!B409</f>
        <v>13.0634</v>
      </c>
      <c r="C409" s="2">
        <f>RSI!I409</f>
        <v>43.296996677867668</v>
      </c>
      <c r="D409" s="2">
        <f>MACD!E409</f>
        <v>-2.3835155098606009E-3</v>
      </c>
      <c r="E409" s="2">
        <f>MACD!F409</f>
        <v>5.7225047792419083E-2</v>
      </c>
      <c r="F409" s="2">
        <f>'Moving Avg'!D409</f>
        <v>13.06944</v>
      </c>
      <c r="G409" s="2">
        <f>'Moving Avg'!F409</f>
        <v>13.110729999999998</v>
      </c>
      <c r="H409" s="2">
        <f>'Moving Avg'!G409</f>
        <v>13.450266000000006</v>
      </c>
      <c r="I409" s="2">
        <f>'Moving Avg'!H409</f>
        <v>12.931728999999985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0"/>
        <v>25</v>
      </c>
      <c r="N409" s="8">
        <f t="shared" si="61"/>
        <v>100</v>
      </c>
      <c r="O409" s="8">
        <f t="shared" si="62"/>
        <v>50</v>
      </c>
      <c r="P409" s="8">
        <f t="shared" si="63"/>
        <v>16.5</v>
      </c>
      <c r="Q409" s="9">
        <f t="shared" si="64"/>
        <v>53.725000000000001</v>
      </c>
      <c r="R409" s="9">
        <f t="shared" si="65"/>
        <v>46.625</v>
      </c>
      <c r="S409" s="9">
        <f t="shared" si="66"/>
        <v>38.674999999999997</v>
      </c>
      <c r="T409" s="9">
        <f t="shared" si="67"/>
        <v>47.875</v>
      </c>
      <c r="U409" s="8">
        <f t="shared" si="68"/>
        <v>46.341666666666661</v>
      </c>
      <c r="V409" s="8">
        <f t="shared" si="69"/>
        <v>46.724999999999994</v>
      </c>
    </row>
    <row r="410" spans="1:22" ht="13.5" x14ac:dyDescent="0.25">
      <c r="A410" s="3">
        <f>RSI!A410</f>
        <v>45124</v>
      </c>
      <c r="B410" s="2">
        <f>RSI!B410</f>
        <v>12.950799999999999</v>
      </c>
      <c r="C410" s="2">
        <f>RSI!I410</f>
        <v>39.636017125235803</v>
      </c>
      <c r="D410" s="2">
        <f>MACD!E410</f>
        <v>5.3500073330479125E-3</v>
      </c>
      <c r="E410" s="2">
        <f>MACD!F410</f>
        <v>4.6850039700544854E-2</v>
      </c>
      <c r="F410" s="2">
        <f>'Moving Avg'!D410</f>
        <v>13.0364</v>
      </c>
      <c r="G410" s="2">
        <f>'Moving Avg'!F410</f>
        <v>13.090834999999998</v>
      </c>
      <c r="H410" s="2">
        <f>'Moving Avg'!G410</f>
        <v>13.434338000000002</v>
      </c>
      <c r="I410" s="2">
        <f>'Moving Avg'!H410</f>
        <v>12.934075999999983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0"/>
        <v>25</v>
      </c>
      <c r="N410" s="8">
        <f t="shared" si="61"/>
        <v>100</v>
      </c>
      <c r="O410" s="8">
        <f t="shared" si="62"/>
        <v>50</v>
      </c>
      <c r="P410" s="8">
        <f t="shared" si="63"/>
        <v>16.5</v>
      </c>
      <c r="Q410" s="9">
        <f t="shared" si="64"/>
        <v>53.725000000000001</v>
      </c>
      <c r="R410" s="9">
        <f t="shared" si="65"/>
        <v>46.625</v>
      </c>
      <c r="S410" s="9">
        <f t="shared" si="66"/>
        <v>38.674999999999997</v>
      </c>
      <c r="T410" s="9">
        <f t="shared" si="67"/>
        <v>47.875</v>
      </c>
      <c r="U410" s="8">
        <f t="shared" si="68"/>
        <v>46.341666666666661</v>
      </c>
      <c r="V410" s="8">
        <f t="shared" si="69"/>
        <v>46.724999999999994</v>
      </c>
    </row>
    <row r="411" spans="1:22" ht="13.5" x14ac:dyDescent="0.25">
      <c r="A411" s="3">
        <f>RSI!A411</f>
        <v>45125</v>
      </c>
      <c r="B411" s="2">
        <f>RSI!B411</f>
        <v>12.8758</v>
      </c>
      <c r="C411" s="2">
        <f>RSI!I411</f>
        <v>37.369473579908068</v>
      </c>
      <c r="D411" s="2">
        <f>MACD!E411</f>
        <v>1.9042653351473149E-2</v>
      </c>
      <c r="E411" s="2">
        <f>MACD!F411</f>
        <v>4.1288562430730515E-2</v>
      </c>
      <c r="F411" s="2">
        <f>'Moving Avg'!D411</f>
        <v>12.98536</v>
      </c>
      <c r="G411" s="2">
        <f>'Moving Avg'!F411</f>
        <v>13.070189999999997</v>
      </c>
      <c r="H411" s="2">
        <f>'Moving Avg'!G411</f>
        <v>13.416910000000005</v>
      </c>
      <c r="I411" s="2">
        <f>'Moving Avg'!H411</f>
        <v>12.936047999999982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0"/>
        <v>25</v>
      </c>
      <c r="N411" s="8">
        <f t="shared" si="61"/>
        <v>100</v>
      </c>
      <c r="O411" s="8">
        <f t="shared" si="62"/>
        <v>50</v>
      </c>
      <c r="P411" s="8">
        <f t="shared" si="63"/>
        <v>16.5</v>
      </c>
      <c r="Q411" s="9">
        <f t="shared" si="64"/>
        <v>53.725000000000001</v>
      </c>
      <c r="R411" s="9">
        <f t="shared" si="65"/>
        <v>46.625</v>
      </c>
      <c r="S411" s="9">
        <f t="shared" si="66"/>
        <v>38.674999999999997</v>
      </c>
      <c r="T411" s="9">
        <f t="shared" si="67"/>
        <v>47.875</v>
      </c>
      <c r="U411" s="8">
        <f t="shared" si="68"/>
        <v>46.341666666666661</v>
      </c>
      <c r="V411" s="8">
        <f t="shared" si="69"/>
        <v>46.724999999999994</v>
      </c>
    </row>
    <row r="412" spans="1:22" ht="13.5" x14ac:dyDescent="0.25">
      <c r="A412" s="3">
        <f>RSI!A412</f>
        <v>45127</v>
      </c>
      <c r="B412" s="2">
        <f>RSI!B412</f>
        <v>12.7631</v>
      </c>
      <c r="C412" s="2">
        <f>RSI!I412</f>
        <v>34.204269508917875</v>
      </c>
      <c r="D412" s="2">
        <f>MACD!E412</f>
        <v>4.0895379965892431E-2</v>
      </c>
      <c r="E412" s="2">
        <f>MACD!F412</f>
        <v>4.1209925937762897E-2</v>
      </c>
      <c r="F412" s="2">
        <f>'Moving Avg'!D412</f>
        <v>12.91328</v>
      </c>
      <c r="G412" s="2">
        <f>'Moving Avg'!F412</f>
        <v>13.057049999999998</v>
      </c>
      <c r="H412" s="2">
        <f>'Moving Avg'!G412</f>
        <v>13.397816000000004</v>
      </c>
      <c r="I412" s="2">
        <f>'Moving Avg'!H412</f>
        <v>12.937485999999984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25</v>
      </c>
      <c r="N412" s="8">
        <f t="shared" si="61"/>
        <v>45</v>
      </c>
      <c r="O412" s="8">
        <f t="shared" si="62"/>
        <v>0</v>
      </c>
      <c r="P412" s="8">
        <f t="shared" si="63"/>
        <v>16.5</v>
      </c>
      <c r="Q412" s="9">
        <f t="shared" si="64"/>
        <v>26.975000000000001</v>
      </c>
      <c r="R412" s="9">
        <f t="shared" si="65"/>
        <v>18.125</v>
      </c>
      <c r="S412" s="9">
        <f t="shared" si="66"/>
        <v>17.925000000000001</v>
      </c>
      <c r="T412" s="9">
        <f t="shared" si="67"/>
        <v>21.625</v>
      </c>
      <c r="U412" s="8">
        <f t="shared" si="68"/>
        <v>21.008333333333336</v>
      </c>
      <c r="V412" s="8">
        <f t="shared" si="69"/>
        <v>21.162500000000001</v>
      </c>
    </row>
    <row r="413" spans="1:22" ht="13.5" x14ac:dyDescent="0.25">
      <c r="A413" s="3">
        <f>RSI!A413</f>
        <v>45128</v>
      </c>
      <c r="B413" s="2">
        <f>RSI!B413</f>
        <v>12.5754</v>
      </c>
      <c r="C413" s="2">
        <f>RSI!I413</f>
        <v>29.693314877309561</v>
      </c>
      <c r="D413" s="2">
        <f>MACD!E413</f>
        <v>7.573218423683592E-2</v>
      </c>
      <c r="E413" s="2">
        <f>MACD!F413</f>
        <v>4.8114377597577501E-2</v>
      </c>
      <c r="F413" s="2">
        <f>'Moving Avg'!D413</f>
        <v>12.845699999999999</v>
      </c>
      <c r="G413" s="2">
        <f>'Moving Avg'!F413</f>
        <v>13.047664999999999</v>
      </c>
      <c r="H413" s="2">
        <f>'Moving Avg'!G413</f>
        <v>13.378502000000001</v>
      </c>
      <c r="I413" s="2">
        <f>'Moving Avg'!H413</f>
        <v>12.939133499999985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50</v>
      </c>
      <c r="N413" s="8">
        <f t="shared" si="61"/>
        <v>0</v>
      </c>
      <c r="O413" s="8">
        <f t="shared" si="62"/>
        <v>0</v>
      </c>
      <c r="P413" s="8">
        <f t="shared" si="63"/>
        <v>16.5</v>
      </c>
      <c r="Q413" s="9">
        <f t="shared" si="64"/>
        <v>19.975000000000001</v>
      </c>
      <c r="R413" s="9">
        <f t="shared" si="65"/>
        <v>14.125</v>
      </c>
      <c r="S413" s="9">
        <f t="shared" si="66"/>
        <v>14.925000000000001</v>
      </c>
      <c r="T413" s="9">
        <f t="shared" si="67"/>
        <v>16.625</v>
      </c>
      <c r="U413" s="8">
        <f t="shared" si="68"/>
        <v>16.341666666666669</v>
      </c>
      <c r="V413" s="8">
        <f t="shared" si="69"/>
        <v>16.412500000000001</v>
      </c>
    </row>
    <row r="414" spans="1:22" ht="13.5" x14ac:dyDescent="0.25">
      <c r="A414" s="3">
        <f>RSI!A414</f>
        <v>45131</v>
      </c>
      <c r="B414" s="2">
        <f>RSI!B414</f>
        <v>12.5679</v>
      </c>
      <c r="C414" s="2">
        <f>RSI!I414</f>
        <v>29.525754696277176</v>
      </c>
      <c r="D414" s="2">
        <f>MACD!E414</f>
        <v>0.10913558149484892</v>
      </c>
      <c r="E414" s="2">
        <f>MACD!F414</f>
        <v>6.0318618377031792E-2</v>
      </c>
      <c r="F414" s="2">
        <f>'Moving Avg'!D414</f>
        <v>12.746600000000001</v>
      </c>
      <c r="G414" s="2">
        <f>'Moving Avg'!F414</f>
        <v>13.013504999999999</v>
      </c>
      <c r="H414" s="2">
        <f>'Moving Avg'!G414</f>
        <v>13.360332000000003</v>
      </c>
      <c r="I414" s="2">
        <f>'Moving Avg'!H414</f>
        <v>12.943981499999985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50</v>
      </c>
      <c r="N414" s="8">
        <f t="shared" si="61"/>
        <v>0</v>
      </c>
      <c r="O414" s="8">
        <f t="shared" si="62"/>
        <v>0</v>
      </c>
      <c r="P414" s="8">
        <f t="shared" si="63"/>
        <v>16.5</v>
      </c>
      <c r="Q414" s="9">
        <f t="shared" si="64"/>
        <v>19.975000000000001</v>
      </c>
      <c r="R414" s="9">
        <f t="shared" si="65"/>
        <v>14.125</v>
      </c>
      <c r="S414" s="9">
        <f t="shared" si="66"/>
        <v>14.925000000000001</v>
      </c>
      <c r="T414" s="9">
        <f t="shared" si="67"/>
        <v>16.625</v>
      </c>
      <c r="U414" s="8">
        <f t="shared" si="68"/>
        <v>16.341666666666669</v>
      </c>
      <c r="V414" s="8">
        <f t="shared" si="69"/>
        <v>16.412500000000001</v>
      </c>
    </row>
    <row r="415" spans="1:22" ht="13.5" x14ac:dyDescent="0.25">
      <c r="A415" s="3">
        <f>RSI!A415</f>
        <v>45133</v>
      </c>
      <c r="B415" s="2">
        <f>RSI!B415</f>
        <v>12.5679</v>
      </c>
      <c r="C415" s="2">
        <f>RSI!I415</f>
        <v>29.52575469627719</v>
      </c>
      <c r="D415" s="2">
        <f>MACD!E415</f>
        <v>0.1371036496429241</v>
      </c>
      <c r="E415" s="2">
        <f>MACD!F415</f>
        <v>7.5675624630210256E-2</v>
      </c>
      <c r="F415" s="2">
        <f>'Moving Avg'!D415</f>
        <v>12.670020000000001</v>
      </c>
      <c r="G415" s="2">
        <f>'Moving Avg'!F415</f>
        <v>12.99811</v>
      </c>
      <c r="H415" s="2">
        <f>'Moving Avg'!G415</f>
        <v>13.342044000000003</v>
      </c>
      <c r="I415" s="2">
        <f>'Moving Avg'!H415</f>
        <v>12.947975999999988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50</v>
      </c>
      <c r="N415" s="8">
        <f t="shared" si="61"/>
        <v>0</v>
      </c>
      <c r="O415" s="8">
        <f t="shared" si="62"/>
        <v>0</v>
      </c>
      <c r="P415" s="8">
        <f t="shared" si="63"/>
        <v>16.5</v>
      </c>
      <c r="Q415" s="9">
        <f t="shared" si="64"/>
        <v>19.975000000000001</v>
      </c>
      <c r="R415" s="9">
        <f t="shared" si="65"/>
        <v>14.125</v>
      </c>
      <c r="S415" s="9">
        <f t="shared" si="66"/>
        <v>14.925000000000001</v>
      </c>
      <c r="T415" s="9">
        <f t="shared" si="67"/>
        <v>16.625</v>
      </c>
      <c r="U415" s="8">
        <f t="shared" si="68"/>
        <v>16.341666666666669</v>
      </c>
      <c r="V415" s="8">
        <f t="shared" si="69"/>
        <v>16.412500000000001</v>
      </c>
    </row>
    <row r="416" spans="1:22" ht="13.5" x14ac:dyDescent="0.25">
      <c r="A416" s="3">
        <f>RSI!A416</f>
        <v>45134</v>
      </c>
      <c r="B416" s="2">
        <f>RSI!B416</f>
        <v>12.5679</v>
      </c>
      <c r="C416" s="2">
        <f>RSI!I416</f>
        <v>29.52575469627719</v>
      </c>
      <c r="D416" s="2">
        <f>MACD!E416</f>
        <v>0.16600736514761927</v>
      </c>
      <c r="E416" s="2">
        <f>MACD!F416</f>
        <v>9.3741972733692058E-2</v>
      </c>
      <c r="F416" s="2">
        <f>'Moving Avg'!D416</f>
        <v>12.60844</v>
      </c>
      <c r="G416" s="2">
        <f>'Moving Avg'!F416</f>
        <v>12.969954999999999</v>
      </c>
      <c r="H416" s="2">
        <f>'Moving Avg'!G416</f>
        <v>13.324346000000002</v>
      </c>
      <c r="I416" s="2">
        <f>'Moving Avg'!H416</f>
        <v>12.952529999999989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0"/>
        <v>50</v>
      </c>
      <c r="N416" s="8">
        <f t="shared" si="61"/>
        <v>0</v>
      </c>
      <c r="O416" s="8">
        <f t="shared" si="62"/>
        <v>0</v>
      </c>
      <c r="P416" s="8">
        <f t="shared" si="63"/>
        <v>16.5</v>
      </c>
      <c r="Q416" s="9">
        <f t="shared" si="64"/>
        <v>19.975000000000001</v>
      </c>
      <c r="R416" s="9">
        <f t="shared" si="65"/>
        <v>14.125</v>
      </c>
      <c r="S416" s="9">
        <f t="shared" si="66"/>
        <v>14.925000000000001</v>
      </c>
      <c r="T416" s="9">
        <f t="shared" si="67"/>
        <v>16.625</v>
      </c>
      <c r="U416" s="8">
        <f t="shared" si="68"/>
        <v>16.341666666666669</v>
      </c>
      <c r="V416" s="8">
        <f t="shared" si="69"/>
        <v>16.412500000000001</v>
      </c>
    </row>
    <row r="417" spans="1:22" ht="13.5" x14ac:dyDescent="0.25">
      <c r="A417" s="3">
        <f>RSI!A417</f>
        <v>45135</v>
      </c>
      <c r="B417" s="2">
        <f>RSI!B417</f>
        <v>12.5229</v>
      </c>
      <c r="C417" s="2">
        <f>RSI!I417</f>
        <v>28.32782675335352</v>
      </c>
      <c r="D417" s="2">
        <f>MACD!E417</f>
        <v>0.19535748566955924</v>
      </c>
      <c r="E417" s="2">
        <f>MACD!F417</f>
        <v>0.1140650753208655</v>
      </c>
      <c r="F417" s="2">
        <f>'Moving Avg'!D417</f>
        <v>12.5604</v>
      </c>
      <c r="G417" s="2">
        <f>'Moving Avg'!F417</f>
        <v>12.935419999999999</v>
      </c>
      <c r="H417" s="2">
        <f>'Moving Avg'!G417</f>
        <v>13.306336000000009</v>
      </c>
      <c r="I417" s="2">
        <f>'Moving Avg'!H417</f>
        <v>12.957152999999987</v>
      </c>
      <c r="J417" s="6" t="str">
        <f>OBV!F417</f>
        <v>BEARISH</v>
      </c>
      <c r="K417" s="6" t="str">
        <f>OBV!G417</f>
        <v>NEUTRAL</v>
      </c>
      <c r="L417" s="6" t="str">
        <f>OBV!H417</f>
        <v>CONFIRMED BEARISH</v>
      </c>
      <c r="M417" s="8">
        <f t="shared" si="60"/>
        <v>50</v>
      </c>
      <c r="N417" s="8">
        <f t="shared" si="61"/>
        <v>0</v>
      </c>
      <c r="O417" s="8">
        <f t="shared" si="62"/>
        <v>0</v>
      </c>
      <c r="P417" s="8">
        <f t="shared" si="63"/>
        <v>16.5</v>
      </c>
      <c r="Q417" s="9">
        <f t="shared" si="64"/>
        <v>19.975000000000001</v>
      </c>
      <c r="R417" s="9">
        <f t="shared" si="65"/>
        <v>14.125</v>
      </c>
      <c r="S417" s="9">
        <f t="shared" si="66"/>
        <v>14.925000000000001</v>
      </c>
      <c r="T417" s="9">
        <f t="shared" si="67"/>
        <v>16.625</v>
      </c>
      <c r="U417" s="8">
        <f t="shared" si="68"/>
        <v>16.341666666666669</v>
      </c>
      <c r="V417" s="8">
        <f t="shared" si="69"/>
        <v>16.412500000000001</v>
      </c>
    </row>
    <row r="418" spans="1:22" ht="13.5" x14ac:dyDescent="0.25">
      <c r="A418" s="3">
        <f>RSI!A418</f>
        <v>45138</v>
      </c>
      <c r="B418" s="2">
        <f>RSI!B418</f>
        <v>12.3878</v>
      </c>
      <c r="C418" s="2">
        <f>RSI!I418</f>
        <v>25.042792102427043</v>
      </c>
      <c r="D418" s="2">
        <f>MACD!E418</f>
        <v>0.20063968852099912</v>
      </c>
      <c r="E418" s="2">
        <f>MACD!F418</f>
        <v>0.13137999796089223</v>
      </c>
      <c r="F418" s="2">
        <f>'Moving Avg'!D418</f>
        <v>12.522879999999999</v>
      </c>
      <c r="G418" s="2">
        <f>'Moving Avg'!F418</f>
        <v>12.897884999999999</v>
      </c>
      <c r="H418" s="2">
        <f>'Moving Avg'!G418</f>
        <v>13.287272000000007</v>
      </c>
      <c r="I418" s="2">
        <f>'Moving Avg'!H418</f>
        <v>12.961100499999986</v>
      </c>
      <c r="J418" s="6" t="str">
        <f>OBV!F418</f>
        <v>BEARISH</v>
      </c>
      <c r="K418" s="6" t="str">
        <f>OBV!G418</f>
        <v>NEUTRAL</v>
      </c>
      <c r="L418" s="6" t="str">
        <f>OBV!H418</f>
        <v>CONFIRMED BEARISH</v>
      </c>
      <c r="M418" s="8">
        <f t="shared" si="60"/>
        <v>50</v>
      </c>
      <c r="N418" s="8">
        <f t="shared" si="61"/>
        <v>0</v>
      </c>
      <c r="O418" s="8">
        <f t="shared" si="62"/>
        <v>0</v>
      </c>
      <c r="P418" s="8">
        <f t="shared" si="63"/>
        <v>16.5</v>
      </c>
      <c r="Q418" s="9">
        <f t="shared" si="64"/>
        <v>19.975000000000001</v>
      </c>
      <c r="R418" s="9">
        <f t="shared" si="65"/>
        <v>14.125</v>
      </c>
      <c r="S418" s="9">
        <f t="shared" si="66"/>
        <v>14.925000000000001</v>
      </c>
      <c r="T418" s="9">
        <f t="shared" si="67"/>
        <v>16.625</v>
      </c>
      <c r="U418" s="8">
        <f t="shared" si="68"/>
        <v>16.341666666666669</v>
      </c>
      <c r="V418" s="8">
        <f t="shared" si="69"/>
        <v>16.412500000000001</v>
      </c>
    </row>
    <row r="419" spans="1:22" ht="13.5" x14ac:dyDescent="0.25">
      <c r="A419" s="3">
        <f>RSI!A419</f>
        <v>45139</v>
      </c>
      <c r="B419" s="2">
        <f>RSI!B419</f>
        <v>12.1625</v>
      </c>
      <c r="C419" s="2">
        <f>RSI!I419</f>
        <v>20.72623375920206</v>
      </c>
      <c r="D419" s="2">
        <f>MACD!E419</f>
        <v>0.24826147493143225</v>
      </c>
      <c r="E419" s="2">
        <f>MACD!F419</f>
        <v>0.15475629335500024</v>
      </c>
      <c r="F419" s="2">
        <f>'Moving Avg'!D419</f>
        <v>12.441799999999999</v>
      </c>
      <c r="G419" s="2">
        <f>'Moving Avg'!F419</f>
        <v>12.849084999999999</v>
      </c>
      <c r="H419" s="2">
        <f>'Moving Avg'!G419</f>
        <v>13.263702000000006</v>
      </c>
      <c r="I419" s="2">
        <f>'Moving Avg'!H419</f>
        <v>12.961566499999988</v>
      </c>
      <c r="J419" s="6" t="str">
        <f>OBV!F419</f>
        <v>BEARISH</v>
      </c>
      <c r="K419" s="6" t="str">
        <f>OBV!G419</f>
        <v>NEUTRAL</v>
      </c>
      <c r="L419" s="6" t="str">
        <f>OBV!H419</f>
        <v>CONFIRMED BEARISH</v>
      </c>
      <c r="M419" s="8">
        <f t="shared" si="60"/>
        <v>50</v>
      </c>
      <c r="N419" s="8">
        <f t="shared" si="61"/>
        <v>0</v>
      </c>
      <c r="O419" s="8">
        <f t="shared" si="62"/>
        <v>0</v>
      </c>
      <c r="P419" s="8">
        <f t="shared" si="63"/>
        <v>16.5</v>
      </c>
      <c r="Q419" s="9">
        <f t="shared" si="64"/>
        <v>19.975000000000001</v>
      </c>
      <c r="R419" s="9">
        <f t="shared" si="65"/>
        <v>14.125</v>
      </c>
      <c r="S419" s="9">
        <f t="shared" si="66"/>
        <v>14.925000000000001</v>
      </c>
      <c r="T419" s="9">
        <f t="shared" si="67"/>
        <v>16.625</v>
      </c>
      <c r="U419" s="8">
        <f t="shared" si="68"/>
        <v>16.341666666666669</v>
      </c>
      <c r="V419" s="8">
        <f t="shared" si="69"/>
        <v>16.412500000000001</v>
      </c>
    </row>
    <row r="420" spans="1:22" ht="13.5" x14ac:dyDescent="0.25">
      <c r="A420" s="3">
        <f>RSI!A420</f>
        <v>45140</v>
      </c>
      <c r="B420" s="2">
        <f>RSI!B420</f>
        <v>12.1625</v>
      </c>
      <c r="C420" s="2">
        <f>RSI!I420</f>
        <v>20.72623375920206</v>
      </c>
      <c r="D420" s="2">
        <f>MACD!E420</f>
        <v>0.27568639049594346</v>
      </c>
      <c r="E420" s="2">
        <f>MACD!F420</f>
        <v>0.17894231278318889</v>
      </c>
      <c r="F420" s="2">
        <f>'Moving Avg'!D420</f>
        <v>12.360720000000001</v>
      </c>
      <c r="G420" s="2">
        <f>'Moving Avg'!F420</f>
        <v>12.800284999999999</v>
      </c>
      <c r="H420" s="2">
        <f>'Moving Avg'!G420</f>
        <v>13.236718000000005</v>
      </c>
      <c r="I420" s="2">
        <f>'Moving Avg'!H420</f>
        <v>12.962326999999986</v>
      </c>
      <c r="J420" s="6" t="str">
        <f>OBV!F420</f>
        <v>BEARISH</v>
      </c>
      <c r="K420" s="6" t="str">
        <f>OBV!G420</f>
        <v>NEUTRAL</v>
      </c>
      <c r="L420" s="6" t="str">
        <f>OBV!H420</f>
        <v>CONFIRMED BEARISH</v>
      </c>
      <c r="M420" s="8">
        <f t="shared" si="60"/>
        <v>50</v>
      </c>
      <c r="N420" s="8">
        <f t="shared" si="61"/>
        <v>0</v>
      </c>
      <c r="O420" s="8">
        <f t="shared" si="62"/>
        <v>0</v>
      </c>
      <c r="P420" s="8">
        <f t="shared" si="63"/>
        <v>16.5</v>
      </c>
      <c r="Q420" s="9">
        <f t="shared" si="64"/>
        <v>19.975000000000001</v>
      </c>
      <c r="R420" s="9">
        <f t="shared" si="65"/>
        <v>14.125</v>
      </c>
      <c r="S420" s="9">
        <f t="shared" si="66"/>
        <v>14.925000000000001</v>
      </c>
      <c r="T420" s="9">
        <f t="shared" si="67"/>
        <v>16.625</v>
      </c>
      <c r="U420" s="8">
        <f t="shared" si="68"/>
        <v>16.341666666666669</v>
      </c>
      <c r="V420" s="8">
        <f t="shared" si="69"/>
        <v>16.412500000000001</v>
      </c>
    </row>
    <row r="421" spans="1:22" ht="13.5" x14ac:dyDescent="0.25">
      <c r="A421" s="3">
        <f>RSI!A421</f>
        <v>45141</v>
      </c>
      <c r="B421" s="2">
        <f>RSI!B421</f>
        <v>12.1625</v>
      </c>
      <c r="C421" s="2">
        <f>RSI!I421</f>
        <v>20.72623375920206</v>
      </c>
      <c r="D421" s="2">
        <f>MACD!E421</f>
        <v>0.29147643670180301</v>
      </c>
      <c r="E421" s="2">
        <f>MACD!F421</f>
        <v>0.20144913756691171</v>
      </c>
      <c r="F421" s="2">
        <f>'Moving Avg'!D421</f>
        <v>12.279640000000001</v>
      </c>
      <c r="G421" s="2">
        <f>'Moving Avg'!F421</f>
        <v>12.751485000000001</v>
      </c>
      <c r="H421" s="2">
        <f>'Moving Avg'!G421</f>
        <v>13.209734000000005</v>
      </c>
      <c r="I421" s="2">
        <f>'Moving Avg'!H421</f>
        <v>12.959584499999984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  <c r="M421" s="8">
        <f t="shared" si="60"/>
        <v>50</v>
      </c>
      <c r="N421" s="8">
        <f t="shared" si="61"/>
        <v>0</v>
      </c>
      <c r="O421" s="8">
        <f t="shared" si="62"/>
        <v>0</v>
      </c>
      <c r="P421" s="8">
        <f t="shared" si="63"/>
        <v>16.5</v>
      </c>
      <c r="Q421" s="9">
        <f t="shared" si="64"/>
        <v>19.975000000000001</v>
      </c>
      <c r="R421" s="9">
        <f t="shared" si="65"/>
        <v>14.125</v>
      </c>
      <c r="S421" s="9">
        <f t="shared" si="66"/>
        <v>14.925000000000001</v>
      </c>
      <c r="T421" s="9">
        <f t="shared" si="67"/>
        <v>16.625</v>
      </c>
      <c r="U421" s="8">
        <f t="shared" si="68"/>
        <v>16.341666666666669</v>
      </c>
      <c r="V421" s="8">
        <f t="shared" si="69"/>
        <v>16.412500000000001</v>
      </c>
    </row>
    <row r="422" spans="1:22" ht="13.5" x14ac:dyDescent="0.25">
      <c r="A422" s="3">
        <f>RSI!A422</f>
        <v>45142</v>
      </c>
      <c r="B422" s="2">
        <f>RSI!B422</f>
        <v>12.154999999999999</v>
      </c>
      <c r="C422" s="2">
        <f>RSI!I422</f>
        <v>20.578755468467577</v>
      </c>
      <c r="D422" s="2">
        <f>MACD!E422</f>
        <v>0.29187175567560608</v>
      </c>
      <c r="E422" s="2">
        <f>MACD!F422</f>
        <v>0.21953366118865059</v>
      </c>
      <c r="F422" s="2">
        <f>'Moving Avg'!D422</f>
        <v>12.206060000000001</v>
      </c>
      <c r="G422" s="2">
        <f>'Moving Avg'!F422</f>
        <v>12.702310000000001</v>
      </c>
      <c r="H422" s="2">
        <f>'Moving Avg'!G422</f>
        <v>13.183306000000002</v>
      </c>
      <c r="I422" s="2">
        <f>'Moving Avg'!H422</f>
        <v>12.956568999999986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  <c r="M422" s="8">
        <f t="shared" si="60"/>
        <v>50</v>
      </c>
      <c r="N422" s="8">
        <f t="shared" si="61"/>
        <v>0</v>
      </c>
      <c r="O422" s="8">
        <f t="shared" si="62"/>
        <v>0</v>
      </c>
      <c r="P422" s="8">
        <f t="shared" si="63"/>
        <v>16.5</v>
      </c>
      <c r="Q422" s="9">
        <f t="shared" si="64"/>
        <v>19.975000000000001</v>
      </c>
      <c r="R422" s="9">
        <f t="shared" si="65"/>
        <v>14.125</v>
      </c>
      <c r="S422" s="9">
        <f t="shared" si="66"/>
        <v>14.925000000000001</v>
      </c>
      <c r="T422" s="9">
        <f t="shared" si="67"/>
        <v>16.625</v>
      </c>
      <c r="U422" s="8">
        <f t="shared" si="68"/>
        <v>16.341666666666669</v>
      </c>
      <c r="V422" s="8">
        <f t="shared" si="69"/>
        <v>16.412500000000001</v>
      </c>
    </row>
    <row r="423" spans="1:22" ht="13.5" x14ac:dyDescent="0.25">
      <c r="A423" s="3">
        <f>RSI!A423</f>
        <v>45145</v>
      </c>
      <c r="B423" s="2">
        <f>RSI!B423</f>
        <v>12.154999999999999</v>
      </c>
      <c r="C423" s="2">
        <f>RSI!I423</f>
        <v>20.578755468467577</v>
      </c>
      <c r="D423" s="2">
        <f>MACD!E423</f>
        <v>0.26690829611746736</v>
      </c>
      <c r="E423" s="2">
        <f>MACD!F423</f>
        <v>0.22900858817441394</v>
      </c>
      <c r="F423" s="2">
        <f>'Moving Avg'!D423</f>
        <v>12.1595</v>
      </c>
      <c r="G423" s="2">
        <f>'Moving Avg'!F423</f>
        <v>12.653135000000001</v>
      </c>
      <c r="H423" s="2">
        <f>'Moving Avg'!G423</f>
        <v>13.156760000000004</v>
      </c>
      <c r="I423" s="2">
        <f>'Moving Avg'!H423</f>
        <v>12.954053999999985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  <c r="M423" s="8">
        <f t="shared" si="60"/>
        <v>50</v>
      </c>
      <c r="N423" s="8">
        <f t="shared" si="61"/>
        <v>0</v>
      </c>
      <c r="O423" s="8">
        <f t="shared" si="62"/>
        <v>0</v>
      </c>
      <c r="P423" s="8">
        <f t="shared" si="63"/>
        <v>16.5</v>
      </c>
      <c r="Q423" s="9">
        <f t="shared" si="64"/>
        <v>19.975000000000001</v>
      </c>
      <c r="R423" s="9">
        <f t="shared" si="65"/>
        <v>14.125</v>
      </c>
      <c r="S423" s="9">
        <f t="shared" si="66"/>
        <v>14.925000000000001</v>
      </c>
      <c r="T423" s="9">
        <f t="shared" si="67"/>
        <v>16.625</v>
      </c>
      <c r="U423" s="8">
        <f t="shared" si="68"/>
        <v>16.341666666666669</v>
      </c>
      <c r="V423" s="8">
        <f t="shared" si="69"/>
        <v>16.412500000000001</v>
      </c>
    </row>
    <row r="424" spans="1:22" ht="13.5" x14ac:dyDescent="0.25">
      <c r="A424" s="3">
        <f>RSI!A424</f>
        <v>45146</v>
      </c>
      <c r="B424" s="2">
        <f>RSI!B424</f>
        <v>12.087400000000001</v>
      </c>
      <c r="C424" s="2">
        <f>RSI!I424</f>
        <v>19.15405602031467</v>
      </c>
      <c r="D424" s="2">
        <f>MACD!E424</f>
        <v>0.25295278454208692</v>
      </c>
      <c r="E424" s="2">
        <f>MACD!F424</f>
        <v>0.23379742744794854</v>
      </c>
      <c r="F424" s="2">
        <f>'Moving Avg'!D424</f>
        <v>12.14448</v>
      </c>
      <c r="G424" s="2">
        <f>'Moving Avg'!F424</f>
        <v>12.600579999999999</v>
      </c>
      <c r="H424" s="2">
        <f>'Moving Avg'!G424</f>
        <v>13.122386000000006</v>
      </c>
      <c r="I424" s="2">
        <f>'Moving Avg'!H424</f>
        <v>12.950759499999982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  <c r="M424" s="8">
        <f t="shared" si="60"/>
        <v>50</v>
      </c>
      <c r="N424" s="8">
        <f t="shared" si="61"/>
        <v>0</v>
      </c>
      <c r="O424" s="8">
        <f t="shared" si="62"/>
        <v>0</v>
      </c>
      <c r="P424" s="8">
        <f t="shared" si="63"/>
        <v>16.5</v>
      </c>
      <c r="Q424" s="9">
        <f t="shared" si="64"/>
        <v>19.975000000000001</v>
      </c>
      <c r="R424" s="9">
        <f t="shared" si="65"/>
        <v>14.125</v>
      </c>
      <c r="S424" s="9">
        <f t="shared" si="66"/>
        <v>14.925000000000001</v>
      </c>
      <c r="T424" s="9">
        <f t="shared" si="67"/>
        <v>16.625</v>
      </c>
      <c r="U424" s="8">
        <f t="shared" si="68"/>
        <v>16.341666666666669</v>
      </c>
      <c r="V424" s="8">
        <f t="shared" si="69"/>
        <v>16.412500000000001</v>
      </c>
    </row>
    <row r="425" spans="1:22" ht="13.5" x14ac:dyDescent="0.25">
      <c r="A425" s="3">
        <f>RSI!A425</f>
        <v>45147</v>
      </c>
      <c r="B425" s="2">
        <f>RSI!B425</f>
        <v>12.125</v>
      </c>
      <c r="C425" s="2">
        <f>RSI!I425</f>
        <v>22.373208996819244</v>
      </c>
      <c r="D425" s="2">
        <f>MACD!E425</f>
        <v>0.24182692465206301</v>
      </c>
      <c r="E425" s="2">
        <f>MACD!F425</f>
        <v>0.23540332688877147</v>
      </c>
      <c r="F425" s="2">
        <f>'Moving Avg'!D425</f>
        <v>12.136979999999999</v>
      </c>
      <c r="G425" s="2">
        <f>'Moving Avg'!F425</f>
        <v>12.551029999999999</v>
      </c>
      <c r="H425" s="2">
        <f>'Moving Avg'!G425</f>
        <v>13.083466000000005</v>
      </c>
      <c r="I425" s="2">
        <f>'Moving Avg'!H425</f>
        <v>12.946681499999984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  <c r="M425" s="8">
        <f t="shared" si="60"/>
        <v>50</v>
      </c>
      <c r="N425" s="8">
        <f t="shared" si="61"/>
        <v>0</v>
      </c>
      <c r="O425" s="8">
        <f t="shared" si="62"/>
        <v>0</v>
      </c>
      <c r="P425" s="8">
        <f t="shared" si="63"/>
        <v>16.5</v>
      </c>
      <c r="Q425" s="9">
        <f t="shared" si="64"/>
        <v>19.975000000000001</v>
      </c>
      <c r="R425" s="9">
        <f t="shared" si="65"/>
        <v>14.125</v>
      </c>
      <c r="S425" s="9">
        <f t="shared" si="66"/>
        <v>14.925000000000001</v>
      </c>
      <c r="T425" s="9">
        <f t="shared" si="67"/>
        <v>16.625</v>
      </c>
      <c r="U425" s="8">
        <f t="shared" si="68"/>
        <v>16.341666666666669</v>
      </c>
      <c r="V425" s="8">
        <f t="shared" si="69"/>
        <v>16.412500000000001</v>
      </c>
    </row>
    <row r="426" spans="1:22" ht="13.5" x14ac:dyDescent="0.25">
      <c r="A426" s="3">
        <f>RSI!A426</f>
        <v>45148</v>
      </c>
      <c r="B426" s="2">
        <f>RSI!B426</f>
        <v>12.14</v>
      </c>
      <c r="C426" s="2">
        <f>RSI!I426</f>
        <v>23.678828131783249</v>
      </c>
      <c r="D426" s="2">
        <f>MACD!E426</f>
        <v>0.23429040280487001</v>
      </c>
      <c r="E426" s="2">
        <f>MACD!F426</f>
        <v>0.23518074207199119</v>
      </c>
      <c r="F426" s="2">
        <f>'Moving Avg'!D426</f>
        <v>12.132479999999999</v>
      </c>
      <c r="G426" s="2">
        <f>'Moving Avg'!F426</f>
        <v>12.501479999999997</v>
      </c>
      <c r="H426" s="2">
        <f>'Moving Avg'!G426</f>
        <v>13.044846000000005</v>
      </c>
      <c r="I426" s="2">
        <f>'Moving Avg'!H426</f>
        <v>12.942678499999984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  <c r="M426" s="8">
        <f t="shared" si="60"/>
        <v>50</v>
      </c>
      <c r="N426" s="8">
        <f t="shared" si="61"/>
        <v>45</v>
      </c>
      <c r="O426" s="8">
        <f t="shared" si="62"/>
        <v>0</v>
      </c>
      <c r="P426" s="8">
        <f t="shared" si="63"/>
        <v>16.5</v>
      </c>
      <c r="Q426" s="9">
        <f t="shared" si="64"/>
        <v>35.725000000000001</v>
      </c>
      <c r="R426" s="9">
        <f t="shared" si="65"/>
        <v>23.125</v>
      </c>
      <c r="S426" s="9">
        <f t="shared" si="66"/>
        <v>21.675000000000001</v>
      </c>
      <c r="T426" s="9">
        <f t="shared" si="67"/>
        <v>27.875</v>
      </c>
      <c r="U426" s="8">
        <f t="shared" si="68"/>
        <v>26.841666666666669</v>
      </c>
      <c r="V426" s="8">
        <f t="shared" si="69"/>
        <v>27.1</v>
      </c>
    </row>
    <row r="427" spans="1:22" ht="13.5" x14ac:dyDescent="0.25">
      <c r="A427" s="3">
        <f>RSI!A427</f>
        <v>45149</v>
      </c>
      <c r="B427" s="2">
        <f>RSI!B427</f>
        <v>12.14</v>
      </c>
      <c r="C427" s="2">
        <f>RSI!I427</f>
        <v>23.678828131783249</v>
      </c>
      <c r="D427" s="2">
        <f>MACD!E427</f>
        <v>0.22366902069889605</v>
      </c>
      <c r="E427" s="2">
        <f>MACD!F427</f>
        <v>0.23287839779737216</v>
      </c>
      <c r="F427" s="2">
        <f>'Moving Avg'!D427</f>
        <v>12.129480000000001</v>
      </c>
      <c r="G427" s="2">
        <f>'Moving Avg'!F427</f>
        <v>12.452304999999999</v>
      </c>
      <c r="H427" s="2">
        <f>'Moving Avg'!G427</f>
        <v>13.006814000000004</v>
      </c>
      <c r="I427" s="2">
        <f>'Moving Avg'!H427</f>
        <v>12.938675499999983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50</v>
      </c>
      <c r="N427" s="8">
        <f t="shared" si="61"/>
        <v>45</v>
      </c>
      <c r="O427" s="8">
        <f t="shared" si="62"/>
        <v>0</v>
      </c>
      <c r="P427" s="8">
        <f t="shared" si="63"/>
        <v>16.5</v>
      </c>
      <c r="Q427" s="9">
        <f t="shared" si="64"/>
        <v>35.725000000000001</v>
      </c>
      <c r="R427" s="9">
        <f t="shared" si="65"/>
        <v>23.125</v>
      </c>
      <c r="S427" s="9">
        <f t="shared" si="66"/>
        <v>21.675000000000001</v>
      </c>
      <c r="T427" s="9">
        <f t="shared" si="67"/>
        <v>27.875</v>
      </c>
      <c r="U427" s="8">
        <f t="shared" si="68"/>
        <v>26.841666666666669</v>
      </c>
      <c r="V427" s="8">
        <f t="shared" si="69"/>
        <v>27.1</v>
      </c>
    </row>
    <row r="428" spans="1:22" ht="13.5" x14ac:dyDescent="0.25">
      <c r="A428" s="3">
        <f>RSI!A428</f>
        <v>45152</v>
      </c>
      <c r="B428" s="2">
        <f>RSI!B428</f>
        <v>12.14</v>
      </c>
      <c r="C428" s="2">
        <f>RSI!I428</f>
        <v>23.678828131783249</v>
      </c>
      <c r="D428" s="2">
        <f>MACD!E428</f>
        <v>0.19637740770192025</v>
      </c>
      <c r="E428" s="2">
        <f>MACD!F428</f>
        <v>0.22557819977828178</v>
      </c>
      <c r="F428" s="2">
        <f>'Moving Avg'!D428</f>
        <v>12.126480000000001</v>
      </c>
      <c r="G428" s="2">
        <f>'Moving Avg'!F428</f>
        <v>12.413639999999997</v>
      </c>
      <c r="H428" s="2">
        <f>'Moving Avg'!G428</f>
        <v>12.970548000000006</v>
      </c>
      <c r="I428" s="2">
        <f>'Moving Avg'!H428</f>
        <v>12.934672499999982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50</v>
      </c>
      <c r="N428" s="8">
        <f t="shared" si="61"/>
        <v>100</v>
      </c>
      <c r="O428" s="8">
        <f t="shared" si="62"/>
        <v>0</v>
      </c>
      <c r="P428" s="8">
        <f t="shared" si="63"/>
        <v>16.5</v>
      </c>
      <c r="Q428" s="9">
        <f t="shared" si="64"/>
        <v>54.975000000000001</v>
      </c>
      <c r="R428" s="9">
        <f t="shared" si="65"/>
        <v>34.125</v>
      </c>
      <c r="S428" s="9">
        <f t="shared" si="66"/>
        <v>29.925000000000001</v>
      </c>
      <c r="T428" s="9">
        <f t="shared" si="67"/>
        <v>41.625</v>
      </c>
      <c r="U428" s="8">
        <f t="shared" si="68"/>
        <v>39.674999999999997</v>
      </c>
      <c r="V428" s="8">
        <f t="shared" si="69"/>
        <v>40.162499999999994</v>
      </c>
    </row>
    <row r="429" spans="1:22" ht="13.5" x14ac:dyDescent="0.25">
      <c r="A429" s="3">
        <f>RSI!A429</f>
        <v>45153</v>
      </c>
      <c r="B429" s="2">
        <f>RSI!B429</f>
        <v>12.14</v>
      </c>
      <c r="C429" s="2">
        <f>RSI!I429</f>
        <v>23.678828131783249</v>
      </c>
      <c r="D429" s="2">
        <f>MACD!E429</f>
        <v>0.14091956381309956</v>
      </c>
      <c r="E429" s="2">
        <f>MACD!F429</f>
        <v>0.20864647258524535</v>
      </c>
      <c r="F429" s="2">
        <f>'Moving Avg'!D429</f>
        <v>12.137</v>
      </c>
      <c r="G429" s="2">
        <f>'Moving Avg'!F429</f>
        <v>12.367469999999997</v>
      </c>
      <c r="H429" s="2">
        <f>'Moving Avg'!G429</f>
        <v>12.936638000000002</v>
      </c>
      <c r="I429" s="2">
        <f>'Moving Avg'!H429</f>
        <v>12.933200999999983</v>
      </c>
      <c r="J429" s="6" t="str">
        <f>OBV!F429</f>
        <v>BULLISH</v>
      </c>
      <c r="K429" s="6" t="str">
        <f>OBV!G429</f>
        <v>NEUTRAL</v>
      </c>
      <c r="L429" s="6" t="str">
        <f>OBV!H429</f>
        <v>CONFIRMED BULLISH</v>
      </c>
      <c r="M429" s="8">
        <f t="shared" si="60"/>
        <v>50</v>
      </c>
      <c r="N429" s="8">
        <f t="shared" si="61"/>
        <v>100</v>
      </c>
      <c r="O429" s="8">
        <f t="shared" si="62"/>
        <v>0</v>
      </c>
      <c r="P429" s="8">
        <f t="shared" si="63"/>
        <v>83.5</v>
      </c>
      <c r="Q429" s="9">
        <f t="shared" si="64"/>
        <v>65.025000000000006</v>
      </c>
      <c r="R429" s="9">
        <f t="shared" si="65"/>
        <v>50.875</v>
      </c>
      <c r="S429" s="9">
        <f t="shared" si="66"/>
        <v>60.075000000000003</v>
      </c>
      <c r="T429" s="9">
        <f t="shared" si="67"/>
        <v>58.375</v>
      </c>
      <c r="U429" s="8">
        <f t="shared" si="68"/>
        <v>58.658333333333339</v>
      </c>
      <c r="V429" s="8">
        <f t="shared" si="69"/>
        <v>58.587500000000006</v>
      </c>
    </row>
    <row r="430" spans="1:22" ht="13.5" x14ac:dyDescent="0.25">
      <c r="A430" s="3">
        <f>RSI!A430</f>
        <v>45154</v>
      </c>
      <c r="B430" s="2">
        <f>RSI!B430</f>
        <v>12.14</v>
      </c>
      <c r="C430" s="2">
        <f>RSI!I430</f>
        <v>23.678828131783249</v>
      </c>
      <c r="D430" s="2">
        <f>MACD!E430</f>
        <v>9.6120175423703103E-2</v>
      </c>
      <c r="E430" s="2">
        <f>MACD!F430</f>
        <v>0.18614121315293691</v>
      </c>
      <c r="F430" s="2">
        <f>'Moving Avg'!D430</f>
        <v>12.14</v>
      </c>
      <c r="G430" s="2">
        <f>'Moving Avg'!F430</f>
        <v>12.326929999999996</v>
      </c>
      <c r="H430" s="2">
        <f>'Moving Avg'!G430</f>
        <v>12.900372000000003</v>
      </c>
      <c r="I430" s="2">
        <f>'Moving Avg'!H430</f>
        <v>12.932082999999984</v>
      </c>
      <c r="J430" s="6" t="str">
        <f>OBV!F430</f>
        <v>BULLISH</v>
      </c>
      <c r="K430" s="6" t="str">
        <f>OBV!G430</f>
        <v>NEUTRAL</v>
      </c>
      <c r="L430" s="6" t="str">
        <f>OBV!H430</f>
        <v>CONFIRMED BULLISH</v>
      </c>
      <c r="M430" s="8">
        <f t="shared" si="60"/>
        <v>50</v>
      </c>
      <c r="N430" s="8">
        <f t="shared" si="61"/>
        <v>100</v>
      </c>
      <c r="O430" s="8">
        <f t="shared" si="62"/>
        <v>0</v>
      </c>
      <c r="P430" s="8">
        <f t="shared" si="63"/>
        <v>83.5</v>
      </c>
      <c r="Q430" s="9">
        <f t="shared" si="64"/>
        <v>65.025000000000006</v>
      </c>
      <c r="R430" s="9">
        <f t="shared" si="65"/>
        <v>50.875</v>
      </c>
      <c r="S430" s="9">
        <f t="shared" si="66"/>
        <v>60.075000000000003</v>
      </c>
      <c r="T430" s="9">
        <f t="shared" si="67"/>
        <v>58.375</v>
      </c>
      <c r="U430" s="8">
        <f t="shared" si="68"/>
        <v>58.658333333333339</v>
      </c>
      <c r="V430" s="8">
        <f t="shared" si="69"/>
        <v>58.587500000000006</v>
      </c>
    </row>
    <row r="431" spans="1:22" ht="13.5" x14ac:dyDescent="0.25">
      <c r="A431" s="3">
        <f>RSI!A431</f>
        <v>45155</v>
      </c>
      <c r="B431" s="2">
        <f>RSI!B431</f>
        <v>12.0124</v>
      </c>
      <c r="C431" s="2">
        <f>RSI!I431</f>
        <v>19.613909378229749</v>
      </c>
      <c r="D431" s="2">
        <f>MACD!E431</f>
        <v>6.963381499983079E-2</v>
      </c>
      <c r="E431" s="2">
        <f>MACD!F431</f>
        <v>0.16283973352231568</v>
      </c>
      <c r="F431" s="2">
        <f>'Moving Avg'!D431</f>
        <v>12.11448</v>
      </c>
      <c r="G431" s="2">
        <f>'Moving Avg'!F431</f>
        <v>12.283759999999997</v>
      </c>
      <c r="H431" s="2">
        <f>'Moving Avg'!G431</f>
        <v>12.863910000000001</v>
      </c>
      <c r="I431" s="2">
        <f>'Moving Avg'!H431</f>
        <v>12.930326999999984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50</v>
      </c>
      <c r="N431" s="8">
        <f t="shared" si="61"/>
        <v>100</v>
      </c>
      <c r="O431" s="8">
        <f t="shared" si="62"/>
        <v>0</v>
      </c>
      <c r="P431" s="8">
        <f t="shared" si="63"/>
        <v>16.5</v>
      </c>
      <c r="Q431" s="9">
        <f t="shared" si="64"/>
        <v>54.975000000000001</v>
      </c>
      <c r="R431" s="9">
        <f t="shared" si="65"/>
        <v>34.125</v>
      </c>
      <c r="S431" s="9">
        <f t="shared" si="66"/>
        <v>29.925000000000001</v>
      </c>
      <c r="T431" s="9">
        <f t="shared" si="67"/>
        <v>41.625</v>
      </c>
      <c r="U431" s="8">
        <f t="shared" si="68"/>
        <v>39.674999999999997</v>
      </c>
      <c r="V431" s="8">
        <f t="shared" si="69"/>
        <v>40.162499999999994</v>
      </c>
    </row>
    <row r="432" spans="1:22" ht="13.5" x14ac:dyDescent="0.25">
      <c r="A432" s="3">
        <f>RSI!A432</f>
        <v>45156</v>
      </c>
      <c r="B432" s="2">
        <f>RSI!B432</f>
        <v>11.9148</v>
      </c>
      <c r="C432" s="2">
        <f>RSI!I432</f>
        <v>17.183952559532727</v>
      </c>
      <c r="D432" s="2">
        <f>MACD!E432</f>
        <v>5.5875170052354761E-2</v>
      </c>
      <c r="E432" s="2">
        <f>MACD!F432</f>
        <v>0.14144682082832349</v>
      </c>
      <c r="F432" s="2">
        <f>'Moving Avg'!D432</f>
        <v>12.06944</v>
      </c>
      <c r="G432" s="2">
        <f>'Moving Avg'!F432</f>
        <v>12.241344999999999</v>
      </c>
      <c r="H432" s="2">
        <f>'Moving Avg'!G432</f>
        <v>12.825024000000001</v>
      </c>
      <c r="I432" s="2">
        <f>'Moving Avg'!H432</f>
        <v>12.928111999999985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50</v>
      </c>
      <c r="N432" s="8">
        <f t="shared" si="61"/>
        <v>100</v>
      </c>
      <c r="O432" s="8">
        <f t="shared" si="62"/>
        <v>0</v>
      </c>
      <c r="P432" s="8">
        <f t="shared" si="63"/>
        <v>16.5</v>
      </c>
      <c r="Q432" s="9">
        <f t="shared" si="64"/>
        <v>54.975000000000001</v>
      </c>
      <c r="R432" s="9">
        <f t="shared" si="65"/>
        <v>34.125</v>
      </c>
      <c r="S432" s="9">
        <f t="shared" si="66"/>
        <v>29.925000000000001</v>
      </c>
      <c r="T432" s="9">
        <f t="shared" si="67"/>
        <v>41.625</v>
      </c>
      <c r="U432" s="8">
        <f t="shared" si="68"/>
        <v>39.674999999999997</v>
      </c>
      <c r="V432" s="8">
        <f t="shared" si="69"/>
        <v>40.162499999999994</v>
      </c>
    </row>
    <row r="433" spans="1:22" ht="13.5" x14ac:dyDescent="0.25">
      <c r="A433" s="3">
        <f>RSI!A433</f>
        <v>45159</v>
      </c>
      <c r="B433" s="2">
        <f>RSI!B433</f>
        <v>12.0649</v>
      </c>
      <c r="C433" s="2">
        <f>RSI!I433</f>
        <v>31.283656445470001</v>
      </c>
      <c r="D433" s="2">
        <f>MACD!E433</f>
        <v>3.6077654266696513E-2</v>
      </c>
      <c r="E433" s="2">
        <f>MACD!F433</f>
        <v>0.12037298751599811</v>
      </c>
      <c r="F433" s="2">
        <f>'Moving Avg'!D433</f>
        <v>12.05442</v>
      </c>
      <c r="G433" s="2">
        <f>'Moving Avg'!F433</f>
        <v>12.215819999999997</v>
      </c>
      <c r="H433" s="2">
        <f>'Moving Avg'!G433</f>
        <v>12.789258</v>
      </c>
      <c r="I433" s="2">
        <f>'Moving Avg'!H433</f>
        <v>12.927206999999985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25</v>
      </c>
      <c r="N433" s="8">
        <f t="shared" si="61"/>
        <v>100</v>
      </c>
      <c r="O433" s="8">
        <f t="shared" si="62"/>
        <v>0</v>
      </c>
      <c r="P433" s="8">
        <f t="shared" si="63"/>
        <v>16.5</v>
      </c>
      <c r="Q433" s="9">
        <f t="shared" si="64"/>
        <v>46.225000000000001</v>
      </c>
      <c r="R433" s="9">
        <f t="shared" si="65"/>
        <v>29.125</v>
      </c>
      <c r="S433" s="9">
        <f t="shared" si="66"/>
        <v>26.175000000000001</v>
      </c>
      <c r="T433" s="9">
        <f t="shared" si="67"/>
        <v>35.375</v>
      </c>
      <c r="U433" s="8">
        <f t="shared" si="68"/>
        <v>33.841666666666661</v>
      </c>
      <c r="V433" s="8">
        <f t="shared" si="69"/>
        <v>34.224999999999994</v>
      </c>
    </row>
    <row r="434" spans="1:22" ht="13.5" x14ac:dyDescent="0.25">
      <c r="A434" s="3">
        <f>RSI!A434</f>
        <v>45160</v>
      </c>
      <c r="B434" s="2">
        <f>RSI!B434</f>
        <v>11.8622</v>
      </c>
      <c r="C434" s="2">
        <f>RSI!I434</f>
        <v>25.075039584930451</v>
      </c>
      <c r="D434" s="2">
        <f>MACD!E434</f>
        <v>2.5797234158087434E-2</v>
      </c>
      <c r="E434" s="2">
        <f>MACD!F434</f>
        <v>0.10145783684441598</v>
      </c>
      <c r="F434" s="2">
        <f>'Moving Avg'!D434</f>
        <v>11.998860000000001</v>
      </c>
      <c r="G434" s="2">
        <f>'Moving Avg'!F434</f>
        <v>12.180534999999997</v>
      </c>
      <c r="H434" s="2">
        <f>'Moving Avg'!G434</f>
        <v>12.749615999999998</v>
      </c>
      <c r="I434" s="2">
        <f>'Moving Avg'!H434</f>
        <v>12.924993999999986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  <c r="M434" s="8">
        <f t="shared" si="60"/>
        <v>50</v>
      </c>
      <c r="N434" s="8">
        <f t="shared" si="61"/>
        <v>100</v>
      </c>
      <c r="O434" s="8">
        <f t="shared" si="62"/>
        <v>0</v>
      </c>
      <c r="P434" s="8">
        <f t="shared" si="63"/>
        <v>16.5</v>
      </c>
      <c r="Q434" s="9">
        <f t="shared" si="64"/>
        <v>54.975000000000001</v>
      </c>
      <c r="R434" s="9">
        <f t="shared" si="65"/>
        <v>34.125</v>
      </c>
      <c r="S434" s="9">
        <f t="shared" si="66"/>
        <v>29.925000000000001</v>
      </c>
      <c r="T434" s="9">
        <f t="shared" si="67"/>
        <v>41.625</v>
      </c>
      <c r="U434" s="8">
        <f t="shared" si="68"/>
        <v>39.674999999999997</v>
      </c>
      <c r="V434" s="8">
        <f t="shared" si="69"/>
        <v>40.162499999999994</v>
      </c>
    </row>
    <row r="435" spans="1:22" ht="13.5" x14ac:dyDescent="0.25">
      <c r="A435" s="3">
        <f>RSI!A435</f>
        <v>45161</v>
      </c>
      <c r="B435" s="2">
        <f>RSI!B435</f>
        <v>11.8622</v>
      </c>
      <c r="C435" s="2">
        <f>RSI!I435</f>
        <v>25.075039584930451</v>
      </c>
      <c r="D435" s="2">
        <f>MACD!E435</f>
        <v>2.579978553558071E-2</v>
      </c>
      <c r="E435" s="2">
        <f>MACD!F435</f>
        <v>8.6326226582648935E-2</v>
      </c>
      <c r="F435" s="2">
        <f>'Moving Avg'!D435</f>
        <v>11.943300000000001</v>
      </c>
      <c r="G435" s="2">
        <f>'Moving Avg'!F435</f>
        <v>12.145250000000001</v>
      </c>
      <c r="H435" s="2">
        <f>'Moving Avg'!G435</f>
        <v>12.709973999999999</v>
      </c>
      <c r="I435" s="2">
        <f>'Moving Avg'!H435</f>
        <v>12.923369999999984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0"/>
        <v>50</v>
      </c>
      <c r="N435" s="8">
        <f t="shared" si="61"/>
        <v>100</v>
      </c>
      <c r="O435" s="8">
        <f t="shared" si="62"/>
        <v>0</v>
      </c>
      <c r="P435" s="8">
        <f t="shared" si="63"/>
        <v>16.5</v>
      </c>
      <c r="Q435" s="9">
        <f t="shared" si="64"/>
        <v>54.975000000000001</v>
      </c>
      <c r="R435" s="9">
        <f t="shared" si="65"/>
        <v>34.125</v>
      </c>
      <c r="S435" s="9">
        <f t="shared" si="66"/>
        <v>29.925000000000001</v>
      </c>
      <c r="T435" s="9">
        <f t="shared" si="67"/>
        <v>41.625</v>
      </c>
      <c r="U435" s="8">
        <f t="shared" si="68"/>
        <v>39.674999999999997</v>
      </c>
      <c r="V435" s="8">
        <f t="shared" si="69"/>
        <v>40.162499999999994</v>
      </c>
    </row>
    <row r="436" spans="1:22" ht="13.5" x14ac:dyDescent="0.25">
      <c r="A436" s="3">
        <f>RSI!A436</f>
        <v>45162</v>
      </c>
      <c r="B436" s="2">
        <f>RSI!B436</f>
        <v>11.8622</v>
      </c>
      <c r="C436" s="2">
        <f>RSI!I436</f>
        <v>25.075039584930465</v>
      </c>
      <c r="D436" s="2">
        <f>MACD!E436</f>
        <v>3.0810333930649136E-2</v>
      </c>
      <c r="E436" s="2">
        <f>MACD!F436</f>
        <v>7.522304805224897E-2</v>
      </c>
      <c r="F436" s="2">
        <f>'Moving Avg'!D436</f>
        <v>11.913260000000001</v>
      </c>
      <c r="G436" s="2">
        <f>'Moving Avg'!F436</f>
        <v>12.109964999999999</v>
      </c>
      <c r="H436" s="2">
        <f>'Moving Avg'!G436</f>
        <v>12.671084</v>
      </c>
      <c r="I436" s="2">
        <f>'Moving Avg'!H436</f>
        <v>12.921745999999986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0"/>
        <v>50</v>
      </c>
      <c r="N436" s="8">
        <f t="shared" si="61"/>
        <v>100</v>
      </c>
      <c r="O436" s="8">
        <f t="shared" si="62"/>
        <v>0</v>
      </c>
      <c r="P436" s="8">
        <f t="shared" si="63"/>
        <v>16.5</v>
      </c>
      <c r="Q436" s="9">
        <f t="shared" si="64"/>
        <v>54.975000000000001</v>
      </c>
      <c r="R436" s="9">
        <f t="shared" si="65"/>
        <v>34.125</v>
      </c>
      <c r="S436" s="9">
        <f t="shared" si="66"/>
        <v>29.925000000000001</v>
      </c>
      <c r="T436" s="9">
        <f t="shared" si="67"/>
        <v>41.625</v>
      </c>
      <c r="U436" s="8">
        <f t="shared" si="68"/>
        <v>39.674999999999997</v>
      </c>
      <c r="V436" s="8">
        <f t="shared" si="69"/>
        <v>40.162499999999994</v>
      </c>
    </row>
    <row r="437" spans="1:22" ht="13.5" x14ac:dyDescent="0.25">
      <c r="A437" s="3">
        <f>RSI!A437</f>
        <v>45163</v>
      </c>
      <c r="B437" s="2">
        <f>RSI!B437</f>
        <v>12.0649</v>
      </c>
      <c r="C437" s="2">
        <f>RSI!I437</f>
        <v>39.957923813269581</v>
      </c>
      <c r="D437" s="2">
        <f>MACD!E437</f>
        <v>2.2535859494526633E-2</v>
      </c>
      <c r="E437" s="2">
        <f>MACD!F437</f>
        <v>6.4685610340704511E-2</v>
      </c>
      <c r="F437" s="2">
        <f>'Moving Avg'!D437</f>
        <v>11.94328</v>
      </c>
      <c r="G437" s="2">
        <f>'Moving Avg'!F437</f>
        <v>12.087064999999999</v>
      </c>
      <c r="H437" s="2">
        <f>'Moving Avg'!G437</f>
        <v>12.639852000000001</v>
      </c>
      <c r="I437" s="2">
        <f>'Moving Avg'!H437</f>
        <v>12.921135499999984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  <c r="M437" s="8">
        <f t="shared" si="60"/>
        <v>25</v>
      </c>
      <c r="N437" s="8">
        <f t="shared" si="61"/>
        <v>100</v>
      </c>
      <c r="O437" s="8">
        <f t="shared" si="62"/>
        <v>0</v>
      </c>
      <c r="P437" s="8">
        <f t="shared" si="63"/>
        <v>83.5</v>
      </c>
      <c r="Q437" s="9">
        <f t="shared" si="64"/>
        <v>56.274999999999999</v>
      </c>
      <c r="R437" s="9">
        <f t="shared" si="65"/>
        <v>45.875</v>
      </c>
      <c r="S437" s="9">
        <f t="shared" si="66"/>
        <v>56.325000000000003</v>
      </c>
      <c r="T437" s="9">
        <f t="shared" si="67"/>
        <v>52.125</v>
      </c>
      <c r="U437" s="8">
        <f t="shared" si="68"/>
        <v>52.82500000000001</v>
      </c>
      <c r="V437" s="8">
        <f t="shared" si="69"/>
        <v>52.650000000000006</v>
      </c>
    </row>
    <row r="438" spans="1:22" ht="13.5" x14ac:dyDescent="0.25">
      <c r="A438" s="3">
        <f>RSI!A438</f>
        <v>45166</v>
      </c>
      <c r="B438" s="2">
        <f>RSI!B438</f>
        <v>11.9748</v>
      </c>
      <c r="C438" s="2">
        <f>RSI!I438</f>
        <v>36.488390848363252</v>
      </c>
      <c r="D438" s="2">
        <f>MACD!E438</f>
        <v>2.3326104771127731E-2</v>
      </c>
      <c r="E438" s="2">
        <f>MACD!F438</f>
        <v>5.6413709226789156E-2</v>
      </c>
      <c r="F438" s="2">
        <f>'Moving Avg'!D438</f>
        <v>11.92526</v>
      </c>
      <c r="G438" s="2">
        <f>'Moving Avg'!F438</f>
        <v>12.066415000000001</v>
      </c>
      <c r="H438" s="2">
        <f>'Moving Avg'!G438</f>
        <v>12.613723999999999</v>
      </c>
      <c r="I438" s="2">
        <f>'Moving Avg'!H438</f>
        <v>12.920957499999986</v>
      </c>
      <c r="J438" s="6" t="str">
        <f>OBV!F438</f>
        <v>BULLISH</v>
      </c>
      <c r="K438" s="6" t="str">
        <f>OBV!G438</f>
        <v>NEUTRAL</v>
      </c>
      <c r="L438" s="6" t="str">
        <f>OBV!H438</f>
        <v>BULLISH DIVERGENCE</v>
      </c>
      <c r="M438" s="8">
        <f t="shared" si="60"/>
        <v>25</v>
      </c>
      <c r="N438" s="8">
        <f t="shared" si="61"/>
        <v>100</v>
      </c>
      <c r="O438" s="8">
        <f t="shared" si="62"/>
        <v>0</v>
      </c>
      <c r="P438" s="8">
        <f t="shared" si="63"/>
        <v>66.5</v>
      </c>
      <c r="Q438" s="9">
        <f t="shared" si="64"/>
        <v>53.725000000000001</v>
      </c>
      <c r="R438" s="9">
        <f t="shared" si="65"/>
        <v>41.625</v>
      </c>
      <c r="S438" s="9">
        <f t="shared" si="66"/>
        <v>48.674999999999997</v>
      </c>
      <c r="T438" s="9">
        <f t="shared" si="67"/>
        <v>47.875</v>
      </c>
      <c r="U438" s="8">
        <f t="shared" si="68"/>
        <v>48.008333333333326</v>
      </c>
      <c r="V438" s="8">
        <f t="shared" si="69"/>
        <v>47.974999999999994</v>
      </c>
    </row>
    <row r="439" spans="1:22" ht="13.5" x14ac:dyDescent="0.25">
      <c r="A439" s="3">
        <f>RSI!A439</f>
        <v>45167</v>
      </c>
      <c r="B439" s="2">
        <f>RSI!B439</f>
        <v>11.802199999999999</v>
      </c>
      <c r="C439" s="2">
        <f>RSI!I439</f>
        <v>30.945175643973243</v>
      </c>
      <c r="D439" s="2">
        <f>MACD!E439</f>
        <v>3.8347224520363099E-2</v>
      </c>
      <c r="E439" s="2">
        <f>MACD!F439</f>
        <v>5.2800412285503945E-2</v>
      </c>
      <c r="F439" s="2">
        <f>'Moving Avg'!D439</f>
        <v>11.913259999999999</v>
      </c>
      <c r="G439" s="2">
        <f>'Moving Avg'!F439</f>
        <v>12.048399999999999</v>
      </c>
      <c r="H439" s="2">
        <f>'Moving Avg'!G439</f>
        <v>12.582492</v>
      </c>
      <c r="I439" s="2">
        <f>'Moving Avg'!H439</f>
        <v>12.919062999999987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  <c r="M439" s="8">
        <f t="shared" si="60"/>
        <v>25</v>
      </c>
      <c r="N439" s="8">
        <f t="shared" si="61"/>
        <v>45</v>
      </c>
      <c r="O439" s="8">
        <f t="shared" si="62"/>
        <v>0</v>
      </c>
      <c r="P439" s="8">
        <f t="shared" si="63"/>
        <v>66.5</v>
      </c>
      <c r="Q439" s="9">
        <f t="shared" si="64"/>
        <v>34.475000000000001</v>
      </c>
      <c r="R439" s="9">
        <f t="shared" si="65"/>
        <v>30.625</v>
      </c>
      <c r="S439" s="9">
        <f t="shared" si="66"/>
        <v>40.424999999999997</v>
      </c>
      <c r="T439" s="9">
        <f t="shared" si="67"/>
        <v>34.125</v>
      </c>
      <c r="U439" s="8">
        <f t="shared" si="68"/>
        <v>35.174999999999997</v>
      </c>
      <c r="V439" s="8">
        <f t="shared" si="69"/>
        <v>34.912499999999994</v>
      </c>
    </row>
    <row r="440" spans="1:22" ht="13.5" x14ac:dyDescent="0.25">
      <c r="A440" s="3">
        <f>RSI!A440</f>
        <v>45168</v>
      </c>
      <c r="B440" s="2">
        <f>RSI!B440</f>
        <v>12.057399999999999</v>
      </c>
      <c r="C440" s="2">
        <f>RSI!I440</f>
        <v>44.395718776786488</v>
      </c>
      <c r="D440" s="2">
        <f>MACD!E440</f>
        <v>3.4624771622807415E-2</v>
      </c>
      <c r="E440" s="2">
        <f>MACD!F440</f>
        <v>4.9165284152964644E-2</v>
      </c>
      <c r="F440" s="2">
        <f>'Moving Avg'!D440</f>
        <v>11.952299999999999</v>
      </c>
      <c r="G440" s="2">
        <f>'Moving Avg'!F440</f>
        <v>12.043144999999999</v>
      </c>
      <c r="H440" s="2">
        <f>'Moving Avg'!G440</f>
        <v>12.556666</v>
      </c>
      <c r="I440" s="2">
        <f>'Moving Avg'!H440</f>
        <v>12.918709499999988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  <c r="M440" s="8">
        <f t="shared" si="60"/>
        <v>25</v>
      </c>
      <c r="N440" s="8">
        <f t="shared" si="61"/>
        <v>45</v>
      </c>
      <c r="O440" s="8">
        <f t="shared" si="62"/>
        <v>0</v>
      </c>
      <c r="P440" s="8">
        <f t="shared" si="63"/>
        <v>83.5</v>
      </c>
      <c r="Q440" s="9">
        <f t="shared" si="64"/>
        <v>37.024999999999999</v>
      </c>
      <c r="R440" s="9">
        <f t="shared" si="65"/>
        <v>34.875</v>
      </c>
      <c r="S440" s="9">
        <f t="shared" si="66"/>
        <v>48.075000000000003</v>
      </c>
      <c r="T440" s="9">
        <f t="shared" si="67"/>
        <v>38.375</v>
      </c>
      <c r="U440" s="8">
        <f t="shared" si="68"/>
        <v>39.991666666666667</v>
      </c>
      <c r="V440" s="8">
        <f t="shared" si="69"/>
        <v>39.587500000000006</v>
      </c>
    </row>
    <row r="441" spans="1:22" ht="13.5" x14ac:dyDescent="0.25">
      <c r="A441" s="3">
        <f>RSI!A441</f>
        <v>45169</v>
      </c>
      <c r="B441" s="2">
        <f>RSI!B441</f>
        <v>12.004899999999999</v>
      </c>
      <c r="C441" s="2">
        <f>RSI!I441</f>
        <v>42.559170828279562</v>
      </c>
      <c r="D441" s="2">
        <f>MACD!E441</f>
        <v>1.6513165829875831E-2</v>
      </c>
      <c r="E441" s="2">
        <f>MACD!F441</f>
        <v>4.263486048834688E-2</v>
      </c>
      <c r="F441" s="2">
        <f>'Moving Avg'!D441</f>
        <v>11.980839999999999</v>
      </c>
      <c r="G441" s="2">
        <f>'Moving Avg'!F441</f>
        <v>12.035264999999999</v>
      </c>
      <c r="H441" s="2">
        <f>'Moving Avg'!G441</f>
        <v>12.530989999999999</v>
      </c>
      <c r="I441" s="2">
        <f>'Moving Avg'!H441</f>
        <v>12.918416999999987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  <c r="M441" s="8">
        <f t="shared" si="60"/>
        <v>25</v>
      </c>
      <c r="N441" s="8">
        <f t="shared" si="61"/>
        <v>100</v>
      </c>
      <c r="O441" s="8">
        <f t="shared" si="62"/>
        <v>0</v>
      </c>
      <c r="P441" s="8">
        <f t="shared" si="63"/>
        <v>83.5</v>
      </c>
      <c r="Q441" s="9">
        <f t="shared" si="64"/>
        <v>56.274999999999999</v>
      </c>
      <c r="R441" s="9">
        <f t="shared" si="65"/>
        <v>45.875</v>
      </c>
      <c r="S441" s="9">
        <f t="shared" si="66"/>
        <v>56.325000000000003</v>
      </c>
      <c r="T441" s="9">
        <f t="shared" si="67"/>
        <v>52.125</v>
      </c>
      <c r="U441" s="8">
        <f t="shared" si="68"/>
        <v>52.82500000000001</v>
      </c>
      <c r="V441" s="8">
        <f t="shared" si="69"/>
        <v>52.650000000000006</v>
      </c>
    </row>
    <row r="442" spans="1:22" ht="13.5" x14ac:dyDescent="0.25">
      <c r="A442" s="3">
        <f>RSI!A442</f>
        <v>45170</v>
      </c>
      <c r="B442" s="2">
        <f>RSI!B442</f>
        <v>12.0124</v>
      </c>
      <c r="C442" s="2">
        <f>RSI!I442</f>
        <v>42.92242726554057</v>
      </c>
      <c r="D442" s="2">
        <f>MACD!E442</f>
        <v>-1.3350493020196197E-2</v>
      </c>
      <c r="E442" s="2">
        <f>MACD!F442</f>
        <v>3.1437789786638269E-2</v>
      </c>
      <c r="F442" s="2">
        <f>'Moving Avg'!D442</f>
        <v>11.97034</v>
      </c>
      <c r="G442" s="2">
        <f>'Moving Avg'!F442</f>
        <v>12.028135000000001</v>
      </c>
      <c r="H442" s="2">
        <f>'Moving Avg'!G442</f>
        <v>12.510719999999999</v>
      </c>
      <c r="I442" s="2">
        <f>'Moving Avg'!H442</f>
        <v>12.91822099999999</v>
      </c>
      <c r="J442" s="6" t="str">
        <f>OBV!F442</f>
        <v>BEARISH</v>
      </c>
      <c r="K442" s="6" t="str">
        <f>OBV!G442</f>
        <v>NEUTRAL</v>
      </c>
      <c r="L442" s="6" t="str">
        <f>OBV!H442</f>
        <v>CONFIRMED BEARISH</v>
      </c>
      <c r="M442" s="8">
        <f t="shared" si="60"/>
        <v>25</v>
      </c>
      <c r="N442" s="8">
        <f t="shared" si="61"/>
        <v>100</v>
      </c>
      <c r="O442" s="8">
        <f t="shared" si="62"/>
        <v>0</v>
      </c>
      <c r="P442" s="8">
        <f t="shared" si="63"/>
        <v>16.5</v>
      </c>
      <c r="Q442" s="9">
        <f t="shared" si="64"/>
        <v>46.225000000000001</v>
      </c>
      <c r="R442" s="9">
        <f t="shared" si="65"/>
        <v>29.125</v>
      </c>
      <c r="S442" s="9">
        <f t="shared" si="66"/>
        <v>26.175000000000001</v>
      </c>
      <c r="T442" s="9">
        <f t="shared" si="67"/>
        <v>35.375</v>
      </c>
      <c r="U442" s="8">
        <f t="shared" si="68"/>
        <v>33.841666666666661</v>
      </c>
      <c r="V442" s="8">
        <f t="shared" si="69"/>
        <v>34.224999999999994</v>
      </c>
    </row>
    <row r="443" spans="1:22" ht="13.5" x14ac:dyDescent="0.25">
      <c r="A443" s="3">
        <f>RSI!A443</f>
        <v>45173</v>
      </c>
      <c r="B443" s="2">
        <f>RSI!B443</f>
        <v>11.989800000000001</v>
      </c>
      <c r="C443" s="2">
        <f>RSI!I443</f>
        <v>42.059277248750057</v>
      </c>
      <c r="D443" s="2">
        <f>MACD!E443</f>
        <v>-1.2941673110480778E-2</v>
      </c>
      <c r="E443" s="2">
        <f>MACD!F443</f>
        <v>2.2561897207214458E-2</v>
      </c>
      <c r="F443" s="2">
        <f>'Moving Avg'!D443</f>
        <v>11.97334</v>
      </c>
      <c r="G443" s="2">
        <f>'Moving Avg'!F443</f>
        <v>12.019874999999999</v>
      </c>
      <c r="H443" s="2">
        <f>'Moving Avg'!G443</f>
        <v>12.495253999999997</v>
      </c>
      <c r="I443" s="2">
        <f>'Moving Avg'!H443</f>
        <v>12.917852999999988</v>
      </c>
      <c r="J443" s="6" t="str">
        <f>OBV!F443</f>
        <v>BEARISH</v>
      </c>
      <c r="K443" s="6" t="str">
        <f>OBV!G443</f>
        <v>NEUTRAL</v>
      </c>
      <c r="L443" s="6" t="str">
        <f>OBV!H443</f>
        <v>BEARISH DIVERGENCE</v>
      </c>
      <c r="M443" s="8">
        <f t="shared" si="60"/>
        <v>25</v>
      </c>
      <c r="N443" s="8">
        <f t="shared" si="61"/>
        <v>100</v>
      </c>
      <c r="O443" s="8">
        <f t="shared" si="62"/>
        <v>0</v>
      </c>
      <c r="P443" s="8">
        <f t="shared" si="63"/>
        <v>16.5</v>
      </c>
      <c r="Q443" s="9">
        <f t="shared" si="64"/>
        <v>46.225000000000001</v>
      </c>
      <c r="R443" s="9">
        <f t="shared" si="65"/>
        <v>29.125</v>
      </c>
      <c r="S443" s="9">
        <f t="shared" si="66"/>
        <v>26.175000000000001</v>
      </c>
      <c r="T443" s="9">
        <f t="shared" si="67"/>
        <v>35.375</v>
      </c>
      <c r="U443" s="8">
        <f t="shared" si="68"/>
        <v>33.841666666666661</v>
      </c>
      <c r="V443" s="8">
        <f t="shared" si="69"/>
        <v>34.224999999999994</v>
      </c>
    </row>
    <row r="444" spans="1:22" ht="13.5" x14ac:dyDescent="0.25">
      <c r="A444" s="3">
        <f>RSI!A444</f>
        <v>45174</v>
      </c>
      <c r="B444" s="2">
        <f>RSI!B444</f>
        <v>11.9223</v>
      </c>
      <c r="C444" s="2">
        <f>RSI!I444</f>
        <v>39.504082498282692</v>
      </c>
      <c r="D444" s="2">
        <f>MACD!E444</f>
        <v>-3.7802664085939242E-2</v>
      </c>
      <c r="E444" s="2">
        <f>MACD!F444</f>
        <v>1.048898494858372E-2</v>
      </c>
      <c r="F444" s="2">
        <f>'Moving Avg'!D444</f>
        <v>11.99736</v>
      </c>
      <c r="G444" s="2">
        <f>'Moving Avg'!F444</f>
        <v>12.011619999999999</v>
      </c>
      <c r="H444" s="2">
        <f>'Moving Avg'!G444</f>
        <v>12.468677999999995</v>
      </c>
      <c r="I444" s="2">
        <f>'Moving Avg'!H444</f>
        <v>12.91717699999999</v>
      </c>
      <c r="J444" s="6" t="str">
        <f>OBV!F444</f>
        <v>BEARISH</v>
      </c>
      <c r="K444" s="6" t="str">
        <f>OBV!G444</f>
        <v>NEUTRAL</v>
      </c>
      <c r="L444" s="6" t="str">
        <f>OBV!H444</f>
        <v>BEARISH DIVERGENCE</v>
      </c>
      <c r="M444" s="8">
        <f t="shared" si="60"/>
        <v>25</v>
      </c>
      <c r="N444" s="8">
        <f t="shared" si="61"/>
        <v>100</v>
      </c>
      <c r="O444" s="8">
        <f t="shared" si="62"/>
        <v>0</v>
      </c>
      <c r="P444" s="8">
        <f t="shared" si="63"/>
        <v>16.5</v>
      </c>
      <c r="Q444" s="9">
        <f t="shared" si="64"/>
        <v>46.225000000000001</v>
      </c>
      <c r="R444" s="9">
        <f t="shared" si="65"/>
        <v>29.125</v>
      </c>
      <c r="S444" s="9">
        <f t="shared" si="66"/>
        <v>26.175000000000001</v>
      </c>
      <c r="T444" s="9">
        <f t="shared" si="67"/>
        <v>35.375</v>
      </c>
      <c r="U444" s="8">
        <f t="shared" si="68"/>
        <v>33.841666666666661</v>
      </c>
      <c r="V444" s="8">
        <f t="shared" si="69"/>
        <v>34.224999999999994</v>
      </c>
    </row>
    <row r="445" spans="1:22" ht="13.5" x14ac:dyDescent="0.25">
      <c r="A445" s="3">
        <f>RSI!A445</f>
        <v>45175</v>
      </c>
      <c r="B445" s="2">
        <f>RSI!B445</f>
        <v>11.8247</v>
      </c>
      <c r="C445" s="2">
        <f>RSI!I445</f>
        <v>36.089958344302211</v>
      </c>
      <c r="D445" s="2">
        <f>MACD!E445</f>
        <v>-5.0305119532968234E-2</v>
      </c>
      <c r="E445" s="2">
        <f>MACD!F445</f>
        <v>-1.6698359477266712E-3</v>
      </c>
      <c r="F445" s="2">
        <f>'Moving Avg'!D445</f>
        <v>11.95082</v>
      </c>
      <c r="G445" s="2">
        <f>'Moving Avg'!F445</f>
        <v>11.996604999999999</v>
      </c>
      <c r="H445" s="2">
        <f>'Moving Avg'!G445</f>
        <v>12.447655999999995</v>
      </c>
      <c r="I445" s="2">
        <f>'Moving Avg'!H445</f>
        <v>12.917690999999991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  <c r="M445" s="8">
        <f t="shared" si="60"/>
        <v>25</v>
      </c>
      <c r="N445" s="8">
        <f t="shared" si="61"/>
        <v>100</v>
      </c>
      <c r="O445" s="8">
        <f t="shared" si="62"/>
        <v>0</v>
      </c>
      <c r="P445" s="8">
        <f t="shared" si="63"/>
        <v>16.5</v>
      </c>
      <c r="Q445" s="9">
        <f t="shared" si="64"/>
        <v>46.225000000000001</v>
      </c>
      <c r="R445" s="9">
        <f t="shared" si="65"/>
        <v>29.125</v>
      </c>
      <c r="S445" s="9">
        <f t="shared" si="66"/>
        <v>26.175000000000001</v>
      </c>
      <c r="T445" s="9">
        <f t="shared" si="67"/>
        <v>35.375</v>
      </c>
      <c r="U445" s="8">
        <f t="shared" si="68"/>
        <v>33.841666666666661</v>
      </c>
      <c r="V445" s="8">
        <f t="shared" si="69"/>
        <v>34.224999999999994</v>
      </c>
    </row>
    <row r="446" spans="1:22" ht="13.5" x14ac:dyDescent="0.25">
      <c r="A446" s="3">
        <f>RSI!A446</f>
        <v>45176</v>
      </c>
      <c r="B446" s="2">
        <f>RSI!B446</f>
        <v>11.5244</v>
      </c>
      <c r="C446" s="2">
        <f>RSI!I446</f>
        <v>28.055659086256867</v>
      </c>
      <c r="D446" s="2">
        <f>MACD!E446</f>
        <v>-3.6855418022430086E-2</v>
      </c>
      <c r="E446" s="2">
        <f>MACD!F446</f>
        <v>-8.7069523626673549E-3</v>
      </c>
      <c r="F446" s="2">
        <f>'Moving Avg'!D446</f>
        <v>11.85472</v>
      </c>
      <c r="G446" s="2">
        <f>'Moving Avg'!F446</f>
        <v>11.965825000000001</v>
      </c>
      <c r="H446" s="2">
        <f>'Moving Avg'!G446</f>
        <v>12.415523999999996</v>
      </c>
      <c r="I446" s="2">
        <f>'Moving Avg'!H446</f>
        <v>12.916438499999991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  <c r="M446" s="8">
        <f t="shared" si="60"/>
        <v>50</v>
      </c>
      <c r="N446" s="8">
        <f t="shared" si="61"/>
        <v>100</v>
      </c>
      <c r="O446" s="8">
        <f t="shared" si="62"/>
        <v>0</v>
      </c>
      <c r="P446" s="8">
        <f t="shared" si="63"/>
        <v>16.5</v>
      </c>
      <c r="Q446" s="9">
        <f t="shared" si="64"/>
        <v>54.975000000000001</v>
      </c>
      <c r="R446" s="9">
        <f t="shared" si="65"/>
        <v>34.125</v>
      </c>
      <c r="S446" s="9">
        <f t="shared" si="66"/>
        <v>29.925000000000001</v>
      </c>
      <c r="T446" s="9">
        <f t="shared" si="67"/>
        <v>41.625</v>
      </c>
      <c r="U446" s="8">
        <f t="shared" si="68"/>
        <v>39.674999999999997</v>
      </c>
      <c r="V446" s="8">
        <f t="shared" si="69"/>
        <v>40.162499999999994</v>
      </c>
    </row>
    <row r="447" spans="1:22" ht="13.5" x14ac:dyDescent="0.25">
      <c r="A447" s="3">
        <f>RSI!A447</f>
        <v>45177</v>
      </c>
      <c r="B447" s="2">
        <f>RSI!B447</f>
        <v>11.704599999999999</v>
      </c>
      <c r="C447" s="2">
        <f>RSI!I447</f>
        <v>37.103996949097571</v>
      </c>
      <c r="D447" s="2">
        <f>MACD!E447</f>
        <v>-4.2118579441172699E-3</v>
      </c>
      <c r="E447" s="2">
        <f>MACD!F447</f>
        <v>-7.8079334789573386E-3</v>
      </c>
      <c r="F447" s="2">
        <f>'Moving Avg'!D447</f>
        <v>11.79316</v>
      </c>
      <c r="G447" s="2">
        <f>'Moving Avg'!F447</f>
        <v>11.944055000000002</v>
      </c>
      <c r="H447" s="2">
        <f>'Moving Avg'!G447</f>
        <v>12.385343999999998</v>
      </c>
      <c r="I447" s="2">
        <f>'Moving Avg'!H447</f>
        <v>12.914732999999989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  <c r="M447" s="8">
        <f t="shared" si="60"/>
        <v>25</v>
      </c>
      <c r="N447" s="8">
        <f t="shared" si="61"/>
        <v>0</v>
      </c>
      <c r="O447" s="8">
        <f t="shared" si="62"/>
        <v>0</v>
      </c>
      <c r="P447" s="8">
        <f t="shared" si="63"/>
        <v>16.5</v>
      </c>
      <c r="Q447" s="9">
        <f t="shared" si="64"/>
        <v>11.225</v>
      </c>
      <c r="R447" s="9">
        <f t="shared" si="65"/>
        <v>9.125</v>
      </c>
      <c r="S447" s="9">
        <f t="shared" si="66"/>
        <v>11.175000000000001</v>
      </c>
      <c r="T447" s="9">
        <f t="shared" si="67"/>
        <v>10.375</v>
      </c>
      <c r="U447" s="8">
        <f t="shared" si="68"/>
        <v>10.508333333333335</v>
      </c>
      <c r="V447" s="8">
        <f t="shared" si="69"/>
        <v>10.475000000000001</v>
      </c>
    </row>
    <row r="448" spans="1:22" ht="13.5" x14ac:dyDescent="0.25">
      <c r="A448" s="3">
        <f>RSI!A448</f>
        <v>45180</v>
      </c>
      <c r="B448" s="2">
        <f>RSI!B448</f>
        <v>11.3066</v>
      </c>
      <c r="C448" s="2">
        <f>RSI!I448</f>
        <v>28.560268671238632</v>
      </c>
      <c r="D448" s="2">
        <f>MACD!E448</f>
        <v>4.113750517073278E-2</v>
      </c>
      <c r="E448" s="2">
        <f>MACD!F448</f>
        <v>1.9811542509806856E-3</v>
      </c>
      <c r="F448" s="2">
        <f>'Moving Avg'!D448</f>
        <v>11.65652</v>
      </c>
      <c r="G448" s="2">
        <f>'Moving Avg'!F448</f>
        <v>11.902385000000002</v>
      </c>
      <c r="H448" s="2">
        <f>'Moving Avg'!G448</f>
        <v>12.348705999999998</v>
      </c>
      <c r="I448" s="2">
        <f>'Moving Avg'!H448</f>
        <v>12.911066999999992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50</v>
      </c>
      <c r="N448" s="8">
        <f t="shared" si="61"/>
        <v>0</v>
      </c>
      <c r="O448" s="8">
        <f t="shared" si="62"/>
        <v>0</v>
      </c>
      <c r="P448" s="8">
        <f t="shared" si="63"/>
        <v>16.5</v>
      </c>
      <c r="Q448" s="9">
        <f t="shared" si="64"/>
        <v>19.975000000000001</v>
      </c>
      <c r="R448" s="9">
        <f t="shared" si="65"/>
        <v>14.125</v>
      </c>
      <c r="S448" s="9">
        <f t="shared" si="66"/>
        <v>14.925000000000001</v>
      </c>
      <c r="T448" s="9">
        <f t="shared" si="67"/>
        <v>16.625</v>
      </c>
      <c r="U448" s="8">
        <f t="shared" si="68"/>
        <v>16.341666666666669</v>
      </c>
      <c r="V448" s="8">
        <f t="shared" si="69"/>
        <v>16.412500000000001</v>
      </c>
    </row>
    <row r="449" spans="1:22" ht="13.5" x14ac:dyDescent="0.25">
      <c r="A449" s="3">
        <f>RSI!A449</f>
        <v>45181</v>
      </c>
      <c r="B449" s="2">
        <f>RSI!B449</f>
        <v>11.606999999999999</v>
      </c>
      <c r="C449" s="2">
        <f>RSI!I449</f>
        <v>39.823329439940714</v>
      </c>
      <c r="D449" s="2">
        <f>MACD!E449</f>
        <v>3.5007946298655668E-2</v>
      </c>
      <c r="E449" s="2">
        <f>MACD!F449</f>
        <v>8.5865126605156831E-3</v>
      </c>
      <c r="F449" s="2">
        <f>'Moving Avg'!D449</f>
        <v>11.593459999999999</v>
      </c>
      <c r="G449" s="2">
        <f>'Moving Avg'!F449</f>
        <v>11.875735000000001</v>
      </c>
      <c r="H449" s="2">
        <f>'Moving Avg'!G449</f>
        <v>12.318075999999994</v>
      </c>
      <c r="I449" s="2">
        <f>'Moving Avg'!H449</f>
        <v>12.908873499999991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  <c r="M449" s="8">
        <f t="shared" si="60"/>
        <v>25</v>
      </c>
      <c r="N449" s="8">
        <f t="shared" si="61"/>
        <v>0</v>
      </c>
      <c r="O449" s="8">
        <f t="shared" si="62"/>
        <v>0</v>
      </c>
      <c r="P449" s="8">
        <f t="shared" si="63"/>
        <v>66.5</v>
      </c>
      <c r="Q449" s="9">
        <f t="shared" si="64"/>
        <v>18.725000000000001</v>
      </c>
      <c r="R449" s="9">
        <f t="shared" si="65"/>
        <v>21.625</v>
      </c>
      <c r="S449" s="9">
        <f t="shared" si="66"/>
        <v>33.674999999999997</v>
      </c>
      <c r="T449" s="9">
        <f t="shared" si="67"/>
        <v>22.875</v>
      </c>
      <c r="U449" s="8">
        <f t="shared" si="68"/>
        <v>24.675000000000001</v>
      </c>
      <c r="V449" s="8">
        <f t="shared" si="69"/>
        <v>24.225000000000001</v>
      </c>
    </row>
    <row r="450" spans="1:22" ht="13.5" x14ac:dyDescent="0.25">
      <c r="A450" s="3">
        <f>RSI!A450</f>
        <v>45182</v>
      </c>
      <c r="B450" s="2">
        <f>RSI!B450</f>
        <v>11.599399999999999</v>
      </c>
      <c r="C450" s="2">
        <f>RSI!I450</f>
        <v>39.652999494804014</v>
      </c>
      <c r="D450" s="2">
        <f>MACD!E450</f>
        <v>7.1855637253028348E-2</v>
      </c>
      <c r="E450" s="2">
        <f>MACD!F450</f>
        <v>2.1240337579018217E-2</v>
      </c>
      <c r="F450" s="2">
        <f>'Moving Avg'!D450</f>
        <v>11.548400000000001</v>
      </c>
      <c r="G450" s="2">
        <f>'Moving Avg'!F450</f>
        <v>11.848705000000001</v>
      </c>
      <c r="H450" s="2">
        <f>'Moving Avg'!G450</f>
        <v>12.287293999999996</v>
      </c>
      <c r="I450" s="2">
        <f>'Moving Avg'!H450</f>
        <v>12.906671499999991</v>
      </c>
      <c r="J450" s="6" t="str">
        <f>OBV!F450</f>
        <v>BULLISH</v>
      </c>
      <c r="K450" s="6" t="str">
        <f>OBV!G450</f>
        <v>NEUTRAL</v>
      </c>
      <c r="L450" s="6" t="str">
        <f>OBV!H450</f>
        <v>BULLISH DIVERGENCE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66.5</v>
      </c>
      <c r="Q450" s="9">
        <f t="shared" si="64"/>
        <v>18.725000000000001</v>
      </c>
      <c r="R450" s="9">
        <f t="shared" si="65"/>
        <v>21.625</v>
      </c>
      <c r="S450" s="9">
        <f t="shared" si="66"/>
        <v>33.674999999999997</v>
      </c>
      <c r="T450" s="9">
        <f t="shared" si="67"/>
        <v>22.875</v>
      </c>
      <c r="U450" s="8">
        <f t="shared" si="68"/>
        <v>24.675000000000001</v>
      </c>
      <c r="V450" s="8">
        <f t="shared" si="69"/>
        <v>24.225000000000001</v>
      </c>
    </row>
    <row r="451" spans="1:22" ht="13.5" x14ac:dyDescent="0.25">
      <c r="A451" s="3">
        <f>RSI!A451</f>
        <v>45183</v>
      </c>
      <c r="B451" s="2">
        <f>RSI!B451</f>
        <v>11.591900000000001</v>
      </c>
      <c r="C451" s="2">
        <f>RSI!I451</f>
        <v>39.473570672021026</v>
      </c>
      <c r="D451" s="2">
        <f>MACD!E451</f>
        <v>9.7604048829779799E-2</v>
      </c>
      <c r="E451" s="2">
        <f>MACD!F451</f>
        <v>3.6513079829170535E-2</v>
      </c>
      <c r="F451" s="2">
        <f>'Moving Avg'!D451</f>
        <v>11.561900000000001</v>
      </c>
      <c r="G451" s="2">
        <f>'Moving Avg'!F451</f>
        <v>11.827680000000004</v>
      </c>
      <c r="H451" s="2">
        <f>'Moving Avg'!G451</f>
        <v>12.256361999999998</v>
      </c>
      <c r="I451" s="2">
        <f>'Moving Avg'!H451</f>
        <v>12.904431999999987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  <c r="M451" s="8">
        <f t="shared" si="70"/>
        <v>25</v>
      </c>
      <c r="N451" s="8">
        <f t="shared" si="71"/>
        <v>0</v>
      </c>
      <c r="O451" s="8">
        <f t="shared" si="72"/>
        <v>0</v>
      </c>
      <c r="P451" s="8">
        <f t="shared" si="73"/>
        <v>83.5</v>
      </c>
      <c r="Q451" s="9">
        <f t="shared" ref="Q451:Q514" si="74">0.35*M451+N451*0.35+O451*0.15+P451*0.15</f>
        <v>21.274999999999999</v>
      </c>
      <c r="R451" s="9">
        <f t="shared" ref="R451:R514" si="75">M451*0.2+N451*0.2+O451*0.35+P451*0.25</f>
        <v>25.875</v>
      </c>
      <c r="S451" s="9">
        <f t="shared" ref="S451:S514" si="76">M451*0.15+N451*0.15+O451*0.25+P451*0.45</f>
        <v>41.325000000000003</v>
      </c>
      <c r="T451" s="9">
        <f t="shared" ref="T451:T514" si="77">0.25*SUM(M451:P451)</f>
        <v>27.125</v>
      </c>
      <c r="U451" s="8">
        <f t="shared" ref="U451:U514" si="78">SUM(Q451:S451)/3</f>
        <v>29.491666666666664</v>
      </c>
      <c r="V451" s="8">
        <f t="shared" ref="V451:V514" si="79">SUM(Q451:T451)/4</f>
        <v>28.9</v>
      </c>
    </row>
    <row r="452" spans="1:22" ht="13.5" x14ac:dyDescent="0.25">
      <c r="A452" s="3">
        <f>RSI!A452</f>
        <v>45184</v>
      </c>
      <c r="B452" s="2">
        <f>RSI!B452</f>
        <v>11.486800000000001</v>
      </c>
      <c r="C452" s="2">
        <f>RSI!I452</f>
        <v>36.950319425892907</v>
      </c>
      <c r="D452" s="2">
        <f>MACD!E452</f>
        <v>0.13031059295595426</v>
      </c>
      <c r="E452" s="2">
        <f>MACD!F452</f>
        <v>5.5272582454527285E-2</v>
      </c>
      <c r="F452" s="2">
        <f>'Moving Avg'!D452</f>
        <v>11.51834</v>
      </c>
      <c r="G452" s="2">
        <f>'Moving Avg'!F452</f>
        <v>11.806279999999999</v>
      </c>
      <c r="H452" s="2">
        <f>'Moving Avg'!G452</f>
        <v>12.223327999999999</v>
      </c>
      <c r="I452" s="2">
        <f>'Moving Avg'!H452</f>
        <v>12.90299149999999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  <c r="M452" s="8">
        <f t="shared" si="70"/>
        <v>25</v>
      </c>
      <c r="N452" s="8">
        <f t="shared" si="71"/>
        <v>0</v>
      </c>
      <c r="O452" s="8">
        <f t="shared" si="72"/>
        <v>0</v>
      </c>
      <c r="P452" s="8">
        <f t="shared" si="73"/>
        <v>16.5</v>
      </c>
      <c r="Q452" s="9">
        <f t="shared" si="74"/>
        <v>11.225</v>
      </c>
      <c r="R452" s="9">
        <f t="shared" si="75"/>
        <v>9.125</v>
      </c>
      <c r="S452" s="9">
        <f t="shared" si="76"/>
        <v>11.175000000000001</v>
      </c>
      <c r="T452" s="9">
        <f t="shared" si="77"/>
        <v>10.375</v>
      </c>
      <c r="U452" s="8">
        <f t="shared" si="78"/>
        <v>10.508333333333335</v>
      </c>
      <c r="V452" s="8">
        <f t="shared" si="79"/>
        <v>10.475000000000001</v>
      </c>
    </row>
    <row r="453" spans="1:22" ht="13.5" x14ac:dyDescent="0.25">
      <c r="A453" s="3">
        <f>RSI!A453</f>
        <v>45187</v>
      </c>
      <c r="B453" s="2">
        <f>RSI!B453</f>
        <v>11.404199999999999</v>
      </c>
      <c r="C453" s="2">
        <f>RSI!I453</f>
        <v>35.053825242714936</v>
      </c>
      <c r="D453" s="2">
        <f>MACD!E453</f>
        <v>0.16308169626898561</v>
      </c>
      <c r="E453" s="2">
        <f>MACD!F453</f>
        <v>7.6834405217418952E-2</v>
      </c>
      <c r="F453" s="2">
        <f>'Moving Avg'!D453</f>
        <v>11.53786</v>
      </c>
      <c r="G453" s="2">
        <f>'Moving Avg'!F453</f>
        <v>11.773245000000001</v>
      </c>
      <c r="H453" s="2">
        <f>'Moving Avg'!G453</f>
        <v>12.188641999999998</v>
      </c>
      <c r="I453" s="2">
        <f>'Moving Avg'!H453</f>
        <v>12.898782999999989</v>
      </c>
      <c r="J453" s="6" t="str">
        <f>OBV!F453</f>
        <v>BEARISH</v>
      </c>
      <c r="K453" s="6" t="str">
        <f>OBV!G453</f>
        <v>NEUTRAL</v>
      </c>
      <c r="L453" s="6" t="str">
        <f>OBV!H453</f>
        <v>BEARISH DIVERGENCE</v>
      </c>
      <c r="M453" s="8">
        <f t="shared" si="70"/>
        <v>25</v>
      </c>
      <c r="N453" s="8">
        <f t="shared" si="71"/>
        <v>0</v>
      </c>
      <c r="O453" s="8">
        <f t="shared" si="72"/>
        <v>0</v>
      </c>
      <c r="P453" s="8">
        <f t="shared" si="73"/>
        <v>16.5</v>
      </c>
      <c r="Q453" s="9">
        <f t="shared" si="74"/>
        <v>11.225</v>
      </c>
      <c r="R453" s="9">
        <f t="shared" si="75"/>
        <v>9.125</v>
      </c>
      <c r="S453" s="9">
        <f t="shared" si="76"/>
        <v>11.175000000000001</v>
      </c>
      <c r="T453" s="9">
        <f t="shared" si="77"/>
        <v>10.375</v>
      </c>
      <c r="U453" s="8">
        <f t="shared" si="78"/>
        <v>10.508333333333335</v>
      </c>
      <c r="V453" s="8">
        <f t="shared" si="79"/>
        <v>10.475000000000001</v>
      </c>
    </row>
    <row r="454" spans="1:22" ht="13.5" x14ac:dyDescent="0.25">
      <c r="A454" s="3">
        <f>RSI!A454</f>
        <v>45188</v>
      </c>
      <c r="B454" s="2">
        <f>RSI!B454</f>
        <v>11.396699999999999</v>
      </c>
      <c r="C454" s="2">
        <f>RSI!I454</f>
        <v>34.878775913019609</v>
      </c>
      <c r="D454" s="2">
        <f>MACD!E454</f>
        <v>0.18374302568781076</v>
      </c>
      <c r="E454" s="2">
        <f>MACD!F454</f>
        <v>9.8216129311497313E-2</v>
      </c>
      <c r="F454" s="2">
        <f>'Moving Avg'!D454</f>
        <v>11.495799999999999</v>
      </c>
      <c r="G454" s="2">
        <f>'Moving Avg'!F454</f>
        <v>11.749970000000001</v>
      </c>
      <c r="H454" s="2">
        <f>'Moving Avg'!G454</f>
        <v>12.153805999999998</v>
      </c>
      <c r="I454" s="2">
        <f>'Moving Avg'!H454</f>
        <v>12.891298999999988</v>
      </c>
      <c r="J454" s="6" t="str">
        <f>OBV!F454</f>
        <v>BEARISH</v>
      </c>
      <c r="K454" s="6" t="str">
        <f>OBV!G454</f>
        <v>NEUTRAL</v>
      </c>
      <c r="L454" s="6" t="str">
        <f>OBV!H454</f>
        <v>CONFIRMED BEARISH</v>
      </c>
      <c r="M454" s="8">
        <f t="shared" si="70"/>
        <v>25</v>
      </c>
      <c r="N454" s="8">
        <f t="shared" si="71"/>
        <v>0</v>
      </c>
      <c r="O454" s="8">
        <f t="shared" si="72"/>
        <v>0</v>
      </c>
      <c r="P454" s="8">
        <f t="shared" si="73"/>
        <v>16.5</v>
      </c>
      <c r="Q454" s="9">
        <f t="shared" si="74"/>
        <v>11.225</v>
      </c>
      <c r="R454" s="9">
        <f t="shared" si="75"/>
        <v>9.125</v>
      </c>
      <c r="S454" s="9">
        <f t="shared" si="76"/>
        <v>11.175000000000001</v>
      </c>
      <c r="T454" s="9">
        <f t="shared" si="77"/>
        <v>10.375</v>
      </c>
      <c r="U454" s="8">
        <f t="shared" si="78"/>
        <v>10.508333333333335</v>
      </c>
      <c r="V454" s="8">
        <f t="shared" si="79"/>
        <v>10.475000000000001</v>
      </c>
    </row>
    <row r="455" spans="1:22" ht="13.5" x14ac:dyDescent="0.25">
      <c r="A455" s="3">
        <f>RSI!A455</f>
        <v>45189</v>
      </c>
      <c r="B455" s="2">
        <f>RSI!B455</f>
        <v>11.2616</v>
      </c>
      <c r="C455" s="2">
        <f>RSI!I455</f>
        <v>31.798365383423203</v>
      </c>
      <c r="D455" s="2">
        <f>MACD!E455</f>
        <v>0.19881850570896908</v>
      </c>
      <c r="E455" s="2">
        <f>MACD!F455</f>
        <v>0.11833660459099168</v>
      </c>
      <c r="F455" s="2">
        <f>'Moving Avg'!D455</f>
        <v>11.428239999999999</v>
      </c>
      <c r="G455" s="2">
        <f>'Moving Avg'!F455</f>
        <v>11.719940000000001</v>
      </c>
      <c r="H455" s="2">
        <f>'Moving Avg'!G455</f>
        <v>12.116717999999999</v>
      </c>
      <c r="I455" s="2">
        <f>'Moving Avg'!H455</f>
        <v>12.883433999999989</v>
      </c>
      <c r="J455" s="6" t="str">
        <f>OBV!F455</f>
        <v>BEARISH</v>
      </c>
      <c r="K455" s="6" t="str">
        <f>OBV!G455</f>
        <v>NEUTRAL</v>
      </c>
      <c r="L455" s="6" t="str">
        <f>OBV!H455</f>
        <v>CONFIRMED BEARISH</v>
      </c>
      <c r="M455" s="8">
        <f t="shared" si="70"/>
        <v>25</v>
      </c>
      <c r="N455" s="8">
        <f t="shared" si="71"/>
        <v>0</v>
      </c>
      <c r="O455" s="8">
        <f t="shared" si="72"/>
        <v>0</v>
      </c>
      <c r="P455" s="8">
        <f t="shared" si="73"/>
        <v>16.5</v>
      </c>
      <c r="Q455" s="9">
        <f t="shared" si="74"/>
        <v>11.225</v>
      </c>
      <c r="R455" s="9">
        <f t="shared" si="75"/>
        <v>9.125</v>
      </c>
      <c r="S455" s="9">
        <f t="shared" si="76"/>
        <v>11.175000000000001</v>
      </c>
      <c r="T455" s="9">
        <f t="shared" si="77"/>
        <v>10.375</v>
      </c>
      <c r="U455" s="8">
        <f t="shared" si="78"/>
        <v>10.508333333333335</v>
      </c>
      <c r="V455" s="8">
        <f t="shared" si="79"/>
        <v>10.475000000000001</v>
      </c>
    </row>
    <row r="456" spans="1:22" ht="13.5" x14ac:dyDescent="0.25">
      <c r="A456" s="3">
        <f>RSI!A456</f>
        <v>45190</v>
      </c>
      <c r="B456" s="2">
        <f>RSI!B456</f>
        <v>11.2616</v>
      </c>
      <c r="C456" s="2">
        <f>RSI!I456</f>
        <v>31.798365383423203</v>
      </c>
      <c r="D456" s="2">
        <f>MACD!E456</f>
        <v>0.16858113529011653</v>
      </c>
      <c r="E456" s="2">
        <f>MACD!F456</f>
        <v>0.12838551073081667</v>
      </c>
      <c r="F456" s="2">
        <f>'Moving Avg'!D456</f>
        <v>11.36218</v>
      </c>
      <c r="G456" s="2">
        <f>'Moving Avg'!F456</f>
        <v>11.689910000000001</v>
      </c>
      <c r="H456" s="2">
        <f>'Moving Avg'!G456</f>
        <v>12.079330000000001</v>
      </c>
      <c r="I456" s="2">
        <f>'Moving Avg'!H456</f>
        <v>12.87556899999999</v>
      </c>
      <c r="J456" s="6" t="str">
        <f>OBV!F456</f>
        <v>BEARISH</v>
      </c>
      <c r="K456" s="6" t="str">
        <f>OBV!G456</f>
        <v>NEUTRAL</v>
      </c>
      <c r="L456" s="6" t="str">
        <f>OBV!H456</f>
        <v>CONFIRMED BEARISH</v>
      </c>
      <c r="M456" s="8">
        <f t="shared" si="70"/>
        <v>25</v>
      </c>
      <c r="N456" s="8">
        <f t="shared" si="71"/>
        <v>0</v>
      </c>
      <c r="O456" s="8">
        <f t="shared" si="72"/>
        <v>0</v>
      </c>
      <c r="P456" s="8">
        <f t="shared" si="73"/>
        <v>16.5</v>
      </c>
      <c r="Q456" s="9">
        <f t="shared" si="74"/>
        <v>11.225</v>
      </c>
      <c r="R456" s="9">
        <f t="shared" si="75"/>
        <v>9.125</v>
      </c>
      <c r="S456" s="9">
        <f t="shared" si="76"/>
        <v>11.175000000000001</v>
      </c>
      <c r="T456" s="9">
        <f t="shared" si="77"/>
        <v>10.375</v>
      </c>
      <c r="U456" s="8">
        <f t="shared" si="78"/>
        <v>10.508333333333335</v>
      </c>
      <c r="V456" s="8">
        <f t="shared" si="79"/>
        <v>10.475000000000001</v>
      </c>
    </row>
    <row r="457" spans="1:22" ht="13.5" x14ac:dyDescent="0.25">
      <c r="A457" s="3">
        <f>RSI!A457</f>
        <v>45191</v>
      </c>
      <c r="B457" s="2">
        <f>RSI!B457</f>
        <v>11.2616</v>
      </c>
      <c r="C457" s="2">
        <f>RSI!I457</f>
        <v>31.798365383423203</v>
      </c>
      <c r="D457" s="2">
        <f>MACD!E457</f>
        <v>0.17368768398998924</v>
      </c>
      <c r="E457" s="2">
        <f>MACD!F457</f>
        <v>0.1374459453826512</v>
      </c>
      <c r="F457" s="2">
        <f>'Moving Avg'!D457</f>
        <v>11.31714</v>
      </c>
      <c r="G457" s="2">
        <f>'Moving Avg'!F457</f>
        <v>11.649744999999999</v>
      </c>
      <c r="H457" s="2">
        <f>'Moving Avg'!G457</f>
        <v>12.042092</v>
      </c>
      <c r="I457" s="2">
        <f>'Moving Avg'!H457</f>
        <v>12.869175499999985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0</v>
      </c>
      <c r="P457" s="8">
        <f t="shared" si="73"/>
        <v>16.5</v>
      </c>
      <c r="Q457" s="9">
        <f t="shared" si="74"/>
        <v>11.225</v>
      </c>
      <c r="R457" s="9">
        <f t="shared" si="75"/>
        <v>9.125</v>
      </c>
      <c r="S457" s="9">
        <f t="shared" si="76"/>
        <v>11.175000000000001</v>
      </c>
      <c r="T457" s="9">
        <f t="shared" si="77"/>
        <v>10.375</v>
      </c>
      <c r="U457" s="8">
        <f t="shared" si="78"/>
        <v>10.508333333333335</v>
      </c>
      <c r="V457" s="8">
        <f t="shared" si="79"/>
        <v>10.475000000000001</v>
      </c>
    </row>
    <row r="458" spans="1:22" ht="13.5" x14ac:dyDescent="0.25">
      <c r="A458" s="3">
        <f>RSI!A458</f>
        <v>45194</v>
      </c>
      <c r="B458" s="2">
        <f>RSI!B458</f>
        <v>11.2616</v>
      </c>
      <c r="C458" s="2">
        <f>RSI!I458</f>
        <v>31.798365383423203</v>
      </c>
      <c r="D458" s="2">
        <f>MACD!E458</f>
        <v>0.11952685822504527</v>
      </c>
      <c r="E458" s="2">
        <f>MACD!F458</f>
        <v>0.13386212795113001</v>
      </c>
      <c r="F458" s="2">
        <f>'Moving Avg'!D458</f>
        <v>11.28862</v>
      </c>
      <c r="G458" s="2">
        <f>'Moving Avg'!F458</f>
        <v>11.614084999999999</v>
      </c>
      <c r="H458" s="2">
        <f>'Moving Avg'!G458</f>
        <v>12.009058000000003</v>
      </c>
      <c r="I458" s="2">
        <f>'Moving Avg'!H458</f>
        <v>12.863694499999985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  <c r="M458" s="8">
        <f t="shared" si="70"/>
        <v>25</v>
      </c>
      <c r="N458" s="8">
        <f t="shared" si="71"/>
        <v>45</v>
      </c>
      <c r="O458" s="8">
        <f t="shared" si="72"/>
        <v>0</v>
      </c>
      <c r="P458" s="8">
        <f t="shared" si="73"/>
        <v>16.5</v>
      </c>
      <c r="Q458" s="9">
        <f t="shared" si="74"/>
        <v>26.975000000000001</v>
      </c>
      <c r="R458" s="9">
        <f t="shared" si="75"/>
        <v>18.125</v>
      </c>
      <c r="S458" s="9">
        <f t="shared" si="76"/>
        <v>17.925000000000001</v>
      </c>
      <c r="T458" s="9">
        <f t="shared" si="77"/>
        <v>21.625</v>
      </c>
      <c r="U458" s="8">
        <f t="shared" si="78"/>
        <v>21.008333333333336</v>
      </c>
      <c r="V458" s="8">
        <f t="shared" si="79"/>
        <v>21.162500000000001</v>
      </c>
    </row>
    <row r="459" spans="1:22" ht="13.5" x14ac:dyDescent="0.25">
      <c r="A459" s="3">
        <f>RSI!A459</f>
        <v>45195</v>
      </c>
      <c r="B459" s="2">
        <f>RSI!B459</f>
        <v>11.1114</v>
      </c>
      <c r="C459" s="2">
        <f>RSI!I459</f>
        <v>28.088718230763078</v>
      </c>
      <c r="D459" s="2">
        <f>MACD!E459</f>
        <v>0.13358516444083079</v>
      </c>
      <c r="E459" s="2">
        <f>MACD!F459</f>
        <v>0.13380673524907016</v>
      </c>
      <c r="F459" s="2">
        <f>'Moving Avg'!D459</f>
        <v>11.231559999999998</v>
      </c>
      <c r="G459" s="2">
        <f>'Moving Avg'!F459</f>
        <v>11.579544999999998</v>
      </c>
      <c r="H459" s="2">
        <f>'Moving Avg'!G459</f>
        <v>11.970018000000003</v>
      </c>
      <c r="I459" s="2">
        <f>'Moving Avg'!H459</f>
        <v>12.857433499999983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  <c r="M459" s="8">
        <f t="shared" si="70"/>
        <v>50</v>
      </c>
      <c r="N459" s="8">
        <f t="shared" si="71"/>
        <v>45</v>
      </c>
      <c r="O459" s="8">
        <f t="shared" si="72"/>
        <v>0</v>
      </c>
      <c r="P459" s="8">
        <f t="shared" si="73"/>
        <v>16.5</v>
      </c>
      <c r="Q459" s="9">
        <f t="shared" si="74"/>
        <v>35.725000000000001</v>
      </c>
      <c r="R459" s="9">
        <f t="shared" si="75"/>
        <v>23.125</v>
      </c>
      <c r="S459" s="9">
        <f t="shared" si="76"/>
        <v>21.675000000000001</v>
      </c>
      <c r="T459" s="9">
        <f t="shared" si="77"/>
        <v>27.875</v>
      </c>
      <c r="U459" s="8">
        <f t="shared" si="78"/>
        <v>26.841666666666669</v>
      </c>
      <c r="V459" s="8">
        <f t="shared" si="79"/>
        <v>27.1</v>
      </c>
    </row>
    <row r="460" spans="1:22" ht="13.5" x14ac:dyDescent="0.25">
      <c r="A460" s="3">
        <f>RSI!A460</f>
        <v>45197</v>
      </c>
      <c r="B460" s="2">
        <f>RSI!B460</f>
        <v>11.2616</v>
      </c>
      <c r="C460" s="2">
        <f>RSI!I460</f>
        <v>36.114950553965151</v>
      </c>
      <c r="D460" s="2">
        <f>MACD!E460</f>
        <v>0.13642987541398632</v>
      </c>
      <c r="E460" s="2">
        <f>MACD!F460</f>
        <v>0.13433136328205339</v>
      </c>
      <c r="F460" s="2">
        <f>'Moving Avg'!D460</f>
        <v>11.231559999999998</v>
      </c>
      <c r="G460" s="2">
        <f>'Moving Avg'!F460</f>
        <v>11.539754999999998</v>
      </c>
      <c r="H460" s="2">
        <f>'Moving Avg'!G460</f>
        <v>11.936234000000004</v>
      </c>
      <c r="I460" s="2">
        <f>'Moving Avg'!H460</f>
        <v>12.852246999999984</v>
      </c>
      <c r="J460" s="6" t="str">
        <f>OBV!F460</f>
        <v>BEARISH</v>
      </c>
      <c r="K460" s="6" t="str">
        <f>OBV!G460</f>
        <v>NEUTRAL</v>
      </c>
      <c r="L460" s="6" t="str">
        <f>OBV!H460</f>
        <v>NEUTRAL</v>
      </c>
      <c r="M460" s="8">
        <f t="shared" si="70"/>
        <v>25</v>
      </c>
      <c r="N460" s="8">
        <f t="shared" si="71"/>
        <v>0</v>
      </c>
      <c r="O460" s="8">
        <f t="shared" si="72"/>
        <v>0</v>
      </c>
      <c r="P460" s="8">
        <f t="shared" si="73"/>
        <v>16.5</v>
      </c>
      <c r="Q460" s="9">
        <f t="shared" si="74"/>
        <v>11.225</v>
      </c>
      <c r="R460" s="9">
        <f t="shared" si="75"/>
        <v>9.125</v>
      </c>
      <c r="S460" s="9">
        <f t="shared" si="76"/>
        <v>11.175000000000001</v>
      </c>
      <c r="T460" s="9">
        <f t="shared" si="77"/>
        <v>10.375</v>
      </c>
      <c r="U460" s="8">
        <f t="shared" si="78"/>
        <v>10.508333333333335</v>
      </c>
      <c r="V460" s="8">
        <f t="shared" si="79"/>
        <v>10.475000000000001</v>
      </c>
    </row>
    <row r="461" spans="1:22" ht="13.5" x14ac:dyDescent="0.25">
      <c r="A461" s="3">
        <f>RSI!A461</f>
        <v>45198</v>
      </c>
      <c r="B461" s="2">
        <f>RSI!B461</f>
        <v>11.2616</v>
      </c>
      <c r="C461" s="2">
        <f>RSI!I461</f>
        <v>36.114950553965159</v>
      </c>
      <c r="D461" s="2">
        <f>MACD!E461</f>
        <v>0.13979960765319355</v>
      </c>
      <c r="E461" s="2">
        <f>MACD!F461</f>
        <v>0.13542501215628144</v>
      </c>
      <c r="F461" s="2">
        <f>'Moving Avg'!D461</f>
        <v>11.23156</v>
      </c>
      <c r="G461" s="2">
        <f>'Moving Avg'!F461</f>
        <v>11.502589999999996</v>
      </c>
      <c r="H461" s="2">
        <f>'Moving Avg'!G461</f>
        <v>11.903950000000007</v>
      </c>
      <c r="I461" s="2">
        <f>'Moving Avg'!H461</f>
        <v>12.847384499999983</v>
      </c>
      <c r="J461" s="6" t="str">
        <f>OBV!F461</f>
        <v>BEARISH</v>
      </c>
      <c r="K461" s="6" t="str">
        <f>OBV!G461</f>
        <v>NEUTRAL</v>
      </c>
      <c r="L461" s="6" t="str">
        <f>OBV!H461</f>
        <v>NEUTRAL</v>
      </c>
      <c r="M461" s="8">
        <f t="shared" si="70"/>
        <v>25</v>
      </c>
      <c r="N461" s="8">
        <f t="shared" si="71"/>
        <v>0</v>
      </c>
      <c r="O461" s="8">
        <f t="shared" si="72"/>
        <v>0</v>
      </c>
      <c r="P461" s="8">
        <f t="shared" si="73"/>
        <v>16.5</v>
      </c>
      <c r="Q461" s="9">
        <f t="shared" si="74"/>
        <v>11.225</v>
      </c>
      <c r="R461" s="9">
        <f t="shared" si="75"/>
        <v>9.125</v>
      </c>
      <c r="S461" s="9">
        <f t="shared" si="76"/>
        <v>11.175000000000001</v>
      </c>
      <c r="T461" s="9">
        <f t="shared" si="77"/>
        <v>10.375</v>
      </c>
      <c r="U461" s="8">
        <f t="shared" si="78"/>
        <v>10.508333333333335</v>
      </c>
      <c r="V461" s="8">
        <f t="shared" si="79"/>
        <v>10.475000000000001</v>
      </c>
    </row>
    <row r="462" spans="1:22" ht="13.5" x14ac:dyDescent="0.25">
      <c r="A462" s="3">
        <f>RSI!A462</f>
        <v>45201</v>
      </c>
      <c r="B462" s="2">
        <f>RSI!B462</f>
        <v>11.486800000000001</v>
      </c>
      <c r="C462" s="2">
        <f>RSI!I462</f>
        <v>46.498552858136136</v>
      </c>
      <c r="D462" s="2">
        <f>MACD!E462</f>
        <v>0.11175994365082609</v>
      </c>
      <c r="E462" s="2">
        <f>MACD!F462</f>
        <v>0.13069199845519039</v>
      </c>
      <c r="F462" s="2">
        <f>'Moving Avg'!D462</f>
        <v>11.2766</v>
      </c>
      <c r="G462" s="2">
        <f>'Moving Avg'!F462</f>
        <v>11.476309999999996</v>
      </c>
      <c r="H462" s="2">
        <f>'Moving Avg'!G462</f>
        <v>11.878424000000006</v>
      </c>
      <c r="I462" s="2">
        <f>'Moving Avg'!H462</f>
        <v>12.843735999999986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  <c r="M462" s="8">
        <f t="shared" si="70"/>
        <v>25</v>
      </c>
      <c r="N462" s="8">
        <f t="shared" si="71"/>
        <v>45</v>
      </c>
      <c r="O462" s="8">
        <f t="shared" si="72"/>
        <v>0</v>
      </c>
      <c r="P462" s="8">
        <f t="shared" si="73"/>
        <v>83.5</v>
      </c>
      <c r="Q462" s="9">
        <f t="shared" si="74"/>
        <v>37.024999999999999</v>
      </c>
      <c r="R462" s="9">
        <f t="shared" si="75"/>
        <v>34.875</v>
      </c>
      <c r="S462" s="9">
        <f t="shared" si="76"/>
        <v>48.075000000000003</v>
      </c>
      <c r="T462" s="9">
        <f t="shared" si="77"/>
        <v>38.375</v>
      </c>
      <c r="U462" s="8">
        <f t="shared" si="78"/>
        <v>39.991666666666667</v>
      </c>
      <c r="V462" s="8">
        <f t="shared" si="79"/>
        <v>39.587500000000006</v>
      </c>
    </row>
    <row r="463" spans="1:22" ht="13.5" x14ac:dyDescent="0.25">
      <c r="A463" s="3">
        <f>RSI!A463</f>
        <v>45202</v>
      </c>
      <c r="B463" s="2">
        <f>RSI!B463</f>
        <v>11.486800000000001</v>
      </c>
      <c r="C463" s="2">
        <f>RSI!I463</f>
        <v>46.498552858136136</v>
      </c>
      <c r="D463" s="2">
        <f>MACD!E463</f>
        <v>7.5810236029019151E-2</v>
      </c>
      <c r="E463" s="2">
        <f>MACD!F463</f>
        <v>0.11971564596995615</v>
      </c>
      <c r="F463" s="2">
        <f>'Moving Avg'!D463</f>
        <v>11.32164</v>
      </c>
      <c r="G463" s="2">
        <f>'Moving Avg'!F463</f>
        <v>11.451159999999996</v>
      </c>
      <c r="H463" s="2">
        <f>'Moving Avg'!G463</f>
        <v>11.856652000000004</v>
      </c>
      <c r="I463" s="2">
        <f>'Moving Avg'!H463</f>
        <v>12.842000999999984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  <c r="M463" s="8">
        <f t="shared" si="70"/>
        <v>25</v>
      </c>
      <c r="N463" s="8">
        <f t="shared" si="71"/>
        <v>100</v>
      </c>
      <c r="O463" s="8">
        <f t="shared" si="72"/>
        <v>0</v>
      </c>
      <c r="P463" s="8">
        <f t="shared" si="73"/>
        <v>83.5</v>
      </c>
      <c r="Q463" s="9">
        <f t="shared" si="74"/>
        <v>56.274999999999999</v>
      </c>
      <c r="R463" s="9">
        <f t="shared" si="75"/>
        <v>45.875</v>
      </c>
      <c r="S463" s="9">
        <f t="shared" si="76"/>
        <v>56.325000000000003</v>
      </c>
      <c r="T463" s="9">
        <f t="shared" si="77"/>
        <v>52.125</v>
      </c>
      <c r="U463" s="8">
        <f t="shared" si="78"/>
        <v>52.82500000000001</v>
      </c>
      <c r="V463" s="8">
        <f t="shared" si="79"/>
        <v>52.650000000000006</v>
      </c>
    </row>
    <row r="464" spans="1:22" ht="13.5" x14ac:dyDescent="0.25">
      <c r="A464" s="3">
        <f>RSI!A464</f>
        <v>45203</v>
      </c>
      <c r="B464" s="2">
        <f>RSI!B464</f>
        <v>11.4193</v>
      </c>
      <c r="C464" s="2">
        <f>RSI!I464</f>
        <v>44.011853821480642</v>
      </c>
      <c r="D464" s="2">
        <f>MACD!E464</f>
        <v>4.9685419675421727E-2</v>
      </c>
      <c r="E464" s="2">
        <f>MACD!F464</f>
        <v>0.10570960071104928</v>
      </c>
      <c r="F464" s="2">
        <f>'Moving Avg'!D464</f>
        <v>11.38322</v>
      </c>
      <c r="G464" s="2">
        <f>'Moving Avg'!F464</f>
        <v>11.426009999999994</v>
      </c>
      <c r="H464" s="2">
        <f>'Moving Avg'!G464</f>
        <v>11.833680000000006</v>
      </c>
      <c r="I464" s="2">
        <f>'Moving Avg'!H464</f>
        <v>12.838162499999985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  <c r="M464" s="8">
        <f t="shared" si="70"/>
        <v>25</v>
      </c>
      <c r="N464" s="8">
        <f t="shared" si="71"/>
        <v>100</v>
      </c>
      <c r="O464" s="8">
        <f t="shared" si="72"/>
        <v>0</v>
      </c>
      <c r="P464" s="8">
        <f t="shared" si="73"/>
        <v>83.5</v>
      </c>
      <c r="Q464" s="9">
        <f t="shared" si="74"/>
        <v>56.274999999999999</v>
      </c>
      <c r="R464" s="9">
        <f t="shared" si="75"/>
        <v>45.875</v>
      </c>
      <c r="S464" s="9">
        <f t="shared" si="76"/>
        <v>56.325000000000003</v>
      </c>
      <c r="T464" s="9">
        <f t="shared" si="77"/>
        <v>52.125</v>
      </c>
      <c r="U464" s="8">
        <f t="shared" si="78"/>
        <v>52.82500000000001</v>
      </c>
      <c r="V464" s="8">
        <f t="shared" si="79"/>
        <v>52.650000000000006</v>
      </c>
    </row>
    <row r="465" spans="1:22" ht="13.5" x14ac:dyDescent="0.25">
      <c r="A465" s="3">
        <f>RSI!A465</f>
        <v>45204</v>
      </c>
      <c r="B465" s="2">
        <f>RSI!B465</f>
        <v>11.4193</v>
      </c>
      <c r="C465" s="2">
        <f>RSI!I465</f>
        <v>44.011853821480642</v>
      </c>
      <c r="D465" s="2">
        <f>MACD!E465</f>
        <v>7.6088778636229648E-3</v>
      </c>
      <c r="E465" s="2">
        <f>MACD!F465</f>
        <v>8.6089456141564019E-2</v>
      </c>
      <c r="F465" s="2">
        <f>'Moving Avg'!D465</f>
        <v>11.414759999999999</v>
      </c>
      <c r="G465" s="2">
        <f>'Moving Avg'!F465</f>
        <v>11.405739999999996</v>
      </c>
      <c r="H465" s="2">
        <f>'Moving Avg'!G465</f>
        <v>11.810708000000004</v>
      </c>
      <c r="I465" s="2">
        <f>'Moving Avg'!H465</f>
        <v>12.833734999999985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  <c r="M465" s="8">
        <f t="shared" si="70"/>
        <v>25</v>
      </c>
      <c r="N465" s="8">
        <f t="shared" si="71"/>
        <v>100</v>
      </c>
      <c r="O465" s="8">
        <f t="shared" si="72"/>
        <v>0</v>
      </c>
      <c r="P465" s="8">
        <f t="shared" si="73"/>
        <v>83.5</v>
      </c>
      <c r="Q465" s="9">
        <f t="shared" si="74"/>
        <v>56.274999999999999</v>
      </c>
      <c r="R465" s="9">
        <f t="shared" si="75"/>
        <v>45.875</v>
      </c>
      <c r="S465" s="9">
        <f t="shared" si="76"/>
        <v>56.325000000000003</v>
      </c>
      <c r="T465" s="9">
        <f t="shared" si="77"/>
        <v>52.125</v>
      </c>
      <c r="U465" s="8">
        <f t="shared" si="78"/>
        <v>52.82500000000001</v>
      </c>
      <c r="V465" s="8">
        <f t="shared" si="79"/>
        <v>52.650000000000006</v>
      </c>
    </row>
    <row r="466" spans="1:22" ht="13.5" x14ac:dyDescent="0.25">
      <c r="A466" s="3">
        <f>RSI!A466</f>
        <v>45205</v>
      </c>
      <c r="B466" s="2">
        <f>RSI!B466</f>
        <v>11.9373</v>
      </c>
      <c r="C466" s="2">
        <f>RSI!I466</f>
        <v>62.066868320767206</v>
      </c>
      <c r="D466" s="2">
        <f>MACD!E466</f>
        <v>-6.5611305924694108E-2</v>
      </c>
      <c r="E466" s="2">
        <f>MACD!F466</f>
        <v>5.5749303728312397E-2</v>
      </c>
      <c r="F466" s="2">
        <f>'Moving Avg'!D466</f>
        <v>11.549899999999999</v>
      </c>
      <c r="G466" s="2">
        <f>'Moving Avg'!F466</f>
        <v>11.426384999999996</v>
      </c>
      <c r="H466" s="2">
        <f>'Moving Avg'!G466</f>
        <v>11.798096000000005</v>
      </c>
      <c r="I466" s="2">
        <f>'Moving Avg'!H466</f>
        <v>12.831897499999984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0"/>
        <v>25</v>
      </c>
      <c r="N466" s="8">
        <f t="shared" si="71"/>
        <v>100</v>
      </c>
      <c r="O466" s="8">
        <f t="shared" si="72"/>
        <v>0</v>
      </c>
      <c r="P466" s="8">
        <f t="shared" si="73"/>
        <v>83.5</v>
      </c>
      <c r="Q466" s="9">
        <f t="shared" si="74"/>
        <v>56.274999999999999</v>
      </c>
      <c r="R466" s="9">
        <f t="shared" si="75"/>
        <v>45.875</v>
      </c>
      <c r="S466" s="9">
        <f t="shared" si="76"/>
        <v>56.325000000000003</v>
      </c>
      <c r="T466" s="9">
        <f t="shared" si="77"/>
        <v>52.125</v>
      </c>
      <c r="U466" s="8">
        <f t="shared" si="78"/>
        <v>52.82500000000001</v>
      </c>
      <c r="V466" s="8">
        <f t="shared" si="79"/>
        <v>52.650000000000006</v>
      </c>
    </row>
    <row r="467" spans="1:22" ht="13.5" x14ac:dyDescent="0.25">
      <c r="A467" s="3">
        <f>RSI!A467</f>
        <v>45208</v>
      </c>
      <c r="B467" s="2">
        <f>RSI!B467</f>
        <v>11.456799999999999</v>
      </c>
      <c r="C467" s="2">
        <f>RSI!I467</f>
        <v>46.944105589593896</v>
      </c>
      <c r="D467" s="2">
        <f>MACD!E467</f>
        <v>-9.4337531902153771E-2</v>
      </c>
      <c r="E467" s="2">
        <f>MACD!F467</f>
        <v>2.5731936602219167E-2</v>
      </c>
      <c r="F467" s="2">
        <f>'Moving Avg'!D467</f>
        <v>11.543900000000001</v>
      </c>
      <c r="G467" s="2">
        <f>'Moving Avg'!F467</f>
        <v>11.413994999999996</v>
      </c>
      <c r="H467" s="2">
        <f>'Moving Avg'!G467</f>
        <v>11.776774000000003</v>
      </c>
      <c r="I467" s="2">
        <f>'Moving Avg'!H467</f>
        <v>12.827686999999983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  <c r="M467" s="8">
        <f t="shared" si="70"/>
        <v>25</v>
      </c>
      <c r="N467" s="8">
        <f t="shared" si="71"/>
        <v>100</v>
      </c>
      <c r="O467" s="8">
        <f t="shared" si="72"/>
        <v>0</v>
      </c>
      <c r="P467" s="8">
        <f t="shared" si="73"/>
        <v>66.5</v>
      </c>
      <c r="Q467" s="9">
        <f t="shared" si="74"/>
        <v>53.725000000000001</v>
      </c>
      <c r="R467" s="9">
        <f t="shared" si="75"/>
        <v>41.625</v>
      </c>
      <c r="S467" s="9">
        <f t="shared" si="76"/>
        <v>48.674999999999997</v>
      </c>
      <c r="T467" s="9">
        <f t="shared" si="77"/>
        <v>47.875</v>
      </c>
      <c r="U467" s="8">
        <f t="shared" si="78"/>
        <v>48.008333333333326</v>
      </c>
      <c r="V467" s="8">
        <f t="shared" si="79"/>
        <v>47.974999999999994</v>
      </c>
    </row>
    <row r="468" spans="1:22" ht="13.5" x14ac:dyDescent="0.25">
      <c r="A468" s="3">
        <f>RSI!A468</f>
        <v>45209</v>
      </c>
      <c r="B468" s="2">
        <f>RSI!B468</f>
        <v>11.899800000000001</v>
      </c>
      <c r="C468" s="2">
        <f>RSI!I468</f>
        <v>57.279032365248057</v>
      </c>
      <c r="D468" s="2">
        <f>MACD!E468</f>
        <v>-0.15080807895683357</v>
      </c>
      <c r="E468" s="2">
        <f>MACD!F468</f>
        <v>-9.5760665095913806E-3</v>
      </c>
      <c r="F468" s="2">
        <f>'Moving Avg'!D468</f>
        <v>11.6265</v>
      </c>
      <c r="G468" s="2">
        <f>'Moving Avg'!F468</f>
        <v>11.443654999999996</v>
      </c>
      <c r="H468" s="2">
        <f>'Moving Avg'!G468</f>
        <v>11.767014000000003</v>
      </c>
      <c r="I468" s="2">
        <f>'Moving Avg'!H468</f>
        <v>12.825691499999984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  <c r="M468" s="8">
        <f t="shared" si="70"/>
        <v>25</v>
      </c>
      <c r="N468" s="8">
        <f t="shared" si="71"/>
        <v>100</v>
      </c>
      <c r="O468" s="8">
        <f t="shared" si="72"/>
        <v>0</v>
      </c>
      <c r="P468" s="8">
        <f t="shared" si="73"/>
        <v>83.5</v>
      </c>
      <c r="Q468" s="9">
        <f t="shared" si="74"/>
        <v>56.274999999999999</v>
      </c>
      <c r="R468" s="9">
        <f t="shared" si="75"/>
        <v>45.875</v>
      </c>
      <c r="S468" s="9">
        <f t="shared" si="76"/>
        <v>56.325000000000003</v>
      </c>
      <c r="T468" s="9">
        <f t="shared" si="77"/>
        <v>52.125</v>
      </c>
      <c r="U468" s="8">
        <f t="shared" si="78"/>
        <v>52.82500000000001</v>
      </c>
      <c r="V468" s="8">
        <f t="shared" si="79"/>
        <v>52.650000000000006</v>
      </c>
    </row>
    <row r="469" spans="1:22" ht="13.5" x14ac:dyDescent="0.25">
      <c r="A469" s="3">
        <f>RSI!A469</f>
        <v>45210</v>
      </c>
      <c r="B469" s="2">
        <f>RSI!B469</f>
        <v>11.847200000000001</v>
      </c>
      <c r="C469" s="2">
        <f>RSI!I469</f>
        <v>55.886993965553408</v>
      </c>
      <c r="D469" s="2">
        <f>MACD!E469</f>
        <v>-0.21981710495173523</v>
      </c>
      <c r="E469" s="2">
        <f>MACD!F469</f>
        <v>-5.1624274198020154E-2</v>
      </c>
      <c r="F469" s="2">
        <f>'Moving Avg'!D469</f>
        <v>11.71208</v>
      </c>
      <c r="G469" s="2">
        <f>'Moving Avg'!F469</f>
        <v>11.455664999999996</v>
      </c>
      <c r="H469" s="2">
        <f>'Moving Avg'!G469</f>
        <v>11.760708000000005</v>
      </c>
      <c r="I469" s="2">
        <f>'Moving Avg'!H469</f>
        <v>12.823403499999985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  <c r="M469" s="8">
        <f t="shared" si="70"/>
        <v>25</v>
      </c>
      <c r="N469" s="8">
        <f t="shared" si="71"/>
        <v>100</v>
      </c>
      <c r="O469" s="8">
        <f t="shared" si="72"/>
        <v>0</v>
      </c>
      <c r="P469" s="8">
        <f t="shared" si="73"/>
        <v>83.5</v>
      </c>
      <c r="Q469" s="9">
        <f t="shared" si="74"/>
        <v>56.274999999999999</v>
      </c>
      <c r="R469" s="9">
        <f t="shared" si="75"/>
        <v>45.875</v>
      </c>
      <c r="S469" s="9">
        <f t="shared" si="76"/>
        <v>56.325000000000003</v>
      </c>
      <c r="T469" s="9">
        <f t="shared" si="77"/>
        <v>52.125</v>
      </c>
      <c r="U469" s="8">
        <f t="shared" si="78"/>
        <v>52.82500000000001</v>
      </c>
      <c r="V469" s="8">
        <f t="shared" si="79"/>
        <v>52.650000000000006</v>
      </c>
    </row>
    <row r="470" spans="1:22" ht="13.5" x14ac:dyDescent="0.25">
      <c r="A470" s="3">
        <f>RSI!A470</f>
        <v>45211</v>
      </c>
      <c r="B470" s="2">
        <f>RSI!B470</f>
        <v>11.8322</v>
      </c>
      <c r="C470" s="2">
        <f>RSI!I470</f>
        <v>55.472968411362196</v>
      </c>
      <c r="D470" s="2">
        <f>MACD!E470</f>
        <v>-0.2555453491933033</v>
      </c>
      <c r="E470" s="2">
        <f>MACD!F470</f>
        <v>-9.2408489197076782E-2</v>
      </c>
      <c r="F470" s="2">
        <f>'Moving Avg'!D470</f>
        <v>11.79466</v>
      </c>
      <c r="G470" s="2">
        <f>'Moving Avg'!F470</f>
        <v>11.467305</v>
      </c>
      <c r="H470" s="2">
        <f>'Moving Avg'!G470</f>
        <v>11.754102000000003</v>
      </c>
      <c r="I470" s="2">
        <f>'Moving Avg'!H470</f>
        <v>12.817360999999984</v>
      </c>
      <c r="J470" s="6" t="str">
        <f>OBV!F470</f>
        <v>BULLISH</v>
      </c>
      <c r="K470" s="6" t="str">
        <f>OBV!G470</f>
        <v>NEUTRAL</v>
      </c>
      <c r="L470" s="6" t="str">
        <f>OBV!H470</f>
        <v>CONFIRMED BULLISH</v>
      </c>
      <c r="M470" s="8">
        <f t="shared" si="70"/>
        <v>25</v>
      </c>
      <c r="N470" s="8">
        <f t="shared" si="71"/>
        <v>100</v>
      </c>
      <c r="O470" s="8">
        <f t="shared" si="72"/>
        <v>0</v>
      </c>
      <c r="P470" s="8">
        <f t="shared" si="73"/>
        <v>83.5</v>
      </c>
      <c r="Q470" s="9">
        <f t="shared" si="74"/>
        <v>56.274999999999999</v>
      </c>
      <c r="R470" s="9">
        <f t="shared" si="75"/>
        <v>45.875</v>
      </c>
      <c r="S470" s="9">
        <f t="shared" si="76"/>
        <v>56.325000000000003</v>
      </c>
      <c r="T470" s="9">
        <f t="shared" si="77"/>
        <v>52.125</v>
      </c>
      <c r="U470" s="8">
        <f t="shared" si="78"/>
        <v>52.82500000000001</v>
      </c>
      <c r="V470" s="8">
        <f t="shared" si="79"/>
        <v>52.650000000000006</v>
      </c>
    </row>
    <row r="471" spans="1:22" ht="13.5" x14ac:dyDescent="0.25">
      <c r="A471" s="3">
        <f>RSI!A471</f>
        <v>45212</v>
      </c>
      <c r="B471" s="2">
        <f>RSI!B471</f>
        <v>11.637</v>
      </c>
      <c r="C471" s="2">
        <f>RSI!I471</f>
        <v>50.255354111179628</v>
      </c>
      <c r="D471" s="2">
        <f>MACD!E471</f>
        <v>-0.27266867047437948</v>
      </c>
      <c r="E471" s="2">
        <f>MACD!F471</f>
        <v>-0.12846052545253733</v>
      </c>
      <c r="F471" s="2">
        <f>'Moving Avg'!D471</f>
        <v>11.7346</v>
      </c>
      <c r="G471" s="2">
        <f>'Moving Avg'!F471</f>
        <v>11.469559999999998</v>
      </c>
      <c r="H471" s="2">
        <f>'Moving Avg'!G471</f>
        <v>11.743592000000003</v>
      </c>
      <c r="I471" s="2">
        <f>'Moving Avg'!H471</f>
        <v>12.807251499999989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  <c r="M471" s="8">
        <f t="shared" si="70"/>
        <v>25</v>
      </c>
      <c r="N471" s="8">
        <f t="shared" si="71"/>
        <v>100</v>
      </c>
      <c r="O471" s="8">
        <f t="shared" si="72"/>
        <v>0</v>
      </c>
      <c r="P471" s="8">
        <f t="shared" si="73"/>
        <v>16.5</v>
      </c>
      <c r="Q471" s="9">
        <f t="shared" si="74"/>
        <v>46.225000000000001</v>
      </c>
      <c r="R471" s="9">
        <f t="shared" si="75"/>
        <v>29.125</v>
      </c>
      <c r="S471" s="9">
        <f t="shared" si="76"/>
        <v>26.175000000000001</v>
      </c>
      <c r="T471" s="9">
        <f t="shared" si="77"/>
        <v>35.375</v>
      </c>
      <c r="U471" s="8">
        <f t="shared" si="78"/>
        <v>33.841666666666661</v>
      </c>
      <c r="V471" s="8">
        <f t="shared" si="79"/>
        <v>34.224999999999994</v>
      </c>
    </row>
    <row r="472" spans="1:22" ht="13.5" x14ac:dyDescent="0.25">
      <c r="A472" s="3">
        <f>RSI!A472</f>
        <v>45215</v>
      </c>
      <c r="B472" s="2">
        <f>RSI!B472</f>
        <v>11.546900000000001</v>
      </c>
      <c r="C472" s="2">
        <f>RSI!I472</f>
        <v>48.010656366917168</v>
      </c>
      <c r="D472" s="2">
        <f>MACD!E472</f>
        <v>-0.24593487751255338</v>
      </c>
      <c r="E472" s="2">
        <f>MACD!F472</f>
        <v>-0.15195539586454054</v>
      </c>
      <c r="F472" s="2">
        <f>'Moving Avg'!D472</f>
        <v>11.75262</v>
      </c>
      <c r="G472" s="2">
        <f>'Moving Avg'!F472</f>
        <v>11.472564999999999</v>
      </c>
      <c r="H472" s="2">
        <f>'Moving Avg'!G472</f>
        <v>11.731430000000005</v>
      </c>
      <c r="I472" s="2">
        <f>'Moving Avg'!H472</f>
        <v>12.794630999999988</v>
      </c>
      <c r="J472" s="6" t="str">
        <f>OBV!F472</f>
        <v>BEARISH</v>
      </c>
      <c r="K472" s="6" t="str">
        <f>OBV!G472</f>
        <v>NEUTRAL</v>
      </c>
      <c r="L472" s="6" t="str">
        <f>OBV!H472</f>
        <v>BEARISH DIVERGENCE</v>
      </c>
      <c r="M472" s="8">
        <f t="shared" si="70"/>
        <v>25</v>
      </c>
      <c r="N472" s="8">
        <f t="shared" si="71"/>
        <v>100</v>
      </c>
      <c r="O472" s="8">
        <f t="shared" si="72"/>
        <v>0</v>
      </c>
      <c r="P472" s="8">
        <f t="shared" si="73"/>
        <v>16.5</v>
      </c>
      <c r="Q472" s="9">
        <f t="shared" si="74"/>
        <v>46.225000000000001</v>
      </c>
      <c r="R472" s="9">
        <f t="shared" si="75"/>
        <v>29.125</v>
      </c>
      <c r="S472" s="9">
        <f t="shared" si="76"/>
        <v>26.175000000000001</v>
      </c>
      <c r="T472" s="9">
        <f t="shared" si="77"/>
        <v>35.375</v>
      </c>
      <c r="U472" s="8">
        <f t="shared" si="78"/>
        <v>33.841666666666661</v>
      </c>
      <c r="V472" s="8">
        <f t="shared" si="79"/>
        <v>34.224999999999994</v>
      </c>
    </row>
    <row r="473" spans="1:22" ht="13.5" x14ac:dyDescent="0.25">
      <c r="A473" s="3">
        <f>RSI!A473</f>
        <v>45216</v>
      </c>
      <c r="B473" s="2">
        <f>RSI!B473</f>
        <v>11.456799999999999</v>
      </c>
      <c r="C473" s="2">
        <f>RSI!I473</f>
        <v>45.807250793610464</v>
      </c>
      <c r="D473" s="2">
        <f>MACD!E473</f>
        <v>-0.21619774767052213</v>
      </c>
      <c r="E473" s="2">
        <f>MACD!F473</f>
        <v>-0.16480386622573687</v>
      </c>
      <c r="F473" s="2">
        <f>'Moving Avg'!D473</f>
        <v>11.664020000000001</v>
      </c>
      <c r="G473" s="2">
        <f>'Moving Avg'!F473</f>
        <v>11.475194999999999</v>
      </c>
      <c r="H473" s="2">
        <f>'Moving Avg'!G473</f>
        <v>11.717466000000002</v>
      </c>
      <c r="I473" s="2">
        <f>'Moving Avg'!H473</f>
        <v>12.781265499999991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  <c r="M473" s="8">
        <f t="shared" si="70"/>
        <v>25</v>
      </c>
      <c r="N473" s="8">
        <f t="shared" si="71"/>
        <v>100</v>
      </c>
      <c r="O473" s="8">
        <f t="shared" si="72"/>
        <v>0</v>
      </c>
      <c r="P473" s="8">
        <f t="shared" si="73"/>
        <v>16.5</v>
      </c>
      <c r="Q473" s="9">
        <f t="shared" si="74"/>
        <v>46.225000000000001</v>
      </c>
      <c r="R473" s="9">
        <f t="shared" si="75"/>
        <v>29.125</v>
      </c>
      <c r="S473" s="9">
        <f t="shared" si="76"/>
        <v>26.175000000000001</v>
      </c>
      <c r="T473" s="9">
        <f t="shared" si="77"/>
        <v>35.375</v>
      </c>
      <c r="U473" s="8">
        <f t="shared" si="78"/>
        <v>33.841666666666661</v>
      </c>
      <c r="V473" s="8">
        <f t="shared" si="79"/>
        <v>34.224999999999994</v>
      </c>
    </row>
    <row r="474" spans="1:22" ht="13.5" x14ac:dyDescent="0.25">
      <c r="A474" s="3">
        <f>RSI!A474</f>
        <v>45217</v>
      </c>
      <c r="B474" s="2">
        <f>RSI!B474</f>
        <v>11.546900000000001</v>
      </c>
      <c r="C474" s="2">
        <f>RSI!I474</f>
        <v>48.35954953108498</v>
      </c>
      <c r="D474" s="2">
        <f>MACD!E474</f>
        <v>-0.20715244368978247</v>
      </c>
      <c r="E474" s="2">
        <f>MACD!F474</f>
        <v>-0.17327358171854598</v>
      </c>
      <c r="F474" s="2">
        <f>'Moving Avg'!D474</f>
        <v>11.603960000000001</v>
      </c>
      <c r="G474" s="2">
        <f>'Moving Avg'!F474</f>
        <v>11.482704999999999</v>
      </c>
      <c r="H474" s="2">
        <f>'Moving Avg'!G474</f>
        <v>11.706656000000004</v>
      </c>
      <c r="I474" s="2">
        <f>'Moving Avg'!H474</f>
        <v>12.767761999999989</v>
      </c>
      <c r="J474" s="6" t="str">
        <f>OBV!F474</f>
        <v>BEARISH</v>
      </c>
      <c r="K474" s="6" t="str">
        <f>OBV!G474</f>
        <v>NEUTRAL</v>
      </c>
      <c r="L474" s="6" t="str">
        <f>OBV!H474</f>
        <v>CONFIRMED BEARISH</v>
      </c>
      <c r="M474" s="8">
        <f t="shared" si="70"/>
        <v>25</v>
      </c>
      <c r="N474" s="8">
        <f t="shared" si="71"/>
        <v>100</v>
      </c>
      <c r="O474" s="8">
        <f t="shared" si="72"/>
        <v>0</v>
      </c>
      <c r="P474" s="8">
        <f t="shared" si="73"/>
        <v>16.5</v>
      </c>
      <c r="Q474" s="9">
        <f t="shared" si="74"/>
        <v>46.225000000000001</v>
      </c>
      <c r="R474" s="9">
        <f t="shared" si="75"/>
        <v>29.125</v>
      </c>
      <c r="S474" s="9">
        <f t="shared" si="76"/>
        <v>26.175000000000001</v>
      </c>
      <c r="T474" s="9">
        <f t="shared" si="77"/>
        <v>35.375</v>
      </c>
      <c r="U474" s="8">
        <f t="shared" si="78"/>
        <v>33.841666666666661</v>
      </c>
      <c r="V474" s="8">
        <f t="shared" si="79"/>
        <v>34.224999999999994</v>
      </c>
    </row>
    <row r="475" spans="1:22" ht="13.5" x14ac:dyDescent="0.25">
      <c r="A475" s="3">
        <f>RSI!A475</f>
        <v>45218</v>
      </c>
      <c r="B475" s="2">
        <f>RSI!B475</f>
        <v>11.4117</v>
      </c>
      <c r="C475" s="2">
        <f>RSI!I475</f>
        <v>44.939333536231992</v>
      </c>
      <c r="D475" s="2">
        <f>MACD!E475</f>
        <v>-0.18914427169700865</v>
      </c>
      <c r="E475" s="2">
        <f>MACD!F475</f>
        <v>-0.1764477197142385</v>
      </c>
      <c r="F475" s="2">
        <f>'Moving Avg'!D475</f>
        <v>11.51986</v>
      </c>
      <c r="G475" s="2">
        <f>'Moving Avg'!F475</f>
        <v>11.490209999999996</v>
      </c>
      <c r="H475" s="2">
        <f>'Moving Avg'!G475</f>
        <v>11.692390000000005</v>
      </c>
      <c r="I475" s="2">
        <f>'Moving Avg'!H475</f>
        <v>12.75446549999999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  <c r="M475" s="8">
        <f t="shared" si="70"/>
        <v>25</v>
      </c>
      <c r="N475" s="8">
        <f t="shared" si="71"/>
        <v>45</v>
      </c>
      <c r="O475" s="8">
        <f t="shared" si="72"/>
        <v>0</v>
      </c>
      <c r="P475" s="8">
        <f t="shared" si="73"/>
        <v>16.5</v>
      </c>
      <c r="Q475" s="9">
        <f t="shared" si="74"/>
        <v>26.975000000000001</v>
      </c>
      <c r="R475" s="9">
        <f t="shared" si="75"/>
        <v>18.125</v>
      </c>
      <c r="S475" s="9">
        <f t="shared" si="76"/>
        <v>17.925000000000001</v>
      </c>
      <c r="T475" s="9">
        <f t="shared" si="77"/>
        <v>21.625</v>
      </c>
      <c r="U475" s="8">
        <f t="shared" si="78"/>
        <v>21.008333333333336</v>
      </c>
      <c r="V475" s="8">
        <f t="shared" si="79"/>
        <v>21.162500000000001</v>
      </c>
    </row>
    <row r="476" spans="1:22" ht="13.5" x14ac:dyDescent="0.25">
      <c r="A476" s="3">
        <f>RSI!A476</f>
        <v>45219</v>
      </c>
      <c r="B476" s="2">
        <f>RSI!B476</f>
        <v>11.4117</v>
      </c>
      <c r="C476" s="2">
        <f>RSI!I476</f>
        <v>44.939333536231992</v>
      </c>
      <c r="D476" s="2">
        <f>MACD!E476</f>
        <v>-9.3100897381336978E-2</v>
      </c>
      <c r="E476" s="2">
        <f>MACD!F476</f>
        <v>-0.15977835524765821</v>
      </c>
      <c r="F476" s="2">
        <f>'Moving Avg'!D476</f>
        <v>11.474799999999998</v>
      </c>
      <c r="G476" s="2">
        <f>'Moving Avg'!F476</f>
        <v>11.497714999999999</v>
      </c>
      <c r="H476" s="2">
        <f>'Moving Avg'!G476</f>
        <v>11.677824000000003</v>
      </c>
      <c r="I476" s="2">
        <f>'Moving Avg'!H476</f>
        <v>12.741463499999993</v>
      </c>
      <c r="J476" s="6" t="str">
        <f>OBV!F476</f>
        <v>BEARISH</v>
      </c>
      <c r="K476" s="6" t="str">
        <f>OBV!G476</f>
        <v>NEUTRAL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0</v>
      </c>
      <c r="P476" s="8">
        <f t="shared" si="73"/>
        <v>16.5</v>
      </c>
      <c r="Q476" s="9">
        <f t="shared" si="74"/>
        <v>11.225</v>
      </c>
      <c r="R476" s="9">
        <f t="shared" si="75"/>
        <v>9.125</v>
      </c>
      <c r="S476" s="9">
        <f t="shared" si="76"/>
        <v>11.175000000000001</v>
      </c>
      <c r="T476" s="9">
        <f t="shared" si="77"/>
        <v>10.375</v>
      </c>
      <c r="U476" s="8">
        <f t="shared" si="78"/>
        <v>10.508333333333335</v>
      </c>
      <c r="V476" s="8">
        <f t="shared" si="79"/>
        <v>10.475000000000001</v>
      </c>
    </row>
    <row r="477" spans="1:22" ht="13.5" x14ac:dyDescent="0.25">
      <c r="A477" s="3">
        <f>RSI!A477</f>
        <v>45222</v>
      </c>
      <c r="B477" s="2">
        <f>RSI!B477</f>
        <v>11.186500000000001</v>
      </c>
      <c r="C477" s="2">
        <f>RSI!I477</f>
        <v>39.537496100153966</v>
      </c>
      <c r="D477" s="2">
        <f>MACD!E477</f>
        <v>-6.8044112406026258E-2</v>
      </c>
      <c r="E477" s="2">
        <f>MACD!F477</f>
        <v>-0.14143150667933183</v>
      </c>
      <c r="F477" s="2">
        <f>'Moving Avg'!D477</f>
        <v>11.40272</v>
      </c>
      <c r="G477" s="2">
        <f>'Moving Avg'!F477</f>
        <v>11.493959999999998</v>
      </c>
      <c r="H477" s="2">
        <f>'Moving Avg'!G477</f>
        <v>11.658754000000005</v>
      </c>
      <c r="I477" s="2">
        <f>'Moving Avg'!H477</f>
        <v>12.728218499999992</v>
      </c>
      <c r="J477" s="6" t="str">
        <f>OBV!F477</f>
        <v>BEARISH</v>
      </c>
      <c r="K477" s="6" t="str">
        <f>OBV!G477</f>
        <v>NEUTRAL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0</v>
      </c>
      <c r="P477" s="8">
        <f t="shared" si="73"/>
        <v>16.5</v>
      </c>
      <c r="Q477" s="9">
        <f t="shared" si="74"/>
        <v>11.225</v>
      </c>
      <c r="R477" s="9">
        <f t="shared" si="75"/>
        <v>9.125</v>
      </c>
      <c r="S477" s="9">
        <f t="shared" si="76"/>
        <v>11.175000000000001</v>
      </c>
      <c r="T477" s="9">
        <f t="shared" si="77"/>
        <v>10.375</v>
      </c>
      <c r="U477" s="8">
        <f t="shared" si="78"/>
        <v>10.508333333333335</v>
      </c>
      <c r="V477" s="8">
        <f t="shared" si="79"/>
        <v>10.475000000000001</v>
      </c>
    </row>
    <row r="478" spans="1:22" ht="13.5" x14ac:dyDescent="0.25">
      <c r="A478" s="3">
        <f>RSI!A478</f>
        <v>45223</v>
      </c>
      <c r="B478" s="2">
        <f>RSI!B478</f>
        <v>11.186500000000001</v>
      </c>
      <c r="C478" s="2">
        <f>RSI!I478</f>
        <v>39.537496100153966</v>
      </c>
      <c r="D478" s="2">
        <f>MACD!E478</f>
        <v>2.3596891348489635E-2</v>
      </c>
      <c r="E478" s="2">
        <f>MACD!F478</f>
        <v>-0.10842582707376754</v>
      </c>
      <c r="F478" s="2">
        <f>'Moving Avg'!D478</f>
        <v>11.348660000000001</v>
      </c>
      <c r="G478" s="2">
        <f>'Moving Avg'!F478</f>
        <v>11.490204999999998</v>
      </c>
      <c r="H478" s="2">
        <f>'Moving Avg'!G478</f>
        <v>11.639684000000004</v>
      </c>
      <c r="I478" s="2">
        <f>'Moving Avg'!H478</f>
        <v>12.717858499999991</v>
      </c>
      <c r="J478" s="6" t="str">
        <f>OBV!F478</f>
        <v>BEARISH</v>
      </c>
      <c r="K478" s="6" t="str">
        <f>OBV!G478</f>
        <v>NEUTRAL</v>
      </c>
      <c r="L478" s="6" t="str">
        <f>OBV!H478</f>
        <v>CONFIRMED BEARISH</v>
      </c>
      <c r="M478" s="8">
        <f t="shared" si="70"/>
        <v>25</v>
      </c>
      <c r="N478" s="8">
        <f t="shared" si="71"/>
        <v>0</v>
      </c>
      <c r="O478" s="8">
        <f t="shared" si="72"/>
        <v>0</v>
      </c>
      <c r="P478" s="8">
        <f t="shared" si="73"/>
        <v>16.5</v>
      </c>
      <c r="Q478" s="9">
        <f t="shared" si="74"/>
        <v>11.225</v>
      </c>
      <c r="R478" s="9">
        <f t="shared" si="75"/>
        <v>9.125</v>
      </c>
      <c r="S478" s="9">
        <f t="shared" si="76"/>
        <v>11.175000000000001</v>
      </c>
      <c r="T478" s="9">
        <f t="shared" si="77"/>
        <v>10.375</v>
      </c>
      <c r="U478" s="8">
        <f t="shared" si="78"/>
        <v>10.508333333333335</v>
      </c>
      <c r="V478" s="8">
        <f t="shared" si="79"/>
        <v>10.475000000000001</v>
      </c>
    </row>
    <row r="479" spans="1:22" ht="13.5" x14ac:dyDescent="0.25">
      <c r="A479" s="3">
        <f>RSI!A479</f>
        <v>45224</v>
      </c>
      <c r="B479" s="2">
        <f>RSI!B479</f>
        <v>11.186500000000001</v>
      </c>
      <c r="C479" s="2">
        <f>RSI!I479</f>
        <v>39.537496100153966</v>
      </c>
      <c r="D479" s="2">
        <f>MACD!E479</f>
        <v>9.5162955357317003E-2</v>
      </c>
      <c r="E479" s="2">
        <f>MACD!F479</f>
        <v>-6.7708070587550628E-2</v>
      </c>
      <c r="F479" s="2">
        <f>'Moving Avg'!D479</f>
        <v>11.276580000000001</v>
      </c>
      <c r="G479" s="2">
        <f>'Moving Avg'!F479</f>
        <v>11.493959999999998</v>
      </c>
      <c r="H479" s="2">
        <f>'Moving Avg'!G479</f>
        <v>11.620614000000003</v>
      </c>
      <c r="I479" s="2">
        <f>'Moving Avg'!H479</f>
        <v>12.707498499999993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  <c r="M479" s="8">
        <f t="shared" si="70"/>
        <v>25</v>
      </c>
      <c r="N479" s="8">
        <f t="shared" si="71"/>
        <v>0</v>
      </c>
      <c r="O479" s="8">
        <f t="shared" si="72"/>
        <v>0</v>
      </c>
      <c r="P479" s="8">
        <f t="shared" si="73"/>
        <v>16.5</v>
      </c>
      <c r="Q479" s="9">
        <f t="shared" si="74"/>
        <v>11.225</v>
      </c>
      <c r="R479" s="9">
        <f t="shared" si="75"/>
        <v>9.125</v>
      </c>
      <c r="S479" s="9">
        <f t="shared" si="76"/>
        <v>11.175000000000001</v>
      </c>
      <c r="T479" s="9">
        <f t="shared" si="77"/>
        <v>10.375</v>
      </c>
      <c r="U479" s="8">
        <f t="shared" si="78"/>
        <v>10.508333333333335</v>
      </c>
      <c r="V479" s="8">
        <f t="shared" si="79"/>
        <v>10.475000000000001</v>
      </c>
    </row>
    <row r="480" spans="1:22" ht="13.5" x14ac:dyDescent="0.25">
      <c r="A480" s="3">
        <f>RSI!A480</f>
        <v>45225</v>
      </c>
      <c r="B480" s="2">
        <f>RSI!B480</f>
        <v>11.0364</v>
      </c>
      <c r="C480" s="2">
        <f>RSI!I480</f>
        <v>35.94106171479396</v>
      </c>
      <c r="D480" s="2">
        <f>MACD!E480</f>
        <v>0.16648892624335154</v>
      </c>
      <c r="E480" s="2">
        <f>MACD!F480</f>
        <v>-2.0868671221370198E-2</v>
      </c>
      <c r="F480" s="2">
        <f>'Moving Avg'!D480</f>
        <v>11.20152</v>
      </c>
      <c r="G480" s="2">
        <f>'Moving Avg'!F480</f>
        <v>11.482699999999998</v>
      </c>
      <c r="H480" s="2">
        <f>'Moving Avg'!G480</f>
        <v>11.598542000000002</v>
      </c>
      <c r="I480" s="2">
        <f>'Moving Avg'!H480</f>
        <v>12.696387999999992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  <c r="M480" s="8">
        <f t="shared" si="70"/>
        <v>25</v>
      </c>
      <c r="N480" s="8">
        <f t="shared" si="71"/>
        <v>0</v>
      </c>
      <c r="O480" s="8">
        <f t="shared" si="72"/>
        <v>0</v>
      </c>
      <c r="P480" s="8">
        <f t="shared" si="73"/>
        <v>16.5</v>
      </c>
      <c r="Q480" s="9">
        <f t="shared" si="74"/>
        <v>11.225</v>
      </c>
      <c r="R480" s="9">
        <f t="shared" si="75"/>
        <v>9.125</v>
      </c>
      <c r="S480" s="9">
        <f t="shared" si="76"/>
        <v>11.175000000000001</v>
      </c>
      <c r="T480" s="9">
        <f t="shared" si="77"/>
        <v>10.375</v>
      </c>
      <c r="U480" s="8">
        <f t="shared" si="78"/>
        <v>10.508333333333335</v>
      </c>
      <c r="V480" s="8">
        <f t="shared" si="79"/>
        <v>10.475000000000001</v>
      </c>
    </row>
    <row r="481" spans="1:22" ht="13.5" x14ac:dyDescent="0.25">
      <c r="A481" s="3">
        <f>RSI!A481</f>
        <v>45226</v>
      </c>
      <c r="B481" s="2">
        <f>RSI!B481</f>
        <v>11.0739</v>
      </c>
      <c r="C481" s="2">
        <f>RSI!I481</f>
        <v>37.471363884265223</v>
      </c>
      <c r="D481" s="2">
        <f>MACD!E481</f>
        <v>0.19673418632507733</v>
      </c>
      <c r="E481" s="2">
        <f>MACD!F481</f>
        <v>2.2651900287919313E-2</v>
      </c>
      <c r="F481" s="2">
        <f>'Moving Avg'!D481</f>
        <v>11.13396</v>
      </c>
      <c r="G481" s="2">
        <f>'Moving Avg'!F481</f>
        <v>11.473314999999998</v>
      </c>
      <c r="H481" s="2">
        <f>'Moving Avg'!G481</f>
        <v>11.579772</v>
      </c>
      <c r="I481" s="2">
        <f>'Moving Avg'!H481</f>
        <v>12.68546499999999</v>
      </c>
      <c r="J481" s="6" t="str">
        <f>OBV!F481</f>
        <v>BEARISH</v>
      </c>
      <c r="K481" s="6" t="str">
        <f>OBV!G481</f>
        <v>NEUTRAL</v>
      </c>
      <c r="L481" s="6" t="str">
        <f>OBV!H481</f>
        <v>CONFIRMED BEARISH</v>
      </c>
      <c r="M481" s="8">
        <f t="shared" si="70"/>
        <v>25</v>
      </c>
      <c r="N481" s="8">
        <f t="shared" si="71"/>
        <v>0</v>
      </c>
      <c r="O481" s="8">
        <f t="shared" si="72"/>
        <v>0</v>
      </c>
      <c r="P481" s="8">
        <f t="shared" si="73"/>
        <v>16.5</v>
      </c>
      <c r="Q481" s="9">
        <f t="shared" si="74"/>
        <v>11.225</v>
      </c>
      <c r="R481" s="9">
        <f t="shared" si="75"/>
        <v>9.125</v>
      </c>
      <c r="S481" s="9">
        <f t="shared" si="76"/>
        <v>11.175000000000001</v>
      </c>
      <c r="T481" s="9">
        <f t="shared" si="77"/>
        <v>10.375</v>
      </c>
      <c r="U481" s="8">
        <f t="shared" si="78"/>
        <v>10.508333333333335</v>
      </c>
      <c r="V481" s="8">
        <f t="shared" si="79"/>
        <v>10.475000000000001</v>
      </c>
    </row>
    <row r="482" spans="1:22" ht="13.5" x14ac:dyDescent="0.25">
      <c r="A482" s="3">
        <f>RSI!A482</f>
        <v>45229</v>
      </c>
      <c r="B482" s="2">
        <f>RSI!B482</f>
        <v>11.0739</v>
      </c>
      <c r="C482" s="2">
        <f>RSI!I482</f>
        <v>37.47136388426523</v>
      </c>
      <c r="D482" s="2">
        <f>MACD!E482</f>
        <v>0.21074418569024544</v>
      </c>
      <c r="E482" s="2">
        <f>MACD!F482</f>
        <v>6.0270357368384542E-2</v>
      </c>
      <c r="F482" s="2">
        <f>'Moving Avg'!D482</f>
        <v>11.111440000000002</v>
      </c>
      <c r="G482" s="2">
        <f>'Moving Avg'!F482</f>
        <v>11.452670000000001</v>
      </c>
      <c r="H482" s="2">
        <f>'Moving Avg'!G482</f>
        <v>11.562953999999998</v>
      </c>
      <c r="I482" s="2">
        <f>'Moving Avg'!H482</f>
        <v>12.67454199999999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0"/>
        <v>25</v>
      </c>
      <c r="N482" s="8">
        <f t="shared" si="71"/>
        <v>0</v>
      </c>
      <c r="O482" s="8">
        <f t="shared" si="72"/>
        <v>0</v>
      </c>
      <c r="P482" s="8">
        <f t="shared" si="73"/>
        <v>16.5</v>
      </c>
      <c r="Q482" s="9">
        <f t="shared" si="74"/>
        <v>11.225</v>
      </c>
      <c r="R482" s="9">
        <f t="shared" si="75"/>
        <v>9.125</v>
      </c>
      <c r="S482" s="9">
        <f t="shared" si="76"/>
        <v>11.175000000000001</v>
      </c>
      <c r="T482" s="9">
        <f t="shared" si="77"/>
        <v>10.375</v>
      </c>
      <c r="U482" s="8">
        <f t="shared" si="78"/>
        <v>10.508333333333335</v>
      </c>
      <c r="V482" s="8">
        <f t="shared" si="79"/>
        <v>10.475000000000001</v>
      </c>
    </row>
    <row r="483" spans="1:22" ht="13.5" x14ac:dyDescent="0.25">
      <c r="A483" s="3">
        <f>RSI!A483</f>
        <v>45230</v>
      </c>
      <c r="B483" s="2">
        <f>RSI!B483</f>
        <v>11.0063</v>
      </c>
      <c r="C483" s="2">
        <f>RSI!I483</f>
        <v>35.688920812298761</v>
      </c>
      <c r="D483" s="2">
        <f>MACD!E483</f>
        <v>0.21585522011377911</v>
      </c>
      <c r="E483" s="2">
        <f>MACD!F483</f>
        <v>9.1387329917463456E-2</v>
      </c>
      <c r="F483" s="2">
        <f>'Moving Avg'!D483</f>
        <v>11.075400000000002</v>
      </c>
      <c r="G483" s="2">
        <f>'Moving Avg'!F483</f>
        <v>11.428644999999999</v>
      </c>
      <c r="H483" s="2">
        <f>'Moving Avg'!G483</f>
        <v>11.541782000000001</v>
      </c>
      <c r="I483" s="2">
        <f>'Moving Avg'!H483</f>
        <v>12.665105999999991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  <c r="M483" s="8">
        <f t="shared" si="70"/>
        <v>25</v>
      </c>
      <c r="N483" s="8">
        <f t="shared" si="71"/>
        <v>0</v>
      </c>
      <c r="O483" s="8">
        <f t="shared" si="72"/>
        <v>0</v>
      </c>
      <c r="P483" s="8">
        <f t="shared" si="73"/>
        <v>16.5</v>
      </c>
      <c r="Q483" s="9">
        <f t="shared" si="74"/>
        <v>11.225</v>
      </c>
      <c r="R483" s="9">
        <f t="shared" si="75"/>
        <v>9.125</v>
      </c>
      <c r="S483" s="9">
        <f t="shared" si="76"/>
        <v>11.175000000000001</v>
      </c>
      <c r="T483" s="9">
        <f t="shared" si="77"/>
        <v>10.375</v>
      </c>
      <c r="U483" s="8">
        <f t="shared" si="78"/>
        <v>10.508333333333335</v>
      </c>
      <c r="V483" s="8">
        <f t="shared" si="79"/>
        <v>10.475000000000001</v>
      </c>
    </row>
    <row r="484" spans="1:22" ht="13.5" x14ac:dyDescent="0.25">
      <c r="A484" s="3">
        <f>RSI!A484</f>
        <v>45231</v>
      </c>
      <c r="B484" s="2">
        <f>RSI!B484</f>
        <v>10.788600000000001</v>
      </c>
      <c r="C484" s="2">
        <f>RSI!I484</f>
        <v>30.634979666220062</v>
      </c>
      <c r="D484" s="2">
        <f>MACD!E484</f>
        <v>0.2525210707861909</v>
      </c>
      <c r="E484" s="2">
        <f>MACD!F484</f>
        <v>0.12361407809120896</v>
      </c>
      <c r="F484" s="2">
        <f>'Moving Avg'!D484</f>
        <v>10.99582</v>
      </c>
      <c r="G484" s="2">
        <f>'Moving Avg'!F484</f>
        <v>11.397110000000001</v>
      </c>
      <c r="H484" s="2">
        <f>'Moving Avg'!G484</f>
        <v>11.52031</v>
      </c>
      <c r="I484" s="2">
        <f>'Moving Avg'!H484</f>
        <v>12.65343349999999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0"/>
        <v>25</v>
      </c>
      <c r="N484" s="8">
        <f t="shared" si="71"/>
        <v>0</v>
      </c>
      <c r="O484" s="8">
        <f t="shared" si="72"/>
        <v>0</v>
      </c>
      <c r="P484" s="8">
        <f t="shared" si="73"/>
        <v>16.5</v>
      </c>
      <c r="Q484" s="9">
        <f t="shared" si="74"/>
        <v>11.225</v>
      </c>
      <c r="R484" s="9">
        <f t="shared" si="75"/>
        <v>9.125</v>
      </c>
      <c r="S484" s="9">
        <f t="shared" si="76"/>
        <v>11.175000000000001</v>
      </c>
      <c r="T484" s="9">
        <f t="shared" si="77"/>
        <v>10.375</v>
      </c>
      <c r="U484" s="8">
        <f t="shared" si="78"/>
        <v>10.508333333333335</v>
      </c>
      <c r="V484" s="8">
        <f t="shared" si="79"/>
        <v>10.475000000000001</v>
      </c>
    </row>
    <row r="485" spans="1:22" ht="13.5" x14ac:dyDescent="0.25">
      <c r="A485" s="3">
        <f>RSI!A485</f>
        <v>45232</v>
      </c>
      <c r="B485" s="2">
        <f>RSI!B485</f>
        <v>11.141500000000001</v>
      </c>
      <c r="C485" s="2">
        <f>RSI!I485</f>
        <v>44.384067860028914</v>
      </c>
      <c r="D485" s="2">
        <f>MACD!E485</f>
        <v>0.24007099856900815</v>
      </c>
      <c r="E485" s="2">
        <f>MACD!F485</f>
        <v>0.14690546218676881</v>
      </c>
      <c r="F485" s="2">
        <f>'Moving Avg'!D485</f>
        <v>11.01684</v>
      </c>
      <c r="G485" s="2">
        <f>'Moving Avg'!F485</f>
        <v>11.383220000000001</v>
      </c>
      <c r="H485" s="2">
        <f>'Moving Avg'!G485</f>
        <v>11.505896</v>
      </c>
      <c r="I485" s="2">
        <f>'Moving Avg'!H485</f>
        <v>12.644378999999992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  <c r="M485" s="8">
        <f t="shared" si="70"/>
        <v>25</v>
      </c>
      <c r="N485" s="8">
        <f t="shared" si="71"/>
        <v>0</v>
      </c>
      <c r="O485" s="8">
        <f t="shared" si="72"/>
        <v>0</v>
      </c>
      <c r="P485" s="8">
        <f t="shared" si="73"/>
        <v>16.5</v>
      </c>
      <c r="Q485" s="9">
        <f t="shared" si="74"/>
        <v>11.225</v>
      </c>
      <c r="R485" s="9">
        <f t="shared" si="75"/>
        <v>9.125</v>
      </c>
      <c r="S485" s="9">
        <f t="shared" si="76"/>
        <v>11.175000000000001</v>
      </c>
      <c r="T485" s="9">
        <f t="shared" si="77"/>
        <v>10.375</v>
      </c>
      <c r="U485" s="8">
        <f t="shared" si="78"/>
        <v>10.508333333333335</v>
      </c>
      <c r="V485" s="8">
        <f t="shared" si="79"/>
        <v>10.475000000000001</v>
      </c>
    </row>
    <row r="486" spans="1:22" ht="13.5" x14ac:dyDescent="0.25">
      <c r="A486" s="3">
        <f>RSI!A486</f>
        <v>45233</v>
      </c>
      <c r="B486" s="2">
        <f>RSI!B486</f>
        <v>11.148999999999999</v>
      </c>
      <c r="C486" s="2">
        <f>RSI!I486</f>
        <v>44.635234026329066</v>
      </c>
      <c r="D486" s="2">
        <f>MACD!E486</f>
        <v>0.23010446337242385</v>
      </c>
      <c r="E486" s="2">
        <f>MACD!F486</f>
        <v>0.16354526242389983</v>
      </c>
      <c r="F486" s="2">
        <f>'Moving Avg'!D486</f>
        <v>11.03186</v>
      </c>
      <c r="G486" s="2">
        <f>'Moving Avg'!F486</f>
        <v>11.343805000000001</v>
      </c>
      <c r="H486" s="2">
        <f>'Moving Avg'!G486</f>
        <v>11.491631999999999</v>
      </c>
      <c r="I486" s="2">
        <f>'Moving Avg'!H486</f>
        <v>12.635361999999992</v>
      </c>
      <c r="J486" s="6" t="str">
        <f>OBV!F486</f>
        <v>BEARISH</v>
      </c>
      <c r="K486" s="6" t="str">
        <f>OBV!G486</f>
        <v>NEUTRAL</v>
      </c>
      <c r="L486" s="6" t="str">
        <f>OBV!H486</f>
        <v>BEARISH DIVERGENCE</v>
      </c>
      <c r="M486" s="8">
        <f t="shared" si="70"/>
        <v>25</v>
      </c>
      <c r="N486" s="8">
        <f t="shared" si="71"/>
        <v>0</v>
      </c>
      <c r="O486" s="8">
        <f t="shared" si="72"/>
        <v>0</v>
      </c>
      <c r="P486" s="8">
        <f t="shared" si="73"/>
        <v>16.5</v>
      </c>
      <c r="Q486" s="9">
        <f t="shared" si="74"/>
        <v>11.225</v>
      </c>
      <c r="R486" s="9">
        <f t="shared" si="75"/>
        <v>9.125</v>
      </c>
      <c r="S486" s="9">
        <f t="shared" si="76"/>
        <v>11.175000000000001</v>
      </c>
      <c r="T486" s="9">
        <f t="shared" si="77"/>
        <v>10.375</v>
      </c>
      <c r="U486" s="8">
        <f t="shared" si="78"/>
        <v>10.508333333333335</v>
      </c>
      <c r="V486" s="8">
        <f t="shared" si="79"/>
        <v>10.475000000000001</v>
      </c>
    </row>
    <row r="487" spans="1:22" ht="13.5" x14ac:dyDescent="0.25">
      <c r="A487" s="3">
        <f>RSI!A487</f>
        <v>45236</v>
      </c>
      <c r="B487" s="2">
        <f>RSI!B487</f>
        <v>10.788600000000001</v>
      </c>
      <c r="C487" s="2">
        <f>RSI!I487</f>
        <v>36.179794082409209</v>
      </c>
      <c r="D487" s="2">
        <f>MACD!E487</f>
        <v>0.21471752595775051</v>
      </c>
      <c r="E487" s="2">
        <f>MACD!F487</f>
        <v>0.17377971513066998</v>
      </c>
      <c r="F487" s="2">
        <f>'Moving Avg'!D487</f>
        <v>10.9748</v>
      </c>
      <c r="G487" s="2">
        <f>'Moving Avg'!F487</f>
        <v>11.310395</v>
      </c>
      <c r="H487" s="2">
        <f>'Moving Avg'!G487</f>
        <v>11.466106</v>
      </c>
      <c r="I487" s="2">
        <f>'Moving Avg'!H487</f>
        <v>12.624572499999989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0"/>
        <v>25</v>
      </c>
      <c r="N487" s="8">
        <f t="shared" si="71"/>
        <v>0</v>
      </c>
      <c r="O487" s="8">
        <f t="shared" si="72"/>
        <v>0</v>
      </c>
      <c r="P487" s="8">
        <f t="shared" si="73"/>
        <v>16.5</v>
      </c>
      <c r="Q487" s="9">
        <f t="shared" si="74"/>
        <v>11.225</v>
      </c>
      <c r="R487" s="9">
        <f t="shared" si="75"/>
        <v>9.125</v>
      </c>
      <c r="S487" s="9">
        <f t="shared" si="76"/>
        <v>11.175000000000001</v>
      </c>
      <c r="T487" s="9">
        <f t="shared" si="77"/>
        <v>10.375</v>
      </c>
      <c r="U487" s="8">
        <f t="shared" si="78"/>
        <v>10.508333333333335</v>
      </c>
      <c r="V487" s="8">
        <f t="shared" si="79"/>
        <v>10.475000000000001</v>
      </c>
    </row>
    <row r="488" spans="1:22" ht="13.5" x14ac:dyDescent="0.25">
      <c r="A488" s="3">
        <f>RSI!A488</f>
        <v>45237</v>
      </c>
      <c r="B488" s="2">
        <f>RSI!B488</f>
        <v>11.096399999999999</v>
      </c>
      <c r="C488" s="2">
        <f>RSI!I488</f>
        <v>45.649387864324353</v>
      </c>
      <c r="D488" s="2">
        <f>MACD!E488</f>
        <v>0.18194978267323059</v>
      </c>
      <c r="E488" s="2">
        <f>MACD!F488</f>
        <v>0.17541372863918209</v>
      </c>
      <c r="F488" s="2">
        <f>'Moving Avg'!D488</f>
        <v>10.99282</v>
      </c>
      <c r="G488" s="2">
        <f>'Moving Avg'!F488</f>
        <v>11.270225</v>
      </c>
      <c r="H488" s="2">
        <f>'Moving Avg'!G488</f>
        <v>11.448537999999999</v>
      </c>
      <c r="I488" s="2">
        <f>'Moving Avg'!H488</f>
        <v>12.614409499999988</v>
      </c>
      <c r="J488" s="6" t="str">
        <f>OBV!F488</f>
        <v>BEARISH</v>
      </c>
      <c r="K488" s="6" t="str">
        <f>OBV!G488</f>
        <v>NEUTRAL</v>
      </c>
      <c r="L488" s="6" t="str">
        <f>OBV!H488</f>
        <v>BEARISH DIVERGENCE</v>
      </c>
      <c r="M488" s="8">
        <f t="shared" si="70"/>
        <v>25</v>
      </c>
      <c r="N488" s="8">
        <f t="shared" si="71"/>
        <v>0</v>
      </c>
      <c r="O488" s="8">
        <f t="shared" si="72"/>
        <v>0</v>
      </c>
      <c r="P488" s="8">
        <f t="shared" si="73"/>
        <v>16.5</v>
      </c>
      <c r="Q488" s="9">
        <f t="shared" si="74"/>
        <v>11.225</v>
      </c>
      <c r="R488" s="9">
        <f t="shared" si="75"/>
        <v>9.125</v>
      </c>
      <c r="S488" s="9">
        <f t="shared" si="76"/>
        <v>11.175000000000001</v>
      </c>
      <c r="T488" s="9">
        <f t="shared" si="77"/>
        <v>10.375</v>
      </c>
      <c r="U488" s="8">
        <f t="shared" si="78"/>
        <v>10.508333333333335</v>
      </c>
      <c r="V488" s="8">
        <f t="shared" si="79"/>
        <v>10.475000000000001</v>
      </c>
    </row>
    <row r="489" spans="1:22" ht="13.5" x14ac:dyDescent="0.25">
      <c r="A489" s="3">
        <f>RSI!A489</f>
        <v>45238</v>
      </c>
      <c r="B489" s="2">
        <f>RSI!B489</f>
        <v>10.661</v>
      </c>
      <c r="C489" s="2">
        <f>RSI!I489</f>
        <v>37.233317234972077</v>
      </c>
      <c r="D489" s="2">
        <f>MACD!E489</f>
        <v>0.1874821800124451</v>
      </c>
      <c r="E489" s="2">
        <f>MACD!F489</f>
        <v>0.17782741891383472</v>
      </c>
      <c r="F489" s="2">
        <f>'Moving Avg'!D489</f>
        <v>10.9673</v>
      </c>
      <c r="G489" s="2">
        <f>'Moving Avg'!F489</f>
        <v>11.210915</v>
      </c>
      <c r="H489" s="2">
        <f>'Moving Avg'!G489</f>
        <v>11.425713999999997</v>
      </c>
      <c r="I489" s="2">
        <f>'Moving Avg'!H489</f>
        <v>12.60295249999999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  <c r="M489" s="8">
        <f t="shared" si="70"/>
        <v>25</v>
      </c>
      <c r="N489" s="8">
        <f t="shared" si="71"/>
        <v>0</v>
      </c>
      <c r="O489" s="8">
        <f t="shared" si="72"/>
        <v>0</v>
      </c>
      <c r="P489" s="8">
        <f t="shared" si="73"/>
        <v>16.5</v>
      </c>
      <c r="Q489" s="9">
        <f t="shared" si="74"/>
        <v>11.225</v>
      </c>
      <c r="R489" s="9">
        <f t="shared" si="75"/>
        <v>9.125</v>
      </c>
      <c r="S489" s="9">
        <f t="shared" si="76"/>
        <v>11.175000000000001</v>
      </c>
      <c r="T489" s="9">
        <f t="shared" si="77"/>
        <v>10.375</v>
      </c>
      <c r="U489" s="8">
        <f t="shared" si="78"/>
        <v>10.508333333333335</v>
      </c>
      <c r="V489" s="8">
        <f t="shared" si="79"/>
        <v>10.475000000000001</v>
      </c>
    </row>
    <row r="490" spans="1:22" ht="13.5" x14ac:dyDescent="0.25">
      <c r="A490" s="3">
        <f>RSI!A490</f>
        <v>45239</v>
      </c>
      <c r="B490" s="2">
        <f>RSI!B490</f>
        <v>10.953799999999999</v>
      </c>
      <c r="C490" s="2">
        <f>RSI!I490</f>
        <v>44.626684378295899</v>
      </c>
      <c r="D490" s="2">
        <f>MACD!E490</f>
        <v>0.15088753769972207</v>
      </c>
      <c r="E490" s="2">
        <f>MACD!F490</f>
        <v>0.17243944267101219</v>
      </c>
      <c r="F490" s="2">
        <f>'Moving Avg'!D490</f>
        <v>10.92976</v>
      </c>
      <c r="G490" s="2">
        <f>'Moving Avg'!F490</f>
        <v>11.166995</v>
      </c>
      <c r="H490" s="2">
        <f>'Moving Avg'!G490</f>
        <v>11.403641999999998</v>
      </c>
      <c r="I490" s="2">
        <f>'Moving Avg'!H490</f>
        <v>12.592076499999992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  <c r="M490" s="8">
        <f t="shared" si="70"/>
        <v>25</v>
      </c>
      <c r="N490" s="8">
        <f t="shared" si="71"/>
        <v>100</v>
      </c>
      <c r="O490" s="8">
        <f t="shared" si="72"/>
        <v>0</v>
      </c>
      <c r="P490" s="8">
        <f t="shared" si="73"/>
        <v>16.5</v>
      </c>
      <c r="Q490" s="9">
        <f t="shared" si="74"/>
        <v>46.225000000000001</v>
      </c>
      <c r="R490" s="9">
        <f t="shared" si="75"/>
        <v>29.125</v>
      </c>
      <c r="S490" s="9">
        <f t="shared" si="76"/>
        <v>26.175000000000001</v>
      </c>
      <c r="T490" s="9">
        <f t="shared" si="77"/>
        <v>35.375</v>
      </c>
      <c r="U490" s="8">
        <f t="shared" si="78"/>
        <v>33.841666666666661</v>
      </c>
      <c r="V490" s="8">
        <f t="shared" si="79"/>
        <v>34.224999999999994</v>
      </c>
    </row>
    <row r="491" spans="1:22" ht="13.5" x14ac:dyDescent="0.25">
      <c r="A491" s="3">
        <f>RSI!A491</f>
        <v>45240</v>
      </c>
      <c r="B491" s="2">
        <f>RSI!B491</f>
        <v>10.661</v>
      </c>
      <c r="C491" s="2">
        <f>RSI!I491</f>
        <v>39.602963873057263</v>
      </c>
      <c r="D491" s="2">
        <f>MACD!E491</f>
        <v>0.14889643574303157</v>
      </c>
      <c r="E491" s="2">
        <f>MACD!F491</f>
        <v>0.16773084128541607</v>
      </c>
      <c r="F491" s="2">
        <f>'Moving Avg'!D491</f>
        <v>10.83216</v>
      </c>
      <c r="G491" s="2">
        <f>'Moving Avg'!F491</f>
        <v>11.118194999999998</v>
      </c>
      <c r="H491" s="2">
        <f>'Moving Avg'!G491</f>
        <v>11.376763999999996</v>
      </c>
      <c r="I491" s="2">
        <f>'Moving Avg'!H491</f>
        <v>12.579883499999989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0"/>
        <v>25</v>
      </c>
      <c r="N491" s="8">
        <f t="shared" si="71"/>
        <v>45</v>
      </c>
      <c r="O491" s="8">
        <f t="shared" si="72"/>
        <v>0</v>
      </c>
      <c r="P491" s="8">
        <f t="shared" si="73"/>
        <v>16.5</v>
      </c>
      <c r="Q491" s="9">
        <f t="shared" si="74"/>
        <v>26.975000000000001</v>
      </c>
      <c r="R491" s="9">
        <f t="shared" si="75"/>
        <v>18.125</v>
      </c>
      <c r="S491" s="9">
        <f t="shared" si="76"/>
        <v>17.925000000000001</v>
      </c>
      <c r="T491" s="9">
        <f t="shared" si="77"/>
        <v>21.625</v>
      </c>
      <c r="U491" s="8">
        <f t="shared" si="78"/>
        <v>21.008333333333336</v>
      </c>
      <c r="V491" s="8">
        <f t="shared" si="79"/>
        <v>21.162500000000001</v>
      </c>
    </row>
    <row r="492" spans="1:22" ht="13.5" x14ac:dyDescent="0.25">
      <c r="A492" s="3">
        <f>RSI!A492</f>
        <v>45243</v>
      </c>
      <c r="B492" s="2">
        <f>RSI!B492</f>
        <v>10.653499999999999</v>
      </c>
      <c r="C492" s="2">
        <f>RSI!I492</f>
        <v>39.480364886456968</v>
      </c>
      <c r="D492" s="2">
        <f>MACD!E492</f>
        <v>0.1509005987599501</v>
      </c>
      <c r="E492" s="2">
        <f>MACD!F492</f>
        <v>0.1643647927803229</v>
      </c>
      <c r="F492" s="2">
        <f>'Moving Avg'!D492</f>
        <v>10.80514</v>
      </c>
      <c r="G492" s="2">
        <f>'Moving Avg'!F492</f>
        <v>11.073525</v>
      </c>
      <c r="H492" s="2">
        <f>'Moving Avg'!G492</f>
        <v>11.349585999999997</v>
      </c>
      <c r="I492" s="2">
        <f>'Moving Avg'!H492</f>
        <v>12.56782999999999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  <c r="M492" s="8">
        <f t="shared" si="70"/>
        <v>25</v>
      </c>
      <c r="N492" s="8">
        <f t="shared" si="71"/>
        <v>45</v>
      </c>
      <c r="O492" s="8">
        <f t="shared" si="72"/>
        <v>0</v>
      </c>
      <c r="P492" s="8">
        <f t="shared" si="73"/>
        <v>16.5</v>
      </c>
      <c r="Q492" s="9">
        <f t="shared" si="74"/>
        <v>26.975000000000001</v>
      </c>
      <c r="R492" s="9">
        <f t="shared" si="75"/>
        <v>18.125</v>
      </c>
      <c r="S492" s="9">
        <f t="shared" si="76"/>
        <v>17.925000000000001</v>
      </c>
      <c r="T492" s="9">
        <f t="shared" si="77"/>
        <v>21.625</v>
      </c>
      <c r="U492" s="8">
        <f t="shared" si="78"/>
        <v>21.008333333333336</v>
      </c>
      <c r="V492" s="8">
        <f t="shared" si="79"/>
        <v>21.162500000000001</v>
      </c>
    </row>
    <row r="493" spans="1:22" ht="13.5" x14ac:dyDescent="0.25">
      <c r="A493" s="3">
        <f>RSI!A493</f>
        <v>45244</v>
      </c>
      <c r="B493" s="2">
        <f>RSI!B493</f>
        <v>10.646000000000001</v>
      </c>
      <c r="C493" s="2">
        <f>RSI!I493</f>
        <v>39.349181277436067</v>
      </c>
      <c r="D493" s="2">
        <f>MACD!E493</f>
        <v>0.14569758575314751</v>
      </c>
      <c r="E493" s="2">
        <f>MACD!F493</f>
        <v>0.16063135137488785</v>
      </c>
      <c r="F493" s="2">
        <f>'Moving Avg'!D493</f>
        <v>10.715059999999999</v>
      </c>
      <c r="G493" s="2">
        <f>'Moving Avg'!F493</f>
        <v>11.032985</v>
      </c>
      <c r="H493" s="2">
        <f>'Moving Avg'!G493</f>
        <v>11.322709999999995</v>
      </c>
      <c r="I493" s="2">
        <f>'Moving Avg'!H493</f>
        <v>12.55573899999999</v>
      </c>
      <c r="J493" s="6" t="str">
        <f>OBV!F493</f>
        <v>BEARISH</v>
      </c>
      <c r="K493" s="6" t="str">
        <f>OBV!G493</f>
        <v>NEUTRAL</v>
      </c>
      <c r="L493" s="6" t="str">
        <f>OBV!H493</f>
        <v>CONFIRMED BEARISH</v>
      </c>
      <c r="M493" s="8">
        <f t="shared" si="70"/>
        <v>25</v>
      </c>
      <c r="N493" s="8">
        <f t="shared" si="71"/>
        <v>45</v>
      </c>
      <c r="O493" s="8">
        <f t="shared" si="72"/>
        <v>0</v>
      </c>
      <c r="P493" s="8">
        <f t="shared" si="73"/>
        <v>16.5</v>
      </c>
      <c r="Q493" s="9">
        <f t="shared" si="74"/>
        <v>26.975000000000001</v>
      </c>
      <c r="R493" s="9">
        <f t="shared" si="75"/>
        <v>18.125</v>
      </c>
      <c r="S493" s="9">
        <f t="shared" si="76"/>
        <v>17.925000000000001</v>
      </c>
      <c r="T493" s="9">
        <f t="shared" si="77"/>
        <v>21.625</v>
      </c>
      <c r="U493" s="8">
        <f t="shared" si="78"/>
        <v>21.008333333333336</v>
      </c>
      <c r="V493" s="8">
        <f t="shared" si="79"/>
        <v>21.162500000000001</v>
      </c>
    </row>
    <row r="494" spans="1:22" ht="13.5" x14ac:dyDescent="0.25">
      <c r="A494" s="3">
        <f>RSI!A494</f>
        <v>45245</v>
      </c>
      <c r="B494" s="2">
        <f>RSI!B494</f>
        <v>10.646000000000001</v>
      </c>
      <c r="C494" s="2">
        <f>RSI!I494</f>
        <v>39.349181277436067</v>
      </c>
      <c r="D494" s="2">
        <f>MACD!E494</f>
        <v>0.11057445492727069</v>
      </c>
      <c r="E494" s="2">
        <f>MACD!F494</f>
        <v>0.15061997208536443</v>
      </c>
      <c r="F494" s="2">
        <f>'Moving Avg'!D494</f>
        <v>10.712059999999999</v>
      </c>
      <c r="G494" s="2">
        <f>'Moving Avg'!F494</f>
        <v>10.98794</v>
      </c>
      <c r="H494" s="2">
        <f>'Moving Avg'!G494</f>
        <v>11.297183999999994</v>
      </c>
      <c r="I494" s="2">
        <f>'Moving Avg'!H494</f>
        <v>12.543676999999992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  <c r="M494" s="8">
        <f t="shared" si="70"/>
        <v>25</v>
      </c>
      <c r="N494" s="8">
        <f t="shared" si="71"/>
        <v>100</v>
      </c>
      <c r="O494" s="8">
        <f t="shared" si="72"/>
        <v>0</v>
      </c>
      <c r="P494" s="8">
        <f t="shared" si="73"/>
        <v>16.5</v>
      </c>
      <c r="Q494" s="9">
        <f t="shared" si="74"/>
        <v>46.225000000000001</v>
      </c>
      <c r="R494" s="9">
        <f t="shared" si="75"/>
        <v>29.125</v>
      </c>
      <c r="S494" s="9">
        <f t="shared" si="76"/>
        <v>26.175000000000001</v>
      </c>
      <c r="T494" s="9">
        <f t="shared" si="77"/>
        <v>35.375</v>
      </c>
      <c r="U494" s="8">
        <f t="shared" si="78"/>
        <v>33.841666666666661</v>
      </c>
      <c r="V494" s="8">
        <f t="shared" si="79"/>
        <v>34.224999999999994</v>
      </c>
    </row>
    <row r="495" spans="1:22" ht="13.5" x14ac:dyDescent="0.25">
      <c r="A495" s="3">
        <f>RSI!A495</f>
        <v>45246</v>
      </c>
      <c r="B495" s="2">
        <f>RSI!B495</f>
        <v>10.646000000000001</v>
      </c>
      <c r="C495" s="2">
        <f>RSI!I495</f>
        <v>39.349181277436067</v>
      </c>
      <c r="D495" s="2">
        <f>MACD!E495</f>
        <v>0.13771360365426411</v>
      </c>
      <c r="E495" s="2">
        <f>MACD!F495</f>
        <v>0.14803869839914438</v>
      </c>
      <c r="F495" s="2">
        <f>'Moving Avg'!D495</f>
        <v>10.650499999999999</v>
      </c>
      <c r="G495" s="2">
        <f>'Moving Avg'!F495</f>
        <v>10.949655000000002</v>
      </c>
      <c r="H495" s="2">
        <f>'Moving Avg'!G495</f>
        <v>11.273609999999994</v>
      </c>
      <c r="I495" s="2">
        <f>'Moving Avg'!H495</f>
        <v>12.532733999999994</v>
      </c>
      <c r="J495" s="6" t="str">
        <f>OBV!F495</f>
        <v>BEARISH</v>
      </c>
      <c r="K495" s="6" t="str">
        <f>OBV!G495</f>
        <v>NEUTRAL</v>
      </c>
      <c r="L495" s="6" t="str">
        <f>OBV!H495</f>
        <v>CONFIRMED BEARISH</v>
      </c>
      <c r="M495" s="8">
        <f t="shared" si="70"/>
        <v>25</v>
      </c>
      <c r="N495" s="8">
        <f t="shared" si="71"/>
        <v>45</v>
      </c>
      <c r="O495" s="8">
        <f t="shared" si="72"/>
        <v>0</v>
      </c>
      <c r="P495" s="8">
        <f t="shared" si="73"/>
        <v>16.5</v>
      </c>
      <c r="Q495" s="9">
        <f t="shared" si="74"/>
        <v>26.975000000000001</v>
      </c>
      <c r="R495" s="9">
        <f t="shared" si="75"/>
        <v>18.125</v>
      </c>
      <c r="S495" s="9">
        <f t="shared" si="76"/>
        <v>17.925000000000001</v>
      </c>
      <c r="T495" s="9">
        <f t="shared" si="77"/>
        <v>21.625</v>
      </c>
      <c r="U495" s="8">
        <f t="shared" si="78"/>
        <v>21.008333333333336</v>
      </c>
      <c r="V495" s="8">
        <f t="shared" si="79"/>
        <v>21.162500000000001</v>
      </c>
    </row>
    <row r="496" spans="1:22" ht="13.5" x14ac:dyDescent="0.25">
      <c r="A496" s="3">
        <f>RSI!A496</f>
        <v>45247</v>
      </c>
      <c r="B496" s="2">
        <f>RSI!B496</f>
        <v>10.946300000000001</v>
      </c>
      <c r="C496" s="2">
        <f>RSI!I496</f>
        <v>47.991339347668315</v>
      </c>
      <c r="D496" s="2">
        <f>MACD!E496</f>
        <v>0.14196320902550497</v>
      </c>
      <c r="E496" s="2">
        <f>MACD!F496</f>
        <v>0.14682360052441651</v>
      </c>
      <c r="F496" s="2">
        <f>'Moving Avg'!D496</f>
        <v>10.707560000000001</v>
      </c>
      <c r="G496" s="2">
        <f>'Moving Avg'!F496</f>
        <v>10.926385000000002</v>
      </c>
      <c r="H496" s="2">
        <f>'Moving Avg'!G496</f>
        <v>11.262047999999995</v>
      </c>
      <c r="I496" s="2">
        <f>'Moving Avg'!H496</f>
        <v>12.523880999999996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  <c r="M496" s="8">
        <f t="shared" si="70"/>
        <v>25</v>
      </c>
      <c r="N496" s="8">
        <f t="shared" si="71"/>
        <v>45</v>
      </c>
      <c r="O496" s="8">
        <f t="shared" si="72"/>
        <v>0</v>
      </c>
      <c r="P496" s="8">
        <f t="shared" si="73"/>
        <v>83.5</v>
      </c>
      <c r="Q496" s="9">
        <f t="shared" si="74"/>
        <v>37.024999999999999</v>
      </c>
      <c r="R496" s="9">
        <f t="shared" si="75"/>
        <v>34.875</v>
      </c>
      <c r="S496" s="9">
        <f t="shared" si="76"/>
        <v>48.075000000000003</v>
      </c>
      <c r="T496" s="9">
        <f t="shared" si="77"/>
        <v>38.375</v>
      </c>
      <c r="U496" s="8">
        <f t="shared" si="78"/>
        <v>39.991666666666667</v>
      </c>
      <c r="V496" s="8">
        <f t="shared" si="79"/>
        <v>39.587500000000006</v>
      </c>
    </row>
    <row r="497" spans="1:22" ht="13.5" x14ac:dyDescent="0.25">
      <c r="A497" s="3">
        <f>RSI!A497</f>
        <v>45250</v>
      </c>
      <c r="B497" s="2">
        <f>RSI!B497</f>
        <v>10.946300000000001</v>
      </c>
      <c r="C497" s="2">
        <f>RSI!I497</f>
        <v>47.991339347668323</v>
      </c>
      <c r="D497" s="2">
        <f>MACD!E497</f>
        <v>9.0538675239150379E-2</v>
      </c>
      <c r="E497" s="2">
        <f>MACD!F497</f>
        <v>0.13556661546736329</v>
      </c>
      <c r="F497" s="2">
        <f>'Moving Avg'!D497</f>
        <v>10.766120000000001</v>
      </c>
      <c r="G497" s="2">
        <f>'Moving Avg'!F497</f>
        <v>10.914375000000003</v>
      </c>
      <c r="H497" s="2">
        <f>'Moving Avg'!G497</f>
        <v>11.246881999999994</v>
      </c>
      <c r="I497" s="2">
        <f>'Moving Avg'!H497</f>
        <v>12.515027999999997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  <c r="M497" s="8">
        <f t="shared" si="70"/>
        <v>25</v>
      </c>
      <c r="N497" s="8">
        <f t="shared" si="71"/>
        <v>100</v>
      </c>
      <c r="O497" s="8">
        <f t="shared" si="72"/>
        <v>0</v>
      </c>
      <c r="P497" s="8">
        <f t="shared" si="73"/>
        <v>83.5</v>
      </c>
      <c r="Q497" s="9">
        <f t="shared" si="74"/>
        <v>56.274999999999999</v>
      </c>
      <c r="R497" s="9">
        <f t="shared" si="75"/>
        <v>45.875</v>
      </c>
      <c r="S497" s="9">
        <f t="shared" si="76"/>
        <v>56.325000000000003</v>
      </c>
      <c r="T497" s="9">
        <f t="shared" si="77"/>
        <v>52.125</v>
      </c>
      <c r="U497" s="8">
        <f t="shared" si="78"/>
        <v>52.82500000000001</v>
      </c>
      <c r="V497" s="8">
        <f t="shared" si="79"/>
        <v>52.650000000000006</v>
      </c>
    </row>
    <row r="498" spans="1:22" ht="13.5" x14ac:dyDescent="0.25">
      <c r="A498" s="3">
        <f>RSI!A498</f>
        <v>45251</v>
      </c>
      <c r="B498" s="2">
        <f>RSI!B498</f>
        <v>10.7361</v>
      </c>
      <c r="C498" s="2">
        <f>RSI!I498</f>
        <v>43.015593354660467</v>
      </c>
      <c r="D498" s="2">
        <f>MACD!E498</f>
        <v>0.11034408409327057</v>
      </c>
      <c r="E498" s="2">
        <f>MACD!F498</f>
        <v>0.13052210919254476</v>
      </c>
      <c r="F498" s="2">
        <f>'Moving Avg'!D498</f>
        <v>10.784140000000001</v>
      </c>
      <c r="G498" s="2">
        <f>'Moving Avg'!F498</f>
        <v>10.891855000000003</v>
      </c>
      <c r="H498" s="2">
        <f>'Moving Avg'!G498</f>
        <v>11.235471999999994</v>
      </c>
      <c r="I498" s="2">
        <f>'Moving Avg'!H498</f>
        <v>12.505418499999998</v>
      </c>
      <c r="J498" s="6" t="str">
        <f>OBV!F498</f>
        <v>BULLISH</v>
      </c>
      <c r="K498" s="6" t="str">
        <f>OBV!G498</f>
        <v>NEUTRAL</v>
      </c>
      <c r="L498" s="6" t="str">
        <f>OBV!H498</f>
        <v>CONFIRMED BULLISH</v>
      </c>
      <c r="M498" s="8">
        <f t="shared" si="70"/>
        <v>25</v>
      </c>
      <c r="N498" s="8">
        <f t="shared" si="71"/>
        <v>100</v>
      </c>
      <c r="O498" s="8">
        <f t="shared" si="72"/>
        <v>0</v>
      </c>
      <c r="P498" s="8">
        <f t="shared" si="73"/>
        <v>83.5</v>
      </c>
      <c r="Q498" s="9">
        <f t="shared" si="74"/>
        <v>56.274999999999999</v>
      </c>
      <c r="R498" s="9">
        <f t="shared" si="75"/>
        <v>45.875</v>
      </c>
      <c r="S498" s="9">
        <f t="shared" si="76"/>
        <v>56.325000000000003</v>
      </c>
      <c r="T498" s="9">
        <f t="shared" si="77"/>
        <v>52.125</v>
      </c>
      <c r="U498" s="8">
        <f t="shared" si="78"/>
        <v>52.82500000000001</v>
      </c>
      <c r="V498" s="8">
        <f t="shared" si="79"/>
        <v>52.650000000000006</v>
      </c>
    </row>
    <row r="499" spans="1:22" ht="13.5" x14ac:dyDescent="0.25">
      <c r="A499" s="3">
        <f>RSI!A499</f>
        <v>45252</v>
      </c>
      <c r="B499" s="2">
        <f>RSI!B499</f>
        <v>10.7361</v>
      </c>
      <c r="C499" s="2">
        <f>RSI!I499</f>
        <v>43.015593354660467</v>
      </c>
      <c r="D499" s="2">
        <f>MACD!E499</f>
        <v>6.1725027393867649E-2</v>
      </c>
      <c r="E499" s="2">
        <f>MACD!F499</f>
        <v>0.11676269283280934</v>
      </c>
      <c r="F499" s="2">
        <f>'Moving Avg'!D499</f>
        <v>10.802160000000001</v>
      </c>
      <c r="G499" s="2">
        <f>'Moving Avg'!F499</f>
        <v>10.869335000000001</v>
      </c>
      <c r="H499" s="2">
        <f>'Moving Avg'!G499</f>
        <v>11.218053999999995</v>
      </c>
      <c r="I499" s="2">
        <f>'Moving Avg'!H499</f>
        <v>12.495809000000001</v>
      </c>
      <c r="J499" s="6" t="str">
        <f>OBV!F499</f>
        <v>BULLISH</v>
      </c>
      <c r="K499" s="6" t="str">
        <f>OBV!G499</f>
        <v>NEUTRAL</v>
      </c>
      <c r="L499" s="6" t="str">
        <f>OBV!H499</f>
        <v>CONFIRMED BULLISH</v>
      </c>
      <c r="M499" s="8">
        <f t="shared" si="70"/>
        <v>25</v>
      </c>
      <c r="N499" s="8">
        <f t="shared" si="71"/>
        <v>100</v>
      </c>
      <c r="O499" s="8">
        <f t="shared" si="72"/>
        <v>0</v>
      </c>
      <c r="P499" s="8">
        <f t="shared" si="73"/>
        <v>83.5</v>
      </c>
      <c r="Q499" s="9">
        <f t="shared" si="74"/>
        <v>56.274999999999999</v>
      </c>
      <c r="R499" s="9">
        <f t="shared" si="75"/>
        <v>45.875</v>
      </c>
      <c r="S499" s="9">
        <f t="shared" si="76"/>
        <v>56.325000000000003</v>
      </c>
      <c r="T499" s="9">
        <f t="shared" si="77"/>
        <v>52.125</v>
      </c>
      <c r="U499" s="8">
        <f t="shared" si="78"/>
        <v>52.82500000000001</v>
      </c>
      <c r="V499" s="8">
        <f t="shared" si="79"/>
        <v>52.650000000000006</v>
      </c>
    </row>
    <row r="500" spans="1:22" ht="13.5" x14ac:dyDescent="0.25">
      <c r="A500" s="3">
        <f>RSI!A500</f>
        <v>45253</v>
      </c>
      <c r="B500" s="2">
        <f>RSI!B500</f>
        <v>11.351699999999999</v>
      </c>
      <c r="C500" s="2">
        <f>RSI!I500</f>
        <v>57.856519339353959</v>
      </c>
      <c r="D500" s="2">
        <f>MACD!E500</f>
        <v>2.1520068129163406E-2</v>
      </c>
      <c r="E500" s="2">
        <f>MACD!F500</f>
        <v>9.7714167892080164E-2</v>
      </c>
      <c r="F500" s="2">
        <f>'Moving Avg'!D500</f>
        <v>10.943300000000001</v>
      </c>
      <c r="G500" s="2">
        <f>'Moving Avg'!F500</f>
        <v>10.885100000000003</v>
      </c>
      <c r="H500" s="2">
        <f>'Moving Avg'!G500</f>
        <v>11.213099999999999</v>
      </c>
      <c r="I500" s="2">
        <f>'Moving Avg'!H500</f>
        <v>12.489277500000004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  <c r="M500" s="8">
        <f t="shared" si="70"/>
        <v>25</v>
      </c>
      <c r="N500" s="8">
        <f t="shared" si="71"/>
        <v>100</v>
      </c>
      <c r="O500" s="8">
        <f t="shared" si="72"/>
        <v>0</v>
      </c>
      <c r="P500" s="8">
        <f t="shared" si="73"/>
        <v>83.5</v>
      </c>
      <c r="Q500" s="9">
        <f t="shared" si="74"/>
        <v>56.274999999999999</v>
      </c>
      <c r="R500" s="9">
        <f t="shared" si="75"/>
        <v>45.875</v>
      </c>
      <c r="S500" s="9">
        <f t="shared" si="76"/>
        <v>56.325000000000003</v>
      </c>
      <c r="T500" s="9">
        <f t="shared" si="77"/>
        <v>52.125</v>
      </c>
      <c r="U500" s="8">
        <f t="shared" si="78"/>
        <v>52.82500000000001</v>
      </c>
      <c r="V500" s="8">
        <f t="shared" si="79"/>
        <v>52.650000000000006</v>
      </c>
    </row>
    <row r="501" spans="1:22" ht="13.5" x14ac:dyDescent="0.25">
      <c r="A501" s="3">
        <f>RSI!A501</f>
        <v>45254</v>
      </c>
      <c r="B501" s="2">
        <f>RSI!B501</f>
        <v>11.4793</v>
      </c>
      <c r="C501" s="2">
        <f>RSI!I501</f>
        <v>60.171944855879076</v>
      </c>
      <c r="D501" s="2">
        <f>MACD!E501</f>
        <v>-6.9257265404484514E-2</v>
      </c>
      <c r="E501" s="2">
        <f>MACD!F501</f>
        <v>6.4319881232767231E-2</v>
      </c>
      <c r="F501" s="2">
        <f>'Moving Avg'!D501</f>
        <v>11.049900000000001</v>
      </c>
      <c r="G501" s="2">
        <f>'Moving Avg'!F501</f>
        <v>10.905370000000001</v>
      </c>
      <c r="H501" s="2">
        <f>'Moving Avg'!G501</f>
        <v>11.210847999999999</v>
      </c>
      <c r="I501" s="2">
        <f>'Moving Avg'!H501</f>
        <v>12.483384000000006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  <c r="M501" s="8">
        <f t="shared" si="70"/>
        <v>25</v>
      </c>
      <c r="N501" s="8">
        <f t="shared" si="71"/>
        <v>100</v>
      </c>
      <c r="O501" s="8">
        <f t="shared" si="72"/>
        <v>0</v>
      </c>
      <c r="P501" s="8">
        <f t="shared" si="73"/>
        <v>83.5</v>
      </c>
      <c r="Q501" s="9">
        <f t="shared" si="74"/>
        <v>56.274999999999999</v>
      </c>
      <c r="R501" s="9">
        <f t="shared" si="75"/>
        <v>45.875</v>
      </c>
      <c r="S501" s="9">
        <f t="shared" si="76"/>
        <v>56.325000000000003</v>
      </c>
      <c r="T501" s="9">
        <f t="shared" si="77"/>
        <v>52.125</v>
      </c>
      <c r="U501" s="8">
        <f t="shared" si="78"/>
        <v>52.82500000000001</v>
      </c>
      <c r="V501" s="8">
        <f t="shared" si="79"/>
        <v>52.650000000000006</v>
      </c>
    </row>
    <row r="502" spans="1:22" ht="13.5" x14ac:dyDescent="0.25">
      <c r="A502" s="3">
        <f>RSI!A502</f>
        <v>45257</v>
      </c>
      <c r="B502" s="2">
        <f>RSI!B502</f>
        <v>12.0124</v>
      </c>
      <c r="C502" s="2">
        <f>RSI!I502</f>
        <v>68.065945641557434</v>
      </c>
      <c r="D502" s="2">
        <f>MACD!E502</f>
        <v>-0.18955794249888669</v>
      </c>
      <c r="E502" s="2">
        <f>MACD!F502</f>
        <v>1.3544316486436447E-2</v>
      </c>
      <c r="F502" s="2">
        <f>'Moving Avg'!D502</f>
        <v>11.263120000000001</v>
      </c>
      <c r="G502" s="2">
        <f>'Moving Avg'!F502</f>
        <v>10.952294999999998</v>
      </c>
      <c r="H502" s="2">
        <f>'Moving Avg'!G502</f>
        <v>11.221359999999999</v>
      </c>
      <c r="I502" s="2">
        <f>'Moving Avg'!H502</f>
        <v>12.481039000000004</v>
      </c>
      <c r="J502" s="6" t="str">
        <f>OBV!F502</f>
        <v>BULLISH</v>
      </c>
      <c r="K502" s="6" t="str">
        <f>OBV!G502</f>
        <v>NEUTRAL</v>
      </c>
      <c r="L502" s="6" t="str">
        <f>OBV!H502</f>
        <v>CONFIRMED BULLISH</v>
      </c>
      <c r="M502" s="8">
        <f t="shared" si="70"/>
        <v>25</v>
      </c>
      <c r="N502" s="8">
        <f t="shared" si="71"/>
        <v>100</v>
      </c>
      <c r="O502" s="8">
        <f t="shared" si="72"/>
        <v>0</v>
      </c>
      <c r="P502" s="8">
        <f t="shared" si="73"/>
        <v>83.5</v>
      </c>
      <c r="Q502" s="9">
        <f t="shared" si="74"/>
        <v>56.274999999999999</v>
      </c>
      <c r="R502" s="9">
        <f t="shared" si="75"/>
        <v>45.875</v>
      </c>
      <c r="S502" s="9">
        <f t="shared" si="76"/>
        <v>56.325000000000003</v>
      </c>
      <c r="T502" s="9">
        <f t="shared" si="77"/>
        <v>52.125</v>
      </c>
      <c r="U502" s="8">
        <f t="shared" si="78"/>
        <v>52.82500000000001</v>
      </c>
      <c r="V502" s="8">
        <f t="shared" si="79"/>
        <v>52.650000000000006</v>
      </c>
    </row>
    <row r="503" spans="1:22" ht="13.5" x14ac:dyDescent="0.25">
      <c r="A503" s="3">
        <f>RSI!A503</f>
        <v>45258</v>
      </c>
      <c r="B503" s="2">
        <f>RSI!B503</f>
        <v>12.673</v>
      </c>
      <c r="C503" s="2">
        <f>RSI!I503</f>
        <v>74.745669335177155</v>
      </c>
      <c r="D503" s="2">
        <f>MACD!E503</f>
        <v>-0.34722362463838863</v>
      </c>
      <c r="E503" s="2">
        <f>MACD!F503</f>
        <v>-5.8609271738528569E-2</v>
      </c>
      <c r="F503" s="2">
        <f>'Moving Avg'!D503</f>
        <v>11.650500000000001</v>
      </c>
      <c r="G503" s="2">
        <f>'Moving Avg'!F503</f>
        <v>11.035630000000001</v>
      </c>
      <c r="H503" s="2">
        <f>'Moving Avg'!G503</f>
        <v>11.246736</v>
      </c>
      <c r="I503" s="2">
        <f>'Moving Avg'!H503</f>
        <v>12.481997000000003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0</v>
      </c>
      <c r="N503" s="8">
        <f t="shared" si="71"/>
        <v>100</v>
      </c>
      <c r="O503" s="8">
        <f t="shared" si="72"/>
        <v>0</v>
      </c>
      <c r="P503" s="8">
        <f t="shared" si="73"/>
        <v>83.5</v>
      </c>
      <c r="Q503" s="9">
        <f t="shared" si="74"/>
        <v>47.524999999999999</v>
      </c>
      <c r="R503" s="9">
        <f t="shared" si="75"/>
        <v>40.875</v>
      </c>
      <c r="S503" s="9">
        <f t="shared" si="76"/>
        <v>52.575000000000003</v>
      </c>
      <c r="T503" s="9">
        <f t="shared" si="77"/>
        <v>45.875</v>
      </c>
      <c r="U503" s="8">
        <f t="shared" si="78"/>
        <v>46.991666666666674</v>
      </c>
      <c r="V503" s="8">
        <f t="shared" si="79"/>
        <v>46.712500000000006</v>
      </c>
    </row>
    <row r="504" spans="1:22" ht="13.5" x14ac:dyDescent="0.25">
      <c r="A504" s="3">
        <f>RSI!A504</f>
        <v>45259</v>
      </c>
      <c r="B504" s="2">
        <f>RSI!B504</f>
        <v>12.7331</v>
      </c>
      <c r="C504" s="2">
        <f>RSI!I504</f>
        <v>75.252835725473375</v>
      </c>
      <c r="D504" s="2">
        <f>MACD!E504</f>
        <v>-0.494345471048101</v>
      </c>
      <c r="E504" s="2">
        <f>MACD!F504</f>
        <v>-0.14575651160044306</v>
      </c>
      <c r="F504" s="2">
        <f>'Moving Avg'!D504</f>
        <v>12.049900000000001</v>
      </c>
      <c r="G504" s="2">
        <f>'Moving Avg'!F504</f>
        <v>11.132854999999999</v>
      </c>
      <c r="H504" s="2">
        <f>'Moving Avg'!G504</f>
        <v>11.273464000000001</v>
      </c>
      <c r="I504" s="2">
        <f>'Moving Avg'!H504</f>
        <v>12.482372500000002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0"/>
        <v>0</v>
      </c>
      <c r="N504" s="8">
        <f t="shared" si="71"/>
        <v>100</v>
      </c>
      <c r="O504" s="8">
        <f t="shared" si="72"/>
        <v>0</v>
      </c>
      <c r="P504" s="8">
        <f t="shared" si="73"/>
        <v>100</v>
      </c>
      <c r="Q504" s="9">
        <f t="shared" si="74"/>
        <v>50</v>
      </c>
      <c r="R504" s="9">
        <f t="shared" si="75"/>
        <v>45</v>
      </c>
      <c r="S504" s="9">
        <f t="shared" si="76"/>
        <v>60</v>
      </c>
      <c r="T504" s="9">
        <f t="shared" si="77"/>
        <v>50</v>
      </c>
      <c r="U504" s="8">
        <f t="shared" si="78"/>
        <v>51.666666666666664</v>
      </c>
      <c r="V504" s="8">
        <f t="shared" si="79"/>
        <v>51.25</v>
      </c>
    </row>
    <row r="505" spans="1:22" ht="13.5" x14ac:dyDescent="0.25">
      <c r="A505" s="3">
        <f>RSI!A505</f>
        <v>45260</v>
      </c>
      <c r="B505" s="2">
        <f>RSI!B505</f>
        <v>12.7181</v>
      </c>
      <c r="C505" s="2">
        <f>RSI!I505</f>
        <v>74.848817444570358</v>
      </c>
      <c r="D505" s="2">
        <f>MACD!E505</f>
        <v>-0.62665181258222979</v>
      </c>
      <c r="E505" s="2">
        <f>MACD!F505</f>
        <v>-0.24193557179680042</v>
      </c>
      <c r="F505" s="2">
        <f>'Moving Avg'!D505</f>
        <v>12.323180000000001</v>
      </c>
      <c r="G505" s="2">
        <f>'Moving Avg'!F505</f>
        <v>11.211684999999999</v>
      </c>
      <c r="H505" s="2">
        <f>'Moving Avg'!G505</f>
        <v>11.302594000000001</v>
      </c>
      <c r="I505" s="2">
        <f>'Moving Avg'!H505</f>
        <v>12.482673000000002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  <c r="M505" s="8">
        <f t="shared" si="70"/>
        <v>0</v>
      </c>
      <c r="N505" s="8">
        <f t="shared" si="71"/>
        <v>100</v>
      </c>
      <c r="O505" s="8">
        <f t="shared" si="72"/>
        <v>0</v>
      </c>
      <c r="P505" s="8">
        <f t="shared" si="73"/>
        <v>83.5</v>
      </c>
      <c r="Q505" s="9">
        <f t="shared" si="74"/>
        <v>47.524999999999999</v>
      </c>
      <c r="R505" s="9">
        <f t="shared" si="75"/>
        <v>40.875</v>
      </c>
      <c r="S505" s="9">
        <f t="shared" si="76"/>
        <v>52.575000000000003</v>
      </c>
      <c r="T505" s="9">
        <f t="shared" si="77"/>
        <v>45.875</v>
      </c>
      <c r="U505" s="8">
        <f t="shared" si="78"/>
        <v>46.991666666666674</v>
      </c>
      <c r="V505" s="8">
        <f t="shared" si="79"/>
        <v>46.712500000000006</v>
      </c>
    </row>
    <row r="506" spans="1:22" ht="13.5" x14ac:dyDescent="0.25">
      <c r="A506" s="3">
        <f>RSI!A506</f>
        <v>45261</v>
      </c>
      <c r="B506" s="2">
        <f>RSI!B506</f>
        <v>12.5754</v>
      </c>
      <c r="C506" s="2">
        <f>RSI!I506</f>
        <v>70.946466580865206</v>
      </c>
      <c r="D506" s="2">
        <f>MACD!E506</f>
        <v>-0.69001260082028182</v>
      </c>
      <c r="E506" s="2">
        <f>MACD!F506</f>
        <v>-0.33155097760149671</v>
      </c>
      <c r="F506" s="2">
        <f>'Moving Avg'!D506</f>
        <v>12.542400000000001</v>
      </c>
      <c r="G506" s="2">
        <f>'Moving Avg'!F506</f>
        <v>11.283004999999999</v>
      </c>
      <c r="H506" s="2">
        <f>'Moving Avg'!G506</f>
        <v>11.328870000000002</v>
      </c>
      <c r="I506" s="2">
        <f>'Moving Avg'!H506</f>
        <v>12.482260000000005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  <c r="M506" s="8">
        <f t="shared" si="70"/>
        <v>0</v>
      </c>
      <c r="N506" s="8">
        <f t="shared" si="71"/>
        <v>100</v>
      </c>
      <c r="O506" s="8">
        <f t="shared" si="72"/>
        <v>50</v>
      </c>
      <c r="P506" s="8">
        <f t="shared" si="73"/>
        <v>83.5</v>
      </c>
      <c r="Q506" s="9">
        <f t="shared" si="74"/>
        <v>55.024999999999999</v>
      </c>
      <c r="R506" s="9">
        <f t="shared" si="75"/>
        <v>58.375</v>
      </c>
      <c r="S506" s="9">
        <f t="shared" si="76"/>
        <v>65.075000000000003</v>
      </c>
      <c r="T506" s="9">
        <f t="shared" si="77"/>
        <v>58.375</v>
      </c>
      <c r="U506" s="8">
        <f t="shared" si="78"/>
        <v>59.491666666666674</v>
      </c>
      <c r="V506" s="8">
        <f t="shared" si="79"/>
        <v>59.212500000000006</v>
      </c>
    </row>
    <row r="507" spans="1:22" ht="13.5" x14ac:dyDescent="0.25">
      <c r="A507" s="3">
        <f>RSI!A507</f>
        <v>45264</v>
      </c>
      <c r="B507" s="2">
        <f>RSI!B507</f>
        <v>12.4854</v>
      </c>
      <c r="C507" s="2">
        <f>RSI!I507</f>
        <v>68.520066742266053</v>
      </c>
      <c r="D507" s="2">
        <f>MACD!E507</f>
        <v>-0.74368942806296801</v>
      </c>
      <c r="E507" s="2">
        <f>MACD!F507</f>
        <v>-0.41397866769379099</v>
      </c>
      <c r="F507" s="2">
        <f>'Moving Avg'!D507</f>
        <v>12.637</v>
      </c>
      <c r="G507" s="2">
        <f>'Moving Avg'!F507</f>
        <v>11.367844999999999</v>
      </c>
      <c r="H507" s="2">
        <f>'Moving Avg'!G507</f>
        <v>11.353346000000002</v>
      </c>
      <c r="I507" s="2">
        <f>'Moving Avg'!H507</f>
        <v>12.481102500000004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  <c r="M507" s="8">
        <f t="shared" si="70"/>
        <v>25</v>
      </c>
      <c r="N507" s="8">
        <f t="shared" si="71"/>
        <v>100</v>
      </c>
      <c r="O507" s="8">
        <f t="shared" si="72"/>
        <v>50</v>
      </c>
      <c r="P507" s="8">
        <f t="shared" si="73"/>
        <v>83.5</v>
      </c>
      <c r="Q507" s="9">
        <f t="shared" si="74"/>
        <v>63.774999999999999</v>
      </c>
      <c r="R507" s="9">
        <f t="shared" si="75"/>
        <v>63.375</v>
      </c>
      <c r="S507" s="9">
        <f t="shared" si="76"/>
        <v>68.825000000000003</v>
      </c>
      <c r="T507" s="9">
        <f t="shared" si="77"/>
        <v>64.625</v>
      </c>
      <c r="U507" s="8">
        <f t="shared" si="78"/>
        <v>65.325000000000003</v>
      </c>
      <c r="V507" s="8">
        <f t="shared" si="79"/>
        <v>65.150000000000006</v>
      </c>
    </row>
    <row r="508" spans="1:22" ht="13.5" x14ac:dyDescent="0.25">
      <c r="A508" s="3">
        <f>RSI!A508</f>
        <v>45265</v>
      </c>
      <c r="B508" s="2">
        <f>RSI!B508</f>
        <v>12.5754</v>
      </c>
      <c r="C508" s="2">
        <f>RSI!I508</f>
        <v>69.638324737554342</v>
      </c>
      <c r="D508" s="2">
        <f>MACD!E508</f>
        <v>-0.83381355848885796</v>
      </c>
      <c r="E508" s="2">
        <f>MACD!F508</f>
        <v>-0.49794564585280443</v>
      </c>
      <c r="F508" s="2">
        <f>'Moving Avg'!D508</f>
        <v>12.61748</v>
      </c>
      <c r="G508" s="2">
        <f>'Moving Avg'!F508</f>
        <v>11.441794999999999</v>
      </c>
      <c r="H508" s="2">
        <f>'Moving Avg'!G508</f>
        <v>11.379621999999999</v>
      </c>
      <c r="I508" s="2">
        <f>'Moving Avg'!H508</f>
        <v>12.480689500000004</v>
      </c>
      <c r="J508" s="6" t="str">
        <f>OBV!F508</f>
        <v>BULLISH</v>
      </c>
      <c r="K508" s="6" t="str">
        <f>OBV!G508</f>
        <v>NEUTRAL</v>
      </c>
      <c r="L508" s="6" t="str">
        <f>OBV!H508</f>
        <v>BULLISH DIVERGENCE</v>
      </c>
      <c r="M508" s="8">
        <f t="shared" si="70"/>
        <v>25</v>
      </c>
      <c r="N508" s="8">
        <f t="shared" si="71"/>
        <v>100</v>
      </c>
      <c r="O508" s="8">
        <f t="shared" si="72"/>
        <v>50</v>
      </c>
      <c r="P508" s="8">
        <f t="shared" si="73"/>
        <v>66.5</v>
      </c>
      <c r="Q508" s="9">
        <f t="shared" si="74"/>
        <v>61.225000000000001</v>
      </c>
      <c r="R508" s="9">
        <f t="shared" si="75"/>
        <v>59.125</v>
      </c>
      <c r="S508" s="9">
        <f t="shared" si="76"/>
        <v>61.174999999999997</v>
      </c>
      <c r="T508" s="9">
        <f t="shared" si="77"/>
        <v>60.375</v>
      </c>
      <c r="U508" s="8">
        <f t="shared" si="78"/>
        <v>60.508333333333326</v>
      </c>
      <c r="V508" s="8">
        <f t="shared" si="79"/>
        <v>60.474999999999994</v>
      </c>
    </row>
    <row r="509" spans="1:22" ht="13.5" x14ac:dyDescent="0.25">
      <c r="A509" s="3">
        <f>RSI!A509</f>
        <v>45266</v>
      </c>
      <c r="B509" s="2">
        <f>RSI!B509</f>
        <v>12.643000000000001</v>
      </c>
      <c r="C509" s="2">
        <f>RSI!I509</f>
        <v>70.486371281242398</v>
      </c>
      <c r="D509" s="2">
        <f>MACD!E509</f>
        <v>-0.92088957453775855</v>
      </c>
      <c r="E509" s="2">
        <f>MACD!F509</f>
        <v>-0.58253443158979534</v>
      </c>
      <c r="F509" s="2">
        <f>'Moving Avg'!D509</f>
        <v>12.599460000000001</v>
      </c>
      <c r="G509" s="2">
        <f>'Moving Avg'!F509</f>
        <v>11.540894999999999</v>
      </c>
      <c r="H509" s="2">
        <f>'Moving Avg'!G509</f>
        <v>11.410254</v>
      </c>
      <c r="I509" s="2">
        <f>'Moving Avg'!H509</f>
        <v>12.480909000000004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  <c r="M509" s="8">
        <f t="shared" si="70"/>
        <v>0</v>
      </c>
      <c r="N509" s="8">
        <f t="shared" si="71"/>
        <v>100</v>
      </c>
      <c r="O509" s="8">
        <f t="shared" si="72"/>
        <v>50</v>
      </c>
      <c r="P509" s="8">
        <f t="shared" si="73"/>
        <v>66.5</v>
      </c>
      <c r="Q509" s="9">
        <f t="shared" si="74"/>
        <v>52.475000000000001</v>
      </c>
      <c r="R509" s="9">
        <f t="shared" si="75"/>
        <v>54.125</v>
      </c>
      <c r="S509" s="9">
        <f t="shared" si="76"/>
        <v>57.424999999999997</v>
      </c>
      <c r="T509" s="9">
        <f t="shared" si="77"/>
        <v>54.125</v>
      </c>
      <c r="U509" s="8">
        <f t="shared" si="78"/>
        <v>54.67499999999999</v>
      </c>
      <c r="V509" s="8">
        <f t="shared" si="79"/>
        <v>54.537499999999994</v>
      </c>
    </row>
    <row r="510" spans="1:22" ht="13.5" x14ac:dyDescent="0.25">
      <c r="A510" s="3">
        <f>RSI!A510</f>
        <v>45267</v>
      </c>
      <c r="B510" s="2">
        <f>RSI!B510</f>
        <v>12.598000000000001</v>
      </c>
      <c r="C510" s="2">
        <f>RSI!I510</f>
        <v>69.102679546321724</v>
      </c>
      <c r="D510" s="2">
        <f>MACD!E510</f>
        <v>-0.90230708483774791</v>
      </c>
      <c r="E510" s="2">
        <f>MACD!F510</f>
        <v>-0.6464889622393859</v>
      </c>
      <c r="F510" s="2">
        <f>'Moving Avg'!D510</f>
        <v>12.57544</v>
      </c>
      <c r="G510" s="2">
        <f>'Moving Avg'!F510</f>
        <v>11.623104999999999</v>
      </c>
      <c r="H510" s="2">
        <f>'Moving Avg'!G510</f>
        <v>11.436982</v>
      </c>
      <c r="I510" s="2">
        <f>'Moving Avg'!H510</f>
        <v>12.480314500000002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  <c r="M510" s="8">
        <f t="shared" si="70"/>
        <v>25</v>
      </c>
      <c r="N510" s="8">
        <f t="shared" si="71"/>
        <v>100</v>
      </c>
      <c r="O510" s="8">
        <f t="shared" si="72"/>
        <v>50</v>
      </c>
      <c r="P510" s="8">
        <f t="shared" si="73"/>
        <v>66.5</v>
      </c>
      <c r="Q510" s="9">
        <f t="shared" si="74"/>
        <v>61.225000000000001</v>
      </c>
      <c r="R510" s="9">
        <f t="shared" si="75"/>
        <v>59.125</v>
      </c>
      <c r="S510" s="9">
        <f t="shared" si="76"/>
        <v>61.174999999999997</v>
      </c>
      <c r="T510" s="9">
        <f t="shared" si="77"/>
        <v>60.375</v>
      </c>
      <c r="U510" s="8">
        <f t="shared" si="78"/>
        <v>60.508333333333326</v>
      </c>
      <c r="V510" s="8">
        <f t="shared" si="79"/>
        <v>60.474999999999994</v>
      </c>
    </row>
    <row r="511" spans="1:22" ht="13.5" x14ac:dyDescent="0.25">
      <c r="A511" s="3">
        <f>RSI!A511</f>
        <v>45268</v>
      </c>
      <c r="B511" s="2">
        <f>RSI!B511</f>
        <v>12.5754</v>
      </c>
      <c r="C511" s="2">
        <f>RSI!I511</f>
        <v>68.376702391262612</v>
      </c>
      <c r="D511" s="2">
        <f>MACD!E511</f>
        <v>-0.87036345803759474</v>
      </c>
      <c r="E511" s="2">
        <f>MACD!F511</f>
        <v>-0.69126386139902762</v>
      </c>
      <c r="F511" s="2">
        <f>'Moving Avg'!D511</f>
        <v>12.57544</v>
      </c>
      <c r="G511" s="2">
        <f>'Moving Avg'!F511</f>
        <v>11.718824999999999</v>
      </c>
      <c r="H511" s="2">
        <f>'Moving Avg'!G511</f>
        <v>11.463257999999998</v>
      </c>
      <c r="I511" s="2">
        <f>'Moving Avg'!H511</f>
        <v>12.479607000000003</v>
      </c>
      <c r="J511" s="6" t="str">
        <f>OBV!F511</f>
        <v>BULLISH</v>
      </c>
      <c r="K511" s="6" t="str">
        <f>OBV!G511</f>
        <v>NEUTRAL</v>
      </c>
      <c r="L511" s="6" t="str">
        <f>OBV!H511</f>
        <v>NEUTRAL</v>
      </c>
      <c r="M511" s="8">
        <f t="shared" si="70"/>
        <v>25</v>
      </c>
      <c r="N511" s="8">
        <f t="shared" si="71"/>
        <v>100</v>
      </c>
      <c r="O511" s="8">
        <f t="shared" si="72"/>
        <v>50</v>
      </c>
      <c r="P511" s="8">
        <f t="shared" si="73"/>
        <v>49.5</v>
      </c>
      <c r="Q511" s="9">
        <f t="shared" si="74"/>
        <v>58.674999999999997</v>
      </c>
      <c r="R511" s="9">
        <f t="shared" si="75"/>
        <v>54.875</v>
      </c>
      <c r="S511" s="9">
        <f t="shared" si="76"/>
        <v>53.525000000000006</v>
      </c>
      <c r="T511" s="9">
        <f t="shared" si="77"/>
        <v>56.125</v>
      </c>
      <c r="U511" s="8">
        <f t="shared" si="78"/>
        <v>55.691666666666663</v>
      </c>
      <c r="V511" s="8">
        <f t="shared" si="79"/>
        <v>55.8</v>
      </c>
    </row>
    <row r="512" spans="1:22" ht="13.5" x14ac:dyDescent="0.25">
      <c r="A512" s="3">
        <f>RSI!A512</f>
        <v>45271</v>
      </c>
      <c r="B512" s="2">
        <f>RSI!B512</f>
        <v>12.5754</v>
      </c>
      <c r="C512" s="2">
        <f>RSI!I512</f>
        <v>68.376702391262612</v>
      </c>
      <c r="D512" s="2">
        <f>MACD!E512</f>
        <v>-0.7658935115926031</v>
      </c>
      <c r="E512" s="2">
        <f>MACD!F512</f>
        <v>-0.70618979143774274</v>
      </c>
      <c r="F512" s="2">
        <f>'Moving Avg'!D512</f>
        <v>12.593440000000001</v>
      </c>
      <c r="G512" s="2">
        <f>'Moving Avg'!F512</f>
        <v>11.814919999999999</v>
      </c>
      <c r="H512" s="2">
        <f>'Moving Avg'!G512</f>
        <v>11.48503</v>
      </c>
      <c r="I512" s="2">
        <f>'Moving Avg'!H512</f>
        <v>12.478899500000004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  <c r="M512" s="8">
        <f t="shared" si="70"/>
        <v>25</v>
      </c>
      <c r="N512" s="8">
        <f t="shared" si="71"/>
        <v>100</v>
      </c>
      <c r="O512" s="8">
        <f t="shared" si="72"/>
        <v>50</v>
      </c>
      <c r="P512" s="8">
        <f t="shared" si="73"/>
        <v>83.5</v>
      </c>
      <c r="Q512" s="9">
        <f t="shared" si="74"/>
        <v>63.774999999999999</v>
      </c>
      <c r="R512" s="9">
        <f t="shared" si="75"/>
        <v>63.375</v>
      </c>
      <c r="S512" s="9">
        <f t="shared" si="76"/>
        <v>68.825000000000003</v>
      </c>
      <c r="T512" s="9">
        <f t="shared" si="77"/>
        <v>64.625</v>
      </c>
      <c r="U512" s="8">
        <f t="shared" si="78"/>
        <v>65.325000000000003</v>
      </c>
      <c r="V512" s="8">
        <f t="shared" si="79"/>
        <v>65.150000000000006</v>
      </c>
    </row>
    <row r="513" spans="1:22" ht="13.5" x14ac:dyDescent="0.25">
      <c r="A513" s="3">
        <f>RSI!A513</f>
        <v>45272</v>
      </c>
      <c r="B513" s="2">
        <f>RSI!B513</f>
        <v>12.5754</v>
      </c>
      <c r="C513" s="2">
        <f>RSI!I513</f>
        <v>68.376702391262612</v>
      </c>
      <c r="D513" s="2">
        <f>MACD!E513</f>
        <v>-0.58010089245088459</v>
      </c>
      <c r="E513" s="2">
        <f>MACD!F513</f>
        <v>-0.68097201164037124</v>
      </c>
      <c r="F513" s="2">
        <f>'Moving Avg'!D513</f>
        <v>12.593440000000001</v>
      </c>
      <c r="G513" s="2">
        <f>'Moving Avg'!F513</f>
        <v>11.911390000000001</v>
      </c>
      <c r="H513" s="2">
        <f>'Moving Avg'!G513</f>
        <v>11.506801999999999</v>
      </c>
      <c r="I513" s="2">
        <f>'Moving Avg'!H513</f>
        <v>12.478192000000004</v>
      </c>
      <c r="J513" s="6" t="str">
        <f>OBV!F513</f>
        <v>BULLISH</v>
      </c>
      <c r="K513" s="6" t="str">
        <f>OBV!G513</f>
        <v>NEUTRAL</v>
      </c>
      <c r="L513" s="6" t="str">
        <f>OBV!H513</f>
        <v>NEUTRAL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49.5</v>
      </c>
      <c r="Q513" s="9">
        <f t="shared" si="74"/>
        <v>23.675000000000001</v>
      </c>
      <c r="R513" s="9">
        <f t="shared" si="75"/>
        <v>34.875</v>
      </c>
      <c r="S513" s="9">
        <f t="shared" si="76"/>
        <v>38.525000000000006</v>
      </c>
      <c r="T513" s="9">
        <f t="shared" si="77"/>
        <v>31.125</v>
      </c>
      <c r="U513" s="8">
        <f t="shared" si="78"/>
        <v>32.358333333333334</v>
      </c>
      <c r="V513" s="8">
        <f t="shared" si="79"/>
        <v>32.049999999999997</v>
      </c>
    </row>
    <row r="514" spans="1:22" ht="13.5" x14ac:dyDescent="0.25">
      <c r="A514" s="3">
        <f>RSI!A514</f>
        <v>45273</v>
      </c>
      <c r="B514" s="2">
        <f>RSI!B514</f>
        <v>12.5754</v>
      </c>
      <c r="C514" s="2">
        <f>RSI!I514</f>
        <v>68.376702391262612</v>
      </c>
      <c r="D514" s="2">
        <f>MACD!E514</f>
        <v>-0.41756763366519678</v>
      </c>
      <c r="E514" s="2">
        <f>MACD!F514</f>
        <v>-0.62829113604533637</v>
      </c>
      <c r="F514" s="2">
        <f>'Moving Avg'!D514</f>
        <v>12.579920000000001</v>
      </c>
      <c r="G514" s="2">
        <f>'Moving Avg'!F514</f>
        <v>12.007860000000001</v>
      </c>
      <c r="H514" s="2">
        <f>'Moving Avg'!G514</f>
        <v>11.529923999999999</v>
      </c>
      <c r="I514" s="2">
        <f>'Moving Avg'!H514</f>
        <v>12.477484500000005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18.725000000000001</v>
      </c>
      <c r="R514" s="9">
        <f t="shared" si="75"/>
        <v>26.625</v>
      </c>
      <c r="S514" s="9">
        <f t="shared" si="76"/>
        <v>23.675000000000001</v>
      </c>
      <c r="T514" s="9">
        <f t="shared" si="77"/>
        <v>22.875</v>
      </c>
      <c r="U514" s="8">
        <f t="shared" si="78"/>
        <v>23.008333333333336</v>
      </c>
      <c r="V514" s="8">
        <f t="shared" si="79"/>
        <v>22.975000000000001</v>
      </c>
    </row>
    <row r="515" spans="1:22" ht="13.5" x14ac:dyDescent="0.25">
      <c r="A515" s="3">
        <f>RSI!A515</f>
        <v>45274</v>
      </c>
      <c r="B515" s="2">
        <f>RSI!B515</f>
        <v>12.5679</v>
      </c>
      <c r="C515" s="2">
        <f>RSI!I515</f>
        <v>68.057551585442809</v>
      </c>
      <c r="D515" s="2">
        <f>MACD!E515</f>
        <v>-0.28542314164034011</v>
      </c>
      <c r="E515" s="2">
        <f>MACD!F515</f>
        <v>-0.55971753716433714</v>
      </c>
      <c r="F515" s="2">
        <f>'Moving Avg'!D515</f>
        <v>12.5739</v>
      </c>
      <c r="G515" s="2">
        <f>'Moving Avg'!F515</f>
        <v>12.103955000000003</v>
      </c>
      <c r="H515" s="2">
        <f>'Moving Avg'!G515</f>
        <v>11.552895999999999</v>
      </c>
      <c r="I515" s="2">
        <f>'Moving Avg'!H515</f>
        <v>12.476739500000006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16.5</v>
      </c>
      <c r="Q515" s="9">
        <f t="shared" ref="Q515:Q578" si="84">0.35*M515+N515*0.35+O515*0.15+P515*0.15</f>
        <v>18.725000000000001</v>
      </c>
      <c r="R515" s="9">
        <f t="shared" ref="R515:R578" si="85">M515*0.2+N515*0.2+O515*0.35+P515*0.25</f>
        <v>26.625</v>
      </c>
      <c r="S515" s="9">
        <f t="shared" ref="S515:S578" si="86">M515*0.15+N515*0.15+O515*0.25+P515*0.45</f>
        <v>23.675000000000001</v>
      </c>
      <c r="T515" s="9">
        <f t="shared" ref="T515:T578" si="87">0.25*SUM(M515:P515)</f>
        <v>22.875</v>
      </c>
      <c r="U515" s="8">
        <f t="shared" ref="U515:U578" si="88">SUM(Q515:S515)/3</f>
        <v>23.008333333333336</v>
      </c>
      <c r="V515" s="8">
        <f t="shared" ref="V515:V578" si="89">SUM(Q515:T515)/4</f>
        <v>22.975000000000001</v>
      </c>
    </row>
    <row r="516" spans="1:22" ht="13.5" x14ac:dyDescent="0.25">
      <c r="A516" s="3">
        <f>RSI!A516</f>
        <v>45275</v>
      </c>
      <c r="B516" s="2">
        <f>RSI!B516</f>
        <v>12.500400000000001</v>
      </c>
      <c r="C516" s="2">
        <f>RSI!I516</f>
        <v>65.111939079268922</v>
      </c>
      <c r="D516" s="2">
        <f>MACD!E516</f>
        <v>-0.19388061208650242</v>
      </c>
      <c r="E516" s="2">
        <f>MACD!F516</f>
        <v>-0.48655015214877023</v>
      </c>
      <c r="F516" s="2">
        <f>'Moving Avg'!D516</f>
        <v>12.5589</v>
      </c>
      <c r="G516" s="2">
        <f>'Moving Avg'!F516</f>
        <v>12.181660000000003</v>
      </c>
      <c r="H516" s="2">
        <f>'Moving Avg'!G516</f>
        <v>11.564157999999999</v>
      </c>
      <c r="I516" s="2">
        <f>'Moving Avg'!H516</f>
        <v>12.475657000000005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16.5</v>
      </c>
      <c r="Q516" s="9">
        <f t="shared" si="84"/>
        <v>18.725000000000001</v>
      </c>
      <c r="R516" s="9">
        <f t="shared" si="85"/>
        <v>26.625</v>
      </c>
      <c r="S516" s="9">
        <f t="shared" si="86"/>
        <v>23.675000000000001</v>
      </c>
      <c r="T516" s="9">
        <f t="shared" si="87"/>
        <v>22.875</v>
      </c>
      <c r="U516" s="8">
        <f t="shared" si="88"/>
        <v>23.008333333333336</v>
      </c>
      <c r="V516" s="8">
        <f t="shared" si="89"/>
        <v>22.975000000000001</v>
      </c>
    </row>
    <row r="517" spans="1:22" ht="13.5" x14ac:dyDescent="0.25">
      <c r="A517" s="3">
        <f>RSI!A517</f>
        <v>45278</v>
      </c>
      <c r="B517" s="2">
        <f>RSI!B517</f>
        <v>12.500400000000001</v>
      </c>
      <c r="C517" s="2">
        <f>RSI!I517</f>
        <v>65.111939079268922</v>
      </c>
      <c r="D517" s="2">
        <f>MACD!E517</f>
        <v>-0.13294124434960253</v>
      </c>
      <c r="E517" s="2">
        <f>MACD!F517</f>
        <v>-0.41582837058893674</v>
      </c>
      <c r="F517" s="2">
        <f>'Moving Avg'!D517</f>
        <v>12.543899999999999</v>
      </c>
      <c r="G517" s="2">
        <f>'Moving Avg'!F517</f>
        <v>12.259365000000003</v>
      </c>
      <c r="H517" s="2">
        <f>'Moving Avg'!G517</f>
        <v>11.58503</v>
      </c>
      <c r="I517" s="2">
        <f>'Moving Avg'!H517</f>
        <v>12.473397000000007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45279</v>
      </c>
      <c r="B518" s="2">
        <f>RSI!B518</f>
        <v>12.3127</v>
      </c>
      <c r="C518" s="2">
        <f>RSI!I518</f>
        <v>57.136690282131241</v>
      </c>
      <c r="D518" s="2">
        <f>MACD!E518</f>
        <v>-5.610280815289137E-2</v>
      </c>
      <c r="E518" s="2">
        <f>MACD!F518</f>
        <v>-0.34388325810172771</v>
      </c>
      <c r="F518" s="2">
        <f>'Moving Avg'!D518</f>
        <v>12.49136</v>
      </c>
      <c r="G518" s="2">
        <f>'Moving Avg'!F518</f>
        <v>12.338195000000002</v>
      </c>
      <c r="H518" s="2">
        <f>'Moving Avg'!G518</f>
        <v>11.593288000000003</v>
      </c>
      <c r="I518" s="2">
        <f>'Moving Avg'!H518</f>
        <v>12.471081500000007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0"/>
        <v>25</v>
      </c>
      <c r="N518" s="8">
        <f t="shared" si="81"/>
        <v>0</v>
      </c>
      <c r="O518" s="8">
        <f t="shared" si="82"/>
        <v>50</v>
      </c>
      <c r="P518" s="8">
        <f t="shared" si="83"/>
        <v>16.5</v>
      </c>
      <c r="Q518" s="9">
        <f t="shared" si="84"/>
        <v>18.725000000000001</v>
      </c>
      <c r="R518" s="9">
        <f t="shared" si="85"/>
        <v>26.625</v>
      </c>
      <c r="S518" s="9">
        <f t="shared" si="86"/>
        <v>23.675000000000001</v>
      </c>
      <c r="T518" s="9">
        <f t="shared" si="87"/>
        <v>22.875</v>
      </c>
      <c r="U518" s="8">
        <f t="shared" si="88"/>
        <v>23.008333333333336</v>
      </c>
      <c r="V518" s="8">
        <f t="shared" si="89"/>
        <v>22.975000000000001</v>
      </c>
    </row>
    <row r="519" spans="1:22" ht="13.5" x14ac:dyDescent="0.25">
      <c r="A519" s="3">
        <f>RSI!A519</f>
        <v>45280</v>
      </c>
      <c r="B519" s="2">
        <f>RSI!B519</f>
        <v>12.350199999999999</v>
      </c>
      <c r="C519" s="2">
        <f>RSI!I519</f>
        <v>58.237276580033196</v>
      </c>
      <c r="D519" s="2">
        <f>MACD!E519</f>
        <v>1.5353548504393189E-2</v>
      </c>
      <c r="E519" s="2">
        <f>MACD!F519</f>
        <v>-0.27203589678050355</v>
      </c>
      <c r="F519" s="2">
        <f>'Moving Avg'!D519</f>
        <v>12.44632</v>
      </c>
      <c r="G519" s="2">
        <f>'Moving Avg'!F519</f>
        <v>12.418900000000004</v>
      </c>
      <c r="H519" s="2">
        <f>'Moving Avg'!G519</f>
        <v>11.603348</v>
      </c>
      <c r="I519" s="2">
        <f>'Moving Avg'!H519</f>
        <v>12.468365000000007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0</v>
      </c>
      <c r="O519" s="8">
        <f t="shared" si="82"/>
        <v>0</v>
      </c>
      <c r="P519" s="8">
        <f t="shared" si="83"/>
        <v>16.5</v>
      </c>
      <c r="Q519" s="9">
        <f t="shared" si="84"/>
        <v>11.225</v>
      </c>
      <c r="R519" s="9">
        <f t="shared" si="85"/>
        <v>9.125</v>
      </c>
      <c r="S519" s="9">
        <f t="shared" si="86"/>
        <v>11.175000000000001</v>
      </c>
      <c r="T519" s="9">
        <f t="shared" si="87"/>
        <v>10.375</v>
      </c>
      <c r="U519" s="8">
        <f t="shared" si="88"/>
        <v>10.508333333333335</v>
      </c>
      <c r="V519" s="8">
        <f t="shared" si="89"/>
        <v>10.475000000000001</v>
      </c>
    </row>
    <row r="520" spans="1:22" ht="13.5" x14ac:dyDescent="0.25">
      <c r="A520" s="3">
        <f>RSI!A520</f>
        <v>45281</v>
      </c>
      <c r="B520" s="2">
        <f>RSI!B520</f>
        <v>12.2826</v>
      </c>
      <c r="C520" s="2">
        <f>RSI!I520</f>
        <v>55.472159141649655</v>
      </c>
      <c r="D520" s="2">
        <f>MACD!E520</f>
        <v>7.2583986928142608E-2</v>
      </c>
      <c r="E520" s="2">
        <f>MACD!F520</f>
        <v>-0.20311192003877432</v>
      </c>
      <c r="F520" s="2">
        <f>'Moving Avg'!D520</f>
        <v>12.389260000000002</v>
      </c>
      <c r="G520" s="2">
        <f>'Moving Avg'!F520</f>
        <v>12.465445000000003</v>
      </c>
      <c r="H520" s="2">
        <f>'Moving Avg'!G520</f>
        <v>11.612356000000002</v>
      </c>
      <c r="I520" s="2">
        <f>'Moving Avg'!H520</f>
        <v>12.464721500000007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25</v>
      </c>
      <c r="N520" s="8">
        <f t="shared" si="81"/>
        <v>0</v>
      </c>
      <c r="O520" s="8">
        <f t="shared" si="82"/>
        <v>0</v>
      </c>
      <c r="P520" s="8">
        <f t="shared" si="83"/>
        <v>16.5</v>
      </c>
      <c r="Q520" s="9">
        <f t="shared" si="84"/>
        <v>11.225</v>
      </c>
      <c r="R520" s="9">
        <f t="shared" si="85"/>
        <v>9.125</v>
      </c>
      <c r="S520" s="9">
        <f t="shared" si="86"/>
        <v>11.175000000000001</v>
      </c>
      <c r="T520" s="9">
        <f t="shared" si="87"/>
        <v>10.375</v>
      </c>
      <c r="U520" s="8">
        <f t="shared" si="88"/>
        <v>10.508333333333335</v>
      </c>
      <c r="V520" s="8">
        <f t="shared" si="89"/>
        <v>10.475000000000001</v>
      </c>
    </row>
    <row r="521" spans="1:22" ht="13.5" x14ac:dyDescent="0.25">
      <c r="A521" s="3">
        <f>RSI!A521</f>
        <v>45282</v>
      </c>
      <c r="B521" s="2">
        <f>RSI!B521</f>
        <v>12.4628</v>
      </c>
      <c r="C521" s="2">
        <f>RSI!I521</f>
        <v>60.813407783805353</v>
      </c>
      <c r="D521" s="2">
        <f>MACD!E521</f>
        <v>0.10336471233788203</v>
      </c>
      <c r="E521" s="2">
        <f>MACD!F521</f>
        <v>-0.14181659356344306</v>
      </c>
      <c r="F521" s="2">
        <f>'Moving Avg'!D521</f>
        <v>12.381740000000001</v>
      </c>
      <c r="G521" s="2">
        <f>'Moving Avg'!F521</f>
        <v>12.514620000000003</v>
      </c>
      <c r="H521" s="2">
        <f>'Moving Avg'!G521</f>
        <v>11.628872000000001</v>
      </c>
      <c r="I521" s="2">
        <f>'Moving Avg'!H521</f>
        <v>12.462273500000007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0</v>
      </c>
      <c r="P521" s="8">
        <f t="shared" si="83"/>
        <v>16.5</v>
      </c>
      <c r="Q521" s="9">
        <f t="shared" si="84"/>
        <v>11.225</v>
      </c>
      <c r="R521" s="9">
        <f t="shared" si="85"/>
        <v>9.125</v>
      </c>
      <c r="S521" s="9">
        <f t="shared" si="86"/>
        <v>11.175000000000001</v>
      </c>
      <c r="T521" s="9">
        <f t="shared" si="87"/>
        <v>10.375</v>
      </c>
      <c r="U521" s="8">
        <f t="shared" si="88"/>
        <v>10.508333333333335</v>
      </c>
      <c r="V521" s="8">
        <f t="shared" si="89"/>
        <v>10.475000000000001</v>
      </c>
    </row>
    <row r="522" spans="1:22" ht="13.5" x14ac:dyDescent="0.25">
      <c r="A522" s="3">
        <f>RSI!A522</f>
        <v>45285</v>
      </c>
      <c r="B522" s="2">
        <f>RSI!B522</f>
        <v>12.4628</v>
      </c>
      <c r="C522" s="2">
        <f>RSI!I522</f>
        <v>60.813407783805353</v>
      </c>
      <c r="D522" s="2">
        <f>MACD!E522</f>
        <v>0.12758591073767356</v>
      </c>
      <c r="E522" s="2">
        <f>MACD!F522</f>
        <v>-8.7936092703219754E-2</v>
      </c>
      <c r="F522" s="2">
        <f>'Moving Avg'!D522</f>
        <v>12.374220000000001</v>
      </c>
      <c r="G522" s="2">
        <f>'Moving Avg'!F522</f>
        <v>12.537140000000001</v>
      </c>
      <c r="H522" s="2">
        <f>'Moving Avg'!G522</f>
        <v>11.64719</v>
      </c>
      <c r="I522" s="2">
        <f>'Moving Avg'!H522</f>
        <v>12.460708500000004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0</v>
      </c>
      <c r="P522" s="8">
        <f t="shared" si="83"/>
        <v>16.5</v>
      </c>
      <c r="Q522" s="9">
        <f t="shared" si="84"/>
        <v>11.225</v>
      </c>
      <c r="R522" s="9">
        <f t="shared" si="85"/>
        <v>9.125</v>
      </c>
      <c r="S522" s="9">
        <f t="shared" si="86"/>
        <v>11.175000000000001</v>
      </c>
      <c r="T522" s="9">
        <f t="shared" si="87"/>
        <v>10.375</v>
      </c>
      <c r="U522" s="8">
        <f t="shared" si="88"/>
        <v>10.508333333333335</v>
      </c>
      <c r="V522" s="8">
        <f t="shared" si="89"/>
        <v>10.475000000000001</v>
      </c>
    </row>
    <row r="523" spans="1:22" ht="13.5" x14ac:dyDescent="0.25">
      <c r="A523" s="3">
        <f>RSI!A523</f>
        <v>45286</v>
      </c>
      <c r="B523" s="2">
        <f>RSI!B523</f>
        <v>12.4628</v>
      </c>
      <c r="C523" s="2">
        <f>RSI!I523</f>
        <v>60.813407783805353</v>
      </c>
      <c r="D523" s="2">
        <f>MACD!E523</f>
        <v>0.14639185352112705</v>
      </c>
      <c r="E523" s="2">
        <f>MACD!F523</f>
        <v>-4.1070503458350394E-2</v>
      </c>
      <c r="F523" s="2">
        <f>'Moving Avg'!D523</f>
        <v>12.40424</v>
      </c>
      <c r="G523" s="2">
        <f>'Moving Avg'!F523</f>
        <v>12.526630000000001</v>
      </c>
      <c r="H523" s="2">
        <f>'Moving Avg'!G523</f>
        <v>11.667310000000004</v>
      </c>
      <c r="I523" s="2">
        <f>'Moving Avg'!H523</f>
        <v>12.458290000000007</v>
      </c>
      <c r="J523" s="6" t="str">
        <f>OBV!F523</f>
        <v>BULLISH</v>
      </c>
      <c r="K523" s="6" t="str">
        <f>OBV!G523</f>
        <v>NEUTRAL</v>
      </c>
      <c r="L523" s="6" t="str">
        <f>OBV!H523</f>
        <v>CONFIRMED BULLISH</v>
      </c>
      <c r="M523" s="8">
        <f t="shared" si="80"/>
        <v>25</v>
      </c>
      <c r="N523" s="8">
        <f t="shared" si="81"/>
        <v>0</v>
      </c>
      <c r="O523" s="8">
        <f t="shared" si="82"/>
        <v>0</v>
      </c>
      <c r="P523" s="8">
        <f t="shared" si="83"/>
        <v>83.5</v>
      </c>
      <c r="Q523" s="9">
        <f t="shared" si="84"/>
        <v>21.274999999999999</v>
      </c>
      <c r="R523" s="9">
        <f t="shared" si="85"/>
        <v>25.875</v>
      </c>
      <c r="S523" s="9">
        <f t="shared" si="86"/>
        <v>41.325000000000003</v>
      </c>
      <c r="T523" s="9">
        <f t="shared" si="87"/>
        <v>27.125</v>
      </c>
      <c r="U523" s="8">
        <f t="shared" si="88"/>
        <v>29.491666666666664</v>
      </c>
      <c r="V523" s="8">
        <f t="shared" si="89"/>
        <v>28.9</v>
      </c>
    </row>
    <row r="524" spans="1:22" ht="13.5" x14ac:dyDescent="0.25">
      <c r="A524" s="3">
        <f>RSI!A524</f>
        <v>45287</v>
      </c>
      <c r="B524" s="2">
        <f>RSI!B524</f>
        <v>12.447800000000001</v>
      </c>
      <c r="C524" s="2">
        <f>RSI!I524</f>
        <v>60.064344648525044</v>
      </c>
      <c r="D524" s="2">
        <f>MACD!E524</f>
        <v>0.16185187304068549</v>
      </c>
      <c r="E524" s="2">
        <f>MACD!F524</f>
        <v>-4.8602815854321968E-4</v>
      </c>
      <c r="F524" s="2">
        <f>'Moving Avg'!D524</f>
        <v>12.42376</v>
      </c>
      <c r="G524" s="2">
        <f>'Moving Avg'!F524</f>
        <v>12.512365000000001</v>
      </c>
      <c r="H524" s="2">
        <f>'Moving Avg'!G524</f>
        <v>11.685328000000004</v>
      </c>
      <c r="I524" s="2">
        <f>'Moving Avg'!H524</f>
        <v>12.456061500000006</v>
      </c>
      <c r="J524" s="6" t="str">
        <f>OBV!F524</f>
        <v>BEARISH</v>
      </c>
      <c r="K524" s="6" t="str">
        <f>OBV!G524</f>
        <v>NEUTRAL</v>
      </c>
      <c r="L524" s="6" t="str">
        <f>OBV!H524</f>
        <v>BEARISH DIVERGENCE</v>
      </c>
      <c r="M524" s="8">
        <f t="shared" si="80"/>
        <v>25</v>
      </c>
      <c r="N524" s="8">
        <f t="shared" si="81"/>
        <v>0</v>
      </c>
      <c r="O524" s="8">
        <f t="shared" si="82"/>
        <v>0</v>
      </c>
      <c r="P524" s="8">
        <f t="shared" si="83"/>
        <v>16.5</v>
      </c>
      <c r="Q524" s="9">
        <f t="shared" si="84"/>
        <v>11.225</v>
      </c>
      <c r="R524" s="9">
        <f t="shared" si="85"/>
        <v>9.125</v>
      </c>
      <c r="S524" s="9">
        <f t="shared" si="86"/>
        <v>11.175000000000001</v>
      </c>
      <c r="T524" s="9">
        <f t="shared" si="87"/>
        <v>10.375</v>
      </c>
      <c r="U524" s="8">
        <f t="shared" si="88"/>
        <v>10.508333333333335</v>
      </c>
      <c r="V524" s="8">
        <f t="shared" si="89"/>
        <v>10.475000000000001</v>
      </c>
    </row>
    <row r="525" spans="1:22" ht="13.5" x14ac:dyDescent="0.25">
      <c r="A525" s="3">
        <f>RSI!A525</f>
        <v>45288</v>
      </c>
      <c r="B525" s="2">
        <f>RSI!B525</f>
        <v>12.4253</v>
      </c>
      <c r="C525" s="2">
        <f>RSI!I525</f>
        <v>58.892539748656652</v>
      </c>
      <c r="D525" s="2">
        <f>MACD!E525</f>
        <v>0.17408690972363416</v>
      </c>
      <c r="E525" s="2">
        <f>MACD!F525</f>
        <v>3.442855941789226E-2</v>
      </c>
      <c r="F525" s="2">
        <f>'Moving Avg'!D525</f>
        <v>12.452299999999999</v>
      </c>
      <c r="G525" s="2">
        <f>'Moving Avg'!F525</f>
        <v>12.497724999999999</v>
      </c>
      <c r="H525" s="2">
        <f>'Moving Avg'!G525</f>
        <v>11.705600000000004</v>
      </c>
      <c r="I525" s="2">
        <f>'Moving Avg'!H525</f>
        <v>12.453514500000006</v>
      </c>
      <c r="J525" s="6" t="str">
        <f>OBV!F525</f>
        <v>BEARISH</v>
      </c>
      <c r="K525" s="6" t="str">
        <f>OBV!G525</f>
        <v>NEUTRAL</v>
      </c>
      <c r="L525" s="6" t="str">
        <f>OBV!H525</f>
        <v>BEARISH DIVERGENCE</v>
      </c>
      <c r="M525" s="8">
        <f t="shared" si="80"/>
        <v>25</v>
      </c>
      <c r="N525" s="8">
        <f t="shared" si="81"/>
        <v>0</v>
      </c>
      <c r="O525" s="8">
        <f t="shared" si="82"/>
        <v>0</v>
      </c>
      <c r="P525" s="8">
        <f t="shared" si="83"/>
        <v>16.5</v>
      </c>
      <c r="Q525" s="9">
        <f t="shared" si="84"/>
        <v>11.225</v>
      </c>
      <c r="R525" s="9">
        <f t="shared" si="85"/>
        <v>9.125</v>
      </c>
      <c r="S525" s="9">
        <f t="shared" si="86"/>
        <v>11.175000000000001</v>
      </c>
      <c r="T525" s="9">
        <f t="shared" si="87"/>
        <v>10.375</v>
      </c>
      <c r="U525" s="8">
        <f t="shared" si="88"/>
        <v>10.508333333333335</v>
      </c>
      <c r="V525" s="8">
        <f t="shared" si="89"/>
        <v>10.475000000000001</v>
      </c>
    </row>
    <row r="526" spans="1:22" ht="13.5" x14ac:dyDescent="0.25">
      <c r="A526" s="3">
        <f>RSI!A526</f>
        <v>45289</v>
      </c>
      <c r="B526" s="2">
        <f>RSI!B526</f>
        <v>12.410299999999999</v>
      </c>
      <c r="C526" s="2">
        <f>RSI!I526</f>
        <v>58.079051088809607</v>
      </c>
      <c r="D526" s="2">
        <f>MACD!E526</f>
        <v>0.17404043521912449</v>
      </c>
      <c r="E526" s="2">
        <f>MACD!F526</f>
        <v>6.2350934578138707E-2</v>
      </c>
      <c r="F526" s="2">
        <f>'Moving Avg'!D526</f>
        <v>12.441800000000001</v>
      </c>
      <c r="G526" s="2">
        <f>'Moving Avg'!F526</f>
        <v>12.489469999999999</v>
      </c>
      <c r="H526" s="2">
        <f>'Moving Avg'!G526</f>
        <v>11.725572000000005</v>
      </c>
      <c r="I526" s="2">
        <f>'Moving Avg'!H526</f>
        <v>12.450892500000004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0"/>
        <v>25</v>
      </c>
      <c r="N526" s="8">
        <f t="shared" si="81"/>
        <v>0</v>
      </c>
      <c r="O526" s="8">
        <f t="shared" si="82"/>
        <v>0</v>
      </c>
      <c r="P526" s="8">
        <f t="shared" si="83"/>
        <v>16.5</v>
      </c>
      <c r="Q526" s="9">
        <f t="shared" si="84"/>
        <v>11.225</v>
      </c>
      <c r="R526" s="9">
        <f t="shared" si="85"/>
        <v>9.125</v>
      </c>
      <c r="S526" s="9">
        <f t="shared" si="86"/>
        <v>11.175000000000001</v>
      </c>
      <c r="T526" s="9">
        <f t="shared" si="87"/>
        <v>10.375</v>
      </c>
      <c r="U526" s="8">
        <f t="shared" si="88"/>
        <v>10.508333333333335</v>
      </c>
      <c r="V526" s="8">
        <f t="shared" si="89"/>
        <v>10.475000000000001</v>
      </c>
    </row>
    <row r="527" spans="1:22" ht="13.5" x14ac:dyDescent="0.25">
      <c r="A527" s="3">
        <f>RSI!A527</f>
        <v>45293</v>
      </c>
      <c r="B527" s="2">
        <f>RSI!B527</f>
        <v>12.3127</v>
      </c>
      <c r="C527" s="2">
        <f>RSI!I527</f>
        <v>52.953623043165486</v>
      </c>
      <c r="D527" s="2">
        <f>MACD!E527</f>
        <v>0.18027706704357982</v>
      </c>
      <c r="E527" s="2">
        <f>MACD!F527</f>
        <v>8.5936161071226924E-2</v>
      </c>
      <c r="F527" s="2">
        <f>'Moving Avg'!D527</f>
        <v>12.41178</v>
      </c>
      <c r="G527" s="2">
        <f>'Moving Avg'!F527</f>
        <v>12.480834999999999</v>
      </c>
      <c r="H527" s="2">
        <f>'Moving Avg'!G527</f>
        <v>11.748096000000002</v>
      </c>
      <c r="I527" s="2">
        <f>'Moving Avg'!H527</f>
        <v>12.447782500000006</v>
      </c>
      <c r="J527" s="6" t="str">
        <f>OBV!F527</f>
        <v>BEARISH</v>
      </c>
      <c r="K527" s="6" t="str">
        <f>OBV!G527</f>
        <v>NEUTRAL</v>
      </c>
      <c r="L527" s="6" t="str">
        <f>OBV!H527</f>
        <v>CONFIRMED BEARISH</v>
      </c>
      <c r="M527" s="8">
        <f t="shared" si="80"/>
        <v>25</v>
      </c>
      <c r="N527" s="8">
        <f t="shared" si="81"/>
        <v>0</v>
      </c>
      <c r="O527" s="8">
        <f t="shared" si="82"/>
        <v>0</v>
      </c>
      <c r="P527" s="8">
        <f t="shared" si="83"/>
        <v>16.5</v>
      </c>
      <c r="Q527" s="9">
        <f t="shared" si="84"/>
        <v>11.225</v>
      </c>
      <c r="R527" s="9">
        <f t="shared" si="85"/>
        <v>9.125</v>
      </c>
      <c r="S527" s="9">
        <f t="shared" si="86"/>
        <v>11.175000000000001</v>
      </c>
      <c r="T527" s="9">
        <f t="shared" si="87"/>
        <v>10.375</v>
      </c>
      <c r="U527" s="8">
        <f t="shared" si="88"/>
        <v>10.508333333333335</v>
      </c>
      <c r="V527" s="8">
        <f t="shared" si="89"/>
        <v>10.475000000000001</v>
      </c>
    </row>
    <row r="528" spans="1:22" ht="13.5" x14ac:dyDescent="0.25">
      <c r="A528" s="3">
        <f>RSI!A528</f>
        <v>45294</v>
      </c>
      <c r="B528" s="2">
        <f>RSI!B528</f>
        <v>12.200100000000001</v>
      </c>
      <c r="C528" s="2">
        <f>RSI!I528</f>
        <v>47.721282610678017</v>
      </c>
      <c r="D528" s="2">
        <f>MACD!E528</f>
        <v>0.16471172654087418</v>
      </c>
      <c r="E528" s="2">
        <f>MACD!F528</f>
        <v>0.10169127416515639</v>
      </c>
      <c r="F528" s="2">
        <f>'Moving Avg'!D528</f>
        <v>12.35924</v>
      </c>
      <c r="G528" s="2">
        <f>'Moving Avg'!F528</f>
        <v>12.462069999999999</v>
      </c>
      <c r="H528" s="2">
        <f>'Moving Avg'!G528</f>
        <v>11.768368000000002</v>
      </c>
      <c r="I528" s="2">
        <f>'Moving Avg'!H528</f>
        <v>12.444109500000007</v>
      </c>
      <c r="J528" s="6" t="str">
        <f>OBV!F528</f>
        <v>BEARISH</v>
      </c>
      <c r="K528" s="6" t="str">
        <f>OBV!G528</f>
        <v>NEUTRAL</v>
      </c>
      <c r="L528" s="6" t="str">
        <f>OBV!H528</f>
        <v>CONFIRMED BEARISH</v>
      </c>
      <c r="M528" s="8">
        <f t="shared" si="80"/>
        <v>25</v>
      </c>
      <c r="N528" s="8">
        <f t="shared" si="81"/>
        <v>0</v>
      </c>
      <c r="O528" s="8">
        <f t="shared" si="82"/>
        <v>0</v>
      </c>
      <c r="P528" s="8">
        <f t="shared" si="83"/>
        <v>16.5</v>
      </c>
      <c r="Q528" s="9">
        <f t="shared" si="84"/>
        <v>11.225</v>
      </c>
      <c r="R528" s="9">
        <f t="shared" si="85"/>
        <v>9.125</v>
      </c>
      <c r="S528" s="9">
        <f t="shared" si="86"/>
        <v>11.175000000000001</v>
      </c>
      <c r="T528" s="9">
        <f t="shared" si="87"/>
        <v>10.375</v>
      </c>
      <c r="U528" s="8">
        <f t="shared" si="88"/>
        <v>10.508333333333335</v>
      </c>
      <c r="V528" s="8">
        <f t="shared" si="89"/>
        <v>10.475000000000001</v>
      </c>
    </row>
    <row r="529" spans="1:22" ht="13.5" x14ac:dyDescent="0.25">
      <c r="A529" s="3">
        <f>RSI!A529</f>
        <v>45295</v>
      </c>
      <c r="B529" s="2">
        <f>RSI!B529</f>
        <v>12.1625</v>
      </c>
      <c r="C529" s="2">
        <f>RSI!I529</f>
        <v>46.083778016824148</v>
      </c>
      <c r="D529" s="2">
        <f>MACD!E529</f>
        <v>0.16047720932034082</v>
      </c>
      <c r="E529" s="2">
        <f>MACD!F529</f>
        <v>0.11344846119619328</v>
      </c>
      <c r="F529" s="2">
        <f>'Moving Avg'!D529</f>
        <v>12.30218</v>
      </c>
      <c r="G529" s="2">
        <f>'Moving Avg'!F529</f>
        <v>12.438044999999999</v>
      </c>
      <c r="H529" s="2">
        <f>'Moving Avg'!G529</f>
        <v>11.787888000000002</v>
      </c>
      <c r="I529" s="2">
        <f>'Moving Avg'!H529</f>
        <v>12.440749000000006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  <c r="M529" s="8">
        <f t="shared" si="80"/>
        <v>25</v>
      </c>
      <c r="N529" s="8">
        <f t="shared" si="81"/>
        <v>0</v>
      </c>
      <c r="O529" s="8">
        <f t="shared" si="82"/>
        <v>0</v>
      </c>
      <c r="P529" s="8">
        <f t="shared" si="83"/>
        <v>16.5</v>
      </c>
      <c r="Q529" s="9">
        <f t="shared" si="84"/>
        <v>11.225</v>
      </c>
      <c r="R529" s="9">
        <f t="shared" si="85"/>
        <v>9.125</v>
      </c>
      <c r="S529" s="9">
        <f t="shared" si="86"/>
        <v>11.175000000000001</v>
      </c>
      <c r="T529" s="9">
        <f t="shared" si="87"/>
        <v>10.375</v>
      </c>
      <c r="U529" s="8">
        <f t="shared" si="88"/>
        <v>10.508333333333335</v>
      </c>
      <c r="V529" s="8">
        <f t="shared" si="89"/>
        <v>10.475000000000001</v>
      </c>
    </row>
    <row r="530" spans="1:22" ht="13.5" x14ac:dyDescent="0.25">
      <c r="A530" s="3">
        <f>RSI!A530</f>
        <v>45296</v>
      </c>
      <c r="B530" s="2">
        <f>RSI!B530</f>
        <v>12.0124</v>
      </c>
      <c r="C530" s="2">
        <f>RSI!I530</f>
        <v>40.159490300202179</v>
      </c>
      <c r="D530" s="2">
        <f>MACD!E530</f>
        <v>0.15818831737467853</v>
      </c>
      <c r="E530" s="2">
        <f>MACD!F530</f>
        <v>0.12239643243189033</v>
      </c>
      <c r="F530" s="2">
        <f>'Moving Avg'!D530</f>
        <v>12.2196</v>
      </c>
      <c r="G530" s="2">
        <f>'Moving Avg'!F530</f>
        <v>12.408764999999997</v>
      </c>
      <c r="H530" s="2">
        <f>'Moving Avg'!G530</f>
        <v>11.807408000000002</v>
      </c>
      <c r="I530" s="2">
        <f>'Moving Avg'!H530</f>
        <v>12.436785000000004</v>
      </c>
      <c r="J530" s="6" t="str">
        <f>OBV!F530</f>
        <v>BEARISH</v>
      </c>
      <c r="K530" s="6" t="str">
        <f>OBV!G530</f>
        <v>NEUTRAL</v>
      </c>
      <c r="L530" s="6" t="str">
        <f>OBV!H530</f>
        <v>CONFIRMED BEARISH</v>
      </c>
      <c r="M530" s="8">
        <f t="shared" si="80"/>
        <v>25</v>
      </c>
      <c r="N530" s="8">
        <f t="shared" si="81"/>
        <v>0</v>
      </c>
      <c r="O530" s="8">
        <f t="shared" si="82"/>
        <v>0</v>
      </c>
      <c r="P530" s="8">
        <f t="shared" si="83"/>
        <v>16.5</v>
      </c>
      <c r="Q530" s="9">
        <f t="shared" si="84"/>
        <v>11.225</v>
      </c>
      <c r="R530" s="9">
        <f t="shared" si="85"/>
        <v>9.125</v>
      </c>
      <c r="S530" s="9">
        <f t="shared" si="86"/>
        <v>11.175000000000001</v>
      </c>
      <c r="T530" s="9">
        <f t="shared" si="87"/>
        <v>10.375</v>
      </c>
      <c r="U530" s="8">
        <f t="shared" si="88"/>
        <v>10.508333333333335</v>
      </c>
      <c r="V530" s="8">
        <f t="shared" si="89"/>
        <v>10.475000000000001</v>
      </c>
    </row>
    <row r="531" spans="1:22" ht="13.5" x14ac:dyDescent="0.25">
      <c r="A531" s="3">
        <f>RSI!A531</f>
        <v>45299</v>
      </c>
      <c r="B531" s="2">
        <f>RSI!B531</f>
        <v>12.0124</v>
      </c>
      <c r="C531" s="2">
        <f>RSI!I531</f>
        <v>40.159490300202179</v>
      </c>
      <c r="D531" s="2">
        <f>MACD!E531</f>
        <v>0.18539458929901897</v>
      </c>
      <c r="E531" s="2">
        <f>MACD!F531</f>
        <v>0.13499606380531606</v>
      </c>
      <c r="F531" s="2">
        <f>'Moving Avg'!D531</f>
        <v>12.14002</v>
      </c>
      <c r="G531" s="2">
        <f>'Moving Avg'!F531</f>
        <v>12.380615000000001</v>
      </c>
      <c r="H531" s="2">
        <f>'Moving Avg'!G531</f>
        <v>11.826178000000002</v>
      </c>
      <c r="I531" s="2">
        <f>'Moving Avg'!H531</f>
        <v>12.433115500000001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0"/>
        <v>25</v>
      </c>
      <c r="N531" s="8">
        <f t="shared" si="81"/>
        <v>0</v>
      </c>
      <c r="O531" s="8">
        <f t="shared" si="82"/>
        <v>0</v>
      </c>
      <c r="P531" s="8">
        <f t="shared" si="83"/>
        <v>16.5</v>
      </c>
      <c r="Q531" s="9">
        <f t="shared" si="84"/>
        <v>11.225</v>
      </c>
      <c r="R531" s="9">
        <f t="shared" si="85"/>
        <v>9.125</v>
      </c>
      <c r="S531" s="9">
        <f t="shared" si="86"/>
        <v>11.175000000000001</v>
      </c>
      <c r="T531" s="9">
        <f t="shared" si="87"/>
        <v>10.375</v>
      </c>
      <c r="U531" s="8">
        <f t="shared" si="88"/>
        <v>10.508333333333335</v>
      </c>
      <c r="V531" s="8">
        <f t="shared" si="89"/>
        <v>10.475000000000001</v>
      </c>
    </row>
    <row r="532" spans="1:22" ht="13.5" x14ac:dyDescent="0.25">
      <c r="A532" s="3">
        <f>RSI!A532</f>
        <v>45300</v>
      </c>
      <c r="B532" s="2">
        <f>RSI!B532</f>
        <v>11.8622</v>
      </c>
      <c r="C532" s="2">
        <f>RSI!I532</f>
        <v>34.945837289304464</v>
      </c>
      <c r="D532" s="2">
        <f>MACD!E532</f>
        <v>0.22085597511667565</v>
      </c>
      <c r="E532" s="2">
        <f>MACD!F532</f>
        <v>0.15216804606758799</v>
      </c>
      <c r="F532" s="2">
        <f>'Moving Avg'!D532</f>
        <v>12.04992</v>
      </c>
      <c r="G532" s="2">
        <f>'Moving Avg'!F532</f>
        <v>12.344955000000001</v>
      </c>
      <c r="H532" s="2">
        <f>'Moving Avg'!G532</f>
        <v>11.841944000000002</v>
      </c>
      <c r="I532" s="2">
        <f>'Moving Avg'!H532</f>
        <v>12.429136500000002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25</v>
      </c>
      <c r="N532" s="8">
        <f t="shared" si="81"/>
        <v>0</v>
      </c>
      <c r="O532" s="8">
        <f t="shared" si="82"/>
        <v>0</v>
      </c>
      <c r="P532" s="8">
        <f t="shared" si="83"/>
        <v>16.5</v>
      </c>
      <c r="Q532" s="9">
        <f t="shared" si="84"/>
        <v>11.225</v>
      </c>
      <c r="R532" s="9">
        <f t="shared" si="85"/>
        <v>9.125</v>
      </c>
      <c r="S532" s="9">
        <f t="shared" si="86"/>
        <v>11.175000000000001</v>
      </c>
      <c r="T532" s="9">
        <f t="shared" si="87"/>
        <v>10.375</v>
      </c>
      <c r="U532" s="8">
        <f t="shared" si="88"/>
        <v>10.508333333333335</v>
      </c>
      <c r="V532" s="8">
        <f t="shared" si="89"/>
        <v>10.475000000000001</v>
      </c>
    </row>
    <row r="533" spans="1:22" ht="13.5" x14ac:dyDescent="0.25">
      <c r="A533" s="3">
        <f>RSI!A533</f>
        <v>45301</v>
      </c>
      <c r="B533" s="2">
        <f>RSI!B533</f>
        <v>11.5093</v>
      </c>
      <c r="C533" s="2">
        <f>RSI!I533</f>
        <v>26.304957772228249</v>
      </c>
      <c r="D533" s="2">
        <f>MACD!E533</f>
        <v>0.27910742012917922</v>
      </c>
      <c r="E533" s="2">
        <f>MACD!F533</f>
        <v>0.17755592087990624</v>
      </c>
      <c r="F533" s="2">
        <f>'Moving Avg'!D533</f>
        <v>11.911760000000001</v>
      </c>
      <c r="G533" s="2">
        <f>'Moving Avg'!F533</f>
        <v>12.291650000000001</v>
      </c>
      <c r="H533" s="2">
        <f>'Moving Avg'!G533</f>
        <v>11.852004000000001</v>
      </c>
      <c r="I533" s="2">
        <f>'Moving Avg'!H533</f>
        <v>12.423098500000004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0"/>
        <v>50</v>
      </c>
      <c r="N533" s="8">
        <f t="shared" si="81"/>
        <v>0</v>
      </c>
      <c r="O533" s="8">
        <f t="shared" si="82"/>
        <v>0</v>
      </c>
      <c r="P533" s="8">
        <f t="shared" si="83"/>
        <v>16.5</v>
      </c>
      <c r="Q533" s="9">
        <f t="shared" si="84"/>
        <v>19.975000000000001</v>
      </c>
      <c r="R533" s="9">
        <f t="shared" si="85"/>
        <v>14.125</v>
      </c>
      <c r="S533" s="9">
        <f t="shared" si="86"/>
        <v>14.925000000000001</v>
      </c>
      <c r="T533" s="9">
        <f t="shared" si="87"/>
        <v>16.625</v>
      </c>
      <c r="U533" s="8">
        <f t="shared" si="88"/>
        <v>16.341666666666669</v>
      </c>
      <c r="V533" s="8">
        <f t="shared" si="89"/>
        <v>16.412500000000001</v>
      </c>
    </row>
    <row r="534" spans="1:22" ht="13.5" x14ac:dyDescent="0.25">
      <c r="A534" s="3">
        <f>RSI!A534</f>
        <v>45302</v>
      </c>
      <c r="B534" s="2">
        <f>RSI!B534</f>
        <v>11.486800000000001</v>
      </c>
      <c r="C534" s="2">
        <f>RSI!I534</f>
        <v>25.865816521073128</v>
      </c>
      <c r="D534" s="2">
        <f>MACD!E534</f>
        <v>0.33179037653351529</v>
      </c>
      <c r="E534" s="2">
        <f>MACD!F534</f>
        <v>0.20840281201062805</v>
      </c>
      <c r="F534" s="2">
        <f>'Moving Avg'!D534</f>
        <v>11.776619999999999</v>
      </c>
      <c r="G534" s="2">
        <f>'Moving Avg'!F534</f>
        <v>12.237219999999999</v>
      </c>
      <c r="H534" s="2">
        <f>'Moving Avg'!G534</f>
        <v>11.865968000000002</v>
      </c>
      <c r="I534" s="2">
        <f>'Moving Avg'!H534</f>
        <v>12.416948000000001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50</v>
      </c>
      <c r="N534" s="8">
        <f t="shared" si="81"/>
        <v>0</v>
      </c>
      <c r="O534" s="8">
        <f t="shared" si="82"/>
        <v>0</v>
      </c>
      <c r="P534" s="8">
        <f t="shared" si="83"/>
        <v>16.5</v>
      </c>
      <c r="Q534" s="9">
        <f t="shared" si="84"/>
        <v>19.975000000000001</v>
      </c>
      <c r="R534" s="9">
        <f t="shared" si="85"/>
        <v>14.125</v>
      </c>
      <c r="S534" s="9">
        <f t="shared" si="86"/>
        <v>14.925000000000001</v>
      </c>
      <c r="T534" s="9">
        <f t="shared" si="87"/>
        <v>16.625</v>
      </c>
      <c r="U534" s="8">
        <f t="shared" si="88"/>
        <v>16.341666666666669</v>
      </c>
      <c r="V534" s="8">
        <f t="shared" si="89"/>
        <v>16.412500000000001</v>
      </c>
    </row>
    <row r="535" spans="1:22" ht="13.5" x14ac:dyDescent="0.25">
      <c r="A535" s="3">
        <f>RSI!A535</f>
        <v>45303</v>
      </c>
      <c r="B535" s="2">
        <f>RSI!B535</f>
        <v>12.0124</v>
      </c>
      <c r="C535" s="2">
        <f>RSI!I535</f>
        <v>47.79193458702207</v>
      </c>
      <c r="D535" s="2">
        <f>MACD!E535</f>
        <v>0.33784180532285646</v>
      </c>
      <c r="E535" s="2">
        <f>MACD!F535</f>
        <v>0.23429061067307377</v>
      </c>
      <c r="F535" s="2">
        <f>'Moving Avg'!D535</f>
        <v>11.776619999999999</v>
      </c>
      <c r="G535" s="2">
        <f>'Moving Avg'!F535</f>
        <v>12.209445000000002</v>
      </c>
      <c r="H535" s="2">
        <f>'Moving Avg'!G535</f>
        <v>11.883386</v>
      </c>
      <c r="I535" s="2">
        <f>'Moving Avg'!H535</f>
        <v>12.413278500000004</v>
      </c>
      <c r="J535" s="6" t="str">
        <f>OBV!F535</f>
        <v>BEARISH</v>
      </c>
      <c r="K535" s="6" t="str">
        <f>OBV!G535</f>
        <v>NEUTRAL</v>
      </c>
      <c r="L535" s="6" t="str">
        <f>OBV!H535</f>
        <v>NEUTRAL</v>
      </c>
      <c r="M535" s="8">
        <f t="shared" si="80"/>
        <v>25</v>
      </c>
      <c r="N535" s="8">
        <f t="shared" si="81"/>
        <v>0</v>
      </c>
      <c r="O535" s="8">
        <f t="shared" si="82"/>
        <v>0</v>
      </c>
      <c r="P535" s="8">
        <f t="shared" si="83"/>
        <v>16.5</v>
      </c>
      <c r="Q535" s="9">
        <f t="shared" si="84"/>
        <v>11.225</v>
      </c>
      <c r="R535" s="9">
        <f t="shared" si="85"/>
        <v>9.125</v>
      </c>
      <c r="S535" s="9">
        <f t="shared" si="86"/>
        <v>11.175000000000001</v>
      </c>
      <c r="T535" s="9">
        <f t="shared" si="87"/>
        <v>10.375</v>
      </c>
      <c r="U535" s="8">
        <f t="shared" si="88"/>
        <v>10.508333333333335</v>
      </c>
      <c r="V535" s="8">
        <f t="shared" si="89"/>
        <v>10.475000000000001</v>
      </c>
    </row>
    <row r="536" spans="1:22" ht="13.5" x14ac:dyDescent="0.25">
      <c r="A536" s="3">
        <f>RSI!A536</f>
        <v>45306</v>
      </c>
      <c r="B536" s="2">
        <f>RSI!B536</f>
        <v>11.899800000000001</v>
      </c>
      <c r="C536" s="2">
        <f>RSI!I536</f>
        <v>44.739133381939411</v>
      </c>
      <c r="D536" s="2">
        <f>MACD!E536</f>
        <v>0.34947136570968595</v>
      </c>
      <c r="E536" s="2">
        <f>MACD!F536</f>
        <v>0.25732676168039625</v>
      </c>
      <c r="F536" s="2">
        <f>'Moving Avg'!D536</f>
        <v>11.754099999999999</v>
      </c>
      <c r="G536" s="2">
        <f>'Moving Avg'!F536</f>
        <v>12.179415000000002</v>
      </c>
      <c r="H536" s="2">
        <f>'Moving Avg'!G536</f>
        <v>11.898402000000001</v>
      </c>
      <c r="I536" s="2">
        <f>'Moving Avg'!H536</f>
        <v>12.405248500000004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  <c r="M536" s="8">
        <f t="shared" si="80"/>
        <v>25</v>
      </c>
      <c r="N536" s="8">
        <f t="shared" si="81"/>
        <v>0</v>
      </c>
      <c r="O536" s="8">
        <f t="shared" si="82"/>
        <v>0</v>
      </c>
      <c r="P536" s="8">
        <f t="shared" si="83"/>
        <v>16.5</v>
      </c>
      <c r="Q536" s="9">
        <f t="shared" si="84"/>
        <v>11.225</v>
      </c>
      <c r="R536" s="9">
        <f t="shared" si="85"/>
        <v>9.125</v>
      </c>
      <c r="S536" s="9">
        <f t="shared" si="86"/>
        <v>11.175000000000001</v>
      </c>
      <c r="T536" s="9">
        <f t="shared" si="87"/>
        <v>10.375</v>
      </c>
      <c r="U536" s="8">
        <f t="shared" si="88"/>
        <v>10.508333333333335</v>
      </c>
      <c r="V536" s="8">
        <f t="shared" si="89"/>
        <v>10.475000000000001</v>
      </c>
    </row>
    <row r="537" spans="1:22" ht="13.5" x14ac:dyDescent="0.25">
      <c r="A537" s="3">
        <f>RSI!A537</f>
        <v>45307</v>
      </c>
      <c r="B537" s="2">
        <f>RSI!B537</f>
        <v>12.0799</v>
      </c>
      <c r="C537" s="2">
        <f>RSI!I537</f>
        <v>50.216699233951672</v>
      </c>
      <c r="D537" s="2">
        <f>MACD!E537</f>
        <v>0.33206180344056691</v>
      </c>
      <c r="E537" s="2">
        <f>MACD!F537</f>
        <v>0.27227377003243042</v>
      </c>
      <c r="F537" s="2">
        <f>'Moving Avg'!D537</f>
        <v>11.797639999999999</v>
      </c>
      <c r="G537" s="2">
        <f>'Moving Avg'!F537</f>
        <v>12.158390000000001</v>
      </c>
      <c r="H537" s="2">
        <f>'Moving Avg'!G537</f>
        <v>11.924228000000003</v>
      </c>
      <c r="I537" s="2">
        <f>'Moving Avg'!H537</f>
        <v>12.396559000000003</v>
      </c>
      <c r="J537" s="6" t="str">
        <f>OBV!F537</f>
        <v>BEARISH</v>
      </c>
      <c r="K537" s="6" t="str">
        <f>OBV!G537</f>
        <v>NEUTRAL</v>
      </c>
      <c r="L537" s="6" t="str">
        <f>OBV!H537</f>
        <v>BEARISH DIVERGENCE</v>
      </c>
      <c r="M537" s="8">
        <f t="shared" si="80"/>
        <v>25</v>
      </c>
      <c r="N537" s="8">
        <f t="shared" si="81"/>
        <v>0</v>
      </c>
      <c r="O537" s="8">
        <f t="shared" si="82"/>
        <v>0</v>
      </c>
      <c r="P537" s="8">
        <f t="shared" si="83"/>
        <v>16.5</v>
      </c>
      <c r="Q537" s="9">
        <f t="shared" si="84"/>
        <v>11.225</v>
      </c>
      <c r="R537" s="9">
        <f t="shared" si="85"/>
        <v>9.125</v>
      </c>
      <c r="S537" s="9">
        <f t="shared" si="86"/>
        <v>11.175000000000001</v>
      </c>
      <c r="T537" s="9">
        <f t="shared" si="87"/>
        <v>10.375</v>
      </c>
      <c r="U537" s="8">
        <f t="shared" si="88"/>
        <v>10.508333333333335</v>
      </c>
      <c r="V537" s="8">
        <f t="shared" si="89"/>
        <v>10.475000000000001</v>
      </c>
    </row>
    <row r="538" spans="1:22" ht="13.5" x14ac:dyDescent="0.25">
      <c r="A538" s="3">
        <f>RSI!A538</f>
        <v>45308</v>
      </c>
      <c r="B538" s="2">
        <f>RSI!B538</f>
        <v>12.0124</v>
      </c>
      <c r="C538" s="2">
        <f>RSI!I538</f>
        <v>48.284925635394814</v>
      </c>
      <c r="D538" s="2">
        <f>MACD!E538</f>
        <v>0.30496756743552567</v>
      </c>
      <c r="E538" s="2">
        <f>MACD!F538</f>
        <v>0.27881252951304947</v>
      </c>
      <c r="F538" s="2">
        <f>'Moving Avg'!D538</f>
        <v>11.898260000000001</v>
      </c>
      <c r="G538" s="2">
        <f>'Moving Avg'!F538</f>
        <v>12.143375000000001</v>
      </c>
      <c r="H538" s="2">
        <f>'Moving Avg'!G538</f>
        <v>11.942548000000002</v>
      </c>
      <c r="I538" s="2">
        <f>'Moving Avg'!H538</f>
        <v>12.388621000000008</v>
      </c>
      <c r="J538" s="6" t="str">
        <f>OBV!F538</f>
        <v>BEARISH</v>
      </c>
      <c r="K538" s="6" t="str">
        <f>OBV!G538</f>
        <v>NEUTRAL</v>
      </c>
      <c r="L538" s="6" t="str">
        <f>OBV!H538</f>
        <v>BEARISH DIVERGENCE</v>
      </c>
      <c r="M538" s="8">
        <f t="shared" si="80"/>
        <v>25</v>
      </c>
      <c r="N538" s="8">
        <f t="shared" si="81"/>
        <v>0</v>
      </c>
      <c r="O538" s="8">
        <f t="shared" si="82"/>
        <v>0</v>
      </c>
      <c r="P538" s="8">
        <f t="shared" si="83"/>
        <v>16.5</v>
      </c>
      <c r="Q538" s="9">
        <f t="shared" si="84"/>
        <v>11.225</v>
      </c>
      <c r="R538" s="9">
        <f t="shared" si="85"/>
        <v>9.125</v>
      </c>
      <c r="S538" s="9">
        <f t="shared" si="86"/>
        <v>11.175000000000001</v>
      </c>
      <c r="T538" s="9">
        <f t="shared" si="87"/>
        <v>10.375</v>
      </c>
      <c r="U538" s="8">
        <f t="shared" si="88"/>
        <v>10.508333333333335</v>
      </c>
      <c r="V538" s="8">
        <f t="shared" si="89"/>
        <v>10.475000000000001</v>
      </c>
    </row>
    <row r="539" spans="1:22" ht="13.5" x14ac:dyDescent="0.25">
      <c r="A539" s="3">
        <f>RSI!A539</f>
        <v>45309</v>
      </c>
      <c r="B539" s="2">
        <f>RSI!B539</f>
        <v>11.787100000000001</v>
      </c>
      <c r="C539" s="2">
        <f>RSI!I539</f>
        <v>42.419308046961383</v>
      </c>
      <c r="D539" s="2">
        <f>MACD!E539</f>
        <v>0.29330778062319318</v>
      </c>
      <c r="E539" s="2">
        <f>MACD!F539</f>
        <v>0.28171157973507821</v>
      </c>
      <c r="F539" s="2">
        <f>'Moving Avg'!D539</f>
        <v>11.958320000000001</v>
      </c>
      <c r="G539" s="2">
        <f>'Moving Avg'!F539</f>
        <v>12.115219999999999</v>
      </c>
      <c r="H539" s="2">
        <f>'Moving Avg'!G539</f>
        <v>11.965070000000001</v>
      </c>
      <c r="I539" s="2">
        <f>'Moving Avg'!H539</f>
        <v>12.379703500000005</v>
      </c>
      <c r="J539" s="6" t="str">
        <f>OBV!F539</f>
        <v>BEARISH</v>
      </c>
      <c r="K539" s="6" t="str">
        <f>OBV!G539</f>
        <v>NEUTRAL</v>
      </c>
      <c r="L539" s="6" t="str">
        <f>OBV!H539</f>
        <v>BEARISH DIVERGENCE</v>
      </c>
      <c r="M539" s="8">
        <f t="shared" si="80"/>
        <v>25</v>
      </c>
      <c r="N539" s="8">
        <f t="shared" si="81"/>
        <v>0</v>
      </c>
      <c r="O539" s="8">
        <f t="shared" si="82"/>
        <v>0</v>
      </c>
      <c r="P539" s="8">
        <f t="shared" si="83"/>
        <v>16.5</v>
      </c>
      <c r="Q539" s="9">
        <f t="shared" si="84"/>
        <v>11.225</v>
      </c>
      <c r="R539" s="9">
        <f t="shared" si="85"/>
        <v>9.125</v>
      </c>
      <c r="S539" s="9">
        <f t="shared" si="86"/>
        <v>11.175000000000001</v>
      </c>
      <c r="T539" s="9">
        <f t="shared" si="87"/>
        <v>10.375</v>
      </c>
      <c r="U539" s="8">
        <f t="shared" si="88"/>
        <v>10.508333333333335</v>
      </c>
      <c r="V539" s="8">
        <f t="shared" si="89"/>
        <v>10.475000000000001</v>
      </c>
    </row>
    <row r="540" spans="1:22" ht="13.5" x14ac:dyDescent="0.25">
      <c r="A540" s="3">
        <f>RSI!A540</f>
        <v>45310</v>
      </c>
      <c r="B540" s="2">
        <f>RSI!B540</f>
        <v>11.8622</v>
      </c>
      <c r="C540" s="2">
        <f>RSI!I540</f>
        <v>44.825360609600402</v>
      </c>
      <c r="D540" s="2">
        <f>MACD!E540</f>
        <v>0.25645287322751109</v>
      </c>
      <c r="E540" s="2">
        <f>MACD!F540</f>
        <v>0.27665983843356479</v>
      </c>
      <c r="F540" s="2">
        <f>'Moving Avg'!D540</f>
        <v>11.928280000000001</v>
      </c>
      <c r="G540" s="2">
        <f>'Moving Avg'!F540</f>
        <v>12.094199999999999</v>
      </c>
      <c r="H540" s="2">
        <f>'Moving Avg'!G540</f>
        <v>11.983238000000002</v>
      </c>
      <c r="I540" s="2">
        <f>'Moving Avg'!H540</f>
        <v>12.371897500000006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  <c r="M540" s="8">
        <f t="shared" si="80"/>
        <v>25</v>
      </c>
      <c r="N540" s="8">
        <f t="shared" si="81"/>
        <v>100</v>
      </c>
      <c r="O540" s="8">
        <f t="shared" si="82"/>
        <v>0</v>
      </c>
      <c r="P540" s="8">
        <f t="shared" si="83"/>
        <v>16.5</v>
      </c>
      <c r="Q540" s="9">
        <f t="shared" si="84"/>
        <v>46.225000000000001</v>
      </c>
      <c r="R540" s="9">
        <f t="shared" si="85"/>
        <v>29.125</v>
      </c>
      <c r="S540" s="9">
        <f t="shared" si="86"/>
        <v>26.175000000000001</v>
      </c>
      <c r="T540" s="9">
        <f t="shared" si="87"/>
        <v>35.375</v>
      </c>
      <c r="U540" s="8">
        <f t="shared" si="88"/>
        <v>33.841666666666661</v>
      </c>
      <c r="V540" s="8">
        <f t="shared" si="89"/>
        <v>34.224999999999994</v>
      </c>
    </row>
    <row r="541" spans="1:22" ht="13.5" x14ac:dyDescent="0.25">
      <c r="A541" s="3">
        <f>RSI!A541</f>
        <v>45313</v>
      </c>
      <c r="B541" s="2">
        <f>RSI!B541</f>
        <v>11.8622</v>
      </c>
      <c r="C541" s="2">
        <f>RSI!I541</f>
        <v>44.825360609600402</v>
      </c>
      <c r="D541" s="2">
        <f>MACD!E541</f>
        <v>0.2263670868265919</v>
      </c>
      <c r="E541" s="2">
        <f>MACD!F541</f>
        <v>0.26660128811217021</v>
      </c>
      <c r="F541" s="2">
        <f>'Moving Avg'!D541</f>
        <v>11.920760000000001</v>
      </c>
      <c r="G541" s="2">
        <f>'Moving Avg'!F541</f>
        <v>12.064169999999999</v>
      </c>
      <c r="H541" s="2">
        <f>'Moving Avg'!G541</f>
        <v>12.007262000000001</v>
      </c>
      <c r="I541" s="2">
        <f>'Moving Avg'!H541</f>
        <v>12.364121000000006</v>
      </c>
      <c r="J541" s="6" t="str">
        <f>OBV!F541</f>
        <v>BULLISH</v>
      </c>
      <c r="K541" s="6" t="str">
        <f>OBV!G541</f>
        <v>NEUTRAL</v>
      </c>
      <c r="L541" s="6" t="str">
        <f>OBV!H541</f>
        <v>BULLISH DIVERGENCE</v>
      </c>
      <c r="M541" s="8">
        <f t="shared" si="80"/>
        <v>25</v>
      </c>
      <c r="N541" s="8">
        <f t="shared" si="81"/>
        <v>100</v>
      </c>
      <c r="O541" s="8">
        <f t="shared" si="82"/>
        <v>0</v>
      </c>
      <c r="P541" s="8">
        <f t="shared" si="83"/>
        <v>66.5</v>
      </c>
      <c r="Q541" s="9">
        <f t="shared" si="84"/>
        <v>53.725000000000001</v>
      </c>
      <c r="R541" s="9">
        <f t="shared" si="85"/>
        <v>41.625</v>
      </c>
      <c r="S541" s="9">
        <f t="shared" si="86"/>
        <v>48.674999999999997</v>
      </c>
      <c r="T541" s="9">
        <f t="shared" si="87"/>
        <v>47.875</v>
      </c>
      <c r="U541" s="8">
        <f t="shared" si="88"/>
        <v>48.008333333333326</v>
      </c>
      <c r="V541" s="8">
        <f t="shared" si="89"/>
        <v>47.974999999999994</v>
      </c>
    </row>
    <row r="542" spans="1:22" ht="13.5" x14ac:dyDescent="0.25">
      <c r="A542" s="3">
        <f>RSI!A542</f>
        <v>45314</v>
      </c>
      <c r="B542" s="2">
        <f>RSI!B542</f>
        <v>11.802199999999999</v>
      </c>
      <c r="C542" s="2">
        <f>RSI!I542</f>
        <v>43.154519335208967</v>
      </c>
      <c r="D542" s="2">
        <f>MACD!E542</f>
        <v>0.18326435290192222</v>
      </c>
      <c r="E542" s="2">
        <f>MACD!F542</f>
        <v>0.24993390107012062</v>
      </c>
      <c r="F542" s="2">
        <f>'Moving Avg'!D542</f>
        <v>11.865220000000001</v>
      </c>
      <c r="G542" s="2">
        <f>'Moving Avg'!F542</f>
        <v>12.031140000000001</v>
      </c>
      <c r="H542" s="2">
        <f>'Moving Avg'!G542</f>
        <v>12.030236000000002</v>
      </c>
      <c r="I542" s="2">
        <f>'Moving Avg'!H542</f>
        <v>12.356015000000006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0"/>
        <v>25</v>
      </c>
      <c r="N542" s="8">
        <f t="shared" si="81"/>
        <v>100</v>
      </c>
      <c r="O542" s="8">
        <f t="shared" si="82"/>
        <v>0</v>
      </c>
      <c r="P542" s="8">
        <f t="shared" si="83"/>
        <v>16.5</v>
      </c>
      <c r="Q542" s="9">
        <f t="shared" si="84"/>
        <v>46.225000000000001</v>
      </c>
      <c r="R542" s="9">
        <f t="shared" si="85"/>
        <v>29.125</v>
      </c>
      <c r="S542" s="9">
        <f t="shared" si="86"/>
        <v>26.175000000000001</v>
      </c>
      <c r="T542" s="9">
        <f t="shared" si="87"/>
        <v>35.375</v>
      </c>
      <c r="U542" s="8">
        <f t="shared" si="88"/>
        <v>33.841666666666661</v>
      </c>
      <c r="V542" s="8">
        <f t="shared" si="89"/>
        <v>34.224999999999994</v>
      </c>
    </row>
    <row r="543" spans="1:22" ht="13.5" x14ac:dyDescent="0.25">
      <c r="A543" s="3">
        <f>RSI!A543</f>
        <v>45315</v>
      </c>
      <c r="B543" s="2">
        <f>RSI!B543</f>
        <v>11.802199999999999</v>
      </c>
      <c r="C543" s="2">
        <f>RSI!I543</f>
        <v>43.154519335208967</v>
      </c>
      <c r="D543" s="2">
        <f>MACD!E543</f>
        <v>9.3797375007643069E-2</v>
      </c>
      <c r="E543" s="2">
        <f>MACD!F543</f>
        <v>0.21870659585762511</v>
      </c>
      <c r="F543" s="2">
        <f>'Moving Avg'!D543</f>
        <v>11.823179999999999</v>
      </c>
      <c r="G543" s="2">
        <f>'Moving Avg'!F543</f>
        <v>11.99811</v>
      </c>
      <c r="H543" s="2">
        <f>'Moving Avg'!G543</f>
        <v>12.053360000000003</v>
      </c>
      <c r="I543" s="2">
        <f>'Moving Avg'!H543</f>
        <v>12.348468500000006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  <c r="M543" s="8">
        <f t="shared" si="80"/>
        <v>25</v>
      </c>
      <c r="N543" s="8">
        <f t="shared" si="81"/>
        <v>100</v>
      </c>
      <c r="O543" s="8">
        <f t="shared" si="82"/>
        <v>0</v>
      </c>
      <c r="P543" s="8">
        <f t="shared" si="83"/>
        <v>16.5</v>
      </c>
      <c r="Q543" s="9">
        <f t="shared" si="84"/>
        <v>46.225000000000001</v>
      </c>
      <c r="R543" s="9">
        <f t="shared" si="85"/>
        <v>29.125</v>
      </c>
      <c r="S543" s="9">
        <f t="shared" si="86"/>
        <v>26.175000000000001</v>
      </c>
      <c r="T543" s="9">
        <f t="shared" si="87"/>
        <v>35.375</v>
      </c>
      <c r="U543" s="8">
        <f t="shared" si="88"/>
        <v>33.841666666666661</v>
      </c>
      <c r="V543" s="8">
        <f t="shared" si="89"/>
        <v>34.224999999999994</v>
      </c>
    </row>
    <row r="544" spans="1:22" ht="13.5" x14ac:dyDescent="0.25">
      <c r="A544" s="3">
        <f>RSI!A544</f>
        <v>45316</v>
      </c>
      <c r="B544" s="2">
        <f>RSI!B544</f>
        <v>11.899800000000001</v>
      </c>
      <c r="C544" s="2">
        <f>RSI!I544</f>
        <v>46.889269955947327</v>
      </c>
      <c r="D544" s="2">
        <f>MACD!E544</f>
        <v>8.604188623149156E-3</v>
      </c>
      <c r="E544" s="2">
        <f>MACD!F544</f>
        <v>0.17668611441072993</v>
      </c>
      <c r="F544" s="2">
        <f>'Moving Avg'!D544</f>
        <v>11.84572</v>
      </c>
      <c r="G544" s="2">
        <f>'Moving Avg'!F544</f>
        <v>11.97071</v>
      </c>
      <c r="H544" s="2">
        <f>'Moving Avg'!G544</f>
        <v>12.078436000000002</v>
      </c>
      <c r="I544" s="2">
        <f>'Moving Avg'!H544</f>
        <v>12.341733500000009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  <c r="M544" s="8">
        <f t="shared" si="80"/>
        <v>25</v>
      </c>
      <c r="N544" s="8">
        <f t="shared" si="81"/>
        <v>100</v>
      </c>
      <c r="O544" s="8">
        <f t="shared" si="82"/>
        <v>0</v>
      </c>
      <c r="P544" s="8">
        <f t="shared" si="83"/>
        <v>83.5</v>
      </c>
      <c r="Q544" s="9">
        <f t="shared" si="84"/>
        <v>56.274999999999999</v>
      </c>
      <c r="R544" s="9">
        <f t="shared" si="85"/>
        <v>45.875</v>
      </c>
      <c r="S544" s="9">
        <f t="shared" si="86"/>
        <v>56.325000000000003</v>
      </c>
      <c r="T544" s="9">
        <f t="shared" si="87"/>
        <v>52.125</v>
      </c>
      <c r="U544" s="8">
        <f t="shared" si="88"/>
        <v>52.82500000000001</v>
      </c>
      <c r="V544" s="8">
        <f t="shared" si="89"/>
        <v>52.650000000000006</v>
      </c>
    </row>
    <row r="545" spans="1:22" ht="13.5" x14ac:dyDescent="0.25">
      <c r="A545" s="3">
        <f>RSI!A545</f>
        <v>45317</v>
      </c>
      <c r="B545" s="2">
        <f>RSI!B545</f>
        <v>11.899800000000001</v>
      </c>
      <c r="C545" s="2">
        <f>RSI!I545</f>
        <v>46.889269955947327</v>
      </c>
      <c r="D545" s="2">
        <f>MACD!E545</f>
        <v>1.7914322497142976E-2</v>
      </c>
      <c r="E545" s="2">
        <f>MACD!F545</f>
        <v>0.14493175602801256</v>
      </c>
      <c r="F545" s="2">
        <f>'Moving Avg'!D545</f>
        <v>11.85324</v>
      </c>
      <c r="G545" s="2">
        <f>'Moving Avg'!F545</f>
        <v>11.944435000000002</v>
      </c>
      <c r="H545" s="2">
        <f>'Moving Avg'!G545</f>
        <v>12.103512000000006</v>
      </c>
      <c r="I545" s="2">
        <f>'Moving Avg'!H545</f>
        <v>12.334998500000008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  <c r="M545" s="8">
        <f t="shared" si="80"/>
        <v>25</v>
      </c>
      <c r="N545" s="8">
        <f t="shared" si="81"/>
        <v>100</v>
      </c>
      <c r="O545" s="8">
        <f t="shared" si="82"/>
        <v>0</v>
      </c>
      <c r="P545" s="8">
        <f t="shared" si="83"/>
        <v>83.5</v>
      </c>
      <c r="Q545" s="9">
        <f t="shared" si="84"/>
        <v>56.274999999999999</v>
      </c>
      <c r="R545" s="9">
        <f t="shared" si="85"/>
        <v>45.875</v>
      </c>
      <c r="S545" s="9">
        <f t="shared" si="86"/>
        <v>56.325000000000003</v>
      </c>
      <c r="T545" s="9">
        <f t="shared" si="87"/>
        <v>52.125</v>
      </c>
      <c r="U545" s="8">
        <f t="shared" si="88"/>
        <v>52.82500000000001</v>
      </c>
      <c r="V545" s="8">
        <f t="shared" si="89"/>
        <v>52.650000000000006</v>
      </c>
    </row>
    <row r="546" spans="1:22" ht="13.5" x14ac:dyDescent="0.25">
      <c r="A546" s="3">
        <f>RSI!A546</f>
        <v>45320</v>
      </c>
      <c r="B546" s="2">
        <f>RSI!B546</f>
        <v>12.004899999999999</v>
      </c>
      <c r="C546" s="2">
        <f>RSI!I546</f>
        <v>50.916645822744989</v>
      </c>
      <c r="D546" s="2">
        <f>MACD!E546</f>
        <v>1.1793638799346695E-3</v>
      </c>
      <c r="E546" s="2">
        <f>MACD!F546</f>
        <v>0.116181277598397</v>
      </c>
      <c r="F546" s="2">
        <f>'Moving Avg'!D546</f>
        <v>11.881779999999999</v>
      </c>
      <c r="G546" s="2">
        <f>'Moving Avg'!F546</f>
        <v>11.924165</v>
      </c>
      <c r="H546" s="2">
        <f>'Moving Avg'!G546</f>
        <v>12.124684000000007</v>
      </c>
      <c r="I546" s="2">
        <f>'Moving Avg'!H546</f>
        <v>12.328818500000006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  <c r="M546" s="8">
        <f t="shared" si="80"/>
        <v>25</v>
      </c>
      <c r="N546" s="8">
        <f t="shared" si="81"/>
        <v>100</v>
      </c>
      <c r="O546" s="8">
        <f t="shared" si="82"/>
        <v>0</v>
      </c>
      <c r="P546" s="8">
        <f t="shared" si="83"/>
        <v>83.5</v>
      </c>
      <c r="Q546" s="9">
        <f t="shared" si="84"/>
        <v>56.274999999999999</v>
      </c>
      <c r="R546" s="9">
        <f t="shared" si="85"/>
        <v>45.875</v>
      </c>
      <c r="S546" s="9">
        <f t="shared" si="86"/>
        <v>56.325000000000003</v>
      </c>
      <c r="T546" s="9">
        <f t="shared" si="87"/>
        <v>52.125</v>
      </c>
      <c r="U546" s="8">
        <f t="shared" si="88"/>
        <v>52.82500000000001</v>
      </c>
      <c r="V546" s="8">
        <f t="shared" si="89"/>
        <v>52.650000000000006</v>
      </c>
    </row>
    <row r="547" spans="1:22" ht="13.5" x14ac:dyDescent="0.25">
      <c r="A547" s="3">
        <f>RSI!A547</f>
        <v>45321</v>
      </c>
      <c r="B547" s="2">
        <f>RSI!B547</f>
        <v>12.004899999999999</v>
      </c>
      <c r="C547" s="2">
        <f>RSI!I547</f>
        <v>50.916645822744989</v>
      </c>
      <c r="D547" s="2">
        <f>MACD!E547</f>
        <v>1.4564460531637735E-2</v>
      </c>
      <c r="E547" s="2">
        <f>MACD!F547</f>
        <v>9.5857914185045148E-2</v>
      </c>
      <c r="F547" s="2">
        <f>'Moving Avg'!D547</f>
        <v>11.922319999999999</v>
      </c>
      <c r="G547" s="2">
        <f>'Moving Avg'!F547</f>
        <v>11.908775</v>
      </c>
      <c r="H547" s="2">
        <f>'Moving Avg'!G547</f>
        <v>12.145856000000006</v>
      </c>
      <c r="I547" s="2">
        <f>'Moving Avg'!H547</f>
        <v>12.322756500000004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  <c r="M547" s="8">
        <f t="shared" si="80"/>
        <v>25</v>
      </c>
      <c r="N547" s="8">
        <f t="shared" si="81"/>
        <v>100</v>
      </c>
      <c r="O547" s="8">
        <f t="shared" si="82"/>
        <v>0</v>
      </c>
      <c r="P547" s="8">
        <f t="shared" si="83"/>
        <v>83.5</v>
      </c>
      <c r="Q547" s="9">
        <f t="shared" si="84"/>
        <v>56.274999999999999</v>
      </c>
      <c r="R547" s="9">
        <f t="shared" si="85"/>
        <v>45.875</v>
      </c>
      <c r="S547" s="9">
        <f t="shared" si="86"/>
        <v>56.325000000000003</v>
      </c>
      <c r="T547" s="9">
        <f t="shared" si="87"/>
        <v>52.125</v>
      </c>
      <c r="U547" s="8">
        <f t="shared" si="88"/>
        <v>52.82500000000001</v>
      </c>
      <c r="V547" s="8">
        <f t="shared" si="89"/>
        <v>52.650000000000006</v>
      </c>
    </row>
    <row r="548" spans="1:22" ht="13.5" x14ac:dyDescent="0.25">
      <c r="A548" s="3">
        <f>RSI!A548</f>
        <v>45322</v>
      </c>
      <c r="B548" s="2">
        <f>RSI!B548</f>
        <v>11.9373</v>
      </c>
      <c r="C548" s="2">
        <f>RSI!I548</f>
        <v>48.190704434999091</v>
      </c>
      <c r="D548" s="2">
        <f>MACD!E548</f>
        <v>2.0362875737026442E-2</v>
      </c>
      <c r="E548" s="2">
        <f>MACD!F548</f>
        <v>8.0758906495441415E-2</v>
      </c>
      <c r="F548" s="2">
        <f>'Moving Avg'!D548</f>
        <v>11.949340000000001</v>
      </c>
      <c r="G548" s="2">
        <f>'Moving Avg'!F548</f>
        <v>11.895634999999999</v>
      </c>
      <c r="H548" s="2">
        <f>'Moving Avg'!G548</f>
        <v>12.169880000000008</v>
      </c>
      <c r="I548" s="2">
        <f>'Moving Avg'!H548</f>
        <v>12.315326000000004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  <c r="M548" s="8">
        <f t="shared" si="80"/>
        <v>25</v>
      </c>
      <c r="N548" s="8">
        <f t="shared" si="81"/>
        <v>100</v>
      </c>
      <c r="O548" s="8">
        <f t="shared" si="82"/>
        <v>0</v>
      </c>
      <c r="P548" s="8">
        <f t="shared" si="83"/>
        <v>83.5</v>
      </c>
      <c r="Q548" s="9">
        <f t="shared" si="84"/>
        <v>56.274999999999999</v>
      </c>
      <c r="R548" s="9">
        <f t="shared" si="85"/>
        <v>45.875</v>
      </c>
      <c r="S548" s="9">
        <f t="shared" si="86"/>
        <v>56.325000000000003</v>
      </c>
      <c r="T548" s="9">
        <f t="shared" si="87"/>
        <v>52.125</v>
      </c>
      <c r="U548" s="8">
        <f t="shared" si="88"/>
        <v>52.82500000000001</v>
      </c>
      <c r="V548" s="8">
        <f t="shared" si="89"/>
        <v>52.650000000000006</v>
      </c>
    </row>
    <row r="549" spans="1:22" ht="13.5" x14ac:dyDescent="0.25">
      <c r="A549" s="3">
        <f>RSI!A549</f>
        <v>45323</v>
      </c>
      <c r="B549" s="2">
        <f>RSI!B549</f>
        <v>11.9373</v>
      </c>
      <c r="C549" s="2">
        <f>RSI!I549</f>
        <v>48.190704434999091</v>
      </c>
      <c r="D549" s="2">
        <f>MACD!E549</f>
        <v>-9.1319599366670445E-3</v>
      </c>
      <c r="E549" s="2">
        <f>MACD!F549</f>
        <v>6.2780733209019723E-2</v>
      </c>
      <c r="F549" s="2">
        <f>'Moving Avg'!D549</f>
        <v>11.95684</v>
      </c>
      <c r="G549" s="2">
        <f>'Moving Avg'!F549</f>
        <v>11.884374999999997</v>
      </c>
      <c r="H549" s="2">
        <f>'Moving Avg'!G549</f>
        <v>12.193904000000007</v>
      </c>
      <c r="I549" s="2">
        <f>'Moving Avg'!H549</f>
        <v>12.308926000000003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  <c r="M549" s="8">
        <f t="shared" si="80"/>
        <v>25</v>
      </c>
      <c r="N549" s="8">
        <f t="shared" si="81"/>
        <v>100</v>
      </c>
      <c r="O549" s="8">
        <f t="shared" si="82"/>
        <v>0</v>
      </c>
      <c r="P549" s="8">
        <f t="shared" si="83"/>
        <v>83.5</v>
      </c>
      <c r="Q549" s="9">
        <f t="shared" si="84"/>
        <v>56.274999999999999</v>
      </c>
      <c r="R549" s="9">
        <f t="shared" si="85"/>
        <v>45.875</v>
      </c>
      <c r="S549" s="9">
        <f t="shared" si="86"/>
        <v>56.325000000000003</v>
      </c>
      <c r="T549" s="9">
        <f t="shared" si="87"/>
        <v>52.125</v>
      </c>
      <c r="U549" s="8">
        <f t="shared" si="88"/>
        <v>52.82500000000001</v>
      </c>
      <c r="V549" s="8">
        <f t="shared" si="89"/>
        <v>52.650000000000006</v>
      </c>
    </row>
    <row r="550" spans="1:22" ht="13.5" x14ac:dyDescent="0.25">
      <c r="A550" s="3">
        <f>RSI!A550</f>
        <v>45324</v>
      </c>
      <c r="B550" s="2">
        <f>RSI!B550</f>
        <v>11.9373</v>
      </c>
      <c r="C550" s="2">
        <f>RSI!I550</f>
        <v>48.190704434999091</v>
      </c>
      <c r="D550" s="2">
        <f>MACD!E550</f>
        <v>-2.2294216262929822E-2</v>
      </c>
      <c r="E550" s="2">
        <f>MACD!F550</f>
        <v>4.576574331462982E-2</v>
      </c>
      <c r="F550" s="2">
        <f>'Moving Avg'!D550</f>
        <v>11.96434</v>
      </c>
      <c r="G550" s="2">
        <f>'Moving Avg'!F550</f>
        <v>11.880619999999997</v>
      </c>
      <c r="H550" s="2">
        <f>'Moving Avg'!G550</f>
        <v>12.205616000000006</v>
      </c>
      <c r="I550" s="2">
        <f>'Moving Avg'!H550</f>
        <v>12.302526000000006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100</v>
      </c>
      <c r="O550" s="8">
        <f t="shared" si="82"/>
        <v>0</v>
      </c>
      <c r="P550" s="8">
        <f t="shared" si="83"/>
        <v>83.5</v>
      </c>
      <c r="Q550" s="9">
        <f t="shared" si="84"/>
        <v>56.274999999999999</v>
      </c>
      <c r="R550" s="9">
        <f t="shared" si="85"/>
        <v>45.875</v>
      </c>
      <c r="S550" s="9">
        <f t="shared" si="86"/>
        <v>56.325000000000003</v>
      </c>
      <c r="T550" s="9">
        <f t="shared" si="87"/>
        <v>52.125</v>
      </c>
      <c r="U550" s="8">
        <f t="shared" si="88"/>
        <v>52.82500000000001</v>
      </c>
      <c r="V550" s="8">
        <f t="shared" si="89"/>
        <v>52.650000000000006</v>
      </c>
    </row>
    <row r="551" spans="1:22" ht="13.5" x14ac:dyDescent="0.25">
      <c r="A551" s="3">
        <f>RSI!A551</f>
        <v>45327</v>
      </c>
      <c r="B551" s="2">
        <f>RSI!B551</f>
        <v>11.9298</v>
      </c>
      <c r="C551" s="2">
        <f>RSI!I551</f>
        <v>47.835826800613241</v>
      </c>
      <c r="D551" s="2">
        <f>MACD!E551</f>
        <v>-3.2652745108146419E-2</v>
      </c>
      <c r="E551" s="2">
        <f>MACD!F551</f>
        <v>3.0082045630074571E-2</v>
      </c>
      <c r="F551" s="2">
        <f>'Moving Avg'!D551</f>
        <v>11.94932</v>
      </c>
      <c r="G551" s="2">
        <f>'Moving Avg'!F551</f>
        <v>11.876489999999997</v>
      </c>
      <c r="H551" s="2">
        <f>'Moving Avg'!G551</f>
        <v>12.214626000000008</v>
      </c>
      <c r="I551" s="2">
        <f>'Moving Avg'!H551</f>
        <v>12.296235500000002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0"/>
        <v>25</v>
      </c>
      <c r="N551" s="8">
        <f t="shared" si="81"/>
        <v>100</v>
      </c>
      <c r="O551" s="8">
        <f t="shared" si="82"/>
        <v>0</v>
      </c>
      <c r="P551" s="8">
        <f t="shared" si="83"/>
        <v>16.5</v>
      </c>
      <c r="Q551" s="9">
        <f t="shared" si="84"/>
        <v>46.225000000000001</v>
      </c>
      <c r="R551" s="9">
        <f t="shared" si="85"/>
        <v>29.125</v>
      </c>
      <c r="S551" s="9">
        <f t="shared" si="86"/>
        <v>26.175000000000001</v>
      </c>
      <c r="T551" s="9">
        <f t="shared" si="87"/>
        <v>35.375</v>
      </c>
      <c r="U551" s="8">
        <f t="shared" si="88"/>
        <v>33.841666666666661</v>
      </c>
      <c r="V551" s="8">
        <f t="shared" si="89"/>
        <v>34.224999999999994</v>
      </c>
    </row>
    <row r="552" spans="1:22" ht="13.5" x14ac:dyDescent="0.25">
      <c r="A552" s="3">
        <f>RSI!A552</f>
        <v>45328</v>
      </c>
      <c r="B552" s="2">
        <f>RSI!B552</f>
        <v>11.9373</v>
      </c>
      <c r="C552" s="2">
        <f>RSI!I552</f>
        <v>48.246259338789038</v>
      </c>
      <c r="D552" s="2">
        <f>MACD!E552</f>
        <v>-5.095298571214002E-2</v>
      </c>
      <c r="E552" s="2">
        <f>MACD!F552</f>
        <v>1.3875039361631652E-2</v>
      </c>
      <c r="F552" s="2">
        <f>'Moving Avg'!D552</f>
        <v>11.9358</v>
      </c>
      <c r="G552" s="2">
        <f>'Moving Avg'!F552</f>
        <v>11.880244999999997</v>
      </c>
      <c r="H552" s="2">
        <f>'Moving Avg'!G552</f>
        <v>12.213124000000008</v>
      </c>
      <c r="I552" s="2">
        <f>'Moving Avg'!H552</f>
        <v>12.289982500000002</v>
      </c>
      <c r="J552" s="6" t="str">
        <f>OBV!F552</f>
        <v>BULLISH</v>
      </c>
      <c r="K552" s="6" t="str">
        <f>OBV!G552</f>
        <v>NEUTRAL</v>
      </c>
      <c r="L552" s="6" t="str">
        <f>OBV!H552</f>
        <v>BULLISH DIVERGENCE</v>
      </c>
      <c r="M552" s="8">
        <f t="shared" si="80"/>
        <v>25</v>
      </c>
      <c r="N552" s="8">
        <f t="shared" si="81"/>
        <v>100</v>
      </c>
      <c r="O552" s="8">
        <f t="shared" si="82"/>
        <v>0</v>
      </c>
      <c r="P552" s="8">
        <f t="shared" si="83"/>
        <v>66.5</v>
      </c>
      <c r="Q552" s="9">
        <f t="shared" si="84"/>
        <v>53.725000000000001</v>
      </c>
      <c r="R552" s="9">
        <f t="shared" si="85"/>
        <v>41.625</v>
      </c>
      <c r="S552" s="9">
        <f t="shared" si="86"/>
        <v>48.674999999999997</v>
      </c>
      <c r="T552" s="9">
        <f t="shared" si="87"/>
        <v>47.875</v>
      </c>
      <c r="U552" s="8">
        <f t="shared" si="88"/>
        <v>48.008333333333326</v>
      </c>
      <c r="V552" s="8">
        <f t="shared" si="89"/>
        <v>47.974999999999994</v>
      </c>
    </row>
    <row r="553" spans="1:22" ht="13.5" x14ac:dyDescent="0.25">
      <c r="A553" s="3">
        <f>RSI!A553</f>
        <v>45329</v>
      </c>
      <c r="B553" s="2">
        <f>RSI!B553</f>
        <v>11.9373</v>
      </c>
      <c r="C553" s="2">
        <f>RSI!I553</f>
        <v>48.246259338789038</v>
      </c>
      <c r="D553" s="2">
        <f>MACD!E553</f>
        <v>-6.6249721390914118E-2</v>
      </c>
      <c r="E553" s="2">
        <f>MACD!F553</f>
        <v>-2.1499127888775019E-3</v>
      </c>
      <c r="F553" s="2">
        <f>'Moving Avg'!D553</f>
        <v>11.9358</v>
      </c>
      <c r="G553" s="2">
        <f>'Moving Avg'!F553</f>
        <v>11.901644999999998</v>
      </c>
      <c r="H553" s="2">
        <f>'Moving Avg'!G553</f>
        <v>12.198410000000008</v>
      </c>
      <c r="I553" s="2">
        <f>'Moving Avg'!H553</f>
        <v>12.283435000000003</v>
      </c>
      <c r="J553" s="6" t="str">
        <f>OBV!F553</f>
        <v>BULLISH</v>
      </c>
      <c r="K553" s="6" t="str">
        <f>OBV!G553</f>
        <v>NEUTRAL</v>
      </c>
      <c r="L553" s="6" t="str">
        <f>OBV!H553</f>
        <v>NEUTRAL</v>
      </c>
      <c r="M553" s="8">
        <f t="shared" si="80"/>
        <v>25</v>
      </c>
      <c r="N553" s="8">
        <f t="shared" si="81"/>
        <v>100</v>
      </c>
      <c r="O553" s="8">
        <f t="shared" si="82"/>
        <v>0</v>
      </c>
      <c r="P553" s="8">
        <f t="shared" si="83"/>
        <v>49.5</v>
      </c>
      <c r="Q553" s="9">
        <f t="shared" si="84"/>
        <v>51.174999999999997</v>
      </c>
      <c r="R553" s="9">
        <f t="shared" si="85"/>
        <v>37.375</v>
      </c>
      <c r="S553" s="9">
        <f t="shared" si="86"/>
        <v>41.025000000000006</v>
      </c>
      <c r="T553" s="9">
        <f t="shared" si="87"/>
        <v>43.625</v>
      </c>
      <c r="U553" s="8">
        <f t="shared" si="88"/>
        <v>43.191666666666663</v>
      </c>
      <c r="V553" s="8">
        <f t="shared" si="89"/>
        <v>43.3</v>
      </c>
    </row>
    <row r="554" spans="1:22" ht="13.5" x14ac:dyDescent="0.25">
      <c r="A554" s="3">
        <f>RSI!A554</f>
        <v>45330</v>
      </c>
      <c r="B554" s="2">
        <f>RSI!B554</f>
        <v>11.899800000000001</v>
      </c>
      <c r="C554" s="2">
        <f>RSI!I554</f>
        <v>46.141045310460775</v>
      </c>
      <c r="D554" s="2">
        <f>MACD!E554</f>
        <v>-6.1225799527948155E-2</v>
      </c>
      <c r="E554" s="2">
        <f>MACD!F554</f>
        <v>-1.3965090136691633E-2</v>
      </c>
      <c r="F554" s="2">
        <f>'Moving Avg'!D554</f>
        <v>11.9283</v>
      </c>
      <c r="G554" s="2">
        <f>'Moving Avg'!F554</f>
        <v>11.922294999999998</v>
      </c>
      <c r="H554" s="2">
        <f>'Moving Avg'!G554</f>
        <v>12.181744000000011</v>
      </c>
      <c r="I554" s="2">
        <f>'Moving Avg'!H554</f>
        <v>12.276759000000004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  <c r="M554" s="8">
        <f t="shared" si="80"/>
        <v>25</v>
      </c>
      <c r="N554" s="8">
        <f t="shared" si="81"/>
        <v>100</v>
      </c>
      <c r="O554" s="8">
        <f t="shared" si="82"/>
        <v>0</v>
      </c>
      <c r="P554" s="8">
        <f t="shared" si="83"/>
        <v>66.5</v>
      </c>
      <c r="Q554" s="9">
        <f t="shared" si="84"/>
        <v>53.725000000000001</v>
      </c>
      <c r="R554" s="9">
        <f t="shared" si="85"/>
        <v>41.625</v>
      </c>
      <c r="S554" s="9">
        <f t="shared" si="86"/>
        <v>48.674999999999997</v>
      </c>
      <c r="T554" s="9">
        <f t="shared" si="87"/>
        <v>47.875</v>
      </c>
      <c r="U554" s="8">
        <f t="shared" si="88"/>
        <v>48.008333333333326</v>
      </c>
      <c r="V554" s="8">
        <f t="shared" si="89"/>
        <v>47.974999999999994</v>
      </c>
    </row>
    <row r="555" spans="1:22" ht="13.5" x14ac:dyDescent="0.25">
      <c r="A555" s="3">
        <f>RSI!A555</f>
        <v>45331</v>
      </c>
      <c r="B555" s="2">
        <f>RSI!B555</f>
        <v>11.899800000000001</v>
      </c>
      <c r="C555" s="2">
        <f>RSI!I555</f>
        <v>46.141045310460775</v>
      </c>
      <c r="D555" s="2">
        <f>MACD!E555</f>
        <v>-5.6591948501090172E-2</v>
      </c>
      <c r="E555" s="2">
        <f>MACD!F555</f>
        <v>-2.2490461809571344E-2</v>
      </c>
      <c r="F555" s="2">
        <f>'Moving Avg'!D555</f>
        <v>11.9208</v>
      </c>
      <c r="G555" s="2">
        <f>'Moving Avg'!F555</f>
        <v>11.916664999999998</v>
      </c>
      <c r="H555" s="2">
        <f>'Moving Avg'!G555</f>
        <v>12.165378000000009</v>
      </c>
      <c r="I555" s="2">
        <f>'Moving Avg'!H555</f>
        <v>12.269435500000004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  <c r="M555" s="8">
        <f t="shared" si="80"/>
        <v>25</v>
      </c>
      <c r="N555" s="8">
        <f t="shared" si="81"/>
        <v>100</v>
      </c>
      <c r="O555" s="8">
        <f t="shared" si="82"/>
        <v>0</v>
      </c>
      <c r="P555" s="8">
        <f t="shared" si="83"/>
        <v>66.5</v>
      </c>
      <c r="Q555" s="9">
        <f t="shared" si="84"/>
        <v>53.725000000000001</v>
      </c>
      <c r="R555" s="9">
        <f t="shared" si="85"/>
        <v>41.625</v>
      </c>
      <c r="S555" s="9">
        <f t="shared" si="86"/>
        <v>48.674999999999997</v>
      </c>
      <c r="T555" s="9">
        <f t="shared" si="87"/>
        <v>47.875</v>
      </c>
      <c r="U555" s="8">
        <f t="shared" si="88"/>
        <v>48.008333333333326</v>
      </c>
      <c r="V555" s="8">
        <f t="shared" si="89"/>
        <v>47.974999999999994</v>
      </c>
    </row>
    <row r="556" spans="1:22" ht="13.5" x14ac:dyDescent="0.25">
      <c r="A556" s="3">
        <f>RSI!A556</f>
        <v>45334</v>
      </c>
      <c r="B556" s="2">
        <f>RSI!B556</f>
        <v>11.899800000000001</v>
      </c>
      <c r="C556" s="2">
        <f>RSI!I556</f>
        <v>46.141045310460775</v>
      </c>
      <c r="D556" s="2">
        <f>MACD!E556</f>
        <v>-3.6147285178040889E-2</v>
      </c>
      <c r="E556" s="2">
        <f>MACD!F556</f>
        <v>-2.5221826483265253E-2</v>
      </c>
      <c r="F556" s="2">
        <f>'Moving Avg'!D556</f>
        <v>11.9148</v>
      </c>
      <c r="G556" s="2">
        <f>'Moving Avg'!F556</f>
        <v>11.916664999999998</v>
      </c>
      <c r="H556" s="2">
        <f>'Moving Avg'!G556</f>
        <v>12.151866000000009</v>
      </c>
      <c r="I556" s="2">
        <f>'Moving Avg'!H556</f>
        <v>12.262553500000006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  <c r="M556" s="8">
        <f t="shared" si="80"/>
        <v>25</v>
      </c>
      <c r="N556" s="8">
        <f t="shared" si="81"/>
        <v>45</v>
      </c>
      <c r="O556" s="8">
        <f t="shared" si="82"/>
        <v>0</v>
      </c>
      <c r="P556" s="8">
        <f t="shared" si="83"/>
        <v>66.5</v>
      </c>
      <c r="Q556" s="9">
        <f t="shared" si="84"/>
        <v>34.475000000000001</v>
      </c>
      <c r="R556" s="9">
        <f t="shared" si="85"/>
        <v>30.625</v>
      </c>
      <c r="S556" s="9">
        <f t="shared" si="86"/>
        <v>40.424999999999997</v>
      </c>
      <c r="T556" s="9">
        <f t="shared" si="87"/>
        <v>34.125</v>
      </c>
      <c r="U556" s="8">
        <f t="shared" si="88"/>
        <v>35.174999999999997</v>
      </c>
      <c r="V556" s="8">
        <f t="shared" si="89"/>
        <v>34.912499999999994</v>
      </c>
    </row>
    <row r="557" spans="1:22" ht="13.5" x14ac:dyDescent="0.25">
      <c r="A557" s="3">
        <f>RSI!A557</f>
        <v>45335</v>
      </c>
      <c r="B557" s="2">
        <f>RSI!B557</f>
        <v>11.899800000000001</v>
      </c>
      <c r="C557" s="2">
        <f>RSI!I557</f>
        <v>46.141045310460775</v>
      </c>
      <c r="D557" s="2">
        <f>MACD!E557</f>
        <v>-1.8519730891570774E-2</v>
      </c>
      <c r="E557" s="2">
        <f>MACD!F557</f>
        <v>-2.388140736492636E-2</v>
      </c>
      <c r="F557" s="2">
        <f>'Moving Avg'!D557</f>
        <v>11.907299999999999</v>
      </c>
      <c r="G557" s="2">
        <f>'Moving Avg'!F557</f>
        <v>11.907659999999996</v>
      </c>
      <c r="H557" s="2">
        <f>'Moving Avg'!G557</f>
        <v>12.140154000000006</v>
      </c>
      <c r="I557" s="2">
        <f>'Moving Avg'!H557</f>
        <v>12.25434700000001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  <c r="M557" s="8">
        <f t="shared" si="80"/>
        <v>25</v>
      </c>
      <c r="N557" s="8">
        <f t="shared" si="81"/>
        <v>0</v>
      </c>
      <c r="O557" s="8">
        <f t="shared" si="82"/>
        <v>0</v>
      </c>
      <c r="P557" s="8">
        <f t="shared" si="83"/>
        <v>16.5</v>
      </c>
      <c r="Q557" s="9">
        <f t="shared" si="84"/>
        <v>11.225</v>
      </c>
      <c r="R557" s="9">
        <f t="shared" si="85"/>
        <v>9.125</v>
      </c>
      <c r="S557" s="9">
        <f t="shared" si="86"/>
        <v>11.175000000000001</v>
      </c>
      <c r="T557" s="9">
        <f t="shared" si="87"/>
        <v>10.375</v>
      </c>
      <c r="U557" s="8">
        <f t="shared" si="88"/>
        <v>10.508333333333335</v>
      </c>
      <c r="V557" s="8">
        <f t="shared" si="89"/>
        <v>10.475000000000001</v>
      </c>
    </row>
    <row r="558" spans="1:22" ht="13.5" x14ac:dyDescent="0.25">
      <c r="A558" s="3">
        <f>RSI!A558</f>
        <v>45336</v>
      </c>
      <c r="B558" s="2">
        <f>RSI!B558</f>
        <v>11.8247</v>
      </c>
      <c r="C558" s="2">
        <f>RSI!I558</f>
        <v>41.288104880413677</v>
      </c>
      <c r="D558" s="2">
        <f>MACD!E558</f>
        <v>-8.1372341612411248E-3</v>
      </c>
      <c r="E558" s="2">
        <f>MACD!F558</f>
        <v>-2.0732572724189317E-2</v>
      </c>
      <c r="F558" s="2">
        <f>'Moving Avg'!D558</f>
        <v>11.884780000000001</v>
      </c>
      <c r="G558" s="2">
        <f>'Moving Avg'!F558</f>
        <v>11.898274999999998</v>
      </c>
      <c r="H558" s="2">
        <f>'Moving Avg'!G558</f>
        <v>12.125140000000004</v>
      </c>
      <c r="I558" s="2">
        <f>'Moving Avg'!H558</f>
        <v>12.244587500000009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0</v>
      </c>
      <c r="O558" s="8">
        <f t="shared" si="82"/>
        <v>0</v>
      </c>
      <c r="P558" s="8">
        <f t="shared" si="83"/>
        <v>16.5</v>
      </c>
      <c r="Q558" s="9">
        <f t="shared" si="84"/>
        <v>11.225</v>
      </c>
      <c r="R558" s="9">
        <f t="shared" si="85"/>
        <v>9.125</v>
      </c>
      <c r="S558" s="9">
        <f t="shared" si="86"/>
        <v>11.175000000000001</v>
      </c>
      <c r="T558" s="9">
        <f t="shared" si="87"/>
        <v>10.375</v>
      </c>
      <c r="U558" s="8">
        <f t="shared" si="88"/>
        <v>10.508333333333335</v>
      </c>
      <c r="V558" s="8">
        <f t="shared" si="89"/>
        <v>10.475000000000001</v>
      </c>
    </row>
    <row r="559" spans="1:22" ht="13.5" x14ac:dyDescent="0.25">
      <c r="A559" s="3">
        <f>RSI!A559</f>
        <v>45337</v>
      </c>
      <c r="B559" s="2">
        <f>RSI!B559</f>
        <v>11.8247</v>
      </c>
      <c r="C559" s="2">
        <f>RSI!I559</f>
        <v>41.288104880413677</v>
      </c>
      <c r="D559" s="2">
        <f>MACD!E559</f>
        <v>1.3731234954121874E-3</v>
      </c>
      <c r="E559" s="2">
        <f>MACD!F559</f>
        <v>-1.6311433480269016E-2</v>
      </c>
      <c r="F559" s="2">
        <f>'Moving Avg'!D559</f>
        <v>11.869760000000001</v>
      </c>
      <c r="G559" s="2">
        <f>'Moving Avg'!F559</f>
        <v>11.900154999999998</v>
      </c>
      <c r="H559" s="2">
        <f>'Moving Avg'!G559</f>
        <v>12.108774000000004</v>
      </c>
      <c r="I559" s="2">
        <f>'Moving Avg'!H559</f>
        <v>12.234828000000009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0</v>
      </c>
      <c r="O559" s="8">
        <f t="shared" si="82"/>
        <v>0</v>
      </c>
      <c r="P559" s="8">
        <f t="shared" si="83"/>
        <v>16.5</v>
      </c>
      <c r="Q559" s="9">
        <f t="shared" si="84"/>
        <v>11.225</v>
      </c>
      <c r="R559" s="9">
        <f t="shared" si="85"/>
        <v>9.125</v>
      </c>
      <c r="S559" s="9">
        <f t="shared" si="86"/>
        <v>11.175000000000001</v>
      </c>
      <c r="T559" s="9">
        <f t="shared" si="87"/>
        <v>10.375</v>
      </c>
      <c r="U559" s="8">
        <f t="shared" si="88"/>
        <v>10.508333333333335</v>
      </c>
      <c r="V559" s="8">
        <f t="shared" si="89"/>
        <v>10.475000000000001</v>
      </c>
    </row>
    <row r="560" spans="1:22" ht="13.5" x14ac:dyDescent="0.25">
      <c r="A560" s="3">
        <f>RSI!A560</f>
        <v>45338</v>
      </c>
      <c r="B560" s="2">
        <f>RSI!B560</f>
        <v>11.7121</v>
      </c>
      <c r="C560" s="2">
        <f>RSI!I560</f>
        <v>34.904490374039128</v>
      </c>
      <c r="D560" s="2">
        <f>MACD!E560</f>
        <v>1.8432541904523703E-2</v>
      </c>
      <c r="E560" s="2">
        <f>MACD!F560</f>
        <v>-9.3626384033104713E-3</v>
      </c>
      <c r="F560" s="2">
        <f>'Moving Avg'!D560</f>
        <v>11.832220000000001</v>
      </c>
      <c r="G560" s="2">
        <f>'Moving Avg'!F560</f>
        <v>11.892649999999998</v>
      </c>
      <c r="H560" s="2">
        <f>'Moving Avg'!G560</f>
        <v>12.091056000000004</v>
      </c>
      <c r="I560" s="2">
        <f>'Moving Avg'!H560</f>
        <v>12.224652500000012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25</v>
      </c>
      <c r="N560" s="8">
        <f t="shared" si="81"/>
        <v>0</v>
      </c>
      <c r="O560" s="8">
        <f t="shared" si="82"/>
        <v>0</v>
      </c>
      <c r="P560" s="8">
        <f t="shared" si="83"/>
        <v>16.5</v>
      </c>
      <c r="Q560" s="9">
        <f t="shared" si="84"/>
        <v>11.225</v>
      </c>
      <c r="R560" s="9">
        <f t="shared" si="85"/>
        <v>9.125</v>
      </c>
      <c r="S560" s="9">
        <f t="shared" si="86"/>
        <v>11.175000000000001</v>
      </c>
      <c r="T560" s="9">
        <f t="shared" si="87"/>
        <v>10.375</v>
      </c>
      <c r="U560" s="8">
        <f t="shared" si="88"/>
        <v>10.508333333333335</v>
      </c>
      <c r="V560" s="8">
        <f t="shared" si="89"/>
        <v>10.475000000000001</v>
      </c>
    </row>
    <row r="561" spans="1:22" ht="13.5" x14ac:dyDescent="0.25">
      <c r="A561" s="3">
        <f>RSI!A561</f>
        <v>45341</v>
      </c>
      <c r="B561" s="2">
        <f>RSI!B561</f>
        <v>11.8247</v>
      </c>
      <c r="C561" s="2">
        <f>RSI!I561</f>
        <v>44.196099699820628</v>
      </c>
      <c r="D561" s="2">
        <f>MACD!E561</f>
        <v>2.4659920522436707E-2</v>
      </c>
      <c r="E561" s="2">
        <f>MACD!F561</f>
        <v>-2.5581266181610354E-3</v>
      </c>
      <c r="F561" s="2">
        <f>'Moving Avg'!D561</f>
        <v>11.8172</v>
      </c>
      <c r="G561" s="2">
        <f>'Moving Avg'!F561</f>
        <v>11.890775</v>
      </c>
      <c r="H561" s="2">
        <f>'Moving Avg'!G561</f>
        <v>12.076042000000003</v>
      </c>
      <c r="I561" s="2">
        <f>'Moving Avg'!H561</f>
        <v>12.215040000000011</v>
      </c>
      <c r="J561" s="6" t="str">
        <f>OBV!F561</f>
        <v>BULLISH</v>
      </c>
      <c r="K561" s="6" t="str">
        <f>OBV!G561</f>
        <v>NEUTRAL</v>
      </c>
      <c r="L561" s="6" t="str">
        <f>OBV!H561</f>
        <v>BULLISH DIVERGENCE</v>
      </c>
      <c r="M561" s="8">
        <f t="shared" si="80"/>
        <v>25</v>
      </c>
      <c r="N561" s="8">
        <f t="shared" si="81"/>
        <v>0</v>
      </c>
      <c r="O561" s="8">
        <f t="shared" si="82"/>
        <v>0</v>
      </c>
      <c r="P561" s="8">
        <f t="shared" si="83"/>
        <v>66.5</v>
      </c>
      <c r="Q561" s="9">
        <f t="shared" si="84"/>
        <v>18.725000000000001</v>
      </c>
      <c r="R561" s="9">
        <f t="shared" si="85"/>
        <v>21.625</v>
      </c>
      <c r="S561" s="9">
        <f t="shared" si="86"/>
        <v>33.674999999999997</v>
      </c>
      <c r="T561" s="9">
        <f t="shared" si="87"/>
        <v>22.875</v>
      </c>
      <c r="U561" s="8">
        <f t="shared" si="88"/>
        <v>24.675000000000001</v>
      </c>
      <c r="V561" s="8">
        <f t="shared" si="89"/>
        <v>24.225000000000001</v>
      </c>
    </row>
    <row r="562" spans="1:22" ht="13.5" x14ac:dyDescent="0.25">
      <c r="A562" s="3">
        <f>RSI!A562</f>
        <v>45342</v>
      </c>
      <c r="B562" s="2">
        <f>RSI!B562</f>
        <v>11.8247</v>
      </c>
      <c r="C562" s="2">
        <f>RSI!I562</f>
        <v>44.196099699820628</v>
      </c>
      <c r="D562" s="2">
        <f>MACD!E562</f>
        <v>3.1609463080375377E-2</v>
      </c>
      <c r="E562" s="2">
        <f>MACD!F562</f>
        <v>4.275391321546247E-3</v>
      </c>
      <c r="F562" s="2">
        <f>'Moving Avg'!D562</f>
        <v>11.80218</v>
      </c>
      <c r="G562" s="2">
        <f>'Moving Avg'!F562</f>
        <v>11.8919</v>
      </c>
      <c r="H562" s="2">
        <f>'Moving Avg'!G562</f>
        <v>12.061028000000004</v>
      </c>
      <c r="I562" s="2">
        <f>'Moving Avg'!H562</f>
        <v>12.205574500000012</v>
      </c>
      <c r="J562" s="6" t="str">
        <f>OBV!F562</f>
        <v>BULLISH</v>
      </c>
      <c r="K562" s="6" t="str">
        <f>OBV!G562</f>
        <v>NEUTRAL</v>
      </c>
      <c r="L562" s="6" t="str">
        <f>OBV!H562</f>
        <v>BULLISH DIVERGENCE</v>
      </c>
      <c r="M562" s="8">
        <f t="shared" si="80"/>
        <v>25</v>
      </c>
      <c r="N562" s="8">
        <f t="shared" si="81"/>
        <v>0</v>
      </c>
      <c r="O562" s="8">
        <f t="shared" si="82"/>
        <v>0</v>
      </c>
      <c r="P562" s="8">
        <f t="shared" si="83"/>
        <v>66.5</v>
      </c>
      <c r="Q562" s="9">
        <f t="shared" si="84"/>
        <v>18.725000000000001</v>
      </c>
      <c r="R562" s="9">
        <f t="shared" si="85"/>
        <v>21.625</v>
      </c>
      <c r="S562" s="9">
        <f t="shared" si="86"/>
        <v>33.674999999999997</v>
      </c>
      <c r="T562" s="9">
        <f t="shared" si="87"/>
        <v>22.875</v>
      </c>
      <c r="U562" s="8">
        <f t="shared" si="88"/>
        <v>24.675000000000001</v>
      </c>
      <c r="V562" s="8">
        <f t="shared" si="89"/>
        <v>24.225000000000001</v>
      </c>
    </row>
    <row r="563" spans="1:22" ht="13.5" x14ac:dyDescent="0.25">
      <c r="A563" s="3">
        <f>RSI!A563</f>
        <v>45343</v>
      </c>
      <c r="B563" s="2">
        <f>RSI!B563</f>
        <v>11.8247</v>
      </c>
      <c r="C563" s="2">
        <f>RSI!I563</f>
        <v>44.196099699820628</v>
      </c>
      <c r="D563" s="2">
        <f>MACD!E563</f>
        <v>3.7977230462459488E-2</v>
      </c>
      <c r="E563" s="2">
        <f>MACD!F563</f>
        <v>1.1015759149728896E-2</v>
      </c>
      <c r="F563" s="2">
        <f>'Moving Avg'!D563</f>
        <v>11.80218</v>
      </c>
      <c r="G563" s="2">
        <f>'Moving Avg'!F563</f>
        <v>11.893025</v>
      </c>
      <c r="H563" s="2">
        <f>'Moving Avg'!G563</f>
        <v>12.046014000000003</v>
      </c>
      <c r="I563" s="2">
        <f>'Moving Avg'!H563</f>
        <v>12.196992500000011</v>
      </c>
      <c r="J563" s="6" t="str">
        <f>OBV!F563</f>
        <v>BULLISH</v>
      </c>
      <c r="K563" s="6" t="str">
        <f>OBV!G563</f>
        <v>NEUTRAL</v>
      </c>
      <c r="L563" s="6" t="str">
        <f>OBV!H563</f>
        <v>NEUTRAL</v>
      </c>
      <c r="M563" s="8">
        <f t="shared" si="80"/>
        <v>25</v>
      </c>
      <c r="N563" s="8">
        <f t="shared" si="81"/>
        <v>0</v>
      </c>
      <c r="O563" s="8">
        <f t="shared" si="82"/>
        <v>0</v>
      </c>
      <c r="P563" s="8">
        <f t="shared" si="83"/>
        <v>49.5</v>
      </c>
      <c r="Q563" s="9">
        <f t="shared" si="84"/>
        <v>16.175000000000001</v>
      </c>
      <c r="R563" s="9">
        <f t="shared" si="85"/>
        <v>17.375</v>
      </c>
      <c r="S563" s="9">
        <f t="shared" si="86"/>
        <v>26.025000000000002</v>
      </c>
      <c r="T563" s="9">
        <f t="shared" si="87"/>
        <v>18.625</v>
      </c>
      <c r="U563" s="8">
        <f t="shared" si="88"/>
        <v>19.858333333333334</v>
      </c>
      <c r="V563" s="8">
        <f t="shared" si="89"/>
        <v>19.55</v>
      </c>
    </row>
    <row r="564" spans="1:22" ht="13.5" x14ac:dyDescent="0.25">
      <c r="A564" s="3">
        <f>RSI!A564</f>
        <v>45344</v>
      </c>
      <c r="B564" s="2">
        <f>RSI!B564</f>
        <v>11.787100000000001</v>
      </c>
      <c r="C564" s="2">
        <f>RSI!I564</f>
        <v>41.712888389125325</v>
      </c>
      <c r="D564" s="2">
        <f>MACD!E564</f>
        <v>4.0832578349135673E-2</v>
      </c>
      <c r="E564" s="2">
        <f>MACD!F564</f>
        <v>1.6979122989610254E-2</v>
      </c>
      <c r="F564" s="2">
        <f>'Moving Avg'!D564</f>
        <v>11.79466</v>
      </c>
      <c r="G564" s="2">
        <f>'Moving Avg'!F564</f>
        <v>11.88739</v>
      </c>
      <c r="H564" s="2">
        <f>'Moving Avg'!G564</f>
        <v>12.030248000000002</v>
      </c>
      <c r="I564" s="2">
        <f>'Moving Avg'!H564</f>
        <v>12.188546000000009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  <c r="M564" s="8">
        <f t="shared" si="80"/>
        <v>25</v>
      </c>
      <c r="N564" s="8">
        <f t="shared" si="81"/>
        <v>0</v>
      </c>
      <c r="O564" s="8">
        <f t="shared" si="82"/>
        <v>0</v>
      </c>
      <c r="P564" s="8">
        <f t="shared" si="83"/>
        <v>66.5</v>
      </c>
      <c r="Q564" s="9">
        <f t="shared" si="84"/>
        <v>18.725000000000001</v>
      </c>
      <c r="R564" s="9">
        <f t="shared" si="85"/>
        <v>21.625</v>
      </c>
      <c r="S564" s="9">
        <f t="shared" si="86"/>
        <v>33.674999999999997</v>
      </c>
      <c r="T564" s="9">
        <f t="shared" si="87"/>
        <v>22.875</v>
      </c>
      <c r="U564" s="8">
        <f t="shared" si="88"/>
        <v>24.675000000000001</v>
      </c>
      <c r="V564" s="8">
        <f t="shared" si="89"/>
        <v>24.225000000000001</v>
      </c>
    </row>
    <row r="565" spans="1:22" ht="13.5" x14ac:dyDescent="0.25">
      <c r="A565" s="3">
        <f>RSI!A565</f>
        <v>45345</v>
      </c>
      <c r="B565" s="2">
        <f>RSI!B565</f>
        <v>11.787100000000001</v>
      </c>
      <c r="C565" s="2">
        <f>RSI!I565</f>
        <v>41.712888389125318</v>
      </c>
      <c r="D565" s="2">
        <f>MACD!E565</f>
        <v>4.3888676227879841E-2</v>
      </c>
      <c r="E565" s="2">
        <f>MACD!F565</f>
        <v>2.2361033637264174E-2</v>
      </c>
      <c r="F565" s="2">
        <f>'Moving Avg'!D565</f>
        <v>11.809660000000001</v>
      </c>
      <c r="G565" s="2">
        <f>'Moving Avg'!F565</f>
        <v>11.881755000000002</v>
      </c>
      <c r="H565" s="2">
        <f>'Moving Avg'!G565</f>
        <v>12.014632000000004</v>
      </c>
      <c r="I565" s="2">
        <f>'Moving Avg'!H565</f>
        <v>12.180070000000011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  <c r="M565" s="8">
        <f t="shared" si="80"/>
        <v>25</v>
      </c>
      <c r="N565" s="8">
        <f t="shared" si="81"/>
        <v>0</v>
      </c>
      <c r="O565" s="8">
        <f t="shared" si="82"/>
        <v>0</v>
      </c>
      <c r="P565" s="8">
        <f t="shared" si="83"/>
        <v>83.5</v>
      </c>
      <c r="Q565" s="9">
        <f t="shared" si="84"/>
        <v>21.274999999999999</v>
      </c>
      <c r="R565" s="9">
        <f t="shared" si="85"/>
        <v>25.875</v>
      </c>
      <c r="S565" s="9">
        <f t="shared" si="86"/>
        <v>41.325000000000003</v>
      </c>
      <c r="T565" s="9">
        <f t="shared" si="87"/>
        <v>27.125</v>
      </c>
      <c r="U565" s="8">
        <f t="shared" si="88"/>
        <v>29.491666666666664</v>
      </c>
      <c r="V565" s="8">
        <f t="shared" si="89"/>
        <v>28.9</v>
      </c>
    </row>
    <row r="566" spans="1:22" ht="13.5" x14ac:dyDescent="0.25">
      <c r="A566" s="3">
        <f>RSI!A566</f>
        <v>45348</v>
      </c>
      <c r="B566" s="2">
        <f>RSI!B566</f>
        <v>11.787100000000001</v>
      </c>
      <c r="C566" s="2">
        <f>RSI!I566</f>
        <v>41.712888389125318</v>
      </c>
      <c r="D566" s="2">
        <f>MACD!E566</f>
        <v>4.706722953769038E-2</v>
      </c>
      <c r="E566" s="2">
        <f>MACD!F566</f>
        <v>2.730227281734942E-2</v>
      </c>
      <c r="F566" s="2">
        <f>'Moving Avg'!D566</f>
        <v>11.802140000000001</v>
      </c>
      <c r="G566" s="2">
        <f>'Moving Avg'!F566</f>
        <v>11.870865000000002</v>
      </c>
      <c r="H566" s="2">
        <f>'Moving Avg'!G566</f>
        <v>12.000366000000001</v>
      </c>
      <c r="I566" s="2">
        <f>'Moving Avg'!H566</f>
        <v>12.17174150000001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  <c r="M566" s="8">
        <f t="shared" si="80"/>
        <v>25</v>
      </c>
      <c r="N566" s="8">
        <f t="shared" si="81"/>
        <v>0</v>
      </c>
      <c r="O566" s="8">
        <f t="shared" si="82"/>
        <v>0</v>
      </c>
      <c r="P566" s="8">
        <f t="shared" si="83"/>
        <v>16.5</v>
      </c>
      <c r="Q566" s="9">
        <f t="shared" si="84"/>
        <v>11.225</v>
      </c>
      <c r="R566" s="9">
        <f t="shared" si="85"/>
        <v>9.125</v>
      </c>
      <c r="S566" s="9">
        <f t="shared" si="86"/>
        <v>11.175000000000001</v>
      </c>
      <c r="T566" s="9">
        <f t="shared" si="87"/>
        <v>10.375</v>
      </c>
      <c r="U566" s="8">
        <f t="shared" si="88"/>
        <v>10.508333333333335</v>
      </c>
      <c r="V566" s="8">
        <f t="shared" si="89"/>
        <v>10.475000000000001</v>
      </c>
    </row>
    <row r="567" spans="1:22" ht="13.5" x14ac:dyDescent="0.25">
      <c r="A567" s="3">
        <f>RSI!A567</f>
        <v>45349</v>
      </c>
      <c r="B567" s="2">
        <f>RSI!B567</f>
        <v>12.0124</v>
      </c>
      <c r="C567" s="2">
        <f>RSI!I567</f>
        <v>58.966938392288498</v>
      </c>
      <c r="D567" s="2">
        <f>MACD!E567</f>
        <v>3.3616611993664947E-2</v>
      </c>
      <c r="E567" s="2">
        <f>MACD!F567</f>
        <v>2.8565140652612529E-2</v>
      </c>
      <c r="F567" s="2">
        <f>'Moving Avg'!D567</f>
        <v>11.839680000000001</v>
      </c>
      <c r="G567" s="2">
        <f>'Moving Avg'!F567</f>
        <v>11.871240000000004</v>
      </c>
      <c r="H567" s="2">
        <f>'Moving Avg'!G567</f>
        <v>11.990606000000003</v>
      </c>
      <c r="I567" s="2">
        <f>'Moving Avg'!H567</f>
        <v>12.164686500000009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  <c r="M567" s="8">
        <f t="shared" si="80"/>
        <v>25</v>
      </c>
      <c r="N567" s="8">
        <f t="shared" si="81"/>
        <v>0</v>
      </c>
      <c r="O567" s="8">
        <f t="shared" si="82"/>
        <v>0</v>
      </c>
      <c r="P567" s="8">
        <f t="shared" si="83"/>
        <v>83.5</v>
      </c>
      <c r="Q567" s="9">
        <f t="shared" si="84"/>
        <v>21.274999999999999</v>
      </c>
      <c r="R567" s="9">
        <f t="shared" si="85"/>
        <v>25.875</v>
      </c>
      <c r="S567" s="9">
        <f t="shared" si="86"/>
        <v>41.325000000000003</v>
      </c>
      <c r="T567" s="9">
        <f t="shared" si="87"/>
        <v>27.125</v>
      </c>
      <c r="U567" s="8">
        <f t="shared" si="88"/>
        <v>29.491666666666664</v>
      </c>
      <c r="V567" s="8">
        <f t="shared" si="89"/>
        <v>28.9</v>
      </c>
    </row>
    <row r="568" spans="1:22" ht="13.5" x14ac:dyDescent="0.25">
      <c r="A568" s="3">
        <f>RSI!A568</f>
        <v>45350</v>
      </c>
      <c r="B568" s="2">
        <f>RSI!B568</f>
        <v>12.0124</v>
      </c>
      <c r="C568" s="2">
        <f>RSI!I568</f>
        <v>58.966938392288498</v>
      </c>
      <c r="D568" s="2">
        <f>MACD!E568</f>
        <v>9.8582465447147882E-3</v>
      </c>
      <c r="E568" s="2">
        <f>MACD!F568</f>
        <v>2.4823761831032982E-2</v>
      </c>
      <c r="F568" s="2">
        <f>'Moving Avg'!D568</f>
        <v>11.877219999999999</v>
      </c>
      <c r="G568" s="2">
        <f>'Moving Avg'!F568</f>
        <v>11.874995000000004</v>
      </c>
      <c r="H568" s="2">
        <f>'Moving Avg'!G568</f>
        <v>11.984600000000002</v>
      </c>
      <c r="I568" s="2">
        <f>'Moving Avg'!H568</f>
        <v>12.158043500000012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  <c r="M568" s="8">
        <f t="shared" si="80"/>
        <v>25</v>
      </c>
      <c r="N568" s="8">
        <f t="shared" si="81"/>
        <v>45</v>
      </c>
      <c r="O568" s="8">
        <f t="shared" si="82"/>
        <v>0</v>
      </c>
      <c r="P568" s="8">
        <f t="shared" si="83"/>
        <v>83.5</v>
      </c>
      <c r="Q568" s="9">
        <f t="shared" si="84"/>
        <v>37.024999999999999</v>
      </c>
      <c r="R568" s="9">
        <f t="shared" si="85"/>
        <v>34.875</v>
      </c>
      <c r="S568" s="9">
        <f t="shared" si="86"/>
        <v>48.075000000000003</v>
      </c>
      <c r="T568" s="9">
        <f t="shared" si="87"/>
        <v>38.375</v>
      </c>
      <c r="U568" s="8">
        <f t="shared" si="88"/>
        <v>39.991666666666667</v>
      </c>
      <c r="V568" s="8">
        <f t="shared" si="89"/>
        <v>39.587500000000006</v>
      </c>
    </row>
    <row r="569" spans="1:22" ht="13.5" x14ac:dyDescent="0.25">
      <c r="A569" s="3">
        <f>RSI!A569</f>
        <v>45351</v>
      </c>
      <c r="B569" s="2">
        <f>RSI!B569</f>
        <v>12.0124</v>
      </c>
      <c r="C569" s="2">
        <f>RSI!I569</f>
        <v>58.966938392288505</v>
      </c>
      <c r="D569" s="2">
        <f>MACD!E569</f>
        <v>-1.1007233468506072E-2</v>
      </c>
      <c r="E569" s="2">
        <f>MACD!F569</f>
        <v>1.7657562771125172E-2</v>
      </c>
      <c r="F569" s="2">
        <f>'Moving Avg'!D569</f>
        <v>11.922280000000001</v>
      </c>
      <c r="G569" s="2">
        <f>'Moving Avg'!F569</f>
        <v>11.878750000000005</v>
      </c>
      <c r="H569" s="2">
        <f>'Moving Avg'!G569</f>
        <v>11.977844000000003</v>
      </c>
      <c r="I569" s="2">
        <f>'Moving Avg'!H569</f>
        <v>12.151400500000008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  <c r="M569" s="8">
        <f t="shared" si="80"/>
        <v>25</v>
      </c>
      <c r="N569" s="8">
        <f t="shared" si="81"/>
        <v>100</v>
      </c>
      <c r="O569" s="8">
        <f t="shared" si="82"/>
        <v>0</v>
      </c>
      <c r="P569" s="8">
        <f t="shared" si="83"/>
        <v>83.5</v>
      </c>
      <c r="Q569" s="9">
        <f t="shared" si="84"/>
        <v>56.274999999999999</v>
      </c>
      <c r="R569" s="9">
        <f t="shared" si="85"/>
        <v>45.875</v>
      </c>
      <c r="S569" s="9">
        <f t="shared" si="86"/>
        <v>56.325000000000003</v>
      </c>
      <c r="T569" s="9">
        <f t="shared" si="87"/>
        <v>52.125</v>
      </c>
      <c r="U569" s="8">
        <f t="shared" si="88"/>
        <v>52.82500000000001</v>
      </c>
      <c r="V569" s="8">
        <f t="shared" si="89"/>
        <v>52.650000000000006</v>
      </c>
    </row>
    <row r="570" spans="1:22" ht="13.5" x14ac:dyDescent="0.25">
      <c r="A570" s="3">
        <f>RSI!A570</f>
        <v>45352</v>
      </c>
      <c r="B570" s="2">
        <f>RSI!B570</f>
        <v>12.0124</v>
      </c>
      <c r="C570" s="2">
        <f>RSI!I570</f>
        <v>58.966938392288498</v>
      </c>
      <c r="D570" s="2">
        <f>MACD!E570</f>
        <v>-4.6691501473523189E-2</v>
      </c>
      <c r="E570" s="2">
        <f>MACD!F570</f>
        <v>4.7877499221954996E-3</v>
      </c>
      <c r="F570" s="2">
        <f>'Moving Avg'!D570</f>
        <v>11.96734</v>
      </c>
      <c r="G570" s="2">
        <f>'Moving Avg'!F570</f>
        <v>11.882505000000004</v>
      </c>
      <c r="H570" s="2">
        <f>'Moving Avg'!G570</f>
        <v>11.972440000000001</v>
      </c>
      <c r="I570" s="2">
        <f>'Moving Avg'!H570</f>
        <v>12.14390400000001</v>
      </c>
      <c r="J570" s="6" t="str">
        <f>OBV!F570</f>
        <v>BULLISH</v>
      </c>
      <c r="K570" s="6" t="str">
        <f>OBV!G570</f>
        <v>NEUTRAL</v>
      </c>
      <c r="L570" s="6" t="str">
        <f>OBV!H570</f>
        <v>CONFIRMED BULLISH</v>
      </c>
      <c r="M570" s="8">
        <f t="shared" si="80"/>
        <v>25</v>
      </c>
      <c r="N570" s="8">
        <f t="shared" si="81"/>
        <v>100</v>
      </c>
      <c r="O570" s="8">
        <f t="shared" si="82"/>
        <v>0</v>
      </c>
      <c r="P570" s="8">
        <f t="shared" si="83"/>
        <v>83.5</v>
      </c>
      <c r="Q570" s="9">
        <f t="shared" si="84"/>
        <v>56.274999999999999</v>
      </c>
      <c r="R570" s="9">
        <f t="shared" si="85"/>
        <v>45.875</v>
      </c>
      <c r="S570" s="9">
        <f t="shared" si="86"/>
        <v>56.325000000000003</v>
      </c>
      <c r="T570" s="9">
        <f t="shared" si="87"/>
        <v>52.125</v>
      </c>
      <c r="U570" s="8">
        <f t="shared" si="88"/>
        <v>52.82500000000001</v>
      </c>
      <c r="V570" s="8">
        <f t="shared" si="89"/>
        <v>52.650000000000006</v>
      </c>
    </row>
    <row r="571" spans="1:22" ht="13.5" x14ac:dyDescent="0.25">
      <c r="A571" s="3">
        <f>RSI!A571</f>
        <v>45355</v>
      </c>
      <c r="B571" s="2">
        <f>RSI!B571</f>
        <v>12.0124</v>
      </c>
      <c r="C571" s="2">
        <f>RSI!I571</f>
        <v>58.966938392288505</v>
      </c>
      <c r="D571" s="2">
        <f>MACD!E571</f>
        <v>-6.0216309722770589E-2</v>
      </c>
      <c r="E571" s="2">
        <f>MACD!F571</f>
        <v>-8.2130620067977188E-3</v>
      </c>
      <c r="F571" s="2">
        <f>'Moving Avg'!D571</f>
        <v>12.0124</v>
      </c>
      <c r="G571" s="2">
        <f>'Moving Avg'!F571</f>
        <v>11.886635000000004</v>
      </c>
      <c r="H571" s="2">
        <f>'Moving Avg'!G571</f>
        <v>11.963432000000001</v>
      </c>
      <c r="I571" s="2">
        <f>'Moving Avg'!H571</f>
        <v>12.13640750000001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  <c r="M571" s="8">
        <f t="shared" si="80"/>
        <v>25</v>
      </c>
      <c r="N571" s="8">
        <f t="shared" si="81"/>
        <v>100</v>
      </c>
      <c r="O571" s="8">
        <f t="shared" si="82"/>
        <v>0</v>
      </c>
      <c r="P571" s="8">
        <f t="shared" si="83"/>
        <v>83.5</v>
      </c>
      <c r="Q571" s="9">
        <f t="shared" si="84"/>
        <v>56.274999999999999</v>
      </c>
      <c r="R571" s="9">
        <f t="shared" si="85"/>
        <v>45.875</v>
      </c>
      <c r="S571" s="9">
        <f t="shared" si="86"/>
        <v>56.325000000000003</v>
      </c>
      <c r="T571" s="9">
        <f t="shared" si="87"/>
        <v>52.125</v>
      </c>
      <c r="U571" s="8">
        <f t="shared" si="88"/>
        <v>52.82500000000001</v>
      </c>
      <c r="V571" s="8">
        <f t="shared" si="89"/>
        <v>52.650000000000006</v>
      </c>
    </row>
    <row r="572" spans="1:22" ht="13.5" x14ac:dyDescent="0.25">
      <c r="A572" s="3">
        <f>RSI!A572</f>
        <v>45356</v>
      </c>
      <c r="B572" s="2">
        <f>RSI!B572</f>
        <v>12.0124</v>
      </c>
      <c r="C572" s="2">
        <f>RSI!I572</f>
        <v>58.966938392288505</v>
      </c>
      <c r="D572" s="2">
        <f>MACD!E572</f>
        <v>-7.2265475049414718E-2</v>
      </c>
      <c r="E572" s="2">
        <f>MACD!F572</f>
        <v>-2.1023544615321119E-2</v>
      </c>
      <c r="F572" s="2">
        <f>'Moving Avg'!D572</f>
        <v>12.0124</v>
      </c>
      <c r="G572" s="2">
        <f>'Moving Avg'!F572</f>
        <v>11.890390000000005</v>
      </c>
      <c r="H572" s="2">
        <f>'Moving Avg'!G572</f>
        <v>11.954423999999999</v>
      </c>
      <c r="I572" s="2">
        <f>'Moving Avg'!H572</f>
        <v>12.12908750000001</v>
      </c>
      <c r="J572" s="6" t="str">
        <f>OBV!F572</f>
        <v>NEUTRAL</v>
      </c>
      <c r="K572" s="6" t="str">
        <f>OBV!G572</f>
        <v>NEUTRAL</v>
      </c>
      <c r="L572" s="6" t="str">
        <f>OBV!H572</f>
        <v>NEUTRAL</v>
      </c>
      <c r="M572" s="8">
        <f t="shared" si="80"/>
        <v>25</v>
      </c>
      <c r="N572" s="8">
        <f t="shared" si="81"/>
        <v>100</v>
      </c>
      <c r="O572" s="8">
        <f t="shared" si="82"/>
        <v>0</v>
      </c>
      <c r="P572" s="8">
        <f t="shared" si="83"/>
        <v>33</v>
      </c>
      <c r="Q572" s="9">
        <f t="shared" si="84"/>
        <v>48.7</v>
      </c>
      <c r="R572" s="9">
        <f t="shared" si="85"/>
        <v>33.25</v>
      </c>
      <c r="S572" s="9">
        <f t="shared" si="86"/>
        <v>33.6</v>
      </c>
      <c r="T572" s="9">
        <f t="shared" si="87"/>
        <v>39.5</v>
      </c>
      <c r="U572" s="8">
        <f t="shared" si="88"/>
        <v>38.516666666666673</v>
      </c>
      <c r="V572" s="8">
        <f t="shared" si="89"/>
        <v>38.762500000000003</v>
      </c>
    </row>
    <row r="573" spans="1:22" ht="13.5" x14ac:dyDescent="0.25">
      <c r="A573" s="3">
        <f>RSI!A573</f>
        <v>45357</v>
      </c>
      <c r="B573" s="2">
        <f>RSI!B573</f>
        <v>12.0124</v>
      </c>
      <c r="C573" s="2">
        <f>RSI!I573</f>
        <v>58.966938392288498</v>
      </c>
      <c r="D573" s="2">
        <f>MACD!E573</f>
        <v>-8.3021197455765972E-2</v>
      </c>
      <c r="E573" s="2">
        <f>MACD!F573</f>
        <v>-3.3423075183410089E-2</v>
      </c>
      <c r="F573" s="2">
        <f>'Moving Avg'!D573</f>
        <v>12.0124</v>
      </c>
      <c r="G573" s="2">
        <f>'Moving Avg'!F573</f>
        <v>11.894145000000005</v>
      </c>
      <c r="H573" s="2">
        <f>'Moving Avg'!G573</f>
        <v>11.945415999999998</v>
      </c>
      <c r="I573" s="2">
        <f>'Moving Avg'!H573</f>
        <v>12.121738000000009</v>
      </c>
      <c r="J573" s="6" t="str">
        <f>OBV!F573</f>
        <v>NEUTRAL</v>
      </c>
      <c r="K573" s="6" t="str">
        <f>OBV!G573</f>
        <v>NEUTRAL</v>
      </c>
      <c r="L573" s="6" t="str">
        <f>OBV!H573</f>
        <v>NEUTRAL</v>
      </c>
      <c r="M573" s="8">
        <f t="shared" si="80"/>
        <v>25</v>
      </c>
      <c r="N573" s="8">
        <f t="shared" si="81"/>
        <v>100</v>
      </c>
      <c r="O573" s="8">
        <f t="shared" si="82"/>
        <v>0</v>
      </c>
      <c r="P573" s="8">
        <f t="shared" si="83"/>
        <v>33</v>
      </c>
      <c r="Q573" s="9">
        <f t="shared" si="84"/>
        <v>48.7</v>
      </c>
      <c r="R573" s="9">
        <f t="shared" si="85"/>
        <v>33.25</v>
      </c>
      <c r="S573" s="9">
        <f t="shared" si="86"/>
        <v>33.6</v>
      </c>
      <c r="T573" s="9">
        <f t="shared" si="87"/>
        <v>39.5</v>
      </c>
      <c r="U573" s="8">
        <f t="shared" si="88"/>
        <v>38.516666666666673</v>
      </c>
      <c r="V573" s="8">
        <f t="shared" si="89"/>
        <v>38.762500000000003</v>
      </c>
    </row>
    <row r="574" spans="1:22" ht="13.5" x14ac:dyDescent="0.25">
      <c r="A574" s="3">
        <f>RSI!A574</f>
        <v>45358</v>
      </c>
      <c r="B574" s="2">
        <f>RSI!B574</f>
        <v>12.5379</v>
      </c>
      <c r="C574" s="2">
        <f>RSI!I574</f>
        <v>81.002386292260411</v>
      </c>
      <c r="D574" s="2">
        <f>MACD!E574</f>
        <v>-0.1373515076321894</v>
      </c>
      <c r="E574" s="2">
        <f>MACD!F574</f>
        <v>-5.4208761673165955E-2</v>
      </c>
      <c r="F574" s="2">
        <f>'Moving Avg'!D574</f>
        <v>12.1175</v>
      </c>
      <c r="G574" s="2">
        <f>'Moving Avg'!F574</f>
        <v>11.926050000000005</v>
      </c>
      <c r="H574" s="2">
        <f>'Moving Avg'!G574</f>
        <v>11.947217999999999</v>
      </c>
      <c r="I574" s="2">
        <f>'Moving Avg'!H574</f>
        <v>12.115397000000009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  <c r="M574" s="8">
        <f t="shared" si="80"/>
        <v>0</v>
      </c>
      <c r="N574" s="8">
        <f t="shared" si="81"/>
        <v>100</v>
      </c>
      <c r="O574" s="8">
        <f t="shared" si="82"/>
        <v>50</v>
      </c>
      <c r="P574" s="8">
        <f t="shared" si="83"/>
        <v>83.5</v>
      </c>
      <c r="Q574" s="9">
        <f t="shared" si="84"/>
        <v>55.024999999999999</v>
      </c>
      <c r="R574" s="9">
        <f t="shared" si="85"/>
        <v>58.375</v>
      </c>
      <c r="S574" s="9">
        <f t="shared" si="86"/>
        <v>65.075000000000003</v>
      </c>
      <c r="T574" s="9">
        <f t="shared" si="87"/>
        <v>58.375</v>
      </c>
      <c r="U574" s="8">
        <f t="shared" si="88"/>
        <v>59.491666666666674</v>
      </c>
      <c r="V574" s="8">
        <f t="shared" si="89"/>
        <v>59.212500000000006</v>
      </c>
    </row>
    <row r="575" spans="1:22" ht="13.5" x14ac:dyDescent="0.25">
      <c r="A575" s="3">
        <f>RSI!A575</f>
        <v>45359</v>
      </c>
      <c r="B575" s="2">
        <f>RSI!B575</f>
        <v>13.2136</v>
      </c>
      <c r="C575" s="2">
        <f>RSI!I575</f>
        <v>89.104528603123882</v>
      </c>
      <c r="D575" s="2">
        <f>MACD!E575</f>
        <v>-0.23696070782588308</v>
      </c>
      <c r="E575" s="2">
        <f>MACD!F575</f>
        <v>-9.0759150903709396E-2</v>
      </c>
      <c r="F575" s="2">
        <f>'Moving Avg'!D575</f>
        <v>12.35774</v>
      </c>
      <c r="G575" s="2">
        <f>'Moving Avg'!F575</f>
        <v>11.991740000000007</v>
      </c>
      <c r="H575" s="2">
        <f>'Moving Avg'!G575</f>
        <v>11.962984000000001</v>
      </c>
      <c r="I575" s="2">
        <f>'Moving Avg'!H575</f>
        <v>12.111110000000011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  <c r="M575" s="8">
        <f t="shared" si="80"/>
        <v>0</v>
      </c>
      <c r="N575" s="8">
        <f t="shared" si="81"/>
        <v>100</v>
      </c>
      <c r="O575" s="8">
        <f t="shared" si="82"/>
        <v>50</v>
      </c>
      <c r="P575" s="8">
        <f t="shared" si="83"/>
        <v>83.5</v>
      </c>
      <c r="Q575" s="9">
        <f t="shared" si="84"/>
        <v>55.024999999999999</v>
      </c>
      <c r="R575" s="9">
        <f t="shared" si="85"/>
        <v>58.375</v>
      </c>
      <c r="S575" s="9">
        <f t="shared" si="86"/>
        <v>65.075000000000003</v>
      </c>
      <c r="T575" s="9">
        <f t="shared" si="87"/>
        <v>58.375</v>
      </c>
      <c r="U575" s="8">
        <f t="shared" si="88"/>
        <v>59.491666666666674</v>
      </c>
      <c r="V575" s="8">
        <f t="shared" si="89"/>
        <v>59.212500000000006</v>
      </c>
    </row>
    <row r="576" spans="1:22" ht="13.5" x14ac:dyDescent="0.25">
      <c r="A576" s="3">
        <f>RSI!A576</f>
        <v>45362</v>
      </c>
      <c r="B576" s="2">
        <f>RSI!B576</f>
        <v>13.138500000000001</v>
      </c>
      <c r="C576" s="2">
        <f>RSI!I576</f>
        <v>84.776908861962184</v>
      </c>
      <c r="D576" s="2">
        <f>MACD!E576</f>
        <v>-0.32299514435569243</v>
      </c>
      <c r="E576" s="2">
        <f>MACD!F576</f>
        <v>-0.13720634959410599</v>
      </c>
      <c r="F576" s="2">
        <f>'Moving Avg'!D576</f>
        <v>12.58296</v>
      </c>
      <c r="G576" s="2">
        <f>'Moving Avg'!F576</f>
        <v>12.053675000000002</v>
      </c>
      <c r="H576" s="2">
        <f>'Moving Avg'!G576</f>
        <v>11.977548000000004</v>
      </c>
      <c r="I576" s="2">
        <f>'Moving Avg'!H576</f>
        <v>12.106447500000009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  <c r="M576" s="8">
        <f t="shared" si="80"/>
        <v>0</v>
      </c>
      <c r="N576" s="8">
        <f t="shared" si="81"/>
        <v>100</v>
      </c>
      <c r="O576" s="8">
        <f t="shared" si="82"/>
        <v>50</v>
      </c>
      <c r="P576" s="8">
        <f t="shared" si="83"/>
        <v>83.5</v>
      </c>
      <c r="Q576" s="9">
        <f t="shared" si="84"/>
        <v>55.024999999999999</v>
      </c>
      <c r="R576" s="9">
        <f t="shared" si="85"/>
        <v>58.375</v>
      </c>
      <c r="S576" s="9">
        <f t="shared" si="86"/>
        <v>65.075000000000003</v>
      </c>
      <c r="T576" s="9">
        <f t="shared" si="87"/>
        <v>58.375</v>
      </c>
      <c r="U576" s="8">
        <f t="shared" si="88"/>
        <v>59.491666666666674</v>
      </c>
      <c r="V576" s="8">
        <f t="shared" si="89"/>
        <v>59.212500000000006</v>
      </c>
    </row>
    <row r="577" spans="1:22" ht="13.5" x14ac:dyDescent="0.25">
      <c r="A577" s="3">
        <f>RSI!A577</f>
        <v>45363</v>
      </c>
      <c r="B577" s="2">
        <f>RSI!B577</f>
        <v>13.2136</v>
      </c>
      <c r="C577" s="2">
        <f>RSI!I577</f>
        <v>85.533559967153764</v>
      </c>
      <c r="D577" s="2">
        <f>MACD!E577</f>
        <v>-0.37302217987784303</v>
      </c>
      <c r="E577" s="2">
        <f>MACD!F577</f>
        <v>-0.18436951565085341</v>
      </c>
      <c r="F577" s="2">
        <f>'Moving Avg'!D577</f>
        <v>12.8232</v>
      </c>
      <c r="G577" s="2">
        <f>'Moving Avg'!F577</f>
        <v>12.119365000000005</v>
      </c>
      <c r="H577" s="2">
        <f>'Moving Avg'!G577</f>
        <v>11.995566000000006</v>
      </c>
      <c r="I577" s="2">
        <f>'Moving Avg'!H577</f>
        <v>12.102307500000009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  <c r="M577" s="8">
        <f t="shared" si="80"/>
        <v>0</v>
      </c>
      <c r="N577" s="8">
        <f t="shared" si="81"/>
        <v>100</v>
      </c>
      <c r="O577" s="8">
        <f t="shared" si="82"/>
        <v>50</v>
      </c>
      <c r="P577" s="8">
        <f t="shared" si="83"/>
        <v>83.5</v>
      </c>
      <c r="Q577" s="9">
        <f t="shared" si="84"/>
        <v>55.024999999999999</v>
      </c>
      <c r="R577" s="9">
        <f t="shared" si="85"/>
        <v>58.375</v>
      </c>
      <c r="S577" s="9">
        <f t="shared" si="86"/>
        <v>65.075000000000003</v>
      </c>
      <c r="T577" s="9">
        <f t="shared" si="87"/>
        <v>58.375</v>
      </c>
      <c r="U577" s="8">
        <f t="shared" si="88"/>
        <v>59.491666666666674</v>
      </c>
      <c r="V577" s="8">
        <f t="shared" si="89"/>
        <v>59.212500000000006</v>
      </c>
    </row>
    <row r="578" spans="1:22" ht="13.5" x14ac:dyDescent="0.25">
      <c r="A578" s="3">
        <f>RSI!A578</f>
        <v>45364</v>
      </c>
      <c r="B578" s="2">
        <f>RSI!B578</f>
        <v>13.131</v>
      </c>
      <c r="C578" s="2">
        <f>RSI!I578</f>
        <v>80.77790640308541</v>
      </c>
      <c r="D578" s="2">
        <f>MACD!E578</f>
        <v>-0.41553655608604778</v>
      </c>
      <c r="E578" s="2">
        <f>MACD!F578</f>
        <v>-0.23060292373789232</v>
      </c>
      <c r="F578" s="2">
        <f>'Moving Avg'!D578</f>
        <v>13.04692</v>
      </c>
      <c r="G578" s="2">
        <f>'Moving Avg'!F578</f>
        <v>12.184680000000004</v>
      </c>
      <c r="H578" s="2">
        <f>'Moving Avg'!G578</f>
        <v>12.014184000000006</v>
      </c>
      <c r="I578" s="2">
        <f>'Moving Avg'!H578</f>
        <v>12.098196000000007</v>
      </c>
      <c r="J578" s="6" t="str">
        <f>OBV!F578</f>
        <v>BULLISH</v>
      </c>
      <c r="K578" s="6" t="str">
        <f>OBV!G578</f>
        <v>NEUTRAL</v>
      </c>
      <c r="L578" s="6" t="str">
        <f>OBV!H578</f>
        <v>CONFIRMED BULLISH</v>
      </c>
      <c r="M578" s="8">
        <f t="shared" ref="M578:M641" si="90">IF(C578&lt;30,50, IF(C578&gt;70, 0, 25))</f>
        <v>0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83.5</v>
      </c>
      <c r="Q578" s="9">
        <f t="shared" si="84"/>
        <v>55.024999999999999</v>
      </c>
      <c r="R578" s="9">
        <f t="shared" si="85"/>
        <v>58.375</v>
      </c>
      <c r="S578" s="9">
        <f t="shared" si="86"/>
        <v>65.075000000000003</v>
      </c>
      <c r="T578" s="9">
        <f t="shared" si="87"/>
        <v>58.375</v>
      </c>
      <c r="U578" s="8">
        <f t="shared" si="88"/>
        <v>59.491666666666674</v>
      </c>
      <c r="V578" s="8">
        <f t="shared" si="89"/>
        <v>59.212500000000006</v>
      </c>
    </row>
    <row r="579" spans="1:22" ht="13.5" x14ac:dyDescent="0.25">
      <c r="A579" s="3">
        <f>RSI!A579</f>
        <v>45365</v>
      </c>
      <c r="B579" s="2">
        <f>RSI!B579</f>
        <v>13.055899999999999</v>
      </c>
      <c r="C579" s="2">
        <f>RSI!I579</f>
        <v>76.607398491744149</v>
      </c>
      <c r="D579" s="2">
        <f>MACD!E579</f>
        <v>-0.45129469635075381</v>
      </c>
      <c r="E579" s="2">
        <f>MACD!F579</f>
        <v>-0.27474127826046463</v>
      </c>
      <c r="F579" s="2">
        <f>'Moving Avg'!D579</f>
        <v>13.15052</v>
      </c>
      <c r="G579" s="2">
        <f>'Moving Avg'!F579</f>
        <v>12.246240000000004</v>
      </c>
      <c r="H579" s="2">
        <f>'Moving Avg'!G579</f>
        <v>12.032052000000006</v>
      </c>
      <c r="I579" s="2">
        <f>'Moving Avg'!H579</f>
        <v>12.094298000000006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  <c r="M579" s="8">
        <f t="shared" si="90"/>
        <v>0</v>
      </c>
      <c r="N579" s="8">
        <f t="shared" si="91"/>
        <v>100</v>
      </c>
      <c r="O579" s="8">
        <f t="shared" si="92"/>
        <v>50</v>
      </c>
      <c r="P579" s="8">
        <f t="shared" si="93"/>
        <v>83.5</v>
      </c>
      <c r="Q579" s="9">
        <f t="shared" ref="Q579:Q642" si="94">0.35*M579+N579*0.35+O579*0.15+P579*0.15</f>
        <v>55.024999999999999</v>
      </c>
      <c r="R579" s="9">
        <f t="shared" ref="R579:R642" si="95">M579*0.2+N579*0.2+O579*0.35+P579*0.25</f>
        <v>58.375</v>
      </c>
      <c r="S579" s="9">
        <f t="shared" ref="S579:S642" si="96">M579*0.15+N579*0.15+O579*0.25+P579*0.45</f>
        <v>65.075000000000003</v>
      </c>
      <c r="T579" s="9">
        <f t="shared" ref="T579:T642" si="97">0.25*SUM(M579:P579)</f>
        <v>58.375</v>
      </c>
      <c r="U579" s="8">
        <f t="shared" ref="U579:U642" si="98">SUM(Q579:S579)/3</f>
        <v>59.491666666666674</v>
      </c>
      <c r="V579" s="8">
        <f t="shared" ref="V579:V642" si="99">SUM(Q579:T579)/4</f>
        <v>59.212500000000006</v>
      </c>
    </row>
    <row r="580" spans="1:22" ht="13.5" x14ac:dyDescent="0.25">
      <c r="A580" s="3">
        <f>RSI!A580</f>
        <v>45366</v>
      </c>
      <c r="B580" s="2">
        <f>RSI!B580</f>
        <v>12.950799999999999</v>
      </c>
      <c r="C580" s="2">
        <f>RSI!I580</f>
        <v>71.076805259843354</v>
      </c>
      <c r="D580" s="2">
        <f>MACD!E580</f>
        <v>-0.47827392651426237</v>
      </c>
      <c r="E580" s="2">
        <f>MACD!F580</f>
        <v>-0.31544780791122418</v>
      </c>
      <c r="F580" s="2">
        <f>'Moving Avg'!D580</f>
        <v>13.09796</v>
      </c>
      <c r="G580" s="2">
        <f>'Moving Avg'!F580</f>
        <v>12.308175000000002</v>
      </c>
      <c r="H580" s="2">
        <f>'Moving Avg'!G580</f>
        <v>12.050820000000005</v>
      </c>
      <c r="I580" s="2">
        <f>'Moving Avg'!H580</f>
        <v>12.089285500000008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  <c r="M580" s="8">
        <f t="shared" si="90"/>
        <v>0</v>
      </c>
      <c r="N580" s="8">
        <f t="shared" si="91"/>
        <v>100</v>
      </c>
      <c r="O580" s="8">
        <f t="shared" si="92"/>
        <v>50</v>
      </c>
      <c r="P580" s="8">
        <f t="shared" si="93"/>
        <v>16.5</v>
      </c>
      <c r="Q580" s="9">
        <f t="shared" si="94"/>
        <v>44.975000000000001</v>
      </c>
      <c r="R580" s="9">
        <f t="shared" si="95"/>
        <v>41.625</v>
      </c>
      <c r="S580" s="9">
        <f t="shared" si="96"/>
        <v>34.924999999999997</v>
      </c>
      <c r="T580" s="9">
        <f t="shared" si="97"/>
        <v>41.625</v>
      </c>
      <c r="U580" s="8">
        <f t="shared" si="98"/>
        <v>40.508333333333333</v>
      </c>
      <c r="V580" s="8">
        <f t="shared" si="99"/>
        <v>40.787499999999994</v>
      </c>
    </row>
    <row r="581" spans="1:22" ht="13.5" x14ac:dyDescent="0.25">
      <c r="A581" s="3">
        <f>RSI!A581</f>
        <v>45369</v>
      </c>
      <c r="B581" s="2">
        <f>RSI!B581</f>
        <v>12.943300000000001</v>
      </c>
      <c r="C581" s="2">
        <f>RSI!I581</f>
        <v>70.684639851116174</v>
      </c>
      <c r="D581" s="2">
        <f>MACD!E581</f>
        <v>-0.50409954642567989</v>
      </c>
      <c r="E581" s="2">
        <f>MACD!F581</f>
        <v>-0.35317815561411536</v>
      </c>
      <c r="F581" s="2">
        <f>'Moving Avg'!D581</f>
        <v>13.058920000000001</v>
      </c>
      <c r="G581" s="2">
        <f>'Moving Avg'!F581</f>
        <v>12.364105000000002</v>
      </c>
      <c r="H581" s="2">
        <f>'Moving Avg'!G581</f>
        <v>12.069438000000005</v>
      </c>
      <c r="I581" s="2">
        <f>'Moving Avg'!H581</f>
        <v>12.084824500000009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  <c r="M581" s="8">
        <f t="shared" si="90"/>
        <v>0</v>
      </c>
      <c r="N581" s="8">
        <f t="shared" si="91"/>
        <v>100</v>
      </c>
      <c r="O581" s="8">
        <f t="shared" si="92"/>
        <v>50</v>
      </c>
      <c r="P581" s="8">
        <f t="shared" si="93"/>
        <v>16.5</v>
      </c>
      <c r="Q581" s="9">
        <f t="shared" si="94"/>
        <v>44.975000000000001</v>
      </c>
      <c r="R581" s="9">
        <f t="shared" si="95"/>
        <v>41.625</v>
      </c>
      <c r="S581" s="9">
        <f t="shared" si="96"/>
        <v>34.924999999999997</v>
      </c>
      <c r="T581" s="9">
        <f t="shared" si="97"/>
        <v>41.625</v>
      </c>
      <c r="U581" s="8">
        <f t="shared" si="98"/>
        <v>40.508333333333333</v>
      </c>
      <c r="V581" s="8">
        <f t="shared" si="99"/>
        <v>40.787499999999994</v>
      </c>
    </row>
    <row r="582" spans="1:22" ht="13.5" x14ac:dyDescent="0.25">
      <c r="A582" s="3">
        <f>RSI!A582</f>
        <v>45370</v>
      </c>
      <c r="B582" s="2">
        <f>RSI!B582</f>
        <v>12.7631</v>
      </c>
      <c r="C582" s="2">
        <f>RSI!I582</f>
        <v>61.854085255693114</v>
      </c>
      <c r="D582" s="2">
        <f>MACD!E582</f>
        <v>-0.5158489689041339</v>
      </c>
      <c r="E582" s="2">
        <f>MACD!F582</f>
        <v>-0.3857123182721191</v>
      </c>
      <c r="F582" s="2">
        <f>'Moving Avg'!D582</f>
        <v>12.968819999999999</v>
      </c>
      <c r="G582" s="2">
        <f>'Moving Avg'!F582</f>
        <v>12.411025000000002</v>
      </c>
      <c r="H582" s="2">
        <f>'Moving Avg'!G582</f>
        <v>12.087456000000005</v>
      </c>
      <c r="I582" s="2">
        <f>'Moving Avg'!H582</f>
        <v>12.079344500000008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  <c r="M582" s="8">
        <f t="shared" si="90"/>
        <v>25</v>
      </c>
      <c r="N582" s="8">
        <f t="shared" si="91"/>
        <v>100</v>
      </c>
      <c r="O582" s="8">
        <f t="shared" si="92"/>
        <v>50</v>
      </c>
      <c r="P582" s="8">
        <f t="shared" si="93"/>
        <v>16.5</v>
      </c>
      <c r="Q582" s="9">
        <f t="shared" si="94"/>
        <v>53.725000000000001</v>
      </c>
      <c r="R582" s="9">
        <f t="shared" si="95"/>
        <v>46.625</v>
      </c>
      <c r="S582" s="9">
        <f t="shared" si="96"/>
        <v>38.674999999999997</v>
      </c>
      <c r="T582" s="9">
        <f t="shared" si="97"/>
        <v>47.875</v>
      </c>
      <c r="U582" s="8">
        <f t="shared" si="98"/>
        <v>46.341666666666661</v>
      </c>
      <c r="V582" s="8">
        <f t="shared" si="99"/>
        <v>46.724999999999994</v>
      </c>
    </row>
    <row r="583" spans="1:22" ht="13.5" x14ac:dyDescent="0.25">
      <c r="A583" s="3">
        <f>RSI!A583</f>
        <v>45372</v>
      </c>
      <c r="B583" s="2">
        <f>RSI!B583</f>
        <v>12.9884</v>
      </c>
      <c r="C583" s="2">
        <f>RSI!I583</f>
        <v>67.346721206795337</v>
      </c>
      <c r="D583" s="2">
        <f>MACD!E583</f>
        <v>-0.54441961080145163</v>
      </c>
      <c r="E583" s="2">
        <f>MACD!F583</f>
        <v>-0.41745377677798567</v>
      </c>
      <c r="F583" s="2">
        <f>'Moving Avg'!D583</f>
        <v>12.940300000000002</v>
      </c>
      <c r="G583" s="2">
        <f>'Moving Avg'!F583</f>
        <v>12.46921</v>
      </c>
      <c r="H583" s="2">
        <f>'Moving Avg'!G583</f>
        <v>12.117038000000003</v>
      </c>
      <c r="I583" s="2">
        <f>'Moving Avg'!H583</f>
        <v>12.07502050000001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  <c r="M583" s="8">
        <f t="shared" si="90"/>
        <v>25</v>
      </c>
      <c r="N583" s="8">
        <f t="shared" si="91"/>
        <v>100</v>
      </c>
      <c r="O583" s="8">
        <f t="shared" si="92"/>
        <v>50</v>
      </c>
      <c r="P583" s="8">
        <f t="shared" si="93"/>
        <v>16.5</v>
      </c>
      <c r="Q583" s="9">
        <f t="shared" si="94"/>
        <v>53.725000000000001</v>
      </c>
      <c r="R583" s="9">
        <f t="shared" si="95"/>
        <v>46.625</v>
      </c>
      <c r="S583" s="9">
        <f t="shared" si="96"/>
        <v>38.674999999999997</v>
      </c>
      <c r="T583" s="9">
        <f t="shared" si="97"/>
        <v>47.875</v>
      </c>
      <c r="U583" s="8">
        <f t="shared" si="98"/>
        <v>46.341666666666661</v>
      </c>
      <c r="V583" s="8">
        <f t="shared" si="99"/>
        <v>46.724999999999994</v>
      </c>
    </row>
    <row r="584" spans="1:22" ht="13.5" x14ac:dyDescent="0.25">
      <c r="A584" s="3">
        <f>RSI!A584</f>
        <v>45373</v>
      </c>
      <c r="B584" s="2">
        <f>RSI!B584</f>
        <v>12.943300000000001</v>
      </c>
      <c r="C584" s="2">
        <f>RSI!I584</f>
        <v>65.319162568756269</v>
      </c>
      <c r="D584" s="2">
        <f>MACD!E584</f>
        <v>-0.48753541729306349</v>
      </c>
      <c r="E584" s="2">
        <f>MACD!F584</f>
        <v>-0.43147010488100124</v>
      </c>
      <c r="F584" s="2">
        <f>'Moving Avg'!D584</f>
        <v>12.917779999999999</v>
      </c>
      <c r="G584" s="2">
        <f>'Moving Avg'!F584</f>
        <v>12.527020000000002</v>
      </c>
      <c r="H584" s="2">
        <f>'Moving Avg'!G584</f>
        <v>12.146168000000003</v>
      </c>
      <c r="I584" s="2">
        <f>'Moving Avg'!H584</f>
        <v>12.070515500000008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  <c r="M584" s="8">
        <f t="shared" si="90"/>
        <v>25</v>
      </c>
      <c r="N584" s="8">
        <f t="shared" si="91"/>
        <v>100</v>
      </c>
      <c r="O584" s="8">
        <f t="shared" si="92"/>
        <v>50</v>
      </c>
      <c r="P584" s="8">
        <f t="shared" si="93"/>
        <v>16.5</v>
      </c>
      <c r="Q584" s="9">
        <f t="shared" si="94"/>
        <v>53.725000000000001</v>
      </c>
      <c r="R584" s="9">
        <f t="shared" si="95"/>
        <v>46.625</v>
      </c>
      <c r="S584" s="9">
        <f t="shared" si="96"/>
        <v>38.674999999999997</v>
      </c>
      <c r="T584" s="9">
        <f t="shared" si="97"/>
        <v>47.875</v>
      </c>
      <c r="U584" s="8">
        <f t="shared" si="98"/>
        <v>46.341666666666661</v>
      </c>
      <c r="V584" s="8">
        <f t="shared" si="99"/>
        <v>46.724999999999994</v>
      </c>
    </row>
    <row r="585" spans="1:22" ht="13.5" x14ac:dyDescent="0.25">
      <c r="A585" s="3">
        <f>RSI!A585</f>
        <v>45376</v>
      </c>
      <c r="B585" s="2">
        <f>RSI!B585</f>
        <v>12.950799999999999</v>
      </c>
      <c r="C585" s="2">
        <f>RSI!I585</f>
        <v>65.505148737335929</v>
      </c>
      <c r="D585" s="2">
        <f>MACD!E585</f>
        <v>-0.3386337224669127</v>
      </c>
      <c r="E585" s="2">
        <f>MACD!F585</f>
        <v>-0.4129028283981836</v>
      </c>
      <c r="F585" s="2">
        <f>'Moving Avg'!D585</f>
        <v>12.917779999999999</v>
      </c>
      <c r="G585" s="2">
        <f>'Moving Avg'!F585</f>
        <v>12.585205</v>
      </c>
      <c r="H585" s="2">
        <f>'Moving Avg'!G585</f>
        <v>12.164936000000001</v>
      </c>
      <c r="I585" s="2">
        <f>'Moving Avg'!H585</f>
        <v>12.066048000000007</v>
      </c>
      <c r="J585" s="6" t="str">
        <f>OBV!F585</f>
        <v>BEARISH</v>
      </c>
      <c r="K585" s="6" t="str">
        <f>OBV!G585</f>
        <v>NEUTRAL</v>
      </c>
      <c r="L585" s="6" t="str">
        <f>OBV!H585</f>
        <v>NEUTRAL</v>
      </c>
      <c r="M585" s="8">
        <f t="shared" si="90"/>
        <v>25</v>
      </c>
      <c r="N585" s="8">
        <f t="shared" si="91"/>
        <v>0</v>
      </c>
      <c r="O585" s="8">
        <f t="shared" si="92"/>
        <v>50</v>
      </c>
      <c r="P585" s="8">
        <f t="shared" si="93"/>
        <v>16.5</v>
      </c>
      <c r="Q585" s="9">
        <f t="shared" si="94"/>
        <v>18.725000000000001</v>
      </c>
      <c r="R585" s="9">
        <f t="shared" si="95"/>
        <v>26.625</v>
      </c>
      <c r="S585" s="9">
        <f t="shared" si="96"/>
        <v>23.675000000000001</v>
      </c>
      <c r="T585" s="9">
        <f t="shared" si="97"/>
        <v>22.875</v>
      </c>
      <c r="U585" s="8">
        <f t="shared" si="98"/>
        <v>23.008333333333336</v>
      </c>
      <c r="V585" s="8">
        <f t="shared" si="99"/>
        <v>22.975000000000001</v>
      </c>
    </row>
    <row r="586" spans="1:22" ht="13.5" x14ac:dyDescent="0.25">
      <c r="A586" s="3">
        <f>RSI!A586</f>
        <v>45377</v>
      </c>
      <c r="B586" s="2">
        <f>RSI!B586</f>
        <v>12.905799999999999</v>
      </c>
      <c r="C586" s="2">
        <f>RSI!I586</f>
        <v>63.311292399710233</v>
      </c>
      <c r="D586" s="2">
        <f>MACD!E586</f>
        <v>-0.22333941771745636</v>
      </c>
      <c r="E586" s="2">
        <f>MACD!F586</f>
        <v>-0.37499014626203819</v>
      </c>
      <c r="F586" s="2">
        <f>'Moving Avg'!D586</f>
        <v>12.91028</v>
      </c>
      <c r="G586" s="2">
        <f>'Moving Avg'!F586</f>
        <v>12.64114</v>
      </c>
      <c r="H586" s="2">
        <f>'Moving Avg'!G586</f>
        <v>12.185055999999999</v>
      </c>
      <c r="I586" s="2">
        <f>'Moving Avg'!H586</f>
        <v>12.061543500000006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25</v>
      </c>
      <c r="N586" s="8">
        <f t="shared" si="91"/>
        <v>0</v>
      </c>
      <c r="O586" s="8">
        <f t="shared" si="92"/>
        <v>50</v>
      </c>
      <c r="P586" s="8">
        <f t="shared" si="93"/>
        <v>16.5</v>
      </c>
      <c r="Q586" s="9">
        <f t="shared" si="94"/>
        <v>18.725000000000001</v>
      </c>
      <c r="R586" s="9">
        <f t="shared" si="95"/>
        <v>26.625</v>
      </c>
      <c r="S586" s="9">
        <f t="shared" si="96"/>
        <v>23.675000000000001</v>
      </c>
      <c r="T586" s="9">
        <f t="shared" si="97"/>
        <v>22.875</v>
      </c>
      <c r="U586" s="8">
        <f t="shared" si="98"/>
        <v>23.008333333333336</v>
      </c>
      <c r="V586" s="8">
        <f t="shared" si="99"/>
        <v>22.975000000000001</v>
      </c>
    </row>
    <row r="587" spans="1:22" ht="13.5" x14ac:dyDescent="0.25">
      <c r="A587" s="3">
        <f>RSI!A587</f>
        <v>45378</v>
      </c>
      <c r="B587" s="2">
        <f>RSI!B587</f>
        <v>12.905799999999999</v>
      </c>
      <c r="C587" s="2">
        <f>RSI!I587</f>
        <v>63.311292399710233</v>
      </c>
      <c r="D587" s="2">
        <f>MACD!E587</f>
        <v>-0.11625824541839513</v>
      </c>
      <c r="E587" s="2">
        <f>MACD!F587</f>
        <v>-0.32324376609330963</v>
      </c>
      <c r="F587" s="2">
        <f>'Moving Avg'!D587</f>
        <v>12.938819999999998</v>
      </c>
      <c r="G587" s="2">
        <f>'Moving Avg'!F587</f>
        <v>12.68581</v>
      </c>
      <c r="H587" s="2">
        <f>'Moving Avg'!G587</f>
        <v>12.201574000000001</v>
      </c>
      <c r="I587" s="2">
        <f>'Moving Avg'!H587</f>
        <v>12.057940000000006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  <c r="M587" s="8">
        <f t="shared" si="90"/>
        <v>25</v>
      </c>
      <c r="N587" s="8">
        <f t="shared" si="91"/>
        <v>0</v>
      </c>
      <c r="O587" s="8">
        <f t="shared" si="92"/>
        <v>50</v>
      </c>
      <c r="P587" s="8">
        <f t="shared" si="93"/>
        <v>16.5</v>
      </c>
      <c r="Q587" s="9">
        <f t="shared" si="94"/>
        <v>18.725000000000001</v>
      </c>
      <c r="R587" s="9">
        <f t="shared" si="95"/>
        <v>26.625</v>
      </c>
      <c r="S587" s="9">
        <f t="shared" si="96"/>
        <v>23.675000000000001</v>
      </c>
      <c r="T587" s="9">
        <f t="shared" si="97"/>
        <v>22.875</v>
      </c>
      <c r="U587" s="8">
        <f t="shared" si="98"/>
        <v>23.008333333333336</v>
      </c>
      <c r="V587" s="8">
        <f t="shared" si="99"/>
        <v>22.975000000000001</v>
      </c>
    </row>
    <row r="588" spans="1:22" ht="13.5" x14ac:dyDescent="0.25">
      <c r="A588" s="3">
        <f>RSI!A588</f>
        <v>45379</v>
      </c>
      <c r="B588" s="2">
        <f>RSI!B588</f>
        <v>12.7631</v>
      </c>
      <c r="C588" s="2">
        <f>RSI!I588</f>
        <v>56.368274077491854</v>
      </c>
      <c r="D588" s="2">
        <f>MACD!E588</f>
        <v>-2.9667489395844626E-2</v>
      </c>
      <c r="E588" s="2">
        <f>MACD!F588</f>
        <v>-0.26452851075381661</v>
      </c>
      <c r="F588" s="2">
        <f>'Moving Avg'!D588</f>
        <v>12.89376</v>
      </c>
      <c r="G588" s="2">
        <f>'Moving Avg'!F588</f>
        <v>12.723344999999998</v>
      </c>
      <c r="H588" s="2">
        <f>'Moving Avg'!G588</f>
        <v>12.216588000000002</v>
      </c>
      <c r="I588" s="2">
        <f>'Moving Avg'!H588</f>
        <v>12.055349500000004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  <c r="M588" s="8">
        <f t="shared" si="90"/>
        <v>25</v>
      </c>
      <c r="N588" s="8">
        <f t="shared" si="91"/>
        <v>0</v>
      </c>
      <c r="O588" s="8">
        <f t="shared" si="92"/>
        <v>50</v>
      </c>
      <c r="P588" s="8">
        <f t="shared" si="93"/>
        <v>16.5</v>
      </c>
      <c r="Q588" s="9">
        <f t="shared" si="94"/>
        <v>18.725000000000001</v>
      </c>
      <c r="R588" s="9">
        <f t="shared" si="95"/>
        <v>26.625</v>
      </c>
      <c r="S588" s="9">
        <f t="shared" si="96"/>
        <v>23.675000000000001</v>
      </c>
      <c r="T588" s="9">
        <f t="shared" si="97"/>
        <v>22.875</v>
      </c>
      <c r="U588" s="8">
        <f t="shared" si="98"/>
        <v>23.008333333333336</v>
      </c>
      <c r="V588" s="8">
        <f t="shared" si="99"/>
        <v>22.975000000000001</v>
      </c>
    </row>
    <row r="589" spans="1:22" ht="13.5" x14ac:dyDescent="0.25">
      <c r="A589" s="3">
        <f>RSI!A589</f>
        <v>45380</v>
      </c>
      <c r="B589" s="2">
        <f>RSI!B589</f>
        <v>12.755599999999999</v>
      </c>
      <c r="C589" s="2">
        <f>RSI!I589</f>
        <v>56.020548638785769</v>
      </c>
      <c r="D589" s="2">
        <f>MACD!E589</f>
        <v>3.1706664062230772E-2</v>
      </c>
      <c r="E589" s="2">
        <f>MACD!F589</f>
        <v>-0.20528147579060715</v>
      </c>
      <c r="F589" s="2">
        <f>'Moving Avg'!D589</f>
        <v>12.856219999999999</v>
      </c>
      <c r="G589" s="2">
        <f>'Moving Avg'!F589</f>
        <v>12.760504999999998</v>
      </c>
      <c r="H589" s="2">
        <f>'Moving Avg'!G589</f>
        <v>12.235958</v>
      </c>
      <c r="I589" s="2">
        <f>'Moving Avg'!H589</f>
        <v>12.052308500000004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  <c r="M589" s="8">
        <f t="shared" si="90"/>
        <v>25</v>
      </c>
      <c r="N589" s="8">
        <f t="shared" si="91"/>
        <v>0</v>
      </c>
      <c r="O589" s="8">
        <f t="shared" si="92"/>
        <v>50</v>
      </c>
      <c r="P589" s="8">
        <f t="shared" si="93"/>
        <v>16.5</v>
      </c>
      <c r="Q589" s="9">
        <f t="shared" si="94"/>
        <v>18.725000000000001</v>
      </c>
      <c r="R589" s="9">
        <f t="shared" si="95"/>
        <v>26.625</v>
      </c>
      <c r="S589" s="9">
        <f t="shared" si="96"/>
        <v>23.675000000000001</v>
      </c>
      <c r="T589" s="9">
        <f t="shared" si="97"/>
        <v>22.875</v>
      </c>
      <c r="U589" s="8">
        <f t="shared" si="98"/>
        <v>23.008333333333336</v>
      </c>
      <c r="V589" s="8">
        <f t="shared" si="99"/>
        <v>22.975000000000001</v>
      </c>
    </row>
    <row r="590" spans="1:22" ht="13.5" x14ac:dyDescent="0.25">
      <c r="A590" s="3">
        <f>RSI!A590</f>
        <v>45383</v>
      </c>
      <c r="B590" s="2">
        <f>RSI!B590</f>
        <v>12.755599999999999</v>
      </c>
      <c r="C590" s="2">
        <f>RSI!I590</f>
        <v>56.020548638785776</v>
      </c>
      <c r="D590" s="2">
        <f>MACD!E590</f>
        <v>6.668348897596843E-2</v>
      </c>
      <c r="E590" s="2">
        <f>MACD!F590</f>
        <v>-0.15088848283729203</v>
      </c>
      <c r="F590" s="2">
        <f>'Moving Avg'!D590</f>
        <v>12.817179999999999</v>
      </c>
      <c r="G590" s="2">
        <f>'Moving Avg'!F590</f>
        <v>12.797664999999999</v>
      </c>
      <c r="H590" s="2">
        <f>'Moving Avg'!G590</f>
        <v>12.253825999999998</v>
      </c>
      <c r="I590" s="2">
        <f>'Moving Avg'!H590</f>
        <v>12.049343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  <c r="M590" s="8">
        <f t="shared" si="90"/>
        <v>25</v>
      </c>
      <c r="N590" s="8">
        <f t="shared" si="91"/>
        <v>0</v>
      </c>
      <c r="O590" s="8">
        <f t="shared" si="92"/>
        <v>50</v>
      </c>
      <c r="P590" s="8">
        <f t="shared" si="93"/>
        <v>16.5</v>
      </c>
      <c r="Q590" s="9">
        <f t="shared" si="94"/>
        <v>18.725000000000001</v>
      </c>
      <c r="R590" s="9">
        <f t="shared" si="95"/>
        <v>26.625</v>
      </c>
      <c r="S590" s="9">
        <f t="shared" si="96"/>
        <v>23.675000000000001</v>
      </c>
      <c r="T590" s="9">
        <f t="shared" si="97"/>
        <v>22.875</v>
      </c>
      <c r="U590" s="8">
        <f t="shared" si="98"/>
        <v>23.008333333333336</v>
      </c>
      <c r="V590" s="8">
        <f t="shared" si="99"/>
        <v>22.975000000000001</v>
      </c>
    </row>
    <row r="591" spans="1:22" ht="13.5" x14ac:dyDescent="0.25">
      <c r="A591" s="3">
        <f>RSI!A591</f>
        <v>45384</v>
      </c>
      <c r="B591" s="2">
        <f>RSI!B591</f>
        <v>12.755599999999999</v>
      </c>
      <c r="C591" s="2">
        <f>RSI!I591</f>
        <v>56.020548638785776</v>
      </c>
      <c r="D591" s="2">
        <f>MACD!E591</f>
        <v>9.4397713749115653E-2</v>
      </c>
      <c r="E591" s="2">
        <f>MACD!F591</f>
        <v>-0.10183124352001049</v>
      </c>
      <c r="F591" s="2">
        <f>'Moving Avg'!D591</f>
        <v>12.787140000000001</v>
      </c>
      <c r="G591" s="2">
        <f>'Moving Avg'!F591</f>
        <v>12.834824999999999</v>
      </c>
      <c r="H591" s="2">
        <f>'Moving Avg'!G591</f>
        <v>12.271694</v>
      </c>
      <c r="I591" s="2">
        <f>'Moving Avg'!H591</f>
        <v>12.046677499999998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  <c r="M591" s="8">
        <f t="shared" si="90"/>
        <v>25</v>
      </c>
      <c r="N591" s="8">
        <f t="shared" si="91"/>
        <v>0</v>
      </c>
      <c r="O591" s="8">
        <f t="shared" si="92"/>
        <v>50</v>
      </c>
      <c r="P591" s="8">
        <f t="shared" si="93"/>
        <v>16.5</v>
      </c>
      <c r="Q591" s="9">
        <f t="shared" si="94"/>
        <v>18.725000000000001</v>
      </c>
      <c r="R591" s="9">
        <f t="shared" si="95"/>
        <v>26.625</v>
      </c>
      <c r="S591" s="9">
        <f t="shared" si="96"/>
        <v>23.675000000000001</v>
      </c>
      <c r="T591" s="9">
        <f t="shared" si="97"/>
        <v>22.875</v>
      </c>
      <c r="U591" s="8">
        <f t="shared" si="98"/>
        <v>23.008333333333336</v>
      </c>
      <c r="V591" s="8">
        <f t="shared" si="99"/>
        <v>22.975000000000001</v>
      </c>
    </row>
    <row r="592" spans="1:22" ht="13.5" x14ac:dyDescent="0.25">
      <c r="A592" s="3">
        <f>RSI!A592</f>
        <v>45385</v>
      </c>
      <c r="B592" s="2">
        <f>RSI!B592</f>
        <v>12.7331</v>
      </c>
      <c r="C592" s="2">
        <f>RSI!I592</f>
        <v>54.754937414018777</v>
      </c>
      <c r="D592" s="2">
        <f>MACD!E592</f>
        <v>9.111800137765691E-2</v>
      </c>
      <c r="E592" s="2">
        <f>MACD!F592</f>
        <v>-6.3241394540477017E-2</v>
      </c>
      <c r="F592" s="2">
        <f>'Moving Avg'!D592</f>
        <v>12.752599999999999</v>
      </c>
      <c r="G592" s="2">
        <f>'Moving Avg'!F592</f>
        <v>12.870859999999999</v>
      </c>
      <c r="H592" s="2">
        <f>'Moving Avg'!G592</f>
        <v>12.290312000000002</v>
      </c>
      <c r="I592" s="2">
        <f>'Moving Avg'!H592</f>
        <v>12.045213499999997</v>
      </c>
      <c r="J592" s="6" t="str">
        <f>OBV!F592</f>
        <v>BEARISH</v>
      </c>
      <c r="K592" s="6" t="str">
        <f>OBV!G592</f>
        <v>NEUTRAL</v>
      </c>
      <c r="L592" s="6" t="str">
        <f>OBV!H592</f>
        <v>CONFIRMED BEARISH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16.5</v>
      </c>
      <c r="Q592" s="9">
        <f t="shared" si="94"/>
        <v>18.725000000000001</v>
      </c>
      <c r="R592" s="9">
        <f t="shared" si="95"/>
        <v>26.625</v>
      </c>
      <c r="S592" s="9">
        <f t="shared" si="96"/>
        <v>23.675000000000001</v>
      </c>
      <c r="T592" s="9">
        <f t="shared" si="97"/>
        <v>22.875</v>
      </c>
      <c r="U592" s="8">
        <f t="shared" si="98"/>
        <v>23.008333333333336</v>
      </c>
      <c r="V592" s="8">
        <f t="shared" si="99"/>
        <v>22.975000000000001</v>
      </c>
    </row>
    <row r="593" spans="1:22" ht="13.5" x14ac:dyDescent="0.25">
      <c r="A593" s="3">
        <f>RSI!A593</f>
        <v>45386</v>
      </c>
      <c r="B593" s="2">
        <f>RSI!B593</f>
        <v>12.4628</v>
      </c>
      <c r="C593" s="2">
        <f>RSI!I593</f>
        <v>42.370754261370507</v>
      </c>
      <c r="D593" s="2">
        <f>MACD!E593</f>
        <v>0.14253568540141437</v>
      </c>
      <c r="E593" s="2">
        <f>MACD!F593</f>
        <v>-2.2085978552098737E-2</v>
      </c>
      <c r="F593" s="2">
        <f>'Moving Avg'!D593</f>
        <v>12.692539999999999</v>
      </c>
      <c r="G593" s="2">
        <f>'Moving Avg'!F593</f>
        <v>12.893379999999997</v>
      </c>
      <c r="H593" s="2">
        <f>'Moving Avg'!G593</f>
        <v>12.303524000000003</v>
      </c>
      <c r="I593" s="2">
        <f>'Moving Avg'!H593</f>
        <v>12.043711999999996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16.5</v>
      </c>
      <c r="Q593" s="9">
        <f t="shared" si="94"/>
        <v>18.725000000000001</v>
      </c>
      <c r="R593" s="9">
        <f t="shared" si="95"/>
        <v>26.625</v>
      </c>
      <c r="S593" s="9">
        <f t="shared" si="96"/>
        <v>23.675000000000001</v>
      </c>
      <c r="T593" s="9">
        <f t="shared" si="97"/>
        <v>22.875</v>
      </c>
      <c r="U593" s="8">
        <f t="shared" si="98"/>
        <v>23.008333333333336</v>
      </c>
      <c r="V593" s="8">
        <f t="shared" si="99"/>
        <v>22.975000000000001</v>
      </c>
    </row>
    <row r="594" spans="1:22" ht="13.5" x14ac:dyDescent="0.25">
      <c r="A594" s="3">
        <f>RSI!A594</f>
        <v>45387</v>
      </c>
      <c r="B594" s="2">
        <f>RSI!B594</f>
        <v>12.4628</v>
      </c>
      <c r="C594" s="2">
        <f>RSI!I594</f>
        <v>42.370754261370514</v>
      </c>
      <c r="D594" s="2">
        <f>MACD!E594</f>
        <v>0.18024713943254689</v>
      </c>
      <c r="E594" s="2">
        <f>MACD!F594</f>
        <v>1.838064504483039E-2</v>
      </c>
      <c r="F594" s="2">
        <f>'Moving Avg'!D594</f>
        <v>12.633979999999999</v>
      </c>
      <c r="G594" s="2">
        <f>'Moving Avg'!F594</f>
        <v>12.889624999999999</v>
      </c>
      <c r="H594" s="2">
        <f>'Moving Avg'!G594</f>
        <v>12.314784000000001</v>
      </c>
      <c r="I594" s="2">
        <f>'Moving Avg'!H594</f>
        <v>12.039770499999996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16.5</v>
      </c>
      <c r="Q594" s="9">
        <f t="shared" si="94"/>
        <v>18.725000000000001</v>
      </c>
      <c r="R594" s="9">
        <f t="shared" si="95"/>
        <v>26.625</v>
      </c>
      <c r="S594" s="9">
        <f t="shared" si="96"/>
        <v>23.675000000000001</v>
      </c>
      <c r="T594" s="9">
        <f t="shared" si="97"/>
        <v>22.875</v>
      </c>
      <c r="U594" s="8">
        <f t="shared" si="98"/>
        <v>23.008333333333336</v>
      </c>
      <c r="V594" s="8">
        <f t="shared" si="99"/>
        <v>22.975000000000001</v>
      </c>
    </row>
    <row r="595" spans="1:22" ht="13.5" x14ac:dyDescent="0.25">
      <c r="A595" s="3">
        <f>RSI!A595</f>
        <v>45390</v>
      </c>
      <c r="B595" s="2">
        <f>RSI!B595</f>
        <v>12.440300000000001</v>
      </c>
      <c r="C595" s="2">
        <f>RSI!I595</f>
        <v>41.46536485301506</v>
      </c>
      <c r="D595" s="2">
        <f>MACD!E595</f>
        <v>0.21603534826682136</v>
      </c>
      <c r="E595" s="2">
        <f>MACD!F595</f>
        <v>5.7911585689228585E-2</v>
      </c>
      <c r="F595" s="2">
        <f>'Moving Avg'!D595</f>
        <v>12.570920000000001</v>
      </c>
      <c r="G595" s="2">
        <f>'Moving Avg'!F595</f>
        <v>12.850959999999995</v>
      </c>
      <c r="H595" s="2">
        <f>'Moving Avg'!G595</f>
        <v>12.325594000000002</v>
      </c>
      <c r="I595" s="2">
        <f>'Moving Avg'!H595</f>
        <v>12.037592999999998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  <c r="M595" s="8">
        <f t="shared" si="90"/>
        <v>25</v>
      </c>
      <c r="N595" s="8">
        <f t="shared" si="91"/>
        <v>0</v>
      </c>
      <c r="O595" s="8">
        <f t="shared" si="92"/>
        <v>50</v>
      </c>
      <c r="P595" s="8">
        <f t="shared" si="93"/>
        <v>16.5</v>
      </c>
      <c r="Q595" s="9">
        <f t="shared" si="94"/>
        <v>18.725000000000001</v>
      </c>
      <c r="R595" s="9">
        <f t="shared" si="95"/>
        <v>26.625</v>
      </c>
      <c r="S595" s="9">
        <f t="shared" si="96"/>
        <v>23.675000000000001</v>
      </c>
      <c r="T595" s="9">
        <f t="shared" si="97"/>
        <v>22.875</v>
      </c>
      <c r="U595" s="8">
        <f t="shared" si="98"/>
        <v>23.008333333333336</v>
      </c>
      <c r="V595" s="8">
        <f t="shared" si="99"/>
        <v>22.975000000000001</v>
      </c>
    </row>
    <row r="596" spans="1:22" ht="13.5" x14ac:dyDescent="0.25">
      <c r="A596" s="3">
        <f>RSI!A596</f>
        <v>45394</v>
      </c>
      <c r="B596" s="2">
        <f>RSI!B596</f>
        <v>11.899800000000001</v>
      </c>
      <c r="C596" s="2">
        <f>RSI!I596</f>
        <v>26.703630447759792</v>
      </c>
      <c r="D596" s="2">
        <f>MACD!E596</f>
        <v>0.2805442258632862</v>
      </c>
      <c r="E596" s="2">
        <f>MACD!F596</f>
        <v>0.1024381137240401</v>
      </c>
      <c r="F596" s="2">
        <f>'Moving Avg'!D596</f>
        <v>12.399760000000001</v>
      </c>
      <c r="G596" s="2">
        <f>'Moving Avg'!F596</f>
        <v>12.789024999999999</v>
      </c>
      <c r="H596" s="2">
        <f>'Moving Avg'!G596</f>
        <v>12.323492000000003</v>
      </c>
      <c r="I596" s="2">
        <f>'Moving Avg'!H596</f>
        <v>12.031436999999997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  <c r="M596" s="8">
        <f t="shared" si="90"/>
        <v>50</v>
      </c>
      <c r="N596" s="8">
        <f t="shared" si="91"/>
        <v>0</v>
      </c>
      <c r="O596" s="8">
        <f t="shared" si="92"/>
        <v>50</v>
      </c>
      <c r="P596" s="8">
        <f t="shared" si="93"/>
        <v>16.5</v>
      </c>
      <c r="Q596" s="9">
        <f t="shared" si="94"/>
        <v>27.475000000000001</v>
      </c>
      <c r="R596" s="9">
        <f t="shared" si="95"/>
        <v>31.625</v>
      </c>
      <c r="S596" s="9">
        <f t="shared" si="96"/>
        <v>27.425000000000001</v>
      </c>
      <c r="T596" s="9">
        <f t="shared" si="97"/>
        <v>29.125</v>
      </c>
      <c r="U596" s="8">
        <f t="shared" si="98"/>
        <v>28.841666666666669</v>
      </c>
      <c r="V596" s="8">
        <f t="shared" si="99"/>
        <v>28.912500000000001</v>
      </c>
    </row>
    <row r="597" spans="1:22" ht="13.5" x14ac:dyDescent="0.25">
      <c r="A597" s="3">
        <f>RSI!A597</f>
        <v>45397</v>
      </c>
      <c r="B597" s="2">
        <f>RSI!B597</f>
        <v>12.1325</v>
      </c>
      <c r="C597" s="2">
        <f>RSI!I597</f>
        <v>37.087807516991077</v>
      </c>
      <c r="D597" s="2">
        <f>MACD!E597</f>
        <v>0.32211563451164515</v>
      </c>
      <c r="E597" s="2">
        <f>MACD!F597</f>
        <v>0.14637361788156111</v>
      </c>
      <c r="F597" s="2">
        <f>'Moving Avg'!D597</f>
        <v>12.279639999999999</v>
      </c>
      <c r="G597" s="2">
        <f>'Moving Avg'!F597</f>
        <v>12.734969999999999</v>
      </c>
      <c r="H597" s="2">
        <f>'Moving Avg'!G597</f>
        <v>12.326044000000003</v>
      </c>
      <c r="I597" s="2">
        <f>'Moving Avg'!H597</f>
        <v>12.026031499999997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  <c r="M597" s="8">
        <f t="shared" si="90"/>
        <v>25</v>
      </c>
      <c r="N597" s="8">
        <f t="shared" si="91"/>
        <v>0</v>
      </c>
      <c r="O597" s="8">
        <f t="shared" si="92"/>
        <v>50</v>
      </c>
      <c r="P597" s="8">
        <f t="shared" si="93"/>
        <v>16.5</v>
      </c>
      <c r="Q597" s="9">
        <f t="shared" si="94"/>
        <v>18.725000000000001</v>
      </c>
      <c r="R597" s="9">
        <f t="shared" si="95"/>
        <v>26.625</v>
      </c>
      <c r="S597" s="9">
        <f t="shared" si="96"/>
        <v>23.675000000000001</v>
      </c>
      <c r="T597" s="9">
        <f t="shared" si="97"/>
        <v>22.875</v>
      </c>
      <c r="U597" s="8">
        <f t="shared" si="98"/>
        <v>23.008333333333336</v>
      </c>
      <c r="V597" s="8">
        <f t="shared" si="99"/>
        <v>22.975000000000001</v>
      </c>
    </row>
    <row r="598" spans="1:22" ht="13.5" x14ac:dyDescent="0.25">
      <c r="A598" s="3">
        <f>RSI!A598</f>
        <v>45398</v>
      </c>
      <c r="B598" s="2">
        <f>RSI!B598</f>
        <v>12.3127</v>
      </c>
      <c r="C598" s="2">
        <f>RSI!I598</f>
        <v>43.735448669660535</v>
      </c>
      <c r="D598" s="2">
        <f>MACD!E598</f>
        <v>0.32452553434142573</v>
      </c>
      <c r="E598" s="2">
        <f>MACD!F598</f>
        <v>0.18200400117353405</v>
      </c>
      <c r="F598" s="2">
        <f>'Moving Avg'!D598</f>
        <v>12.24962</v>
      </c>
      <c r="G598" s="2">
        <f>'Moving Avg'!F598</f>
        <v>12.694054999999997</v>
      </c>
      <c r="H598" s="2">
        <f>'Moving Avg'!G598</f>
        <v>12.333552000000006</v>
      </c>
      <c r="I598" s="2">
        <f>'Moving Avg'!H598</f>
        <v>12.021902499999996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0</v>
      </c>
      <c r="O598" s="8">
        <f t="shared" si="92"/>
        <v>50</v>
      </c>
      <c r="P598" s="8">
        <f t="shared" si="93"/>
        <v>16.5</v>
      </c>
      <c r="Q598" s="9">
        <f t="shared" si="94"/>
        <v>18.725000000000001</v>
      </c>
      <c r="R598" s="9">
        <f t="shared" si="95"/>
        <v>26.625</v>
      </c>
      <c r="S598" s="9">
        <f t="shared" si="96"/>
        <v>23.675000000000001</v>
      </c>
      <c r="T598" s="9">
        <f t="shared" si="97"/>
        <v>22.875</v>
      </c>
      <c r="U598" s="8">
        <f t="shared" si="98"/>
        <v>23.008333333333336</v>
      </c>
      <c r="V598" s="8">
        <f t="shared" si="99"/>
        <v>22.975000000000001</v>
      </c>
    </row>
    <row r="599" spans="1:22" ht="13.5" x14ac:dyDescent="0.25">
      <c r="A599" s="3">
        <f>RSI!A599</f>
        <v>45399</v>
      </c>
      <c r="B599" s="2">
        <f>RSI!B599</f>
        <v>12.4628</v>
      </c>
      <c r="C599" s="2">
        <f>RSI!I599</f>
        <v>48.606795320009482</v>
      </c>
      <c r="D599" s="2">
        <f>MACD!E599</f>
        <v>0.3155757346714072</v>
      </c>
      <c r="E599" s="2">
        <f>MACD!F599</f>
        <v>0.20871834787310869</v>
      </c>
      <c r="F599" s="2">
        <f>'Moving Avg'!D599</f>
        <v>12.24962</v>
      </c>
      <c r="G599" s="2">
        <f>'Moving Avg'!F599</f>
        <v>12.664399999999997</v>
      </c>
      <c r="H599" s="2">
        <f>'Moving Avg'!G599</f>
        <v>12.344062000000006</v>
      </c>
      <c r="I599" s="2">
        <f>'Moving Avg'!H599</f>
        <v>12.018523999999996</v>
      </c>
      <c r="J599" s="6" t="str">
        <f>OBV!F599</f>
        <v>BULLISH</v>
      </c>
      <c r="K599" s="6" t="str">
        <f>OBV!G599</f>
        <v>NEUTRAL</v>
      </c>
      <c r="L599" s="6" t="str">
        <f>OBV!H599</f>
        <v>NEUTRAL</v>
      </c>
      <c r="M599" s="8">
        <f t="shared" si="90"/>
        <v>25</v>
      </c>
      <c r="N599" s="8">
        <f t="shared" si="91"/>
        <v>0</v>
      </c>
      <c r="O599" s="8">
        <f t="shared" si="92"/>
        <v>50</v>
      </c>
      <c r="P599" s="8">
        <f t="shared" si="93"/>
        <v>49.5</v>
      </c>
      <c r="Q599" s="9">
        <f t="shared" si="94"/>
        <v>23.675000000000001</v>
      </c>
      <c r="R599" s="9">
        <f t="shared" si="95"/>
        <v>34.875</v>
      </c>
      <c r="S599" s="9">
        <f t="shared" si="96"/>
        <v>38.525000000000006</v>
      </c>
      <c r="T599" s="9">
        <f t="shared" si="97"/>
        <v>31.125</v>
      </c>
      <c r="U599" s="8">
        <f t="shared" si="98"/>
        <v>32.358333333333334</v>
      </c>
      <c r="V599" s="8">
        <f t="shared" si="99"/>
        <v>32.049999999999997</v>
      </c>
    </row>
    <row r="600" spans="1:22" ht="13.5" x14ac:dyDescent="0.25">
      <c r="A600" s="3">
        <f>RSI!A600</f>
        <v>45400</v>
      </c>
      <c r="B600" s="2">
        <f>RSI!B600</f>
        <v>12.3878</v>
      </c>
      <c r="C600" s="2">
        <f>RSI!I600</f>
        <v>46.44307846048175</v>
      </c>
      <c r="D600" s="2">
        <f>MACD!E600</f>
        <v>0.31385978638667744</v>
      </c>
      <c r="E600" s="2">
        <f>MACD!F600</f>
        <v>0.22974663557582248</v>
      </c>
      <c r="F600" s="2">
        <f>'Moving Avg'!D600</f>
        <v>12.23912</v>
      </c>
      <c r="G600" s="2">
        <f>'Moving Avg'!F600</f>
        <v>12.636249999999997</v>
      </c>
      <c r="H600" s="2">
        <f>'Moving Avg'!G600</f>
        <v>12.353072000000004</v>
      </c>
      <c r="I600" s="2">
        <f>'Moving Avg'!H600</f>
        <v>12.014770499999996</v>
      </c>
      <c r="J600" s="6" t="str">
        <f>OBV!F600</f>
        <v>BULLISH</v>
      </c>
      <c r="K600" s="6" t="str">
        <f>OBV!G600</f>
        <v>NEUTRAL</v>
      </c>
      <c r="L600" s="6" t="str">
        <f>OBV!H600</f>
        <v>BULLISH DIVERGENCE</v>
      </c>
      <c r="M600" s="8">
        <f t="shared" si="90"/>
        <v>25</v>
      </c>
      <c r="N600" s="8">
        <f t="shared" si="91"/>
        <v>0</v>
      </c>
      <c r="O600" s="8">
        <f t="shared" si="92"/>
        <v>50</v>
      </c>
      <c r="P600" s="8">
        <f t="shared" si="93"/>
        <v>66.5</v>
      </c>
      <c r="Q600" s="9">
        <f t="shared" si="94"/>
        <v>26.225000000000001</v>
      </c>
      <c r="R600" s="9">
        <f t="shared" si="95"/>
        <v>39.125</v>
      </c>
      <c r="S600" s="9">
        <f t="shared" si="96"/>
        <v>46.174999999999997</v>
      </c>
      <c r="T600" s="9">
        <f t="shared" si="97"/>
        <v>35.375</v>
      </c>
      <c r="U600" s="8">
        <f t="shared" si="98"/>
        <v>37.174999999999997</v>
      </c>
      <c r="V600" s="8">
        <f t="shared" si="99"/>
        <v>36.724999999999994</v>
      </c>
    </row>
    <row r="601" spans="1:22" ht="13.5" x14ac:dyDescent="0.25">
      <c r="A601" s="3">
        <f>RSI!A601</f>
        <v>45401</v>
      </c>
      <c r="B601" s="2">
        <f>RSI!B601</f>
        <v>12.3878</v>
      </c>
      <c r="C601" s="2">
        <f>RSI!I601</f>
        <v>46.44307846048175</v>
      </c>
      <c r="D601" s="2">
        <f>MACD!E601</f>
        <v>0.31313008574893431</v>
      </c>
      <c r="E601" s="2">
        <f>MACD!F601</f>
        <v>0.24642332561044489</v>
      </c>
      <c r="F601" s="2">
        <f>'Moving Avg'!D601</f>
        <v>12.33672</v>
      </c>
      <c r="G601" s="2">
        <f>'Moving Avg'!F601</f>
        <v>12.608474999999999</v>
      </c>
      <c r="H601" s="2">
        <f>'Moving Avg'!G601</f>
        <v>12.362232000000004</v>
      </c>
      <c r="I601" s="2">
        <f>'Moving Avg'!H601</f>
        <v>12.011016999999995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100</v>
      </c>
      <c r="Q601" s="9">
        <f t="shared" si="94"/>
        <v>31.25</v>
      </c>
      <c r="R601" s="9">
        <f t="shared" si="95"/>
        <v>47.5</v>
      </c>
      <c r="S601" s="9">
        <f t="shared" si="96"/>
        <v>61.25</v>
      </c>
      <c r="T601" s="9">
        <f t="shared" si="97"/>
        <v>43.75</v>
      </c>
      <c r="U601" s="8">
        <f t="shared" si="98"/>
        <v>46.666666666666664</v>
      </c>
      <c r="V601" s="8">
        <f t="shared" si="99"/>
        <v>45.9375</v>
      </c>
    </row>
    <row r="602" spans="1:22" ht="13.5" x14ac:dyDescent="0.25">
      <c r="A602" s="3">
        <f>RSI!A602</f>
        <v>45404</v>
      </c>
      <c r="B602" s="2">
        <f>RSI!B602</f>
        <v>12.350199999999999</v>
      </c>
      <c r="C602" s="2">
        <f>RSI!I602</f>
        <v>45.271360900124861</v>
      </c>
      <c r="D602" s="2">
        <f>MACD!E602</f>
        <v>0.31250504865954909</v>
      </c>
      <c r="E602" s="2">
        <f>MACD!F602</f>
        <v>0.25963967022026574</v>
      </c>
      <c r="F602" s="2">
        <f>'Moving Avg'!D602</f>
        <v>12.38026</v>
      </c>
      <c r="G602" s="2">
        <f>'Moving Avg'!F602</f>
        <v>12.587829999999999</v>
      </c>
      <c r="H602" s="2">
        <f>'Moving Avg'!G602</f>
        <v>12.370490000000004</v>
      </c>
      <c r="I602" s="2">
        <f>'Moving Avg'!H602</f>
        <v>12.007075499999996</v>
      </c>
      <c r="J602" s="6" t="str">
        <f>OBV!F602</f>
        <v>BULLISH</v>
      </c>
      <c r="K602" s="6" t="str">
        <f>OBV!G602</f>
        <v>NEUTRAL</v>
      </c>
      <c r="L602" s="6" t="str">
        <f>OBV!H602</f>
        <v>CONFIRMED BULLISH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83.5</v>
      </c>
      <c r="Q602" s="9">
        <f t="shared" si="94"/>
        <v>28.774999999999999</v>
      </c>
      <c r="R602" s="9">
        <f t="shared" si="95"/>
        <v>43.375</v>
      </c>
      <c r="S602" s="9">
        <f t="shared" si="96"/>
        <v>53.825000000000003</v>
      </c>
      <c r="T602" s="9">
        <f t="shared" si="97"/>
        <v>39.625</v>
      </c>
      <c r="U602" s="8">
        <f t="shared" si="98"/>
        <v>41.991666666666667</v>
      </c>
      <c r="V602" s="8">
        <f t="shared" si="99"/>
        <v>41.400000000000006</v>
      </c>
    </row>
    <row r="603" spans="1:22" ht="13.5" x14ac:dyDescent="0.25">
      <c r="A603" s="3">
        <f>RSI!A603</f>
        <v>45405</v>
      </c>
      <c r="B603" s="2">
        <f>RSI!B603</f>
        <v>12.613</v>
      </c>
      <c r="C603" s="2">
        <f>RSI!I603</f>
        <v>54.005667948931283</v>
      </c>
      <c r="D603" s="2">
        <f>MACD!E603</f>
        <v>0.25176628685265534</v>
      </c>
      <c r="E603" s="2">
        <f>MACD!F603</f>
        <v>0.25806499354674367</v>
      </c>
      <c r="F603" s="2">
        <f>'Moving Avg'!D603</f>
        <v>12.44032</v>
      </c>
      <c r="G603" s="2">
        <f>'Moving Avg'!F603</f>
        <v>12.56906</v>
      </c>
      <c r="H603" s="2">
        <f>'Moving Avg'!G603</f>
        <v>12.384004000000004</v>
      </c>
      <c r="I603" s="2">
        <f>'Moving Avg'!H603</f>
        <v>12.004447999999995</v>
      </c>
      <c r="J603" s="6" t="str">
        <f>OBV!F603</f>
        <v>BULLISH</v>
      </c>
      <c r="K603" s="6" t="str">
        <f>OBV!G603</f>
        <v>STRONG</v>
      </c>
      <c r="L603" s="6" t="str">
        <f>OBV!H603</f>
        <v>CONFIRMED BULLISH</v>
      </c>
      <c r="M603" s="8">
        <f t="shared" si="90"/>
        <v>25</v>
      </c>
      <c r="N603" s="8">
        <f t="shared" si="91"/>
        <v>45</v>
      </c>
      <c r="O603" s="8">
        <f t="shared" si="92"/>
        <v>50</v>
      </c>
      <c r="P603" s="8">
        <f t="shared" si="93"/>
        <v>100</v>
      </c>
      <c r="Q603" s="9">
        <f t="shared" si="94"/>
        <v>47</v>
      </c>
      <c r="R603" s="9">
        <f t="shared" si="95"/>
        <v>56.5</v>
      </c>
      <c r="S603" s="9">
        <f t="shared" si="96"/>
        <v>68</v>
      </c>
      <c r="T603" s="9">
        <f t="shared" si="97"/>
        <v>55</v>
      </c>
      <c r="U603" s="8">
        <f t="shared" si="98"/>
        <v>57.166666666666664</v>
      </c>
      <c r="V603" s="8">
        <f t="shared" si="99"/>
        <v>56.625</v>
      </c>
    </row>
    <row r="604" spans="1:22" ht="13.5" x14ac:dyDescent="0.25">
      <c r="A604" s="3">
        <f>RSI!A604</f>
        <v>45406</v>
      </c>
      <c r="B604" s="2">
        <f>RSI!B604</f>
        <v>12.7256</v>
      </c>
      <c r="C604" s="2">
        <f>RSI!I604</f>
        <v>57.16036243797668</v>
      </c>
      <c r="D604" s="2">
        <f>MACD!E604</f>
        <v>0.19125738473212195</v>
      </c>
      <c r="E604" s="2">
        <f>MACD!F604</f>
        <v>0.24470347178381935</v>
      </c>
      <c r="F604" s="2">
        <f>'Moving Avg'!D604</f>
        <v>12.49288</v>
      </c>
      <c r="G604" s="2">
        <f>'Moving Avg'!F604</f>
        <v>12.558175</v>
      </c>
      <c r="H604" s="2">
        <f>'Moving Avg'!G604</f>
        <v>12.400520000000006</v>
      </c>
      <c r="I604" s="2">
        <f>'Moving Avg'!H604</f>
        <v>12.002383499999997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  <c r="M604" s="8">
        <f t="shared" si="90"/>
        <v>25</v>
      </c>
      <c r="N604" s="8">
        <f t="shared" si="91"/>
        <v>100</v>
      </c>
      <c r="O604" s="8">
        <f t="shared" si="92"/>
        <v>50</v>
      </c>
      <c r="P604" s="8">
        <f t="shared" si="93"/>
        <v>83.5</v>
      </c>
      <c r="Q604" s="9">
        <f t="shared" si="94"/>
        <v>63.774999999999999</v>
      </c>
      <c r="R604" s="9">
        <f t="shared" si="95"/>
        <v>63.375</v>
      </c>
      <c r="S604" s="9">
        <f t="shared" si="96"/>
        <v>68.825000000000003</v>
      </c>
      <c r="T604" s="9">
        <f t="shared" si="97"/>
        <v>64.625</v>
      </c>
      <c r="U604" s="8">
        <f t="shared" si="98"/>
        <v>65.325000000000003</v>
      </c>
      <c r="V604" s="8">
        <f t="shared" si="99"/>
        <v>65.150000000000006</v>
      </c>
    </row>
    <row r="605" spans="1:22" ht="13.5" x14ac:dyDescent="0.25">
      <c r="A605" s="3">
        <f>RSI!A605</f>
        <v>45407</v>
      </c>
      <c r="B605" s="2">
        <f>RSI!B605</f>
        <v>12.8758</v>
      </c>
      <c r="C605" s="2">
        <f>RSI!I605</f>
        <v>61.002766359238407</v>
      </c>
      <c r="D605" s="2">
        <f>MACD!E605</f>
        <v>0.12408821771766476</v>
      </c>
      <c r="E605" s="2">
        <f>MACD!F605</f>
        <v>0.22058042097058844</v>
      </c>
      <c r="F605" s="2">
        <f>'Moving Avg'!D605</f>
        <v>12.590479999999999</v>
      </c>
      <c r="G605" s="2">
        <f>'Moving Avg'!F605</f>
        <v>12.554424999999998</v>
      </c>
      <c r="H605" s="2">
        <f>'Moving Avg'!G605</f>
        <v>12.420040000000004</v>
      </c>
      <c r="I605" s="2">
        <f>'Moving Avg'!H605</f>
        <v>12.001182499999997</v>
      </c>
      <c r="J605" s="6" t="str">
        <f>OBV!F605</f>
        <v>BULLISH</v>
      </c>
      <c r="K605" s="6" t="str">
        <f>OBV!G605</f>
        <v>STRONG</v>
      </c>
      <c r="L605" s="6" t="str">
        <f>OBV!H605</f>
        <v>CONFIRMED BULLISH</v>
      </c>
      <c r="M605" s="8">
        <f t="shared" si="90"/>
        <v>25</v>
      </c>
      <c r="N605" s="8">
        <f t="shared" si="91"/>
        <v>100</v>
      </c>
      <c r="O605" s="8">
        <f t="shared" si="92"/>
        <v>50</v>
      </c>
      <c r="P605" s="8">
        <f t="shared" si="93"/>
        <v>100</v>
      </c>
      <c r="Q605" s="9">
        <f t="shared" si="94"/>
        <v>66.25</v>
      </c>
      <c r="R605" s="9">
        <f t="shared" si="95"/>
        <v>67.5</v>
      </c>
      <c r="S605" s="9">
        <f t="shared" si="96"/>
        <v>76.25</v>
      </c>
      <c r="T605" s="9">
        <f t="shared" si="97"/>
        <v>68.75</v>
      </c>
      <c r="U605" s="8">
        <f t="shared" si="98"/>
        <v>70</v>
      </c>
      <c r="V605" s="8">
        <f t="shared" si="99"/>
        <v>69.6875</v>
      </c>
    </row>
    <row r="606" spans="1:22" ht="13.5" x14ac:dyDescent="0.25">
      <c r="A606" s="3">
        <f>RSI!A606</f>
        <v>45408</v>
      </c>
      <c r="B606" s="2">
        <f>RSI!B606</f>
        <v>12.8682</v>
      </c>
      <c r="C606" s="2">
        <f>RSI!I606</f>
        <v>60.706066279072594</v>
      </c>
      <c r="D606" s="2">
        <f>MACD!E606</f>
        <v>-1.7505154931471978E-2</v>
      </c>
      <c r="E606" s="2">
        <f>MACD!F606</f>
        <v>0.17296330579017638</v>
      </c>
      <c r="F606" s="2">
        <f>'Moving Avg'!D606</f>
        <v>12.68656</v>
      </c>
      <c r="G606" s="2">
        <f>'Moving Avg'!F606</f>
        <v>12.552544999999999</v>
      </c>
      <c r="H606" s="2">
        <f>'Moving Avg'!G606</f>
        <v>12.439408000000006</v>
      </c>
      <c r="I606" s="2">
        <f>'Moving Avg'!H606</f>
        <v>11.999868499999996</v>
      </c>
      <c r="J606" s="6" t="str">
        <f>OBV!F606</f>
        <v>BULLISH</v>
      </c>
      <c r="K606" s="6" t="str">
        <f>OBV!G606</f>
        <v>STRONG</v>
      </c>
      <c r="L606" s="6" t="str">
        <f>OBV!H606</f>
        <v>CONFIRMED BULLISH</v>
      </c>
      <c r="M606" s="8">
        <f t="shared" si="90"/>
        <v>25</v>
      </c>
      <c r="N606" s="8">
        <f t="shared" si="91"/>
        <v>100</v>
      </c>
      <c r="O606" s="8">
        <f t="shared" si="92"/>
        <v>50</v>
      </c>
      <c r="P606" s="8">
        <f t="shared" si="93"/>
        <v>100</v>
      </c>
      <c r="Q606" s="9">
        <f t="shared" si="94"/>
        <v>66.25</v>
      </c>
      <c r="R606" s="9">
        <f t="shared" si="95"/>
        <v>67.5</v>
      </c>
      <c r="S606" s="9">
        <f t="shared" si="96"/>
        <v>76.25</v>
      </c>
      <c r="T606" s="9">
        <f t="shared" si="97"/>
        <v>68.75</v>
      </c>
      <c r="U606" s="8">
        <f t="shared" si="98"/>
        <v>70</v>
      </c>
      <c r="V606" s="8">
        <f t="shared" si="99"/>
        <v>69.6875</v>
      </c>
    </row>
    <row r="607" spans="1:22" ht="13.5" x14ac:dyDescent="0.25">
      <c r="A607" s="3">
        <f>RSI!A607</f>
        <v>45411</v>
      </c>
      <c r="B607" s="2">
        <f>RSI!B607</f>
        <v>12.7631</v>
      </c>
      <c r="C607" s="2">
        <f>RSI!I607</f>
        <v>56.60588088663247</v>
      </c>
      <c r="D607" s="2">
        <f>MACD!E607</f>
        <v>-9.5691356808355721E-2</v>
      </c>
      <c r="E607" s="2">
        <f>MACD!F607</f>
        <v>0.11923237327046995</v>
      </c>
      <c r="F607" s="2">
        <f>'Moving Avg'!D607</f>
        <v>12.76914</v>
      </c>
      <c r="G607" s="2">
        <f>'Moving Avg'!F607</f>
        <v>12.54541</v>
      </c>
      <c r="H607" s="2">
        <f>'Moving Avg'!G607</f>
        <v>12.456674000000003</v>
      </c>
      <c r="I607" s="2">
        <f>'Moving Avg'!H607</f>
        <v>11.998066499999998</v>
      </c>
      <c r="J607" s="6" t="str">
        <f>OBV!F607</f>
        <v>BULLISH</v>
      </c>
      <c r="K607" s="6" t="str">
        <f>OBV!G607</f>
        <v>STRONG</v>
      </c>
      <c r="L607" s="6" t="str">
        <f>OBV!H607</f>
        <v>CONFIRMED BULLISH</v>
      </c>
      <c r="M607" s="8">
        <f t="shared" si="90"/>
        <v>25</v>
      </c>
      <c r="N607" s="8">
        <f t="shared" si="91"/>
        <v>100</v>
      </c>
      <c r="O607" s="8">
        <f t="shared" si="92"/>
        <v>50</v>
      </c>
      <c r="P607" s="8">
        <f t="shared" si="93"/>
        <v>100</v>
      </c>
      <c r="Q607" s="9">
        <f t="shared" si="94"/>
        <v>66.25</v>
      </c>
      <c r="R607" s="9">
        <f t="shared" si="95"/>
        <v>67.5</v>
      </c>
      <c r="S607" s="9">
        <f t="shared" si="96"/>
        <v>76.25</v>
      </c>
      <c r="T607" s="9">
        <f t="shared" si="97"/>
        <v>68.75</v>
      </c>
      <c r="U607" s="8">
        <f t="shared" si="98"/>
        <v>70</v>
      </c>
      <c r="V607" s="8">
        <f t="shared" si="99"/>
        <v>69.6875</v>
      </c>
    </row>
    <row r="608" spans="1:22" ht="13.5" x14ac:dyDescent="0.25">
      <c r="A608" s="3">
        <f>RSI!A608</f>
        <v>45412</v>
      </c>
      <c r="B608" s="2">
        <f>RSI!B608</f>
        <v>12.7631</v>
      </c>
      <c r="C608" s="2">
        <f>RSI!I608</f>
        <v>56.60588088663247</v>
      </c>
      <c r="D608" s="2">
        <f>MACD!E608</f>
        <v>-0.13532110065140301</v>
      </c>
      <c r="E608" s="2">
        <f>MACD!F608</f>
        <v>6.8321678486095369E-2</v>
      </c>
      <c r="F608" s="2">
        <f>'Moving Avg'!D608</f>
        <v>12.799160000000001</v>
      </c>
      <c r="G608" s="2">
        <f>'Moving Avg'!F608</f>
        <v>12.54541</v>
      </c>
      <c r="H608" s="2">
        <f>'Moving Avg'!G608</f>
        <v>12.475442000000005</v>
      </c>
      <c r="I608" s="2">
        <f>'Moving Avg'!H608</f>
        <v>11.997315499999999</v>
      </c>
      <c r="J608" s="6" t="str">
        <f>OBV!F608</f>
        <v>BULLISH</v>
      </c>
      <c r="K608" s="6" t="str">
        <f>OBV!G608</f>
        <v>STRONG</v>
      </c>
      <c r="L608" s="6" t="str">
        <f>OBV!H608</f>
        <v>CONFIRMED BULLISH</v>
      </c>
      <c r="M608" s="8">
        <f t="shared" si="90"/>
        <v>25</v>
      </c>
      <c r="N608" s="8">
        <f t="shared" si="91"/>
        <v>100</v>
      </c>
      <c r="O608" s="8">
        <f t="shared" si="92"/>
        <v>50</v>
      </c>
      <c r="P608" s="8">
        <f t="shared" si="93"/>
        <v>100</v>
      </c>
      <c r="Q608" s="9">
        <f t="shared" si="94"/>
        <v>66.25</v>
      </c>
      <c r="R608" s="9">
        <f t="shared" si="95"/>
        <v>67.5</v>
      </c>
      <c r="S608" s="9">
        <f t="shared" si="96"/>
        <v>76.25</v>
      </c>
      <c r="T608" s="9">
        <f t="shared" si="97"/>
        <v>68.75</v>
      </c>
      <c r="U608" s="8">
        <f t="shared" si="98"/>
        <v>70</v>
      </c>
      <c r="V608" s="8">
        <f t="shared" si="99"/>
        <v>69.6875</v>
      </c>
    </row>
    <row r="609" spans="1:22" ht="13.5" x14ac:dyDescent="0.25">
      <c r="A609" s="3">
        <f>RSI!A609</f>
        <v>45414</v>
      </c>
      <c r="B609" s="2">
        <f>RSI!B609</f>
        <v>12.6881</v>
      </c>
      <c r="C609" s="2">
        <f>RSI!I609</f>
        <v>53.609212122319491</v>
      </c>
      <c r="D609" s="2">
        <f>MACD!E609</f>
        <v>-0.14131282473753615</v>
      </c>
      <c r="E609" s="2">
        <f>MACD!F609</f>
        <v>2.6394777841369066E-2</v>
      </c>
      <c r="F609" s="2">
        <f>'Moving Avg'!D609</f>
        <v>12.79166</v>
      </c>
      <c r="G609" s="2">
        <f>'Moving Avg'!F609</f>
        <v>12.542035000000002</v>
      </c>
      <c r="H609" s="2">
        <f>'Moving Avg'!G609</f>
        <v>12.492710000000006</v>
      </c>
      <c r="I609" s="2">
        <f>'Moving Avg'!H609</f>
        <v>11.995438999999998</v>
      </c>
      <c r="J609" s="6" t="str">
        <f>OBV!F609</f>
        <v>BULLISH</v>
      </c>
      <c r="K609" s="6" t="str">
        <f>OBV!G609</f>
        <v>STRONG</v>
      </c>
      <c r="L609" s="6" t="str">
        <f>OBV!H609</f>
        <v>BULLISH DIVERGENCE</v>
      </c>
      <c r="M609" s="8">
        <f t="shared" si="90"/>
        <v>25</v>
      </c>
      <c r="N609" s="8">
        <f t="shared" si="91"/>
        <v>100</v>
      </c>
      <c r="O609" s="8">
        <f t="shared" si="92"/>
        <v>50</v>
      </c>
      <c r="P609" s="8">
        <f t="shared" si="93"/>
        <v>83</v>
      </c>
      <c r="Q609" s="9">
        <f t="shared" si="94"/>
        <v>63.7</v>
      </c>
      <c r="R609" s="9">
        <f t="shared" si="95"/>
        <v>63.25</v>
      </c>
      <c r="S609" s="9">
        <f t="shared" si="96"/>
        <v>68.599999999999994</v>
      </c>
      <c r="T609" s="9">
        <f t="shared" si="97"/>
        <v>64.5</v>
      </c>
      <c r="U609" s="8">
        <f t="shared" si="98"/>
        <v>65.183333333333337</v>
      </c>
      <c r="V609" s="8">
        <f t="shared" si="99"/>
        <v>65.012500000000003</v>
      </c>
    </row>
    <row r="610" spans="1:22" ht="13.5" x14ac:dyDescent="0.25">
      <c r="A610" s="3">
        <f>RSI!A610</f>
        <v>45415</v>
      </c>
      <c r="B610" s="2">
        <f>RSI!B610</f>
        <v>12.6881</v>
      </c>
      <c r="C610" s="2">
        <f>RSI!I610</f>
        <v>53.609212122319491</v>
      </c>
      <c r="D610" s="2">
        <f>MACD!E610</f>
        <v>-0.15850277580515915</v>
      </c>
      <c r="E610" s="2">
        <f>MACD!F610</f>
        <v>-1.0584732887936578E-2</v>
      </c>
      <c r="F610" s="2">
        <f>'Moving Avg'!D610</f>
        <v>12.754119999999999</v>
      </c>
      <c r="G610" s="2">
        <f>'Moving Avg'!F610</f>
        <v>12.53866</v>
      </c>
      <c r="H610" s="2">
        <f>'Moving Avg'!G610</f>
        <v>12.512230000000006</v>
      </c>
      <c r="I610" s="2">
        <f>'Moving Avg'!H610</f>
        <v>11.994125499999994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25</v>
      </c>
      <c r="N610" s="8">
        <f t="shared" si="91"/>
        <v>100</v>
      </c>
      <c r="O610" s="8">
        <f t="shared" si="92"/>
        <v>50</v>
      </c>
      <c r="P610" s="8">
        <f t="shared" si="93"/>
        <v>16.5</v>
      </c>
      <c r="Q610" s="9">
        <f t="shared" si="94"/>
        <v>53.725000000000001</v>
      </c>
      <c r="R610" s="9">
        <f t="shared" si="95"/>
        <v>46.625</v>
      </c>
      <c r="S610" s="9">
        <f t="shared" si="96"/>
        <v>38.674999999999997</v>
      </c>
      <c r="T610" s="9">
        <f t="shared" si="97"/>
        <v>47.875</v>
      </c>
      <c r="U610" s="8">
        <f t="shared" si="98"/>
        <v>46.341666666666661</v>
      </c>
      <c r="V610" s="8">
        <f t="shared" si="99"/>
        <v>46.724999999999994</v>
      </c>
    </row>
    <row r="611" spans="1:22" ht="13.5" x14ac:dyDescent="0.25">
      <c r="A611" s="3">
        <f>RSI!A611</f>
        <v>45418</v>
      </c>
      <c r="B611" s="2">
        <f>RSI!B611</f>
        <v>12.613</v>
      </c>
      <c r="C611" s="2">
        <f>RSI!I611</f>
        <v>50.504271231317226</v>
      </c>
      <c r="D611" s="2">
        <f>MACD!E611</f>
        <v>-0.16802364600565944</v>
      </c>
      <c r="E611" s="2">
        <f>MACD!F611</f>
        <v>-4.2072515511481154E-2</v>
      </c>
      <c r="F611" s="2">
        <f>'Moving Avg'!D611</f>
        <v>12.70308</v>
      </c>
      <c r="G611" s="2">
        <f>'Moving Avg'!F611</f>
        <v>12.53153</v>
      </c>
      <c r="H611" s="2">
        <f>'Moving Avg'!G611</f>
        <v>12.527996000000003</v>
      </c>
      <c r="I611" s="2">
        <f>'Moving Avg'!H611</f>
        <v>11.992811499999993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25</v>
      </c>
      <c r="N611" s="8">
        <f t="shared" si="91"/>
        <v>100</v>
      </c>
      <c r="O611" s="8">
        <f t="shared" si="92"/>
        <v>50</v>
      </c>
      <c r="P611" s="8">
        <f t="shared" si="93"/>
        <v>16.5</v>
      </c>
      <c r="Q611" s="9">
        <f t="shared" si="94"/>
        <v>53.725000000000001</v>
      </c>
      <c r="R611" s="9">
        <f t="shared" si="95"/>
        <v>46.625</v>
      </c>
      <c r="S611" s="9">
        <f t="shared" si="96"/>
        <v>38.674999999999997</v>
      </c>
      <c r="T611" s="9">
        <f t="shared" si="97"/>
        <v>47.875</v>
      </c>
      <c r="U611" s="8">
        <f t="shared" si="98"/>
        <v>46.341666666666661</v>
      </c>
      <c r="V611" s="8">
        <f t="shared" si="99"/>
        <v>46.724999999999994</v>
      </c>
    </row>
    <row r="612" spans="1:22" ht="13.5" x14ac:dyDescent="0.25">
      <c r="A612" s="3">
        <f>RSI!A612</f>
        <v>45419</v>
      </c>
      <c r="B612" s="2">
        <f>RSI!B612</f>
        <v>12.087400000000001</v>
      </c>
      <c r="C612" s="2">
        <f>RSI!I612</f>
        <v>35.15713146650711</v>
      </c>
      <c r="D612" s="2">
        <f>MACD!E612</f>
        <v>-0.14298588167835469</v>
      </c>
      <c r="E612" s="2">
        <f>MACD!F612</f>
        <v>-6.2255188744855861E-2</v>
      </c>
      <c r="F612" s="2">
        <f>'Moving Avg'!D612</f>
        <v>12.56794</v>
      </c>
      <c r="G612" s="2">
        <f>'Moving Avg'!F612</f>
        <v>12.499245</v>
      </c>
      <c r="H612" s="2">
        <f>'Moving Avg'!G612</f>
        <v>12.533250000000001</v>
      </c>
      <c r="I612" s="2">
        <f>'Moving Avg'!H612</f>
        <v>11.989432999999993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  <c r="M612" s="8">
        <f t="shared" si="90"/>
        <v>25</v>
      </c>
      <c r="N612" s="8">
        <f t="shared" si="91"/>
        <v>100</v>
      </c>
      <c r="O612" s="8">
        <f t="shared" si="92"/>
        <v>50</v>
      </c>
      <c r="P612" s="8">
        <f t="shared" si="93"/>
        <v>16.5</v>
      </c>
      <c r="Q612" s="9">
        <f t="shared" si="94"/>
        <v>53.725000000000001</v>
      </c>
      <c r="R612" s="9">
        <f t="shared" si="95"/>
        <v>46.625</v>
      </c>
      <c r="S612" s="9">
        <f t="shared" si="96"/>
        <v>38.674999999999997</v>
      </c>
      <c r="T612" s="9">
        <f t="shared" si="97"/>
        <v>47.875</v>
      </c>
      <c r="U612" s="8">
        <f t="shared" si="98"/>
        <v>46.341666666666661</v>
      </c>
      <c r="V612" s="8">
        <f t="shared" si="99"/>
        <v>46.724999999999994</v>
      </c>
    </row>
    <row r="613" spans="1:22" ht="13.5" x14ac:dyDescent="0.25">
      <c r="A613" s="3">
        <f>RSI!A613</f>
        <v>45420</v>
      </c>
      <c r="B613" s="2">
        <f>RSI!B613</f>
        <v>12.5304</v>
      </c>
      <c r="C613" s="2">
        <f>RSI!I613</f>
        <v>49.175703270432848</v>
      </c>
      <c r="D613" s="2">
        <f>MACD!E613</f>
        <v>-0.1111291047076346</v>
      </c>
      <c r="E613" s="2">
        <f>MACD!F613</f>
        <v>-7.2029971937411619E-2</v>
      </c>
      <c r="F613" s="2">
        <f>'Moving Avg'!D613</f>
        <v>12.5214</v>
      </c>
      <c r="G613" s="2">
        <f>'Moving Avg'!F613</f>
        <v>12.502625</v>
      </c>
      <c r="H613" s="2">
        <f>'Moving Avg'!G613</f>
        <v>12.547364000000002</v>
      </c>
      <c r="I613" s="2">
        <f>'Moving Avg'!H613</f>
        <v>11.989207999999993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  <c r="M613" s="8">
        <f t="shared" si="90"/>
        <v>25</v>
      </c>
      <c r="N613" s="8">
        <f t="shared" si="91"/>
        <v>100</v>
      </c>
      <c r="O613" s="8">
        <f t="shared" si="92"/>
        <v>50</v>
      </c>
      <c r="P613" s="8">
        <f t="shared" si="93"/>
        <v>16.5</v>
      </c>
      <c r="Q613" s="9">
        <f t="shared" si="94"/>
        <v>53.725000000000001</v>
      </c>
      <c r="R613" s="9">
        <f t="shared" si="95"/>
        <v>46.625</v>
      </c>
      <c r="S613" s="9">
        <f t="shared" si="96"/>
        <v>38.674999999999997</v>
      </c>
      <c r="T613" s="9">
        <f t="shared" si="97"/>
        <v>47.875</v>
      </c>
      <c r="U613" s="8">
        <f t="shared" si="98"/>
        <v>46.341666666666661</v>
      </c>
      <c r="V613" s="8">
        <f t="shared" si="99"/>
        <v>46.724999999999994</v>
      </c>
    </row>
    <row r="614" spans="1:22" ht="13.5" x14ac:dyDescent="0.25">
      <c r="A614" s="3">
        <f>RSI!A614</f>
        <v>45421</v>
      </c>
      <c r="B614" s="2">
        <f>RSI!B614</f>
        <v>12.3202</v>
      </c>
      <c r="C614" s="2">
        <f>RSI!I614</f>
        <v>44.283574403970597</v>
      </c>
      <c r="D614" s="2">
        <f>MACD!E614</f>
        <v>-5.1068905033051948E-2</v>
      </c>
      <c r="E614" s="2">
        <f>MACD!F614</f>
        <v>-6.7837758556539687E-2</v>
      </c>
      <c r="F614" s="2">
        <f>'Moving Avg'!D614</f>
        <v>12.44782</v>
      </c>
      <c r="G614" s="2">
        <f>'Moving Avg'!F614</f>
        <v>12.495495</v>
      </c>
      <c r="H614" s="2">
        <f>'Moving Avg'!G614</f>
        <v>12.558026000000002</v>
      </c>
      <c r="I614" s="2">
        <f>'Moving Avg'!H614</f>
        <v>11.987969499999995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  <c r="M614" s="8">
        <f t="shared" si="90"/>
        <v>25</v>
      </c>
      <c r="N614" s="8">
        <f t="shared" si="91"/>
        <v>0</v>
      </c>
      <c r="O614" s="8">
        <f t="shared" si="92"/>
        <v>50</v>
      </c>
      <c r="P614" s="8">
        <f t="shared" si="93"/>
        <v>16.5</v>
      </c>
      <c r="Q614" s="9">
        <f t="shared" si="94"/>
        <v>18.725000000000001</v>
      </c>
      <c r="R614" s="9">
        <f t="shared" si="95"/>
        <v>26.625</v>
      </c>
      <c r="S614" s="9">
        <f t="shared" si="96"/>
        <v>23.675000000000001</v>
      </c>
      <c r="T614" s="9">
        <f t="shared" si="97"/>
        <v>22.875</v>
      </c>
      <c r="U614" s="8">
        <f t="shared" si="98"/>
        <v>23.008333333333336</v>
      </c>
      <c r="V614" s="8">
        <f t="shared" si="99"/>
        <v>22.975000000000001</v>
      </c>
    </row>
    <row r="615" spans="1:22" ht="13.5" x14ac:dyDescent="0.25">
      <c r="A615" s="3">
        <f>RSI!A615</f>
        <v>45422</v>
      </c>
      <c r="B615" s="2">
        <f>RSI!B615</f>
        <v>12.3202</v>
      </c>
      <c r="C615" s="2">
        <f>RSI!I615</f>
        <v>44.283574403970597</v>
      </c>
      <c r="D615" s="2">
        <f>MACD!E615</f>
        <v>2.4296424114078619E-2</v>
      </c>
      <c r="E615" s="2">
        <f>MACD!F615</f>
        <v>-4.941092202241603E-2</v>
      </c>
      <c r="F615" s="2">
        <f>'Moving Avg'!D615</f>
        <v>12.37424</v>
      </c>
      <c r="G615" s="2">
        <f>'Moving Avg'!F615</f>
        <v>12.48949</v>
      </c>
      <c r="H615" s="2">
        <f>'Moving Avg'!G615</f>
        <v>12.568688000000002</v>
      </c>
      <c r="I615" s="2">
        <f>'Moving Avg'!H615</f>
        <v>11.98673099999999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  <c r="M615" s="8">
        <f t="shared" si="90"/>
        <v>25</v>
      </c>
      <c r="N615" s="8">
        <f t="shared" si="91"/>
        <v>0</v>
      </c>
      <c r="O615" s="8">
        <f t="shared" si="92"/>
        <v>50</v>
      </c>
      <c r="P615" s="8">
        <f t="shared" si="93"/>
        <v>16.5</v>
      </c>
      <c r="Q615" s="9">
        <f t="shared" si="94"/>
        <v>18.725000000000001</v>
      </c>
      <c r="R615" s="9">
        <f t="shared" si="95"/>
        <v>26.625</v>
      </c>
      <c r="S615" s="9">
        <f t="shared" si="96"/>
        <v>23.675000000000001</v>
      </c>
      <c r="T615" s="9">
        <f t="shared" si="97"/>
        <v>22.875</v>
      </c>
      <c r="U615" s="8">
        <f t="shared" si="98"/>
        <v>23.008333333333336</v>
      </c>
      <c r="V615" s="8">
        <f t="shared" si="99"/>
        <v>22.975000000000001</v>
      </c>
    </row>
    <row r="616" spans="1:22" ht="13.5" x14ac:dyDescent="0.25">
      <c r="A616" s="3">
        <f>RSI!A616</f>
        <v>45425</v>
      </c>
      <c r="B616" s="2">
        <f>RSI!B616</f>
        <v>12.3202</v>
      </c>
      <c r="C616" s="2">
        <f>RSI!I616</f>
        <v>44.28357440397059</v>
      </c>
      <c r="D616" s="2">
        <f>MACD!E616</f>
        <v>8.8228845250842625E-2</v>
      </c>
      <c r="E616" s="2">
        <f>MACD!F616</f>
        <v>-2.18829685677643E-2</v>
      </c>
      <c r="F616" s="2">
        <f>'Moving Avg'!D616</f>
        <v>12.31568</v>
      </c>
      <c r="G616" s="2">
        <f>'Moving Avg'!F616</f>
        <v>12.51051</v>
      </c>
      <c r="H616" s="2">
        <f>'Moving Avg'!G616</f>
        <v>12.579350000000002</v>
      </c>
      <c r="I616" s="2">
        <f>'Moving Avg'!H616</f>
        <v>11.985492499999991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  <c r="M616" s="8">
        <f t="shared" si="90"/>
        <v>25</v>
      </c>
      <c r="N616" s="8">
        <f t="shared" si="91"/>
        <v>0</v>
      </c>
      <c r="O616" s="8">
        <f t="shared" si="92"/>
        <v>50</v>
      </c>
      <c r="P616" s="8">
        <f t="shared" si="93"/>
        <v>16.5</v>
      </c>
      <c r="Q616" s="9">
        <f t="shared" si="94"/>
        <v>18.725000000000001</v>
      </c>
      <c r="R616" s="9">
        <f t="shared" si="95"/>
        <v>26.625</v>
      </c>
      <c r="S616" s="9">
        <f t="shared" si="96"/>
        <v>23.675000000000001</v>
      </c>
      <c r="T616" s="9">
        <f t="shared" si="97"/>
        <v>22.875</v>
      </c>
      <c r="U616" s="8">
        <f t="shared" si="98"/>
        <v>23.008333333333336</v>
      </c>
      <c r="V616" s="8">
        <f t="shared" si="99"/>
        <v>22.975000000000001</v>
      </c>
    </row>
    <row r="617" spans="1:22" ht="13.5" x14ac:dyDescent="0.25">
      <c r="A617" s="3">
        <f>RSI!A617</f>
        <v>45426</v>
      </c>
      <c r="B617" s="2">
        <f>RSI!B617</f>
        <v>12.305199999999999</v>
      </c>
      <c r="C617" s="2">
        <f>RSI!I617</f>
        <v>43.89437801169553</v>
      </c>
      <c r="D617" s="2">
        <f>MACD!E617</f>
        <v>0.12849978665143169</v>
      </c>
      <c r="E617" s="2">
        <f>MACD!F617</f>
        <v>8.1935824760748996E-3</v>
      </c>
      <c r="F617" s="2">
        <f>'Moving Avg'!D617</f>
        <v>12.35924</v>
      </c>
      <c r="G617" s="2">
        <f>'Moving Avg'!F617</f>
        <v>12.519145</v>
      </c>
      <c r="H617" s="2">
        <f>'Moving Avg'!G617</f>
        <v>12.585206000000001</v>
      </c>
      <c r="I617" s="2">
        <f>'Moving Avg'!H617</f>
        <v>11.984403999999991</v>
      </c>
      <c r="J617" s="6" t="str">
        <f>OBV!F617</f>
        <v>BEARISH</v>
      </c>
      <c r="K617" s="6" t="str">
        <f>OBV!G617</f>
        <v>NEUTRAL</v>
      </c>
      <c r="L617" s="6" t="str">
        <f>OBV!H617</f>
        <v>BEARISH DIVERGENCE</v>
      </c>
      <c r="M617" s="8">
        <f t="shared" si="90"/>
        <v>25</v>
      </c>
      <c r="N617" s="8">
        <f t="shared" si="91"/>
        <v>0</v>
      </c>
      <c r="O617" s="8">
        <f t="shared" si="92"/>
        <v>50</v>
      </c>
      <c r="P617" s="8">
        <f t="shared" si="93"/>
        <v>16.5</v>
      </c>
      <c r="Q617" s="9">
        <f t="shared" si="94"/>
        <v>18.725000000000001</v>
      </c>
      <c r="R617" s="9">
        <f t="shared" si="95"/>
        <v>26.625</v>
      </c>
      <c r="S617" s="9">
        <f t="shared" si="96"/>
        <v>23.675000000000001</v>
      </c>
      <c r="T617" s="9">
        <f t="shared" si="97"/>
        <v>22.875</v>
      </c>
      <c r="U617" s="8">
        <f t="shared" si="98"/>
        <v>23.008333333333336</v>
      </c>
      <c r="V617" s="8">
        <f t="shared" si="99"/>
        <v>22.975000000000001</v>
      </c>
    </row>
    <row r="618" spans="1:22" ht="13.5" x14ac:dyDescent="0.25">
      <c r="A618" s="3">
        <f>RSI!A618</f>
        <v>45427</v>
      </c>
      <c r="B618" s="2">
        <f>RSI!B618</f>
        <v>12.4628</v>
      </c>
      <c r="C618" s="2">
        <f>RSI!I618</f>
        <v>48.96906543592231</v>
      </c>
      <c r="D618" s="2">
        <f>MACD!E618</f>
        <v>0.15213086852766189</v>
      </c>
      <c r="E618" s="2">
        <f>MACD!F618</f>
        <v>3.6981039686392297E-2</v>
      </c>
      <c r="F618" s="2">
        <f>'Moving Avg'!D618</f>
        <v>12.34572</v>
      </c>
      <c r="G618" s="2">
        <f>'Moving Avg'!F618</f>
        <v>12.52665</v>
      </c>
      <c r="H618" s="2">
        <f>'Moving Avg'!G618</f>
        <v>12.594213999999999</v>
      </c>
      <c r="I618" s="2">
        <f>'Moving Avg'!H618</f>
        <v>11.984778999999989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  <c r="M618" s="8">
        <f t="shared" si="90"/>
        <v>25</v>
      </c>
      <c r="N618" s="8">
        <f t="shared" si="91"/>
        <v>0</v>
      </c>
      <c r="O618" s="8">
        <f t="shared" si="92"/>
        <v>50</v>
      </c>
      <c r="P618" s="8">
        <f t="shared" si="93"/>
        <v>16.5</v>
      </c>
      <c r="Q618" s="9">
        <f t="shared" si="94"/>
        <v>18.725000000000001</v>
      </c>
      <c r="R618" s="9">
        <f t="shared" si="95"/>
        <v>26.625</v>
      </c>
      <c r="S618" s="9">
        <f t="shared" si="96"/>
        <v>23.675000000000001</v>
      </c>
      <c r="T618" s="9">
        <f t="shared" si="97"/>
        <v>22.875</v>
      </c>
      <c r="U618" s="8">
        <f t="shared" si="98"/>
        <v>23.008333333333336</v>
      </c>
      <c r="V618" s="8">
        <f t="shared" si="99"/>
        <v>22.975000000000001</v>
      </c>
    </row>
    <row r="619" spans="1:22" ht="13.5" x14ac:dyDescent="0.25">
      <c r="A619" s="3">
        <f>RSI!A619</f>
        <v>45428</v>
      </c>
      <c r="B619" s="2">
        <f>RSI!B619</f>
        <v>12.4253</v>
      </c>
      <c r="C619" s="2">
        <f>RSI!I619</f>
        <v>47.859804862297565</v>
      </c>
      <c r="D619" s="2">
        <f>MACD!E619</f>
        <v>0.163573102265131</v>
      </c>
      <c r="E619" s="2">
        <f>MACD!F619</f>
        <v>6.2299452202140039E-2</v>
      </c>
      <c r="F619" s="2">
        <f>'Moving Avg'!D619</f>
        <v>12.36674</v>
      </c>
      <c r="G619" s="2">
        <f>'Moving Avg'!F619</f>
        <v>12.524774999999998</v>
      </c>
      <c r="H619" s="2">
        <f>'Moving Avg'!G619</f>
        <v>12.602472000000002</v>
      </c>
      <c r="I619" s="2">
        <f>'Moving Avg'!H619</f>
        <v>11.98609299999999</v>
      </c>
      <c r="J619" s="6" t="str">
        <f>OBV!F619</f>
        <v>BEARISH</v>
      </c>
      <c r="K619" s="6" t="str">
        <f>OBV!G619</f>
        <v>NEUTRAL</v>
      </c>
      <c r="L619" s="6" t="str">
        <f>OBV!H619</f>
        <v>BEARISH DIVERGENCE</v>
      </c>
      <c r="M619" s="8">
        <f t="shared" si="90"/>
        <v>25</v>
      </c>
      <c r="N619" s="8">
        <f t="shared" si="91"/>
        <v>0</v>
      </c>
      <c r="O619" s="8">
        <f t="shared" si="92"/>
        <v>50</v>
      </c>
      <c r="P619" s="8">
        <f t="shared" si="93"/>
        <v>16.5</v>
      </c>
      <c r="Q619" s="9">
        <f t="shared" si="94"/>
        <v>18.725000000000001</v>
      </c>
      <c r="R619" s="9">
        <f t="shared" si="95"/>
        <v>26.625</v>
      </c>
      <c r="S619" s="9">
        <f t="shared" si="96"/>
        <v>23.675000000000001</v>
      </c>
      <c r="T619" s="9">
        <f t="shared" si="97"/>
        <v>22.875</v>
      </c>
      <c r="U619" s="8">
        <f t="shared" si="98"/>
        <v>23.008333333333336</v>
      </c>
      <c r="V619" s="8">
        <f t="shared" si="99"/>
        <v>22.975000000000001</v>
      </c>
    </row>
    <row r="620" spans="1:22" ht="13.5" x14ac:dyDescent="0.25">
      <c r="A620" s="3">
        <f>RSI!A620</f>
        <v>45429</v>
      </c>
      <c r="B620" s="2">
        <f>RSI!B620</f>
        <v>12.4253</v>
      </c>
      <c r="C620" s="2">
        <f>RSI!I620</f>
        <v>47.859804862297565</v>
      </c>
      <c r="D620" s="2">
        <f>MACD!E620</f>
        <v>0.17366860616468571</v>
      </c>
      <c r="E620" s="2">
        <f>MACD!F620</f>
        <v>8.4573282994649168E-2</v>
      </c>
      <c r="F620" s="2">
        <f>'Moving Avg'!D620</f>
        <v>12.38776</v>
      </c>
      <c r="G620" s="2">
        <f>'Moving Avg'!F620</f>
        <v>12.52665</v>
      </c>
      <c r="H620" s="2">
        <f>'Moving Avg'!G620</f>
        <v>12.61073</v>
      </c>
      <c r="I620" s="2">
        <f>'Moving Avg'!H620</f>
        <v>11.987406999999987</v>
      </c>
      <c r="J620" s="6" t="str">
        <f>OBV!F620</f>
        <v>BEARISH</v>
      </c>
      <c r="K620" s="6" t="str">
        <f>OBV!G620</f>
        <v>NEUTRAL</v>
      </c>
      <c r="L620" s="6" t="str">
        <f>OBV!H620</f>
        <v>BEARISH DIVERGENCE</v>
      </c>
      <c r="M620" s="8">
        <f t="shared" si="90"/>
        <v>25</v>
      </c>
      <c r="N620" s="8">
        <f t="shared" si="91"/>
        <v>0</v>
      </c>
      <c r="O620" s="8">
        <f t="shared" si="92"/>
        <v>50</v>
      </c>
      <c r="P620" s="8">
        <f t="shared" si="93"/>
        <v>16.5</v>
      </c>
      <c r="Q620" s="9">
        <f t="shared" si="94"/>
        <v>18.725000000000001</v>
      </c>
      <c r="R620" s="9">
        <f t="shared" si="95"/>
        <v>26.625</v>
      </c>
      <c r="S620" s="9">
        <f t="shared" si="96"/>
        <v>23.675000000000001</v>
      </c>
      <c r="T620" s="9">
        <f t="shared" si="97"/>
        <v>22.875</v>
      </c>
      <c r="U620" s="8">
        <f t="shared" si="98"/>
        <v>23.008333333333336</v>
      </c>
      <c r="V620" s="8">
        <f t="shared" si="99"/>
        <v>22.975000000000001</v>
      </c>
    </row>
    <row r="621" spans="1:22" ht="13.5" x14ac:dyDescent="0.25">
      <c r="A621" s="3">
        <f>RSI!A621</f>
        <v>45432</v>
      </c>
      <c r="B621" s="2">
        <f>RSI!B621</f>
        <v>12.3727</v>
      </c>
      <c r="C621" s="2">
        <f>RSI!I621</f>
        <v>46.158858325715457</v>
      </c>
      <c r="D621" s="2">
        <f>MACD!E621</f>
        <v>0.17493638151431234</v>
      </c>
      <c r="E621" s="2">
        <f>MACD!F621</f>
        <v>0.1026459026985818</v>
      </c>
      <c r="F621" s="2">
        <f>'Moving Avg'!D621</f>
        <v>12.398260000000001</v>
      </c>
      <c r="G621" s="2">
        <f>'Moving Avg'!F621</f>
        <v>12.525894999999998</v>
      </c>
      <c r="H621" s="2">
        <f>'Moving Avg'!G621</f>
        <v>12.617936000000002</v>
      </c>
      <c r="I621" s="2">
        <f>'Moving Avg'!H621</f>
        <v>11.988457999999989</v>
      </c>
      <c r="J621" s="6" t="str">
        <f>OBV!F621</f>
        <v>BEARISH</v>
      </c>
      <c r="K621" s="6" t="str">
        <f>OBV!G621</f>
        <v>NEUTRAL</v>
      </c>
      <c r="L621" s="6" t="str">
        <f>OBV!H621</f>
        <v>BEARISH DIVERGENCE</v>
      </c>
      <c r="M621" s="8">
        <f t="shared" si="90"/>
        <v>25</v>
      </c>
      <c r="N621" s="8">
        <f t="shared" si="91"/>
        <v>0</v>
      </c>
      <c r="O621" s="8">
        <f t="shared" si="92"/>
        <v>50</v>
      </c>
      <c r="P621" s="8">
        <f t="shared" si="93"/>
        <v>16.5</v>
      </c>
      <c r="Q621" s="9">
        <f t="shared" si="94"/>
        <v>18.725000000000001</v>
      </c>
      <c r="R621" s="9">
        <f t="shared" si="95"/>
        <v>26.625</v>
      </c>
      <c r="S621" s="9">
        <f t="shared" si="96"/>
        <v>23.675000000000001</v>
      </c>
      <c r="T621" s="9">
        <f t="shared" si="97"/>
        <v>22.875</v>
      </c>
      <c r="U621" s="8">
        <f t="shared" si="98"/>
        <v>23.008333333333336</v>
      </c>
      <c r="V621" s="8">
        <f t="shared" si="99"/>
        <v>22.975000000000001</v>
      </c>
    </row>
    <row r="622" spans="1:22" ht="13.5" x14ac:dyDescent="0.25">
      <c r="A622" s="3">
        <f>RSI!A622</f>
        <v>45433</v>
      </c>
      <c r="B622" s="2">
        <f>RSI!B622</f>
        <v>12.350199999999999</v>
      </c>
      <c r="C622" s="2">
        <f>RSI!I622</f>
        <v>45.415319635303732</v>
      </c>
      <c r="D622" s="2">
        <f>MACD!E622</f>
        <v>9.7479665545908034E-2</v>
      </c>
      <c r="E622" s="2">
        <f>MACD!F622</f>
        <v>0.10161265526804705</v>
      </c>
      <c r="F622" s="2">
        <f>'Moving Avg'!D622</f>
        <v>12.407260000000001</v>
      </c>
      <c r="G622" s="2">
        <f>'Moving Avg'!F622</f>
        <v>12.525895</v>
      </c>
      <c r="H622" s="2">
        <f>'Moving Avg'!G622</f>
        <v>12.624692000000003</v>
      </c>
      <c r="I622" s="2">
        <f>'Moving Avg'!H622</f>
        <v>11.98943399999999</v>
      </c>
      <c r="J622" s="6" t="str">
        <f>OBV!F622</f>
        <v>BEARISH</v>
      </c>
      <c r="K622" s="6" t="str">
        <f>OBV!G622</f>
        <v>NEUTRAL</v>
      </c>
      <c r="L622" s="6" t="str">
        <f>OBV!H622</f>
        <v>BEARISH DIVERGENCE</v>
      </c>
      <c r="M622" s="8">
        <f t="shared" si="90"/>
        <v>25</v>
      </c>
      <c r="N622" s="8">
        <f t="shared" si="91"/>
        <v>45</v>
      </c>
      <c r="O622" s="8">
        <f t="shared" si="92"/>
        <v>50</v>
      </c>
      <c r="P622" s="8">
        <f t="shared" si="93"/>
        <v>16.5</v>
      </c>
      <c r="Q622" s="9">
        <f t="shared" si="94"/>
        <v>34.475000000000001</v>
      </c>
      <c r="R622" s="9">
        <f t="shared" si="95"/>
        <v>35.625</v>
      </c>
      <c r="S622" s="9">
        <f t="shared" si="96"/>
        <v>30.425000000000001</v>
      </c>
      <c r="T622" s="9">
        <f t="shared" si="97"/>
        <v>34.125</v>
      </c>
      <c r="U622" s="8">
        <f t="shared" si="98"/>
        <v>33.508333333333333</v>
      </c>
      <c r="V622" s="8">
        <f t="shared" si="99"/>
        <v>33.662499999999994</v>
      </c>
    </row>
    <row r="623" spans="1:22" ht="13.5" x14ac:dyDescent="0.25">
      <c r="A623" s="3">
        <f>RSI!A623</f>
        <v>45434</v>
      </c>
      <c r="B623" s="2">
        <f>RSI!B623</f>
        <v>12.350199999999999</v>
      </c>
      <c r="C623" s="2">
        <f>RSI!I623</f>
        <v>45.415319635303732</v>
      </c>
      <c r="D623" s="2">
        <f>MACD!E623</f>
        <v>0.10084229929663557</v>
      </c>
      <c r="E623" s="2">
        <f>MACD!F623</f>
        <v>0.10145858407376476</v>
      </c>
      <c r="F623" s="2">
        <f>'Moving Avg'!D623</f>
        <v>12.384740000000001</v>
      </c>
      <c r="G623" s="2">
        <f>'Moving Avg'!F623</f>
        <v>12.512755</v>
      </c>
      <c r="H623" s="2">
        <f>'Moving Avg'!G623</f>
        <v>12.631448000000001</v>
      </c>
      <c r="I623" s="2">
        <f>'Moving Avg'!H623</f>
        <v>11.990409999999988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0"/>
        <v>25</v>
      </c>
      <c r="N623" s="8">
        <f t="shared" si="91"/>
        <v>45</v>
      </c>
      <c r="O623" s="8">
        <f t="shared" si="92"/>
        <v>50</v>
      </c>
      <c r="P623" s="8">
        <f t="shared" si="93"/>
        <v>16.5</v>
      </c>
      <c r="Q623" s="9">
        <f t="shared" si="94"/>
        <v>34.475000000000001</v>
      </c>
      <c r="R623" s="9">
        <f t="shared" si="95"/>
        <v>35.625</v>
      </c>
      <c r="S623" s="9">
        <f t="shared" si="96"/>
        <v>30.425000000000001</v>
      </c>
      <c r="T623" s="9">
        <f t="shared" si="97"/>
        <v>34.125</v>
      </c>
      <c r="U623" s="8">
        <f t="shared" si="98"/>
        <v>33.508333333333333</v>
      </c>
      <c r="V623" s="8">
        <f t="shared" si="99"/>
        <v>33.662499999999994</v>
      </c>
    </row>
    <row r="624" spans="1:22" ht="13.5" x14ac:dyDescent="0.25">
      <c r="A624" s="3">
        <f>RSI!A624</f>
        <v>45435</v>
      </c>
      <c r="B624" s="2">
        <f>RSI!B624</f>
        <v>12.2376</v>
      </c>
      <c r="C624" s="2">
        <f>RSI!I624</f>
        <v>41.532380550759584</v>
      </c>
      <c r="D624" s="2">
        <f>MACD!E624</f>
        <v>8.0383481872884133E-2</v>
      </c>
      <c r="E624" s="2">
        <f>MACD!F624</f>
        <v>9.7243563633588645E-2</v>
      </c>
      <c r="F624" s="2">
        <f>'Moving Avg'!D624</f>
        <v>12.347200000000001</v>
      </c>
      <c r="G624" s="2">
        <f>'Moving Avg'!F624</f>
        <v>12.488355000000002</v>
      </c>
      <c r="H624" s="2">
        <f>'Moving Avg'!G624</f>
        <v>12.625442</v>
      </c>
      <c r="I624" s="2">
        <f>'Moving Avg'!H624</f>
        <v>11.991160999999986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0"/>
        <v>25</v>
      </c>
      <c r="N624" s="8">
        <f t="shared" si="91"/>
        <v>45</v>
      </c>
      <c r="O624" s="8">
        <f t="shared" si="92"/>
        <v>50</v>
      </c>
      <c r="P624" s="8">
        <f t="shared" si="93"/>
        <v>16.5</v>
      </c>
      <c r="Q624" s="9">
        <f t="shared" si="94"/>
        <v>34.475000000000001</v>
      </c>
      <c r="R624" s="9">
        <f t="shared" si="95"/>
        <v>35.625</v>
      </c>
      <c r="S624" s="9">
        <f t="shared" si="96"/>
        <v>30.425000000000001</v>
      </c>
      <c r="T624" s="9">
        <f t="shared" si="97"/>
        <v>34.125</v>
      </c>
      <c r="U624" s="8">
        <f t="shared" si="98"/>
        <v>33.508333333333333</v>
      </c>
      <c r="V624" s="8">
        <f t="shared" si="99"/>
        <v>33.662499999999994</v>
      </c>
    </row>
    <row r="625" spans="1:22" ht="13.5" x14ac:dyDescent="0.25">
      <c r="A625" s="3">
        <f>RSI!A625</f>
        <v>45436</v>
      </c>
      <c r="B625" s="2">
        <f>RSI!B625</f>
        <v>12.350199999999999</v>
      </c>
      <c r="C625" s="2">
        <f>RSI!I625</f>
        <v>46.461913051931283</v>
      </c>
      <c r="D625" s="2">
        <f>MACD!E625</f>
        <v>5.6039012587918435E-2</v>
      </c>
      <c r="E625" s="2">
        <f>MACD!F625</f>
        <v>8.9002653424454611E-2</v>
      </c>
      <c r="F625" s="2">
        <f>'Moving Avg'!D625</f>
        <v>12.332179999999999</v>
      </c>
      <c r="G625" s="2">
        <f>'Moving Avg'!F625</f>
        <v>12.462075</v>
      </c>
      <c r="H625" s="2">
        <f>'Moving Avg'!G625</f>
        <v>12.608174000000002</v>
      </c>
      <c r="I625" s="2">
        <f>'Moving Avg'!H625</f>
        <v>11.992286999999985</v>
      </c>
      <c r="J625" s="6" t="str">
        <f>OBV!F625</f>
        <v>BEARISH</v>
      </c>
      <c r="K625" s="6" t="str">
        <f>OBV!G625</f>
        <v>NEUTRAL</v>
      </c>
      <c r="L625" s="6" t="str">
        <f>OBV!H625</f>
        <v>CONFIRMED BEARISH</v>
      </c>
      <c r="M625" s="8">
        <f t="shared" si="90"/>
        <v>25</v>
      </c>
      <c r="N625" s="8">
        <f t="shared" si="91"/>
        <v>100</v>
      </c>
      <c r="O625" s="8">
        <f t="shared" si="92"/>
        <v>50</v>
      </c>
      <c r="P625" s="8">
        <f t="shared" si="93"/>
        <v>16.5</v>
      </c>
      <c r="Q625" s="9">
        <f t="shared" si="94"/>
        <v>53.725000000000001</v>
      </c>
      <c r="R625" s="9">
        <f t="shared" si="95"/>
        <v>46.625</v>
      </c>
      <c r="S625" s="9">
        <f t="shared" si="96"/>
        <v>38.674999999999997</v>
      </c>
      <c r="T625" s="9">
        <f t="shared" si="97"/>
        <v>47.875</v>
      </c>
      <c r="U625" s="8">
        <f t="shared" si="98"/>
        <v>46.341666666666661</v>
      </c>
      <c r="V625" s="8">
        <f t="shared" si="99"/>
        <v>46.724999999999994</v>
      </c>
    </row>
    <row r="626" spans="1:22" ht="13.5" x14ac:dyDescent="0.25">
      <c r="A626" s="3">
        <f>RSI!A626</f>
        <v>45439</v>
      </c>
      <c r="B626" s="2">
        <f>RSI!B626</f>
        <v>12.350199999999999</v>
      </c>
      <c r="C626" s="2">
        <f>RSI!I626</f>
        <v>46.461913051931276</v>
      </c>
      <c r="D626" s="2">
        <f>MACD!E626</f>
        <v>3.598520887362433E-2</v>
      </c>
      <c r="E626" s="2">
        <f>MACD!F626</f>
        <v>7.8399164514288563E-2</v>
      </c>
      <c r="F626" s="2">
        <f>'Moving Avg'!D626</f>
        <v>12.327680000000001</v>
      </c>
      <c r="G626" s="2">
        <f>'Moving Avg'!F626</f>
        <v>12.436175</v>
      </c>
      <c r="H626" s="2">
        <f>'Moving Avg'!G626</f>
        <v>12.592408000000001</v>
      </c>
      <c r="I626" s="2">
        <f>'Moving Avg'!H626</f>
        <v>11.993337999999984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25</v>
      </c>
      <c r="N626" s="8">
        <f t="shared" si="91"/>
        <v>100</v>
      </c>
      <c r="O626" s="8">
        <f t="shared" si="92"/>
        <v>50</v>
      </c>
      <c r="P626" s="8">
        <f t="shared" si="93"/>
        <v>16.5</v>
      </c>
      <c r="Q626" s="9">
        <f t="shared" si="94"/>
        <v>53.725000000000001</v>
      </c>
      <c r="R626" s="9">
        <f t="shared" si="95"/>
        <v>46.625</v>
      </c>
      <c r="S626" s="9">
        <f t="shared" si="96"/>
        <v>38.674999999999997</v>
      </c>
      <c r="T626" s="9">
        <f t="shared" si="97"/>
        <v>47.875</v>
      </c>
      <c r="U626" s="8">
        <f t="shared" si="98"/>
        <v>46.341666666666661</v>
      </c>
      <c r="V626" s="8">
        <f t="shared" si="99"/>
        <v>46.724999999999994</v>
      </c>
    </row>
    <row r="627" spans="1:22" ht="13.5" x14ac:dyDescent="0.25">
      <c r="A627" s="3">
        <f>RSI!A627</f>
        <v>45440</v>
      </c>
      <c r="B627" s="2">
        <f>RSI!B627</f>
        <v>12.3127</v>
      </c>
      <c r="C627" s="2">
        <f>RSI!I627</f>
        <v>44.996593961890795</v>
      </c>
      <c r="D627" s="2">
        <f>MACD!E627</f>
        <v>1.9991656574692485E-2</v>
      </c>
      <c r="E627" s="2">
        <f>MACD!F627</f>
        <v>6.6717662926369353E-2</v>
      </c>
      <c r="F627" s="2">
        <f>'Moving Avg'!D627</f>
        <v>12.320180000000001</v>
      </c>
      <c r="G627" s="2">
        <f>'Moving Avg'!F627</f>
        <v>12.413655</v>
      </c>
      <c r="H627" s="2">
        <f>'Moving Avg'!G627</f>
        <v>12.574389999999999</v>
      </c>
      <c r="I627" s="2">
        <f>'Moving Avg'!H627</f>
        <v>11.994201499999985</v>
      </c>
      <c r="J627" s="6" t="str">
        <f>OBV!F627</f>
        <v>BEARISH</v>
      </c>
      <c r="K627" s="6" t="str">
        <f>OBV!G627</f>
        <v>NEUTRAL</v>
      </c>
      <c r="L627" s="6" t="str">
        <f>OBV!H627</f>
        <v>CONFIRMED BEARISH</v>
      </c>
      <c r="M627" s="8">
        <f t="shared" si="90"/>
        <v>25</v>
      </c>
      <c r="N627" s="8">
        <f t="shared" si="91"/>
        <v>100</v>
      </c>
      <c r="O627" s="8">
        <f t="shared" si="92"/>
        <v>50</v>
      </c>
      <c r="P627" s="8">
        <f t="shared" si="93"/>
        <v>16.5</v>
      </c>
      <c r="Q627" s="9">
        <f t="shared" si="94"/>
        <v>53.725000000000001</v>
      </c>
      <c r="R627" s="9">
        <f t="shared" si="95"/>
        <v>46.625</v>
      </c>
      <c r="S627" s="9">
        <f t="shared" si="96"/>
        <v>38.674999999999997</v>
      </c>
      <c r="T627" s="9">
        <f t="shared" si="97"/>
        <v>47.875</v>
      </c>
      <c r="U627" s="8">
        <f t="shared" si="98"/>
        <v>46.341666666666661</v>
      </c>
      <c r="V627" s="8">
        <f t="shared" si="99"/>
        <v>46.724999999999994</v>
      </c>
    </row>
    <row r="628" spans="1:22" ht="13.5" x14ac:dyDescent="0.25">
      <c r="A628" s="3">
        <f>RSI!A628</f>
        <v>45441</v>
      </c>
      <c r="B628" s="2">
        <f>RSI!B628</f>
        <v>12.7631</v>
      </c>
      <c r="C628" s="2">
        <f>RSI!I628</f>
        <v>60.933171845408985</v>
      </c>
      <c r="D628" s="2">
        <f>MACD!E628</f>
        <v>-1.9690086917059091E-3</v>
      </c>
      <c r="E628" s="2">
        <f>MACD!F628</f>
        <v>5.2980328602754305E-2</v>
      </c>
      <c r="F628" s="2">
        <f>'Moving Avg'!D628</f>
        <v>12.402760000000001</v>
      </c>
      <c r="G628" s="2">
        <f>'Moving Avg'!F628</f>
        <v>12.413655</v>
      </c>
      <c r="H628" s="2">
        <f>'Moving Avg'!G628</f>
        <v>12.567031999999999</v>
      </c>
      <c r="I628" s="2">
        <f>'Moving Avg'!H628</f>
        <v>11.997316999999985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  <c r="M628" s="8">
        <f t="shared" si="90"/>
        <v>25</v>
      </c>
      <c r="N628" s="8">
        <f t="shared" si="91"/>
        <v>100</v>
      </c>
      <c r="O628" s="8">
        <f t="shared" si="92"/>
        <v>50</v>
      </c>
      <c r="P628" s="8">
        <f t="shared" si="93"/>
        <v>83.5</v>
      </c>
      <c r="Q628" s="9">
        <f t="shared" si="94"/>
        <v>63.774999999999999</v>
      </c>
      <c r="R628" s="9">
        <f t="shared" si="95"/>
        <v>63.375</v>
      </c>
      <c r="S628" s="9">
        <f t="shared" si="96"/>
        <v>68.825000000000003</v>
      </c>
      <c r="T628" s="9">
        <f t="shared" si="97"/>
        <v>64.625</v>
      </c>
      <c r="U628" s="8">
        <f t="shared" si="98"/>
        <v>65.325000000000003</v>
      </c>
      <c r="V628" s="8">
        <f t="shared" si="99"/>
        <v>65.150000000000006</v>
      </c>
    </row>
    <row r="629" spans="1:22" ht="13.5" x14ac:dyDescent="0.25">
      <c r="A629" s="3">
        <f>RSI!A629</f>
        <v>45442</v>
      </c>
      <c r="B629" s="2">
        <f>RSI!B629</f>
        <v>12.755599999999999</v>
      </c>
      <c r="C629" s="2">
        <f>RSI!I629</f>
        <v>60.618211289770422</v>
      </c>
      <c r="D629" s="2">
        <f>MACD!E629</f>
        <v>-2.7788116707352373E-2</v>
      </c>
      <c r="E629" s="2">
        <f>MACD!F629</f>
        <v>3.6826639540732974E-2</v>
      </c>
      <c r="F629" s="2">
        <f>'Moving Avg'!D629</f>
        <v>12.506359999999999</v>
      </c>
      <c r="G629" s="2">
        <f>'Moving Avg'!F629</f>
        <v>12.41703</v>
      </c>
      <c r="H629" s="2">
        <f>'Moving Avg'!G629</f>
        <v>12.561025999999996</v>
      </c>
      <c r="I629" s="2">
        <f>'Moving Avg'!H629</f>
        <v>12.000394999999985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  <c r="M629" s="8">
        <f t="shared" si="90"/>
        <v>25</v>
      </c>
      <c r="N629" s="8">
        <f t="shared" si="91"/>
        <v>100</v>
      </c>
      <c r="O629" s="8">
        <f t="shared" si="92"/>
        <v>50</v>
      </c>
      <c r="P629" s="8">
        <f t="shared" si="93"/>
        <v>83.5</v>
      </c>
      <c r="Q629" s="9">
        <f t="shared" si="94"/>
        <v>63.774999999999999</v>
      </c>
      <c r="R629" s="9">
        <f t="shared" si="95"/>
        <v>63.375</v>
      </c>
      <c r="S629" s="9">
        <f t="shared" si="96"/>
        <v>68.825000000000003</v>
      </c>
      <c r="T629" s="9">
        <f t="shared" si="97"/>
        <v>64.625</v>
      </c>
      <c r="U629" s="8">
        <f t="shared" si="98"/>
        <v>65.325000000000003</v>
      </c>
      <c r="V629" s="8">
        <f t="shared" si="99"/>
        <v>65.150000000000006</v>
      </c>
    </row>
    <row r="630" spans="1:22" ht="13.5" x14ac:dyDescent="0.25">
      <c r="A630" s="3">
        <f>RSI!A630</f>
        <v>45443</v>
      </c>
      <c r="B630" s="2">
        <f>RSI!B630</f>
        <v>12.7631</v>
      </c>
      <c r="C630" s="2">
        <f>RSI!I630</f>
        <v>60.836218912900584</v>
      </c>
      <c r="D630" s="2">
        <f>MACD!E630</f>
        <v>-5.2019747013545725E-2</v>
      </c>
      <c r="E630" s="2">
        <f>MACD!F630</f>
        <v>1.9057362229877233E-2</v>
      </c>
      <c r="F630" s="2">
        <f>'Moving Avg'!D630</f>
        <v>12.588940000000001</v>
      </c>
      <c r="G630" s="2">
        <f>'Moving Avg'!F630</f>
        <v>12.420780000000001</v>
      </c>
      <c r="H630" s="2">
        <f>'Moving Avg'!G630</f>
        <v>12.557271999999996</v>
      </c>
      <c r="I630" s="2">
        <f>'Moving Avg'!H630</f>
        <v>12.003510499999987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  <c r="M630" s="8">
        <f t="shared" si="90"/>
        <v>25</v>
      </c>
      <c r="N630" s="8">
        <f t="shared" si="91"/>
        <v>100</v>
      </c>
      <c r="O630" s="8">
        <f t="shared" si="92"/>
        <v>50</v>
      </c>
      <c r="P630" s="8">
        <f t="shared" si="93"/>
        <v>83.5</v>
      </c>
      <c r="Q630" s="9">
        <f t="shared" si="94"/>
        <v>63.774999999999999</v>
      </c>
      <c r="R630" s="9">
        <f t="shared" si="95"/>
        <v>63.375</v>
      </c>
      <c r="S630" s="9">
        <f t="shared" si="96"/>
        <v>68.825000000000003</v>
      </c>
      <c r="T630" s="9">
        <f t="shared" si="97"/>
        <v>64.625</v>
      </c>
      <c r="U630" s="8">
        <f t="shared" si="98"/>
        <v>65.325000000000003</v>
      </c>
      <c r="V630" s="8">
        <f t="shared" si="99"/>
        <v>65.150000000000006</v>
      </c>
    </row>
    <row r="631" spans="1:22" ht="13.5" x14ac:dyDescent="0.25">
      <c r="A631" s="3">
        <f>RSI!A631</f>
        <v>45446</v>
      </c>
      <c r="B631" s="2">
        <f>RSI!B631</f>
        <v>12.838200000000001</v>
      </c>
      <c r="C631" s="2">
        <f>RSI!I631</f>
        <v>63.042410558991378</v>
      </c>
      <c r="D631" s="2">
        <f>MACD!E631</f>
        <v>-8.7916668227645545E-2</v>
      </c>
      <c r="E631" s="2">
        <f>MACD!F631</f>
        <v>-2.3374438616273214E-3</v>
      </c>
      <c r="F631" s="2">
        <f>'Moving Avg'!D631</f>
        <v>12.686540000000001</v>
      </c>
      <c r="G631" s="2">
        <f>'Moving Avg'!F631</f>
        <v>12.432040000000001</v>
      </c>
      <c r="H631" s="2">
        <f>'Moving Avg'!G631</f>
        <v>12.555169999999999</v>
      </c>
      <c r="I631" s="2">
        <f>'Moving Avg'!H631</f>
        <v>12.007639499999987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  <c r="M631" s="8">
        <f t="shared" si="90"/>
        <v>25</v>
      </c>
      <c r="N631" s="8">
        <f t="shared" si="91"/>
        <v>100</v>
      </c>
      <c r="O631" s="8">
        <f t="shared" si="92"/>
        <v>50</v>
      </c>
      <c r="P631" s="8">
        <f t="shared" si="93"/>
        <v>83.5</v>
      </c>
      <c r="Q631" s="9">
        <f t="shared" si="94"/>
        <v>63.774999999999999</v>
      </c>
      <c r="R631" s="9">
        <f t="shared" si="95"/>
        <v>63.375</v>
      </c>
      <c r="S631" s="9">
        <f t="shared" si="96"/>
        <v>68.825000000000003</v>
      </c>
      <c r="T631" s="9">
        <f t="shared" si="97"/>
        <v>64.625</v>
      </c>
      <c r="U631" s="8">
        <f t="shared" si="98"/>
        <v>65.325000000000003</v>
      </c>
      <c r="V631" s="8">
        <f t="shared" si="99"/>
        <v>65.150000000000006</v>
      </c>
    </row>
    <row r="632" spans="1:22" ht="13.5" x14ac:dyDescent="0.25">
      <c r="A632" s="3">
        <f>RSI!A632</f>
        <v>45447</v>
      </c>
      <c r="B632" s="2">
        <f>RSI!B632</f>
        <v>12.500400000000001</v>
      </c>
      <c r="C632" s="2">
        <f>RSI!I632</f>
        <v>49.527591831700583</v>
      </c>
      <c r="D632" s="2">
        <f>MACD!E632</f>
        <v>-9.8783296891367556E-2</v>
      </c>
      <c r="E632" s="2">
        <f>MACD!F632</f>
        <v>-2.162661446757537E-2</v>
      </c>
      <c r="F632" s="2">
        <f>'Moving Avg'!D632</f>
        <v>12.724079999999999</v>
      </c>
      <c r="G632" s="2">
        <f>'Moving Avg'!F632</f>
        <v>12.45269</v>
      </c>
      <c r="H632" s="2">
        <f>'Moving Avg'!G632</f>
        <v>12.549916000000001</v>
      </c>
      <c r="I632" s="2">
        <f>'Moving Avg'!H632</f>
        <v>12.010567499999986</v>
      </c>
      <c r="J632" s="6" t="str">
        <f>OBV!F632</f>
        <v>BULLISH</v>
      </c>
      <c r="K632" s="6" t="str">
        <f>OBV!G632</f>
        <v>NEUTRAL</v>
      </c>
      <c r="L632" s="6" t="str">
        <f>OBV!H632</f>
        <v>CONFIRMED BULLISH</v>
      </c>
      <c r="M632" s="8">
        <f t="shared" si="90"/>
        <v>25</v>
      </c>
      <c r="N632" s="8">
        <f t="shared" si="91"/>
        <v>100</v>
      </c>
      <c r="O632" s="8">
        <f t="shared" si="92"/>
        <v>50</v>
      </c>
      <c r="P632" s="8">
        <f t="shared" si="93"/>
        <v>83.5</v>
      </c>
      <c r="Q632" s="9">
        <f t="shared" si="94"/>
        <v>63.774999999999999</v>
      </c>
      <c r="R632" s="9">
        <f t="shared" si="95"/>
        <v>63.375</v>
      </c>
      <c r="S632" s="9">
        <f t="shared" si="96"/>
        <v>68.825000000000003</v>
      </c>
      <c r="T632" s="9">
        <f t="shared" si="97"/>
        <v>64.625</v>
      </c>
      <c r="U632" s="8">
        <f t="shared" si="98"/>
        <v>65.325000000000003</v>
      </c>
      <c r="V632" s="8">
        <f t="shared" si="99"/>
        <v>65.150000000000006</v>
      </c>
    </row>
    <row r="633" spans="1:22" ht="13.5" x14ac:dyDescent="0.25">
      <c r="A633" s="3">
        <f>RSI!A633</f>
        <v>45448</v>
      </c>
      <c r="B633" s="2">
        <f>RSI!B633</f>
        <v>12.7631</v>
      </c>
      <c r="C633" s="2">
        <f>RSI!I633</f>
        <v>57.210111483962365</v>
      </c>
      <c r="D633" s="2">
        <f>MACD!E633</f>
        <v>-0.12734224189124888</v>
      </c>
      <c r="E633" s="2">
        <f>MACD!F633</f>
        <v>-4.2769739952310072E-2</v>
      </c>
      <c r="F633" s="2">
        <f>'Moving Avg'!D633</f>
        <v>12.724079999999999</v>
      </c>
      <c r="G633" s="2">
        <f>'Moving Avg'!F633</f>
        <v>12.464325000000001</v>
      </c>
      <c r="H633" s="2">
        <f>'Moving Avg'!G633</f>
        <v>12.545409999999999</v>
      </c>
      <c r="I633" s="2">
        <f>'Moving Avg'!H633</f>
        <v>12.014058499999987</v>
      </c>
      <c r="J633" s="6" t="str">
        <f>OBV!F633</f>
        <v>BULLISH</v>
      </c>
      <c r="K633" s="6" t="str">
        <f>OBV!G633</f>
        <v>NEUTRAL</v>
      </c>
      <c r="L633" s="6" t="str">
        <f>OBV!H633</f>
        <v>NEUTRAL</v>
      </c>
      <c r="M633" s="8">
        <f t="shared" si="90"/>
        <v>25</v>
      </c>
      <c r="N633" s="8">
        <f t="shared" si="91"/>
        <v>100</v>
      </c>
      <c r="O633" s="8">
        <f t="shared" si="92"/>
        <v>50</v>
      </c>
      <c r="P633" s="8">
        <f t="shared" si="93"/>
        <v>49.5</v>
      </c>
      <c r="Q633" s="9">
        <f t="shared" si="94"/>
        <v>58.674999999999997</v>
      </c>
      <c r="R633" s="9">
        <f t="shared" si="95"/>
        <v>54.875</v>
      </c>
      <c r="S633" s="9">
        <f t="shared" si="96"/>
        <v>53.525000000000006</v>
      </c>
      <c r="T633" s="9">
        <f t="shared" si="97"/>
        <v>56.125</v>
      </c>
      <c r="U633" s="8">
        <f t="shared" si="98"/>
        <v>55.691666666666663</v>
      </c>
      <c r="V633" s="8">
        <f t="shared" si="99"/>
        <v>55.8</v>
      </c>
    </row>
    <row r="634" spans="1:22" ht="13.5" x14ac:dyDescent="0.25">
      <c r="A634" s="3">
        <f>RSI!A634</f>
        <v>45449</v>
      </c>
      <c r="B634" s="2">
        <f>RSI!B634</f>
        <v>12.838200000000001</v>
      </c>
      <c r="C634" s="2">
        <f>RSI!I634</f>
        <v>59.125541181249424</v>
      </c>
      <c r="D634" s="2">
        <f>MACD!E634</f>
        <v>-0.17585774305194057</v>
      </c>
      <c r="E634" s="2">
        <f>MACD!F634</f>
        <v>-6.9387340572236181E-2</v>
      </c>
      <c r="F634" s="2">
        <f>'Moving Avg'!D634</f>
        <v>12.740600000000001</v>
      </c>
      <c r="G634" s="2">
        <f>'Moving Avg'!F634</f>
        <v>12.490225000000001</v>
      </c>
      <c r="H634" s="2">
        <f>'Moving Avg'!G634</f>
        <v>12.543308</v>
      </c>
      <c r="I634" s="2">
        <f>'Moving Avg'!H634</f>
        <v>12.018938499999988</v>
      </c>
      <c r="J634" s="6" t="str">
        <f>OBV!F634</f>
        <v>BULLISH</v>
      </c>
      <c r="K634" s="6" t="str">
        <f>OBV!G634</f>
        <v>NEUTRAL</v>
      </c>
      <c r="L634" s="6" t="str">
        <f>OBV!H634</f>
        <v>CONFIRMED BULLISH</v>
      </c>
      <c r="M634" s="8">
        <f t="shared" si="90"/>
        <v>25</v>
      </c>
      <c r="N634" s="8">
        <f t="shared" si="91"/>
        <v>100</v>
      </c>
      <c r="O634" s="8">
        <f t="shared" si="92"/>
        <v>50</v>
      </c>
      <c r="P634" s="8">
        <f t="shared" si="93"/>
        <v>83.5</v>
      </c>
      <c r="Q634" s="9">
        <f t="shared" si="94"/>
        <v>63.774999999999999</v>
      </c>
      <c r="R634" s="9">
        <f t="shared" si="95"/>
        <v>63.375</v>
      </c>
      <c r="S634" s="9">
        <f t="shared" si="96"/>
        <v>68.825000000000003</v>
      </c>
      <c r="T634" s="9">
        <f t="shared" si="97"/>
        <v>64.625</v>
      </c>
      <c r="U634" s="8">
        <f t="shared" si="98"/>
        <v>65.325000000000003</v>
      </c>
      <c r="V634" s="8">
        <f t="shared" si="99"/>
        <v>65.150000000000006</v>
      </c>
    </row>
    <row r="635" spans="1:22" ht="13.5" x14ac:dyDescent="0.25">
      <c r="A635" s="3">
        <f>RSI!A635</f>
        <v>45450</v>
      </c>
      <c r="B635" s="2">
        <f>RSI!B635</f>
        <v>12.800700000000001</v>
      </c>
      <c r="C635" s="2">
        <f>RSI!I635</f>
        <v>57.735761450077774</v>
      </c>
      <c r="D635" s="2">
        <f>MACD!E635</f>
        <v>-0.19860797623422499</v>
      </c>
      <c r="E635" s="2">
        <f>MACD!F635</f>
        <v>-9.5231467704633949E-2</v>
      </c>
      <c r="F635" s="2">
        <f>'Moving Avg'!D635</f>
        <v>12.74812</v>
      </c>
      <c r="G635" s="2">
        <f>'Moving Avg'!F635</f>
        <v>12.514250000000001</v>
      </c>
      <c r="H635" s="2">
        <f>'Moving Avg'!G635</f>
        <v>12.540305999999998</v>
      </c>
      <c r="I635" s="2">
        <f>'Moving Avg'!H635</f>
        <v>12.023630999999988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  <c r="M635" s="8">
        <f t="shared" si="90"/>
        <v>25</v>
      </c>
      <c r="N635" s="8">
        <f t="shared" si="91"/>
        <v>100</v>
      </c>
      <c r="O635" s="8">
        <f t="shared" si="92"/>
        <v>50</v>
      </c>
      <c r="P635" s="8">
        <f t="shared" si="93"/>
        <v>83.5</v>
      </c>
      <c r="Q635" s="9">
        <f t="shared" si="94"/>
        <v>63.774999999999999</v>
      </c>
      <c r="R635" s="9">
        <f t="shared" si="95"/>
        <v>63.375</v>
      </c>
      <c r="S635" s="9">
        <f t="shared" si="96"/>
        <v>68.825000000000003</v>
      </c>
      <c r="T635" s="9">
        <f t="shared" si="97"/>
        <v>64.625</v>
      </c>
      <c r="U635" s="8">
        <f t="shared" si="98"/>
        <v>65.325000000000003</v>
      </c>
      <c r="V635" s="8">
        <f t="shared" si="99"/>
        <v>65.150000000000006</v>
      </c>
    </row>
    <row r="636" spans="1:22" ht="13.5" x14ac:dyDescent="0.25">
      <c r="A636" s="3">
        <f>RSI!A636</f>
        <v>45453</v>
      </c>
      <c r="B636" s="2">
        <f>RSI!B636</f>
        <v>12.755599999999999</v>
      </c>
      <c r="C636" s="2">
        <f>RSI!I636</f>
        <v>56.029988071726891</v>
      </c>
      <c r="D636" s="2">
        <f>MACD!E636</f>
        <v>-0.21596205663363044</v>
      </c>
      <c r="E636" s="2">
        <f>MACD!F636</f>
        <v>-0.11937758549043326</v>
      </c>
      <c r="F636" s="2">
        <f>'Moving Avg'!D636</f>
        <v>12.7316</v>
      </c>
      <c r="G636" s="2">
        <f>'Moving Avg'!F636</f>
        <v>12.536020000000001</v>
      </c>
      <c r="H636" s="2">
        <f>'Moving Avg'!G636</f>
        <v>12.537301999999997</v>
      </c>
      <c r="I636" s="2">
        <f>'Moving Avg'!H636</f>
        <v>12.028097999999986</v>
      </c>
      <c r="J636" s="6" t="str">
        <f>OBV!F636</f>
        <v>BULLISH</v>
      </c>
      <c r="K636" s="6" t="str">
        <f>OBV!G636</f>
        <v>NEUTRAL</v>
      </c>
      <c r="L636" s="6" t="str">
        <f>OBV!H636</f>
        <v>BULLISH DIVERGENCE</v>
      </c>
      <c r="M636" s="8">
        <f t="shared" si="90"/>
        <v>25</v>
      </c>
      <c r="N636" s="8">
        <f t="shared" si="91"/>
        <v>100</v>
      </c>
      <c r="O636" s="8">
        <f t="shared" si="92"/>
        <v>50</v>
      </c>
      <c r="P636" s="8">
        <f t="shared" si="93"/>
        <v>66.5</v>
      </c>
      <c r="Q636" s="9">
        <f t="shared" si="94"/>
        <v>61.225000000000001</v>
      </c>
      <c r="R636" s="9">
        <f t="shared" si="95"/>
        <v>59.125</v>
      </c>
      <c r="S636" s="9">
        <f t="shared" si="96"/>
        <v>61.174999999999997</v>
      </c>
      <c r="T636" s="9">
        <f t="shared" si="97"/>
        <v>60.375</v>
      </c>
      <c r="U636" s="8">
        <f t="shared" si="98"/>
        <v>60.508333333333326</v>
      </c>
      <c r="V636" s="8">
        <f t="shared" si="99"/>
        <v>60.474999999999994</v>
      </c>
    </row>
    <row r="637" spans="1:22" ht="13.5" x14ac:dyDescent="0.25">
      <c r="A637" s="3">
        <f>RSI!A637</f>
        <v>45454</v>
      </c>
      <c r="B637" s="2">
        <f>RSI!B637</f>
        <v>12.545400000000001</v>
      </c>
      <c r="C637" s="2">
        <f>RSI!I637</f>
        <v>48.794205062687062</v>
      </c>
      <c r="D637" s="2">
        <f>MACD!E637</f>
        <v>-0.22191625573135809</v>
      </c>
      <c r="E637" s="2">
        <f>MACD!F637</f>
        <v>-0.13988531953861821</v>
      </c>
      <c r="F637" s="2">
        <f>'Moving Avg'!D637</f>
        <v>12.740600000000001</v>
      </c>
      <c r="G637" s="2">
        <f>'Moving Avg'!F637</f>
        <v>12.548030000000001</v>
      </c>
      <c r="H637" s="2">
        <f>'Moving Avg'!G637</f>
        <v>12.530093999999998</v>
      </c>
      <c r="I637" s="2">
        <f>'Moving Avg'!H637</f>
        <v>12.030500499999984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0"/>
        <v>25</v>
      </c>
      <c r="N637" s="8">
        <f t="shared" si="91"/>
        <v>100</v>
      </c>
      <c r="O637" s="8">
        <f t="shared" si="92"/>
        <v>50</v>
      </c>
      <c r="P637" s="8">
        <f t="shared" si="93"/>
        <v>83.5</v>
      </c>
      <c r="Q637" s="9">
        <f t="shared" si="94"/>
        <v>63.774999999999999</v>
      </c>
      <c r="R637" s="9">
        <f t="shared" si="95"/>
        <v>63.375</v>
      </c>
      <c r="S637" s="9">
        <f t="shared" si="96"/>
        <v>68.825000000000003</v>
      </c>
      <c r="T637" s="9">
        <f t="shared" si="97"/>
        <v>64.625</v>
      </c>
      <c r="U637" s="8">
        <f t="shared" si="98"/>
        <v>65.325000000000003</v>
      </c>
      <c r="V637" s="8">
        <f t="shared" si="99"/>
        <v>65.150000000000006</v>
      </c>
    </row>
    <row r="638" spans="1:22" ht="13.5" x14ac:dyDescent="0.25">
      <c r="A638" s="3">
        <f>RSI!A638</f>
        <v>45455</v>
      </c>
      <c r="B638" s="2">
        <f>RSI!B638</f>
        <v>12.725</v>
      </c>
      <c r="C638" s="2">
        <f>RSI!I638</f>
        <v>54.232698570647884</v>
      </c>
      <c r="D638" s="2">
        <f>MACD!E638</f>
        <v>-0.17071551421839359</v>
      </c>
      <c r="E638" s="2">
        <f>MACD!F638</f>
        <v>-0.14605135847457329</v>
      </c>
      <c r="F638" s="2">
        <f>'Moving Avg'!D638</f>
        <v>12.732980000000001</v>
      </c>
      <c r="G638" s="2">
        <f>'Moving Avg'!F638</f>
        <v>12.561140000000002</v>
      </c>
      <c r="H638" s="2">
        <f>'Moving Avg'!G638</f>
        <v>12.529332</v>
      </c>
      <c r="I638" s="2">
        <f>'Moving Avg'!H638</f>
        <v>12.034251499999987</v>
      </c>
      <c r="J638" s="6" t="str">
        <f>OBV!F638</f>
        <v>BEARISH</v>
      </c>
      <c r="K638" s="6" t="str">
        <f>OBV!G638</f>
        <v>NEUTRAL</v>
      </c>
      <c r="L638" s="6" t="str">
        <f>OBV!H638</f>
        <v>CONFIRMED BEARISH</v>
      </c>
      <c r="M638" s="8">
        <f t="shared" si="90"/>
        <v>25</v>
      </c>
      <c r="N638" s="8">
        <f t="shared" si="91"/>
        <v>100</v>
      </c>
      <c r="O638" s="8">
        <f t="shared" si="92"/>
        <v>50</v>
      </c>
      <c r="P638" s="8">
        <f t="shared" si="93"/>
        <v>16.5</v>
      </c>
      <c r="Q638" s="9">
        <f t="shared" si="94"/>
        <v>53.725000000000001</v>
      </c>
      <c r="R638" s="9">
        <f t="shared" si="95"/>
        <v>46.625</v>
      </c>
      <c r="S638" s="9">
        <f t="shared" si="96"/>
        <v>38.674999999999997</v>
      </c>
      <c r="T638" s="9">
        <f t="shared" si="97"/>
        <v>47.875</v>
      </c>
      <c r="U638" s="8">
        <f t="shared" si="98"/>
        <v>46.341666666666661</v>
      </c>
      <c r="V638" s="8">
        <f t="shared" si="99"/>
        <v>46.724999999999994</v>
      </c>
    </row>
    <row r="639" spans="1:22" ht="13.5" x14ac:dyDescent="0.25">
      <c r="A639" s="3">
        <f>RSI!A639</f>
        <v>45456</v>
      </c>
      <c r="B639" s="2">
        <f>RSI!B639</f>
        <v>12.725</v>
      </c>
      <c r="C639" s="2">
        <f>RSI!I639</f>
        <v>54.232698570647884</v>
      </c>
      <c r="D639" s="2">
        <f>MACD!E639</f>
        <v>-0.12937515532113153</v>
      </c>
      <c r="E639" s="2">
        <f>MACD!F639</f>
        <v>-0.14271611784388494</v>
      </c>
      <c r="F639" s="2">
        <f>'Moving Avg'!D639</f>
        <v>12.71034</v>
      </c>
      <c r="G639" s="2">
        <f>'Moving Avg'!F639</f>
        <v>12.576125000000001</v>
      </c>
      <c r="H639" s="2">
        <f>'Moving Avg'!G639</f>
        <v>12.52872</v>
      </c>
      <c r="I639" s="2">
        <f>'Moving Avg'!H639</f>
        <v>12.038865499999986</v>
      </c>
      <c r="J639" s="6" t="str">
        <f>OBV!F639</f>
        <v>BEARISH</v>
      </c>
      <c r="K639" s="6" t="str">
        <f>OBV!G639</f>
        <v>NEUTRAL</v>
      </c>
      <c r="L639" s="6" t="str">
        <f>OBV!H639</f>
        <v>CONFIRMED BEARISH</v>
      </c>
      <c r="M639" s="8">
        <f t="shared" si="90"/>
        <v>25</v>
      </c>
      <c r="N639" s="8">
        <f t="shared" si="91"/>
        <v>0</v>
      </c>
      <c r="O639" s="8">
        <f t="shared" si="92"/>
        <v>50</v>
      </c>
      <c r="P639" s="8">
        <f t="shared" si="93"/>
        <v>16.5</v>
      </c>
      <c r="Q639" s="9">
        <f t="shared" si="94"/>
        <v>18.725000000000001</v>
      </c>
      <c r="R639" s="9">
        <f t="shared" si="95"/>
        <v>26.625</v>
      </c>
      <c r="S639" s="9">
        <f t="shared" si="96"/>
        <v>23.675000000000001</v>
      </c>
      <c r="T639" s="9">
        <f t="shared" si="97"/>
        <v>22.875</v>
      </c>
      <c r="U639" s="8">
        <f t="shared" si="98"/>
        <v>23.008333333333336</v>
      </c>
      <c r="V639" s="8">
        <f t="shared" si="99"/>
        <v>22.975000000000001</v>
      </c>
    </row>
    <row r="640" spans="1:22" ht="13.5" x14ac:dyDescent="0.25">
      <c r="A640" s="3">
        <f>RSI!A640</f>
        <v>45457</v>
      </c>
      <c r="B640" s="2">
        <f>RSI!B640</f>
        <v>12.717000000000001</v>
      </c>
      <c r="C640" s="2">
        <f>RSI!I640</f>
        <v>53.936762842300084</v>
      </c>
      <c r="D640" s="2">
        <f>MACD!E640</f>
        <v>-9.3416467805372605E-2</v>
      </c>
      <c r="E640" s="2">
        <f>MACD!F640</f>
        <v>-0.13285618783618247</v>
      </c>
      <c r="F640" s="2">
        <f>'Moving Avg'!D640</f>
        <v>12.6936</v>
      </c>
      <c r="G640" s="2">
        <f>'Moving Avg'!F640</f>
        <v>12.590710000000001</v>
      </c>
      <c r="H640" s="2">
        <f>'Moving Avg'!G640</f>
        <v>12.527947999999999</v>
      </c>
      <c r="I640" s="2">
        <f>'Moving Avg'!H640</f>
        <v>12.042163499999988</v>
      </c>
      <c r="J640" s="6" t="str">
        <f>OBV!F640</f>
        <v>BEARISH</v>
      </c>
      <c r="K640" s="6" t="str">
        <f>OBV!G640</f>
        <v>NEUTRAL</v>
      </c>
      <c r="L640" s="6" t="str">
        <f>OBV!H640</f>
        <v>CONFIRMED BEARISH</v>
      </c>
      <c r="M640" s="8">
        <f t="shared" si="90"/>
        <v>25</v>
      </c>
      <c r="N640" s="8">
        <f t="shared" si="91"/>
        <v>0</v>
      </c>
      <c r="O640" s="8">
        <f t="shared" si="92"/>
        <v>50</v>
      </c>
      <c r="P640" s="8">
        <f t="shared" si="93"/>
        <v>16.5</v>
      </c>
      <c r="Q640" s="9">
        <f t="shared" si="94"/>
        <v>18.725000000000001</v>
      </c>
      <c r="R640" s="9">
        <f t="shared" si="95"/>
        <v>26.625</v>
      </c>
      <c r="S640" s="9">
        <f t="shared" si="96"/>
        <v>23.675000000000001</v>
      </c>
      <c r="T640" s="9">
        <f t="shared" si="97"/>
        <v>22.875</v>
      </c>
      <c r="U640" s="8">
        <f t="shared" si="98"/>
        <v>23.008333333333336</v>
      </c>
      <c r="V640" s="8">
        <f t="shared" si="99"/>
        <v>22.975000000000001</v>
      </c>
    </row>
    <row r="641" spans="1:22" ht="13.5" x14ac:dyDescent="0.25">
      <c r="A641" s="3">
        <f>RSI!A641</f>
        <v>45461</v>
      </c>
      <c r="B641" s="2">
        <f>RSI!B641</f>
        <v>12.5969</v>
      </c>
      <c r="C641" s="2">
        <f>RSI!I641</f>
        <v>49.564145132210875</v>
      </c>
      <c r="D641" s="2">
        <f>MACD!E641</f>
        <v>-4.32036332240191E-2</v>
      </c>
      <c r="E641" s="2">
        <f>MACD!F641</f>
        <v>-0.1149256769137498</v>
      </c>
      <c r="F641" s="2">
        <f>'Moving Avg'!D641</f>
        <v>12.661860000000001</v>
      </c>
      <c r="G641" s="2">
        <f>'Moving Avg'!F641</f>
        <v>12.60192</v>
      </c>
      <c r="H641" s="2">
        <f>'Moving Avg'!G641</f>
        <v>12.524773999999997</v>
      </c>
      <c r="I641" s="2">
        <f>'Moving Avg'!H641</f>
        <v>12.045123499999987</v>
      </c>
      <c r="J641" s="6" t="str">
        <f>OBV!F641</f>
        <v>BEARISH</v>
      </c>
      <c r="K641" s="6" t="str">
        <f>OBV!G641</f>
        <v>NEUTRAL</v>
      </c>
      <c r="L641" s="6" t="str">
        <f>OBV!H641</f>
        <v>CONFIRMED BEARISH</v>
      </c>
      <c r="M641" s="8">
        <f t="shared" si="90"/>
        <v>25</v>
      </c>
      <c r="N641" s="8">
        <f t="shared" si="91"/>
        <v>0</v>
      </c>
      <c r="O641" s="8">
        <f t="shared" si="92"/>
        <v>50</v>
      </c>
      <c r="P641" s="8">
        <f t="shared" si="93"/>
        <v>16.5</v>
      </c>
      <c r="Q641" s="9">
        <f t="shared" si="94"/>
        <v>18.725000000000001</v>
      </c>
      <c r="R641" s="9">
        <f t="shared" si="95"/>
        <v>26.625</v>
      </c>
      <c r="S641" s="9">
        <f t="shared" si="96"/>
        <v>23.675000000000001</v>
      </c>
      <c r="T641" s="9">
        <f t="shared" si="97"/>
        <v>22.875</v>
      </c>
      <c r="U641" s="8">
        <f t="shared" si="98"/>
        <v>23.008333333333336</v>
      </c>
      <c r="V641" s="8">
        <f t="shared" si="99"/>
        <v>22.975000000000001</v>
      </c>
    </row>
    <row r="642" spans="1:22" ht="13.5" x14ac:dyDescent="0.25">
      <c r="A642" s="3">
        <f>RSI!A642</f>
        <v>45462</v>
      </c>
      <c r="B642" s="2">
        <f>RSI!B642</f>
        <v>12.204800000000001</v>
      </c>
      <c r="C642" s="2">
        <f>RSI!I642</f>
        <v>38.570328522582848</v>
      </c>
      <c r="D642" s="2">
        <f>MACD!E642</f>
        <v>-2.3545672988211308E-2</v>
      </c>
      <c r="E642" s="2">
        <f>MACD!F642</f>
        <v>-9.6649676128642101E-2</v>
      </c>
      <c r="F642" s="2">
        <f>'Moving Avg'!D642</f>
        <v>12.59374</v>
      </c>
      <c r="G642" s="2">
        <f>'Moving Avg'!F642</f>
        <v>12.59465</v>
      </c>
      <c r="H642" s="2">
        <f>'Moving Avg'!G642</f>
        <v>12.514207999999998</v>
      </c>
      <c r="I642" s="2">
        <f>'Moving Avg'!H642</f>
        <v>12.046085499999988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16.5</v>
      </c>
      <c r="Q642" s="9">
        <f t="shared" si="94"/>
        <v>18.725000000000001</v>
      </c>
      <c r="R642" s="9">
        <f t="shared" si="95"/>
        <v>26.625</v>
      </c>
      <c r="S642" s="9">
        <f t="shared" si="96"/>
        <v>23.675000000000001</v>
      </c>
      <c r="T642" s="9">
        <f t="shared" si="97"/>
        <v>22.875</v>
      </c>
      <c r="U642" s="8">
        <f t="shared" si="98"/>
        <v>23.008333333333336</v>
      </c>
      <c r="V642" s="8">
        <f t="shared" si="99"/>
        <v>22.975000000000001</v>
      </c>
    </row>
    <row r="643" spans="1:22" ht="13.5" x14ac:dyDescent="0.25">
      <c r="A643" s="3">
        <f>RSI!A643</f>
        <v>45463</v>
      </c>
      <c r="B643" s="2">
        <f>RSI!B643</f>
        <v>12.0847</v>
      </c>
      <c r="C643" s="2">
        <f>RSI!I643</f>
        <v>35.94067829869654</v>
      </c>
      <c r="D643" s="2">
        <f>MACD!E643</f>
        <v>4.4804531447116602E-2</v>
      </c>
      <c r="E643" s="2">
        <f>MACD!F643</f>
        <v>-6.8358834613490363E-2</v>
      </c>
      <c r="F643" s="2">
        <f>'Moving Avg'!D643</f>
        <v>12.465679999999999</v>
      </c>
      <c r="G643" s="2">
        <f>'Moving Avg'!F643</f>
        <v>12.581375</v>
      </c>
      <c r="H643" s="2">
        <f>'Moving Avg'!G643</f>
        <v>12.506645999999998</v>
      </c>
      <c r="I643" s="2">
        <f>'Moving Avg'!H643</f>
        <v>12.046559999999985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si="100"/>
        <v>25</v>
      </c>
      <c r="N643" s="8">
        <f t="shared" si="101"/>
        <v>0</v>
      </c>
      <c r="O643" s="8">
        <f t="shared" si="102"/>
        <v>50</v>
      </c>
      <c r="P643" s="8">
        <f t="shared" si="103"/>
        <v>16.5</v>
      </c>
      <c r="Q643" s="9">
        <f t="shared" ref="Q643:Q706" si="104">0.35*M643+N643*0.35+O643*0.15+P643*0.15</f>
        <v>18.725000000000001</v>
      </c>
      <c r="R643" s="9">
        <f t="shared" ref="R643:R706" si="105">M643*0.2+N643*0.2+O643*0.35+P643*0.25</f>
        <v>26.625</v>
      </c>
      <c r="S643" s="9">
        <f t="shared" ref="S643:S706" si="106">M643*0.15+N643*0.15+O643*0.25+P643*0.45</f>
        <v>23.675000000000001</v>
      </c>
      <c r="T643" s="9">
        <f t="shared" ref="T643:T706" si="107">0.25*SUM(M643:P643)</f>
        <v>22.875</v>
      </c>
      <c r="U643" s="8">
        <f t="shared" ref="U643:U706" si="108">SUM(Q643:S643)/3</f>
        <v>23.008333333333336</v>
      </c>
      <c r="V643" s="8">
        <f t="shared" ref="V643:V706" si="109">SUM(Q643:T643)/4</f>
        <v>22.975000000000001</v>
      </c>
    </row>
    <row r="644" spans="1:22" ht="13.5" x14ac:dyDescent="0.25">
      <c r="A644" s="3">
        <f>RSI!A644</f>
        <v>45464</v>
      </c>
      <c r="B644" s="2">
        <f>RSI!B644</f>
        <v>12.044700000000001</v>
      </c>
      <c r="C644" s="2">
        <f>RSI!I644</f>
        <v>35.082771306393298</v>
      </c>
      <c r="D644" s="2">
        <f>MACD!E644</f>
        <v>0.12009253171471279</v>
      </c>
      <c r="E644" s="2">
        <f>MACD!F644</f>
        <v>-3.0668561347849732E-2</v>
      </c>
      <c r="F644" s="2">
        <f>'Moving Avg'!D644</f>
        <v>12.32962</v>
      </c>
      <c r="G644" s="2">
        <f>'Moving Avg'!F644</f>
        <v>12.571729999999999</v>
      </c>
      <c r="H644" s="2">
        <f>'Moving Avg'!G644</f>
        <v>12.498283999999998</v>
      </c>
      <c r="I644" s="2">
        <f>'Moving Avg'!H644</f>
        <v>12.047171999999984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25</v>
      </c>
      <c r="N644" s="8">
        <f t="shared" si="101"/>
        <v>0</v>
      </c>
      <c r="O644" s="8">
        <f t="shared" si="102"/>
        <v>50</v>
      </c>
      <c r="P644" s="8">
        <f t="shared" si="103"/>
        <v>16.5</v>
      </c>
      <c r="Q644" s="9">
        <f t="shared" si="104"/>
        <v>18.725000000000001</v>
      </c>
      <c r="R644" s="9">
        <f t="shared" si="105"/>
        <v>26.625</v>
      </c>
      <c r="S644" s="9">
        <f t="shared" si="106"/>
        <v>23.675000000000001</v>
      </c>
      <c r="T644" s="9">
        <f t="shared" si="107"/>
        <v>22.875</v>
      </c>
      <c r="U644" s="8">
        <f t="shared" si="108"/>
        <v>23.008333333333336</v>
      </c>
      <c r="V644" s="8">
        <f t="shared" si="109"/>
        <v>22.975000000000001</v>
      </c>
    </row>
    <row r="645" spans="1:22" ht="13.5" x14ac:dyDescent="0.25">
      <c r="A645" s="3">
        <f>RSI!A645</f>
        <v>45467</v>
      </c>
      <c r="B645" s="2">
        <f>RSI!B645</f>
        <v>12.0047</v>
      </c>
      <c r="C645" s="2">
        <f>RSI!I645</f>
        <v>34.203527100701791</v>
      </c>
      <c r="D645" s="2">
        <f>MACD!E645</f>
        <v>0.18394674808716438</v>
      </c>
      <c r="E645" s="2">
        <f>MACD!F645</f>
        <v>1.2254500539153088E-2</v>
      </c>
      <c r="F645" s="2">
        <f>'Moving Avg'!D645</f>
        <v>12.18716</v>
      </c>
      <c r="G645" s="2">
        <f>'Moving Avg'!F645</f>
        <v>12.554455000000001</v>
      </c>
      <c r="H645" s="2">
        <f>'Moving Avg'!G645</f>
        <v>12.489571999999999</v>
      </c>
      <c r="I645" s="2">
        <f>'Moving Avg'!H645</f>
        <v>12.048071999999985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0"/>
        <v>25</v>
      </c>
      <c r="N645" s="8">
        <f t="shared" si="101"/>
        <v>0</v>
      </c>
      <c r="O645" s="8">
        <f t="shared" si="102"/>
        <v>50</v>
      </c>
      <c r="P645" s="8">
        <f t="shared" si="103"/>
        <v>16.5</v>
      </c>
      <c r="Q645" s="9">
        <f t="shared" si="104"/>
        <v>18.725000000000001</v>
      </c>
      <c r="R645" s="9">
        <f t="shared" si="105"/>
        <v>26.625</v>
      </c>
      <c r="S645" s="9">
        <f t="shared" si="106"/>
        <v>23.675000000000001</v>
      </c>
      <c r="T645" s="9">
        <f t="shared" si="107"/>
        <v>22.875</v>
      </c>
      <c r="U645" s="8">
        <f t="shared" si="108"/>
        <v>23.008333333333336</v>
      </c>
      <c r="V645" s="8">
        <f t="shared" si="109"/>
        <v>22.975000000000001</v>
      </c>
    </row>
    <row r="646" spans="1:22" ht="13.5" x14ac:dyDescent="0.25">
      <c r="A646" s="3">
        <f>RSI!A646</f>
        <v>45468</v>
      </c>
      <c r="B646" s="2">
        <f>RSI!B646</f>
        <v>11.916700000000001</v>
      </c>
      <c r="C646" s="2">
        <f>RSI!I646</f>
        <v>32.28643457166342</v>
      </c>
      <c r="D646" s="2">
        <f>MACD!E646</f>
        <v>0.24053000310162354</v>
      </c>
      <c r="E646" s="2">
        <f>MACD!F646</f>
        <v>5.7909601051647185E-2</v>
      </c>
      <c r="F646" s="2">
        <f>'Moving Avg'!D646</f>
        <v>12.051120000000001</v>
      </c>
      <c r="G646" s="2">
        <f>'Moving Avg'!F646</f>
        <v>12.532779999999999</v>
      </c>
      <c r="H646" s="2">
        <f>'Moving Avg'!G646</f>
        <v>12.48991</v>
      </c>
      <c r="I646" s="2">
        <f>'Moving Avg'!H646</f>
        <v>12.050033499999989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0"/>
        <v>25</v>
      </c>
      <c r="N646" s="8">
        <f t="shared" si="101"/>
        <v>0</v>
      </c>
      <c r="O646" s="8">
        <f t="shared" si="102"/>
        <v>50</v>
      </c>
      <c r="P646" s="8">
        <f t="shared" si="103"/>
        <v>16.5</v>
      </c>
      <c r="Q646" s="9">
        <f t="shared" si="104"/>
        <v>18.725000000000001</v>
      </c>
      <c r="R646" s="9">
        <f t="shared" si="105"/>
        <v>26.625</v>
      </c>
      <c r="S646" s="9">
        <f t="shared" si="106"/>
        <v>23.675000000000001</v>
      </c>
      <c r="T646" s="9">
        <f t="shared" si="107"/>
        <v>22.875</v>
      </c>
      <c r="U646" s="8">
        <f t="shared" si="108"/>
        <v>23.008333333333336</v>
      </c>
      <c r="V646" s="8">
        <f t="shared" si="109"/>
        <v>22.975000000000001</v>
      </c>
    </row>
    <row r="647" spans="1:22" ht="13.5" x14ac:dyDescent="0.25">
      <c r="A647" s="3">
        <f>RSI!A647</f>
        <v>45469</v>
      </c>
      <c r="B647" s="2">
        <f>RSI!B647</f>
        <v>11.404500000000001</v>
      </c>
      <c r="C647" s="2">
        <f>RSI!I647</f>
        <v>23.892360090815217</v>
      </c>
      <c r="D647" s="2">
        <f>MACD!E647</f>
        <v>0.29728292366165299</v>
      </c>
      <c r="E647" s="2">
        <f>MACD!F647</f>
        <v>0.10578426557364834</v>
      </c>
      <c r="F647" s="2">
        <f>'Moving Avg'!D647</f>
        <v>11.89106</v>
      </c>
      <c r="G647" s="2">
        <f>'Moving Avg'!F647</f>
        <v>12.487370000000002</v>
      </c>
      <c r="H647" s="2">
        <f>'Moving Avg'!G647</f>
        <v>12.475350000000001</v>
      </c>
      <c r="I647" s="2">
        <f>'Moving Avg'!H647</f>
        <v>12.04853299999999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  <c r="M647" s="8">
        <f t="shared" si="100"/>
        <v>50</v>
      </c>
      <c r="N647" s="8">
        <f t="shared" si="101"/>
        <v>0</v>
      </c>
      <c r="O647" s="8">
        <f t="shared" si="102"/>
        <v>0</v>
      </c>
      <c r="P647" s="8">
        <f t="shared" si="103"/>
        <v>16.5</v>
      </c>
      <c r="Q647" s="9">
        <f t="shared" si="104"/>
        <v>19.975000000000001</v>
      </c>
      <c r="R647" s="9">
        <f t="shared" si="105"/>
        <v>14.125</v>
      </c>
      <c r="S647" s="9">
        <f t="shared" si="106"/>
        <v>14.925000000000001</v>
      </c>
      <c r="T647" s="9">
        <f t="shared" si="107"/>
        <v>16.625</v>
      </c>
      <c r="U647" s="8">
        <f t="shared" si="108"/>
        <v>16.341666666666669</v>
      </c>
      <c r="V647" s="8">
        <f t="shared" si="109"/>
        <v>16.412500000000001</v>
      </c>
    </row>
    <row r="648" spans="1:22" ht="13.5" x14ac:dyDescent="0.25">
      <c r="A648" s="3">
        <f>RSI!A648</f>
        <v>45470</v>
      </c>
      <c r="B648" s="2">
        <f>RSI!B648</f>
        <v>11.7646</v>
      </c>
      <c r="C648" s="2">
        <f>RSI!I648</f>
        <v>36.409694922566231</v>
      </c>
      <c r="D648" s="2">
        <f>MACD!E648</f>
        <v>0.35231802753447639</v>
      </c>
      <c r="E648" s="2">
        <f>MACD!F648</f>
        <v>0.15509101796581395</v>
      </c>
      <c r="F648" s="2">
        <f>'Moving Avg'!D648</f>
        <v>11.82704</v>
      </c>
      <c r="G648" s="2">
        <f>'Moving Avg'!F648</f>
        <v>12.437445000000002</v>
      </c>
      <c r="H648" s="2">
        <f>'Moving Avg'!G648</f>
        <v>12.464388</v>
      </c>
      <c r="I648" s="2">
        <f>'Moving Avg'!H648</f>
        <v>12.050822999999991</v>
      </c>
      <c r="J648" s="6" t="str">
        <f>OBV!F648</f>
        <v>BULLISH</v>
      </c>
      <c r="K648" s="6" t="str">
        <f>OBV!G648</f>
        <v>NEUTRAL</v>
      </c>
      <c r="L648" s="6" t="str">
        <f>OBV!H648</f>
        <v>BULLISH DIVERGENCE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66.5</v>
      </c>
      <c r="Q648" s="9">
        <f t="shared" si="104"/>
        <v>18.725000000000001</v>
      </c>
      <c r="R648" s="9">
        <f t="shared" si="105"/>
        <v>21.625</v>
      </c>
      <c r="S648" s="9">
        <f t="shared" si="106"/>
        <v>33.674999999999997</v>
      </c>
      <c r="T648" s="9">
        <f t="shared" si="107"/>
        <v>22.875</v>
      </c>
      <c r="U648" s="8">
        <f t="shared" si="108"/>
        <v>24.675000000000001</v>
      </c>
      <c r="V648" s="8">
        <f t="shared" si="109"/>
        <v>24.225000000000001</v>
      </c>
    </row>
    <row r="649" spans="1:22" ht="13.5" x14ac:dyDescent="0.25">
      <c r="A649" s="3">
        <f>RSI!A649</f>
        <v>45471</v>
      </c>
      <c r="B649" s="2">
        <f>RSI!B649</f>
        <v>12.1327</v>
      </c>
      <c r="C649" s="2">
        <f>RSI!I649</f>
        <v>46.158058266439262</v>
      </c>
      <c r="D649" s="2">
        <f>MACD!E649</f>
        <v>0.37509974108116495</v>
      </c>
      <c r="E649" s="2">
        <f>MACD!F649</f>
        <v>0.19909276258888414</v>
      </c>
      <c r="F649" s="2">
        <f>'Moving Avg'!D649</f>
        <v>11.84464</v>
      </c>
      <c r="G649" s="2">
        <f>'Moving Avg'!F649</f>
        <v>12.406300000000002</v>
      </c>
      <c r="H649" s="2">
        <f>'Moving Avg'!G649</f>
        <v>12.457785999999999</v>
      </c>
      <c r="I649" s="2">
        <f>'Moving Avg'!H649</f>
        <v>12.053451499999994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0</v>
      </c>
      <c r="O649" s="8">
        <f t="shared" si="102"/>
        <v>0</v>
      </c>
      <c r="P649" s="8">
        <f t="shared" si="103"/>
        <v>83.5</v>
      </c>
      <c r="Q649" s="9">
        <f t="shared" si="104"/>
        <v>21.274999999999999</v>
      </c>
      <c r="R649" s="9">
        <f t="shared" si="105"/>
        <v>25.875</v>
      </c>
      <c r="S649" s="9">
        <f t="shared" si="106"/>
        <v>41.325000000000003</v>
      </c>
      <c r="T649" s="9">
        <f t="shared" si="107"/>
        <v>27.125</v>
      </c>
      <c r="U649" s="8">
        <f t="shared" si="108"/>
        <v>29.491666666666664</v>
      </c>
      <c r="V649" s="8">
        <f t="shared" si="109"/>
        <v>28.9</v>
      </c>
    </row>
    <row r="650" spans="1:22" ht="13.5" x14ac:dyDescent="0.25">
      <c r="A650" s="3">
        <f>RSI!A650</f>
        <v>45474</v>
      </c>
      <c r="B650" s="2">
        <f>RSI!B650</f>
        <v>12.1327</v>
      </c>
      <c r="C650" s="2">
        <f>RSI!I650</f>
        <v>46.158058266439269</v>
      </c>
      <c r="D650" s="2">
        <f>MACD!E650</f>
        <v>0.39419310934616902</v>
      </c>
      <c r="E650" s="2">
        <f>MACD!F650</f>
        <v>0.23811283194034111</v>
      </c>
      <c r="F650" s="2">
        <f>'Moving Avg'!D650</f>
        <v>11.870239999999999</v>
      </c>
      <c r="G650" s="2">
        <f>'Moving Avg'!F650</f>
        <v>12.374780000000001</v>
      </c>
      <c r="H650" s="2">
        <f>'Moving Avg'!G650</f>
        <v>12.452684</v>
      </c>
      <c r="I650" s="2">
        <f>'Moving Avg'!H650</f>
        <v>12.056117999999994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0"/>
        <v>25</v>
      </c>
      <c r="N650" s="8">
        <f t="shared" si="101"/>
        <v>0</v>
      </c>
      <c r="O650" s="8">
        <f t="shared" si="102"/>
        <v>0</v>
      </c>
      <c r="P650" s="8">
        <f t="shared" si="103"/>
        <v>83.5</v>
      </c>
      <c r="Q650" s="9">
        <f t="shared" si="104"/>
        <v>21.274999999999999</v>
      </c>
      <c r="R650" s="9">
        <f t="shared" si="105"/>
        <v>25.875</v>
      </c>
      <c r="S650" s="9">
        <f t="shared" si="106"/>
        <v>41.325000000000003</v>
      </c>
      <c r="T650" s="9">
        <f t="shared" si="107"/>
        <v>27.125</v>
      </c>
      <c r="U650" s="8">
        <f t="shared" si="108"/>
        <v>29.491666666666664</v>
      </c>
      <c r="V650" s="8">
        <f t="shared" si="109"/>
        <v>28.9</v>
      </c>
    </row>
    <row r="651" spans="1:22" ht="13.5" x14ac:dyDescent="0.25">
      <c r="A651" s="3">
        <f>RSI!A651</f>
        <v>45475</v>
      </c>
      <c r="B651" s="2">
        <f>RSI!B651</f>
        <v>12.0847</v>
      </c>
      <c r="C651" s="2">
        <f>RSI!I651</f>
        <v>45.112184090226542</v>
      </c>
      <c r="D651" s="2">
        <f>MACD!E651</f>
        <v>0.39639739377776451</v>
      </c>
      <c r="E651" s="2">
        <f>MACD!F651</f>
        <v>0.2697697443078258</v>
      </c>
      <c r="F651" s="2">
        <f>'Moving Avg'!D651</f>
        <v>11.903839999999999</v>
      </c>
      <c r="G651" s="2">
        <f>'Moving Avg'!F651</f>
        <v>12.337104999999999</v>
      </c>
      <c r="H651" s="2">
        <f>'Moving Avg'!G651</f>
        <v>12.446622</v>
      </c>
      <c r="I651" s="2">
        <f>'Moving Avg'!H651</f>
        <v>12.058581999999994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0"/>
        <v>25</v>
      </c>
      <c r="N651" s="8">
        <f t="shared" si="101"/>
        <v>0</v>
      </c>
      <c r="O651" s="8">
        <f t="shared" si="102"/>
        <v>0</v>
      </c>
      <c r="P651" s="8">
        <f t="shared" si="103"/>
        <v>83.5</v>
      </c>
      <c r="Q651" s="9">
        <f t="shared" si="104"/>
        <v>21.274999999999999</v>
      </c>
      <c r="R651" s="9">
        <f t="shared" si="105"/>
        <v>25.875</v>
      </c>
      <c r="S651" s="9">
        <f t="shared" si="106"/>
        <v>41.325000000000003</v>
      </c>
      <c r="T651" s="9">
        <f t="shared" si="107"/>
        <v>27.125</v>
      </c>
      <c r="U651" s="8">
        <f t="shared" si="108"/>
        <v>29.491666666666664</v>
      </c>
      <c r="V651" s="8">
        <f t="shared" si="109"/>
        <v>28.9</v>
      </c>
    </row>
    <row r="652" spans="1:22" ht="13.5" x14ac:dyDescent="0.25">
      <c r="A652" s="3">
        <f>RSI!A652</f>
        <v>45476</v>
      </c>
      <c r="B652" s="2">
        <f>RSI!B652</f>
        <v>12.556900000000001</v>
      </c>
      <c r="C652" s="2">
        <f>RSI!I652</f>
        <v>55.737409759451445</v>
      </c>
      <c r="D652" s="2">
        <f>MACD!E652</f>
        <v>0.30414323036915469</v>
      </c>
      <c r="E652" s="2">
        <f>MACD!F652</f>
        <v>0.2766444415200916</v>
      </c>
      <c r="F652" s="2">
        <f>'Moving Avg'!D652</f>
        <v>12.134319999999999</v>
      </c>
      <c r="G652" s="2">
        <f>'Moving Avg'!F652</f>
        <v>12.339930000000003</v>
      </c>
      <c r="H652" s="2">
        <f>'Moving Avg'!G652</f>
        <v>12.450756000000002</v>
      </c>
      <c r="I652" s="2">
        <f>'Moving Avg'!H652</f>
        <v>12.063932499999996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25</v>
      </c>
      <c r="N652" s="8">
        <f t="shared" si="101"/>
        <v>0</v>
      </c>
      <c r="O652" s="8">
        <f t="shared" si="102"/>
        <v>50</v>
      </c>
      <c r="P652" s="8">
        <f t="shared" si="103"/>
        <v>83.5</v>
      </c>
      <c r="Q652" s="9">
        <f t="shared" si="104"/>
        <v>28.774999999999999</v>
      </c>
      <c r="R652" s="9">
        <f t="shared" si="105"/>
        <v>43.375</v>
      </c>
      <c r="S652" s="9">
        <f t="shared" si="106"/>
        <v>53.825000000000003</v>
      </c>
      <c r="T652" s="9">
        <f t="shared" si="107"/>
        <v>39.625</v>
      </c>
      <c r="U652" s="8">
        <f t="shared" si="108"/>
        <v>41.991666666666667</v>
      </c>
      <c r="V652" s="8">
        <f t="shared" si="109"/>
        <v>41.400000000000006</v>
      </c>
    </row>
    <row r="653" spans="1:22" ht="13.5" x14ac:dyDescent="0.25">
      <c r="A653" s="3">
        <f>RSI!A653</f>
        <v>45477</v>
      </c>
      <c r="B653" s="2">
        <f>RSI!B653</f>
        <v>12.5169</v>
      </c>
      <c r="C653" s="2">
        <f>RSI!I653</f>
        <v>54.770190016735825</v>
      </c>
      <c r="D653" s="2">
        <f>MACD!E653</f>
        <v>0.20887181196788873</v>
      </c>
      <c r="E653" s="2">
        <f>MACD!F653</f>
        <v>0.26308991560965106</v>
      </c>
      <c r="F653" s="2">
        <f>'Moving Avg'!D653</f>
        <v>12.28478</v>
      </c>
      <c r="G653" s="2">
        <f>'Moving Avg'!F653</f>
        <v>12.327620000000001</v>
      </c>
      <c r="H653" s="2">
        <f>'Moving Avg'!G653</f>
        <v>12.448834000000002</v>
      </c>
      <c r="I653" s="2">
        <f>'Moving Avg'!H653</f>
        <v>12.069495999999997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  <c r="M653" s="8">
        <f t="shared" si="100"/>
        <v>25</v>
      </c>
      <c r="N653" s="8">
        <f t="shared" si="101"/>
        <v>100</v>
      </c>
      <c r="O653" s="8">
        <f t="shared" si="102"/>
        <v>50</v>
      </c>
      <c r="P653" s="8">
        <f t="shared" si="103"/>
        <v>83.5</v>
      </c>
      <c r="Q653" s="9">
        <f t="shared" si="104"/>
        <v>63.774999999999999</v>
      </c>
      <c r="R653" s="9">
        <f t="shared" si="105"/>
        <v>63.375</v>
      </c>
      <c r="S653" s="9">
        <f t="shared" si="106"/>
        <v>68.825000000000003</v>
      </c>
      <c r="T653" s="9">
        <f t="shared" si="107"/>
        <v>64.625</v>
      </c>
      <c r="U653" s="8">
        <f t="shared" si="108"/>
        <v>65.325000000000003</v>
      </c>
      <c r="V653" s="8">
        <f t="shared" si="109"/>
        <v>65.150000000000006</v>
      </c>
    </row>
    <row r="654" spans="1:22" ht="13.5" x14ac:dyDescent="0.25">
      <c r="A654" s="3">
        <f>RSI!A654</f>
        <v>45478</v>
      </c>
      <c r="B654" s="2">
        <f>RSI!B654</f>
        <v>12.4849</v>
      </c>
      <c r="C654" s="2">
        <f>RSI!I654</f>
        <v>53.963414953521799</v>
      </c>
      <c r="D654" s="2">
        <f>MACD!E654</f>
        <v>0.12313982533478551</v>
      </c>
      <c r="E654" s="2">
        <f>MACD!F654</f>
        <v>0.23509989755467797</v>
      </c>
      <c r="F654" s="2">
        <f>'Moving Avg'!D654</f>
        <v>12.355219999999999</v>
      </c>
      <c r="G654" s="2">
        <f>'Moving Avg'!F654</f>
        <v>12.309955000000002</v>
      </c>
      <c r="H654" s="2">
        <f>'Moving Avg'!G654</f>
        <v>12.444020000000002</v>
      </c>
      <c r="I654" s="2">
        <f>'Moving Avg'!H654</f>
        <v>12.074936999999998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  <c r="M654" s="8">
        <f t="shared" si="100"/>
        <v>25</v>
      </c>
      <c r="N654" s="8">
        <f t="shared" si="101"/>
        <v>100</v>
      </c>
      <c r="O654" s="8">
        <f t="shared" si="102"/>
        <v>50</v>
      </c>
      <c r="P654" s="8">
        <f t="shared" si="103"/>
        <v>83.5</v>
      </c>
      <c r="Q654" s="9">
        <f t="shared" si="104"/>
        <v>63.774999999999999</v>
      </c>
      <c r="R654" s="9">
        <f t="shared" si="105"/>
        <v>63.375</v>
      </c>
      <c r="S654" s="9">
        <f t="shared" si="106"/>
        <v>68.825000000000003</v>
      </c>
      <c r="T654" s="9">
        <f t="shared" si="107"/>
        <v>64.625</v>
      </c>
      <c r="U654" s="8">
        <f t="shared" si="108"/>
        <v>65.325000000000003</v>
      </c>
      <c r="V654" s="8">
        <f t="shared" si="109"/>
        <v>65.150000000000006</v>
      </c>
    </row>
    <row r="655" spans="1:22" ht="13.5" x14ac:dyDescent="0.25">
      <c r="A655" s="3">
        <f>RSI!A655</f>
        <v>45481</v>
      </c>
      <c r="B655" s="2">
        <f>RSI!B655</f>
        <v>12.444900000000001</v>
      </c>
      <c r="C655" s="2">
        <f>RSI!I655</f>
        <v>52.91417470494104</v>
      </c>
      <c r="D655" s="2">
        <f>MACD!E655</f>
        <v>4.6360179678254454E-2</v>
      </c>
      <c r="E655" s="2">
        <f>MACD!F655</f>
        <v>0.19735195397939329</v>
      </c>
      <c r="F655" s="2">
        <f>'Moving Avg'!D655</f>
        <v>12.417660000000001</v>
      </c>
      <c r="G655" s="2">
        <f>'Moving Avg'!F655</f>
        <v>12.292165000000001</v>
      </c>
      <c r="H655" s="2">
        <f>'Moving Avg'!G655</f>
        <v>12.435402000000002</v>
      </c>
      <c r="I655" s="2">
        <f>'Moving Avg'!H655</f>
        <v>12.080853499999998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  <c r="M655" s="8">
        <f t="shared" si="100"/>
        <v>25</v>
      </c>
      <c r="N655" s="8">
        <f t="shared" si="101"/>
        <v>100</v>
      </c>
      <c r="O655" s="8">
        <f t="shared" si="102"/>
        <v>50</v>
      </c>
      <c r="P655" s="8">
        <f t="shared" si="103"/>
        <v>16.5</v>
      </c>
      <c r="Q655" s="9">
        <f t="shared" si="104"/>
        <v>53.725000000000001</v>
      </c>
      <c r="R655" s="9">
        <f t="shared" si="105"/>
        <v>46.625</v>
      </c>
      <c r="S655" s="9">
        <f t="shared" si="106"/>
        <v>38.674999999999997</v>
      </c>
      <c r="T655" s="9">
        <f t="shared" si="107"/>
        <v>47.875</v>
      </c>
      <c r="U655" s="8">
        <f t="shared" si="108"/>
        <v>46.341666666666661</v>
      </c>
      <c r="V655" s="8">
        <f t="shared" si="109"/>
        <v>46.724999999999994</v>
      </c>
    </row>
    <row r="656" spans="1:22" ht="13.5" x14ac:dyDescent="0.25">
      <c r="A656" s="3">
        <f>RSI!A656</f>
        <v>45482</v>
      </c>
      <c r="B656" s="2">
        <f>RSI!B656</f>
        <v>12.444900000000001</v>
      </c>
      <c r="C656" s="2">
        <f>RSI!I656</f>
        <v>52.91417470494104</v>
      </c>
      <c r="D656" s="2">
        <f>MACD!E656</f>
        <v>-3.2878120248408749E-2</v>
      </c>
      <c r="E656" s="2">
        <f>MACD!F656</f>
        <v>0.15130593913383289</v>
      </c>
      <c r="F656" s="2">
        <f>'Moving Avg'!D656</f>
        <v>12.489700000000003</v>
      </c>
      <c r="G656" s="2">
        <f>'Moving Avg'!F656</f>
        <v>12.276630000000001</v>
      </c>
      <c r="H656" s="2">
        <f>'Moving Avg'!G656</f>
        <v>12.426936000000001</v>
      </c>
      <c r="I656" s="2">
        <f>'Moving Avg'!H656</f>
        <v>12.08677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  <c r="M656" s="8">
        <f t="shared" si="100"/>
        <v>25</v>
      </c>
      <c r="N656" s="8">
        <f t="shared" si="101"/>
        <v>100</v>
      </c>
      <c r="O656" s="8">
        <f t="shared" si="102"/>
        <v>50</v>
      </c>
      <c r="P656" s="8">
        <f t="shared" si="103"/>
        <v>83.5</v>
      </c>
      <c r="Q656" s="9">
        <f t="shared" si="104"/>
        <v>63.774999999999999</v>
      </c>
      <c r="R656" s="9">
        <f t="shared" si="105"/>
        <v>63.375</v>
      </c>
      <c r="S656" s="9">
        <f t="shared" si="106"/>
        <v>68.825000000000003</v>
      </c>
      <c r="T656" s="9">
        <f t="shared" si="107"/>
        <v>64.625</v>
      </c>
      <c r="U656" s="8">
        <f t="shared" si="108"/>
        <v>65.325000000000003</v>
      </c>
      <c r="V656" s="8">
        <f t="shared" si="109"/>
        <v>65.150000000000006</v>
      </c>
    </row>
    <row r="657" spans="1:22" ht="13.5" x14ac:dyDescent="0.25">
      <c r="A657" s="3">
        <f>RSI!A657</f>
        <v>45483</v>
      </c>
      <c r="B657" s="2">
        <f>RSI!B657</f>
        <v>12.604900000000001</v>
      </c>
      <c r="C657" s="2">
        <f>RSI!I657</f>
        <v>56.809906243900272</v>
      </c>
      <c r="D657" s="2">
        <f>MACD!E657</f>
        <v>-0.19125595500293713</v>
      </c>
      <c r="E657" s="2">
        <f>MACD!F657</f>
        <v>8.2793560306478886E-2</v>
      </c>
      <c r="F657" s="2">
        <f>'Moving Avg'!D657</f>
        <v>12.4993</v>
      </c>
      <c r="G657" s="2">
        <f>'Moving Avg'!F657</f>
        <v>12.279605</v>
      </c>
      <c r="H657" s="2">
        <f>'Moving Avg'!G657</f>
        <v>12.423772000000001</v>
      </c>
      <c r="I657" s="2">
        <f>'Moving Avg'!H657</f>
        <v>12.093486499999997</v>
      </c>
      <c r="J657" s="6" t="str">
        <f>OBV!F657</f>
        <v>BEARISH</v>
      </c>
      <c r="K657" s="6" t="str">
        <f>OBV!G657</f>
        <v>NEUTRAL</v>
      </c>
      <c r="L657" s="6" t="str">
        <f>OBV!H657</f>
        <v>BEARISH DIVERGENCE</v>
      </c>
      <c r="M657" s="8">
        <f t="shared" si="100"/>
        <v>25</v>
      </c>
      <c r="N657" s="8">
        <f t="shared" si="101"/>
        <v>100</v>
      </c>
      <c r="O657" s="8">
        <f t="shared" si="102"/>
        <v>50</v>
      </c>
      <c r="P657" s="8">
        <f t="shared" si="103"/>
        <v>16.5</v>
      </c>
      <c r="Q657" s="9">
        <f t="shared" si="104"/>
        <v>53.725000000000001</v>
      </c>
      <c r="R657" s="9">
        <f t="shared" si="105"/>
        <v>46.625</v>
      </c>
      <c r="S657" s="9">
        <f t="shared" si="106"/>
        <v>38.674999999999997</v>
      </c>
      <c r="T657" s="9">
        <f t="shared" si="107"/>
        <v>47.875</v>
      </c>
      <c r="U657" s="8">
        <f t="shared" si="108"/>
        <v>46.341666666666661</v>
      </c>
      <c r="V657" s="8">
        <f t="shared" si="109"/>
        <v>46.724999999999994</v>
      </c>
    </row>
    <row r="658" spans="1:22" ht="13.5" x14ac:dyDescent="0.25">
      <c r="A658" s="3">
        <f>RSI!A658</f>
        <v>45484</v>
      </c>
      <c r="B658" s="2">
        <f>RSI!B658</f>
        <v>12.604900000000001</v>
      </c>
      <c r="C658" s="2">
        <f>RSI!I658</f>
        <v>56.809906243900272</v>
      </c>
      <c r="D658" s="2">
        <f>MACD!E658</f>
        <v>-0.27144137020944292</v>
      </c>
      <c r="E658" s="2">
        <f>MACD!F658</f>
        <v>1.1946574203294522E-2</v>
      </c>
      <c r="F658" s="2">
        <f>'Moving Avg'!D658</f>
        <v>12.516900000000001</v>
      </c>
      <c r="G658" s="2">
        <f>'Moving Avg'!F658</f>
        <v>12.273599999999998</v>
      </c>
      <c r="H658" s="2">
        <f>'Moving Avg'!G658</f>
        <v>12.420608000000001</v>
      </c>
      <c r="I658" s="2">
        <f>'Moving Avg'!H658</f>
        <v>12.100202999999997</v>
      </c>
      <c r="J658" s="6" t="str">
        <f>OBV!F658</f>
        <v>BEARISH</v>
      </c>
      <c r="K658" s="6" t="str">
        <f>OBV!G658</f>
        <v>NEUTRAL</v>
      </c>
      <c r="L658" s="6" t="str">
        <f>OBV!H658</f>
        <v>BEARISH DIVERGENCE</v>
      </c>
      <c r="M658" s="8">
        <f t="shared" si="100"/>
        <v>25</v>
      </c>
      <c r="N658" s="8">
        <f t="shared" si="101"/>
        <v>100</v>
      </c>
      <c r="O658" s="8">
        <f t="shared" si="102"/>
        <v>50</v>
      </c>
      <c r="P658" s="8">
        <f t="shared" si="103"/>
        <v>16.5</v>
      </c>
      <c r="Q658" s="9">
        <f t="shared" si="104"/>
        <v>53.725000000000001</v>
      </c>
      <c r="R658" s="9">
        <f t="shared" si="105"/>
        <v>46.625</v>
      </c>
      <c r="S658" s="9">
        <f t="shared" si="106"/>
        <v>38.674999999999997</v>
      </c>
      <c r="T658" s="9">
        <f t="shared" si="107"/>
        <v>47.875</v>
      </c>
      <c r="U658" s="8">
        <f t="shared" si="108"/>
        <v>46.341666666666661</v>
      </c>
      <c r="V658" s="8">
        <f t="shared" si="109"/>
        <v>46.724999999999994</v>
      </c>
    </row>
    <row r="659" spans="1:22" ht="13.5" x14ac:dyDescent="0.25">
      <c r="A659" s="3">
        <f>RSI!A659</f>
        <v>45485</v>
      </c>
      <c r="B659" s="2">
        <f>RSI!B659</f>
        <v>12.725</v>
      </c>
      <c r="C659" s="2">
        <f>RSI!I659</f>
        <v>59.711722602146068</v>
      </c>
      <c r="D659" s="2">
        <f>MACD!E659</f>
        <v>-0.29301294770503183</v>
      </c>
      <c r="E659" s="2">
        <f>MACD!F659</f>
        <v>-4.9045330178370747E-2</v>
      </c>
      <c r="F659" s="2">
        <f>'Moving Avg'!D659</f>
        <v>12.564920000000001</v>
      </c>
      <c r="G659" s="2">
        <f>'Moving Avg'!F659</f>
        <v>12.2736</v>
      </c>
      <c r="H659" s="2">
        <f>'Moving Avg'!G659</f>
        <v>12.421346000000003</v>
      </c>
      <c r="I659" s="2">
        <f>'Moving Avg'!H659</f>
        <v>12.108270999999997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  <c r="M659" s="8">
        <f t="shared" si="100"/>
        <v>25</v>
      </c>
      <c r="N659" s="8">
        <f t="shared" si="101"/>
        <v>100</v>
      </c>
      <c r="O659" s="8">
        <f t="shared" si="102"/>
        <v>50</v>
      </c>
      <c r="P659" s="8">
        <f t="shared" si="103"/>
        <v>83.5</v>
      </c>
      <c r="Q659" s="9">
        <f t="shared" si="104"/>
        <v>63.774999999999999</v>
      </c>
      <c r="R659" s="9">
        <f t="shared" si="105"/>
        <v>63.375</v>
      </c>
      <c r="S659" s="9">
        <f t="shared" si="106"/>
        <v>68.825000000000003</v>
      </c>
      <c r="T659" s="9">
        <f t="shared" si="107"/>
        <v>64.625</v>
      </c>
      <c r="U659" s="8">
        <f t="shared" si="108"/>
        <v>65.325000000000003</v>
      </c>
      <c r="V659" s="8">
        <f t="shared" si="109"/>
        <v>65.150000000000006</v>
      </c>
    </row>
    <row r="660" spans="1:22" ht="13.5" x14ac:dyDescent="0.25">
      <c r="A660" s="3">
        <f>RSI!A660</f>
        <v>45488</v>
      </c>
      <c r="B660" s="2">
        <f>RSI!B660</f>
        <v>13.1251</v>
      </c>
      <c r="C660" s="2">
        <f>RSI!I660</f>
        <v>67.536780990736702</v>
      </c>
      <c r="D660" s="2">
        <f>MACD!E660</f>
        <v>-0.34296147197986393</v>
      </c>
      <c r="E660" s="2">
        <f>MACD!F660</f>
        <v>-0.10782855853866939</v>
      </c>
      <c r="F660" s="2">
        <f>'Moving Avg'!D660</f>
        <v>12.70096</v>
      </c>
      <c r="G660" s="2">
        <f>'Moving Avg'!F660</f>
        <v>12.294004999999999</v>
      </c>
      <c r="H660" s="2">
        <f>'Moving Avg'!G660</f>
        <v>12.430086000000001</v>
      </c>
      <c r="I660" s="2">
        <f>'Moving Avg'!H660</f>
        <v>12.117588499999997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  <c r="M660" s="8">
        <f t="shared" si="100"/>
        <v>25</v>
      </c>
      <c r="N660" s="8">
        <f t="shared" si="101"/>
        <v>100</v>
      </c>
      <c r="O660" s="8">
        <f t="shared" si="102"/>
        <v>50</v>
      </c>
      <c r="P660" s="8">
        <f t="shared" si="103"/>
        <v>83.5</v>
      </c>
      <c r="Q660" s="9">
        <f t="shared" si="104"/>
        <v>63.774999999999999</v>
      </c>
      <c r="R660" s="9">
        <f t="shared" si="105"/>
        <v>63.375</v>
      </c>
      <c r="S660" s="9">
        <f t="shared" si="106"/>
        <v>68.825000000000003</v>
      </c>
      <c r="T660" s="9">
        <f t="shared" si="107"/>
        <v>64.625</v>
      </c>
      <c r="U660" s="8">
        <f t="shared" si="108"/>
        <v>65.325000000000003</v>
      </c>
      <c r="V660" s="8">
        <f t="shared" si="109"/>
        <v>65.150000000000006</v>
      </c>
    </row>
    <row r="661" spans="1:22" ht="13.5" x14ac:dyDescent="0.25">
      <c r="A661" s="3">
        <f>RSI!A661</f>
        <v>45489</v>
      </c>
      <c r="B661" s="2">
        <f>RSI!B661</f>
        <v>13.021100000000001</v>
      </c>
      <c r="C661" s="2">
        <f>RSI!I661</f>
        <v>64.054163906331098</v>
      </c>
      <c r="D661" s="2">
        <f>MACD!E661</f>
        <v>-0.38917685171678684</v>
      </c>
      <c r="E661" s="2">
        <f>MACD!F661</f>
        <v>-0.1640982171742929</v>
      </c>
      <c r="F661" s="2">
        <f>'Moving Avg'!D661</f>
        <v>12.8162</v>
      </c>
      <c r="G661" s="2">
        <f>'Moving Avg'!F661</f>
        <v>12.315214999999998</v>
      </c>
      <c r="H661" s="2">
        <f>'Moving Avg'!G661</f>
        <v>12.438248000000003</v>
      </c>
      <c r="I661" s="2">
        <f>'Moving Avg'!H661</f>
        <v>12.126385999999995</v>
      </c>
      <c r="J661" s="6" t="str">
        <f>OBV!F661</f>
        <v>BULLISH</v>
      </c>
      <c r="K661" s="6" t="str">
        <f>OBV!G661</f>
        <v>NEUTRAL</v>
      </c>
      <c r="L661" s="6" t="str">
        <f>OBV!H661</f>
        <v>CONFIRMED BULLISH</v>
      </c>
      <c r="M661" s="8">
        <f t="shared" si="100"/>
        <v>25</v>
      </c>
      <c r="N661" s="8">
        <f t="shared" si="101"/>
        <v>100</v>
      </c>
      <c r="O661" s="8">
        <f t="shared" si="102"/>
        <v>50</v>
      </c>
      <c r="P661" s="8">
        <f t="shared" si="103"/>
        <v>83.5</v>
      </c>
      <c r="Q661" s="9">
        <f t="shared" si="104"/>
        <v>63.774999999999999</v>
      </c>
      <c r="R661" s="9">
        <f t="shared" si="105"/>
        <v>63.375</v>
      </c>
      <c r="S661" s="9">
        <f t="shared" si="106"/>
        <v>68.825000000000003</v>
      </c>
      <c r="T661" s="9">
        <f t="shared" si="107"/>
        <v>64.625</v>
      </c>
      <c r="U661" s="8">
        <f t="shared" si="108"/>
        <v>65.325000000000003</v>
      </c>
      <c r="V661" s="8">
        <f t="shared" si="109"/>
        <v>65.150000000000006</v>
      </c>
    </row>
    <row r="662" spans="1:22" ht="13.5" x14ac:dyDescent="0.25">
      <c r="A662" s="3">
        <f>RSI!A662</f>
        <v>45490</v>
      </c>
      <c r="B662" s="2">
        <f>RSI!B662</f>
        <v>12.6449</v>
      </c>
      <c r="C662" s="2">
        <f>RSI!I662</f>
        <v>53.339378951136609</v>
      </c>
      <c r="D662" s="2">
        <f>MACD!E662</f>
        <v>-0.33110882328597846</v>
      </c>
      <c r="E662" s="2">
        <f>MACD!F662</f>
        <v>-0.19750033839663</v>
      </c>
      <c r="F662" s="2">
        <f>'Moving Avg'!D662</f>
        <v>12.824200000000001</v>
      </c>
      <c r="G662" s="2">
        <f>'Moving Avg'!F662</f>
        <v>12.337219999999999</v>
      </c>
      <c r="H662" s="2">
        <f>'Moving Avg'!G662</f>
        <v>12.449398000000004</v>
      </c>
      <c r="I662" s="2">
        <f>'Moving Avg'!H662</f>
        <v>12.132176499999996</v>
      </c>
      <c r="J662" s="6" t="str">
        <f>OBV!F662</f>
        <v>BULLISH</v>
      </c>
      <c r="K662" s="6" t="str">
        <f>OBV!G662</f>
        <v>NEUTRAL</v>
      </c>
      <c r="L662" s="6" t="str">
        <f>OBV!H662</f>
        <v>CONFIRMED BULLISH</v>
      </c>
      <c r="M662" s="8">
        <f t="shared" si="100"/>
        <v>25</v>
      </c>
      <c r="N662" s="8">
        <f t="shared" si="101"/>
        <v>100</v>
      </c>
      <c r="O662" s="8">
        <f t="shared" si="102"/>
        <v>50</v>
      </c>
      <c r="P662" s="8">
        <f t="shared" si="103"/>
        <v>83.5</v>
      </c>
      <c r="Q662" s="9">
        <f t="shared" si="104"/>
        <v>63.774999999999999</v>
      </c>
      <c r="R662" s="9">
        <f t="shared" si="105"/>
        <v>63.375</v>
      </c>
      <c r="S662" s="9">
        <f t="shared" si="106"/>
        <v>68.825000000000003</v>
      </c>
      <c r="T662" s="9">
        <f t="shared" si="107"/>
        <v>64.625</v>
      </c>
      <c r="U662" s="8">
        <f t="shared" si="108"/>
        <v>65.325000000000003</v>
      </c>
      <c r="V662" s="8">
        <f t="shared" si="109"/>
        <v>65.150000000000006</v>
      </c>
    </row>
    <row r="663" spans="1:22" ht="13.5" x14ac:dyDescent="0.25">
      <c r="A663" s="3">
        <f>RSI!A663</f>
        <v>45491</v>
      </c>
      <c r="B663" s="2">
        <f>RSI!B663</f>
        <v>12.765000000000001</v>
      </c>
      <c r="C663" s="2">
        <f>RSI!I663</f>
        <v>55.876907492510007</v>
      </c>
      <c r="D663" s="2">
        <f>MACD!E663</f>
        <v>-0.29789360074576265</v>
      </c>
      <c r="E663" s="2">
        <f>MACD!F663</f>
        <v>-0.21757899086645655</v>
      </c>
      <c r="F663" s="2">
        <f>'Moving Avg'!D663</f>
        <v>12.856220000000002</v>
      </c>
      <c r="G663" s="2">
        <f>'Moving Avg'!F663</f>
        <v>12.371234999999999</v>
      </c>
      <c r="H663" s="2">
        <f>'Moving Avg'!G663</f>
        <v>12.454090000000001</v>
      </c>
      <c r="I663" s="2">
        <f>'Moving Avg'!H663</f>
        <v>12.138567499999992</v>
      </c>
      <c r="J663" s="6" t="str">
        <f>OBV!F663</f>
        <v>BULLISH</v>
      </c>
      <c r="K663" s="6" t="str">
        <f>OBV!G663</f>
        <v>NEUTRAL</v>
      </c>
      <c r="L663" s="6" t="str">
        <f>OBV!H663</f>
        <v>CONFIRMED BULLISH</v>
      </c>
      <c r="M663" s="8">
        <f t="shared" si="100"/>
        <v>25</v>
      </c>
      <c r="N663" s="8">
        <f t="shared" si="101"/>
        <v>100</v>
      </c>
      <c r="O663" s="8">
        <f t="shared" si="102"/>
        <v>50</v>
      </c>
      <c r="P663" s="8">
        <f t="shared" si="103"/>
        <v>83.5</v>
      </c>
      <c r="Q663" s="9">
        <f t="shared" si="104"/>
        <v>63.774999999999999</v>
      </c>
      <c r="R663" s="9">
        <f t="shared" si="105"/>
        <v>63.375</v>
      </c>
      <c r="S663" s="9">
        <f t="shared" si="106"/>
        <v>68.825000000000003</v>
      </c>
      <c r="T663" s="9">
        <f t="shared" si="107"/>
        <v>64.625</v>
      </c>
      <c r="U663" s="8">
        <f t="shared" si="108"/>
        <v>65.325000000000003</v>
      </c>
      <c r="V663" s="8">
        <f t="shared" si="109"/>
        <v>65.150000000000006</v>
      </c>
    </row>
    <row r="664" spans="1:22" ht="13.5" x14ac:dyDescent="0.25">
      <c r="A664" s="3">
        <f>RSI!A664</f>
        <v>45492</v>
      </c>
      <c r="B664" s="2">
        <f>RSI!B664</f>
        <v>12.757</v>
      </c>
      <c r="C664" s="2">
        <f>RSI!I664</f>
        <v>55.659770660950514</v>
      </c>
      <c r="D664" s="2">
        <f>MACD!E664</f>
        <v>-0.2756333141316798</v>
      </c>
      <c r="E664" s="2">
        <f>MACD!F664</f>
        <v>-0.22918985551950122</v>
      </c>
      <c r="F664" s="2">
        <f>'Moving Avg'!D664</f>
        <v>12.862620000000001</v>
      </c>
      <c r="G664" s="2">
        <f>'Moving Avg'!F664</f>
        <v>12.406849999999997</v>
      </c>
      <c r="H664" s="2">
        <f>'Moving Avg'!G664</f>
        <v>12.462826</v>
      </c>
      <c r="I664" s="2">
        <f>'Moving Avg'!H664</f>
        <v>12.145255999999993</v>
      </c>
      <c r="J664" s="6" t="str">
        <f>OBV!F664</f>
        <v>BULLISH</v>
      </c>
      <c r="K664" s="6" t="str">
        <f>OBV!G664</f>
        <v>NEUTRAL</v>
      </c>
      <c r="L664" s="6" t="str">
        <f>OBV!H664</f>
        <v>CONFIRMED BULLISH</v>
      </c>
      <c r="M664" s="8">
        <f t="shared" si="100"/>
        <v>25</v>
      </c>
      <c r="N664" s="8">
        <f t="shared" si="101"/>
        <v>100</v>
      </c>
      <c r="O664" s="8">
        <f t="shared" si="102"/>
        <v>50</v>
      </c>
      <c r="P664" s="8">
        <f t="shared" si="103"/>
        <v>83.5</v>
      </c>
      <c r="Q664" s="9">
        <f t="shared" si="104"/>
        <v>63.774999999999999</v>
      </c>
      <c r="R664" s="9">
        <f t="shared" si="105"/>
        <v>63.375</v>
      </c>
      <c r="S664" s="9">
        <f t="shared" si="106"/>
        <v>68.825000000000003</v>
      </c>
      <c r="T664" s="9">
        <f t="shared" si="107"/>
        <v>64.625</v>
      </c>
      <c r="U664" s="8">
        <f t="shared" si="108"/>
        <v>65.325000000000003</v>
      </c>
      <c r="V664" s="8">
        <f t="shared" si="109"/>
        <v>65.150000000000006</v>
      </c>
    </row>
    <row r="665" spans="1:22" ht="13.5" x14ac:dyDescent="0.25">
      <c r="A665" s="3">
        <f>RSI!A665</f>
        <v>45495</v>
      </c>
      <c r="B665" s="2">
        <f>RSI!B665</f>
        <v>12.725</v>
      </c>
      <c r="C665" s="2">
        <f>RSI!I665</f>
        <v>54.743386718295838</v>
      </c>
      <c r="D665" s="2">
        <f>MACD!E665</f>
        <v>-0.26193612873168348</v>
      </c>
      <c r="E665" s="2">
        <f>MACD!F665</f>
        <v>-0.23573911016193769</v>
      </c>
      <c r="F665" s="2">
        <f>'Moving Avg'!D665</f>
        <v>12.782599999999999</v>
      </c>
      <c r="G665" s="2">
        <f>'Moving Avg'!F665</f>
        <v>12.442864999999999</v>
      </c>
      <c r="H665" s="2">
        <f>'Moving Avg'!G665</f>
        <v>12.470922</v>
      </c>
      <c r="I665" s="2">
        <f>'Moving Avg'!H665</f>
        <v>12.151784499999993</v>
      </c>
      <c r="J665" s="6" t="str">
        <f>OBV!F665</f>
        <v>BULLISH</v>
      </c>
      <c r="K665" s="6" t="str">
        <f>OBV!G665</f>
        <v>NEUTRAL</v>
      </c>
      <c r="L665" s="6" t="str">
        <f>OBV!H665</f>
        <v>BULLISH DIVERGENCE</v>
      </c>
      <c r="M665" s="8">
        <f t="shared" si="100"/>
        <v>25</v>
      </c>
      <c r="N665" s="8">
        <f t="shared" si="101"/>
        <v>100</v>
      </c>
      <c r="O665" s="8">
        <f t="shared" si="102"/>
        <v>50</v>
      </c>
      <c r="P665" s="8">
        <f t="shared" si="103"/>
        <v>66.5</v>
      </c>
      <c r="Q665" s="9">
        <f t="shared" si="104"/>
        <v>61.225000000000001</v>
      </c>
      <c r="R665" s="9">
        <f t="shared" si="105"/>
        <v>59.125</v>
      </c>
      <c r="S665" s="9">
        <f t="shared" si="106"/>
        <v>61.174999999999997</v>
      </c>
      <c r="T665" s="9">
        <f t="shared" si="107"/>
        <v>60.375</v>
      </c>
      <c r="U665" s="8">
        <f t="shared" si="108"/>
        <v>60.508333333333326</v>
      </c>
      <c r="V665" s="8">
        <f t="shared" si="109"/>
        <v>60.474999999999994</v>
      </c>
    </row>
    <row r="666" spans="1:22" ht="13.5" x14ac:dyDescent="0.25">
      <c r="A666" s="3">
        <f>RSI!A666</f>
        <v>45496</v>
      </c>
      <c r="B666" s="2">
        <f>RSI!B666</f>
        <v>13.421200000000001</v>
      </c>
      <c r="C666" s="2">
        <f>RSI!I666</f>
        <v>67.341405941082471</v>
      </c>
      <c r="D666" s="2">
        <f>MACD!E666</f>
        <v>-0.3029820817233464</v>
      </c>
      <c r="E666" s="2">
        <f>MACD!F666</f>
        <v>-0.24918770447421945</v>
      </c>
      <c r="F666" s="2">
        <f>'Moving Avg'!D666</f>
        <v>12.862620000000001</v>
      </c>
      <c r="G666" s="2">
        <f>'Moving Avg'!F666</f>
        <v>12.518089999999999</v>
      </c>
      <c r="H666" s="2">
        <f>'Moving Avg'!G666</f>
        <v>12.492942000000001</v>
      </c>
      <c r="I666" s="2">
        <f>'Moving Avg'!H666</f>
        <v>12.159203999999995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  <c r="M666" s="8">
        <f t="shared" si="100"/>
        <v>25</v>
      </c>
      <c r="N666" s="8">
        <f t="shared" si="101"/>
        <v>100</v>
      </c>
      <c r="O666" s="8">
        <f t="shared" si="102"/>
        <v>50</v>
      </c>
      <c r="P666" s="8">
        <f t="shared" si="103"/>
        <v>83.5</v>
      </c>
      <c r="Q666" s="9">
        <f t="shared" si="104"/>
        <v>63.774999999999999</v>
      </c>
      <c r="R666" s="9">
        <f t="shared" si="105"/>
        <v>63.375</v>
      </c>
      <c r="S666" s="9">
        <f t="shared" si="106"/>
        <v>68.825000000000003</v>
      </c>
      <c r="T666" s="9">
        <f t="shared" si="107"/>
        <v>64.625</v>
      </c>
      <c r="U666" s="8">
        <f t="shared" si="108"/>
        <v>65.325000000000003</v>
      </c>
      <c r="V666" s="8">
        <f t="shared" si="109"/>
        <v>65.150000000000006</v>
      </c>
    </row>
    <row r="667" spans="1:22" ht="13.5" x14ac:dyDescent="0.25">
      <c r="A667" s="3">
        <f>RSI!A667</f>
        <v>45497</v>
      </c>
      <c r="B667" s="2">
        <f>RSI!B667</f>
        <v>13.405200000000001</v>
      </c>
      <c r="C667" s="2">
        <f>RSI!I667</f>
        <v>66.880628500146656</v>
      </c>
      <c r="D667" s="2">
        <f>MACD!E667</f>
        <v>-0.31701316077125163</v>
      </c>
      <c r="E667" s="2">
        <f>MACD!F667</f>
        <v>-0.26275279573362592</v>
      </c>
      <c r="F667" s="2">
        <f>'Moving Avg'!D667</f>
        <v>13.014679999999998</v>
      </c>
      <c r="G667" s="2">
        <f>'Moving Avg'!F667</f>
        <v>12.618125000000001</v>
      </c>
      <c r="H667" s="2">
        <f>'Moving Avg'!G667</f>
        <v>12.514941999999998</v>
      </c>
      <c r="I667" s="2">
        <f>'Moving Avg'!H667</f>
        <v>12.168945999999996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  <c r="M667" s="8">
        <f t="shared" si="100"/>
        <v>25</v>
      </c>
      <c r="N667" s="8">
        <f t="shared" si="101"/>
        <v>100</v>
      </c>
      <c r="O667" s="8">
        <f t="shared" si="102"/>
        <v>50</v>
      </c>
      <c r="P667" s="8">
        <f t="shared" si="103"/>
        <v>83.5</v>
      </c>
      <c r="Q667" s="9">
        <f t="shared" si="104"/>
        <v>63.774999999999999</v>
      </c>
      <c r="R667" s="9">
        <f t="shared" si="105"/>
        <v>63.375</v>
      </c>
      <c r="S667" s="9">
        <f t="shared" si="106"/>
        <v>68.825000000000003</v>
      </c>
      <c r="T667" s="9">
        <f t="shared" si="107"/>
        <v>64.625</v>
      </c>
      <c r="U667" s="8">
        <f t="shared" si="108"/>
        <v>65.325000000000003</v>
      </c>
      <c r="V667" s="8">
        <f t="shared" si="109"/>
        <v>65.150000000000006</v>
      </c>
    </row>
    <row r="668" spans="1:22" ht="13.5" x14ac:dyDescent="0.25">
      <c r="A668" s="3">
        <f>RSI!A668</f>
        <v>45499</v>
      </c>
      <c r="B668" s="2">
        <f>RSI!B668</f>
        <v>13.405200000000001</v>
      </c>
      <c r="C668" s="2">
        <f>RSI!I668</f>
        <v>66.880628500146656</v>
      </c>
      <c r="D668" s="2">
        <f>MACD!E668</f>
        <v>-0.33351371374870986</v>
      </c>
      <c r="E668" s="2">
        <f>MACD!F668</f>
        <v>-0.27690497933664271</v>
      </c>
      <c r="F668" s="2">
        <f>'Moving Avg'!D668</f>
        <v>13.142720000000001</v>
      </c>
      <c r="G668" s="2">
        <f>'Moving Avg'!F668</f>
        <v>12.700155000000002</v>
      </c>
      <c r="H668" s="2">
        <f>'Moving Avg'!G668</f>
        <v>12.533790000000002</v>
      </c>
      <c r="I668" s="2">
        <f>'Moving Avg'!H668</f>
        <v>12.176472999999998</v>
      </c>
      <c r="J668" s="6" t="str">
        <f>OBV!F668</f>
        <v>BULLISH</v>
      </c>
      <c r="K668" s="6" t="str">
        <f>OBV!G668</f>
        <v>NEUTRAL</v>
      </c>
      <c r="L668" s="6" t="str">
        <f>OBV!H668</f>
        <v>CONFIRMED BULLISH</v>
      </c>
      <c r="M668" s="8">
        <f t="shared" si="100"/>
        <v>25</v>
      </c>
      <c r="N668" s="8">
        <f t="shared" si="101"/>
        <v>100</v>
      </c>
      <c r="O668" s="8">
        <f t="shared" si="102"/>
        <v>50</v>
      </c>
      <c r="P668" s="8">
        <f t="shared" si="103"/>
        <v>83.5</v>
      </c>
      <c r="Q668" s="9">
        <f t="shared" si="104"/>
        <v>63.774999999999999</v>
      </c>
      <c r="R668" s="9">
        <f t="shared" si="105"/>
        <v>63.375</v>
      </c>
      <c r="S668" s="9">
        <f t="shared" si="106"/>
        <v>68.825000000000003</v>
      </c>
      <c r="T668" s="9">
        <f t="shared" si="107"/>
        <v>64.625</v>
      </c>
      <c r="U668" s="8">
        <f t="shared" si="108"/>
        <v>65.325000000000003</v>
      </c>
      <c r="V668" s="8">
        <f t="shared" si="109"/>
        <v>65.150000000000006</v>
      </c>
    </row>
    <row r="669" spans="1:22" ht="13.5" x14ac:dyDescent="0.25">
      <c r="A669" s="3">
        <f>RSI!A669</f>
        <v>45502</v>
      </c>
      <c r="B669" s="2">
        <f>RSI!B669</f>
        <v>13.341200000000001</v>
      </c>
      <c r="C669" s="2">
        <f>RSI!I669</f>
        <v>64.822997488956901</v>
      </c>
      <c r="D669" s="2">
        <f>MACD!E669</f>
        <v>-0.32854333544046632</v>
      </c>
      <c r="E669" s="2">
        <f>MACD!F669</f>
        <v>-0.28723265055740743</v>
      </c>
      <c r="F669" s="2">
        <f>'Moving Avg'!D669</f>
        <v>13.259559999999999</v>
      </c>
      <c r="G669" s="2">
        <f>'Moving Avg'!F669</f>
        <v>12.760579999999999</v>
      </c>
      <c r="H669" s="2">
        <f>'Moving Avg'!G669</f>
        <v>12.552107999999999</v>
      </c>
      <c r="I669" s="2">
        <f>'Moving Avg'!H669</f>
        <v>12.183942999999998</v>
      </c>
      <c r="J669" s="6" t="str">
        <f>OBV!F669</f>
        <v>BEARISH</v>
      </c>
      <c r="K669" s="6" t="str">
        <f>OBV!G669</f>
        <v>NEUTRAL</v>
      </c>
      <c r="L669" s="6" t="str">
        <f>OBV!H669</f>
        <v>BEARISH DIVERGENCE</v>
      </c>
      <c r="M669" s="8">
        <f t="shared" si="100"/>
        <v>25</v>
      </c>
      <c r="N669" s="8">
        <f t="shared" si="101"/>
        <v>100</v>
      </c>
      <c r="O669" s="8">
        <f t="shared" si="102"/>
        <v>50</v>
      </c>
      <c r="P669" s="8">
        <f t="shared" si="103"/>
        <v>16.5</v>
      </c>
      <c r="Q669" s="9">
        <f t="shared" si="104"/>
        <v>53.725000000000001</v>
      </c>
      <c r="R669" s="9">
        <f t="shared" si="105"/>
        <v>46.625</v>
      </c>
      <c r="S669" s="9">
        <f t="shared" si="106"/>
        <v>38.674999999999997</v>
      </c>
      <c r="T669" s="9">
        <f t="shared" si="107"/>
        <v>47.875</v>
      </c>
      <c r="U669" s="8">
        <f t="shared" si="108"/>
        <v>46.341666666666661</v>
      </c>
      <c r="V669" s="8">
        <f t="shared" si="109"/>
        <v>46.724999999999994</v>
      </c>
    </row>
    <row r="670" spans="1:22" ht="13.5" x14ac:dyDescent="0.25">
      <c r="A670" s="3">
        <f>RSI!A670</f>
        <v>45503</v>
      </c>
      <c r="B670" s="2">
        <f>RSI!B670</f>
        <v>13.037100000000001</v>
      </c>
      <c r="C670" s="2">
        <f>RSI!I670</f>
        <v>56.005962822766513</v>
      </c>
      <c r="D670" s="2">
        <f>MACD!E670</f>
        <v>-0.24384753094892986</v>
      </c>
      <c r="E670" s="2">
        <f>MACD!F670</f>
        <v>-0.27855562663571193</v>
      </c>
      <c r="F670" s="2">
        <f>'Moving Avg'!D670</f>
        <v>13.32198</v>
      </c>
      <c r="G670" s="2">
        <f>'Moving Avg'!F670</f>
        <v>12.805800000000001</v>
      </c>
      <c r="H670" s="2">
        <f>'Moving Avg'!G670</f>
        <v>12.564343999999998</v>
      </c>
      <c r="I670" s="2">
        <f>'Moving Avg'!H670</f>
        <v>12.189967499999998</v>
      </c>
      <c r="J670" s="6" t="str">
        <f>OBV!F670</f>
        <v>BEARISH</v>
      </c>
      <c r="K670" s="6" t="str">
        <f>OBV!G670</f>
        <v>NEUTRAL</v>
      </c>
      <c r="L670" s="6" t="str">
        <f>OBV!H670</f>
        <v>BEARISH DIVERGENCE</v>
      </c>
      <c r="M670" s="8">
        <f t="shared" si="100"/>
        <v>25</v>
      </c>
      <c r="N670" s="8">
        <f t="shared" si="101"/>
        <v>0</v>
      </c>
      <c r="O670" s="8">
        <f t="shared" si="102"/>
        <v>50</v>
      </c>
      <c r="P670" s="8">
        <f t="shared" si="103"/>
        <v>16.5</v>
      </c>
      <c r="Q670" s="9">
        <f t="shared" si="104"/>
        <v>18.725000000000001</v>
      </c>
      <c r="R670" s="9">
        <f t="shared" si="105"/>
        <v>26.625</v>
      </c>
      <c r="S670" s="9">
        <f t="shared" si="106"/>
        <v>23.675000000000001</v>
      </c>
      <c r="T670" s="9">
        <f t="shared" si="107"/>
        <v>22.875</v>
      </c>
      <c r="U670" s="8">
        <f t="shared" si="108"/>
        <v>23.008333333333336</v>
      </c>
      <c r="V670" s="8">
        <f t="shared" si="109"/>
        <v>22.975000000000001</v>
      </c>
    </row>
    <row r="671" spans="1:22" ht="13.5" x14ac:dyDescent="0.25">
      <c r="A671" s="3">
        <f>RSI!A671</f>
        <v>45504</v>
      </c>
      <c r="B671" s="2">
        <f>RSI!B671</f>
        <v>13.2372</v>
      </c>
      <c r="C671" s="2">
        <f>RSI!I671</f>
        <v>59.873545275385979</v>
      </c>
      <c r="D671" s="2">
        <f>MACD!E671</f>
        <v>-0.20453090314560285</v>
      </c>
      <c r="E671" s="2">
        <f>MACD!F671</f>
        <v>-0.26375068193769013</v>
      </c>
      <c r="F671" s="2">
        <f>'Moving Avg'!D671</f>
        <v>13.28518</v>
      </c>
      <c r="G671" s="2">
        <f>'Moving Avg'!F671</f>
        <v>12.863425000000001</v>
      </c>
      <c r="H671" s="2">
        <f>'Moving Avg'!G671</f>
        <v>12.581633999999999</v>
      </c>
      <c r="I671" s="2">
        <f>'Moving Avg'!H671</f>
        <v>12.1979685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  <c r="M671" s="8">
        <f t="shared" si="100"/>
        <v>25</v>
      </c>
      <c r="N671" s="8">
        <f t="shared" si="101"/>
        <v>0</v>
      </c>
      <c r="O671" s="8">
        <f t="shared" si="102"/>
        <v>50</v>
      </c>
      <c r="P671" s="8">
        <f t="shared" si="103"/>
        <v>16.5</v>
      </c>
      <c r="Q671" s="9">
        <f t="shared" si="104"/>
        <v>18.725000000000001</v>
      </c>
      <c r="R671" s="9">
        <f t="shared" si="105"/>
        <v>26.625</v>
      </c>
      <c r="S671" s="9">
        <f t="shared" si="106"/>
        <v>23.675000000000001</v>
      </c>
      <c r="T671" s="9">
        <f t="shared" si="107"/>
        <v>22.875</v>
      </c>
      <c r="U671" s="8">
        <f t="shared" si="108"/>
        <v>23.008333333333336</v>
      </c>
      <c r="V671" s="8">
        <f t="shared" si="109"/>
        <v>22.975000000000001</v>
      </c>
    </row>
    <row r="672" spans="1:22" ht="13.5" x14ac:dyDescent="0.25">
      <c r="A672" s="3">
        <f>RSI!A672</f>
        <v>45505</v>
      </c>
      <c r="B672" s="2">
        <f>RSI!B672</f>
        <v>13.245200000000001</v>
      </c>
      <c r="C672" s="2">
        <f>RSI!I672</f>
        <v>60.024853803334359</v>
      </c>
      <c r="D672" s="2">
        <f>MACD!E672</f>
        <v>-0.23232863460287767</v>
      </c>
      <c r="E672" s="2">
        <f>MACD!F672</f>
        <v>-0.25746627247072768</v>
      </c>
      <c r="F672" s="2">
        <f>'Moving Avg'!D672</f>
        <v>13.25318</v>
      </c>
      <c r="G672" s="2">
        <f>'Moving Avg'!F672</f>
        <v>12.897839999999999</v>
      </c>
      <c r="H672" s="2">
        <f>'Moving Avg'!G672</f>
        <v>12.599533999999998</v>
      </c>
      <c r="I672" s="2">
        <f>'Moving Avg'!H672</f>
        <v>12.206459999999998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50</v>
      </c>
      <c r="P672" s="8">
        <f t="shared" si="103"/>
        <v>16.5</v>
      </c>
      <c r="Q672" s="9">
        <f t="shared" si="104"/>
        <v>18.725000000000001</v>
      </c>
      <c r="R672" s="9">
        <f t="shared" si="105"/>
        <v>26.625</v>
      </c>
      <c r="S672" s="9">
        <f t="shared" si="106"/>
        <v>23.675000000000001</v>
      </c>
      <c r="T672" s="9">
        <f t="shared" si="107"/>
        <v>22.875</v>
      </c>
      <c r="U672" s="8">
        <f t="shared" si="108"/>
        <v>23.008333333333336</v>
      </c>
      <c r="V672" s="8">
        <f t="shared" si="109"/>
        <v>22.975000000000001</v>
      </c>
    </row>
    <row r="673" spans="1:22" ht="13.5" x14ac:dyDescent="0.25">
      <c r="A673" s="3">
        <f>RSI!A673</f>
        <v>45506</v>
      </c>
      <c r="B673" s="2">
        <f>RSI!B673</f>
        <v>13.2052</v>
      </c>
      <c r="C673" s="2">
        <f>RSI!I673</f>
        <v>58.830346768675362</v>
      </c>
      <c r="D673" s="2">
        <f>MACD!E673</f>
        <v>-0.23686100386879971</v>
      </c>
      <c r="E673" s="2">
        <f>MACD!F673</f>
        <v>-0.2533452187503421</v>
      </c>
      <c r="F673" s="2">
        <f>'Moving Avg'!D673</f>
        <v>13.213180000000003</v>
      </c>
      <c r="G673" s="2">
        <f>'Moving Avg'!F673</f>
        <v>12.932255000000003</v>
      </c>
      <c r="H673" s="2">
        <f>'Moving Avg'!G673</f>
        <v>12.616633999999999</v>
      </c>
      <c r="I673" s="2">
        <f>'Moving Avg'!H673</f>
        <v>12.215202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  <c r="M673" s="8">
        <f t="shared" si="100"/>
        <v>25</v>
      </c>
      <c r="N673" s="8">
        <f t="shared" si="101"/>
        <v>0</v>
      </c>
      <c r="O673" s="8">
        <f t="shared" si="102"/>
        <v>50</v>
      </c>
      <c r="P673" s="8">
        <f t="shared" si="103"/>
        <v>16.5</v>
      </c>
      <c r="Q673" s="9">
        <f t="shared" si="104"/>
        <v>18.725000000000001</v>
      </c>
      <c r="R673" s="9">
        <f t="shared" si="105"/>
        <v>26.625</v>
      </c>
      <c r="S673" s="9">
        <f t="shared" si="106"/>
        <v>23.675000000000001</v>
      </c>
      <c r="T673" s="9">
        <f t="shared" si="107"/>
        <v>22.875</v>
      </c>
      <c r="U673" s="8">
        <f t="shared" si="108"/>
        <v>23.008333333333336</v>
      </c>
      <c r="V673" s="8">
        <f t="shared" si="109"/>
        <v>22.975000000000001</v>
      </c>
    </row>
    <row r="674" spans="1:22" ht="13.5" x14ac:dyDescent="0.25">
      <c r="A674" s="3">
        <f>RSI!A674</f>
        <v>45509</v>
      </c>
      <c r="B674" s="2">
        <f>RSI!B674</f>
        <v>13.1972</v>
      </c>
      <c r="C674" s="2">
        <f>RSI!I674</f>
        <v>58.579264413513002</v>
      </c>
      <c r="D674" s="2">
        <f>MACD!E674</f>
        <v>-0.24336743558576046</v>
      </c>
      <c r="E674" s="2">
        <f>MACD!F674</f>
        <v>-0.25134966211742577</v>
      </c>
      <c r="F674" s="2">
        <f>'Moving Avg'!D674</f>
        <v>13.184379999999999</v>
      </c>
      <c r="G674" s="2">
        <f>'Moving Avg'!F674</f>
        <v>12.967870000000001</v>
      </c>
      <c r="H674" s="2">
        <f>'Moving Avg'!G674</f>
        <v>12.635825999999998</v>
      </c>
      <c r="I674" s="2">
        <f>'Moving Avg'!H674</f>
        <v>12.223453499999998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0"/>
        <v>25</v>
      </c>
      <c r="N674" s="8">
        <f t="shared" si="101"/>
        <v>0</v>
      </c>
      <c r="O674" s="8">
        <f t="shared" si="102"/>
        <v>50</v>
      </c>
      <c r="P674" s="8">
        <f t="shared" si="103"/>
        <v>16.5</v>
      </c>
      <c r="Q674" s="9">
        <f t="shared" si="104"/>
        <v>18.725000000000001</v>
      </c>
      <c r="R674" s="9">
        <f t="shared" si="105"/>
        <v>26.625</v>
      </c>
      <c r="S674" s="9">
        <f t="shared" si="106"/>
        <v>23.675000000000001</v>
      </c>
      <c r="T674" s="9">
        <f t="shared" si="107"/>
        <v>22.875</v>
      </c>
      <c r="U674" s="8">
        <f t="shared" si="108"/>
        <v>23.008333333333336</v>
      </c>
      <c r="V674" s="8">
        <f t="shared" si="109"/>
        <v>22.975000000000001</v>
      </c>
    </row>
    <row r="675" spans="1:22" ht="13.5" x14ac:dyDescent="0.25">
      <c r="A675" s="3">
        <f>RSI!A675</f>
        <v>45510</v>
      </c>
      <c r="B675" s="2">
        <f>RSI!B675</f>
        <v>13.1571</v>
      </c>
      <c r="C675" s="2">
        <f>RSI!I675</f>
        <v>57.260079128602598</v>
      </c>
      <c r="D675" s="2">
        <f>MACD!E675</f>
        <v>-0.25266087997271391</v>
      </c>
      <c r="E675" s="2">
        <f>MACD!F675</f>
        <v>-0.25161190568848341</v>
      </c>
      <c r="F675" s="2">
        <f>'Moving Avg'!D675</f>
        <v>13.20838</v>
      </c>
      <c r="G675" s="2">
        <f>'Moving Avg'!F675</f>
        <v>13.003480000000001</v>
      </c>
      <c r="H675" s="2">
        <f>'Moving Avg'!G675</f>
        <v>12.651964</v>
      </c>
      <c r="I675" s="2">
        <f>'Moving Avg'!H675</f>
        <v>12.232180500000002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  <c r="M675" s="8">
        <f t="shared" si="100"/>
        <v>25</v>
      </c>
      <c r="N675" s="8">
        <f t="shared" si="101"/>
        <v>45</v>
      </c>
      <c r="O675" s="8">
        <f t="shared" si="102"/>
        <v>50</v>
      </c>
      <c r="P675" s="8">
        <f t="shared" si="103"/>
        <v>83.5</v>
      </c>
      <c r="Q675" s="9">
        <f t="shared" si="104"/>
        <v>44.524999999999999</v>
      </c>
      <c r="R675" s="9">
        <f t="shared" si="105"/>
        <v>52.375</v>
      </c>
      <c r="S675" s="9">
        <f t="shared" si="106"/>
        <v>60.575000000000003</v>
      </c>
      <c r="T675" s="9">
        <f t="shared" si="107"/>
        <v>50.875</v>
      </c>
      <c r="U675" s="8">
        <f t="shared" si="108"/>
        <v>52.491666666666674</v>
      </c>
      <c r="V675" s="8">
        <f t="shared" si="109"/>
        <v>52.087500000000006</v>
      </c>
    </row>
    <row r="676" spans="1:22" ht="13.5" x14ac:dyDescent="0.25">
      <c r="A676" s="3">
        <f>RSI!A676</f>
        <v>45511</v>
      </c>
      <c r="B676" s="2">
        <f>RSI!B676</f>
        <v>12.829000000000001</v>
      </c>
      <c r="C676" s="2">
        <f>RSI!I676</f>
        <v>47.779223872537784</v>
      </c>
      <c r="D676" s="2">
        <f>MACD!E676</f>
        <v>-0.13057556284029737</v>
      </c>
      <c r="E676" s="2">
        <f>MACD!F676</f>
        <v>-0.22740463711884623</v>
      </c>
      <c r="F676" s="2">
        <f>'Moving Avg'!D676</f>
        <v>13.126740000000002</v>
      </c>
      <c r="G676" s="2">
        <f>'Moving Avg'!F676</f>
        <v>13.022685000000001</v>
      </c>
      <c r="H676" s="2">
        <f>'Moving Avg'!G676</f>
        <v>12.661539999999997</v>
      </c>
      <c r="I676" s="2">
        <f>'Moving Avg'!H676</f>
        <v>12.239267000000002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50</v>
      </c>
      <c r="P676" s="8">
        <f t="shared" si="103"/>
        <v>16.5</v>
      </c>
      <c r="Q676" s="9">
        <f t="shared" si="104"/>
        <v>18.725000000000001</v>
      </c>
      <c r="R676" s="9">
        <f t="shared" si="105"/>
        <v>26.625</v>
      </c>
      <c r="S676" s="9">
        <f t="shared" si="106"/>
        <v>23.675000000000001</v>
      </c>
      <c r="T676" s="9">
        <f t="shared" si="107"/>
        <v>22.875</v>
      </c>
      <c r="U676" s="8">
        <f t="shared" si="108"/>
        <v>23.008333333333336</v>
      </c>
      <c r="V676" s="8">
        <f t="shared" si="109"/>
        <v>22.975000000000001</v>
      </c>
    </row>
    <row r="677" spans="1:22" ht="13.5" x14ac:dyDescent="0.25">
      <c r="A677" s="3">
        <f>RSI!A677</f>
        <v>45512</v>
      </c>
      <c r="B677" s="2">
        <f>RSI!B677</f>
        <v>12.885</v>
      </c>
      <c r="C677" s="2">
        <f>RSI!I677</f>
        <v>49.32158157050609</v>
      </c>
      <c r="D677" s="2">
        <f>MACD!E677</f>
        <v>-3.3297601407888067E-2</v>
      </c>
      <c r="E677" s="2">
        <f>MACD!F677</f>
        <v>-0.18858322997665461</v>
      </c>
      <c r="F677" s="2">
        <f>'Moving Avg'!D677</f>
        <v>13.0547</v>
      </c>
      <c r="G677" s="2">
        <f>'Moving Avg'!F677</f>
        <v>13.036690000000002</v>
      </c>
      <c r="H677" s="2">
        <f>'Moving Avg'!G677</f>
        <v>12.672985999999998</v>
      </c>
      <c r="I677" s="2">
        <f>'Moving Avg'!H677</f>
        <v>12.247759500000003</v>
      </c>
      <c r="J677" s="6" t="str">
        <f>OBV!F677</f>
        <v>BULLISH</v>
      </c>
      <c r="K677" s="6" t="str">
        <f>OBV!G677</f>
        <v>NEUTRAL</v>
      </c>
      <c r="L677" s="6" t="str">
        <f>OBV!H677</f>
        <v>BULLISH DIVERGENCE</v>
      </c>
      <c r="M677" s="8">
        <f t="shared" si="100"/>
        <v>25</v>
      </c>
      <c r="N677" s="8">
        <f t="shared" si="101"/>
        <v>0</v>
      </c>
      <c r="O677" s="8">
        <f t="shared" si="102"/>
        <v>50</v>
      </c>
      <c r="P677" s="8">
        <f t="shared" si="103"/>
        <v>66.5</v>
      </c>
      <c r="Q677" s="9">
        <f t="shared" si="104"/>
        <v>26.225000000000001</v>
      </c>
      <c r="R677" s="9">
        <f t="shared" si="105"/>
        <v>39.125</v>
      </c>
      <c r="S677" s="9">
        <f t="shared" si="106"/>
        <v>46.174999999999997</v>
      </c>
      <c r="T677" s="9">
        <f t="shared" si="107"/>
        <v>35.375</v>
      </c>
      <c r="U677" s="8">
        <f t="shared" si="108"/>
        <v>37.174999999999997</v>
      </c>
      <c r="V677" s="8">
        <f t="shared" si="109"/>
        <v>36.724999999999994</v>
      </c>
    </row>
    <row r="678" spans="1:22" ht="13.5" x14ac:dyDescent="0.25">
      <c r="A678" s="3">
        <f>RSI!A678</f>
        <v>45513</v>
      </c>
      <c r="B678" s="2">
        <f>RSI!B678</f>
        <v>13.069100000000001</v>
      </c>
      <c r="C678" s="2">
        <f>RSI!I678</f>
        <v>54.119175055150691</v>
      </c>
      <c r="D678" s="2">
        <f>MACD!E678</f>
        <v>3.558795357656841E-2</v>
      </c>
      <c r="E678" s="2">
        <f>MACD!F678</f>
        <v>-0.14374899326601001</v>
      </c>
      <c r="F678" s="2">
        <f>'Moving Avg'!D678</f>
        <v>13.027480000000001</v>
      </c>
      <c r="G678" s="2">
        <f>'Moving Avg'!F678</f>
        <v>13.059900000000003</v>
      </c>
      <c r="H678" s="2">
        <f>'Moving Avg'!G678</f>
        <v>12.679105999999999</v>
      </c>
      <c r="I678" s="2">
        <f>'Moving Avg'!H678</f>
        <v>12.257172500000001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  <c r="M678" s="8">
        <f t="shared" si="100"/>
        <v>25</v>
      </c>
      <c r="N678" s="8">
        <f t="shared" si="101"/>
        <v>0</v>
      </c>
      <c r="O678" s="8">
        <f t="shared" si="102"/>
        <v>50</v>
      </c>
      <c r="P678" s="8">
        <f t="shared" si="103"/>
        <v>66.5</v>
      </c>
      <c r="Q678" s="9">
        <f t="shared" si="104"/>
        <v>26.225000000000001</v>
      </c>
      <c r="R678" s="9">
        <f t="shared" si="105"/>
        <v>39.125</v>
      </c>
      <c r="S678" s="9">
        <f t="shared" si="106"/>
        <v>46.174999999999997</v>
      </c>
      <c r="T678" s="9">
        <f t="shared" si="107"/>
        <v>35.375</v>
      </c>
      <c r="U678" s="8">
        <f t="shared" si="108"/>
        <v>37.174999999999997</v>
      </c>
      <c r="V678" s="8">
        <f t="shared" si="109"/>
        <v>36.724999999999994</v>
      </c>
    </row>
    <row r="679" spans="1:22" ht="13.5" x14ac:dyDescent="0.25">
      <c r="A679" s="3">
        <f>RSI!A679</f>
        <v>45516</v>
      </c>
      <c r="B679" s="2">
        <f>RSI!B679</f>
        <v>13.0451</v>
      </c>
      <c r="C679" s="2">
        <f>RSI!I679</f>
        <v>53.409336293666215</v>
      </c>
      <c r="D679" s="2">
        <f>MACD!E679</f>
        <v>8.4914380375483489E-2</v>
      </c>
      <c r="E679" s="2">
        <f>MACD!F679</f>
        <v>-9.8016318537711311E-2</v>
      </c>
      <c r="F679" s="2">
        <f>'Moving Avg'!D679</f>
        <v>12.997059999999999</v>
      </c>
      <c r="G679" s="2">
        <f>'Moving Avg'!F679</f>
        <v>13.075905000000001</v>
      </c>
      <c r="H679" s="2">
        <f>'Moving Avg'!G679</f>
        <v>12.684895999999998</v>
      </c>
      <c r="I679" s="2">
        <f>'Moving Avg'!H679</f>
        <v>12.266465500000002</v>
      </c>
      <c r="J679" s="6" t="str">
        <f>OBV!F679</f>
        <v>BULLISH</v>
      </c>
      <c r="K679" s="6" t="str">
        <f>OBV!G679</f>
        <v>NEUTRAL</v>
      </c>
      <c r="L679" s="6" t="str">
        <f>OBV!H679</f>
        <v>BULLISH DIVERGENCE</v>
      </c>
      <c r="M679" s="8">
        <f t="shared" si="100"/>
        <v>25</v>
      </c>
      <c r="N679" s="8">
        <f t="shared" si="101"/>
        <v>0</v>
      </c>
      <c r="O679" s="8">
        <f t="shared" si="102"/>
        <v>50</v>
      </c>
      <c r="P679" s="8">
        <f t="shared" si="103"/>
        <v>66.5</v>
      </c>
      <c r="Q679" s="9">
        <f t="shared" si="104"/>
        <v>26.225000000000001</v>
      </c>
      <c r="R679" s="9">
        <f t="shared" si="105"/>
        <v>39.125</v>
      </c>
      <c r="S679" s="9">
        <f t="shared" si="106"/>
        <v>46.174999999999997</v>
      </c>
      <c r="T679" s="9">
        <f t="shared" si="107"/>
        <v>35.375</v>
      </c>
      <c r="U679" s="8">
        <f t="shared" si="108"/>
        <v>37.174999999999997</v>
      </c>
      <c r="V679" s="8">
        <f t="shared" si="109"/>
        <v>36.724999999999994</v>
      </c>
    </row>
    <row r="680" spans="1:22" ht="13.5" x14ac:dyDescent="0.25">
      <c r="A680" s="3">
        <f>RSI!A680</f>
        <v>45518</v>
      </c>
      <c r="B680" s="2">
        <f>RSI!B680</f>
        <v>13.0451</v>
      </c>
      <c r="C680" s="2">
        <f>RSI!I680</f>
        <v>53.409336293666215</v>
      </c>
      <c r="D680" s="2">
        <f>MACD!E680</f>
        <v>7.9182499601124334E-2</v>
      </c>
      <c r="E680" s="2">
        <f>MACD!F680</f>
        <v>-6.2576554909944182E-2</v>
      </c>
      <c r="F680" s="2">
        <f>'Moving Avg'!D680</f>
        <v>12.97466</v>
      </c>
      <c r="G680" s="2">
        <f>'Moving Avg'!F680</f>
        <v>13.071904999999997</v>
      </c>
      <c r="H680" s="2">
        <f>'Moving Avg'!G680</f>
        <v>12.690536</v>
      </c>
      <c r="I680" s="2">
        <f>'Moving Avg'!H680</f>
        <v>12.276509000000001</v>
      </c>
      <c r="J680" s="6" t="str">
        <f>OBV!F680</f>
        <v>BULLISH</v>
      </c>
      <c r="K680" s="6" t="str">
        <f>OBV!G680</f>
        <v>NEUTRAL</v>
      </c>
      <c r="L680" s="6" t="str">
        <f>OBV!H680</f>
        <v>BULLISH DIVERGENCE</v>
      </c>
      <c r="M680" s="8">
        <f t="shared" si="100"/>
        <v>25</v>
      </c>
      <c r="N680" s="8">
        <f t="shared" si="101"/>
        <v>0</v>
      </c>
      <c r="O680" s="8">
        <f t="shared" si="102"/>
        <v>50</v>
      </c>
      <c r="P680" s="8">
        <f t="shared" si="103"/>
        <v>66.5</v>
      </c>
      <c r="Q680" s="9">
        <f t="shared" si="104"/>
        <v>26.225000000000001</v>
      </c>
      <c r="R680" s="9">
        <f t="shared" si="105"/>
        <v>39.125</v>
      </c>
      <c r="S680" s="9">
        <f t="shared" si="106"/>
        <v>46.174999999999997</v>
      </c>
      <c r="T680" s="9">
        <f t="shared" si="107"/>
        <v>35.375</v>
      </c>
      <c r="U680" s="8">
        <f t="shared" si="108"/>
        <v>37.174999999999997</v>
      </c>
      <c r="V680" s="8">
        <f t="shared" si="109"/>
        <v>36.724999999999994</v>
      </c>
    </row>
    <row r="681" spans="1:22" ht="13.5" x14ac:dyDescent="0.25">
      <c r="A681" s="3">
        <f>RSI!A681</f>
        <v>45519</v>
      </c>
      <c r="B681" s="2">
        <f>RSI!B681</f>
        <v>12.709</v>
      </c>
      <c r="C681" s="2">
        <f>RSI!I681</f>
        <v>44.029790656263557</v>
      </c>
      <c r="D681" s="2">
        <f>MACD!E681</f>
        <v>0.12937908874256721</v>
      </c>
      <c r="E681" s="2">
        <f>MACD!F681</f>
        <v>-2.4185426179441909E-2</v>
      </c>
      <c r="F681" s="2">
        <f>'Moving Avg'!D681</f>
        <v>12.950659999999999</v>
      </c>
      <c r="G681" s="2">
        <f>'Moving Avg'!F681</f>
        <v>13.056299999999998</v>
      </c>
      <c r="H681" s="2">
        <f>'Moving Avg'!G681</f>
        <v>12.687951999999997</v>
      </c>
      <c r="I681" s="2">
        <f>'Moving Avg'!H681</f>
        <v>12.284684499999999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  <c r="M681" s="8">
        <f t="shared" si="100"/>
        <v>25</v>
      </c>
      <c r="N681" s="8">
        <f t="shared" si="101"/>
        <v>0</v>
      </c>
      <c r="O681" s="8">
        <f t="shared" si="102"/>
        <v>50</v>
      </c>
      <c r="P681" s="8">
        <f t="shared" si="103"/>
        <v>66.5</v>
      </c>
      <c r="Q681" s="9">
        <f t="shared" si="104"/>
        <v>26.225000000000001</v>
      </c>
      <c r="R681" s="9">
        <f t="shared" si="105"/>
        <v>39.125</v>
      </c>
      <c r="S681" s="9">
        <f t="shared" si="106"/>
        <v>46.174999999999997</v>
      </c>
      <c r="T681" s="9">
        <f t="shared" si="107"/>
        <v>35.375</v>
      </c>
      <c r="U681" s="8">
        <f t="shared" si="108"/>
        <v>37.174999999999997</v>
      </c>
      <c r="V681" s="8">
        <f t="shared" si="109"/>
        <v>36.724999999999994</v>
      </c>
    </row>
    <row r="682" spans="1:22" ht="13.5" x14ac:dyDescent="0.25">
      <c r="A682" s="3">
        <f>RSI!A682</f>
        <v>45520</v>
      </c>
      <c r="B682" s="2">
        <f>RSI!B682</f>
        <v>13.069100000000001</v>
      </c>
      <c r="C682" s="2">
        <f>RSI!I682</f>
        <v>53.460161724884458</v>
      </c>
      <c r="D682" s="2">
        <f>MACD!E682</f>
        <v>0.14780856355432448</v>
      </c>
      <c r="E682" s="2">
        <f>MACD!F682</f>
        <v>1.021337176731137E-2</v>
      </c>
      <c r="F682" s="2">
        <f>'Moving Avg'!D682</f>
        <v>12.987480000000001</v>
      </c>
      <c r="G682" s="2">
        <f>'Moving Avg'!F682</f>
        <v>13.077509999999998</v>
      </c>
      <c r="H682" s="2">
        <f>'Moving Avg'!G682</f>
        <v>12.699326000000001</v>
      </c>
      <c r="I682" s="2">
        <f>'Moving Avg'!H682</f>
        <v>12.294660499999999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  <c r="M682" s="8">
        <f t="shared" si="100"/>
        <v>25</v>
      </c>
      <c r="N682" s="8">
        <f t="shared" si="101"/>
        <v>0</v>
      </c>
      <c r="O682" s="8">
        <f t="shared" si="102"/>
        <v>50</v>
      </c>
      <c r="P682" s="8">
        <f t="shared" si="103"/>
        <v>83.5</v>
      </c>
      <c r="Q682" s="9">
        <f t="shared" si="104"/>
        <v>28.774999999999999</v>
      </c>
      <c r="R682" s="9">
        <f t="shared" si="105"/>
        <v>43.375</v>
      </c>
      <c r="S682" s="9">
        <f t="shared" si="106"/>
        <v>53.825000000000003</v>
      </c>
      <c r="T682" s="9">
        <f t="shared" si="107"/>
        <v>39.625</v>
      </c>
      <c r="U682" s="8">
        <f t="shared" si="108"/>
        <v>41.991666666666667</v>
      </c>
      <c r="V682" s="8">
        <f t="shared" si="109"/>
        <v>41.400000000000006</v>
      </c>
    </row>
    <row r="683" spans="1:22" ht="13.5" x14ac:dyDescent="0.25">
      <c r="A683" s="3">
        <f>RSI!A683</f>
        <v>45523</v>
      </c>
      <c r="B683" s="2">
        <f>RSI!B683</f>
        <v>13.0611</v>
      </c>
      <c r="C683" s="2">
        <f>RSI!I683</f>
        <v>53.245523779171378</v>
      </c>
      <c r="D683" s="2">
        <f>MACD!E683</f>
        <v>0.15700876674240227</v>
      </c>
      <c r="E683" s="2">
        <f>MACD!F683</f>
        <v>3.9572450762329556E-2</v>
      </c>
      <c r="F683" s="2">
        <f>'Moving Avg'!D683</f>
        <v>12.98588</v>
      </c>
      <c r="G683" s="2">
        <f>'Moving Avg'!F683</f>
        <v>13.092314999999999</v>
      </c>
      <c r="H683" s="2">
        <f>'Moving Avg'!G683</f>
        <v>12.705286000000001</v>
      </c>
      <c r="I683" s="2">
        <f>'Moving Avg'!H683</f>
        <v>12.304934499999996</v>
      </c>
      <c r="J683" s="6" t="str">
        <f>OBV!F683</f>
        <v>BULLISH</v>
      </c>
      <c r="K683" s="6" t="str">
        <f>OBV!G683</f>
        <v>NEUTRAL</v>
      </c>
      <c r="L683" s="6" t="str">
        <f>OBV!H683</f>
        <v>BULLISH DIVERGENCE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66.5</v>
      </c>
      <c r="Q683" s="9">
        <f t="shared" si="104"/>
        <v>26.225000000000001</v>
      </c>
      <c r="R683" s="9">
        <f t="shared" si="105"/>
        <v>39.125</v>
      </c>
      <c r="S683" s="9">
        <f t="shared" si="106"/>
        <v>46.174999999999997</v>
      </c>
      <c r="T683" s="9">
        <f t="shared" si="107"/>
        <v>35.375</v>
      </c>
      <c r="U683" s="8">
        <f t="shared" si="108"/>
        <v>37.174999999999997</v>
      </c>
      <c r="V683" s="8">
        <f t="shared" si="109"/>
        <v>36.724999999999994</v>
      </c>
    </row>
    <row r="684" spans="1:22" ht="13.5" x14ac:dyDescent="0.25">
      <c r="A684" s="3">
        <f>RSI!A684</f>
        <v>45524</v>
      </c>
      <c r="B684" s="2">
        <f>RSI!B684</f>
        <v>13.0611</v>
      </c>
      <c r="C684" s="2">
        <f>RSI!I684</f>
        <v>53.245523779171378</v>
      </c>
      <c r="D684" s="2">
        <f>MACD!E684</f>
        <v>0.16283902545964324</v>
      </c>
      <c r="E684" s="2">
        <f>MACD!F684</f>
        <v>6.4225765701792295E-2</v>
      </c>
      <c r="F684" s="2">
        <f>'Moving Avg'!D684</f>
        <v>12.989079999999998</v>
      </c>
      <c r="G684" s="2">
        <f>'Moving Avg'!F684</f>
        <v>13.107519999999999</v>
      </c>
      <c r="H684" s="2">
        <f>'Moving Avg'!G684</f>
        <v>12.709744000000002</v>
      </c>
      <c r="I684" s="2">
        <f>'Moving Avg'!H684</f>
        <v>12.316296999999997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83.5</v>
      </c>
      <c r="Q684" s="9">
        <f t="shared" si="104"/>
        <v>28.774999999999999</v>
      </c>
      <c r="R684" s="9">
        <f t="shared" si="105"/>
        <v>43.375</v>
      </c>
      <c r="S684" s="9">
        <f t="shared" si="106"/>
        <v>53.825000000000003</v>
      </c>
      <c r="T684" s="9">
        <f t="shared" si="107"/>
        <v>39.625</v>
      </c>
      <c r="U684" s="8">
        <f t="shared" si="108"/>
        <v>41.991666666666667</v>
      </c>
      <c r="V684" s="8">
        <f t="shared" si="109"/>
        <v>41.400000000000006</v>
      </c>
    </row>
    <row r="685" spans="1:22" ht="13.5" x14ac:dyDescent="0.25">
      <c r="A685" s="3">
        <f>RSI!A685</f>
        <v>45525</v>
      </c>
      <c r="B685" s="2">
        <f>RSI!B685</f>
        <v>12.741</v>
      </c>
      <c r="C685" s="2">
        <f>RSI!I685</f>
        <v>44.883230469874938</v>
      </c>
      <c r="D685" s="2">
        <f>MACD!E685</f>
        <v>0.18464405407902618</v>
      </c>
      <c r="E685" s="2">
        <f>MACD!F685</f>
        <v>8.8309423377239071E-2</v>
      </c>
      <c r="F685" s="2">
        <f>'Moving Avg'!D685</f>
        <v>12.92826</v>
      </c>
      <c r="G685" s="2">
        <f>'Moving Avg'!F685</f>
        <v>13.108319999999997</v>
      </c>
      <c r="H685" s="2">
        <f>'Moving Avg'!G685</f>
        <v>12.708550000000002</v>
      </c>
      <c r="I685" s="2">
        <f>'Moving Avg'!H685</f>
        <v>12.324294499999997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16.5</v>
      </c>
      <c r="Q685" s="9">
        <f t="shared" si="104"/>
        <v>18.725000000000001</v>
      </c>
      <c r="R685" s="9">
        <f t="shared" si="105"/>
        <v>26.625</v>
      </c>
      <c r="S685" s="9">
        <f t="shared" si="106"/>
        <v>23.675000000000001</v>
      </c>
      <c r="T685" s="9">
        <f t="shared" si="107"/>
        <v>22.875</v>
      </c>
      <c r="U685" s="8">
        <f t="shared" si="108"/>
        <v>23.008333333333336</v>
      </c>
      <c r="V685" s="8">
        <f t="shared" si="109"/>
        <v>22.975000000000001</v>
      </c>
    </row>
    <row r="686" spans="1:22" ht="13.5" x14ac:dyDescent="0.25">
      <c r="A686" s="3">
        <f>RSI!A686</f>
        <v>45526</v>
      </c>
      <c r="B686" s="2">
        <f>RSI!B686</f>
        <v>12.885</v>
      </c>
      <c r="C686" s="2">
        <f>RSI!I686</f>
        <v>48.780322266866264</v>
      </c>
      <c r="D686" s="2">
        <f>MACD!E686</f>
        <v>0.14322185081410765</v>
      </c>
      <c r="E686" s="2">
        <f>MACD!F686</f>
        <v>9.9291908864612796E-2</v>
      </c>
      <c r="F686" s="2">
        <f>'Moving Avg'!D686</f>
        <v>12.963460000000001</v>
      </c>
      <c r="G686" s="2">
        <f>'Moving Avg'!F686</f>
        <v>13.081509999999998</v>
      </c>
      <c r="H686" s="2">
        <f>'Moving Avg'!G686</f>
        <v>12.711138000000004</v>
      </c>
      <c r="I686" s="2">
        <f>'Moving Avg'!H686</f>
        <v>12.332974499999999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83.5</v>
      </c>
      <c r="Q686" s="9">
        <f t="shared" si="104"/>
        <v>28.774999999999999</v>
      </c>
      <c r="R686" s="9">
        <f t="shared" si="105"/>
        <v>43.375</v>
      </c>
      <c r="S686" s="9">
        <f t="shared" si="106"/>
        <v>53.825000000000003</v>
      </c>
      <c r="T686" s="9">
        <f t="shared" si="107"/>
        <v>39.625</v>
      </c>
      <c r="U686" s="8">
        <f t="shared" si="108"/>
        <v>41.991666666666667</v>
      </c>
      <c r="V686" s="8">
        <f t="shared" si="109"/>
        <v>41.400000000000006</v>
      </c>
    </row>
    <row r="687" spans="1:22" ht="13.5" x14ac:dyDescent="0.25">
      <c r="A687" s="3">
        <f>RSI!A687</f>
        <v>45527</v>
      </c>
      <c r="B687" s="2">
        <f>RSI!B687</f>
        <v>12.781000000000001</v>
      </c>
      <c r="C687" s="2">
        <f>RSI!I687</f>
        <v>46.237551336207694</v>
      </c>
      <c r="D687" s="2">
        <f>MACD!E687</f>
        <v>0.12481731149470932</v>
      </c>
      <c r="E687" s="2">
        <f>MACD!F687</f>
        <v>0.10439698939063211</v>
      </c>
      <c r="F687" s="2">
        <f>'Moving Avg'!D687</f>
        <v>12.905840000000001</v>
      </c>
      <c r="G687" s="2">
        <f>'Moving Avg'!F687</f>
        <v>13.050299999999998</v>
      </c>
      <c r="H687" s="2">
        <f>'Moving Avg'!G687</f>
        <v>12.71585</v>
      </c>
      <c r="I687" s="2">
        <f>'Moving Avg'!H687</f>
        <v>12.342936499999999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16.5</v>
      </c>
      <c r="Q687" s="9">
        <f t="shared" si="104"/>
        <v>18.725000000000001</v>
      </c>
      <c r="R687" s="9">
        <f t="shared" si="105"/>
        <v>26.625</v>
      </c>
      <c r="S687" s="9">
        <f t="shared" si="106"/>
        <v>23.675000000000001</v>
      </c>
      <c r="T687" s="9">
        <f t="shared" si="107"/>
        <v>22.875</v>
      </c>
      <c r="U687" s="8">
        <f t="shared" si="108"/>
        <v>23.008333333333336</v>
      </c>
      <c r="V687" s="8">
        <f t="shared" si="109"/>
        <v>22.975000000000001</v>
      </c>
    </row>
    <row r="688" spans="1:22" ht="13.5" x14ac:dyDescent="0.25">
      <c r="A688" s="3">
        <f>RSI!A688</f>
        <v>45530</v>
      </c>
      <c r="B688" s="2">
        <f>RSI!B688</f>
        <v>12.925000000000001</v>
      </c>
      <c r="C688" s="2">
        <f>RSI!I688</f>
        <v>50.11500272417036</v>
      </c>
      <c r="D688" s="2">
        <f>MACD!E688</f>
        <v>0.12781697656931534</v>
      </c>
      <c r="E688" s="2">
        <f>MACD!F688</f>
        <v>0.10908098682636877</v>
      </c>
      <c r="F688" s="2">
        <f>'Moving Avg'!D688</f>
        <v>12.878620000000002</v>
      </c>
      <c r="G688" s="2">
        <f>'Moving Avg'!F688</f>
        <v>13.026289999999999</v>
      </c>
      <c r="H688" s="2">
        <f>'Moving Avg'!G688</f>
        <v>12.719849999999999</v>
      </c>
      <c r="I688" s="2">
        <f>'Moving Avg'!H688</f>
        <v>12.3520795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  <c r="M688" s="8">
        <f t="shared" si="100"/>
        <v>25</v>
      </c>
      <c r="N688" s="8">
        <f t="shared" si="101"/>
        <v>0</v>
      </c>
      <c r="O688" s="8">
        <f t="shared" si="102"/>
        <v>50</v>
      </c>
      <c r="P688" s="8">
        <f t="shared" si="103"/>
        <v>66.5</v>
      </c>
      <c r="Q688" s="9">
        <f t="shared" si="104"/>
        <v>26.225000000000001</v>
      </c>
      <c r="R688" s="9">
        <f t="shared" si="105"/>
        <v>39.125</v>
      </c>
      <c r="S688" s="9">
        <f t="shared" si="106"/>
        <v>46.174999999999997</v>
      </c>
      <c r="T688" s="9">
        <f t="shared" si="107"/>
        <v>35.375</v>
      </c>
      <c r="U688" s="8">
        <f t="shared" si="108"/>
        <v>37.174999999999997</v>
      </c>
      <c r="V688" s="8">
        <f t="shared" si="109"/>
        <v>36.724999999999994</v>
      </c>
    </row>
    <row r="689" spans="1:22" ht="13.5" x14ac:dyDescent="0.25">
      <c r="A689" s="3">
        <f>RSI!A689</f>
        <v>45531</v>
      </c>
      <c r="B689" s="2">
        <f>RSI!B689</f>
        <v>12.781000000000001</v>
      </c>
      <c r="C689" s="2">
        <f>RSI!I689</f>
        <v>46.503116486110159</v>
      </c>
      <c r="D689" s="2">
        <f>MACD!E689</f>
        <v>0.13732706200874389</v>
      </c>
      <c r="E689" s="2">
        <f>MACD!F689</f>
        <v>0.1147302018628438</v>
      </c>
      <c r="F689" s="2">
        <f>'Moving Avg'!D689</f>
        <v>12.8226</v>
      </c>
      <c r="G689" s="2">
        <f>'Moving Avg'!F689</f>
        <v>12.998279999999999</v>
      </c>
      <c r="H689" s="2">
        <f>'Moving Avg'!G689</f>
        <v>12.720969999999998</v>
      </c>
      <c r="I689" s="2">
        <f>'Moving Avg'!H689</f>
        <v>12.362679499999999</v>
      </c>
      <c r="J689" s="6" t="str">
        <f>OBV!F689</f>
        <v>BEARISH</v>
      </c>
      <c r="K689" s="6" t="str">
        <f>OBV!G689</f>
        <v>WEAK</v>
      </c>
      <c r="L689" s="6" t="str">
        <f>OBV!H689</f>
        <v>CONFIRMED BEARISH</v>
      </c>
      <c r="M689" s="8">
        <f t="shared" si="100"/>
        <v>25</v>
      </c>
      <c r="N689" s="8">
        <f t="shared" si="101"/>
        <v>0</v>
      </c>
      <c r="O689" s="8">
        <f t="shared" si="102"/>
        <v>50</v>
      </c>
      <c r="P689" s="8">
        <f t="shared" si="103"/>
        <v>0</v>
      </c>
      <c r="Q689" s="9">
        <f t="shared" si="104"/>
        <v>16.25</v>
      </c>
      <c r="R689" s="9">
        <f t="shared" si="105"/>
        <v>22.5</v>
      </c>
      <c r="S689" s="9">
        <f t="shared" si="106"/>
        <v>16.25</v>
      </c>
      <c r="T689" s="9">
        <f t="shared" si="107"/>
        <v>18.75</v>
      </c>
      <c r="U689" s="8">
        <f t="shared" si="108"/>
        <v>18.333333333333332</v>
      </c>
      <c r="V689" s="8">
        <f t="shared" si="109"/>
        <v>18.4375</v>
      </c>
    </row>
    <row r="690" spans="1:22" ht="13.5" x14ac:dyDescent="0.25">
      <c r="A690" s="3">
        <f>RSI!A690</f>
        <v>45532</v>
      </c>
      <c r="B690" s="2">
        <f>RSI!B690</f>
        <v>12.5649</v>
      </c>
      <c r="C690" s="2">
        <f>RSI!I690</f>
        <v>41.651625609934612</v>
      </c>
      <c r="D690" s="2">
        <f>MACD!E690</f>
        <v>0.16223009690278367</v>
      </c>
      <c r="E690" s="2">
        <f>MACD!F690</f>
        <v>0.12423018087083179</v>
      </c>
      <c r="F690" s="2">
        <f>'Moving Avg'!D690</f>
        <v>12.787380000000001</v>
      </c>
      <c r="G690" s="2">
        <f>'Moving Avg'!F690</f>
        <v>12.974670000000003</v>
      </c>
      <c r="H690" s="2">
        <f>'Moving Avg'!G690</f>
        <v>12.717927999999995</v>
      </c>
      <c r="I690" s="2">
        <f>'Moving Avg'!H690</f>
        <v>12.370734999999998</v>
      </c>
      <c r="J690" s="6" t="str">
        <f>OBV!F690</f>
        <v>BEARISH</v>
      </c>
      <c r="K690" s="6" t="str">
        <f>OBV!G690</f>
        <v>WEAK</v>
      </c>
      <c r="L690" s="6" t="str">
        <f>OBV!H690</f>
        <v>CONFIRMED BEARISH</v>
      </c>
      <c r="M690" s="8">
        <f t="shared" si="100"/>
        <v>25</v>
      </c>
      <c r="N690" s="8">
        <f t="shared" si="101"/>
        <v>0</v>
      </c>
      <c r="O690" s="8">
        <f t="shared" si="102"/>
        <v>50</v>
      </c>
      <c r="P690" s="8">
        <f t="shared" si="103"/>
        <v>0</v>
      </c>
      <c r="Q690" s="9">
        <f t="shared" si="104"/>
        <v>16.25</v>
      </c>
      <c r="R690" s="9">
        <f t="shared" si="105"/>
        <v>22.5</v>
      </c>
      <c r="S690" s="9">
        <f t="shared" si="106"/>
        <v>16.25</v>
      </c>
      <c r="T690" s="9">
        <f t="shared" si="107"/>
        <v>18.75</v>
      </c>
      <c r="U690" s="8">
        <f t="shared" si="108"/>
        <v>18.333333333333332</v>
      </c>
      <c r="V690" s="8">
        <f t="shared" si="109"/>
        <v>18.4375</v>
      </c>
    </row>
    <row r="691" spans="1:22" ht="13.5" x14ac:dyDescent="0.25">
      <c r="A691" s="3">
        <f>RSI!A691</f>
        <v>45533</v>
      </c>
      <c r="B691" s="2">
        <f>RSI!B691</f>
        <v>12.781000000000001</v>
      </c>
      <c r="C691" s="2">
        <f>RSI!I691</f>
        <v>47.545008580254638</v>
      </c>
      <c r="D691" s="2">
        <f>MACD!E691</f>
        <v>0.11764951060150253</v>
      </c>
      <c r="E691" s="2">
        <f>MACD!F691</f>
        <v>0.12291404681696595</v>
      </c>
      <c r="F691" s="2">
        <f>'Moving Avg'!D691</f>
        <v>12.766580000000001</v>
      </c>
      <c r="G691" s="2">
        <f>'Moving Avg'!F691</f>
        <v>12.951860000000002</v>
      </c>
      <c r="H691" s="2">
        <f>'Moving Avg'!G691</f>
        <v>12.721609999999993</v>
      </c>
      <c r="I691" s="2">
        <f>'Moving Avg'!H691</f>
        <v>12.381335</v>
      </c>
      <c r="J691" s="6" t="str">
        <f>OBV!F691</f>
        <v>BEARISH</v>
      </c>
      <c r="K691" s="6" t="str">
        <f>OBV!G691</f>
        <v>WEAK</v>
      </c>
      <c r="L691" s="6" t="str">
        <f>OBV!H691</f>
        <v>CONFIRMED BEARISH</v>
      </c>
      <c r="M691" s="8">
        <f t="shared" si="100"/>
        <v>25</v>
      </c>
      <c r="N691" s="8">
        <f t="shared" si="101"/>
        <v>45</v>
      </c>
      <c r="O691" s="8">
        <f t="shared" si="102"/>
        <v>50</v>
      </c>
      <c r="P691" s="8">
        <f t="shared" si="103"/>
        <v>0</v>
      </c>
      <c r="Q691" s="9">
        <f t="shared" si="104"/>
        <v>32</v>
      </c>
      <c r="R691" s="9">
        <f t="shared" si="105"/>
        <v>31.5</v>
      </c>
      <c r="S691" s="9">
        <f t="shared" si="106"/>
        <v>23</v>
      </c>
      <c r="T691" s="9">
        <f t="shared" si="107"/>
        <v>30</v>
      </c>
      <c r="U691" s="8">
        <f t="shared" si="108"/>
        <v>28.833333333333332</v>
      </c>
      <c r="V691" s="8">
        <f t="shared" si="109"/>
        <v>29.125</v>
      </c>
    </row>
    <row r="692" spans="1:22" ht="13.5" x14ac:dyDescent="0.25">
      <c r="A692" s="3">
        <f>RSI!A692</f>
        <v>45534</v>
      </c>
      <c r="B692" s="2">
        <f>RSI!B692</f>
        <v>12.781000000000001</v>
      </c>
      <c r="C692" s="2">
        <f>RSI!I692</f>
        <v>47.545008580254645</v>
      </c>
      <c r="D692" s="2">
        <f>MACD!E692</f>
        <v>0.13596045283723335</v>
      </c>
      <c r="E692" s="2">
        <f>MACD!F692</f>
        <v>0.12552332802101943</v>
      </c>
      <c r="F692" s="2">
        <f>'Moving Avg'!D692</f>
        <v>12.766580000000001</v>
      </c>
      <c r="G692" s="2">
        <f>'Moving Avg'!F692</f>
        <v>12.928650000000001</v>
      </c>
      <c r="H692" s="2">
        <f>'Moving Avg'!G692</f>
        <v>12.733133999999993</v>
      </c>
      <c r="I692" s="2">
        <f>'Moving Avg'!H692</f>
        <v>12.3919725</v>
      </c>
      <c r="J692" s="6" t="str">
        <f>OBV!F692</f>
        <v>BEARISH</v>
      </c>
      <c r="K692" s="6" t="str">
        <f>OBV!G692</f>
        <v>WEAK</v>
      </c>
      <c r="L692" s="6" t="str">
        <f>OBV!H692</f>
        <v>NEUTRAL</v>
      </c>
      <c r="M692" s="8">
        <f t="shared" si="100"/>
        <v>25</v>
      </c>
      <c r="N692" s="8">
        <f t="shared" si="101"/>
        <v>0</v>
      </c>
      <c r="O692" s="8">
        <f t="shared" si="102"/>
        <v>50</v>
      </c>
      <c r="P692" s="8">
        <f t="shared" si="103"/>
        <v>0</v>
      </c>
      <c r="Q692" s="9">
        <f t="shared" si="104"/>
        <v>16.25</v>
      </c>
      <c r="R692" s="9">
        <f t="shared" si="105"/>
        <v>22.5</v>
      </c>
      <c r="S692" s="9">
        <f t="shared" si="106"/>
        <v>16.25</v>
      </c>
      <c r="T692" s="9">
        <f t="shared" si="107"/>
        <v>18.75</v>
      </c>
      <c r="U692" s="8">
        <f t="shared" si="108"/>
        <v>18.333333333333332</v>
      </c>
      <c r="V692" s="8">
        <f t="shared" si="109"/>
        <v>18.4375</v>
      </c>
    </row>
    <row r="693" spans="1:22" ht="13.5" x14ac:dyDescent="0.25">
      <c r="A693" s="3">
        <f>RSI!A693</f>
        <v>45537</v>
      </c>
      <c r="B693" s="2">
        <f>RSI!B693</f>
        <v>12.917</v>
      </c>
      <c r="C693" s="2">
        <f>RSI!I693</f>
        <v>51.146520929662337</v>
      </c>
      <c r="D693" s="2">
        <f>MACD!E693</f>
        <v>0.14073557335995801</v>
      </c>
      <c r="E693" s="2">
        <f>MACD!F693</f>
        <v>0.12856577708880715</v>
      </c>
      <c r="F693" s="2">
        <f>'Moving Avg'!D693</f>
        <v>12.76498</v>
      </c>
      <c r="G693" s="2">
        <f>'Moving Avg'!F693</f>
        <v>12.914240000000003</v>
      </c>
      <c r="H693" s="2">
        <f>'Moving Avg'!G693</f>
        <v>12.749779999999994</v>
      </c>
      <c r="I693" s="2">
        <f>'Moving Avg'!H693</f>
        <v>12.403327499999998</v>
      </c>
      <c r="J693" s="6" t="str">
        <f>OBV!F693</f>
        <v>BEARISH</v>
      </c>
      <c r="K693" s="6" t="str">
        <f>OBV!G693</f>
        <v>WEAK</v>
      </c>
      <c r="L693" s="6" t="str">
        <f>OBV!H693</f>
        <v>CONFIRMED BEARISH</v>
      </c>
      <c r="M693" s="8">
        <f t="shared" si="100"/>
        <v>25</v>
      </c>
      <c r="N693" s="8">
        <f t="shared" si="101"/>
        <v>0</v>
      </c>
      <c r="O693" s="8">
        <f t="shared" si="102"/>
        <v>50</v>
      </c>
      <c r="P693" s="8">
        <f t="shared" si="103"/>
        <v>0</v>
      </c>
      <c r="Q693" s="9">
        <f t="shared" si="104"/>
        <v>16.25</v>
      </c>
      <c r="R693" s="9">
        <f t="shared" si="105"/>
        <v>22.5</v>
      </c>
      <c r="S693" s="9">
        <f t="shared" si="106"/>
        <v>16.25</v>
      </c>
      <c r="T693" s="9">
        <f t="shared" si="107"/>
        <v>18.75</v>
      </c>
      <c r="U693" s="8">
        <f t="shared" si="108"/>
        <v>18.333333333333332</v>
      </c>
      <c r="V693" s="8">
        <f t="shared" si="109"/>
        <v>18.4375</v>
      </c>
    </row>
    <row r="694" spans="1:22" ht="13.5" x14ac:dyDescent="0.25">
      <c r="A694" s="3">
        <f>RSI!A694</f>
        <v>45538</v>
      </c>
      <c r="B694" s="2">
        <f>RSI!B694</f>
        <v>12.9491</v>
      </c>
      <c r="C694" s="2">
        <f>RSI!I694</f>
        <v>51.984494650896714</v>
      </c>
      <c r="D694" s="2">
        <f>MACD!E694</f>
        <v>0.14213732791924549</v>
      </c>
      <c r="E694" s="2">
        <f>MACD!F694</f>
        <v>0.13128008725489482</v>
      </c>
      <c r="F694" s="2">
        <f>'Moving Avg'!D694</f>
        <v>12.7986</v>
      </c>
      <c r="G694" s="2">
        <f>'Moving Avg'!F694</f>
        <v>12.901835</v>
      </c>
      <c r="H694" s="2">
        <f>'Moving Avg'!G694</f>
        <v>12.767867999999995</v>
      </c>
      <c r="I694" s="2">
        <f>'Moving Avg'!H694</f>
        <v>12.414842999999996</v>
      </c>
      <c r="J694" s="6" t="str">
        <f>OBV!F694</f>
        <v>BULLISH</v>
      </c>
      <c r="K694" s="6" t="str">
        <f>OBV!G694</f>
        <v>STRONG</v>
      </c>
      <c r="L694" s="6" t="str">
        <f>OBV!H694</f>
        <v>CONFIRMED BULLISH</v>
      </c>
      <c r="M694" s="8">
        <f t="shared" si="100"/>
        <v>25</v>
      </c>
      <c r="N694" s="8">
        <f t="shared" si="101"/>
        <v>0</v>
      </c>
      <c r="O694" s="8">
        <f t="shared" si="102"/>
        <v>50</v>
      </c>
      <c r="P694" s="8">
        <f t="shared" si="103"/>
        <v>100</v>
      </c>
      <c r="Q694" s="9">
        <f t="shared" si="104"/>
        <v>31.25</v>
      </c>
      <c r="R694" s="9">
        <f t="shared" si="105"/>
        <v>47.5</v>
      </c>
      <c r="S694" s="9">
        <f t="shared" si="106"/>
        <v>61.25</v>
      </c>
      <c r="T694" s="9">
        <f t="shared" si="107"/>
        <v>43.75</v>
      </c>
      <c r="U694" s="8">
        <f t="shared" si="108"/>
        <v>46.666666666666664</v>
      </c>
      <c r="V694" s="8">
        <f t="shared" si="109"/>
        <v>45.9375</v>
      </c>
    </row>
    <row r="695" spans="1:22" ht="13.5" x14ac:dyDescent="0.25">
      <c r="A695" s="3">
        <f>RSI!A695</f>
        <v>45539</v>
      </c>
      <c r="B695" s="2">
        <f>RSI!B695</f>
        <v>12.805</v>
      </c>
      <c r="C695" s="2">
        <f>RSI!I695</f>
        <v>48.003839895225312</v>
      </c>
      <c r="D695" s="2">
        <f>MACD!E695</f>
        <v>0.10432004356633051</v>
      </c>
      <c r="E695" s="2">
        <f>MACD!F695</f>
        <v>0.12588807851718198</v>
      </c>
      <c r="F695" s="2">
        <f>'Moving Avg'!D695</f>
        <v>12.846620000000001</v>
      </c>
      <c r="G695" s="2">
        <f>'Moving Avg'!F695</f>
        <v>12.884229999999999</v>
      </c>
      <c r="H695" s="2">
        <f>'Moving Avg'!G695</f>
        <v>12.783873999999994</v>
      </c>
      <c r="I695" s="2">
        <f>'Moving Avg'!H695</f>
        <v>12.425637999999994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  <c r="M695" s="8">
        <f t="shared" si="100"/>
        <v>25</v>
      </c>
      <c r="N695" s="8">
        <f t="shared" si="101"/>
        <v>100</v>
      </c>
      <c r="O695" s="8">
        <f t="shared" si="102"/>
        <v>50</v>
      </c>
      <c r="P695" s="8">
        <f t="shared" si="103"/>
        <v>83.5</v>
      </c>
      <c r="Q695" s="9">
        <f t="shared" si="104"/>
        <v>63.774999999999999</v>
      </c>
      <c r="R695" s="9">
        <f t="shared" si="105"/>
        <v>63.375</v>
      </c>
      <c r="S695" s="9">
        <f t="shared" si="106"/>
        <v>68.825000000000003</v>
      </c>
      <c r="T695" s="9">
        <f t="shared" si="107"/>
        <v>64.625</v>
      </c>
      <c r="U695" s="8">
        <f t="shared" si="108"/>
        <v>65.325000000000003</v>
      </c>
      <c r="V695" s="8">
        <f t="shared" si="109"/>
        <v>65.150000000000006</v>
      </c>
    </row>
    <row r="696" spans="1:22" ht="13.5" x14ac:dyDescent="0.25">
      <c r="A696" s="3">
        <f>RSI!A696</f>
        <v>45540</v>
      </c>
      <c r="B696" s="2">
        <f>RSI!B696</f>
        <v>12.805</v>
      </c>
      <c r="C696" s="2">
        <f>RSI!I696</f>
        <v>48.003839895225305</v>
      </c>
      <c r="D696" s="2">
        <f>MACD!E696</f>
        <v>9.492678609819194E-2</v>
      </c>
      <c r="E696" s="2">
        <f>MACD!F696</f>
        <v>0.11969582003338397</v>
      </c>
      <c r="F696" s="2">
        <f>'Moving Avg'!D696</f>
        <v>12.851420000000001</v>
      </c>
      <c r="G696" s="2">
        <f>'Moving Avg'!F696</f>
        <v>12.88303</v>
      </c>
      <c r="H696" s="2">
        <f>'Moving Avg'!G696</f>
        <v>12.801639999999994</v>
      </c>
      <c r="I696" s="2">
        <f>'Moving Avg'!H696</f>
        <v>12.434931499999998</v>
      </c>
      <c r="J696" s="6" t="str">
        <f>OBV!F696</f>
        <v>BEARISH</v>
      </c>
      <c r="K696" s="6" t="str">
        <f>OBV!G696</f>
        <v>WEAK</v>
      </c>
      <c r="L696" s="6" t="str">
        <f>OBV!H696</f>
        <v>BEARISH DIVERGENCE</v>
      </c>
      <c r="M696" s="8">
        <f t="shared" si="100"/>
        <v>25</v>
      </c>
      <c r="N696" s="8">
        <f t="shared" si="101"/>
        <v>100</v>
      </c>
      <c r="O696" s="8">
        <f t="shared" si="102"/>
        <v>50</v>
      </c>
      <c r="P696" s="8">
        <f t="shared" si="103"/>
        <v>0</v>
      </c>
      <c r="Q696" s="9">
        <f t="shared" si="104"/>
        <v>51.25</v>
      </c>
      <c r="R696" s="9">
        <f t="shared" si="105"/>
        <v>42.5</v>
      </c>
      <c r="S696" s="9">
        <f t="shared" si="106"/>
        <v>31.25</v>
      </c>
      <c r="T696" s="9">
        <f t="shared" si="107"/>
        <v>43.75</v>
      </c>
      <c r="U696" s="8">
        <f t="shared" si="108"/>
        <v>41.666666666666664</v>
      </c>
      <c r="V696" s="8">
        <f t="shared" si="109"/>
        <v>42.1875</v>
      </c>
    </row>
    <row r="697" spans="1:22" ht="13.5" x14ac:dyDescent="0.25">
      <c r="A697" s="3">
        <f>RSI!A697</f>
        <v>45541</v>
      </c>
      <c r="B697" s="2">
        <f>RSI!B697</f>
        <v>13.117100000000001</v>
      </c>
      <c r="C697" s="2">
        <f>RSI!I697</f>
        <v>56.391664670259971</v>
      </c>
      <c r="D697" s="2">
        <f>MACD!E697</f>
        <v>4.8278772000951875E-2</v>
      </c>
      <c r="E697" s="2">
        <f>MACD!F697</f>
        <v>0.10541241042689756</v>
      </c>
      <c r="F697" s="2">
        <f>'Moving Avg'!D697</f>
        <v>12.91864</v>
      </c>
      <c r="G697" s="2">
        <f>'Moving Avg'!F697</f>
        <v>12.894635000000003</v>
      </c>
      <c r="H697" s="2">
        <f>'Moving Avg'!G697</f>
        <v>12.835891999999994</v>
      </c>
      <c r="I697" s="2">
        <f>'Moving Avg'!H697</f>
        <v>12.445785499999998</v>
      </c>
      <c r="J697" s="6" t="str">
        <f>OBV!F697</f>
        <v>BEARISH</v>
      </c>
      <c r="K697" s="6" t="str">
        <f>OBV!G697</f>
        <v>WEAK</v>
      </c>
      <c r="L697" s="6" t="str">
        <f>OBV!H697</f>
        <v>BEARISH DIVERGENCE</v>
      </c>
      <c r="M697" s="8">
        <f t="shared" si="100"/>
        <v>25</v>
      </c>
      <c r="N697" s="8">
        <f t="shared" si="101"/>
        <v>100</v>
      </c>
      <c r="O697" s="8">
        <f t="shared" si="102"/>
        <v>50</v>
      </c>
      <c r="P697" s="8">
        <f t="shared" si="103"/>
        <v>0</v>
      </c>
      <c r="Q697" s="9">
        <f t="shared" si="104"/>
        <v>51.25</v>
      </c>
      <c r="R697" s="9">
        <f t="shared" si="105"/>
        <v>42.5</v>
      </c>
      <c r="S697" s="9">
        <f t="shared" si="106"/>
        <v>31.25</v>
      </c>
      <c r="T697" s="9">
        <f t="shared" si="107"/>
        <v>43.75</v>
      </c>
      <c r="U697" s="8">
        <f t="shared" si="108"/>
        <v>41.666666666666664</v>
      </c>
      <c r="V697" s="8">
        <f t="shared" si="109"/>
        <v>42.1875</v>
      </c>
    </row>
    <row r="698" spans="1:22" ht="13.5" x14ac:dyDescent="0.25">
      <c r="A698" s="3">
        <f>RSI!A698</f>
        <v>45544</v>
      </c>
      <c r="B698" s="2">
        <f>RSI!B698</f>
        <v>13.085100000000001</v>
      </c>
      <c r="C698" s="2">
        <f>RSI!I698</f>
        <v>55.404780442537053</v>
      </c>
      <c r="D698" s="2">
        <f>MACD!E698</f>
        <v>3.1875014266637081E-2</v>
      </c>
      <c r="E698" s="2">
        <f>MACD!F698</f>
        <v>9.0704931194845462E-2</v>
      </c>
      <c r="F698" s="2">
        <f>'Moving Avg'!D698</f>
        <v>12.952260000000001</v>
      </c>
      <c r="G698" s="2">
        <f>'Moving Avg'!F698</f>
        <v>12.895435000000001</v>
      </c>
      <c r="H698" s="2">
        <f>'Moving Avg'!G698</f>
        <v>12.862301999999998</v>
      </c>
      <c r="I698" s="2">
        <f>'Moving Avg'!H698</f>
        <v>12.457530499999995</v>
      </c>
      <c r="J698" s="6" t="str">
        <f>OBV!F698</f>
        <v>BEARISH</v>
      </c>
      <c r="K698" s="6" t="str">
        <f>OBV!G698</f>
        <v>WEAK</v>
      </c>
      <c r="L698" s="6" t="str">
        <f>OBV!H698</f>
        <v>BEARISH DIVERGENCE</v>
      </c>
      <c r="M698" s="8">
        <f t="shared" si="100"/>
        <v>25</v>
      </c>
      <c r="N698" s="8">
        <f t="shared" si="101"/>
        <v>100</v>
      </c>
      <c r="O698" s="8">
        <f t="shared" si="102"/>
        <v>50</v>
      </c>
      <c r="P698" s="8">
        <f t="shared" si="103"/>
        <v>0</v>
      </c>
      <c r="Q698" s="9">
        <f t="shared" si="104"/>
        <v>51.25</v>
      </c>
      <c r="R698" s="9">
        <f t="shared" si="105"/>
        <v>42.5</v>
      </c>
      <c r="S698" s="9">
        <f t="shared" si="106"/>
        <v>31.25</v>
      </c>
      <c r="T698" s="9">
        <f t="shared" si="107"/>
        <v>43.75</v>
      </c>
      <c r="U698" s="8">
        <f t="shared" si="108"/>
        <v>41.666666666666664</v>
      </c>
      <c r="V698" s="8">
        <f t="shared" si="109"/>
        <v>42.1875</v>
      </c>
    </row>
    <row r="699" spans="1:22" ht="13.5" x14ac:dyDescent="0.25">
      <c r="A699" s="3">
        <f>RSI!A699</f>
        <v>45545</v>
      </c>
      <c r="B699" s="2">
        <f>RSI!B699</f>
        <v>13.037100000000001</v>
      </c>
      <c r="C699" s="2">
        <f>RSI!I699</f>
        <v>53.881544183248614</v>
      </c>
      <c r="D699" s="2">
        <f>MACD!E699</f>
        <v>-1.7629727248245075E-3</v>
      </c>
      <c r="E699" s="2">
        <f>MACD!F699</f>
        <v>7.2211350410911465E-2</v>
      </c>
      <c r="F699" s="2">
        <f>'Moving Avg'!D699</f>
        <v>12.969860000000001</v>
      </c>
      <c r="G699" s="2">
        <f>'Moving Avg'!F699</f>
        <v>12.895035000000002</v>
      </c>
      <c r="H699" s="2">
        <f>'Moving Avg'!G699</f>
        <v>12.880389999999998</v>
      </c>
      <c r="I699" s="2">
        <f>'Moving Avg'!H699</f>
        <v>12.469035499999995</v>
      </c>
      <c r="J699" s="6" t="str">
        <f>OBV!F699</f>
        <v>BEARISH</v>
      </c>
      <c r="K699" s="6" t="str">
        <f>OBV!G699</f>
        <v>WEAK</v>
      </c>
      <c r="L699" s="6" t="str">
        <f>OBV!H699</f>
        <v>BEARISH DIVERGENCE</v>
      </c>
      <c r="M699" s="8">
        <f t="shared" si="100"/>
        <v>25</v>
      </c>
      <c r="N699" s="8">
        <f t="shared" si="101"/>
        <v>100</v>
      </c>
      <c r="O699" s="8">
        <f t="shared" si="102"/>
        <v>50</v>
      </c>
      <c r="P699" s="8">
        <f t="shared" si="103"/>
        <v>0</v>
      </c>
      <c r="Q699" s="9">
        <f t="shared" si="104"/>
        <v>51.25</v>
      </c>
      <c r="R699" s="9">
        <f t="shared" si="105"/>
        <v>42.5</v>
      </c>
      <c r="S699" s="9">
        <f t="shared" si="106"/>
        <v>31.25</v>
      </c>
      <c r="T699" s="9">
        <f t="shared" si="107"/>
        <v>43.75</v>
      </c>
      <c r="U699" s="8">
        <f t="shared" si="108"/>
        <v>41.666666666666664</v>
      </c>
      <c r="V699" s="8">
        <f t="shared" si="109"/>
        <v>42.1875</v>
      </c>
    </row>
    <row r="700" spans="1:22" ht="13.5" x14ac:dyDescent="0.25">
      <c r="A700" s="3">
        <f>RSI!A700</f>
        <v>45546</v>
      </c>
      <c r="B700" s="2">
        <f>RSI!B700</f>
        <v>13.7013</v>
      </c>
      <c r="C700" s="2">
        <f>RSI!I700</f>
        <v>67.28483549207462</v>
      </c>
      <c r="D700" s="2">
        <f>MACD!E700</f>
        <v>-0.1134621024449185</v>
      </c>
      <c r="E700" s="2">
        <f>MACD!F700</f>
        <v>3.5076659839745478E-2</v>
      </c>
      <c r="F700" s="2">
        <f>'Moving Avg'!D700</f>
        <v>13.14912</v>
      </c>
      <c r="G700" s="2">
        <f>'Moving Avg'!F700</f>
        <v>12.927845000000001</v>
      </c>
      <c r="H700" s="2">
        <f>'Moving Avg'!G700</f>
        <v>12.911762</v>
      </c>
      <c r="I700" s="2">
        <f>'Moving Avg'!H700</f>
        <v>12.480783499999998</v>
      </c>
      <c r="J700" s="6" t="str">
        <f>OBV!F700</f>
        <v>BULLISH</v>
      </c>
      <c r="K700" s="6" t="str">
        <f>OBV!G700</f>
        <v>STRONG</v>
      </c>
      <c r="L700" s="6" t="str">
        <f>OBV!H700</f>
        <v>CONFIRMED BULLISH</v>
      </c>
      <c r="M700" s="8">
        <f t="shared" si="100"/>
        <v>25</v>
      </c>
      <c r="N700" s="8">
        <f t="shared" si="101"/>
        <v>100</v>
      </c>
      <c r="O700" s="8">
        <f t="shared" si="102"/>
        <v>50</v>
      </c>
      <c r="P700" s="8">
        <f t="shared" si="103"/>
        <v>100</v>
      </c>
      <c r="Q700" s="9">
        <f t="shared" si="104"/>
        <v>66.25</v>
      </c>
      <c r="R700" s="9">
        <f t="shared" si="105"/>
        <v>67.5</v>
      </c>
      <c r="S700" s="9">
        <f t="shared" si="106"/>
        <v>76.25</v>
      </c>
      <c r="T700" s="9">
        <f t="shared" si="107"/>
        <v>68.75</v>
      </c>
      <c r="U700" s="8">
        <f t="shared" si="108"/>
        <v>70</v>
      </c>
      <c r="V700" s="8">
        <f t="shared" si="109"/>
        <v>69.6875</v>
      </c>
    </row>
    <row r="701" spans="1:22" ht="13.5" x14ac:dyDescent="0.25">
      <c r="A701" s="3">
        <f>RSI!A701</f>
        <v>45547</v>
      </c>
      <c r="B701" s="2">
        <f>RSI!B701</f>
        <v>13.7013</v>
      </c>
      <c r="C701" s="2">
        <f>RSI!I701</f>
        <v>67.28483549207462</v>
      </c>
      <c r="D701" s="2">
        <f>MACD!E701</f>
        <v>-0.17938692370772813</v>
      </c>
      <c r="E701" s="2">
        <f>MACD!F701</f>
        <v>-7.8160568697492466E-3</v>
      </c>
      <c r="F701" s="2">
        <f>'Moving Avg'!D701</f>
        <v>13.328380000000001</v>
      </c>
      <c r="G701" s="2">
        <f>'Moving Avg'!F701</f>
        <v>12.977460000000002</v>
      </c>
      <c r="H701" s="2">
        <f>'Moving Avg'!G701</f>
        <v>12.944093999999998</v>
      </c>
      <c r="I701" s="2">
        <f>'Moving Avg'!H701</f>
        <v>12.491893499999996</v>
      </c>
      <c r="J701" s="6" t="str">
        <f>OBV!F701</f>
        <v>BULLISH</v>
      </c>
      <c r="K701" s="6" t="str">
        <f>OBV!G701</f>
        <v>STRONG</v>
      </c>
      <c r="L701" s="6" t="str">
        <f>OBV!H701</f>
        <v>CONFIRMED BULLISH</v>
      </c>
      <c r="M701" s="8">
        <f t="shared" si="100"/>
        <v>25</v>
      </c>
      <c r="N701" s="8">
        <f t="shared" si="101"/>
        <v>100</v>
      </c>
      <c r="O701" s="8">
        <f t="shared" si="102"/>
        <v>50</v>
      </c>
      <c r="P701" s="8">
        <f t="shared" si="103"/>
        <v>100</v>
      </c>
      <c r="Q701" s="9">
        <f t="shared" si="104"/>
        <v>66.25</v>
      </c>
      <c r="R701" s="9">
        <f t="shared" si="105"/>
        <v>67.5</v>
      </c>
      <c r="S701" s="9">
        <f t="shared" si="106"/>
        <v>76.25</v>
      </c>
      <c r="T701" s="9">
        <f t="shared" si="107"/>
        <v>68.75</v>
      </c>
      <c r="U701" s="8">
        <f t="shared" si="108"/>
        <v>70</v>
      </c>
      <c r="V701" s="8">
        <f t="shared" si="109"/>
        <v>69.6875</v>
      </c>
    </row>
    <row r="702" spans="1:22" ht="13.5" x14ac:dyDescent="0.25">
      <c r="A702" s="3">
        <f>RSI!A702</f>
        <v>45548</v>
      </c>
      <c r="B702" s="2">
        <f>RSI!B702</f>
        <v>13.6053</v>
      </c>
      <c r="C702" s="2">
        <f>RSI!I702</f>
        <v>64.159206600522054</v>
      </c>
      <c r="D702" s="2">
        <f>MACD!E702</f>
        <v>-0.23236976744687787</v>
      </c>
      <c r="E702" s="2">
        <f>MACD!F702</f>
        <v>-5.2726798985174975E-2</v>
      </c>
      <c r="F702" s="2">
        <f>'Moving Avg'!D702</f>
        <v>13.426019999999999</v>
      </c>
      <c r="G702" s="2">
        <f>'Moving Avg'!F702</f>
        <v>13.004270000000002</v>
      </c>
      <c r="H702" s="2">
        <f>'Moving Avg'!G702</f>
        <v>12.965061999999998</v>
      </c>
      <c r="I702" s="2">
        <f>'Moving Avg'!H702</f>
        <v>12.499857999999996</v>
      </c>
      <c r="J702" s="6" t="str">
        <f>OBV!F702</f>
        <v>BULLISH</v>
      </c>
      <c r="K702" s="6" t="str">
        <f>OBV!G702</f>
        <v>NEUTRAL</v>
      </c>
      <c r="L702" s="6" t="str">
        <f>OBV!H702</f>
        <v>CONFIRMED BULLISH</v>
      </c>
      <c r="M702" s="8">
        <f t="shared" si="100"/>
        <v>25</v>
      </c>
      <c r="N702" s="8">
        <f t="shared" si="101"/>
        <v>100</v>
      </c>
      <c r="O702" s="8">
        <f t="shared" si="102"/>
        <v>50</v>
      </c>
      <c r="P702" s="8">
        <f t="shared" si="103"/>
        <v>83.5</v>
      </c>
      <c r="Q702" s="9">
        <f t="shared" si="104"/>
        <v>63.774999999999999</v>
      </c>
      <c r="R702" s="9">
        <f t="shared" si="105"/>
        <v>63.375</v>
      </c>
      <c r="S702" s="9">
        <f t="shared" si="106"/>
        <v>68.825000000000003</v>
      </c>
      <c r="T702" s="9">
        <f t="shared" si="107"/>
        <v>64.625</v>
      </c>
      <c r="U702" s="8">
        <f t="shared" si="108"/>
        <v>65.325000000000003</v>
      </c>
      <c r="V702" s="8">
        <f t="shared" si="109"/>
        <v>65.150000000000006</v>
      </c>
    </row>
    <row r="703" spans="1:22" ht="13.5" x14ac:dyDescent="0.25">
      <c r="A703" s="3">
        <f>RSI!A703</f>
        <v>45551</v>
      </c>
      <c r="B703" s="2">
        <f>RSI!B703</f>
        <v>13.5253</v>
      </c>
      <c r="C703" s="2">
        <f>RSI!I703</f>
        <v>61.591505456920061</v>
      </c>
      <c r="D703" s="2">
        <f>MACD!E703</f>
        <v>-0.25377718328299892</v>
      </c>
      <c r="E703" s="2">
        <f>MACD!F703</f>
        <v>-9.293687584473978E-2</v>
      </c>
      <c r="F703" s="2">
        <f>'Moving Avg'!D703</f>
        <v>13.514060000000001</v>
      </c>
      <c r="G703" s="2">
        <f>'Moving Avg'!F703</f>
        <v>13.027480000000002</v>
      </c>
      <c r="H703" s="2">
        <f>'Moving Avg'!G703</f>
        <v>12.985230000000001</v>
      </c>
      <c r="I703" s="2">
        <f>'Moving Avg'!H703</f>
        <v>12.504119499999995</v>
      </c>
      <c r="J703" s="6" t="str">
        <f>OBV!F703</f>
        <v>BULLISH</v>
      </c>
      <c r="K703" s="6" t="str">
        <f>OBV!G703</f>
        <v>NEUTRAL</v>
      </c>
      <c r="L703" s="6" t="str">
        <f>OBV!H703</f>
        <v>CONFIRMED BULLISH</v>
      </c>
      <c r="M703" s="8">
        <f t="shared" si="100"/>
        <v>25</v>
      </c>
      <c r="N703" s="8">
        <f t="shared" si="101"/>
        <v>100</v>
      </c>
      <c r="O703" s="8">
        <f t="shared" si="102"/>
        <v>50</v>
      </c>
      <c r="P703" s="8">
        <f t="shared" si="103"/>
        <v>83.5</v>
      </c>
      <c r="Q703" s="9">
        <f t="shared" si="104"/>
        <v>63.774999999999999</v>
      </c>
      <c r="R703" s="9">
        <f t="shared" si="105"/>
        <v>63.375</v>
      </c>
      <c r="S703" s="9">
        <f t="shared" si="106"/>
        <v>68.825000000000003</v>
      </c>
      <c r="T703" s="9">
        <f t="shared" si="107"/>
        <v>64.625</v>
      </c>
      <c r="U703" s="8">
        <f t="shared" si="108"/>
        <v>65.325000000000003</v>
      </c>
      <c r="V703" s="8">
        <f t="shared" si="109"/>
        <v>65.150000000000006</v>
      </c>
    </row>
    <row r="704" spans="1:22" ht="13.5" x14ac:dyDescent="0.25">
      <c r="A704" s="3">
        <f>RSI!A704</f>
        <v>45552</v>
      </c>
      <c r="B704" s="2">
        <f>RSI!B704</f>
        <v>13.5893</v>
      </c>
      <c r="C704" s="2">
        <f>RSI!I704</f>
        <v>62.871669376774804</v>
      </c>
      <c r="D704" s="2">
        <f>MACD!E704</f>
        <v>-0.2743918004391297</v>
      </c>
      <c r="E704" s="2">
        <f>MACD!F704</f>
        <v>-0.12922786076361775</v>
      </c>
      <c r="F704" s="2">
        <f>'Moving Avg'!D704</f>
        <v>13.624500000000001</v>
      </c>
      <c r="G704" s="2">
        <f>'Moving Avg'!F704</f>
        <v>13.053890000000001</v>
      </c>
      <c r="H704" s="2">
        <f>'Moving Avg'!G704</f>
        <v>13.007317999999998</v>
      </c>
      <c r="I704" s="2">
        <f>'Moving Avg'!H704</f>
        <v>12.508400499999995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  <c r="M704" s="8">
        <f t="shared" si="100"/>
        <v>25</v>
      </c>
      <c r="N704" s="8">
        <f t="shared" si="101"/>
        <v>100</v>
      </c>
      <c r="O704" s="8">
        <f t="shared" si="102"/>
        <v>50</v>
      </c>
      <c r="P704" s="8">
        <f t="shared" si="103"/>
        <v>83.5</v>
      </c>
      <c r="Q704" s="9">
        <f t="shared" si="104"/>
        <v>63.774999999999999</v>
      </c>
      <c r="R704" s="9">
        <f t="shared" si="105"/>
        <v>63.375</v>
      </c>
      <c r="S704" s="9">
        <f t="shared" si="106"/>
        <v>68.825000000000003</v>
      </c>
      <c r="T704" s="9">
        <f t="shared" si="107"/>
        <v>64.625</v>
      </c>
      <c r="U704" s="8">
        <f t="shared" si="108"/>
        <v>65.325000000000003</v>
      </c>
      <c r="V704" s="8">
        <f t="shared" si="109"/>
        <v>65.150000000000006</v>
      </c>
    </row>
    <row r="705" spans="1:22" ht="13.5" x14ac:dyDescent="0.25">
      <c r="A705" s="3">
        <f>RSI!A705</f>
        <v>45553</v>
      </c>
      <c r="B705" s="2">
        <f>RSI!B705</f>
        <v>13.5893</v>
      </c>
      <c r="C705" s="2">
        <f>RSI!I705</f>
        <v>62.871669376774804</v>
      </c>
      <c r="D705" s="2">
        <f>MACD!E705</f>
        <v>-0.31688083894676033</v>
      </c>
      <c r="E705" s="2">
        <f>MACD!F705</f>
        <v>-0.16675845640024628</v>
      </c>
      <c r="F705" s="2">
        <f>'Moving Avg'!D705</f>
        <v>13.602099999999998</v>
      </c>
      <c r="G705" s="2">
        <f>'Moving Avg'!F705</f>
        <v>13.096305000000001</v>
      </c>
      <c r="H705" s="2">
        <f>'Moving Avg'!G705</f>
        <v>13.030205999999998</v>
      </c>
      <c r="I705" s="2">
        <f>'Moving Avg'!H705</f>
        <v>12.512756499999997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  <c r="M705" s="8">
        <f t="shared" si="100"/>
        <v>25</v>
      </c>
      <c r="N705" s="8">
        <f t="shared" si="101"/>
        <v>100</v>
      </c>
      <c r="O705" s="8">
        <f t="shared" si="102"/>
        <v>50</v>
      </c>
      <c r="P705" s="8">
        <f t="shared" si="103"/>
        <v>16.5</v>
      </c>
      <c r="Q705" s="9">
        <f t="shared" si="104"/>
        <v>53.725000000000001</v>
      </c>
      <c r="R705" s="9">
        <f t="shared" si="105"/>
        <v>46.625</v>
      </c>
      <c r="S705" s="9">
        <f t="shared" si="106"/>
        <v>38.674999999999997</v>
      </c>
      <c r="T705" s="9">
        <f t="shared" si="107"/>
        <v>47.875</v>
      </c>
      <c r="U705" s="8">
        <f t="shared" si="108"/>
        <v>46.341666666666661</v>
      </c>
      <c r="V705" s="8">
        <f t="shared" si="109"/>
        <v>46.724999999999994</v>
      </c>
    </row>
    <row r="706" spans="1:22" ht="13.5" x14ac:dyDescent="0.25">
      <c r="A706" s="3">
        <f>RSI!A706</f>
        <v>45554</v>
      </c>
      <c r="B706" s="2">
        <f>RSI!B706</f>
        <v>13.5253</v>
      </c>
      <c r="C706" s="2">
        <f>RSI!I706</f>
        <v>60.531801869591355</v>
      </c>
      <c r="D706" s="2">
        <f>MACD!E706</f>
        <v>-0.3507559450259965</v>
      </c>
      <c r="E706" s="2">
        <f>MACD!F706</f>
        <v>-0.20355795412539635</v>
      </c>
      <c r="F706" s="2">
        <f>'Moving Avg'!D706</f>
        <v>13.5669</v>
      </c>
      <c r="G706" s="2">
        <f>'Moving Avg'!F706</f>
        <v>13.128320000000002</v>
      </c>
      <c r="H706" s="2">
        <f>'Moving Avg'!G706</f>
        <v>13.051814</v>
      </c>
      <c r="I706" s="2">
        <f>'Moving Avg'!H706</f>
        <v>12.517505999999996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100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16.5</v>
      </c>
      <c r="Q706" s="9">
        <f t="shared" si="104"/>
        <v>53.725000000000001</v>
      </c>
      <c r="R706" s="9">
        <f t="shared" si="105"/>
        <v>46.625</v>
      </c>
      <c r="S706" s="9">
        <f t="shared" si="106"/>
        <v>38.674999999999997</v>
      </c>
      <c r="T706" s="9">
        <f t="shared" si="107"/>
        <v>47.875</v>
      </c>
      <c r="U706" s="8">
        <f t="shared" si="108"/>
        <v>46.341666666666661</v>
      </c>
      <c r="V706" s="8">
        <f t="shared" si="109"/>
        <v>46.724999999999994</v>
      </c>
    </row>
    <row r="707" spans="1:22" ht="13.5" x14ac:dyDescent="0.25">
      <c r="A707" s="3">
        <f>RSI!A707</f>
        <v>45555</v>
      </c>
      <c r="B707" s="2">
        <f>RSI!B707</f>
        <v>13.5253</v>
      </c>
      <c r="C707" s="2">
        <f>RSI!I707</f>
        <v>60.531801869591355</v>
      </c>
      <c r="D707" s="2">
        <f>MACD!E707</f>
        <v>-0.33349221394817974</v>
      </c>
      <c r="E707" s="2">
        <f>MACD!F707</f>
        <v>-0.22954480608995304</v>
      </c>
      <c r="F707" s="2">
        <f>'Moving Avg'!D707</f>
        <v>13.550899999999999</v>
      </c>
      <c r="G707" s="2">
        <f>'Moving Avg'!F707</f>
        <v>13.165535</v>
      </c>
      <c r="H707" s="2">
        <f>'Moving Avg'!G707</f>
        <v>13.070221999999999</v>
      </c>
      <c r="I707" s="2">
        <f>'Moving Avg'!H707</f>
        <v>12.522705499999995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  <c r="M707" s="8">
        <f t="shared" si="110"/>
        <v>25</v>
      </c>
      <c r="N707" s="8">
        <f t="shared" si="111"/>
        <v>100</v>
      </c>
      <c r="O707" s="8">
        <f t="shared" si="112"/>
        <v>50</v>
      </c>
      <c r="P707" s="8">
        <f t="shared" si="113"/>
        <v>16.5</v>
      </c>
      <c r="Q707" s="9">
        <f t="shared" ref="Q707:Q770" si="114">0.35*M707+N707*0.35+O707*0.15+P707*0.15</f>
        <v>53.725000000000001</v>
      </c>
      <c r="R707" s="9">
        <f t="shared" ref="R707:R770" si="115">M707*0.2+N707*0.2+O707*0.35+P707*0.25</f>
        <v>46.625</v>
      </c>
      <c r="S707" s="9">
        <f t="shared" ref="S707:S770" si="116">M707*0.15+N707*0.15+O707*0.25+P707*0.45</f>
        <v>38.674999999999997</v>
      </c>
      <c r="T707" s="9">
        <f t="shared" ref="T707:T770" si="117">0.25*SUM(M707:P707)</f>
        <v>47.875</v>
      </c>
      <c r="U707" s="8">
        <f t="shared" ref="U707:U770" si="118">SUM(Q707:S707)/3</f>
        <v>46.341666666666661</v>
      </c>
      <c r="V707" s="8">
        <f t="shared" ref="V707:V770" si="119">SUM(Q707:T707)/4</f>
        <v>46.724999999999994</v>
      </c>
    </row>
    <row r="708" spans="1:22" ht="13.5" x14ac:dyDescent="0.25">
      <c r="A708" s="3">
        <f>RSI!A708</f>
        <v>45558</v>
      </c>
      <c r="B708" s="2">
        <f>RSI!B708</f>
        <v>13.501300000000001</v>
      </c>
      <c r="C708" s="2">
        <f>RSI!I708</f>
        <v>59.567645786860226</v>
      </c>
      <c r="D708" s="2">
        <f>MACD!E708</f>
        <v>-0.32396316864278951</v>
      </c>
      <c r="E708" s="2">
        <f>MACD!F708</f>
        <v>-0.24842847860052036</v>
      </c>
      <c r="F708" s="2">
        <f>'Moving Avg'!D708</f>
        <v>13.546100000000001</v>
      </c>
      <c r="G708" s="2">
        <f>'Moving Avg'!F708</f>
        <v>13.19435</v>
      </c>
      <c r="H708" s="2">
        <f>'Moving Avg'!G708</f>
        <v>13.088149999999999</v>
      </c>
      <c r="I708" s="2">
        <f>'Moving Avg'!H708</f>
        <v>12.527334999999994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  <c r="M708" s="8">
        <f t="shared" si="110"/>
        <v>25</v>
      </c>
      <c r="N708" s="8">
        <f t="shared" si="111"/>
        <v>100</v>
      </c>
      <c r="O708" s="8">
        <f t="shared" si="112"/>
        <v>50</v>
      </c>
      <c r="P708" s="8">
        <f t="shared" si="113"/>
        <v>16.5</v>
      </c>
      <c r="Q708" s="9">
        <f t="shared" si="114"/>
        <v>53.725000000000001</v>
      </c>
      <c r="R708" s="9">
        <f t="shared" si="115"/>
        <v>46.625</v>
      </c>
      <c r="S708" s="9">
        <f t="shared" si="116"/>
        <v>38.674999999999997</v>
      </c>
      <c r="T708" s="9">
        <f t="shared" si="117"/>
        <v>47.875</v>
      </c>
      <c r="U708" s="8">
        <f t="shared" si="118"/>
        <v>46.341666666666661</v>
      </c>
      <c r="V708" s="8">
        <f t="shared" si="119"/>
        <v>46.724999999999994</v>
      </c>
    </row>
    <row r="709" spans="1:22" ht="13.5" x14ac:dyDescent="0.25">
      <c r="A709" s="3">
        <f>RSI!A709</f>
        <v>45559</v>
      </c>
      <c r="B709" s="2">
        <f>RSI!B709</f>
        <v>13.501300000000001</v>
      </c>
      <c r="C709" s="2">
        <f>RSI!I709</f>
        <v>59.567645786860226</v>
      </c>
      <c r="D709" s="2">
        <f>MACD!E709</f>
        <v>-0.32493313977226457</v>
      </c>
      <c r="E709" s="2">
        <f>MACD!F709</f>
        <v>-0.26372941083486923</v>
      </c>
      <c r="F709" s="2">
        <f>'Moving Avg'!D709</f>
        <v>13.528499999999999</v>
      </c>
      <c r="G709" s="2">
        <f>'Moving Avg'!F709</f>
        <v>13.230365000000001</v>
      </c>
      <c r="H709" s="2">
        <f>'Moving Avg'!G709</f>
        <v>13.103676</v>
      </c>
      <c r="I709" s="2">
        <f>'Moving Avg'!H709</f>
        <v>12.531626499999993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  <c r="M709" s="8">
        <f t="shared" si="110"/>
        <v>25</v>
      </c>
      <c r="N709" s="8">
        <f t="shared" si="111"/>
        <v>100</v>
      </c>
      <c r="O709" s="8">
        <f t="shared" si="112"/>
        <v>50</v>
      </c>
      <c r="P709" s="8">
        <f t="shared" si="113"/>
        <v>16.5</v>
      </c>
      <c r="Q709" s="9">
        <f t="shared" si="114"/>
        <v>53.725000000000001</v>
      </c>
      <c r="R709" s="9">
        <f t="shared" si="115"/>
        <v>46.625</v>
      </c>
      <c r="S709" s="9">
        <f t="shared" si="116"/>
        <v>38.674999999999997</v>
      </c>
      <c r="T709" s="9">
        <f t="shared" si="117"/>
        <v>47.875</v>
      </c>
      <c r="U709" s="8">
        <f t="shared" si="118"/>
        <v>46.341666666666661</v>
      </c>
      <c r="V709" s="8">
        <f t="shared" si="119"/>
        <v>46.724999999999994</v>
      </c>
    </row>
    <row r="710" spans="1:22" ht="13.5" x14ac:dyDescent="0.25">
      <c r="A710" s="3">
        <f>RSI!A710</f>
        <v>45560</v>
      </c>
      <c r="B710" s="2">
        <f>RSI!B710</f>
        <v>13.4452</v>
      </c>
      <c r="C710" s="2">
        <f>RSI!I710</f>
        <v>57.10197081065899</v>
      </c>
      <c r="D710" s="2">
        <f>MACD!E710</f>
        <v>-0.22094000444895201</v>
      </c>
      <c r="E710" s="2">
        <f>MACD!F710</f>
        <v>-0.25517152955768579</v>
      </c>
      <c r="F710" s="2">
        <f>'Moving Avg'!D710</f>
        <v>13.499680000000001</v>
      </c>
      <c r="G710" s="2">
        <f>'Moving Avg'!F710</f>
        <v>13.274379999999999</v>
      </c>
      <c r="H710" s="2">
        <f>'Moving Avg'!G710</f>
        <v>13.110078000000001</v>
      </c>
      <c r="I710" s="2">
        <f>'Moving Avg'!H710</f>
        <v>12.535862499999993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0"/>
        <v>25</v>
      </c>
      <c r="N710" s="8">
        <f t="shared" si="111"/>
        <v>0</v>
      </c>
      <c r="O710" s="8">
        <f t="shared" si="112"/>
        <v>50</v>
      </c>
      <c r="P710" s="8">
        <f t="shared" si="113"/>
        <v>16.5</v>
      </c>
      <c r="Q710" s="9">
        <f t="shared" si="114"/>
        <v>18.725000000000001</v>
      </c>
      <c r="R710" s="9">
        <f t="shared" si="115"/>
        <v>26.625</v>
      </c>
      <c r="S710" s="9">
        <f t="shared" si="116"/>
        <v>23.675000000000001</v>
      </c>
      <c r="T710" s="9">
        <f t="shared" si="117"/>
        <v>22.875</v>
      </c>
      <c r="U710" s="8">
        <f t="shared" si="118"/>
        <v>23.008333333333336</v>
      </c>
      <c r="V710" s="8">
        <f t="shared" si="119"/>
        <v>22.975000000000001</v>
      </c>
    </row>
    <row r="711" spans="1:22" ht="13.5" x14ac:dyDescent="0.25">
      <c r="A711" s="3">
        <f>RSI!A711</f>
        <v>45561</v>
      </c>
      <c r="B711" s="2">
        <f>RSI!B711</f>
        <v>13.4933</v>
      </c>
      <c r="C711" s="2">
        <f>RSI!I711</f>
        <v>58.681181882478782</v>
      </c>
      <c r="D711" s="2">
        <f>MACD!E711</f>
        <v>-0.13759051091132335</v>
      </c>
      <c r="E711" s="2">
        <f>MACD!F711</f>
        <v>-0.23165532582841331</v>
      </c>
      <c r="F711" s="2">
        <f>'Moving Avg'!D711</f>
        <v>13.493280000000002</v>
      </c>
      <c r="G711" s="2">
        <f>'Moving Avg'!F711</f>
        <v>13.309994999999997</v>
      </c>
      <c r="H711" s="2">
        <f>'Moving Avg'!G711</f>
        <v>13.119522000000002</v>
      </c>
      <c r="I711" s="2">
        <f>'Moving Avg'!H711</f>
        <v>12.540451999999995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  <c r="M711" s="8">
        <f t="shared" si="110"/>
        <v>25</v>
      </c>
      <c r="N711" s="8">
        <f t="shared" si="111"/>
        <v>0</v>
      </c>
      <c r="O711" s="8">
        <f t="shared" si="112"/>
        <v>50</v>
      </c>
      <c r="P711" s="8">
        <f t="shared" si="113"/>
        <v>66.5</v>
      </c>
      <c r="Q711" s="9">
        <f t="shared" si="114"/>
        <v>26.225000000000001</v>
      </c>
      <c r="R711" s="9">
        <f t="shared" si="115"/>
        <v>39.125</v>
      </c>
      <c r="S711" s="9">
        <f t="shared" si="116"/>
        <v>46.174999999999997</v>
      </c>
      <c r="T711" s="9">
        <f t="shared" si="117"/>
        <v>35.375</v>
      </c>
      <c r="U711" s="8">
        <f t="shared" si="118"/>
        <v>37.174999999999997</v>
      </c>
      <c r="V711" s="8">
        <f t="shared" si="119"/>
        <v>36.724999999999994</v>
      </c>
    </row>
    <row r="712" spans="1:22" ht="13.5" x14ac:dyDescent="0.25">
      <c r="A712" s="3">
        <f>RSI!A712</f>
        <v>45562</v>
      </c>
      <c r="B712" s="2">
        <f>RSI!B712</f>
        <v>13.3652</v>
      </c>
      <c r="C712" s="2">
        <f>RSI!I712</f>
        <v>53.077166639994928</v>
      </c>
      <c r="D712" s="2">
        <f>MACD!E712</f>
        <v>-7.3630189639263932E-2</v>
      </c>
      <c r="E712" s="2">
        <f>MACD!F712</f>
        <v>-0.20005029859058346</v>
      </c>
      <c r="F712" s="2">
        <f>'Moving Avg'!D712</f>
        <v>13.461259999999999</v>
      </c>
      <c r="G712" s="2">
        <f>'Moving Avg'!F712</f>
        <v>13.339204999999998</v>
      </c>
      <c r="H712" s="2">
        <f>'Moving Avg'!G712</f>
        <v>13.133928000000001</v>
      </c>
      <c r="I712" s="2">
        <f>'Moving Avg'!H712</f>
        <v>12.544400999999993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  <c r="M712" s="8">
        <f t="shared" si="110"/>
        <v>25</v>
      </c>
      <c r="N712" s="8">
        <f t="shared" si="111"/>
        <v>0</v>
      </c>
      <c r="O712" s="8">
        <f t="shared" si="112"/>
        <v>50</v>
      </c>
      <c r="P712" s="8">
        <f t="shared" si="113"/>
        <v>16.5</v>
      </c>
      <c r="Q712" s="9">
        <f t="shared" si="114"/>
        <v>18.725000000000001</v>
      </c>
      <c r="R712" s="9">
        <f t="shared" si="115"/>
        <v>26.625</v>
      </c>
      <c r="S712" s="9">
        <f t="shared" si="116"/>
        <v>23.675000000000001</v>
      </c>
      <c r="T712" s="9">
        <f t="shared" si="117"/>
        <v>22.875</v>
      </c>
      <c r="U712" s="8">
        <f t="shared" si="118"/>
        <v>23.008333333333336</v>
      </c>
      <c r="V712" s="8">
        <f t="shared" si="119"/>
        <v>22.975000000000001</v>
      </c>
    </row>
    <row r="713" spans="1:22" ht="13.5" x14ac:dyDescent="0.25">
      <c r="A713" s="3">
        <f>RSI!A713</f>
        <v>45565</v>
      </c>
      <c r="B713" s="2">
        <f>RSI!B713</f>
        <v>13.325200000000001</v>
      </c>
      <c r="C713" s="2">
        <f>RSI!I713</f>
        <v>51.425676393462275</v>
      </c>
      <c r="D713" s="2">
        <f>MACD!E713</f>
        <v>-2.9288283347602473E-2</v>
      </c>
      <c r="E713" s="2">
        <f>MACD!F713</f>
        <v>-0.16589789554198725</v>
      </c>
      <c r="F713" s="2">
        <f>'Moving Avg'!D713</f>
        <v>13.42604</v>
      </c>
      <c r="G713" s="2">
        <f>'Moving Avg'!F713</f>
        <v>13.359615</v>
      </c>
      <c r="H713" s="2">
        <f>'Moving Avg'!G713</f>
        <v>13.145131999999998</v>
      </c>
      <c r="I713" s="2">
        <f>'Moving Avg'!H713</f>
        <v>12.548149999999996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  <c r="M713" s="8">
        <f t="shared" si="110"/>
        <v>25</v>
      </c>
      <c r="N713" s="8">
        <f t="shared" si="111"/>
        <v>0</v>
      </c>
      <c r="O713" s="8">
        <f t="shared" si="112"/>
        <v>50</v>
      </c>
      <c r="P713" s="8">
        <f t="shared" si="113"/>
        <v>16.5</v>
      </c>
      <c r="Q713" s="9">
        <f t="shared" si="114"/>
        <v>18.725000000000001</v>
      </c>
      <c r="R713" s="9">
        <f t="shared" si="115"/>
        <v>26.625</v>
      </c>
      <c r="S713" s="9">
        <f t="shared" si="116"/>
        <v>23.675000000000001</v>
      </c>
      <c r="T713" s="9">
        <f t="shared" si="117"/>
        <v>22.875</v>
      </c>
      <c r="U713" s="8">
        <f t="shared" si="118"/>
        <v>23.008333333333336</v>
      </c>
      <c r="V713" s="8">
        <f t="shared" si="119"/>
        <v>22.975000000000001</v>
      </c>
    </row>
    <row r="714" spans="1:22" ht="13.5" x14ac:dyDescent="0.25">
      <c r="A714" s="3">
        <f>RSI!A714</f>
        <v>45566</v>
      </c>
      <c r="B714" s="2">
        <f>RSI!B714</f>
        <v>13.2692</v>
      </c>
      <c r="C714" s="2">
        <f>RSI!I714</f>
        <v>49.121312998947452</v>
      </c>
      <c r="D714" s="2">
        <f>MACD!E714</f>
        <v>2.2060939910508282E-2</v>
      </c>
      <c r="E714" s="2">
        <f>MACD!F714</f>
        <v>-0.12830612845148814</v>
      </c>
      <c r="F714" s="2">
        <f>'Moving Avg'!D714</f>
        <v>13.379619999999999</v>
      </c>
      <c r="G714" s="2">
        <f>'Moving Avg'!F714</f>
        <v>13.375620000000001</v>
      </c>
      <c r="H714" s="2">
        <f>'Moving Avg'!G714</f>
        <v>13.155375999999999</v>
      </c>
      <c r="I714" s="2">
        <f>'Moving Avg'!H714</f>
        <v>12.551618999999995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  <c r="M714" s="8">
        <f t="shared" si="110"/>
        <v>25</v>
      </c>
      <c r="N714" s="8">
        <f t="shared" si="111"/>
        <v>0</v>
      </c>
      <c r="O714" s="8">
        <f t="shared" si="112"/>
        <v>50</v>
      </c>
      <c r="P714" s="8">
        <f t="shared" si="113"/>
        <v>16.5</v>
      </c>
      <c r="Q714" s="9">
        <f t="shared" si="114"/>
        <v>18.725000000000001</v>
      </c>
      <c r="R714" s="9">
        <f t="shared" si="115"/>
        <v>26.625</v>
      </c>
      <c r="S714" s="9">
        <f t="shared" si="116"/>
        <v>23.675000000000001</v>
      </c>
      <c r="T714" s="9">
        <f t="shared" si="117"/>
        <v>22.875</v>
      </c>
      <c r="U714" s="8">
        <f t="shared" si="118"/>
        <v>23.008333333333336</v>
      </c>
      <c r="V714" s="8">
        <f t="shared" si="119"/>
        <v>22.975000000000001</v>
      </c>
    </row>
    <row r="715" spans="1:22" ht="13.5" x14ac:dyDescent="0.25">
      <c r="A715" s="3">
        <f>RSI!A715</f>
        <v>45567</v>
      </c>
      <c r="B715" s="2">
        <f>RSI!B715</f>
        <v>12.853</v>
      </c>
      <c r="C715" s="2">
        <f>RSI!I715</f>
        <v>36.154526382606626</v>
      </c>
      <c r="D715" s="2">
        <f>MACD!E715</f>
        <v>9.6517898988397022E-2</v>
      </c>
      <c r="E715" s="2">
        <f>MACD!F715</f>
        <v>-8.3341322963511114E-2</v>
      </c>
      <c r="F715" s="2">
        <f>'Moving Avg'!D715</f>
        <v>13.26118</v>
      </c>
      <c r="G715" s="2">
        <f>'Moving Avg'!F715</f>
        <v>13.378020000000001</v>
      </c>
      <c r="H715" s="2">
        <f>'Moving Avg'!G715</f>
        <v>13.157935999999998</v>
      </c>
      <c r="I715" s="2">
        <f>'Moving Avg'!H715</f>
        <v>12.553044499999997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  <c r="M715" s="8">
        <f t="shared" si="110"/>
        <v>25</v>
      </c>
      <c r="N715" s="8">
        <f t="shared" si="111"/>
        <v>0</v>
      </c>
      <c r="O715" s="8">
        <f t="shared" si="112"/>
        <v>50</v>
      </c>
      <c r="P715" s="8">
        <f t="shared" si="113"/>
        <v>16.5</v>
      </c>
      <c r="Q715" s="9">
        <f t="shared" si="114"/>
        <v>18.725000000000001</v>
      </c>
      <c r="R715" s="9">
        <f t="shared" si="115"/>
        <v>26.625</v>
      </c>
      <c r="S715" s="9">
        <f t="shared" si="116"/>
        <v>23.675000000000001</v>
      </c>
      <c r="T715" s="9">
        <f t="shared" si="117"/>
        <v>22.875</v>
      </c>
      <c r="U715" s="8">
        <f t="shared" si="118"/>
        <v>23.008333333333336</v>
      </c>
      <c r="V715" s="8">
        <f t="shared" si="119"/>
        <v>22.975000000000001</v>
      </c>
    </row>
    <row r="716" spans="1:22" ht="13.5" x14ac:dyDescent="0.25">
      <c r="A716" s="3">
        <f>RSI!A716</f>
        <v>45568</v>
      </c>
      <c r="B716" s="2">
        <f>RSI!B716</f>
        <v>13.037100000000001</v>
      </c>
      <c r="C716" s="2">
        <f>RSI!I716</f>
        <v>43.28614283639407</v>
      </c>
      <c r="D716" s="2">
        <f>MACD!E716</f>
        <v>0.1386608965680729</v>
      </c>
      <c r="E716" s="2">
        <f>MACD!F716</f>
        <v>-3.8940879057194309E-2</v>
      </c>
      <c r="F716" s="2">
        <f>'Moving Avg'!D716</f>
        <v>13.16994</v>
      </c>
      <c r="G716" s="2">
        <f>'Moving Avg'!F716</f>
        <v>13.389625000000001</v>
      </c>
      <c r="H716" s="2">
        <f>'Moving Avg'!G716</f>
        <v>13.150253999999997</v>
      </c>
      <c r="I716" s="2">
        <f>'Moving Avg'!H716</f>
        <v>12.555727999999998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25</v>
      </c>
      <c r="N716" s="8">
        <f t="shared" si="111"/>
        <v>0</v>
      </c>
      <c r="O716" s="8">
        <f t="shared" si="112"/>
        <v>50</v>
      </c>
      <c r="P716" s="8">
        <f t="shared" si="113"/>
        <v>16.5</v>
      </c>
      <c r="Q716" s="9">
        <f t="shared" si="114"/>
        <v>18.725000000000001</v>
      </c>
      <c r="R716" s="9">
        <f t="shared" si="115"/>
        <v>26.625</v>
      </c>
      <c r="S716" s="9">
        <f t="shared" si="116"/>
        <v>23.675000000000001</v>
      </c>
      <c r="T716" s="9">
        <f t="shared" si="117"/>
        <v>22.875</v>
      </c>
      <c r="U716" s="8">
        <f t="shared" si="118"/>
        <v>23.008333333333336</v>
      </c>
      <c r="V716" s="8">
        <f t="shared" si="119"/>
        <v>22.975000000000001</v>
      </c>
    </row>
    <row r="717" spans="1:22" ht="13.5" x14ac:dyDescent="0.25">
      <c r="A717" s="3">
        <f>RSI!A717</f>
        <v>45569</v>
      </c>
      <c r="B717" s="2">
        <f>RSI!B717</f>
        <v>12.805</v>
      </c>
      <c r="C717" s="2">
        <f>RSI!I717</f>
        <v>37.585951318627345</v>
      </c>
      <c r="D717" s="2">
        <f>MACD!E717</f>
        <v>0.19285485881347952</v>
      </c>
      <c r="E717" s="2">
        <f>MACD!F717</f>
        <v>7.4182685169404614E-3</v>
      </c>
      <c r="F717" s="2">
        <f>'Moving Avg'!D717</f>
        <v>13.0579</v>
      </c>
      <c r="G717" s="2">
        <f>'Moving Avg'!F717</f>
        <v>13.374020000000002</v>
      </c>
      <c r="H717" s="2">
        <f>'Moving Avg'!G717</f>
        <v>13.138249999999996</v>
      </c>
      <c r="I717" s="2">
        <f>'Moving Avg'!H717</f>
        <v>12.557250999999999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25</v>
      </c>
      <c r="N717" s="8">
        <f t="shared" si="111"/>
        <v>0</v>
      </c>
      <c r="O717" s="8">
        <f t="shared" si="112"/>
        <v>50</v>
      </c>
      <c r="P717" s="8">
        <f t="shared" si="113"/>
        <v>16.5</v>
      </c>
      <c r="Q717" s="9">
        <f t="shared" si="114"/>
        <v>18.725000000000001</v>
      </c>
      <c r="R717" s="9">
        <f t="shared" si="115"/>
        <v>26.625</v>
      </c>
      <c r="S717" s="9">
        <f t="shared" si="116"/>
        <v>23.675000000000001</v>
      </c>
      <c r="T717" s="9">
        <f t="shared" si="117"/>
        <v>22.875</v>
      </c>
      <c r="U717" s="8">
        <f t="shared" si="118"/>
        <v>23.008333333333336</v>
      </c>
      <c r="V717" s="8">
        <f t="shared" si="119"/>
        <v>22.975000000000001</v>
      </c>
    </row>
    <row r="718" spans="1:22" ht="13.5" x14ac:dyDescent="0.25">
      <c r="A718" s="3">
        <f>RSI!A718</f>
        <v>45572</v>
      </c>
      <c r="B718" s="2">
        <f>RSI!B718</f>
        <v>12.604900000000001</v>
      </c>
      <c r="C718" s="2">
        <f>RSI!I718</f>
        <v>33.491196906750048</v>
      </c>
      <c r="D718" s="2">
        <f>MACD!E718</f>
        <v>0.25245520121300657</v>
      </c>
      <c r="E718" s="2">
        <f>MACD!F718</f>
        <v>5.6425655056153684E-2</v>
      </c>
      <c r="F718" s="2">
        <f>'Moving Avg'!D718</f>
        <v>12.913839999999999</v>
      </c>
      <c r="G718" s="2">
        <f>'Moving Avg'!F718</f>
        <v>13.350010000000001</v>
      </c>
      <c r="H718" s="2">
        <f>'Moving Avg'!G718</f>
        <v>13.122243999999998</v>
      </c>
      <c r="I718" s="2">
        <f>'Moving Avg'!H718</f>
        <v>12.558711999999998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0"/>
        <v>25</v>
      </c>
      <c r="N718" s="8">
        <f t="shared" si="111"/>
        <v>0</v>
      </c>
      <c r="O718" s="8">
        <f t="shared" si="112"/>
        <v>50</v>
      </c>
      <c r="P718" s="8">
        <f t="shared" si="113"/>
        <v>16.5</v>
      </c>
      <c r="Q718" s="9">
        <f t="shared" si="114"/>
        <v>18.725000000000001</v>
      </c>
      <c r="R718" s="9">
        <f t="shared" si="115"/>
        <v>26.625</v>
      </c>
      <c r="S718" s="9">
        <f t="shared" si="116"/>
        <v>23.675000000000001</v>
      </c>
      <c r="T718" s="9">
        <f t="shared" si="117"/>
        <v>22.875</v>
      </c>
      <c r="U718" s="8">
        <f t="shared" si="118"/>
        <v>23.008333333333336</v>
      </c>
      <c r="V718" s="8">
        <f t="shared" si="119"/>
        <v>22.975000000000001</v>
      </c>
    </row>
    <row r="719" spans="1:22" ht="13.5" x14ac:dyDescent="0.25">
      <c r="A719" s="3">
        <f>RSI!A719</f>
        <v>45573</v>
      </c>
      <c r="B719" s="2">
        <f>RSI!B719</f>
        <v>12.805</v>
      </c>
      <c r="C719" s="2">
        <f>RSI!I719</f>
        <v>40.474919605434266</v>
      </c>
      <c r="D719" s="2">
        <f>MACD!E719</f>
        <v>0.29166680621305652</v>
      </c>
      <c r="E719" s="2">
        <f>MACD!F719</f>
        <v>0.10347388528753426</v>
      </c>
      <c r="F719" s="2">
        <f>'Moving Avg'!D719</f>
        <v>12.820999999999998</v>
      </c>
      <c r="G719" s="2">
        <f>'Moving Avg'!F719</f>
        <v>13.338405</v>
      </c>
      <c r="H719" s="2">
        <f>'Moving Avg'!G719</f>
        <v>13.111519999999995</v>
      </c>
      <c r="I719" s="2">
        <f>'Moving Avg'!H719</f>
        <v>12.560985999999996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  <c r="M719" s="8">
        <f t="shared" si="110"/>
        <v>25</v>
      </c>
      <c r="N719" s="8">
        <f t="shared" si="111"/>
        <v>0</v>
      </c>
      <c r="O719" s="8">
        <f t="shared" si="112"/>
        <v>50</v>
      </c>
      <c r="P719" s="8">
        <f t="shared" si="113"/>
        <v>16.5</v>
      </c>
      <c r="Q719" s="9">
        <f t="shared" si="114"/>
        <v>18.725000000000001</v>
      </c>
      <c r="R719" s="9">
        <f t="shared" si="115"/>
        <v>26.625</v>
      </c>
      <c r="S719" s="9">
        <f t="shared" si="116"/>
        <v>23.675000000000001</v>
      </c>
      <c r="T719" s="9">
        <f t="shared" si="117"/>
        <v>22.875</v>
      </c>
      <c r="U719" s="8">
        <f t="shared" si="118"/>
        <v>23.008333333333336</v>
      </c>
      <c r="V719" s="8">
        <f t="shared" si="119"/>
        <v>22.975000000000001</v>
      </c>
    </row>
    <row r="720" spans="1:22" ht="13.5" x14ac:dyDescent="0.25">
      <c r="A720" s="3">
        <f>RSI!A720</f>
        <v>45574</v>
      </c>
      <c r="B720" s="2">
        <f>RSI!B720</f>
        <v>12.805</v>
      </c>
      <c r="C720" s="2">
        <f>RSI!I720</f>
        <v>40.474919605434266</v>
      </c>
      <c r="D720" s="2">
        <f>MACD!E720</f>
        <v>0.31836858441864457</v>
      </c>
      <c r="E720" s="2">
        <f>MACD!F720</f>
        <v>0.14645282511375635</v>
      </c>
      <c r="F720" s="2">
        <f>'Moving Avg'!D720</f>
        <v>12.811400000000001</v>
      </c>
      <c r="G720" s="2">
        <f>'Moving Avg'!F720</f>
        <v>13.29359</v>
      </c>
      <c r="H720" s="2">
        <f>'Moving Avg'!G720</f>
        <v>13.106877999999996</v>
      </c>
      <c r="I720" s="2">
        <f>'Moving Avg'!H720</f>
        <v>12.563597999999995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  <c r="M720" s="8">
        <f t="shared" si="110"/>
        <v>25</v>
      </c>
      <c r="N720" s="8">
        <f t="shared" si="111"/>
        <v>0</v>
      </c>
      <c r="O720" s="8">
        <f t="shared" si="112"/>
        <v>50</v>
      </c>
      <c r="P720" s="8">
        <f t="shared" si="113"/>
        <v>16.5</v>
      </c>
      <c r="Q720" s="9">
        <f t="shared" si="114"/>
        <v>18.725000000000001</v>
      </c>
      <c r="R720" s="9">
        <f t="shared" si="115"/>
        <v>26.625</v>
      </c>
      <c r="S720" s="9">
        <f t="shared" si="116"/>
        <v>23.675000000000001</v>
      </c>
      <c r="T720" s="9">
        <f t="shared" si="117"/>
        <v>22.875</v>
      </c>
      <c r="U720" s="8">
        <f t="shared" si="118"/>
        <v>23.008333333333336</v>
      </c>
      <c r="V720" s="8">
        <f t="shared" si="119"/>
        <v>22.975000000000001</v>
      </c>
    </row>
    <row r="721" spans="1:22" ht="13.5" x14ac:dyDescent="0.25">
      <c r="A721" s="3">
        <f>RSI!A721</f>
        <v>45575</v>
      </c>
      <c r="B721" s="2">
        <f>RSI!B721</f>
        <v>12.4849</v>
      </c>
      <c r="C721" s="2">
        <f>RSI!I721</f>
        <v>33.875553694795016</v>
      </c>
      <c r="D721" s="2">
        <f>MACD!E721</f>
        <v>0.37406748660913536</v>
      </c>
      <c r="E721" s="2">
        <f>MACD!F721</f>
        <v>0.19197575741283215</v>
      </c>
      <c r="F721" s="2">
        <f>'Moving Avg'!D721</f>
        <v>12.70096</v>
      </c>
      <c r="G721" s="2">
        <f>'Moving Avg'!F721</f>
        <v>13.232770000000002</v>
      </c>
      <c r="H721" s="2">
        <f>'Moving Avg'!G721</f>
        <v>13.091831999999997</v>
      </c>
      <c r="I721" s="2">
        <f>'Moving Avg'!H721</f>
        <v>12.563708499999994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  <c r="M721" s="8">
        <f t="shared" si="110"/>
        <v>25</v>
      </c>
      <c r="N721" s="8">
        <f t="shared" si="111"/>
        <v>0</v>
      </c>
      <c r="O721" s="8">
        <f t="shared" si="112"/>
        <v>50</v>
      </c>
      <c r="P721" s="8">
        <f t="shared" si="113"/>
        <v>16.5</v>
      </c>
      <c r="Q721" s="9">
        <f t="shared" si="114"/>
        <v>18.725000000000001</v>
      </c>
      <c r="R721" s="9">
        <f t="shared" si="115"/>
        <v>26.625</v>
      </c>
      <c r="S721" s="9">
        <f t="shared" si="116"/>
        <v>23.675000000000001</v>
      </c>
      <c r="T721" s="9">
        <f t="shared" si="117"/>
        <v>22.875</v>
      </c>
      <c r="U721" s="8">
        <f t="shared" si="118"/>
        <v>23.008333333333336</v>
      </c>
      <c r="V721" s="8">
        <f t="shared" si="119"/>
        <v>22.975000000000001</v>
      </c>
    </row>
    <row r="722" spans="1:22" ht="13.5" x14ac:dyDescent="0.25">
      <c r="A722" s="3">
        <f>RSI!A722</f>
        <v>45576</v>
      </c>
      <c r="B722" s="2">
        <f>RSI!B722</f>
        <v>12.797000000000001</v>
      </c>
      <c r="C722" s="2">
        <f>RSI!I722</f>
        <v>43.541385020165343</v>
      </c>
      <c r="D722" s="2">
        <f>MACD!E722</f>
        <v>0.38210887736682331</v>
      </c>
      <c r="E722" s="2">
        <f>MACD!F722</f>
        <v>0.23000238140363038</v>
      </c>
      <c r="F722" s="2">
        <f>'Moving Avg'!D722</f>
        <v>12.699359999999999</v>
      </c>
      <c r="G722" s="2">
        <f>'Moving Avg'!F722</f>
        <v>13.192355000000003</v>
      </c>
      <c r="H722" s="2">
        <f>'Moving Avg'!G722</f>
        <v>13.082867999999998</v>
      </c>
      <c r="I722" s="2">
        <f>'Moving Avg'!H722</f>
        <v>12.565379499999992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  <c r="M722" s="8">
        <f t="shared" si="110"/>
        <v>25</v>
      </c>
      <c r="N722" s="8">
        <f t="shared" si="111"/>
        <v>0</v>
      </c>
      <c r="O722" s="8">
        <f t="shared" si="112"/>
        <v>50</v>
      </c>
      <c r="P722" s="8">
        <f t="shared" si="113"/>
        <v>16.5</v>
      </c>
      <c r="Q722" s="9">
        <f t="shared" si="114"/>
        <v>18.725000000000001</v>
      </c>
      <c r="R722" s="9">
        <f t="shared" si="115"/>
        <v>26.625</v>
      </c>
      <c r="S722" s="9">
        <f t="shared" si="116"/>
        <v>23.675000000000001</v>
      </c>
      <c r="T722" s="9">
        <f t="shared" si="117"/>
        <v>22.875</v>
      </c>
      <c r="U722" s="8">
        <f t="shared" si="118"/>
        <v>23.008333333333336</v>
      </c>
      <c r="V722" s="8">
        <f t="shared" si="119"/>
        <v>22.975000000000001</v>
      </c>
    </row>
    <row r="723" spans="1:22" ht="13.5" x14ac:dyDescent="0.25">
      <c r="A723" s="3">
        <f>RSI!A723</f>
        <v>45579</v>
      </c>
      <c r="B723" s="2">
        <f>RSI!B723</f>
        <v>12.805</v>
      </c>
      <c r="C723" s="2">
        <f>RSI!I723</f>
        <v>43.768287569155412</v>
      </c>
      <c r="D723" s="2">
        <f>MACD!E723</f>
        <v>0.38378337009872254</v>
      </c>
      <c r="E723" s="2">
        <f>MACD!F723</f>
        <v>0.26075857914264883</v>
      </c>
      <c r="F723" s="2">
        <f>'Moving Avg'!D723</f>
        <v>12.739379999999999</v>
      </c>
      <c r="G723" s="2">
        <f>'Moving Avg'!F723</f>
        <v>13.156340000000004</v>
      </c>
      <c r="H723" s="2">
        <f>'Moving Avg'!G723</f>
        <v>13.074863999999998</v>
      </c>
      <c r="I723" s="2">
        <f>'Moving Avg'!H723</f>
        <v>12.567090499999992</v>
      </c>
      <c r="J723" s="6" t="str">
        <f>OBV!F723</f>
        <v>BEARISH</v>
      </c>
      <c r="K723" s="6" t="str">
        <f>OBV!G723</f>
        <v>NEUTRAL</v>
      </c>
      <c r="L723" s="6" t="str">
        <f>OBV!H723</f>
        <v>BEARISH DIVERGENCE</v>
      </c>
      <c r="M723" s="8">
        <f t="shared" si="110"/>
        <v>25</v>
      </c>
      <c r="N723" s="8">
        <f t="shared" si="111"/>
        <v>0</v>
      </c>
      <c r="O723" s="8">
        <f t="shared" si="112"/>
        <v>50</v>
      </c>
      <c r="P723" s="8">
        <f t="shared" si="113"/>
        <v>16.5</v>
      </c>
      <c r="Q723" s="9">
        <f t="shared" si="114"/>
        <v>18.725000000000001</v>
      </c>
      <c r="R723" s="9">
        <f t="shared" si="115"/>
        <v>26.625</v>
      </c>
      <c r="S723" s="9">
        <f t="shared" si="116"/>
        <v>23.675000000000001</v>
      </c>
      <c r="T723" s="9">
        <f t="shared" si="117"/>
        <v>22.875</v>
      </c>
      <c r="U723" s="8">
        <f t="shared" si="118"/>
        <v>23.008333333333336</v>
      </c>
      <c r="V723" s="8">
        <f t="shared" si="119"/>
        <v>22.975000000000001</v>
      </c>
    </row>
    <row r="724" spans="1:22" ht="13.5" x14ac:dyDescent="0.25">
      <c r="A724" s="3">
        <f>RSI!A724</f>
        <v>45581</v>
      </c>
      <c r="B724" s="2">
        <f>RSI!B724</f>
        <v>12.4849</v>
      </c>
      <c r="C724" s="2">
        <f>RSI!I724</f>
        <v>37.307497321493052</v>
      </c>
      <c r="D724" s="2">
        <f>MACD!E724</f>
        <v>0.40174562656845758</v>
      </c>
      <c r="E724" s="2">
        <f>MACD!F724</f>
        <v>0.28895598862781058</v>
      </c>
      <c r="F724" s="2">
        <f>'Moving Avg'!D724</f>
        <v>12.675360000000001</v>
      </c>
      <c r="G724" s="2">
        <f>'Moving Avg'!F724</f>
        <v>13.101120000000003</v>
      </c>
      <c r="H724" s="2">
        <f>'Moving Avg'!G724</f>
        <v>13.060618</v>
      </c>
      <c r="I724" s="2">
        <f>'Moving Avg'!H724</f>
        <v>12.567275999999993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50</v>
      </c>
      <c r="P724" s="8">
        <f t="shared" si="113"/>
        <v>16.5</v>
      </c>
      <c r="Q724" s="9">
        <f t="shared" si="114"/>
        <v>18.725000000000001</v>
      </c>
      <c r="R724" s="9">
        <f t="shared" si="115"/>
        <v>26.625</v>
      </c>
      <c r="S724" s="9">
        <f t="shared" si="116"/>
        <v>23.675000000000001</v>
      </c>
      <c r="T724" s="9">
        <f t="shared" si="117"/>
        <v>22.875</v>
      </c>
      <c r="U724" s="8">
        <f t="shared" si="118"/>
        <v>23.008333333333336</v>
      </c>
      <c r="V724" s="8">
        <f t="shared" si="119"/>
        <v>22.975000000000001</v>
      </c>
    </row>
    <row r="725" spans="1:22" ht="13.5" x14ac:dyDescent="0.25">
      <c r="A725" s="3">
        <f>RSI!A725</f>
        <v>45582</v>
      </c>
      <c r="B725" s="2">
        <f>RSI!B725</f>
        <v>12.749000000000001</v>
      </c>
      <c r="C725" s="2">
        <f>RSI!I725</f>
        <v>44.576686680536433</v>
      </c>
      <c r="D725" s="2">
        <f>MACD!E725</f>
        <v>0.33658448133456531</v>
      </c>
      <c r="E725" s="2">
        <f>MACD!F725</f>
        <v>0.29848168716916157</v>
      </c>
      <c r="F725" s="2">
        <f>'Moving Avg'!D725</f>
        <v>12.664159999999999</v>
      </c>
      <c r="G725" s="2">
        <f>'Moving Avg'!F725</f>
        <v>13.059105000000002</v>
      </c>
      <c r="H725" s="2">
        <f>'Moving Avg'!G725</f>
        <v>13.052455999999999</v>
      </c>
      <c r="I725" s="2">
        <f>'Moving Avg'!H725</f>
        <v>12.568894499999992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  <c r="M725" s="8">
        <f t="shared" si="110"/>
        <v>25</v>
      </c>
      <c r="N725" s="8">
        <f t="shared" si="111"/>
        <v>0</v>
      </c>
      <c r="O725" s="8">
        <f t="shared" si="112"/>
        <v>50</v>
      </c>
      <c r="P725" s="8">
        <f t="shared" si="113"/>
        <v>16.5</v>
      </c>
      <c r="Q725" s="9">
        <f t="shared" si="114"/>
        <v>18.725000000000001</v>
      </c>
      <c r="R725" s="9">
        <f t="shared" si="115"/>
        <v>26.625</v>
      </c>
      <c r="S725" s="9">
        <f t="shared" si="116"/>
        <v>23.675000000000001</v>
      </c>
      <c r="T725" s="9">
        <f t="shared" si="117"/>
        <v>22.875</v>
      </c>
      <c r="U725" s="8">
        <f t="shared" si="118"/>
        <v>23.008333333333336</v>
      </c>
      <c r="V725" s="8">
        <f t="shared" si="119"/>
        <v>22.975000000000001</v>
      </c>
    </row>
    <row r="726" spans="1:22" ht="13.5" x14ac:dyDescent="0.25">
      <c r="A726" s="3">
        <f>RSI!A726</f>
        <v>45583</v>
      </c>
      <c r="B726" s="2">
        <f>RSI!B726</f>
        <v>12.757</v>
      </c>
      <c r="C726" s="2">
        <f>RSI!I726</f>
        <v>44.785534294605817</v>
      </c>
      <c r="D726" s="2">
        <f>MACD!E726</f>
        <v>0.31061225095092126</v>
      </c>
      <c r="E726" s="2">
        <f>MACD!F726</f>
        <v>0.30090779992551353</v>
      </c>
      <c r="F726" s="2">
        <f>'Moving Avg'!D726</f>
        <v>12.718579999999999</v>
      </c>
      <c r="G726" s="2">
        <f>'Moving Avg'!F726</f>
        <v>13.020690000000002</v>
      </c>
      <c r="H726" s="2">
        <f>'Moving Avg'!G726</f>
        <v>13.051015999999999</v>
      </c>
      <c r="I726" s="2">
        <f>'Moving Avg'!H726</f>
        <v>12.570627999999992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  <c r="M726" s="8">
        <f t="shared" si="110"/>
        <v>25</v>
      </c>
      <c r="N726" s="8">
        <f t="shared" si="111"/>
        <v>0</v>
      </c>
      <c r="O726" s="8">
        <f t="shared" si="112"/>
        <v>50</v>
      </c>
      <c r="P726" s="8">
        <f t="shared" si="113"/>
        <v>16.5</v>
      </c>
      <c r="Q726" s="9">
        <f t="shared" si="114"/>
        <v>18.725000000000001</v>
      </c>
      <c r="R726" s="9">
        <f t="shared" si="115"/>
        <v>26.625</v>
      </c>
      <c r="S726" s="9">
        <f t="shared" si="116"/>
        <v>23.675000000000001</v>
      </c>
      <c r="T726" s="9">
        <f t="shared" si="117"/>
        <v>22.875</v>
      </c>
      <c r="U726" s="8">
        <f t="shared" si="118"/>
        <v>23.008333333333336</v>
      </c>
      <c r="V726" s="8">
        <f t="shared" si="119"/>
        <v>22.975000000000001</v>
      </c>
    </row>
    <row r="727" spans="1:22" ht="13.5" x14ac:dyDescent="0.25">
      <c r="A727" s="3">
        <f>RSI!A727</f>
        <v>45586</v>
      </c>
      <c r="B727" s="2">
        <f>RSI!B727</f>
        <v>12.9651</v>
      </c>
      <c r="C727" s="2">
        <f>RSI!I727</f>
        <v>50.057516594227835</v>
      </c>
      <c r="D727" s="2">
        <f>MACD!E727</f>
        <v>0.2387934123204225</v>
      </c>
      <c r="E727" s="2">
        <f>MACD!F727</f>
        <v>0.28848492240449536</v>
      </c>
      <c r="F727" s="2">
        <f>'Moving Avg'!D727</f>
        <v>12.752199999999998</v>
      </c>
      <c r="G727" s="2">
        <f>'Moving Avg'!F727</f>
        <v>12.992680000000002</v>
      </c>
      <c r="H727" s="2">
        <f>'Moving Avg'!G727</f>
        <v>13.052618000000001</v>
      </c>
      <c r="I727" s="2">
        <f>'Moving Avg'!H727</f>
        <v>12.573889999999992</v>
      </c>
      <c r="J727" s="6" t="str">
        <f>OBV!F727</f>
        <v>BEARISH</v>
      </c>
      <c r="K727" s="6" t="str">
        <f>OBV!G727</f>
        <v>NEUTRAL</v>
      </c>
      <c r="L727" s="6" t="str">
        <f>OBV!H727</f>
        <v>BEARISH DIVERGENCE</v>
      </c>
      <c r="M727" s="8">
        <f t="shared" si="110"/>
        <v>25</v>
      </c>
      <c r="N727" s="8">
        <f t="shared" si="111"/>
        <v>100</v>
      </c>
      <c r="O727" s="8">
        <f t="shared" si="112"/>
        <v>50</v>
      </c>
      <c r="P727" s="8">
        <f t="shared" si="113"/>
        <v>16.5</v>
      </c>
      <c r="Q727" s="9">
        <f t="shared" si="114"/>
        <v>53.725000000000001</v>
      </c>
      <c r="R727" s="9">
        <f t="shared" si="115"/>
        <v>46.625</v>
      </c>
      <c r="S727" s="9">
        <f t="shared" si="116"/>
        <v>38.674999999999997</v>
      </c>
      <c r="T727" s="9">
        <f t="shared" si="117"/>
        <v>47.875</v>
      </c>
      <c r="U727" s="8">
        <f t="shared" si="118"/>
        <v>46.341666666666661</v>
      </c>
      <c r="V727" s="8">
        <f t="shared" si="119"/>
        <v>46.724999999999994</v>
      </c>
    </row>
    <row r="728" spans="1:22" ht="13.5" x14ac:dyDescent="0.25">
      <c r="A728" s="3">
        <f>RSI!A728</f>
        <v>45587</v>
      </c>
      <c r="B728" s="2">
        <f>RSI!B728</f>
        <v>12.9971</v>
      </c>
      <c r="C728" s="2">
        <f>RSI!I728</f>
        <v>50.834909360444662</v>
      </c>
      <c r="D728" s="2">
        <f>MACD!E728</f>
        <v>0.14482431182848643</v>
      </c>
      <c r="E728" s="2">
        <f>MACD!F728</f>
        <v>0.25975280028929359</v>
      </c>
      <c r="F728" s="2">
        <f>'Moving Avg'!D728</f>
        <v>12.790619999999999</v>
      </c>
      <c r="G728" s="2">
        <f>'Moving Avg'!F728</f>
        <v>12.96747</v>
      </c>
      <c r="H728" s="2">
        <f>'Moving Avg'!G728</f>
        <v>13.051178000000002</v>
      </c>
      <c r="I728" s="2">
        <f>'Moving Avg'!H728</f>
        <v>12.577874999999992</v>
      </c>
      <c r="J728" s="6" t="str">
        <f>OBV!F728</f>
        <v>BEARISH</v>
      </c>
      <c r="K728" s="6" t="str">
        <f>OBV!G728</f>
        <v>NEUTRAL</v>
      </c>
      <c r="L728" s="6" t="str">
        <f>OBV!H728</f>
        <v>BEARISH DIVERGENCE</v>
      </c>
      <c r="M728" s="8">
        <f t="shared" si="110"/>
        <v>25</v>
      </c>
      <c r="N728" s="8">
        <f t="shared" si="111"/>
        <v>100</v>
      </c>
      <c r="O728" s="8">
        <f t="shared" si="112"/>
        <v>50</v>
      </c>
      <c r="P728" s="8">
        <f t="shared" si="113"/>
        <v>16.5</v>
      </c>
      <c r="Q728" s="9">
        <f t="shared" si="114"/>
        <v>53.725000000000001</v>
      </c>
      <c r="R728" s="9">
        <f t="shared" si="115"/>
        <v>46.625</v>
      </c>
      <c r="S728" s="9">
        <f t="shared" si="116"/>
        <v>38.674999999999997</v>
      </c>
      <c r="T728" s="9">
        <f t="shared" si="117"/>
        <v>47.875</v>
      </c>
      <c r="U728" s="8">
        <f t="shared" si="118"/>
        <v>46.341666666666661</v>
      </c>
      <c r="V728" s="8">
        <f t="shared" si="119"/>
        <v>46.724999999999994</v>
      </c>
    </row>
    <row r="729" spans="1:22" ht="13.5" x14ac:dyDescent="0.25">
      <c r="A729" s="3">
        <f>RSI!A729</f>
        <v>45588</v>
      </c>
      <c r="B729" s="2">
        <f>RSI!B729</f>
        <v>12.989100000000001</v>
      </c>
      <c r="C729" s="2">
        <f>RSI!I729</f>
        <v>50.622760415464114</v>
      </c>
      <c r="D729" s="2">
        <f>MACD!E729</f>
        <v>9.6459069997729685E-2</v>
      </c>
      <c r="E729" s="2">
        <f>MACD!F729</f>
        <v>0.22709405423098084</v>
      </c>
      <c r="F729" s="2">
        <f>'Moving Avg'!D729</f>
        <v>12.89146</v>
      </c>
      <c r="G729" s="2">
        <f>'Moving Avg'!F729</f>
        <v>12.94186</v>
      </c>
      <c r="H729" s="2">
        <f>'Moving Avg'!G729</f>
        <v>13.050058000000002</v>
      </c>
      <c r="I729" s="2">
        <f>'Moving Avg'!H729</f>
        <v>12.582007999999991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0"/>
        <v>25</v>
      </c>
      <c r="N729" s="8">
        <f t="shared" si="111"/>
        <v>100</v>
      </c>
      <c r="O729" s="8">
        <f t="shared" si="112"/>
        <v>50</v>
      </c>
      <c r="P729" s="8">
        <f t="shared" si="113"/>
        <v>83.5</v>
      </c>
      <c r="Q729" s="9">
        <f t="shared" si="114"/>
        <v>63.774999999999999</v>
      </c>
      <c r="R729" s="9">
        <f t="shared" si="115"/>
        <v>63.375</v>
      </c>
      <c r="S729" s="9">
        <f t="shared" si="116"/>
        <v>68.825000000000003</v>
      </c>
      <c r="T729" s="9">
        <f t="shared" si="117"/>
        <v>64.625</v>
      </c>
      <c r="U729" s="8">
        <f t="shared" si="118"/>
        <v>65.325000000000003</v>
      </c>
      <c r="V729" s="8">
        <f t="shared" si="119"/>
        <v>65.150000000000006</v>
      </c>
    </row>
    <row r="730" spans="1:22" ht="13.5" x14ac:dyDescent="0.25">
      <c r="A730" s="3">
        <f>RSI!A730</f>
        <v>45589</v>
      </c>
      <c r="B730" s="2">
        <f>RSI!B730</f>
        <v>12.9411</v>
      </c>
      <c r="C730" s="2">
        <f>RSI!I730</f>
        <v>49.293516868098436</v>
      </c>
      <c r="D730" s="2">
        <f>MACD!E730</f>
        <v>5.8924375457987566E-2</v>
      </c>
      <c r="E730" s="2">
        <f>MACD!F730</f>
        <v>0.1934601184763822</v>
      </c>
      <c r="F730" s="2">
        <f>'Moving Avg'!D730</f>
        <v>12.929880000000001</v>
      </c>
      <c r="G730" s="2">
        <f>'Moving Avg'!F730</f>
        <v>12.916655</v>
      </c>
      <c r="H730" s="2">
        <f>'Moving Avg'!G730</f>
        <v>13.047978000000002</v>
      </c>
      <c r="I730" s="2">
        <f>'Moving Avg'!H730</f>
        <v>12.586651499999993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  <c r="M730" s="8">
        <f t="shared" si="110"/>
        <v>25</v>
      </c>
      <c r="N730" s="8">
        <f t="shared" si="111"/>
        <v>100</v>
      </c>
      <c r="O730" s="8">
        <f t="shared" si="112"/>
        <v>50</v>
      </c>
      <c r="P730" s="8">
        <f t="shared" si="113"/>
        <v>83.5</v>
      </c>
      <c r="Q730" s="9">
        <f t="shared" si="114"/>
        <v>63.774999999999999</v>
      </c>
      <c r="R730" s="9">
        <f t="shared" si="115"/>
        <v>63.375</v>
      </c>
      <c r="S730" s="9">
        <f t="shared" si="116"/>
        <v>68.825000000000003</v>
      </c>
      <c r="T730" s="9">
        <f t="shared" si="117"/>
        <v>64.625</v>
      </c>
      <c r="U730" s="8">
        <f t="shared" si="118"/>
        <v>65.325000000000003</v>
      </c>
      <c r="V730" s="8">
        <f t="shared" si="119"/>
        <v>65.150000000000006</v>
      </c>
    </row>
    <row r="731" spans="1:22" ht="13.5" x14ac:dyDescent="0.25">
      <c r="A731" s="3">
        <f>RSI!A731</f>
        <v>45590</v>
      </c>
      <c r="B731" s="2">
        <f>RSI!B731</f>
        <v>12.933</v>
      </c>
      <c r="C731" s="2">
        <f>RSI!I731</f>
        <v>49.059412484761459</v>
      </c>
      <c r="D731" s="2">
        <f>MACD!E731</f>
        <v>-2.1351802605433789E-2</v>
      </c>
      <c r="E731" s="2">
        <f>MACD!F731</f>
        <v>0.150497734260019</v>
      </c>
      <c r="F731" s="2">
        <f>'Moving Avg'!D731</f>
        <v>12.96508</v>
      </c>
      <c r="G731" s="2">
        <f>'Moving Avg'!F731</f>
        <v>12.888640000000001</v>
      </c>
      <c r="H731" s="2">
        <f>'Moving Avg'!G731</f>
        <v>13.052458000000003</v>
      </c>
      <c r="I731" s="2">
        <f>'Moving Avg'!H731</f>
        <v>12.591254499999993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  <c r="M731" s="8">
        <f t="shared" si="110"/>
        <v>25</v>
      </c>
      <c r="N731" s="8">
        <f t="shared" si="111"/>
        <v>100</v>
      </c>
      <c r="O731" s="8">
        <f t="shared" si="112"/>
        <v>50</v>
      </c>
      <c r="P731" s="8">
        <f t="shared" si="113"/>
        <v>83.5</v>
      </c>
      <c r="Q731" s="9">
        <f t="shared" si="114"/>
        <v>63.774999999999999</v>
      </c>
      <c r="R731" s="9">
        <f t="shared" si="115"/>
        <v>63.375</v>
      </c>
      <c r="S731" s="9">
        <f t="shared" si="116"/>
        <v>68.825000000000003</v>
      </c>
      <c r="T731" s="9">
        <f t="shared" si="117"/>
        <v>64.625</v>
      </c>
      <c r="U731" s="8">
        <f t="shared" si="118"/>
        <v>65.325000000000003</v>
      </c>
      <c r="V731" s="8">
        <f t="shared" si="119"/>
        <v>65.150000000000006</v>
      </c>
    </row>
    <row r="732" spans="1:22" ht="13.5" x14ac:dyDescent="0.25">
      <c r="A732" s="3">
        <f>RSI!A732</f>
        <v>45593</v>
      </c>
      <c r="B732" s="2">
        <f>RSI!B732</f>
        <v>12.925000000000001</v>
      </c>
      <c r="C732" s="2">
        <f>RSI!I732</f>
        <v>48.81284064549714</v>
      </c>
      <c r="D732" s="2">
        <f>MACD!E732</f>
        <v>-4.0501494220873013E-2</v>
      </c>
      <c r="E732" s="2">
        <f>MACD!F732</f>
        <v>0.11229788856384061</v>
      </c>
      <c r="F732" s="2">
        <f>'Moving Avg'!D732</f>
        <v>12.957060000000002</v>
      </c>
      <c r="G732" s="2">
        <f>'Moving Avg'!F732</f>
        <v>12.866630000000001</v>
      </c>
      <c r="H732" s="2">
        <f>'Moving Avg'!G732</f>
        <v>13.049576000000002</v>
      </c>
      <c r="I732" s="2">
        <f>'Moving Avg'!H732</f>
        <v>12.596568499999997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100</v>
      </c>
      <c r="O732" s="8">
        <f t="shared" si="112"/>
        <v>50</v>
      </c>
      <c r="P732" s="8">
        <f t="shared" si="113"/>
        <v>16.5</v>
      </c>
      <c r="Q732" s="9">
        <f t="shared" si="114"/>
        <v>53.725000000000001</v>
      </c>
      <c r="R732" s="9">
        <f t="shared" si="115"/>
        <v>46.625</v>
      </c>
      <c r="S732" s="9">
        <f t="shared" si="116"/>
        <v>38.674999999999997</v>
      </c>
      <c r="T732" s="9">
        <f t="shared" si="117"/>
        <v>47.875</v>
      </c>
      <c r="U732" s="8">
        <f t="shared" si="118"/>
        <v>46.341666666666661</v>
      </c>
      <c r="V732" s="8">
        <f t="shared" si="119"/>
        <v>46.724999999999994</v>
      </c>
    </row>
    <row r="733" spans="1:22" ht="13.5" x14ac:dyDescent="0.25">
      <c r="A733" s="3">
        <f>RSI!A733</f>
        <v>45594</v>
      </c>
      <c r="B733" s="2">
        <f>RSI!B733</f>
        <v>12.925000000000001</v>
      </c>
      <c r="C733" s="2">
        <f>RSI!I733</f>
        <v>48.81284064549714</v>
      </c>
      <c r="D733" s="2">
        <f>MACD!E733</f>
        <v>-5.5271178600822424E-2</v>
      </c>
      <c r="E733" s="2">
        <f>MACD!F733</f>
        <v>7.8784075130908016E-2</v>
      </c>
      <c r="F733" s="2">
        <f>'Moving Avg'!D733</f>
        <v>12.942640000000001</v>
      </c>
      <c r="G733" s="2">
        <f>'Moving Avg'!F733</f>
        <v>12.846620000000001</v>
      </c>
      <c r="H733" s="2">
        <f>'Moving Avg'!G733</f>
        <v>13.046854000000002</v>
      </c>
      <c r="I733" s="2">
        <f>'Moving Avg'!H733</f>
        <v>12.603646999999993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  <c r="M733" s="8">
        <f t="shared" si="110"/>
        <v>25</v>
      </c>
      <c r="N733" s="8">
        <f t="shared" si="111"/>
        <v>100</v>
      </c>
      <c r="O733" s="8">
        <f t="shared" si="112"/>
        <v>50</v>
      </c>
      <c r="P733" s="8">
        <f t="shared" si="113"/>
        <v>16.5</v>
      </c>
      <c r="Q733" s="9">
        <f t="shared" si="114"/>
        <v>53.725000000000001</v>
      </c>
      <c r="R733" s="9">
        <f t="shared" si="115"/>
        <v>46.625</v>
      </c>
      <c r="S733" s="9">
        <f t="shared" si="116"/>
        <v>38.674999999999997</v>
      </c>
      <c r="T733" s="9">
        <f t="shared" si="117"/>
        <v>47.875</v>
      </c>
      <c r="U733" s="8">
        <f t="shared" si="118"/>
        <v>46.341666666666661</v>
      </c>
      <c r="V733" s="8">
        <f t="shared" si="119"/>
        <v>46.724999999999994</v>
      </c>
    </row>
    <row r="734" spans="1:22" ht="13.5" x14ac:dyDescent="0.25">
      <c r="A734" s="3">
        <f>RSI!A734</f>
        <v>45595</v>
      </c>
      <c r="B734" s="2">
        <f>RSI!B734</f>
        <v>12.925000000000001</v>
      </c>
      <c r="C734" s="2">
        <f>RSI!I734</f>
        <v>48.81284064549714</v>
      </c>
      <c r="D734" s="2">
        <f>MACD!E734</f>
        <v>-0.11682667287456105</v>
      </c>
      <c r="E734" s="2">
        <f>MACD!F734</f>
        <v>3.9661925529814193E-2</v>
      </c>
      <c r="F734" s="2">
        <f>'Moving Avg'!D734</f>
        <v>12.929819999999998</v>
      </c>
      <c r="G734" s="2">
        <f>'Moving Avg'!F734</f>
        <v>12.829410000000001</v>
      </c>
      <c r="H734" s="2">
        <f>'Moving Avg'!G734</f>
        <v>13.044131999999999</v>
      </c>
      <c r="I734" s="2">
        <f>'Moving Avg'!H734</f>
        <v>12.610837999999996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  <c r="M734" s="8">
        <f t="shared" si="110"/>
        <v>25</v>
      </c>
      <c r="N734" s="8">
        <f t="shared" si="111"/>
        <v>100</v>
      </c>
      <c r="O734" s="8">
        <f t="shared" si="112"/>
        <v>50</v>
      </c>
      <c r="P734" s="8">
        <f t="shared" si="113"/>
        <v>16.5</v>
      </c>
      <c r="Q734" s="9">
        <f t="shared" si="114"/>
        <v>53.725000000000001</v>
      </c>
      <c r="R734" s="9">
        <f t="shared" si="115"/>
        <v>46.625</v>
      </c>
      <c r="S734" s="9">
        <f t="shared" si="116"/>
        <v>38.674999999999997</v>
      </c>
      <c r="T734" s="9">
        <f t="shared" si="117"/>
        <v>47.875</v>
      </c>
      <c r="U734" s="8">
        <f t="shared" si="118"/>
        <v>46.341666666666661</v>
      </c>
      <c r="V734" s="8">
        <f t="shared" si="119"/>
        <v>46.724999999999994</v>
      </c>
    </row>
    <row r="735" spans="1:22" ht="13.5" x14ac:dyDescent="0.25">
      <c r="A735" s="3">
        <f>RSI!A735</f>
        <v>45596</v>
      </c>
      <c r="B735" s="2">
        <f>RSI!B735</f>
        <v>12.925000000000001</v>
      </c>
      <c r="C735" s="2">
        <f>RSI!I735</f>
        <v>48.81284064549714</v>
      </c>
      <c r="D735" s="2">
        <f>MACD!E735</f>
        <v>-0.12810716926709809</v>
      </c>
      <c r="E735" s="2">
        <f>MACD!F735</f>
        <v>6.1081065704317386E-3</v>
      </c>
      <c r="F735" s="2">
        <f>'Moving Avg'!D735</f>
        <v>12.926599999999999</v>
      </c>
      <c r="G735" s="2">
        <f>'Moving Avg'!F735</f>
        <v>12.833010000000002</v>
      </c>
      <c r="H735" s="2">
        <f>'Moving Avg'!G735</f>
        <v>13.047811999999999</v>
      </c>
      <c r="I735" s="2">
        <f>'Moving Avg'!H735</f>
        <v>12.615400999999997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  <c r="M735" s="8">
        <f t="shared" si="110"/>
        <v>25</v>
      </c>
      <c r="N735" s="8">
        <f t="shared" si="111"/>
        <v>100</v>
      </c>
      <c r="O735" s="8">
        <f t="shared" si="112"/>
        <v>50</v>
      </c>
      <c r="P735" s="8">
        <f t="shared" si="113"/>
        <v>16.5</v>
      </c>
      <c r="Q735" s="9">
        <f t="shared" si="114"/>
        <v>53.725000000000001</v>
      </c>
      <c r="R735" s="9">
        <f t="shared" si="115"/>
        <v>46.625</v>
      </c>
      <c r="S735" s="9">
        <f t="shared" si="116"/>
        <v>38.674999999999997</v>
      </c>
      <c r="T735" s="9">
        <f t="shared" si="117"/>
        <v>47.875</v>
      </c>
      <c r="U735" s="8">
        <f t="shared" si="118"/>
        <v>46.341666666666661</v>
      </c>
      <c r="V735" s="8">
        <f t="shared" si="119"/>
        <v>46.724999999999994</v>
      </c>
    </row>
    <row r="736" spans="1:22" ht="13.5" x14ac:dyDescent="0.25">
      <c r="A736" s="3">
        <f>RSI!A736</f>
        <v>45597</v>
      </c>
      <c r="B736" s="2">
        <f>RSI!B736</f>
        <v>13.5733</v>
      </c>
      <c r="C736" s="2">
        <f>RSI!I736</f>
        <v>66.929730231505829</v>
      </c>
      <c r="D736" s="2">
        <f>MACD!E736</f>
        <v>-0.1842824052525085</v>
      </c>
      <c r="E736" s="2">
        <f>MACD!F736</f>
        <v>-3.1969995794156311E-2</v>
      </c>
      <c r="F736" s="2">
        <f>'Moving Avg'!D736</f>
        <v>13.054660000000002</v>
      </c>
      <c r="G736" s="2">
        <f>'Moving Avg'!F736</f>
        <v>12.859820000000003</v>
      </c>
      <c r="H736" s="2">
        <f>'Moving Avg'!G736</f>
        <v>13.061577999999999</v>
      </c>
      <c r="I736" s="2">
        <f>'Moving Avg'!H736</f>
        <v>12.623768499999997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  <c r="M736" s="8">
        <f t="shared" si="110"/>
        <v>25</v>
      </c>
      <c r="N736" s="8">
        <f t="shared" si="111"/>
        <v>100</v>
      </c>
      <c r="O736" s="8">
        <f t="shared" si="112"/>
        <v>50</v>
      </c>
      <c r="P736" s="8">
        <f t="shared" si="113"/>
        <v>83.5</v>
      </c>
      <c r="Q736" s="9">
        <f t="shared" si="114"/>
        <v>63.774999999999999</v>
      </c>
      <c r="R736" s="9">
        <f t="shared" si="115"/>
        <v>63.375</v>
      </c>
      <c r="S736" s="9">
        <f t="shared" si="116"/>
        <v>68.825000000000003</v>
      </c>
      <c r="T736" s="9">
        <f t="shared" si="117"/>
        <v>64.625</v>
      </c>
      <c r="U736" s="8">
        <f t="shared" si="118"/>
        <v>65.325000000000003</v>
      </c>
      <c r="V736" s="8">
        <f t="shared" si="119"/>
        <v>65.150000000000006</v>
      </c>
    </row>
    <row r="737" spans="1:22" ht="13.5" x14ac:dyDescent="0.25">
      <c r="A737" s="3">
        <f>RSI!A737</f>
        <v>45600</v>
      </c>
      <c r="B737" s="2">
        <f>RSI!B737</f>
        <v>13.517300000000001</v>
      </c>
      <c r="C737" s="2">
        <f>RSI!I737</f>
        <v>64.796342516934075</v>
      </c>
      <c r="D737" s="2">
        <f>MACD!E737</f>
        <v>-0.19933328922680538</v>
      </c>
      <c r="E737" s="2">
        <f>MACD!F737</f>
        <v>-6.5442654480686133E-2</v>
      </c>
      <c r="F737" s="2">
        <f>'Moving Avg'!D737</f>
        <v>13.173120000000003</v>
      </c>
      <c r="G737" s="2">
        <f>'Moving Avg'!F737</f>
        <v>12.895435000000001</v>
      </c>
      <c r="H737" s="2">
        <f>'Moving Avg'!G737</f>
        <v>13.076303999999999</v>
      </c>
      <c r="I737" s="2">
        <f>'Moving Avg'!H737</f>
        <v>12.630955499999994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  <c r="M737" s="8">
        <f t="shared" si="110"/>
        <v>25</v>
      </c>
      <c r="N737" s="8">
        <f t="shared" si="111"/>
        <v>100</v>
      </c>
      <c r="O737" s="8">
        <f t="shared" si="112"/>
        <v>50</v>
      </c>
      <c r="P737" s="8">
        <f t="shared" si="113"/>
        <v>83.5</v>
      </c>
      <c r="Q737" s="9">
        <f t="shared" si="114"/>
        <v>63.774999999999999</v>
      </c>
      <c r="R737" s="9">
        <f t="shared" si="115"/>
        <v>63.375</v>
      </c>
      <c r="S737" s="9">
        <f t="shared" si="116"/>
        <v>68.825000000000003</v>
      </c>
      <c r="T737" s="9">
        <f t="shared" si="117"/>
        <v>64.625</v>
      </c>
      <c r="U737" s="8">
        <f t="shared" si="118"/>
        <v>65.325000000000003</v>
      </c>
      <c r="V737" s="8">
        <f t="shared" si="119"/>
        <v>65.150000000000006</v>
      </c>
    </row>
    <row r="738" spans="1:22" ht="13.5" x14ac:dyDescent="0.25">
      <c r="A738" s="3">
        <f>RSI!A738</f>
        <v>45601</v>
      </c>
      <c r="B738" s="2">
        <f>RSI!B738</f>
        <v>13.3812</v>
      </c>
      <c r="C738" s="2">
        <f>RSI!I738</f>
        <v>59.806849468231015</v>
      </c>
      <c r="D738" s="2">
        <f>MACD!E738</f>
        <v>-0.20014200699325535</v>
      </c>
      <c r="E738" s="2">
        <f>MACD!F738</f>
        <v>-9.2382524983199987E-2</v>
      </c>
      <c r="F738" s="2">
        <f>'Moving Avg'!D738</f>
        <v>13.26436</v>
      </c>
      <c r="G738" s="2">
        <f>'Moving Avg'!F738</f>
        <v>12.93425</v>
      </c>
      <c r="H738" s="2">
        <f>'Moving Avg'!G738</f>
        <v>13.085428</v>
      </c>
      <c r="I738" s="2">
        <f>'Moving Avg'!H738</f>
        <v>12.637799499999995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  <c r="M738" s="8">
        <f t="shared" si="110"/>
        <v>25</v>
      </c>
      <c r="N738" s="8">
        <f t="shared" si="111"/>
        <v>100</v>
      </c>
      <c r="O738" s="8">
        <f t="shared" si="112"/>
        <v>50</v>
      </c>
      <c r="P738" s="8">
        <f t="shared" si="113"/>
        <v>83.5</v>
      </c>
      <c r="Q738" s="9">
        <f t="shared" si="114"/>
        <v>63.774999999999999</v>
      </c>
      <c r="R738" s="9">
        <f t="shared" si="115"/>
        <v>63.375</v>
      </c>
      <c r="S738" s="9">
        <f t="shared" si="116"/>
        <v>68.825000000000003</v>
      </c>
      <c r="T738" s="9">
        <f t="shared" si="117"/>
        <v>64.625</v>
      </c>
      <c r="U738" s="8">
        <f t="shared" si="118"/>
        <v>65.325000000000003</v>
      </c>
      <c r="V738" s="8">
        <f t="shared" si="119"/>
        <v>65.150000000000006</v>
      </c>
    </row>
    <row r="739" spans="1:22" ht="13.5" x14ac:dyDescent="0.25">
      <c r="A739" s="3">
        <f>RSI!A739</f>
        <v>45602</v>
      </c>
      <c r="B739" s="2">
        <f>RSI!B739</f>
        <v>13.3652</v>
      </c>
      <c r="C739" s="2">
        <f>RSI!I739</f>
        <v>59.229431842041002</v>
      </c>
      <c r="D739" s="2">
        <f>MACD!E739</f>
        <v>-0.20291758920921232</v>
      </c>
      <c r="E739" s="2">
        <f>MACD!F739</f>
        <v>-0.11448953782840246</v>
      </c>
      <c r="F739" s="2">
        <f>'Moving Avg'!D739</f>
        <v>13.352399999999999</v>
      </c>
      <c r="G739" s="2">
        <f>'Moving Avg'!F739</f>
        <v>12.962260000000004</v>
      </c>
      <c r="H739" s="2">
        <f>'Moving Avg'!G739</f>
        <v>13.097111999999997</v>
      </c>
      <c r="I739" s="2">
        <f>'Moving Avg'!H739</f>
        <v>12.645689999999993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  <c r="M739" s="8">
        <f t="shared" si="110"/>
        <v>25</v>
      </c>
      <c r="N739" s="8">
        <f t="shared" si="111"/>
        <v>100</v>
      </c>
      <c r="O739" s="8">
        <f t="shared" si="112"/>
        <v>50</v>
      </c>
      <c r="P739" s="8">
        <f t="shared" si="113"/>
        <v>83.5</v>
      </c>
      <c r="Q739" s="9">
        <f t="shared" si="114"/>
        <v>63.774999999999999</v>
      </c>
      <c r="R739" s="9">
        <f t="shared" si="115"/>
        <v>63.375</v>
      </c>
      <c r="S739" s="9">
        <f t="shared" si="116"/>
        <v>68.825000000000003</v>
      </c>
      <c r="T739" s="9">
        <f t="shared" si="117"/>
        <v>64.625</v>
      </c>
      <c r="U739" s="8">
        <f t="shared" si="118"/>
        <v>65.325000000000003</v>
      </c>
      <c r="V739" s="8">
        <f t="shared" si="119"/>
        <v>65.150000000000006</v>
      </c>
    </row>
    <row r="740" spans="1:22" ht="13.5" x14ac:dyDescent="0.25">
      <c r="A740" s="3">
        <f>RSI!A740</f>
        <v>45603</v>
      </c>
      <c r="B740" s="2">
        <f>RSI!B740</f>
        <v>13.325200000000001</v>
      </c>
      <c r="C740" s="2">
        <f>RSI!I740</f>
        <v>57.728860024967872</v>
      </c>
      <c r="D740" s="2">
        <f>MACD!E740</f>
        <v>-0.21148743180907381</v>
      </c>
      <c r="E740" s="2">
        <f>MACD!F740</f>
        <v>-0.13388911662453673</v>
      </c>
      <c r="F740" s="2">
        <f>'Moving Avg'!D740</f>
        <v>13.43244</v>
      </c>
      <c r="G740" s="2">
        <f>'Moving Avg'!F740</f>
        <v>12.988270000000004</v>
      </c>
      <c r="H740" s="2">
        <f>'Moving Avg'!G740</f>
        <v>13.112317999999995</v>
      </c>
      <c r="I740" s="2">
        <f>'Moving Avg'!H740</f>
        <v>12.653004999999993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  <c r="M740" s="8">
        <f t="shared" si="110"/>
        <v>25</v>
      </c>
      <c r="N740" s="8">
        <f t="shared" si="111"/>
        <v>100</v>
      </c>
      <c r="O740" s="8">
        <f t="shared" si="112"/>
        <v>50</v>
      </c>
      <c r="P740" s="8">
        <f t="shared" si="113"/>
        <v>83.5</v>
      </c>
      <c r="Q740" s="9">
        <f t="shared" si="114"/>
        <v>63.774999999999999</v>
      </c>
      <c r="R740" s="9">
        <f t="shared" si="115"/>
        <v>63.375</v>
      </c>
      <c r="S740" s="9">
        <f t="shared" si="116"/>
        <v>68.825000000000003</v>
      </c>
      <c r="T740" s="9">
        <f t="shared" si="117"/>
        <v>64.625</v>
      </c>
      <c r="U740" s="8">
        <f t="shared" si="118"/>
        <v>65.325000000000003</v>
      </c>
      <c r="V740" s="8">
        <f t="shared" si="119"/>
        <v>65.150000000000006</v>
      </c>
    </row>
    <row r="741" spans="1:22" ht="13.5" x14ac:dyDescent="0.25">
      <c r="A741" s="3">
        <f>RSI!A741</f>
        <v>45604</v>
      </c>
      <c r="B741" s="2">
        <f>RSI!B741</f>
        <v>13.2852</v>
      </c>
      <c r="C741" s="2">
        <f>RSI!I741</f>
        <v>56.195632985770743</v>
      </c>
      <c r="D741" s="2">
        <f>MACD!E741</f>
        <v>-0.21845198163165591</v>
      </c>
      <c r="E741" s="2">
        <f>MACD!F741</f>
        <v>-0.15080168962596058</v>
      </c>
      <c r="F741" s="2">
        <f>'Moving Avg'!D741</f>
        <v>13.37482</v>
      </c>
      <c r="G741" s="2">
        <f>'Moving Avg'!F741</f>
        <v>13.028285</v>
      </c>
      <c r="H741" s="2">
        <f>'Moving Avg'!G741</f>
        <v>13.122401999999997</v>
      </c>
      <c r="I741" s="2">
        <f>'Moving Avg'!H741</f>
        <v>12.660119999999992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  <c r="M741" s="8">
        <f t="shared" si="110"/>
        <v>25</v>
      </c>
      <c r="N741" s="8">
        <f t="shared" si="111"/>
        <v>100</v>
      </c>
      <c r="O741" s="8">
        <f t="shared" si="112"/>
        <v>50</v>
      </c>
      <c r="P741" s="8">
        <f t="shared" si="113"/>
        <v>16.5</v>
      </c>
      <c r="Q741" s="9">
        <f t="shared" si="114"/>
        <v>53.725000000000001</v>
      </c>
      <c r="R741" s="9">
        <f t="shared" si="115"/>
        <v>46.625</v>
      </c>
      <c r="S741" s="9">
        <f t="shared" si="116"/>
        <v>38.674999999999997</v>
      </c>
      <c r="T741" s="9">
        <f t="shared" si="117"/>
        <v>47.875</v>
      </c>
      <c r="U741" s="8">
        <f t="shared" si="118"/>
        <v>46.341666666666661</v>
      </c>
      <c r="V741" s="8">
        <f t="shared" si="119"/>
        <v>46.724999999999994</v>
      </c>
    </row>
    <row r="742" spans="1:22" ht="13.5" x14ac:dyDescent="0.25">
      <c r="A742" s="3">
        <f>RSI!A742</f>
        <v>45607</v>
      </c>
      <c r="B742" s="2">
        <f>RSI!B742</f>
        <v>13.2981</v>
      </c>
      <c r="C742" s="2">
        <f>RSI!I742</f>
        <v>56.595999411720314</v>
      </c>
      <c r="D742" s="2">
        <f>MACD!E742</f>
        <v>-0.22761905648830094</v>
      </c>
      <c r="E742" s="2">
        <f>MACD!F742</f>
        <v>-0.16616516299842865</v>
      </c>
      <c r="F742" s="2">
        <f>'Moving Avg'!D742</f>
        <v>13.330980000000002</v>
      </c>
      <c r="G742" s="2">
        <f>'Moving Avg'!F742</f>
        <v>13.05334</v>
      </c>
      <c r="H742" s="2">
        <f>'Moving Avg'!G742</f>
        <v>13.132743999999997</v>
      </c>
      <c r="I742" s="2">
        <f>'Moving Avg'!H742</f>
        <v>12.667599499999994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0"/>
        <v>25</v>
      </c>
      <c r="N742" s="8">
        <f t="shared" si="111"/>
        <v>100</v>
      </c>
      <c r="O742" s="8">
        <f t="shared" si="112"/>
        <v>50</v>
      </c>
      <c r="P742" s="8">
        <f t="shared" si="113"/>
        <v>16.5</v>
      </c>
      <c r="Q742" s="9">
        <f t="shared" si="114"/>
        <v>53.725000000000001</v>
      </c>
      <c r="R742" s="9">
        <f t="shared" si="115"/>
        <v>46.625</v>
      </c>
      <c r="S742" s="9">
        <f t="shared" si="116"/>
        <v>38.674999999999997</v>
      </c>
      <c r="T742" s="9">
        <f t="shared" si="117"/>
        <v>47.875</v>
      </c>
      <c r="U742" s="8">
        <f t="shared" si="118"/>
        <v>46.341666666666661</v>
      </c>
      <c r="V742" s="8">
        <f t="shared" si="119"/>
        <v>46.724999999999994</v>
      </c>
    </row>
    <row r="743" spans="1:22" ht="13.5" x14ac:dyDescent="0.25">
      <c r="A743" s="3">
        <f>RSI!A743</f>
        <v>45608</v>
      </c>
      <c r="B743" s="2">
        <f>RSI!B743</f>
        <v>13.2514</v>
      </c>
      <c r="C743" s="2">
        <f>RSI!I743</f>
        <v>54.648703470708512</v>
      </c>
      <c r="D743" s="2">
        <f>MACD!E743</f>
        <v>-0.23299988087469536</v>
      </c>
      <c r="E743" s="2">
        <f>MACD!F743</f>
        <v>-0.17953210657368202</v>
      </c>
      <c r="F743" s="2">
        <f>'Moving Avg'!D743</f>
        <v>13.305019999999999</v>
      </c>
      <c r="G743" s="2">
        <f>'Moving Avg'!F743</f>
        <v>13.075659999999999</v>
      </c>
      <c r="H743" s="2">
        <f>'Moving Avg'!G743</f>
        <v>13.139431999999999</v>
      </c>
      <c r="I743" s="2">
        <f>'Moving Avg'!H743</f>
        <v>12.674845499999995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  <c r="M743" s="8">
        <f t="shared" si="110"/>
        <v>25</v>
      </c>
      <c r="N743" s="8">
        <f t="shared" si="111"/>
        <v>100</v>
      </c>
      <c r="O743" s="8">
        <f t="shared" si="112"/>
        <v>50</v>
      </c>
      <c r="P743" s="8">
        <f t="shared" si="113"/>
        <v>16.5</v>
      </c>
      <c r="Q743" s="9">
        <f t="shared" si="114"/>
        <v>53.725000000000001</v>
      </c>
      <c r="R743" s="9">
        <f t="shared" si="115"/>
        <v>46.625</v>
      </c>
      <c r="S743" s="9">
        <f t="shared" si="116"/>
        <v>38.674999999999997</v>
      </c>
      <c r="T743" s="9">
        <f t="shared" si="117"/>
        <v>47.875</v>
      </c>
      <c r="U743" s="8">
        <f t="shared" si="118"/>
        <v>46.341666666666661</v>
      </c>
      <c r="V743" s="8">
        <f t="shared" si="119"/>
        <v>46.724999999999994</v>
      </c>
    </row>
    <row r="744" spans="1:22" ht="13.5" x14ac:dyDescent="0.25">
      <c r="A744" s="3">
        <f>RSI!A744</f>
        <v>45609</v>
      </c>
      <c r="B744" s="2">
        <f>RSI!B744</f>
        <v>13.0648</v>
      </c>
      <c r="C744" s="2">
        <f>RSI!I744</f>
        <v>47.601083102079002</v>
      </c>
      <c r="D744" s="2">
        <f>MACD!E744</f>
        <v>-0.2244577930762901</v>
      </c>
      <c r="E744" s="2">
        <f>MACD!F744</f>
        <v>-0.18851724387420365</v>
      </c>
      <c r="F744" s="2">
        <f>'Moving Avg'!D744</f>
        <v>13.24494</v>
      </c>
      <c r="G744" s="2">
        <f>'Moving Avg'!F744</f>
        <v>13.104654999999999</v>
      </c>
      <c r="H744" s="2">
        <f>'Moving Avg'!G744</f>
        <v>13.141746000000001</v>
      </c>
      <c r="I744" s="2">
        <f>'Moving Avg'!H744</f>
        <v>12.680670499999996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  <c r="M744" s="8">
        <f t="shared" si="110"/>
        <v>25</v>
      </c>
      <c r="N744" s="8">
        <f t="shared" si="111"/>
        <v>100</v>
      </c>
      <c r="O744" s="8">
        <f t="shared" si="112"/>
        <v>50</v>
      </c>
      <c r="P744" s="8">
        <f t="shared" si="113"/>
        <v>16.5</v>
      </c>
      <c r="Q744" s="9">
        <f t="shared" si="114"/>
        <v>53.725000000000001</v>
      </c>
      <c r="R744" s="9">
        <f t="shared" si="115"/>
        <v>46.625</v>
      </c>
      <c r="S744" s="9">
        <f t="shared" si="116"/>
        <v>38.674999999999997</v>
      </c>
      <c r="T744" s="9">
        <f t="shared" si="117"/>
        <v>47.875</v>
      </c>
      <c r="U744" s="8">
        <f t="shared" si="118"/>
        <v>46.341666666666661</v>
      </c>
      <c r="V744" s="8">
        <f t="shared" si="119"/>
        <v>46.724999999999994</v>
      </c>
    </row>
    <row r="745" spans="1:22" ht="13.5" x14ac:dyDescent="0.25">
      <c r="A745" s="3">
        <f>RSI!A745</f>
        <v>45610</v>
      </c>
      <c r="B745" s="2">
        <f>RSI!B745</f>
        <v>12.8688</v>
      </c>
      <c r="C745" s="2">
        <f>RSI!I745</f>
        <v>41.541120290361796</v>
      </c>
      <c r="D745" s="2">
        <f>MACD!E745</f>
        <v>-0.20228199445273809</v>
      </c>
      <c r="E745" s="2">
        <f>MACD!F745</f>
        <v>-0.19127019398991055</v>
      </c>
      <c r="F745" s="2">
        <f>'Moving Avg'!D745</f>
        <v>13.153659999999999</v>
      </c>
      <c r="G745" s="2">
        <f>'Moving Avg'!F745</f>
        <v>13.110645</v>
      </c>
      <c r="H745" s="2">
        <f>'Moving Avg'!G745</f>
        <v>13.143022</v>
      </c>
      <c r="I745" s="2">
        <f>'Moving Avg'!H745</f>
        <v>12.685515499999999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  <c r="M745" s="8">
        <f t="shared" si="110"/>
        <v>25</v>
      </c>
      <c r="N745" s="8">
        <f t="shared" si="111"/>
        <v>45</v>
      </c>
      <c r="O745" s="8">
        <f t="shared" si="112"/>
        <v>50</v>
      </c>
      <c r="P745" s="8">
        <f t="shared" si="113"/>
        <v>16.5</v>
      </c>
      <c r="Q745" s="9">
        <f t="shared" si="114"/>
        <v>34.475000000000001</v>
      </c>
      <c r="R745" s="9">
        <f t="shared" si="115"/>
        <v>35.625</v>
      </c>
      <c r="S745" s="9">
        <f t="shared" si="116"/>
        <v>30.425000000000001</v>
      </c>
      <c r="T745" s="9">
        <f t="shared" si="117"/>
        <v>34.125</v>
      </c>
      <c r="U745" s="8">
        <f t="shared" si="118"/>
        <v>33.508333333333333</v>
      </c>
      <c r="V745" s="8">
        <f t="shared" si="119"/>
        <v>33.662499999999994</v>
      </c>
    </row>
    <row r="746" spans="1:22" ht="13.5" x14ac:dyDescent="0.25">
      <c r="A746" s="3">
        <f>RSI!A746</f>
        <v>45611</v>
      </c>
      <c r="B746" s="2">
        <f>RSI!B746</f>
        <v>12.6075</v>
      </c>
      <c r="C746" s="2">
        <f>RSI!I746</f>
        <v>35.121689196736781</v>
      </c>
      <c r="D746" s="2">
        <f>MACD!E746</f>
        <v>-6.2868112403485554E-2</v>
      </c>
      <c r="E746" s="2">
        <f>MACD!F746</f>
        <v>-0.16558977767262556</v>
      </c>
      <c r="F746" s="2">
        <f>'Moving Avg'!D746</f>
        <v>13.01812</v>
      </c>
      <c r="G746" s="2">
        <f>'Moving Avg'!F746</f>
        <v>13.103169999999997</v>
      </c>
      <c r="H746" s="2">
        <f>'Moving Avg'!G746</f>
        <v>13.139071999999999</v>
      </c>
      <c r="I746" s="2">
        <f>'Moving Avg'!H746</f>
        <v>12.688528499999997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50</v>
      </c>
      <c r="P746" s="8">
        <f t="shared" si="113"/>
        <v>16.5</v>
      </c>
      <c r="Q746" s="9">
        <f t="shared" si="114"/>
        <v>18.725000000000001</v>
      </c>
      <c r="R746" s="9">
        <f t="shared" si="115"/>
        <v>26.625</v>
      </c>
      <c r="S746" s="9">
        <f t="shared" si="116"/>
        <v>23.675000000000001</v>
      </c>
      <c r="T746" s="9">
        <f t="shared" si="117"/>
        <v>22.875</v>
      </c>
      <c r="U746" s="8">
        <f t="shared" si="118"/>
        <v>23.008333333333336</v>
      </c>
      <c r="V746" s="8">
        <f t="shared" si="119"/>
        <v>22.975000000000001</v>
      </c>
    </row>
    <row r="747" spans="1:22" ht="13.5" x14ac:dyDescent="0.25">
      <c r="A747" s="3">
        <f>RSI!A747</f>
        <v>45614</v>
      </c>
      <c r="B747" s="2">
        <f>RSI!B747</f>
        <v>12.6449</v>
      </c>
      <c r="C747" s="2">
        <f>RSI!I747</f>
        <v>36.631113331702103</v>
      </c>
      <c r="D747" s="2">
        <f>MACD!E747</f>
        <v>4.669624660835936E-2</v>
      </c>
      <c r="E747" s="2">
        <f>MACD!F747</f>
        <v>-0.12313257281642859</v>
      </c>
      <c r="F747" s="2">
        <f>'Moving Avg'!D747</f>
        <v>12.88748</v>
      </c>
      <c r="G747" s="2">
        <f>'Moving Avg'!F747</f>
        <v>13.087159999999997</v>
      </c>
      <c r="H747" s="2">
        <f>'Moving Avg'!G747</f>
        <v>13.129628</v>
      </c>
      <c r="I747" s="2">
        <f>'Moving Avg'!H747</f>
        <v>12.691728499999996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  <c r="M747" s="8">
        <f t="shared" si="110"/>
        <v>25</v>
      </c>
      <c r="N747" s="8">
        <f t="shared" si="111"/>
        <v>0</v>
      </c>
      <c r="O747" s="8">
        <f t="shared" si="112"/>
        <v>50</v>
      </c>
      <c r="P747" s="8">
        <f t="shared" si="113"/>
        <v>16.5</v>
      </c>
      <c r="Q747" s="9">
        <f t="shared" si="114"/>
        <v>18.725000000000001</v>
      </c>
      <c r="R747" s="9">
        <f t="shared" si="115"/>
        <v>26.625</v>
      </c>
      <c r="S747" s="9">
        <f t="shared" si="116"/>
        <v>23.675000000000001</v>
      </c>
      <c r="T747" s="9">
        <f t="shared" si="117"/>
        <v>22.875</v>
      </c>
      <c r="U747" s="8">
        <f t="shared" si="118"/>
        <v>23.008333333333336</v>
      </c>
      <c r="V747" s="8">
        <f t="shared" si="119"/>
        <v>22.975000000000001</v>
      </c>
    </row>
    <row r="748" spans="1:22" ht="13.5" x14ac:dyDescent="0.25">
      <c r="A748" s="3">
        <f>RSI!A748</f>
        <v>45615</v>
      </c>
      <c r="B748" s="2">
        <f>RSI!B748</f>
        <v>13.158099999999999</v>
      </c>
      <c r="C748" s="2">
        <f>RSI!I748</f>
        <v>52.843669332842197</v>
      </c>
      <c r="D748" s="2">
        <f>MACD!E748</f>
        <v>8.2993721656293928E-2</v>
      </c>
      <c r="E748" s="2">
        <f>MACD!F748</f>
        <v>-8.1907313921884092E-2</v>
      </c>
      <c r="F748" s="2">
        <f>'Moving Avg'!D748</f>
        <v>12.868819999999999</v>
      </c>
      <c r="G748" s="2">
        <f>'Moving Avg'!F748</f>
        <v>13.095209999999998</v>
      </c>
      <c r="H748" s="2">
        <f>'Moving Avg'!G748</f>
        <v>13.131088</v>
      </c>
      <c r="I748" s="2">
        <f>'Moving Avg'!H748</f>
        <v>12.697832499999999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  <c r="M748" s="8">
        <f t="shared" si="110"/>
        <v>25</v>
      </c>
      <c r="N748" s="8">
        <f t="shared" si="111"/>
        <v>0</v>
      </c>
      <c r="O748" s="8">
        <f t="shared" si="112"/>
        <v>50</v>
      </c>
      <c r="P748" s="8">
        <f t="shared" si="113"/>
        <v>16.5</v>
      </c>
      <c r="Q748" s="9">
        <f t="shared" si="114"/>
        <v>18.725000000000001</v>
      </c>
      <c r="R748" s="9">
        <f t="shared" si="115"/>
        <v>26.625</v>
      </c>
      <c r="S748" s="9">
        <f t="shared" si="116"/>
        <v>23.675000000000001</v>
      </c>
      <c r="T748" s="9">
        <f t="shared" si="117"/>
        <v>22.875</v>
      </c>
      <c r="U748" s="8">
        <f t="shared" si="118"/>
        <v>23.008333333333336</v>
      </c>
      <c r="V748" s="8">
        <f t="shared" si="119"/>
        <v>22.975000000000001</v>
      </c>
    </row>
    <row r="749" spans="1:22" ht="13.5" x14ac:dyDescent="0.25">
      <c r="A749" s="3">
        <f>RSI!A749</f>
        <v>45616</v>
      </c>
      <c r="B749" s="2">
        <f>RSI!B749</f>
        <v>12.859500000000001</v>
      </c>
      <c r="C749" s="2">
        <f>RSI!I749</f>
        <v>45.542678249698099</v>
      </c>
      <c r="D749" s="2">
        <f>MACD!E749</f>
        <v>0.13268554715930136</v>
      </c>
      <c r="E749" s="2">
        <f>MACD!F749</f>
        <v>-3.8988741705647006E-2</v>
      </c>
      <c r="F749" s="2">
        <f>'Moving Avg'!D749</f>
        <v>12.827760000000001</v>
      </c>
      <c r="G749" s="2">
        <f>'Moving Avg'!F749</f>
        <v>13.088729999999998</v>
      </c>
      <c r="H749" s="2">
        <f>'Moving Avg'!G749</f>
        <v>13.127535999999999</v>
      </c>
      <c r="I749" s="2">
        <f>'Moving Avg'!H749</f>
        <v>12.702443499999999</v>
      </c>
      <c r="J749" s="6" t="str">
        <f>OBV!F749</f>
        <v>BEARISH</v>
      </c>
      <c r="K749" s="6" t="str">
        <f>OBV!G749</f>
        <v>NEUTRAL</v>
      </c>
      <c r="L749" s="6" t="str">
        <f>OBV!H749</f>
        <v>CONFIRMED BEARISH</v>
      </c>
      <c r="M749" s="8">
        <f t="shared" si="110"/>
        <v>25</v>
      </c>
      <c r="N749" s="8">
        <f t="shared" si="111"/>
        <v>0</v>
      </c>
      <c r="O749" s="8">
        <f t="shared" si="112"/>
        <v>50</v>
      </c>
      <c r="P749" s="8">
        <f t="shared" si="113"/>
        <v>16.5</v>
      </c>
      <c r="Q749" s="9">
        <f t="shared" si="114"/>
        <v>18.725000000000001</v>
      </c>
      <c r="R749" s="9">
        <f t="shared" si="115"/>
        <v>26.625</v>
      </c>
      <c r="S749" s="9">
        <f t="shared" si="116"/>
        <v>23.675000000000001</v>
      </c>
      <c r="T749" s="9">
        <f t="shared" si="117"/>
        <v>22.875</v>
      </c>
      <c r="U749" s="8">
        <f t="shared" si="118"/>
        <v>23.008333333333336</v>
      </c>
      <c r="V749" s="8">
        <f t="shared" si="119"/>
        <v>22.975000000000001</v>
      </c>
    </row>
    <row r="750" spans="1:22" ht="13.5" x14ac:dyDescent="0.25">
      <c r="A750" s="3">
        <f>RSI!A750</f>
        <v>45617</v>
      </c>
      <c r="B750" s="2">
        <f>RSI!B750</f>
        <v>12.775499999999999</v>
      </c>
      <c r="C750" s="2">
        <f>RSI!I750</f>
        <v>43.713004426930048</v>
      </c>
      <c r="D750" s="2">
        <f>MACD!E750</f>
        <v>0.17593714210144107</v>
      </c>
      <c r="E750" s="2">
        <f>MACD!F750</f>
        <v>3.9964350557706065E-3</v>
      </c>
      <c r="F750" s="2">
        <f>'Moving Avg'!D750</f>
        <v>12.809099999999997</v>
      </c>
      <c r="G750" s="2">
        <f>'Moving Avg'!F750</f>
        <v>13.080449999999999</v>
      </c>
      <c r="H750" s="2">
        <f>'Moving Avg'!G750</f>
        <v>13.109019999999997</v>
      </c>
      <c r="I750" s="2">
        <f>'Moving Avg'!H750</f>
        <v>12.706634500000002</v>
      </c>
      <c r="J750" s="6" t="str">
        <f>OBV!F750</f>
        <v>BULLISH</v>
      </c>
      <c r="K750" s="6" t="str">
        <f>OBV!G750</f>
        <v>NEUTRAL</v>
      </c>
      <c r="L750" s="6" t="str">
        <f>OBV!H750</f>
        <v>BULLISH DIVERGENCE</v>
      </c>
      <c r="M750" s="8">
        <f t="shared" si="110"/>
        <v>25</v>
      </c>
      <c r="N750" s="8">
        <f t="shared" si="111"/>
        <v>0</v>
      </c>
      <c r="O750" s="8">
        <f t="shared" si="112"/>
        <v>50</v>
      </c>
      <c r="P750" s="8">
        <f t="shared" si="113"/>
        <v>66.5</v>
      </c>
      <c r="Q750" s="9">
        <f t="shared" si="114"/>
        <v>26.225000000000001</v>
      </c>
      <c r="R750" s="9">
        <f t="shared" si="115"/>
        <v>39.125</v>
      </c>
      <c r="S750" s="9">
        <f t="shared" si="116"/>
        <v>46.174999999999997</v>
      </c>
      <c r="T750" s="9">
        <f t="shared" si="117"/>
        <v>35.375</v>
      </c>
      <c r="U750" s="8">
        <f t="shared" si="118"/>
        <v>37.174999999999997</v>
      </c>
      <c r="V750" s="8">
        <f t="shared" si="119"/>
        <v>36.724999999999994</v>
      </c>
    </row>
    <row r="751" spans="1:22" ht="13.5" x14ac:dyDescent="0.25">
      <c r="A751" s="3">
        <f>RSI!A751</f>
        <v>45618</v>
      </c>
      <c r="B751" s="2">
        <f>RSI!B751</f>
        <v>12.775499999999999</v>
      </c>
      <c r="C751" s="2">
        <f>RSI!I751</f>
        <v>43.713004426930041</v>
      </c>
      <c r="D751" s="2">
        <f>MACD!E751</f>
        <v>0.20792927896948044</v>
      </c>
      <c r="E751" s="2">
        <f>MACD!F751</f>
        <v>4.4783003838512581E-2</v>
      </c>
      <c r="F751" s="2">
        <f>'Moving Avg'!D751</f>
        <v>12.842699999999999</v>
      </c>
      <c r="G751" s="2">
        <f>'Moving Avg'!F751</f>
        <v>13.072574999999997</v>
      </c>
      <c r="H751" s="2">
        <f>'Moving Avg'!G751</f>
        <v>13.090503999999999</v>
      </c>
      <c r="I751" s="2">
        <f>'Moving Avg'!H751</f>
        <v>12.710863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0"/>
        <v>25</v>
      </c>
      <c r="N751" s="8">
        <f t="shared" si="111"/>
        <v>0</v>
      </c>
      <c r="O751" s="8">
        <f t="shared" si="112"/>
        <v>50</v>
      </c>
      <c r="P751" s="8">
        <f t="shared" si="113"/>
        <v>83.5</v>
      </c>
      <c r="Q751" s="9">
        <f t="shared" si="114"/>
        <v>28.774999999999999</v>
      </c>
      <c r="R751" s="9">
        <f t="shared" si="115"/>
        <v>43.375</v>
      </c>
      <c r="S751" s="9">
        <f t="shared" si="116"/>
        <v>53.825000000000003</v>
      </c>
      <c r="T751" s="9">
        <f t="shared" si="117"/>
        <v>39.625</v>
      </c>
      <c r="U751" s="8">
        <f t="shared" si="118"/>
        <v>41.991666666666667</v>
      </c>
      <c r="V751" s="8">
        <f t="shared" si="119"/>
        <v>41.400000000000006</v>
      </c>
    </row>
    <row r="752" spans="1:22" ht="13.5" x14ac:dyDescent="0.25">
      <c r="A752" s="3">
        <f>RSI!A752</f>
        <v>45621</v>
      </c>
      <c r="B752" s="2">
        <f>RSI!B752</f>
        <v>12.859500000000001</v>
      </c>
      <c r="C752" s="2">
        <f>RSI!I752</f>
        <v>46.218851409859077</v>
      </c>
      <c r="D752" s="2">
        <f>MACD!E752</f>
        <v>0.23219571920547288</v>
      </c>
      <c r="E752" s="2">
        <f>MACD!F752</f>
        <v>8.2265546911904644E-2</v>
      </c>
      <c r="F752" s="2">
        <f>'Moving Avg'!D752</f>
        <v>12.885619999999999</v>
      </c>
      <c r="G752" s="2">
        <f>'Moving Avg'!F752</f>
        <v>13.069299999999998</v>
      </c>
      <c r="H752" s="2">
        <f>'Moving Avg'!G752</f>
        <v>13.075588</v>
      </c>
      <c r="I752" s="2">
        <f>'Moving Avg'!H752</f>
        <v>12.715474000000002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0"/>
        <v>25</v>
      </c>
      <c r="N752" s="8">
        <f t="shared" si="111"/>
        <v>0</v>
      </c>
      <c r="O752" s="8">
        <f t="shared" si="112"/>
        <v>50</v>
      </c>
      <c r="P752" s="8">
        <f t="shared" si="113"/>
        <v>83.5</v>
      </c>
      <c r="Q752" s="9">
        <f t="shared" si="114"/>
        <v>28.774999999999999</v>
      </c>
      <c r="R752" s="9">
        <f t="shared" si="115"/>
        <v>43.375</v>
      </c>
      <c r="S752" s="9">
        <f t="shared" si="116"/>
        <v>53.825000000000003</v>
      </c>
      <c r="T752" s="9">
        <f t="shared" si="117"/>
        <v>39.625</v>
      </c>
      <c r="U752" s="8">
        <f t="shared" si="118"/>
        <v>41.991666666666667</v>
      </c>
      <c r="V752" s="8">
        <f t="shared" si="119"/>
        <v>41.400000000000006</v>
      </c>
    </row>
    <row r="753" spans="1:22" ht="13.5" x14ac:dyDescent="0.25">
      <c r="A753" s="3">
        <f>RSI!A753</f>
        <v>45622</v>
      </c>
      <c r="B753" s="2">
        <f>RSI!B753</f>
        <v>12.859500000000001</v>
      </c>
      <c r="C753" s="2">
        <f>RSI!I753</f>
        <v>46.218851409859077</v>
      </c>
      <c r="D753" s="2">
        <f>MACD!E753</f>
        <v>0.24637545763304125</v>
      </c>
      <c r="E753" s="2">
        <f>MACD!F753</f>
        <v>0.11508752905613197</v>
      </c>
      <c r="F753" s="2">
        <f>'Moving Avg'!D753</f>
        <v>12.825899999999999</v>
      </c>
      <c r="G753" s="2">
        <f>'Moving Avg'!F753</f>
        <v>13.066025</v>
      </c>
      <c r="H753" s="2">
        <f>'Moving Avg'!G753</f>
        <v>13.062272</v>
      </c>
      <c r="I753" s="2">
        <f>'Moving Avg'!H753</f>
        <v>12.720084999999999</v>
      </c>
      <c r="J753" s="6" t="str">
        <f>OBV!F753</f>
        <v>BULLISH</v>
      </c>
      <c r="K753" s="6" t="str">
        <f>OBV!G753</f>
        <v>NEUTRAL</v>
      </c>
      <c r="L753" s="6" t="str">
        <f>OBV!H753</f>
        <v>BULLISH DIVERGENCE</v>
      </c>
      <c r="M753" s="8">
        <f t="shared" si="110"/>
        <v>25</v>
      </c>
      <c r="N753" s="8">
        <f t="shared" si="111"/>
        <v>0</v>
      </c>
      <c r="O753" s="8">
        <f t="shared" si="112"/>
        <v>50</v>
      </c>
      <c r="P753" s="8">
        <f t="shared" si="113"/>
        <v>66.5</v>
      </c>
      <c r="Q753" s="9">
        <f t="shared" si="114"/>
        <v>26.225000000000001</v>
      </c>
      <c r="R753" s="9">
        <f t="shared" si="115"/>
        <v>39.125</v>
      </c>
      <c r="S753" s="9">
        <f t="shared" si="116"/>
        <v>46.174999999999997</v>
      </c>
      <c r="T753" s="9">
        <f t="shared" si="117"/>
        <v>35.375</v>
      </c>
      <c r="U753" s="8">
        <f t="shared" si="118"/>
        <v>37.174999999999997</v>
      </c>
      <c r="V753" s="8">
        <f t="shared" si="119"/>
        <v>36.724999999999994</v>
      </c>
    </row>
    <row r="754" spans="1:22" ht="13.5" x14ac:dyDescent="0.25">
      <c r="A754" s="3">
        <f>RSI!A754</f>
        <v>45623</v>
      </c>
      <c r="B754" s="2">
        <f>RSI!B754</f>
        <v>12.859500000000001</v>
      </c>
      <c r="C754" s="2">
        <f>RSI!I754</f>
        <v>46.218851409859077</v>
      </c>
      <c r="D754" s="2">
        <f>MACD!E754</f>
        <v>0.23043564634258118</v>
      </c>
      <c r="E754" s="2">
        <f>MACD!F754</f>
        <v>0.13815715251342181</v>
      </c>
      <c r="F754" s="2">
        <f>'Moving Avg'!D754</f>
        <v>12.825899999999999</v>
      </c>
      <c r="G754" s="2">
        <f>'Moving Avg'!F754</f>
        <v>13.062749999999999</v>
      </c>
      <c r="H754" s="2">
        <f>'Moving Avg'!G754</f>
        <v>13.047676000000001</v>
      </c>
      <c r="I754" s="2">
        <f>'Moving Avg'!H754</f>
        <v>12.724883500000001</v>
      </c>
      <c r="J754" s="6" t="str">
        <f>OBV!F754</f>
        <v>BULLISH</v>
      </c>
      <c r="K754" s="6" t="str">
        <f>OBV!G754</f>
        <v>NEUTRAL</v>
      </c>
      <c r="L754" s="6" t="str">
        <f>OBV!H754</f>
        <v>NEUTRAL</v>
      </c>
      <c r="M754" s="8">
        <f t="shared" si="110"/>
        <v>25</v>
      </c>
      <c r="N754" s="8">
        <f t="shared" si="111"/>
        <v>0</v>
      </c>
      <c r="O754" s="8">
        <f t="shared" si="112"/>
        <v>50</v>
      </c>
      <c r="P754" s="8">
        <f t="shared" si="113"/>
        <v>49.5</v>
      </c>
      <c r="Q754" s="9">
        <f t="shared" si="114"/>
        <v>23.675000000000001</v>
      </c>
      <c r="R754" s="9">
        <f t="shared" si="115"/>
        <v>34.875</v>
      </c>
      <c r="S754" s="9">
        <f t="shared" si="116"/>
        <v>38.525000000000006</v>
      </c>
      <c r="T754" s="9">
        <f t="shared" si="117"/>
        <v>31.125</v>
      </c>
      <c r="U754" s="8">
        <f t="shared" si="118"/>
        <v>32.358333333333334</v>
      </c>
      <c r="V754" s="8">
        <f t="shared" si="119"/>
        <v>32.049999999999997</v>
      </c>
    </row>
    <row r="755" spans="1:22" ht="13.5" x14ac:dyDescent="0.25">
      <c r="A755" s="3">
        <f>RSI!A755</f>
        <v>45624</v>
      </c>
      <c r="B755" s="2">
        <f>RSI!B755</f>
        <v>12.850199999999999</v>
      </c>
      <c r="C755" s="2">
        <f>RSI!I755</f>
        <v>45.93606535741997</v>
      </c>
      <c r="D755" s="2">
        <f>MACD!E755</f>
        <v>0.18819578682621163</v>
      </c>
      <c r="E755" s="2">
        <f>MACD!F755</f>
        <v>0.14816487937597977</v>
      </c>
      <c r="F755" s="2">
        <f>'Moving Avg'!D755</f>
        <v>12.84084</v>
      </c>
      <c r="G755" s="2">
        <f>'Moving Avg'!F755</f>
        <v>13.059009999999997</v>
      </c>
      <c r="H755" s="2">
        <f>'Moving Avg'!G755</f>
        <v>13.032893999999999</v>
      </c>
      <c r="I755" s="2">
        <f>'Moving Avg'!H755</f>
        <v>12.729635500000002</v>
      </c>
      <c r="J755" s="6" t="str">
        <f>OBV!F755</f>
        <v>BEARISH</v>
      </c>
      <c r="K755" s="6" t="str">
        <f>OBV!G755</f>
        <v>NEUTRAL</v>
      </c>
      <c r="L755" s="6" t="str">
        <f>OBV!H755</f>
        <v>BEARISH DIVERGENCE</v>
      </c>
      <c r="M755" s="8">
        <f t="shared" si="110"/>
        <v>25</v>
      </c>
      <c r="N755" s="8">
        <f t="shared" si="111"/>
        <v>0</v>
      </c>
      <c r="O755" s="8">
        <f t="shared" si="112"/>
        <v>50</v>
      </c>
      <c r="P755" s="8">
        <f t="shared" si="113"/>
        <v>16.5</v>
      </c>
      <c r="Q755" s="9">
        <f t="shared" si="114"/>
        <v>18.725000000000001</v>
      </c>
      <c r="R755" s="9">
        <f t="shared" si="115"/>
        <v>26.625</v>
      </c>
      <c r="S755" s="9">
        <f t="shared" si="116"/>
        <v>23.675000000000001</v>
      </c>
      <c r="T755" s="9">
        <f t="shared" si="117"/>
        <v>22.875</v>
      </c>
      <c r="U755" s="8">
        <f t="shared" si="118"/>
        <v>23.008333333333336</v>
      </c>
      <c r="V755" s="8">
        <f t="shared" si="119"/>
        <v>22.975000000000001</v>
      </c>
    </row>
    <row r="756" spans="1:22" ht="13.5" x14ac:dyDescent="0.25">
      <c r="A756" s="3">
        <f>RSI!A756</f>
        <v>45625</v>
      </c>
      <c r="B756" s="2">
        <f>RSI!B756</f>
        <v>12.8688</v>
      </c>
      <c r="C756" s="2">
        <f>RSI!I756</f>
        <v>46.63925969033302</v>
      </c>
      <c r="D756" s="2">
        <f>MACD!E756</f>
        <v>0.11159138650054956</v>
      </c>
      <c r="E756" s="2">
        <f>MACD!F756</f>
        <v>0.14085018080089373</v>
      </c>
      <c r="F756" s="2">
        <f>'Moving Avg'!D756</f>
        <v>12.859500000000002</v>
      </c>
      <c r="G756" s="2">
        <f>'Moving Avg'!F756</f>
        <v>13.023784999999998</v>
      </c>
      <c r="H756" s="2">
        <f>'Moving Avg'!G756</f>
        <v>13.019764</v>
      </c>
      <c r="I756" s="2">
        <f>'Moving Avg'!H756</f>
        <v>12.734480500000002</v>
      </c>
      <c r="J756" s="6" t="str">
        <f>OBV!F756</f>
        <v>BEARISH</v>
      </c>
      <c r="K756" s="6" t="str">
        <f>OBV!G756</f>
        <v>NEUTRAL</v>
      </c>
      <c r="L756" s="6" t="str">
        <f>OBV!H756</f>
        <v>BEARISH DIVERGENCE</v>
      </c>
      <c r="M756" s="8">
        <f t="shared" si="110"/>
        <v>25</v>
      </c>
      <c r="N756" s="8">
        <f t="shared" si="111"/>
        <v>100</v>
      </c>
      <c r="O756" s="8">
        <f t="shared" si="112"/>
        <v>50</v>
      </c>
      <c r="P756" s="8">
        <f t="shared" si="113"/>
        <v>16.5</v>
      </c>
      <c r="Q756" s="9">
        <f t="shared" si="114"/>
        <v>53.725000000000001</v>
      </c>
      <c r="R756" s="9">
        <f t="shared" si="115"/>
        <v>46.625</v>
      </c>
      <c r="S756" s="9">
        <f t="shared" si="116"/>
        <v>38.674999999999997</v>
      </c>
      <c r="T756" s="9">
        <f t="shared" si="117"/>
        <v>47.875</v>
      </c>
      <c r="U756" s="8">
        <f t="shared" si="118"/>
        <v>46.341666666666661</v>
      </c>
      <c r="V756" s="8">
        <f t="shared" si="119"/>
        <v>46.724999999999994</v>
      </c>
    </row>
    <row r="757" spans="1:22" ht="13.5" x14ac:dyDescent="0.25">
      <c r="A757" s="3">
        <f>RSI!A757</f>
        <v>45628</v>
      </c>
      <c r="B757" s="2">
        <f>RSI!B757</f>
        <v>12.775499999999999</v>
      </c>
      <c r="C757" s="2">
        <f>RSI!I757</f>
        <v>43.577418937036867</v>
      </c>
      <c r="D757" s="2">
        <f>MACD!E757</f>
        <v>5.9989176712631931E-2</v>
      </c>
      <c r="E757" s="2">
        <f>MACD!F757</f>
        <v>0.12467797998324137</v>
      </c>
      <c r="F757" s="2">
        <f>'Moving Avg'!D757</f>
        <v>12.842699999999999</v>
      </c>
      <c r="G757" s="2">
        <f>'Moving Avg'!F757</f>
        <v>12.986695000000001</v>
      </c>
      <c r="H757" s="2">
        <f>'Moving Avg'!G757</f>
        <v>13.004767999999999</v>
      </c>
      <c r="I757" s="2">
        <f>'Moving Avg'!H757</f>
        <v>12.738859000000005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0"/>
        <v>25</v>
      </c>
      <c r="N757" s="8">
        <f t="shared" si="111"/>
        <v>100</v>
      </c>
      <c r="O757" s="8">
        <f t="shared" si="112"/>
        <v>50</v>
      </c>
      <c r="P757" s="8">
        <f t="shared" si="113"/>
        <v>16.5</v>
      </c>
      <c r="Q757" s="9">
        <f t="shared" si="114"/>
        <v>53.725000000000001</v>
      </c>
      <c r="R757" s="9">
        <f t="shared" si="115"/>
        <v>46.625</v>
      </c>
      <c r="S757" s="9">
        <f t="shared" si="116"/>
        <v>38.674999999999997</v>
      </c>
      <c r="T757" s="9">
        <f t="shared" si="117"/>
        <v>47.875</v>
      </c>
      <c r="U757" s="8">
        <f t="shared" si="118"/>
        <v>46.341666666666661</v>
      </c>
      <c r="V757" s="8">
        <f t="shared" si="119"/>
        <v>46.724999999999994</v>
      </c>
    </row>
    <row r="758" spans="1:22" ht="13.5" x14ac:dyDescent="0.25">
      <c r="A758" s="3">
        <f>RSI!A758</f>
        <v>45629</v>
      </c>
      <c r="B758" s="2">
        <f>RSI!B758</f>
        <v>12.8782</v>
      </c>
      <c r="C758" s="2">
        <f>RSI!I758</f>
        <v>47.651317317178275</v>
      </c>
      <c r="D758" s="2">
        <f>MACD!E758</f>
        <v>8.8734577286626148E-2</v>
      </c>
      <c r="E758" s="2">
        <f>MACD!F758</f>
        <v>0.11748929944391834</v>
      </c>
      <c r="F758" s="2">
        <f>'Moving Avg'!D758</f>
        <v>12.846440000000001</v>
      </c>
      <c r="G758" s="2">
        <f>'Moving Avg'!F758</f>
        <v>12.961544999999997</v>
      </c>
      <c r="H758" s="2">
        <f>'Moving Avg'!G758</f>
        <v>12.992305999999999</v>
      </c>
      <c r="I758" s="2">
        <f>'Moving Avg'!H758</f>
        <v>12.744126500000007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  <c r="M758" s="8">
        <f t="shared" si="110"/>
        <v>25</v>
      </c>
      <c r="N758" s="8">
        <f t="shared" si="111"/>
        <v>100</v>
      </c>
      <c r="O758" s="8">
        <f t="shared" si="112"/>
        <v>50</v>
      </c>
      <c r="P758" s="8">
        <f t="shared" si="113"/>
        <v>16.5</v>
      </c>
      <c r="Q758" s="9">
        <f t="shared" si="114"/>
        <v>53.725000000000001</v>
      </c>
      <c r="R758" s="9">
        <f t="shared" si="115"/>
        <v>46.625</v>
      </c>
      <c r="S758" s="9">
        <f t="shared" si="116"/>
        <v>38.674999999999997</v>
      </c>
      <c r="T758" s="9">
        <f t="shared" si="117"/>
        <v>47.875</v>
      </c>
      <c r="U758" s="8">
        <f t="shared" si="118"/>
        <v>46.341666666666661</v>
      </c>
      <c r="V758" s="8">
        <f t="shared" si="119"/>
        <v>46.724999999999994</v>
      </c>
    </row>
    <row r="759" spans="1:22" ht="13.5" x14ac:dyDescent="0.25">
      <c r="A759" s="3">
        <f>RSI!A759</f>
        <v>45630</v>
      </c>
      <c r="B759" s="2">
        <f>RSI!B759</f>
        <v>13.0648</v>
      </c>
      <c r="C759" s="2">
        <f>RSI!I759</f>
        <v>54.13163610868579</v>
      </c>
      <c r="D759" s="2">
        <f>MACD!E759</f>
        <v>5.3673742097743116E-2</v>
      </c>
      <c r="E759" s="2">
        <f>MACD!F759</f>
        <v>0.10472618797468329</v>
      </c>
      <c r="F759" s="2">
        <f>'Moving Avg'!D759</f>
        <v>12.887499999999999</v>
      </c>
      <c r="G759" s="2">
        <f>'Moving Avg'!F759</f>
        <v>12.946524999999999</v>
      </c>
      <c r="H759" s="2">
        <f>'Moving Avg'!G759</f>
        <v>12.983575999999998</v>
      </c>
      <c r="I759" s="2">
        <f>'Moving Avg'!H759</f>
        <v>12.750327000000009</v>
      </c>
      <c r="J759" s="6" t="str">
        <f>OBV!F759</f>
        <v>BEARISH</v>
      </c>
      <c r="K759" s="6" t="str">
        <f>OBV!G759</f>
        <v>NEUTRAL</v>
      </c>
      <c r="L759" s="6" t="str">
        <f>OBV!H759</f>
        <v>BEARISH DIVERGENCE</v>
      </c>
      <c r="M759" s="8">
        <f t="shared" si="110"/>
        <v>25</v>
      </c>
      <c r="N759" s="8">
        <f t="shared" si="111"/>
        <v>100</v>
      </c>
      <c r="O759" s="8">
        <f t="shared" si="112"/>
        <v>50</v>
      </c>
      <c r="P759" s="8">
        <f t="shared" si="113"/>
        <v>16.5</v>
      </c>
      <c r="Q759" s="9">
        <f t="shared" si="114"/>
        <v>53.725000000000001</v>
      </c>
      <c r="R759" s="9">
        <f t="shared" si="115"/>
        <v>46.625</v>
      </c>
      <c r="S759" s="9">
        <f t="shared" si="116"/>
        <v>38.674999999999997</v>
      </c>
      <c r="T759" s="9">
        <f t="shared" si="117"/>
        <v>47.875</v>
      </c>
      <c r="U759" s="8">
        <f t="shared" si="118"/>
        <v>46.341666666666661</v>
      </c>
      <c r="V759" s="8">
        <f t="shared" si="119"/>
        <v>46.724999999999994</v>
      </c>
    </row>
    <row r="760" spans="1:22" ht="13.5" x14ac:dyDescent="0.25">
      <c r="A760" s="3">
        <f>RSI!A760</f>
        <v>45631</v>
      </c>
      <c r="B760" s="2">
        <f>RSI!B760</f>
        <v>12.971500000000001</v>
      </c>
      <c r="C760" s="2">
        <f>RSI!I760</f>
        <v>50.748872140278877</v>
      </c>
      <c r="D760" s="2">
        <f>MACD!E760</f>
        <v>1.724119325063711E-2</v>
      </c>
      <c r="E760" s="2">
        <f>MACD!F760</f>
        <v>8.722918902987406E-2</v>
      </c>
      <c r="F760" s="2">
        <f>'Moving Avg'!D760</f>
        <v>12.911760000000001</v>
      </c>
      <c r="G760" s="2">
        <f>'Moving Avg'!F760</f>
        <v>12.928839999999999</v>
      </c>
      <c r="H760" s="2">
        <f>'Moving Avg'!G760</f>
        <v>12.974101999999998</v>
      </c>
      <c r="I760" s="2">
        <f>'Moving Avg'!H760</f>
        <v>12.756624000000009</v>
      </c>
      <c r="J760" s="6" t="str">
        <f>OBV!F760</f>
        <v>BULLISH</v>
      </c>
      <c r="K760" s="6" t="str">
        <f>OBV!G760</f>
        <v>NEUTRAL</v>
      </c>
      <c r="L760" s="6" t="str">
        <f>OBV!H760</f>
        <v>CONFIRMED BULLISH</v>
      </c>
      <c r="M760" s="8">
        <f t="shared" si="110"/>
        <v>25</v>
      </c>
      <c r="N760" s="8">
        <f t="shared" si="111"/>
        <v>100</v>
      </c>
      <c r="O760" s="8">
        <f t="shared" si="112"/>
        <v>50</v>
      </c>
      <c r="P760" s="8">
        <f t="shared" si="113"/>
        <v>83.5</v>
      </c>
      <c r="Q760" s="9">
        <f t="shared" si="114"/>
        <v>63.774999999999999</v>
      </c>
      <c r="R760" s="9">
        <f t="shared" si="115"/>
        <v>63.375</v>
      </c>
      <c r="S760" s="9">
        <f t="shared" si="116"/>
        <v>68.825000000000003</v>
      </c>
      <c r="T760" s="9">
        <f t="shared" si="117"/>
        <v>64.625</v>
      </c>
      <c r="U760" s="8">
        <f t="shared" si="118"/>
        <v>65.325000000000003</v>
      </c>
      <c r="V760" s="8">
        <f t="shared" si="119"/>
        <v>65.150000000000006</v>
      </c>
    </row>
    <row r="761" spans="1:22" ht="13.5" x14ac:dyDescent="0.25">
      <c r="A761" s="3">
        <f>RSI!A761</f>
        <v>45632</v>
      </c>
      <c r="B761" s="2">
        <f>RSI!B761</f>
        <v>12.8782</v>
      </c>
      <c r="C761" s="2">
        <f>RSI!I761</f>
        <v>47.548903432061365</v>
      </c>
      <c r="D761" s="2">
        <f>MACD!E761</f>
        <v>-6.8218144586413842E-3</v>
      </c>
      <c r="E761" s="2">
        <f>MACD!F761</f>
        <v>6.8418988332170971E-2</v>
      </c>
      <c r="F761" s="2">
        <f>'Moving Avg'!D761</f>
        <v>12.913639999999997</v>
      </c>
      <c r="G761" s="2">
        <f>'Moving Avg'!F761</f>
        <v>12.908489999999997</v>
      </c>
      <c r="H761" s="2">
        <f>'Moving Avg'!G761</f>
        <v>12.9618</v>
      </c>
      <c r="I761" s="2">
        <f>'Moving Avg'!H761</f>
        <v>12.761891500000011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  <c r="M761" s="8">
        <f t="shared" si="110"/>
        <v>25</v>
      </c>
      <c r="N761" s="8">
        <f t="shared" si="111"/>
        <v>100</v>
      </c>
      <c r="O761" s="8">
        <f t="shared" si="112"/>
        <v>50</v>
      </c>
      <c r="P761" s="8">
        <f t="shared" si="113"/>
        <v>83.5</v>
      </c>
      <c r="Q761" s="9">
        <f t="shared" si="114"/>
        <v>63.774999999999999</v>
      </c>
      <c r="R761" s="9">
        <f t="shared" si="115"/>
        <v>63.375</v>
      </c>
      <c r="S761" s="9">
        <f t="shared" si="116"/>
        <v>68.825000000000003</v>
      </c>
      <c r="T761" s="9">
        <f t="shared" si="117"/>
        <v>64.625</v>
      </c>
      <c r="U761" s="8">
        <f t="shared" si="118"/>
        <v>65.325000000000003</v>
      </c>
      <c r="V761" s="8">
        <f t="shared" si="119"/>
        <v>65.150000000000006</v>
      </c>
    </row>
    <row r="762" spans="1:22" ht="13.5" x14ac:dyDescent="0.25">
      <c r="A762" s="3">
        <f>RSI!A762</f>
        <v>45635</v>
      </c>
      <c r="B762" s="2">
        <f>RSI!B762</f>
        <v>12.8315</v>
      </c>
      <c r="C762" s="2">
        <f>RSI!I762</f>
        <v>45.985886022361768</v>
      </c>
      <c r="D762" s="2">
        <f>MACD!E762</f>
        <v>-1.0384890989172391E-2</v>
      </c>
      <c r="E762" s="2">
        <f>MACD!F762</f>
        <v>5.2658212467902303E-2</v>
      </c>
      <c r="F762" s="2">
        <f>'Moving Avg'!D762</f>
        <v>12.92484</v>
      </c>
      <c r="G762" s="2">
        <f>'Moving Avg'!F762</f>
        <v>12.885159999999996</v>
      </c>
      <c r="H762" s="2">
        <f>'Moving Avg'!G762</f>
        <v>12.951125999999999</v>
      </c>
      <c r="I762" s="2">
        <f>'Moving Avg'!H762</f>
        <v>12.766925500000008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  <c r="M762" s="8">
        <f t="shared" si="110"/>
        <v>25</v>
      </c>
      <c r="N762" s="8">
        <f t="shared" si="111"/>
        <v>100</v>
      </c>
      <c r="O762" s="8">
        <f t="shared" si="112"/>
        <v>50</v>
      </c>
      <c r="P762" s="8">
        <f t="shared" si="113"/>
        <v>83.5</v>
      </c>
      <c r="Q762" s="9">
        <f t="shared" si="114"/>
        <v>63.774999999999999</v>
      </c>
      <c r="R762" s="9">
        <f t="shared" si="115"/>
        <v>63.375</v>
      </c>
      <c r="S762" s="9">
        <f t="shared" si="116"/>
        <v>68.825000000000003</v>
      </c>
      <c r="T762" s="9">
        <f t="shared" si="117"/>
        <v>64.625</v>
      </c>
      <c r="U762" s="8">
        <f t="shared" si="118"/>
        <v>65.325000000000003</v>
      </c>
      <c r="V762" s="8">
        <f t="shared" si="119"/>
        <v>65.150000000000006</v>
      </c>
    </row>
    <row r="763" spans="1:22" ht="13.5" x14ac:dyDescent="0.25">
      <c r="A763" s="3">
        <f>RSI!A763</f>
        <v>45636</v>
      </c>
      <c r="B763" s="2">
        <f>RSI!B763</f>
        <v>12.8315</v>
      </c>
      <c r="C763" s="2">
        <f>RSI!I763</f>
        <v>45.985886022361768</v>
      </c>
      <c r="D763" s="2">
        <f>MACD!E763</f>
        <v>-1.2739040510368227E-2</v>
      </c>
      <c r="E763" s="2">
        <f>MACD!F763</f>
        <v>3.9578761872248201E-2</v>
      </c>
      <c r="F763" s="2">
        <f>'Moving Avg'!D763</f>
        <v>12.9155</v>
      </c>
      <c r="G763" s="2">
        <f>'Moving Avg'!F763</f>
        <v>12.864164999999996</v>
      </c>
      <c r="H763" s="2">
        <f>'Moving Avg'!G763</f>
        <v>12.941251999999999</v>
      </c>
      <c r="I763" s="2">
        <f>'Moving Avg'!H763</f>
        <v>12.771959500000007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  <c r="M763" s="8">
        <f t="shared" si="110"/>
        <v>25</v>
      </c>
      <c r="N763" s="8">
        <f t="shared" si="111"/>
        <v>100</v>
      </c>
      <c r="O763" s="8">
        <f t="shared" si="112"/>
        <v>50</v>
      </c>
      <c r="P763" s="8">
        <f t="shared" si="113"/>
        <v>66.5</v>
      </c>
      <c r="Q763" s="9">
        <f t="shared" si="114"/>
        <v>61.225000000000001</v>
      </c>
      <c r="R763" s="9">
        <f t="shared" si="115"/>
        <v>59.125</v>
      </c>
      <c r="S763" s="9">
        <f t="shared" si="116"/>
        <v>61.174999999999997</v>
      </c>
      <c r="T763" s="9">
        <f t="shared" si="117"/>
        <v>60.375</v>
      </c>
      <c r="U763" s="8">
        <f t="shared" si="118"/>
        <v>60.508333333333326</v>
      </c>
      <c r="V763" s="8">
        <f t="shared" si="119"/>
        <v>60.474999999999994</v>
      </c>
    </row>
    <row r="764" spans="1:22" ht="13.5" x14ac:dyDescent="0.25">
      <c r="A764" s="3">
        <f>RSI!A764</f>
        <v>45637</v>
      </c>
      <c r="B764" s="2">
        <f>RSI!B764</f>
        <v>12.8315</v>
      </c>
      <c r="C764" s="2">
        <f>RSI!I764</f>
        <v>45.985886022361768</v>
      </c>
      <c r="D764" s="2">
        <f>MACD!E764</f>
        <v>-1.4119197080988855E-2</v>
      </c>
      <c r="E764" s="2">
        <f>MACD!F764</f>
        <v>2.8839170081600793E-2</v>
      </c>
      <c r="F764" s="2">
        <f>'Moving Avg'!D764</f>
        <v>12.868840000000001</v>
      </c>
      <c r="G764" s="2">
        <f>'Moving Avg'!F764</f>
        <v>12.852499999999997</v>
      </c>
      <c r="H764" s="2">
        <f>'Moving Avg'!G764</f>
        <v>12.932498000000001</v>
      </c>
      <c r="I764" s="2">
        <f>'Moving Avg'!H764</f>
        <v>12.777181500000006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0"/>
        <v>25</v>
      </c>
      <c r="N764" s="8">
        <f t="shared" si="111"/>
        <v>100</v>
      </c>
      <c r="O764" s="8">
        <f t="shared" si="112"/>
        <v>50</v>
      </c>
      <c r="P764" s="8">
        <f t="shared" si="113"/>
        <v>16.5</v>
      </c>
      <c r="Q764" s="9">
        <f t="shared" si="114"/>
        <v>53.725000000000001</v>
      </c>
      <c r="R764" s="9">
        <f t="shared" si="115"/>
        <v>46.625</v>
      </c>
      <c r="S764" s="9">
        <f t="shared" si="116"/>
        <v>38.674999999999997</v>
      </c>
      <c r="T764" s="9">
        <f t="shared" si="117"/>
        <v>47.875</v>
      </c>
      <c r="U764" s="8">
        <f t="shared" si="118"/>
        <v>46.341666666666661</v>
      </c>
      <c r="V764" s="8">
        <f t="shared" si="119"/>
        <v>46.724999999999994</v>
      </c>
    </row>
    <row r="765" spans="1:22" ht="13.5" x14ac:dyDescent="0.25">
      <c r="A765" s="3">
        <f>RSI!A765</f>
        <v>45638</v>
      </c>
      <c r="B765" s="2">
        <f>RSI!B765</f>
        <v>13.0181</v>
      </c>
      <c r="C765" s="2">
        <f>RSI!I765</f>
        <v>53.598053242742125</v>
      </c>
      <c r="D765" s="2">
        <f>MACD!E765</f>
        <v>-2.9973516934539646E-2</v>
      </c>
      <c r="E765" s="2">
        <f>MACD!F765</f>
        <v>1.7076632678372707E-2</v>
      </c>
      <c r="F765" s="2">
        <f>'Moving Avg'!D765</f>
        <v>12.878159999999999</v>
      </c>
      <c r="G765" s="2">
        <f>'Moving Avg'!F765</f>
        <v>12.859964999999997</v>
      </c>
      <c r="H765" s="2">
        <f>'Moving Avg'!G765</f>
        <v>12.935800000000002</v>
      </c>
      <c r="I765" s="2">
        <f>'Moving Avg'!H765</f>
        <v>12.783336500000004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  <c r="M765" s="8">
        <f t="shared" si="110"/>
        <v>25</v>
      </c>
      <c r="N765" s="8">
        <f t="shared" si="111"/>
        <v>100</v>
      </c>
      <c r="O765" s="8">
        <f t="shared" si="112"/>
        <v>50</v>
      </c>
      <c r="P765" s="8">
        <f t="shared" si="113"/>
        <v>83.5</v>
      </c>
      <c r="Q765" s="9">
        <f t="shared" si="114"/>
        <v>63.774999999999999</v>
      </c>
      <c r="R765" s="9">
        <f t="shared" si="115"/>
        <v>63.375</v>
      </c>
      <c r="S765" s="9">
        <f t="shared" si="116"/>
        <v>68.825000000000003</v>
      </c>
      <c r="T765" s="9">
        <f t="shared" si="117"/>
        <v>64.625</v>
      </c>
      <c r="U765" s="8">
        <f t="shared" si="118"/>
        <v>65.325000000000003</v>
      </c>
      <c r="V765" s="8">
        <f t="shared" si="119"/>
        <v>65.150000000000006</v>
      </c>
    </row>
    <row r="766" spans="1:22" ht="13.5" x14ac:dyDescent="0.25">
      <c r="A766" s="3">
        <f>RSI!A766</f>
        <v>45639</v>
      </c>
      <c r="B766" s="2">
        <f>RSI!B766</f>
        <v>13.130100000000001</v>
      </c>
      <c r="C766" s="2">
        <f>RSI!I766</f>
        <v>57.472109894041751</v>
      </c>
      <c r="D766" s="2">
        <f>MACD!E766</f>
        <v>-4.9401562210858785E-2</v>
      </c>
      <c r="E766" s="2">
        <f>MACD!F766</f>
        <v>3.7809937005264076E-3</v>
      </c>
      <c r="F766" s="2">
        <f>'Moving Avg'!D766</f>
        <v>12.928540000000002</v>
      </c>
      <c r="G766" s="2">
        <f>'Moving Avg'!F766</f>
        <v>12.886095000000001</v>
      </c>
      <c r="H766" s="2">
        <f>'Moving Avg'!G766</f>
        <v>12.937660000000001</v>
      </c>
      <c r="I766" s="2">
        <f>'Moving Avg'!H766</f>
        <v>12.790051500000006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  <c r="M766" s="8">
        <f t="shared" si="110"/>
        <v>25</v>
      </c>
      <c r="N766" s="8">
        <f t="shared" si="111"/>
        <v>100</v>
      </c>
      <c r="O766" s="8">
        <f t="shared" si="112"/>
        <v>50</v>
      </c>
      <c r="P766" s="8">
        <f t="shared" si="113"/>
        <v>83.5</v>
      </c>
      <c r="Q766" s="9">
        <f t="shared" si="114"/>
        <v>63.774999999999999</v>
      </c>
      <c r="R766" s="9">
        <f t="shared" si="115"/>
        <v>63.375</v>
      </c>
      <c r="S766" s="9">
        <f t="shared" si="116"/>
        <v>68.825000000000003</v>
      </c>
      <c r="T766" s="9">
        <f t="shared" si="117"/>
        <v>64.625</v>
      </c>
      <c r="U766" s="8">
        <f t="shared" si="118"/>
        <v>65.325000000000003</v>
      </c>
      <c r="V766" s="8">
        <f t="shared" si="119"/>
        <v>65.150000000000006</v>
      </c>
    </row>
    <row r="767" spans="1:22" ht="13.5" x14ac:dyDescent="0.25">
      <c r="A767" s="3">
        <f>RSI!A767</f>
        <v>45642</v>
      </c>
      <c r="B767" s="2">
        <f>RSI!B767</f>
        <v>12.8782</v>
      </c>
      <c r="C767" s="2">
        <f>RSI!I767</f>
        <v>47.804976653636878</v>
      </c>
      <c r="D767" s="2">
        <f>MACD!E767</f>
        <v>-6.2732349111556118E-2</v>
      </c>
      <c r="E767" s="2">
        <f>MACD!F767</f>
        <v>-9.5216748618900983E-3</v>
      </c>
      <c r="F767" s="2">
        <f>'Moving Avg'!D767</f>
        <v>12.937880000000002</v>
      </c>
      <c r="G767" s="2">
        <f>'Moving Avg'!F767</f>
        <v>12.89776</v>
      </c>
      <c r="H767" s="2">
        <f>'Moving Avg'!G767</f>
        <v>12.939124000000001</v>
      </c>
      <c r="I767" s="2">
        <f>'Moving Avg'!H767</f>
        <v>12.794380500000004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  <c r="M767" s="8">
        <f t="shared" si="110"/>
        <v>25</v>
      </c>
      <c r="N767" s="8">
        <f t="shared" si="111"/>
        <v>100</v>
      </c>
      <c r="O767" s="8">
        <f t="shared" si="112"/>
        <v>50</v>
      </c>
      <c r="P767" s="8">
        <f t="shared" si="113"/>
        <v>83.5</v>
      </c>
      <c r="Q767" s="9">
        <f t="shared" si="114"/>
        <v>63.774999999999999</v>
      </c>
      <c r="R767" s="9">
        <f t="shared" si="115"/>
        <v>63.375</v>
      </c>
      <c r="S767" s="9">
        <f t="shared" si="116"/>
        <v>68.825000000000003</v>
      </c>
      <c r="T767" s="9">
        <f t="shared" si="117"/>
        <v>64.625</v>
      </c>
      <c r="U767" s="8">
        <f t="shared" si="118"/>
        <v>65.325000000000003</v>
      </c>
      <c r="V767" s="8">
        <f t="shared" si="119"/>
        <v>65.150000000000006</v>
      </c>
    </row>
    <row r="768" spans="1:22" ht="13.5" x14ac:dyDescent="0.25">
      <c r="A768" s="3">
        <f>RSI!A768</f>
        <v>45644</v>
      </c>
      <c r="B768" s="2">
        <f>RSI!B768</f>
        <v>12.8408</v>
      </c>
      <c r="C768" s="2">
        <f>RSI!I768</f>
        <v>46.55294350396624</v>
      </c>
      <c r="D768" s="2">
        <f>MACD!E768</f>
        <v>-5.5061799257554611E-2</v>
      </c>
      <c r="E768" s="2">
        <f>MACD!F768</f>
        <v>-1.8629699741023003E-2</v>
      </c>
      <c r="F768" s="2">
        <f>'Moving Avg'!D768</f>
        <v>12.93974</v>
      </c>
      <c r="G768" s="2">
        <f>'Moving Avg'!F768</f>
        <v>12.881894999999997</v>
      </c>
      <c r="H768" s="2">
        <f>'Moving Avg'!G768</f>
        <v>12.943842000000002</v>
      </c>
      <c r="I768" s="2">
        <f>'Moving Avg'!H768</f>
        <v>12.798522500000006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  <c r="M768" s="8">
        <f t="shared" si="110"/>
        <v>25</v>
      </c>
      <c r="N768" s="8">
        <f t="shared" si="111"/>
        <v>100</v>
      </c>
      <c r="O768" s="8">
        <f t="shared" si="112"/>
        <v>50</v>
      </c>
      <c r="P768" s="8">
        <f t="shared" si="113"/>
        <v>83.5</v>
      </c>
      <c r="Q768" s="9">
        <f t="shared" si="114"/>
        <v>63.774999999999999</v>
      </c>
      <c r="R768" s="9">
        <f t="shared" si="115"/>
        <v>63.375</v>
      </c>
      <c r="S768" s="9">
        <f t="shared" si="116"/>
        <v>68.825000000000003</v>
      </c>
      <c r="T768" s="9">
        <f t="shared" si="117"/>
        <v>64.625</v>
      </c>
      <c r="U768" s="8">
        <f t="shared" si="118"/>
        <v>65.325000000000003</v>
      </c>
      <c r="V768" s="8">
        <f t="shared" si="119"/>
        <v>65.150000000000006</v>
      </c>
    </row>
    <row r="769" spans="1:22" ht="13.5" x14ac:dyDescent="0.25">
      <c r="A769" s="3">
        <f>RSI!A769</f>
        <v>45645</v>
      </c>
      <c r="B769" s="2">
        <f>RSI!B769</f>
        <v>13.0928</v>
      </c>
      <c r="C769" s="2">
        <f>RSI!I769</f>
        <v>55.08820369495745</v>
      </c>
      <c r="D769" s="2">
        <f>MACD!E769</f>
        <v>-3.795738784194036E-2</v>
      </c>
      <c r="E769" s="2">
        <f>MACD!F769</f>
        <v>-2.2495237361206476E-2</v>
      </c>
      <c r="F769" s="2">
        <f>'Moving Avg'!D769</f>
        <v>12.992000000000001</v>
      </c>
      <c r="G769" s="2">
        <f>'Moving Avg'!F769</f>
        <v>12.893559999999999</v>
      </c>
      <c r="H769" s="2">
        <f>'Moving Avg'!G769</f>
        <v>12.949598000000003</v>
      </c>
      <c r="I769" s="2">
        <f>'Moving Avg'!H769</f>
        <v>12.803924500000004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  <c r="M769" s="8">
        <f t="shared" si="110"/>
        <v>25</v>
      </c>
      <c r="N769" s="8">
        <f t="shared" si="111"/>
        <v>45</v>
      </c>
      <c r="O769" s="8">
        <f t="shared" si="112"/>
        <v>50</v>
      </c>
      <c r="P769" s="8">
        <f t="shared" si="113"/>
        <v>100</v>
      </c>
      <c r="Q769" s="9">
        <f t="shared" si="114"/>
        <v>47</v>
      </c>
      <c r="R769" s="9">
        <f t="shared" si="115"/>
        <v>56.5</v>
      </c>
      <c r="S769" s="9">
        <f t="shared" si="116"/>
        <v>68</v>
      </c>
      <c r="T769" s="9">
        <f t="shared" si="117"/>
        <v>55</v>
      </c>
      <c r="U769" s="8">
        <f t="shared" si="118"/>
        <v>57.166666666666664</v>
      </c>
      <c r="V769" s="8">
        <f t="shared" si="119"/>
        <v>56.625</v>
      </c>
    </row>
    <row r="770" spans="1:22" ht="13.5" x14ac:dyDescent="0.25">
      <c r="A770" s="3">
        <f>RSI!A770</f>
        <v>45646</v>
      </c>
      <c r="B770" s="2">
        <f>RSI!B770</f>
        <v>12.579499999999999</v>
      </c>
      <c r="C770" s="2">
        <f>RSI!I770</f>
        <v>40.796809947598049</v>
      </c>
      <c r="D770" s="2">
        <f>MACD!E770</f>
        <v>-7.7464513350200548E-4</v>
      </c>
      <c r="E770" s="2">
        <f>MACD!F770</f>
        <v>-1.8151118915665582E-2</v>
      </c>
      <c r="F770" s="2">
        <f>'Moving Avg'!D770</f>
        <v>12.90428</v>
      </c>
      <c r="G770" s="2">
        <f>'Moving Avg'!F770</f>
        <v>12.883760000000001</v>
      </c>
      <c r="H770" s="2">
        <f>'Moving Avg'!G770</f>
        <v>12.945088000000004</v>
      </c>
      <c r="I770" s="2">
        <f>'Moving Avg'!H770</f>
        <v>12.806760000000004</v>
      </c>
      <c r="J770" s="6" t="str">
        <f>OBV!F770</f>
        <v>BULLISH</v>
      </c>
      <c r="K770" s="6" t="str">
        <f>OBV!G770</f>
        <v>NEUTRAL</v>
      </c>
      <c r="L770" s="6" t="str">
        <f>OBV!H770</f>
        <v>BULLISH DIVERGENCE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66.5</v>
      </c>
      <c r="Q770" s="9">
        <f t="shared" si="114"/>
        <v>26.225000000000001</v>
      </c>
      <c r="R770" s="9">
        <f t="shared" si="115"/>
        <v>39.125</v>
      </c>
      <c r="S770" s="9">
        <f t="shared" si="116"/>
        <v>46.174999999999997</v>
      </c>
      <c r="T770" s="9">
        <f t="shared" si="117"/>
        <v>35.375</v>
      </c>
      <c r="U770" s="8">
        <f t="shared" si="118"/>
        <v>37.174999999999997</v>
      </c>
      <c r="V770" s="8">
        <f t="shared" si="119"/>
        <v>36.724999999999994</v>
      </c>
    </row>
    <row r="771" spans="1:22" ht="13.5" x14ac:dyDescent="0.25">
      <c r="A771" s="3">
        <f>RSI!A771</f>
        <v>45649</v>
      </c>
      <c r="B771" s="2">
        <f>RSI!B771</f>
        <v>13.0181</v>
      </c>
      <c r="C771" s="2">
        <f>RSI!I771</f>
        <v>52.206351731037863</v>
      </c>
      <c r="D771" s="2">
        <f>MACD!E771</f>
        <v>-1.4009537368959712E-2</v>
      </c>
      <c r="E771" s="2">
        <f>MACD!F771</f>
        <v>-1.7322802606324409E-2</v>
      </c>
      <c r="F771" s="2">
        <f>'Moving Avg'!D771</f>
        <v>12.881880000000001</v>
      </c>
      <c r="G771" s="2">
        <f>'Moving Avg'!F771</f>
        <v>12.89589</v>
      </c>
      <c r="H771" s="2">
        <f>'Moving Avg'!G771</f>
        <v>12.955752000000002</v>
      </c>
      <c r="I771" s="2">
        <f>'Moving Avg'!H771</f>
        <v>12.811788500000002</v>
      </c>
      <c r="J771" s="6" t="str">
        <f>OBV!F771</f>
        <v>BULLISH</v>
      </c>
      <c r="K771" s="6" t="str">
        <f>OBV!G771</f>
        <v>NEUTRAL</v>
      </c>
      <c r="L771" s="6" t="str">
        <f>OBV!H771</f>
        <v>BULLISH DIVERGENCE</v>
      </c>
      <c r="M771" s="8">
        <f t="shared" si="120"/>
        <v>25</v>
      </c>
      <c r="N771" s="8">
        <f t="shared" si="121"/>
        <v>0</v>
      </c>
      <c r="O771" s="8">
        <f t="shared" si="122"/>
        <v>50</v>
      </c>
      <c r="P771" s="8">
        <f t="shared" si="123"/>
        <v>66.5</v>
      </c>
      <c r="Q771" s="9">
        <f t="shared" ref="Q771:Q834" si="124">0.35*M771+N771*0.35+O771*0.15+P771*0.15</f>
        <v>26.225000000000001</v>
      </c>
      <c r="R771" s="9">
        <f t="shared" ref="R771:R834" si="125">M771*0.2+N771*0.2+O771*0.35+P771*0.25</f>
        <v>39.125</v>
      </c>
      <c r="S771" s="9">
        <f t="shared" ref="S771:S834" si="126">M771*0.15+N771*0.15+O771*0.25+P771*0.45</f>
        <v>46.174999999999997</v>
      </c>
      <c r="T771" s="9">
        <f t="shared" ref="T771:T834" si="127">0.25*SUM(M771:P771)</f>
        <v>35.375</v>
      </c>
      <c r="U771" s="8">
        <f t="shared" ref="U771:U834" si="128">SUM(Q771:S771)/3</f>
        <v>37.174999999999997</v>
      </c>
      <c r="V771" s="8">
        <f t="shared" ref="V771:V834" si="129">SUM(Q771:T771)/4</f>
        <v>36.724999999999994</v>
      </c>
    </row>
    <row r="772" spans="1:22" ht="13.5" x14ac:dyDescent="0.25">
      <c r="A772" s="3">
        <f>RSI!A772</f>
        <v>45650</v>
      </c>
      <c r="B772" s="2">
        <f>RSI!B772</f>
        <v>12.5982</v>
      </c>
      <c r="C772" s="2">
        <f>RSI!I772</f>
        <v>43.552688427221113</v>
      </c>
      <c r="D772" s="2">
        <f>MACD!E772</f>
        <v>-1.8943157600546101E-3</v>
      </c>
      <c r="E772" s="2">
        <f>MACD!F772</f>
        <v>-1.423710523707045E-2</v>
      </c>
      <c r="F772" s="2">
        <f>'Moving Avg'!D772</f>
        <v>12.825880000000002</v>
      </c>
      <c r="G772" s="2">
        <f>'Moving Avg'!F772</f>
        <v>12.882825000000002</v>
      </c>
      <c r="H772" s="2">
        <f>'Moving Avg'!G772</f>
        <v>12.951776000000002</v>
      </c>
      <c r="I772" s="2">
        <f>'Moving Avg'!H772</f>
        <v>12.814717499999999</v>
      </c>
      <c r="J772" s="6" t="str">
        <f>OBV!F772</f>
        <v>BULLISH</v>
      </c>
      <c r="K772" s="6" t="str">
        <f>OBV!G772</f>
        <v>STRONG</v>
      </c>
      <c r="L772" s="6" t="str">
        <f>OBV!H772</f>
        <v>BULLISH DIVERGENCE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83</v>
      </c>
      <c r="Q772" s="9">
        <f t="shared" si="124"/>
        <v>28.7</v>
      </c>
      <c r="R772" s="9">
        <f t="shared" si="125"/>
        <v>43.25</v>
      </c>
      <c r="S772" s="9">
        <f t="shared" si="126"/>
        <v>53.6</v>
      </c>
      <c r="T772" s="9">
        <f t="shared" si="127"/>
        <v>39.5</v>
      </c>
      <c r="U772" s="8">
        <f t="shared" si="128"/>
        <v>41.85</v>
      </c>
      <c r="V772" s="8">
        <f t="shared" si="129"/>
        <v>41.262500000000003</v>
      </c>
    </row>
    <row r="773" spans="1:22" ht="13.5" x14ac:dyDescent="0.25">
      <c r="A773" s="3">
        <f>RSI!A773</f>
        <v>45651</v>
      </c>
      <c r="B773" s="2">
        <f>RSI!B773</f>
        <v>12.7475</v>
      </c>
      <c r="C773" s="2">
        <f>RSI!I773</f>
        <v>46.921625357258634</v>
      </c>
      <c r="D773" s="2">
        <f>MACD!E773</f>
        <v>-7.8131517461699218E-4</v>
      </c>
      <c r="E773" s="2">
        <f>MACD!F773</f>
        <v>-1.1545947224579758E-2</v>
      </c>
      <c r="F773" s="2">
        <f>'Moving Avg'!D773</f>
        <v>12.807219999999997</v>
      </c>
      <c r="G773" s="2">
        <f>'Moving Avg'!F773</f>
        <v>12.877225000000001</v>
      </c>
      <c r="H773" s="2">
        <f>'Moving Avg'!G773</f>
        <v>12.950626000000002</v>
      </c>
      <c r="I773" s="2">
        <f>'Moving Avg'!H773</f>
        <v>12.818392999999999</v>
      </c>
      <c r="J773" s="6" t="str">
        <f>OBV!F773</f>
        <v>BULLISH</v>
      </c>
      <c r="K773" s="6" t="str">
        <f>OBV!G773</f>
        <v>STRONG</v>
      </c>
      <c r="L773" s="6" t="str">
        <f>OBV!H773</f>
        <v>BULLISH DIVERGENCE</v>
      </c>
      <c r="M773" s="8">
        <f t="shared" si="120"/>
        <v>25</v>
      </c>
      <c r="N773" s="8">
        <f t="shared" si="121"/>
        <v>0</v>
      </c>
      <c r="O773" s="8">
        <f t="shared" si="122"/>
        <v>0</v>
      </c>
      <c r="P773" s="8">
        <f t="shared" si="123"/>
        <v>83</v>
      </c>
      <c r="Q773" s="9">
        <f t="shared" si="124"/>
        <v>21.2</v>
      </c>
      <c r="R773" s="9">
        <f t="shared" si="125"/>
        <v>25.75</v>
      </c>
      <c r="S773" s="9">
        <f t="shared" si="126"/>
        <v>41.1</v>
      </c>
      <c r="T773" s="9">
        <f t="shared" si="127"/>
        <v>27</v>
      </c>
      <c r="U773" s="8">
        <f t="shared" si="128"/>
        <v>29.350000000000005</v>
      </c>
      <c r="V773" s="8">
        <f t="shared" si="129"/>
        <v>28.762500000000003</v>
      </c>
    </row>
    <row r="774" spans="1:22" ht="13.5" x14ac:dyDescent="0.25">
      <c r="A774" s="3">
        <f>RSI!A774</f>
        <v>45652</v>
      </c>
      <c r="B774" s="2">
        <f>RSI!B774</f>
        <v>12.738200000000001</v>
      </c>
      <c r="C774" s="2">
        <f>RSI!I774</f>
        <v>46.734516135298861</v>
      </c>
      <c r="D774" s="2">
        <f>MACD!E774</f>
        <v>1.745751553855257E-3</v>
      </c>
      <c r="E774" s="2">
        <f>MACD!F774</f>
        <v>-8.8876074688927567E-3</v>
      </c>
      <c r="F774" s="2">
        <f>'Moving Avg'!D774</f>
        <v>12.7363</v>
      </c>
      <c r="G774" s="2">
        <f>'Moving Avg'!F774</f>
        <v>12.87116</v>
      </c>
      <c r="H774" s="2">
        <f>'Moving Avg'!G774</f>
        <v>12.955692000000001</v>
      </c>
      <c r="I774" s="2">
        <f>'Moving Avg'!H774</f>
        <v>12.819394499999996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25</v>
      </c>
      <c r="N774" s="8">
        <f t="shared" si="121"/>
        <v>0</v>
      </c>
      <c r="O774" s="8">
        <f t="shared" si="122"/>
        <v>0</v>
      </c>
      <c r="P774" s="8">
        <f t="shared" si="123"/>
        <v>16.5</v>
      </c>
      <c r="Q774" s="9">
        <f t="shared" si="124"/>
        <v>11.225</v>
      </c>
      <c r="R774" s="9">
        <f t="shared" si="125"/>
        <v>9.125</v>
      </c>
      <c r="S774" s="9">
        <f t="shared" si="126"/>
        <v>11.175000000000001</v>
      </c>
      <c r="T774" s="9">
        <f t="shared" si="127"/>
        <v>10.375</v>
      </c>
      <c r="U774" s="8">
        <f t="shared" si="128"/>
        <v>10.508333333333335</v>
      </c>
      <c r="V774" s="8">
        <f t="shared" si="129"/>
        <v>10.475000000000001</v>
      </c>
    </row>
    <row r="775" spans="1:22" ht="13.5" x14ac:dyDescent="0.25">
      <c r="A775" s="3">
        <f>RSI!A775</f>
        <v>45653</v>
      </c>
      <c r="B775" s="2">
        <f>RSI!B775</f>
        <v>12.5982</v>
      </c>
      <c r="C775" s="2">
        <f>RSI!I775</f>
        <v>43.896702855028771</v>
      </c>
      <c r="D775" s="2">
        <f>MACD!E775</f>
        <v>4.3847063075551418E-2</v>
      </c>
      <c r="E775" s="2">
        <f>MACD!F775</f>
        <v>1.6593266399960787E-3</v>
      </c>
      <c r="F775" s="2">
        <f>'Moving Avg'!D775</f>
        <v>12.74004</v>
      </c>
      <c r="G775" s="2">
        <f>'Moving Avg'!F775</f>
        <v>12.858560000000002</v>
      </c>
      <c r="H775" s="2">
        <f>'Moving Avg'!G775</f>
        <v>12.952676000000002</v>
      </c>
      <c r="I775" s="2">
        <f>'Moving Avg'!H775</f>
        <v>12.816317499999995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  <c r="M775" s="8">
        <f t="shared" si="120"/>
        <v>25</v>
      </c>
      <c r="N775" s="8">
        <f t="shared" si="121"/>
        <v>0</v>
      </c>
      <c r="O775" s="8">
        <f t="shared" si="122"/>
        <v>0</v>
      </c>
      <c r="P775" s="8">
        <f t="shared" si="123"/>
        <v>83.5</v>
      </c>
      <c r="Q775" s="9">
        <f t="shared" si="124"/>
        <v>21.274999999999999</v>
      </c>
      <c r="R775" s="9">
        <f t="shared" si="125"/>
        <v>25.875</v>
      </c>
      <c r="S775" s="9">
        <f t="shared" si="126"/>
        <v>41.325000000000003</v>
      </c>
      <c r="T775" s="9">
        <f t="shared" si="127"/>
        <v>27.125</v>
      </c>
      <c r="U775" s="8">
        <f t="shared" si="128"/>
        <v>29.491666666666664</v>
      </c>
      <c r="V775" s="8">
        <f t="shared" si="129"/>
        <v>28.9</v>
      </c>
    </row>
    <row r="776" spans="1:22" ht="13.5" x14ac:dyDescent="0.25">
      <c r="A776" s="3">
        <f>RSI!A776</f>
        <v>45656</v>
      </c>
      <c r="B776" s="2">
        <f>RSI!B776</f>
        <v>12.738200000000001</v>
      </c>
      <c r="C776" s="2">
        <f>RSI!I776</f>
        <v>47.340276117798204</v>
      </c>
      <c r="D776" s="2">
        <f>MACD!E776</f>
        <v>8.797832352046342E-2</v>
      </c>
      <c r="E776" s="2">
        <f>MACD!F776</f>
        <v>1.8923126016089548E-2</v>
      </c>
      <c r="F776" s="2">
        <f>'Moving Avg'!D776</f>
        <v>12.684059999999999</v>
      </c>
      <c r="G776" s="2">
        <f>'Moving Avg'!F776</f>
        <v>12.852029999999999</v>
      </c>
      <c r="H776" s="2">
        <f>'Moving Avg'!G776</f>
        <v>12.952300000000003</v>
      </c>
      <c r="I776" s="2">
        <f>'Moving Avg'!H776</f>
        <v>12.814315999999994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  <c r="M776" s="8">
        <f t="shared" si="120"/>
        <v>25</v>
      </c>
      <c r="N776" s="8">
        <f t="shared" si="121"/>
        <v>0</v>
      </c>
      <c r="O776" s="8">
        <f t="shared" si="122"/>
        <v>0</v>
      </c>
      <c r="P776" s="8">
        <f t="shared" si="123"/>
        <v>16.5</v>
      </c>
      <c r="Q776" s="9">
        <f t="shared" si="124"/>
        <v>11.225</v>
      </c>
      <c r="R776" s="9">
        <f t="shared" si="125"/>
        <v>9.125</v>
      </c>
      <c r="S776" s="9">
        <f t="shared" si="126"/>
        <v>11.175000000000001</v>
      </c>
      <c r="T776" s="9">
        <f t="shared" si="127"/>
        <v>10.375</v>
      </c>
      <c r="U776" s="8">
        <f t="shared" si="128"/>
        <v>10.508333333333335</v>
      </c>
      <c r="V776" s="8">
        <f t="shared" si="129"/>
        <v>10.475000000000001</v>
      </c>
    </row>
    <row r="777" spans="1:22" ht="13.5" x14ac:dyDescent="0.25">
      <c r="A777" s="3">
        <f>RSI!A777</f>
        <v>45657</v>
      </c>
      <c r="B777" s="2">
        <f>RSI!B777</f>
        <v>12.738200000000001</v>
      </c>
      <c r="C777" s="2">
        <f>RSI!I777</f>
        <v>47.34027611779819</v>
      </c>
      <c r="D777" s="2">
        <f>MACD!E777</f>
        <v>8.726374610812293E-2</v>
      </c>
      <c r="E777" s="2">
        <f>MACD!F777</f>
        <v>3.2591250034496227E-2</v>
      </c>
      <c r="F777" s="2">
        <f>'Moving Avg'!D777</f>
        <v>12.712059999999999</v>
      </c>
      <c r="G777" s="2">
        <f>'Moving Avg'!F777</f>
        <v>12.850165000000001</v>
      </c>
      <c r="H777" s="2">
        <f>'Moving Avg'!G777</f>
        <v>12.947762000000003</v>
      </c>
      <c r="I777" s="2">
        <f>'Moving Avg'!H777</f>
        <v>12.811938999999994</v>
      </c>
      <c r="J777" s="6" t="str">
        <f>OBV!F777</f>
        <v>BEARISH</v>
      </c>
      <c r="K777" s="6" t="str">
        <f>OBV!G777</f>
        <v>NEUTRAL</v>
      </c>
      <c r="L777" s="6" t="str">
        <f>OBV!H777</f>
        <v>BEARISH DIVERGENCE</v>
      </c>
      <c r="M777" s="8">
        <f t="shared" si="120"/>
        <v>25</v>
      </c>
      <c r="N777" s="8">
        <f t="shared" si="121"/>
        <v>0</v>
      </c>
      <c r="O777" s="8">
        <f t="shared" si="122"/>
        <v>0</v>
      </c>
      <c r="P777" s="8">
        <f t="shared" si="123"/>
        <v>16.5</v>
      </c>
      <c r="Q777" s="9">
        <f t="shared" si="124"/>
        <v>11.225</v>
      </c>
      <c r="R777" s="9">
        <f t="shared" si="125"/>
        <v>9.125</v>
      </c>
      <c r="S777" s="9">
        <f t="shared" si="126"/>
        <v>11.175000000000001</v>
      </c>
      <c r="T777" s="9">
        <f t="shared" si="127"/>
        <v>10.375</v>
      </c>
      <c r="U777" s="8">
        <f t="shared" si="128"/>
        <v>10.508333333333335</v>
      </c>
      <c r="V777" s="8">
        <f t="shared" si="129"/>
        <v>10.475000000000001</v>
      </c>
    </row>
    <row r="778" spans="1:22" ht="13.5" x14ac:dyDescent="0.25">
      <c r="A778" s="3">
        <f>RSI!A778</f>
        <v>45659</v>
      </c>
      <c r="B778" s="2">
        <f>RSI!B778</f>
        <v>12.738200000000001</v>
      </c>
      <c r="C778" s="2">
        <f>RSI!I778</f>
        <v>47.340276117798204</v>
      </c>
      <c r="D778" s="2">
        <f>MACD!E778</f>
        <v>8.1551028806623904E-2</v>
      </c>
      <c r="E778" s="2">
        <f>MACD!F778</f>
        <v>4.2383205788921768E-2</v>
      </c>
      <c r="F778" s="2">
        <f>'Moving Avg'!D778</f>
        <v>12.7102</v>
      </c>
      <c r="G778" s="2">
        <f>'Moving Avg'!F778</f>
        <v>12.843165000000003</v>
      </c>
      <c r="H778" s="2">
        <f>'Moving Avg'!G778</f>
        <v>12.942584000000004</v>
      </c>
      <c r="I778" s="2">
        <f>'Moving Avg'!H778</f>
        <v>12.809974999999993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0</v>
      </c>
      <c r="P778" s="8">
        <f t="shared" si="123"/>
        <v>16.5</v>
      </c>
      <c r="Q778" s="9">
        <f t="shared" si="124"/>
        <v>11.225</v>
      </c>
      <c r="R778" s="9">
        <f t="shared" si="125"/>
        <v>9.125</v>
      </c>
      <c r="S778" s="9">
        <f t="shared" si="126"/>
        <v>11.175000000000001</v>
      </c>
      <c r="T778" s="9">
        <f t="shared" si="127"/>
        <v>10.375</v>
      </c>
      <c r="U778" s="8">
        <f t="shared" si="128"/>
        <v>10.508333333333335</v>
      </c>
      <c r="V778" s="8">
        <f t="shared" si="129"/>
        <v>10.475000000000001</v>
      </c>
    </row>
    <row r="779" spans="1:22" ht="13.5" x14ac:dyDescent="0.25">
      <c r="A779" s="3">
        <f>RSI!A779</f>
        <v>45660</v>
      </c>
      <c r="B779" s="2">
        <f>RSI!B779</f>
        <v>12.7102</v>
      </c>
      <c r="C779" s="2">
        <f>RSI!I779</f>
        <v>46.62540523681519</v>
      </c>
      <c r="D779" s="2">
        <f>MACD!E779</f>
        <v>0.11815843230195355</v>
      </c>
      <c r="E779" s="2">
        <f>MACD!F779</f>
        <v>5.7538251091528124E-2</v>
      </c>
      <c r="F779" s="2">
        <f>'Moving Avg'!D779</f>
        <v>12.704600000000001</v>
      </c>
      <c r="G779" s="2">
        <f>'Moving Avg'!F779</f>
        <v>12.825435000000002</v>
      </c>
      <c r="H779" s="2">
        <f>'Moving Avg'!G779</f>
        <v>12.937006000000004</v>
      </c>
      <c r="I779" s="2">
        <f>'Moving Avg'!H779</f>
        <v>12.808246499999994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  <c r="M779" s="8">
        <f t="shared" si="120"/>
        <v>25</v>
      </c>
      <c r="N779" s="8">
        <f t="shared" si="121"/>
        <v>0</v>
      </c>
      <c r="O779" s="8">
        <f t="shared" si="122"/>
        <v>0</v>
      </c>
      <c r="P779" s="8">
        <f t="shared" si="123"/>
        <v>16.5</v>
      </c>
      <c r="Q779" s="9">
        <f t="shared" si="124"/>
        <v>11.225</v>
      </c>
      <c r="R779" s="9">
        <f t="shared" si="125"/>
        <v>9.125</v>
      </c>
      <c r="S779" s="9">
        <f t="shared" si="126"/>
        <v>11.175000000000001</v>
      </c>
      <c r="T779" s="9">
        <f t="shared" si="127"/>
        <v>10.375</v>
      </c>
      <c r="U779" s="8">
        <f t="shared" si="128"/>
        <v>10.508333333333335</v>
      </c>
      <c r="V779" s="8">
        <f t="shared" si="129"/>
        <v>10.475000000000001</v>
      </c>
    </row>
    <row r="780" spans="1:22" ht="13.5" x14ac:dyDescent="0.25">
      <c r="A780" s="3">
        <f>RSI!A780</f>
        <v>45663</v>
      </c>
      <c r="B780" s="2">
        <f>RSI!B780</f>
        <v>12.514200000000001</v>
      </c>
      <c r="C780" s="2">
        <f>RSI!I780</f>
        <v>41.860207560511242</v>
      </c>
      <c r="D780" s="2">
        <f>MACD!E780</f>
        <v>8.5402313304825839E-2</v>
      </c>
      <c r="E780" s="2">
        <f>MACD!F780</f>
        <v>6.3111063534187661E-2</v>
      </c>
      <c r="F780" s="2">
        <f>'Moving Avg'!D780</f>
        <v>12.687800000000001</v>
      </c>
      <c r="G780" s="2">
        <f>'Moving Avg'!F780</f>
        <v>12.802570000000003</v>
      </c>
      <c r="H780" s="2">
        <f>'Moving Avg'!G780</f>
        <v>12.928468000000002</v>
      </c>
      <c r="I780" s="2">
        <f>'Moving Avg'!H780</f>
        <v>12.806063499999993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16.5</v>
      </c>
      <c r="Q780" s="9">
        <f t="shared" si="124"/>
        <v>11.225</v>
      </c>
      <c r="R780" s="9">
        <f t="shared" si="125"/>
        <v>9.125</v>
      </c>
      <c r="S780" s="9">
        <f t="shared" si="126"/>
        <v>11.175000000000001</v>
      </c>
      <c r="T780" s="9">
        <f t="shared" si="127"/>
        <v>10.375</v>
      </c>
      <c r="U780" s="8">
        <f t="shared" si="128"/>
        <v>10.508333333333335</v>
      </c>
      <c r="V780" s="8">
        <f t="shared" si="129"/>
        <v>10.475000000000001</v>
      </c>
    </row>
    <row r="781" spans="1:22" ht="13.5" x14ac:dyDescent="0.25">
      <c r="A781" s="3">
        <f>RSI!A781</f>
        <v>45664</v>
      </c>
      <c r="B781" s="2">
        <f>RSI!B781</f>
        <v>12.504899999999999</v>
      </c>
      <c r="C781" s="2">
        <f>RSI!I781</f>
        <v>41.642732688655073</v>
      </c>
      <c r="D781" s="2">
        <f>MACD!E781</f>
        <v>0.12767541308422992</v>
      </c>
      <c r="E781" s="2">
        <f>MACD!F781</f>
        <v>7.6023933444196112E-2</v>
      </c>
      <c r="F781" s="2">
        <f>'Moving Avg'!D781</f>
        <v>12.64114</v>
      </c>
      <c r="G781" s="2">
        <f>'Moving Avg'!F781</f>
        <v>12.783904999999999</v>
      </c>
      <c r="H781" s="2">
        <f>'Moving Avg'!G781</f>
        <v>12.919906000000001</v>
      </c>
      <c r="I781" s="2">
        <f>'Moving Avg'!H781</f>
        <v>12.803871499999993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16.5</v>
      </c>
      <c r="Q781" s="9">
        <f t="shared" si="124"/>
        <v>11.225</v>
      </c>
      <c r="R781" s="9">
        <f t="shared" si="125"/>
        <v>9.125</v>
      </c>
      <c r="S781" s="9">
        <f t="shared" si="126"/>
        <v>11.175000000000001</v>
      </c>
      <c r="T781" s="9">
        <f t="shared" si="127"/>
        <v>10.375</v>
      </c>
      <c r="U781" s="8">
        <f t="shared" si="128"/>
        <v>10.508333333333335</v>
      </c>
      <c r="V781" s="8">
        <f t="shared" si="129"/>
        <v>10.475000000000001</v>
      </c>
    </row>
    <row r="782" spans="1:22" ht="13.5" x14ac:dyDescent="0.25">
      <c r="A782" s="3">
        <f>RSI!A782</f>
        <v>45665</v>
      </c>
      <c r="B782" s="2">
        <f>RSI!B782</f>
        <v>12.4116</v>
      </c>
      <c r="C782" s="2">
        <f>RSI!I782</f>
        <v>39.429571033829006</v>
      </c>
      <c r="D782" s="2">
        <f>MACD!E782</f>
        <v>0.10749991675089454</v>
      </c>
      <c r="E782" s="2">
        <f>MACD!F782</f>
        <v>8.2319130105535807E-2</v>
      </c>
      <c r="F782" s="2">
        <f>'Moving Avg'!D782</f>
        <v>12.57582</v>
      </c>
      <c r="G782" s="2">
        <f>'Moving Avg'!F782</f>
        <v>12.762910000000002</v>
      </c>
      <c r="H782" s="2">
        <f>'Moving Avg'!G782</f>
        <v>12.909637999999999</v>
      </c>
      <c r="I782" s="2">
        <f>'Moving Avg'!H782</f>
        <v>12.802113999999992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16.5</v>
      </c>
      <c r="Q782" s="9">
        <f t="shared" si="124"/>
        <v>11.225</v>
      </c>
      <c r="R782" s="9">
        <f t="shared" si="125"/>
        <v>9.125</v>
      </c>
      <c r="S782" s="9">
        <f t="shared" si="126"/>
        <v>11.175000000000001</v>
      </c>
      <c r="T782" s="9">
        <f t="shared" si="127"/>
        <v>10.375</v>
      </c>
      <c r="U782" s="8">
        <f t="shared" si="128"/>
        <v>10.508333333333335</v>
      </c>
      <c r="V782" s="8">
        <f t="shared" si="129"/>
        <v>10.475000000000001</v>
      </c>
    </row>
    <row r="783" spans="1:22" ht="13.5" x14ac:dyDescent="0.25">
      <c r="A783" s="3">
        <f>RSI!A783</f>
        <v>45666</v>
      </c>
      <c r="B783" s="2">
        <f>RSI!B783</f>
        <v>12.4116</v>
      </c>
      <c r="C783" s="2">
        <f>RSI!I783</f>
        <v>39.429571033829006</v>
      </c>
      <c r="D783" s="2">
        <f>MACD!E783</f>
        <v>0.11556356017348435</v>
      </c>
      <c r="E783" s="2">
        <f>MACD!F783</f>
        <v>8.8968016119125526E-2</v>
      </c>
      <c r="F783" s="2">
        <f>'Moving Avg'!D783</f>
        <v>12.5105</v>
      </c>
      <c r="G783" s="2">
        <f>'Moving Avg'!F783</f>
        <v>12.741915000000001</v>
      </c>
      <c r="H783" s="2">
        <f>'Moving Avg'!G783</f>
        <v>12.899370000000001</v>
      </c>
      <c r="I783" s="2">
        <f>'Moving Avg'!H783</f>
        <v>12.799229999999991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16.5</v>
      </c>
      <c r="Q783" s="9">
        <f t="shared" si="124"/>
        <v>11.225</v>
      </c>
      <c r="R783" s="9">
        <f t="shared" si="125"/>
        <v>9.125</v>
      </c>
      <c r="S783" s="9">
        <f t="shared" si="126"/>
        <v>11.175000000000001</v>
      </c>
      <c r="T783" s="9">
        <f t="shared" si="127"/>
        <v>10.375</v>
      </c>
      <c r="U783" s="8">
        <f t="shared" si="128"/>
        <v>10.508333333333335</v>
      </c>
      <c r="V783" s="8">
        <f t="shared" si="129"/>
        <v>10.475000000000001</v>
      </c>
    </row>
    <row r="784" spans="1:22" ht="13.5" x14ac:dyDescent="0.25">
      <c r="A784" s="3">
        <f>RSI!A784</f>
        <v>45667</v>
      </c>
      <c r="B784" s="2">
        <f>RSI!B784</f>
        <v>12.318199999999999</v>
      </c>
      <c r="C784" s="2">
        <f>RSI!I784</f>
        <v>37.138031295051448</v>
      </c>
      <c r="D784" s="2">
        <f>MACD!E784</f>
        <v>0.1298799353886384</v>
      </c>
      <c r="E784" s="2">
        <f>MACD!F784</f>
        <v>9.7150399973028101E-2</v>
      </c>
      <c r="F784" s="2">
        <f>'Moving Avg'!D784</f>
        <v>12.4321</v>
      </c>
      <c r="G784" s="2">
        <f>'Moving Avg'!F784</f>
        <v>12.716249999999999</v>
      </c>
      <c r="H784" s="2">
        <f>'Moving Avg'!G784</f>
        <v>12.887234000000003</v>
      </c>
      <c r="I784" s="2">
        <f>'Moving Avg'!H784</f>
        <v>12.796104499999991</v>
      </c>
      <c r="J784" s="6" t="str">
        <f>OBV!F784</f>
        <v>BEARISH</v>
      </c>
      <c r="K784" s="6" t="str">
        <f>OBV!G784</f>
        <v>WEAK</v>
      </c>
      <c r="L784" s="6" t="str">
        <f>OBV!H784</f>
        <v>CONFIRMED BEARISH</v>
      </c>
      <c r="M784" s="8">
        <f t="shared" si="120"/>
        <v>25</v>
      </c>
      <c r="N784" s="8">
        <f t="shared" si="121"/>
        <v>0</v>
      </c>
      <c r="O784" s="8">
        <f t="shared" si="122"/>
        <v>0</v>
      </c>
      <c r="P784" s="8">
        <f t="shared" si="123"/>
        <v>0</v>
      </c>
      <c r="Q784" s="9">
        <f t="shared" si="124"/>
        <v>8.75</v>
      </c>
      <c r="R784" s="9">
        <f t="shared" si="125"/>
        <v>5</v>
      </c>
      <c r="S784" s="9">
        <f t="shared" si="126"/>
        <v>3.75</v>
      </c>
      <c r="T784" s="9">
        <f t="shared" si="127"/>
        <v>6.25</v>
      </c>
      <c r="U784" s="8">
        <f t="shared" si="128"/>
        <v>5.833333333333333</v>
      </c>
      <c r="V784" s="8">
        <f t="shared" si="129"/>
        <v>5.9375</v>
      </c>
    </row>
    <row r="785" spans="1:22" ht="13.5" x14ac:dyDescent="0.25">
      <c r="A785" s="3">
        <f>RSI!A785</f>
        <v>45670</v>
      </c>
      <c r="B785" s="2">
        <f>RSI!B785</f>
        <v>12.271599999999999</v>
      </c>
      <c r="C785" s="2">
        <f>RSI!I785</f>
        <v>36.013442626234742</v>
      </c>
      <c r="D785" s="2">
        <f>MACD!E785</f>
        <v>0.12631607055277527</v>
      </c>
      <c r="E785" s="2">
        <f>MACD!F785</f>
        <v>0.10298353408897755</v>
      </c>
      <c r="F785" s="2">
        <f>'Moving Avg'!D785</f>
        <v>12.383579999999998</v>
      </c>
      <c r="G785" s="2">
        <f>'Moving Avg'!F785</f>
        <v>12.678925</v>
      </c>
      <c r="H785" s="2">
        <f>'Moving Avg'!G785</f>
        <v>12.874166000000002</v>
      </c>
      <c r="I785" s="2">
        <f>'Moving Avg'!H785</f>
        <v>12.792708499999989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  <c r="M785" s="8">
        <f t="shared" si="120"/>
        <v>25</v>
      </c>
      <c r="N785" s="8">
        <f t="shared" si="121"/>
        <v>0</v>
      </c>
      <c r="O785" s="8">
        <f t="shared" si="122"/>
        <v>0</v>
      </c>
      <c r="P785" s="8">
        <f t="shared" si="123"/>
        <v>16.5</v>
      </c>
      <c r="Q785" s="9">
        <f t="shared" si="124"/>
        <v>11.225</v>
      </c>
      <c r="R785" s="9">
        <f t="shared" si="125"/>
        <v>9.125</v>
      </c>
      <c r="S785" s="9">
        <f t="shared" si="126"/>
        <v>11.175000000000001</v>
      </c>
      <c r="T785" s="9">
        <f t="shared" si="127"/>
        <v>10.375</v>
      </c>
      <c r="U785" s="8">
        <f t="shared" si="128"/>
        <v>10.508333333333335</v>
      </c>
      <c r="V785" s="8">
        <f t="shared" si="129"/>
        <v>10.475000000000001</v>
      </c>
    </row>
    <row r="786" spans="1:22" ht="13.5" x14ac:dyDescent="0.25">
      <c r="A786" s="3">
        <f>RSI!A786</f>
        <v>45671</v>
      </c>
      <c r="B786" s="2">
        <f>RSI!B786</f>
        <v>12.4489</v>
      </c>
      <c r="C786" s="2">
        <f>RSI!I786</f>
        <v>43.076227844469798</v>
      </c>
      <c r="D786" s="2">
        <f>MACD!E786</f>
        <v>0.13421143490584164</v>
      </c>
      <c r="E786" s="2">
        <f>MACD!F786</f>
        <v>0.10922911425235038</v>
      </c>
      <c r="F786" s="2">
        <f>'Moving Avg'!D786</f>
        <v>12.37238</v>
      </c>
      <c r="G786" s="2">
        <f>'Moving Avg'!F786</f>
        <v>12.644865000000001</v>
      </c>
      <c r="H786" s="2">
        <f>'Moving Avg'!G786</f>
        <v>12.851678000000001</v>
      </c>
      <c r="I786" s="2">
        <f>'Moving Avg'!H786</f>
        <v>12.790423999999991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  <c r="M786" s="8">
        <f t="shared" si="120"/>
        <v>25</v>
      </c>
      <c r="N786" s="8">
        <f t="shared" si="121"/>
        <v>0</v>
      </c>
      <c r="O786" s="8">
        <f t="shared" si="122"/>
        <v>0</v>
      </c>
      <c r="P786" s="8">
        <f t="shared" si="123"/>
        <v>16.5</v>
      </c>
      <c r="Q786" s="9">
        <f t="shared" si="124"/>
        <v>11.225</v>
      </c>
      <c r="R786" s="9">
        <f t="shared" si="125"/>
        <v>9.125</v>
      </c>
      <c r="S786" s="9">
        <f t="shared" si="126"/>
        <v>11.175000000000001</v>
      </c>
      <c r="T786" s="9">
        <f t="shared" si="127"/>
        <v>10.375</v>
      </c>
      <c r="U786" s="8">
        <f t="shared" si="128"/>
        <v>10.508333333333335</v>
      </c>
      <c r="V786" s="8">
        <f t="shared" si="129"/>
        <v>10.475000000000001</v>
      </c>
    </row>
    <row r="787" spans="1:22" ht="13.5" x14ac:dyDescent="0.25">
      <c r="A787" s="3">
        <f>RSI!A787</f>
        <v>45672</v>
      </c>
      <c r="B787" s="2">
        <f>RSI!B787</f>
        <v>12.318199999999999</v>
      </c>
      <c r="C787" s="2">
        <f>RSI!I787</f>
        <v>39.6056930172305</v>
      </c>
      <c r="D787" s="2">
        <f>MACD!E787</f>
        <v>0.15184613421487292</v>
      </c>
      <c r="E787" s="2">
        <f>MACD!F787</f>
        <v>0.11775251824485489</v>
      </c>
      <c r="F787" s="2">
        <f>'Moving Avg'!D787</f>
        <v>12.3537</v>
      </c>
      <c r="G787" s="2">
        <f>'Moving Avg'!F787</f>
        <v>12.616864999999999</v>
      </c>
      <c r="H787" s="2">
        <f>'Moving Avg'!G787</f>
        <v>12.827696000000003</v>
      </c>
      <c r="I787" s="2">
        <f>'Moving Avg'!H787</f>
        <v>12.787485999999994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16.5</v>
      </c>
      <c r="Q787" s="9">
        <f t="shared" si="124"/>
        <v>11.225</v>
      </c>
      <c r="R787" s="9">
        <f t="shared" si="125"/>
        <v>9.125</v>
      </c>
      <c r="S787" s="9">
        <f t="shared" si="126"/>
        <v>11.175000000000001</v>
      </c>
      <c r="T787" s="9">
        <f t="shared" si="127"/>
        <v>10.375</v>
      </c>
      <c r="U787" s="8">
        <f t="shared" si="128"/>
        <v>10.508333333333335</v>
      </c>
      <c r="V787" s="8">
        <f t="shared" si="129"/>
        <v>10.475000000000001</v>
      </c>
    </row>
    <row r="788" spans="1:22" ht="13.5" x14ac:dyDescent="0.25">
      <c r="A788" s="3">
        <f>RSI!A788</f>
        <v>45673</v>
      </c>
      <c r="B788" s="2">
        <f>RSI!B788</f>
        <v>12.2249</v>
      </c>
      <c r="C788" s="2">
        <f>RSI!I788</f>
        <v>37.295712137173993</v>
      </c>
      <c r="D788" s="2">
        <f>MACD!E788</f>
        <v>0.17562948969386127</v>
      </c>
      <c r="E788" s="2">
        <f>MACD!F788</f>
        <v>0.12932791253465617</v>
      </c>
      <c r="F788" s="2">
        <f>'Moving Avg'!D788</f>
        <v>12.31636</v>
      </c>
      <c r="G788" s="2">
        <f>'Moving Avg'!F788</f>
        <v>12.586069999999998</v>
      </c>
      <c r="H788" s="2">
        <f>'Moving Avg'!G788</f>
        <v>12.804570000000004</v>
      </c>
      <c r="I788" s="2">
        <f>'Moving Avg'!H788</f>
        <v>12.784794999999995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16.5</v>
      </c>
      <c r="Q788" s="9">
        <f t="shared" si="124"/>
        <v>11.225</v>
      </c>
      <c r="R788" s="9">
        <f t="shared" si="125"/>
        <v>9.125</v>
      </c>
      <c r="S788" s="9">
        <f t="shared" si="126"/>
        <v>11.175000000000001</v>
      </c>
      <c r="T788" s="9">
        <f t="shared" si="127"/>
        <v>10.375</v>
      </c>
      <c r="U788" s="8">
        <f t="shared" si="128"/>
        <v>10.508333333333335</v>
      </c>
      <c r="V788" s="8">
        <f t="shared" si="129"/>
        <v>10.475000000000001</v>
      </c>
    </row>
    <row r="789" spans="1:22" ht="13.5" x14ac:dyDescent="0.25">
      <c r="A789" s="3">
        <f>RSI!A789</f>
        <v>45674</v>
      </c>
      <c r="B789" s="2">
        <f>RSI!B789</f>
        <v>12.2249</v>
      </c>
      <c r="C789" s="2">
        <f>RSI!I789</f>
        <v>37.295712137173993</v>
      </c>
      <c r="D789" s="2">
        <f>MACD!E789</f>
        <v>0.19380357743729704</v>
      </c>
      <c r="E789" s="2">
        <f>MACD!F789</f>
        <v>0.14222304551518433</v>
      </c>
      <c r="F789" s="2">
        <f>'Moving Avg'!D789</f>
        <v>12.297699999999999</v>
      </c>
      <c r="G789" s="2">
        <f>'Moving Avg'!F789</f>
        <v>12.542674999999999</v>
      </c>
      <c r="H789" s="2">
        <f>'Moving Avg'!G789</f>
        <v>12.781764000000008</v>
      </c>
      <c r="I789" s="2">
        <f>'Moving Avg'!H789</f>
        <v>12.782141499999996</v>
      </c>
      <c r="J789" s="6" t="str">
        <f>OBV!F789</f>
        <v>BEARISH</v>
      </c>
      <c r="K789" s="6" t="str">
        <f>OBV!G789</f>
        <v>NEUTRAL</v>
      </c>
      <c r="L789" s="6" t="str">
        <f>OBV!H789</f>
        <v>CONFIRMED BEARISH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16.5</v>
      </c>
      <c r="Q789" s="9">
        <f t="shared" si="124"/>
        <v>11.225</v>
      </c>
      <c r="R789" s="9">
        <f t="shared" si="125"/>
        <v>9.125</v>
      </c>
      <c r="S789" s="9">
        <f t="shared" si="126"/>
        <v>11.175000000000001</v>
      </c>
      <c r="T789" s="9">
        <f t="shared" si="127"/>
        <v>10.375</v>
      </c>
      <c r="U789" s="8">
        <f t="shared" si="128"/>
        <v>10.508333333333335</v>
      </c>
      <c r="V789" s="8">
        <f t="shared" si="129"/>
        <v>10.475000000000001</v>
      </c>
    </row>
    <row r="790" spans="1:22" ht="13.5" x14ac:dyDescent="0.25">
      <c r="A790" s="3">
        <f>RSI!A790</f>
        <v>45677</v>
      </c>
      <c r="B790" s="2">
        <f>RSI!B790</f>
        <v>12.2996</v>
      </c>
      <c r="C790" s="2">
        <f>RSI!I790</f>
        <v>40.517157761000789</v>
      </c>
      <c r="D790" s="2">
        <f>MACD!E790</f>
        <v>0.1756772521372838</v>
      </c>
      <c r="E790" s="2">
        <f>MACD!F790</f>
        <v>0.14891388683960421</v>
      </c>
      <c r="F790" s="2">
        <f>'Moving Avg'!D790</f>
        <v>12.303299999999998</v>
      </c>
      <c r="G790" s="2">
        <f>'Moving Avg'!F790</f>
        <v>12.528679999999998</v>
      </c>
      <c r="H790" s="2">
        <f>'Moving Avg'!G790</f>
        <v>12.761252000000008</v>
      </c>
      <c r="I790" s="2">
        <f>'Moving Avg'!H790</f>
        <v>12.77986149999999</v>
      </c>
      <c r="J790" s="6" t="str">
        <f>OBV!F790</f>
        <v>BEARISH</v>
      </c>
      <c r="K790" s="6" t="str">
        <f>OBV!G790</f>
        <v>NEUTRAL</v>
      </c>
      <c r="L790" s="6" t="str">
        <f>OBV!H790</f>
        <v>BEARISH DIVERGENCE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16.5</v>
      </c>
      <c r="Q790" s="9">
        <f t="shared" si="124"/>
        <v>11.225</v>
      </c>
      <c r="R790" s="9">
        <f t="shared" si="125"/>
        <v>9.125</v>
      </c>
      <c r="S790" s="9">
        <f t="shared" si="126"/>
        <v>11.175000000000001</v>
      </c>
      <c r="T790" s="9">
        <f t="shared" si="127"/>
        <v>10.375</v>
      </c>
      <c r="U790" s="8">
        <f t="shared" si="128"/>
        <v>10.508333333333335</v>
      </c>
      <c r="V790" s="8">
        <f t="shared" si="129"/>
        <v>10.475000000000001</v>
      </c>
    </row>
    <row r="791" spans="1:22" ht="13.5" x14ac:dyDescent="0.25">
      <c r="A791" s="3">
        <f>RSI!A791</f>
        <v>45678</v>
      </c>
      <c r="B791" s="2">
        <f>RSI!B791</f>
        <v>12.392899999999999</v>
      </c>
      <c r="C791" s="2">
        <f>RSI!I791</f>
        <v>44.361936039970125</v>
      </c>
      <c r="D791" s="2">
        <f>MACD!E791</f>
        <v>0.15357739895764588</v>
      </c>
      <c r="E791" s="2">
        <f>MACD!F791</f>
        <v>0.14984658926321254</v>
      </c>
      <c r="F791" s="2">
        <f>'Moving Avg'!D791</f>
        <v>12.2921</v>
      </c>
      <c r="G791" s="2">
        <f>'Moving Avg'!F791</f>
        <v>12.497419999999998</v>
      </c>
      <c r="H791" s="2">
        <f>'Moving Avg'!G791</f>
        <v>12.743406000000009</v>
      </c>
      <c r="I791" s="2">
        <f>'Moving Avg'!H791</f>
        <v>12.778047999999989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0"/>
        <v>25</v>
      </c>
      <c r="N791" s="8">
        <f t="shared" si="121"/>
        <v>0</v>
      </c>
      <c r="O791" s="8">
        <f t="shared" si="122"/>
        <v>0</v>
      </c>
      <c r="P791" s="8">
        <f t="shared" si="123"/>
        <v>16.5</v>
      </c>
      <c r="Q791" s="9">
        <f t="shared" si="124"/>
        <v>11.225</v>
      </c>
      <c r="R791" s="9">
        <f t="shared" si="125"/>
        <v>9.125</v>
      </c>
      <c r="S791" s="9">
        <f t="shared" si="126"/>
        <v>11.175000000000001</v>
      </c>
      <c r="T791" s="9">
        <f t="shared" si="127"/>
        <v>10.375</v>
      </c>
      <c r="U791" s="8">
        <f t="shared" si="128"/>
        <v>10.508333333333335</v>
      </c>
      <c r="V791" s="8">
        <f t="shared" si="129"/>
        <v>10.475000000000001</v>
      </c>
    </row>
    <row r="792" spans="1:22" ht="13.5" x14ac:dyDescent="0.25">
      <c r="A792" s="3">
        <f>RSI!A792</f>
        <v>45679</v>
      </c>
      <c r="B792" s="2">
        <f>RSI!B792</f>
        <v>12.784800000000001</v>
      </c>
      <c r="C792" s="2">
        <f>RSI!I792</f>
        <v>56.949374423304178</v>
      </c>
      <c r="D792" s="2">
        <f>MACD!E792</f>
        <v>9.2405406877215768E-2</v>
      </c>
      <c r="E792" s="2">
        <f>MACD!F792</f>
        <v>0.13835835278601319</v>
      </c>
      <c r="F792" s="2">
        <f>'Moving Avg'!D792</f>
        <v>12.38542</v>
      </c>
      <c r="G792" s="2">
        <f>'Moving Avg'!F792</f>
        <v>12.506749999999998</v>
      </c>
      <c r="H792" s="2">
        <f>'Moving Avg'!G792</f>
        <v>12.733140000000008</v>
      </c>
      <c r="I792" s="2">
        <f>'Moving Avg'!H792</f>
        <v>12.77830649999999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  <c r="M792" s="8">
        <f t="shared" si="120"/>
        <v>25</v>
      </c>
      <c r="N792" s="8">
        <f t="shared" si="121"/>
        <v>100</v>
      </c>
      <c r="O792" s="8">
        <f t="shared" si="122"/>
        <v>0</v>
      </c>
      <c r="P792" s="8">
        <f t="shared" si="123"/>
        <v>100</v>
      </c>
      <c r="Q792" s="9">
        <f t="shared" si="124"/>
        <v>58.75</v>
      </c>
      <c r="R792" s="9">
        <f t="shared" si="125"/>
        <v>50</v>
      </c>
      <c r="S792" s="9">
        <f t="shared" si="126"/>
        <v>63.75</v>
      </c>
      <c r="T792" s="9">
        <f t="shared" si="127"/>
        <v>56.25</v>
      </c>
      <c r="U792" s="8">
        <f t="shared" si="128"/>
        <v>57.5</v>
      </c>
      <c r="V792" s="8">
        <f t="shared" si="129"/>
        <v>57.1875</v>
      </c>
    </row>
    <row r="793" spans="1:22" ht="13.5" x14ac:dyDescent="0.25">
      <c r="A793" s="3">
        <f>RSI!A793</f>
        <v>45680</v>
      </c>
      <c r="B793" s="2">
        <f>RSI!B793</f>
        <v>12.887499999999999</v>
      </c>
      <c r="C793" s="2">
        <f>RSI!I793</f>
        <v>59.533093085415338</v>
      </c>
      <c r="D793" s="2">
        <f>MACD!E793</f>
        <v>3.1565180525003456E-2</v>
      </c>
      <c r="E793" s="2">
        <f>MACD!F793</f>
        <v>0.11699971833381126</v>
      </c>
      <c r="F793" s="2">
        <f>'Moving Avg'!D793</f>
        <v>12.517940000000001</v>
      </c>
      <c r="G793" s="2">
        <f>'Moving Avg'!F793</f>
        <v>12.513749999999998</v>
      </c>
      <c r="H793" s="2">
        <f>'Moving Avg'!G793</f>
        <v>12.725862000000008</v>
      </c>
      <c r="I793" s="2">
        <f>'Moving Avg'!H793</f>
        <v>12.780429999999988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  <c r="M793" s="8">
        <f t="shared" si="120"/>
        <v>25</v>
      </c>
      <c r="N793" s="8">
        <f t="shared" si="121"/>
        <v>100</v>
      </c>
      <c r="O793" s="8">
        <f t="shared" si="122"/>
        <v>0</v>
      </c>
      <c r="P793" s="8">
        <f t="shared" si="123"/>
        <v>100</v>
      </c>
      <c r="Q793" s="9">
        <f t="shared" si="124"/>
        <v>58.75</v>
      </c>
      <c r="R793" s="9">
        <f t="shared" si="125"/>
        <v>50</v>
      </c>
      <c r="S793" s="9">
        <f t="shared" si="126"/>
        <v>63.75</v>
      </c>
      <c r="T793" s="9">
        <f t="shared" si="127"/>
        <v>56.25</v>
      </c>
      <c r="U793" s="8">
        <f t="shared" si="128"/>
        <v>57.5</v>
      </c>
      <c r="V793" s="8">
        <f t="shared" si="129"/>
        <v>57.1875</v>
      </c>
    </row>
    <row r="794" spans="1:22" ht="13.5" x14ac:dyDescent="0.25">
      <c r="A794" s="3">
        <f>RSI!A794</f>
        <v>45681</v>
      </c>
      <c r="B794" s="2">
        <f>RSI!B794</f>
        <v>12.859500000000001</v>
      </c>
      <c r="C794" s="2">
        <f>RSI!I794</f>
        <v>58.502207935199962</v>
      </c>
      <c r="D794" s="2">
        <f>MACD!E794</f>
        <v>-3.4179899158640836E-2</v>
      </c>
      <c r="E794" s="2">
        <f>MACD!F794</f>
        <v>8.6763794835320845E-2</v>
      </c>
      <c r="F794" s="2">
        <f>'Moving Avg'!D794</f>
        <v>12.64486</v>
      </c>
      <c r="G794" s="2">
        <f>'Moving Avg'!F794</f>
        <v>12.519814999999998</v>
      </c>
      <c r="H794" s="2">
        <f>'Moving Avg'!G794</f>
        <v>12.72175600000001</v>
      </c>
      <c r="I794" s="2">
        <f>'Moving Avg'!H794</f>
        <v>12.782413499999988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  <c r="M794" s="8">
        <f t="shared" si="120"/>
        <v>25</v>
      </c>
      <c r="N794" s="8">
        <f t="shared" si="121"/>
        <v>100</v>
      </c>
      <c r="O794" s="8">
        <f t="shared" si="122"/>
        <v>0</v>
      </c>
      <c r="P794" s="8">
        <f t="shared" si="123"/>
        <v>100</v>
      </c>
      <c r="Q794" s="9">
        <f t="shared" si="124"/>
        <v>58.75</v>
      </c>
      <c r="R794" s="9">
        <f t="shared" si="125"/>
        <v>50</v>
      </c>
      <c r="S794" s="9">
        <f t="shared" si="126"/>
        <v>63.75</v>
      </c>
      <c r="T794" s="9">
        <f t="shared" si="127"/>
        <v>56.25</v>
      </c>
      <c r="U794" s="8">
        <f t="shared" si="128"/>
        <v>57.5</v>
      </c>
      <c r="V794" s="8">
        <f t="shared" si="129"/>
        <v>57.1875</v>
      </c>
    </row>
    <row r="795" spans="1:22" ht="13.5" x14ac:dyDescent="0.25">
      <c r="A795" s="3">
        <f>RSI!A795</f>
        <v>45684</v>
      </c>
      <c r="B795" s="2">
        <f>RSI!B795</f>
        <v>12.700900000000001</v>
      </c>
      <c r="C795" s="2">
        <f>RSI!I795</f>
        <v>52.913072285881007</v>
      </c>
      <c r="D795" s="2">
        <f>MACD!E795</f>
        <v>-8.6889806042877993E-2</v>
      </c>
      <c r="E795" s="2">
        <f>MACD!F795</f>
        <v>5.2033074659681086E-2</v>
      </c>
      <c r="F795" s="2">
        <f>'Moving Avg'!D795</f>
        <v>12.72512</v>
      </c>
      <c r="G795" s="2">
        <f>'Moving Avg'!F795</f>
        <v>12.524949999999997</v>
      </c>
      <c r="H795" s="2">
        <f>'Moving Avg'!G795</f>
        <v>12.718398000000009</v>
      </c>
      <c r="I795" s="2">
        <f>'Moving Avg'!H795</f>
        <v>12.783716499999986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  <c r="M795" s="8">
        <f t="shared" si="120"/>
        <v>25</v>
      </c>
      <c r="N795" s="8">
        <f t="shared" si="121"/>
        <v>100</v>
      </c>
      <c r="O795" s="8">
        <f t="shared" si="122"/>
        <v>0</v>
      </c>
      <c r="P795" s="8">
        <f t="shared" si="123"/>
        <v>100</v>
      </c>
      <c r="Q795" s="9">
        <f t="shared" si="124"/>
        <v>58.75</v>
      </c>
      <c r="R795" s="9">
        <f t="shared" si="125"/>
        <v>50</v>
      </c>
      <c r="S795" s="9">
        <f t="shared" si="126"/>
        <v>63.75</v>
      </c>
      <c r="T795" s="9">
        <f t="shared" si="127"/>
        <v>56.25</v>
      </c>
      <c r="U795" s="8">
        <f t="shared" si="128"/>
        <v>57.5</v>
      </c>
      <c r="V795" s="8">
        <f t="shared" si="129"/>
        <v>57.1875</v>
      </c>
    </row>
    <row r="796" spans="1:22" ht="13.5" x14ac:dyDescent="0.25">
      <c r="A796" s="3">
        <f>RSI!A796</f>
        <v>45685</v>
      </c>
      <c r="B796" s="2">
        <f>RSI!B796</f>
        <v>12.616899999999999</v>
      </c>
      <c r="C796" s="2">
        <f>RSI!I796</f>
        <v>50.178730202756491</v>
      </c>
      <c r="D796" s="2">
        <f>MACD!E796</f>
        <v>-9.8589706809242728E-2</v>
      </c>
      <c r="E796" s="2">
        <f>MACD!F796</f>
        <v>2.1908518365896322E-2</v>
      </c>
      <c r="F796" s="2">
        <f>'Moving Avg'!D796</f>
        <v>12.769920000000003</v>
      </c>
      <c r="G796" s="2">
        <f>'Moving Avg'!F796</f>
        <v>12.518884999999996</v>
      </c>
      <c r="H796" s="2">
        <f>'Moving Avg'!G796</f>
        <v>12.718586000000009</v>
      </c>
      <c r="I796" s="2">
        <f>'Moving Avg'!H796</f>
        <v>12.787301999999988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  <c r="M796" s="8">
        <f t="shared" si="120"/>
        <v>25</v>
      </c>
      <c r="N796" s="8">
        <f t="shared" si="121"/>
        <v>100</v>
      </c>
      <c r="O796" s="8">
        <f t="shared" si="122"/>
        <v>0</v>
      </c>
      <c r="P796" s="8">
        <f t="shared" si="123"/>
        <v>83.5</v>
      </c>
      <c r="Q796" s="9">
        <f t="shared" si="124"/>
        <v>56.274999999999999</v>
      </c>
      <c r="R796" s="9">
        <f t="shared" si="125"/>
        <v>45.875</v>
      </c>
      <c r="S796" s="9">
        <f t="shared" si="126"/>
        <v>56.325000000000003</v>
      </c>
      <c r="T796" s="9">
        <f t="shared" si="127"/>
        <v>52.125</v>
      </c>
      <c r="U796" s="8">
        <f t="shared" si="128"/>
        <v>52.82500000000001</v>
      </c>
      <c r="V796" s="8">
        <f t="shared" si="129"/>
        <v>52.650000000000006</v>
      </c>
    </row>
    <row r="797" spans="1:22" ht="13.5" x14ac:dyDescent="0.25">
      <c r="A797" s="3">
        <f>RSI!A797</f>
        <v>45686</v>
      </c>
      <c r="B797" s="2">
        <f>RSI!B797</f>
        <v>12.7662</v>
      </c>
      <c r="C797" s="2">
        <f>RSI!I797</f>
        <v>54.663151445791812</v>
      </c>
      <c r="D797" s="2">
        <f>MACD!E797</f>
        <v>-0.13971424778791253</v>
      </c>
      <c r="E797" s="2">
        <f>MACD!F797</f>
        <v>-1.0416034864865448E-2</v>
      </c>
      <c r="F797" s="2">
        <f>'Moving Avg'!D797</f>
        <v>12.766200000000001</v>
      </c>
      <c r="G797" s="2">
        <f>'Moving Avg'!F797</f>
        <v>12.520284999999998</v>
      </c>
      <c r="H797" s="2">
        <f>'Moving Avg'!G797</f>
        <v>12.721012000000007</v>
      </c>
      <c r="I797" s="2">
        <f>'Moving Avg'!H797</f>
        <v>12.790470499999987</v>
      </c>
      <c r="J797" s="6" t="str">
        <f>OBV!F797</f>
        <v>BEARISH</v>
      </c>
      <c r="K797" s="6" t="str">
        <f>OBV!G797</f>
        <v>NEUTRAL</v>
      </c>
      <c r="L797" s="6" t="str">
        <f>OBV!H797</f>
        <v>CONFIRMED BEARISH</v>
      </c>
      <c r="M797" s="8">
        <f t="shared" si="120"/>
        <v>25</v>
      </c>
      <c r="N797" s="8">
        <f t="shared" si="121"/>
        <v>100</v>
      </c>
      <c r="O797" s="8">
        <f t="shared" si="122"/>
        <v>0</v>
      </c>
      <c r="P797" s="8">
        <f t="shared" si="123"/>
        <v>16.5</v>
      </c>
      <c r="Q797" s="9">
        <f t="shared" si="124"/>
        <v>46.225000000000001</v>
      </c>
      <c r="R797" s="9">
        <f t="shared" si="125"/>
        <v>29.125</v>
      </c>
      <c r="S797" s="9">
        <f t="shared" si="126"/>
        <v>26.175000000000001</v>
      </c>
      <c r="T797" s="9">
        <f t="shared" si="127"/>
        <v>35.375</v>
      </c>
      <c r="U797" s="8">
        <f t="shared" si="128"/>
        <v>33.841666666666661</v>
      </c>
      <c r="V797" s="8">
        <f t="shared" si="129"/>
        <v>34.224999999999994</v>
      </c>
    </row>
    <row r="798" spans="1:22" ht="13.5" x14ac:dyDescent="0.25">
      <c r="A798" s="3">
        <f>RSI!A798</f>
        <v>45687</v>
      </c>
      <c r="B798" s="2">
        <f>RSI!B798</f>
        <v>12.7662</v>
      </c>
      <c r="C798" s="2">
        <f>RSI!I798</f>
        <v>54.663151445791812</v>
      </c>
      <c r="D798" s="2">
        <f>MACD!E798</f>
        <v>-0.18980140385054156</v>
      </c>
      <c r="E798" s="2">
        <f>MACD!F798</f>
        <v>-4.6293108662000676E-2</v>
      </c>
      <c r="F798" s="2">
        <f>'Moving Avg'!D798</f>
        <v>12.74194</v>
      </c>
      <c r="G798" s="2">
        <f>'Moving Avg'!F798</f>
        <v>12.521684999999998</v>
      </c>
      <c r="H798" s="2">
        <f>'Moving Avg'!G798</f>
        <v>12.713174000000006</v>
      </c>
      <c r="I798" s="2">
        <f>'Moving Avg'!H798</f>
        <v>12.792737999999986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0"/>
        <v>25</v>
      </c>
      <c r="N798" s="8">
        <f t="shared" si="121"/>
        <v>100</v>
      </c>
      <c r="O798" s="8">
        <f t="shared" si="122"/>
        <v>0</v>
      </c>
      <c r="P798" s="8">
        <f t="shared" si="123"/>
        <v>16.5</v>
      </c>
      <c r="Q798" s="9">
        <f t="shared" si="124"/>
        <v>46.225000000000001</v>
      </c>
      <c r="R798" s="9">
        <f t="shared" si="125"/>
        <v>29.125</v>
      </c>
      <c r="S798" s="9">
        <f t="shared" si="126"/>
        <v>26.175000000000001</v>
      </c>
      <c r="T798" s="9">
        <f t="shared" si="127"/>
        <v>35.375</v>
      </c>
      <c r="U798" s="8">
        <f t="shared" si="128"/>
        <v>33.841666666666661</v>
      </c>
      <c r="V798" s="8">
        <f t="shared" si="129"/>
        <v>34.224999999999994</v>
      </c>
    </row>
    <row r="799" spans="1:22" ht="13.5" x14ac:dyDescent="0.25">
      <c r="A799" s="3">
        <f>RSI!A799</f>
        <v>45688</v>
      </c>
      <c r="B799" s="2">
        <f>RSI!B799</f>
        <v>12.7568</v>
      </c>
      <c r="C799" s="2">
        <f>RSI!I799</f>
        <v>54.306225074432831</v>
      </c>
      <c r="D799" s="2">
        <f>MACD!E799</f>
        <v>-0.23235286339988903</v>
      </c>
      <c r="E799" s="2">
        <f>MACD!F799</f>
        <v>-8.3505059609578353E-2</v>
      </c>
      <c r="F799" s="2">
        <f>'Moving Avg'!D799</f>
        <v>12.721399999999999</v>
      </c>
      <c r="G799" s="2">
        <f>'Moving Avg'!F799</f>
        <v>12.524014999999997</v>
      </c>
      <c r="H799" s="2">
        <f>'Moving Avg'!G799</f>
        <v>12.711120000000005</v>
      </c>
      <c r="I799" s="2">
        <f>'Moving Avg'!H799</f>
        <v>12.794207999999987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0"/>
        <v>25</v>
      </c>
      <c r="N799" s="8">
        <f t="shared" si="121"/>
        <v>100</v>
      </c>
      <c r="O799" s="8">
        <f t="shared" si="122"/>
        <v>0</v>
      </c>
      <c r="P799" s="8">
        <f t="shared" si="123"/>
        <v>16.5</v>
      </c>
      <c r="Q799" s="9">
        <f t="shared" si="124"/>
        <v>46.225000000000001</v>
      </c>
      <c r="R799" s="9">
        <f t="shared" si="125"/>
        <v>29.125</v>
      </c>
      <c r="S799" s="9">
        <f t="shared" si="126"/>
        <v>26.175000000000001</v>
      </c>
      <c r="T799" s="9">
        <f t="shared" si="127"/>
        <v>35.375</v>
      </c>
      <c r="U799" s="8">
        <f t="shared" si="128"/>
        <v>33.841666666666661</v>
      </c>
      <c r="V799" s="8">
        <f t="shared" si="129"/>
        <v>34.224999999999994</v>
      </c>
    </row>
    <row r="800" spans="1:22" ht="13.5" x14ac:dyDescent="0.25">
      <c r="A800" s="3">
        <f>RSI!A800</f>
        <v>45691</v>
      </c>
      <c r="B800" s="2">
        <f>RSI!B800</f>
        <v>12.588900000000001</v>
      </c>
      <c r="C800" s="2">
        <f>RSI!I800</f>
        <v>48.246445593447937</v>
      </c>
      <c r="D800" s="2">
        <f>MACD!E800</f>
        <v>-0.24517519936134491</v>
      </c>
      <c r="E800" s="2">
        <f>MACD!F800</f>
        <v>-0.11583908755993166</v>
      </c>
      <c r="F800" s="2">
        <f>'Moving Avg'!D800</f>
        <v>12.699</v>
      </c>
      <c r="G800" s="2">
        <f>'Moving Avg'!F800</f>
        <v>12.527749999999997</v>
      </c>
      <c r="H800" s="2">
        <f>'Moving Avg'!G800</f>
        <v>12.707388000000005</v>
      </c>
      <c r="I800" s="2">
        <f>'Moving Avg'!H800</f>
        <v>12.795213499999988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0"/>
        <v>25</v>
      </c>
      <c r="N800" s="8">
        <f t="shared" si="121"/>
        <v>100</v>
      </c>
      <c r="O800" s="8">
        <f t="shared" si="122"/>
        <v>0</v>
      </c>
      <c r="P800" s="8">
        <f t="shared" si="123"/>
        <v>16.5</v>
      </c>
      <c r="Q800" s="9">
        <f t="shared" si="124"/>
        <v>46.225000000000001</v>
      </c>
      <c r="R800" s="9">
        <f t="shared" si="125"/>
        <v>29.125</v>
      </c>
      <c r="S800" s="9">
        <f t="shared" si="126"/>
        <v>26.175000000000001</v>
      </c>
      <c r="T800" s="9">
        <f t="shared" si="127"/>
        <v>35.375</v>
      </c>
      <c r="U800" s="8">
        <f t="shared" si="128"/>
        <v>33.841666666666661</v>
      </c>
      <c r="V800" s="8">
        <f t="shared" si="129"/>
        <v>34.224999999999994</v>
      </c>
    </row>
    <row r="801" spans="1:22" ht="13.5" x14ac:dyDescent="0.25">
      <c r="A801" s="3">
        <f>RSI!A801</f>
        <v>45692</v>
      </c>
      <c r="B801" s="2">
        <f>RSI!B801</f>
        <v>12.4396</v>
      </c>
      <c r="C801" s="2">
        <f>RSI!I801</f>
        <v>43.588708206863679</v>
      </c>
      <c r="D801" s="2">
        <f>MACD!E801</f>
        <v>-0.23031093039255701</v>
      </c>
      <c r="E801" s="2">
        <f>MACD!F801</f>
        <v>-0.13873345612645674</v>
      </c>
      <c r="F801" s="2">
        <f>'Moving Avg'!D801</f>
        <v>12.663540000000001</v>
      </c>
      <c r="G801" s="2">
        <f>'Moving Avg'!F801</f>
        <v>12.524484999999999</v>
      </c>
      <c r="H801" s="2">
        <f>'Moving Avg'!G801</f>
        <v>12.700670000000004</v>
      </c>
      <c r="I801" s="2">
        <f>'Moving Avg'!H801</f>
        <v>12.79547249999999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0"/>
        <v>25</v>
      </c>
      <c r="N801" s="8">
        <f t="shared" si="121"/>
        <v>100</v>
      </c>
      <c r="O801" s="8">
        <f t="shared" si="122"/>
        <v>0</v>
      </c>
      <c r="P801" s="8">
        <f t="shared" si="123"/>
        <v>16.5</v>
      </c>
      <c r="Q801" s="9">
        <f t="shared" si="124"/>
        <v>46.225000000000001</v>
      </c>
      <c r="R801" s="9">
        <f t="shared" si="125"/>
        <v>29.125</v>
      </c>
      <c r="S801" s="9">
        <f t="shared" si="126"/>
        <v>26.175000000000001</v>
      </c>
      <c r="T801" s="9">
        <f t="shared" si="127"/>
        <v>35.375</v>
      </c>
      <c r="U801" s="8">
        <f t="shared" si="128"/>
        <v>33.841666666666661</v>
      </c>
      <c r="V801" s="8">
        <f t="shared" si="129"/>
        <v>34.224999999999994</v>
      </c>
    </row>
    <row r="802" spans="1:22" ht="13.5" x14ac:dyDescent="0.25">
      <c r="A802" s="3">
        <f>RSI!A802</f>
        <v>45693</v>
      </c>
      <c r="B802" s="2">
        <f>RSI!B802</f>
        <v>12.6449</v>
      </c>
      <c r="C802" s="2">
        <f>RSI!I802</f>
        <v>50.644689039395928</v>
      </c>
      <c r="D802" s="2">
        <f>MACD!E802</f>
        <v>-0.17148780307635292</v>
      </c>
      <c r="E802" s="2">
        <f>MACD!F802</f>
        <v>-0.14528432551643597</v>
      </c>
      <c r="F802" s="2">
        <f>'Moving Avg'!D802</f>
        <v>12.639279999999999</v>
      </c>
      <c r="G802" s="2">
        <f>'Moving Avg'!F802</f>
        <v>12.536149999999999</v>
      </c>
      <c r="H802" s="2">
        <f>'Moving Avg'!G802</f>
        <v>12.696378000000005</v>
      </c>
      <c r="I802" s="2">
        <f>'Moving Avg'!H802</f>
        <v>12.796945999999991</v>
      </c>
      <c r="J802" s="6" t="str">
        <f>OBV!F802</f>
        <v>BULLISH</v>
      </c>
      <c r="K802" s="6" t="str">
        <f>OBV!G802</f>
        <v>NEUTRAL</v>
      </c>
      <c r="L802" s="6" t="str">
        <f>OBV!H802</f>
        <v>BULLISH DIVERGENCE</v>
      </c>
      <c r="M802" s="8">
        <f t="shared" si="120"/>
        <v>25</v>
      </c>
      <c r="N802" s="8">
        <f t="shared" si="121"/>
        <v>100</v>
      </c>
      <c r="O802" s="8">
        <f t="shared" si="122"/>
        <v>0</v>
      </c>
      <c r="P802" s="8">
        <f t="shared" si="123"/>
        <v>66.5</v>
      </c>
      <c r="Q802" s="9">
        <f t="shared" si="124"/>
        <v>53.725000000000001</v>
      </c>
      <c r="R802" s="9">
        <f t="shared" si="125"/>
        <v>41.625</v>
      </c>
      <c r="S802" s="9">
        <f t="shared" si="126"/>
        <v>48.674999999999997</v>
      </c>
      <c r="T802" s="9">
        <f t="shared" si="127"/>
        <v>47.875</v>
      </c>
      <c r="U802" s="8">
        <f t="shared" si="128"/>
        <v>48.008333333333326</v>
      </c>
      <c r="V802" s="8">
        <f t="shared" si="129"/>
        <v>47.974999999999994</v>
      </c>
    </row>
    <row r="803" spans="1:22" ht="13.5" x14ac:dyDescent="0.25">
      <c r="A803" s="3">
        <f>RSI!A803</f>
        <v>45694</v>
      </c>
      <c r="B803" s="2">
        <f>RSI!B803</f>
        <v>12.504899999999999</v>
      </c>
      <c r="C803" s="2">
        <f>RSI!I803</f>
        <v>46.38396876620569</v>
      </c>
      <c r="D803" s="2">
        <f>MACD!E803</f>
        <v>-9.5682357992988187E-2</v>
      </c>
      <c r="E803" s="2">
        <f>MACD!F803</f>
        <v>-0.13536393201174643</v>
      </c>
      <c r="F803" s="2">
        <f>'Moving Avg'!D803</f>
        <v>12.587019999999999</v>
      </c>
      <c r="G803" s="2">
        <f>'Moving Avg'!F803</f>
        <v>12.540814999999998</v>
      </c>
      <c r="H803" s="2">
        <f>'Moving Avg'!G803</f>
        <v>12.689286000000005</v>
      </c>
      <c r="I803" s="2">
        <f>'Moving Avg'!H803</f>
        <v>12.796405499999992</v>
      </c>
      <c r="J803" s="6" t="str">
        <f>OBV!F803</f>
        <v>BULLISH</v>
      </c>
      <c r="K803" s="6" t="str">
        <f>OBV!G803</f>
        <v>NEUTRAL</v>
      </c>
      <c r="L803" s="6" t="str">
        <f>OBV!H803</f>
        <v>BULLISH DIVERGENCE</v>
      </c>
      <c r="M803" s="8">
        <f t="shared" si="120"/>
        <v>25</v>
      </c>
      <c r="N803" s="8">
        <f t="shared" si="121"/>
        <v>0</v>
      </c>
      <c r="O803" s="8">
        <f t="shared" si="122"/>
        <v>0</v>
      </c>
      <c r="P803" s="8">
        <f t="shared" si="123"/>
        <v>66.5</v>
      </c>
      <c r="Q803" s="9">
        <f t="shared" si="124"/>
        <v>18.725000000000001</v>
      </c>
      <c r="R803" s="9">
        <f t="shared" si="125"/>
        <v>21.625</v>
      </c>
      <c r="S803" s="9">
        <f t="shared" si="126"/>
        <v>33.674999999999997</v>
      </c>
      <c r="T803" s="9">
        <f t="shared" si="127"/>
        <v>22.875</v>
      </c>
      <c r="U803" s="8">
        <f t="shared" si="128"/>
        <v>24.675000000000001</v>
      </c>
      <c r="V803" s="8">
        <f t="shared" si="129"/>
        <v>24.225000000000001</v>
      </c>
    </row>
    <row r="804" spans="1:22" ht="13.5" x14ac:dyDescent="0.25">
      <c r="A804" s="3">
        <f>RSI!A804</f>
        <v>45695</v>
      </c>
      <c r="B804" s="2">
        <f>RSI!B804</f>
        <v>12.588900000000001</v>
      </c>
      <c r="C804" s="2">
        <f>RSI!I804</f>
        <v>49.148302673678025</v>
      </c>
      <c r="D804" s="2">
        <f>MACD!E804</f>
        <v>-4.1370030842282191E-2</v>
      </c>
      <c r="E804" s="2">
        <f>MACD!F804</f>
        <v>-0.11656515177785359</v>
      </c>
      <c r="F804" s="2">
        <f>'Moving Avg'!D804</f>
        <v>12.55344</v>
      </c>
      <c r="G804" s="2">
        <f>'Moving Avg'!F804</f>
        <v>12.554349999999999</v>
      </c>
      <c r="H804" s="2">
        <f>'Moving Avg'!G804</f>
        <v>12.683874000000003</v>
      </c>
      <c r="I804" s="2">
        <f>'Moving Avg'!H804</f>
        <v>12.795721999999994</v>
      </c>
      <c r="J804" s="6" t="str">
        <f>OBV!F804</f>
        <v>BULLISH</v>
      </c>
      <c r="K804" s="6" t="str">
        <f>OBV!G804</f>
        <v>NEUTRAL</v>
      </c>
      <c r="L804" s="6" t="str">
        <f>OBV!H804</f>
        <v>BULLISH DIVERGENCE</v>
      </c>
      <c r="M804" s="8">
        <f t="shared" si="120"/>
        <v>25</v>
      </c>
      <c r="N804" s="8">
        <f t="shared" si="121"/>
        <v>0</v>
      </c>
      <c r="O804" s="8">
        <f t="shared" si="122"/>
        <v>0</v>
      </c>
      <c r="P804" s="8">
        <f t="shared" si="123"/>
        <v>66.5</v>
      </c>
      <c r="Q804" s="9">
        <f t="shared" si="124"/>
        <v>18.725000000000001</v>
      </c>
      <c r="R804" s="9">
        <f t="shared" si="125"/>
        <v>21.625</v>
      </c>
      <c r="S804" s="9">
        <f t="shared" si="126"/>
        <v>33.674999999999997</v>
      </c>
      <c r="T804" s="9">
        <f t="shared" si="127"/>
        <v>22.875</v>
      </c>
      <c r="U804" s="8">
        <f t="shared" si="128"/>
        <v>24.675000000000001</v>
      </c>
      <c r="V804" s="8">
        <f t="shared" si="129"/>
        <v>24.225000000000001</v>
      </c>
    </row>
    <row r="805" spans="1:22" ht="13.5" x14ac:dyDescent="0.25">
      <c r="A805" s="3">
        <f>RSI!A805</f>
        <v>45698</v>
      </c>
      <c r="B805" s="2">
        <f>RSI!B805</f>
        <v>12.588900000000001</v>
      </c>
      <c r="C805" s="2">
        <f>RSI!I805</f>
        <v>49.148302673678018</v>
      </c>
      <c r="D805" s="2">
        <f>MACD!E805</f>
        <v>-1.9662423748796343E-2</v>
      </c>
      <c r="E805" s="2">
        <f>MACD!F805</f>
        <v>-9.7184606172042151E-2</v>
      </c>
      <c r="F805" s="2">
        <f>'Moving Avg'!D805</f>
        <v>12.55344</v>
      </c>
      <c r="G805" s="2">
        <f>'Moving Avg'!F805</f>
        <v>12.570214999999999</v>
      </c>
      <c r="H805" s="2">
        <f>'Moving Avg'!G805</f>
        <v>12.678648000000003</v>
      </c>
      <c r="I805" s="2">
        <f>'Moving Avg'!H805</f>
        <v>12.794287499999996</v>
      </c>
      <c r="J805" s="6" t="str">
        <f>OBV!F805</f>
        <v>BULLISH</v>
      </c>
      <c r="K805" s="6" t="str">
        <f>OBV!G805</f>
        <v>NEUTRAL</v>
      </c>
      <c r="L805" s="6" t="str">
        <f>OBV!H805</f>
        <v>NEUTRAL</v>
      </c>
      <c r="M805" s="8">
        <f t="shared" si="120"/>
        <v>25</v>
      </c>
      <c r="N805" s="8">
        <f t="shared" si="121"/>
        <v>0</v>
      </c>
      <c r="O805" s="8">
        <f t="shared" si="122"/>
        <v>0</v>
      </c>
      <c r="P805" s="8">
        <f t="shared" si="123"/>
        <v>49.5</v>
      </c>
      <c r="Q805" s="9">
        <f t="shared" si="124"/>
        <v>16.175000000000001</v>
      </c>
      <c r="R805" s="9">
        <f t="shared" si="125"/>
        <v>17.375</v>
      </c>
      <c r="S805" s="9">
        <f t="shared" si="126"/>
        <v>26.025000000000002</v>
      </c>
      <c r="T805" s="9">
        <f t="shared" si="127"/>
        <v>18.625</v>
      </c>
      <c r="U805" s="8">
        <f t="shared" si="128"/>
        <v>19.858333333333334</v>
      </c>
      <c r="V805" s="8">
        <f t="shared" si="129"/>
        <v>19.55</v>
      </c>
    </row>
    <row r="806" spans="1:22" ht="13.5" x14ac:dyDescent="0.25">
      <c r="A806" s="3">
        <f>RSI!A806</f>
        <v>45699</v>
      </c>
      <c r="B806" s="2">
        <f>RSI!B806</f>
        <v>12.5702</v>
      </c>
      <c r="C806" s="2">
        <f>RSI!I806</f>
        <v>48.502658746678868</v>
      </c>
      <c r="D806" s="2">
        <f>MACD!E806</f>
        <v>-1.2692504530269488E-2</v>
      </c>
      <c r="E806" s="2">
        <f>MACD!F806</f>
        <v>-8.028618584368763E-2</v>
      </c>
      <c r="F806" s="2">
        <f>'Moving Avg'!D806</f>
        <v>12.579560000000001</v>
      </c>
      <c r="G806" s="2">
        <f>'Moving Avg'!F806</f>
        <v>12.576280000000001</v>
      </c>
      <c r="H806" s="2">
        <f>'Moving Avg'!G806</f>
        <v>12.672675999999999</v>
      </c>
      <c r="I806" s="2">
        <f>'Moving Avg'!H806</f>
        <v>12.792797499999999</v>
      </c>
      <c r="J806" s="6" t="str">
        <f>OBV!F806</f>
        <v>BULLISH</v>
      </c>
      <c r="K806" s="6" t="str">
        <f>OBV!G806</f>
        <v>NEUTRAL</v>
      </c>
      <c r="L806" s="6" t="str">
        <f>OBV!H806</f>
        <v>CONFIRMED BULLISH</v>
      </c>
      <c r="M806" s="8">
        <f t="shared" si="120"/>
        <v>25</v>
      </c>
      <c r="N806" s="8">
        <f t="shared" si="121"/>
        <v>0</v>
      </c>
      <c r="O806" s="8">
        <f t="shared" si="122"/>
        <v>0</v>
      </c>
      <c r="P806" s="8">
        <f t="shared" si="123"/>
        <v>83.5</v>
      </c>
      <c r="Q806" s="9">
        <f t="shared" si="124"/>
        <v>21.274999999999999</v>
      </c>
      <c r="R806" s="9">
        <f t="shared" si="125"/>
        <v>25.875</v>
      </c>
      <c r="S806" s="9">
        <f t="shared" si="126"/>
        <v>41.325000000000003</v>
      </c>
      <c r="T806" s="9">
        <f t="shared" si="127"/>
        <v>27.125</v>
      </c>
      <c r="U806" s="8">
        <f t="shared" si="128"/>
        <v>29.491666666666664</v>
      </c>
      <c r="V806" s="8">
        <f t="shared" si="129"/>
        <v>28.9</v>
      </c>
    </row>
    <row r="807" spans="1:22" ht="13.5" x14ac:dyDescent="0.25">
      <c r="A807" s="3">
        <f>RSI!A807</f>
        <v>45700</v>
      </c>
      <c r="B807" s="2">
        <f>RSI!B807</f>
        <v>12.504899999999999</v>
      </c>
      <c r="C807" s="2">
        <f>RSI!I807</f>
        <v>46.219350012364444</v>
      </c>
      <c r="D807" s="2">
        <f>MACD!E807</f>
        <v>2.1251363854961625E-2</v>
      </c>
      <c r="E807" s="2">
        <f>MACD!F807</f>
        <v>-5.9978675903957779E-2</v>
      </c>
      <c r="F807" s="2">
        <f>'Moving Avg'!D807</f>
        <v>12.55156</v>
      </c>
      <c r="G807" s="2">
        <f>'Moving Avg'!F807</f>
        <v>12.585615000000001</v>
      </c>
      <c r="H807" s="2">
        <f>'Moving Avg'!G807</f>
        <v>12.667263999999999</v>
      </c>
      <c r="I807" s="2">
        <f>'Moving Avg'!H807</f>
        <v>12.791506499999999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  <c r="M807" s="8">
        <f t="shared" si="120"/>
        <v>25</v>
      </c>
      <c r="N807" s="8">
        <f t="shared" si="121"/>
        <v>0</v>
      </c>
      <c r="O807" s="8">
        <f t="shared" si="122"/>
        <v>0</v>
      </c>
      <c r="P807" s="8">
        <f t="shared" si="123"/>
        <v>16.5</v>
      </c>
      <c r="Q807" s="9">
        <f t="shared" si="124"/>
        <v>11.225</v>
      </c>
      <c r="R807" s="9">
        <f t="shared" si="125"/>
        <v>9.125</v>
      </c>
      <c r="S807" s="9">
        <f t="shared" si="126"/>
        <v>11.175000000000001</v>
      </c>
      <c r="T807" s="9">
        <f t="shared" si="127"/>
        <v>10.375</v>
      </c>
      <c r="U807" s="8">
        <f t="shared" si="128"/>
        <v>10.508333333333335</v>
      </c>
      <c r="V807" s="8">
        <f t="shared" si="129"/>
        <v>10.475000000000001</v>
      </c>
    </row>
    <row r="808" spans="1:22" ht="13.5" x14ac:dyDescent="0.25">
      <c r="A808" s="3">
        <f>RSI!A808</f>
        <v>45701</v>
      </c>
      <c r="B808" s="2">
        <f>RSI!B808</f>
        <v>12.318199999999999</v>
      </c>
      <c r="C808" s="2">
        <f>RSI!I808</f>
        <v>40.368046267646179</v>
      </c>
      <c r="D808" s="2">
        <f>MACD!E808</f>
        <v>6.4410789355015652E-2</v>
      </c>
      <c r="E808" s="2">
        <f>MACD!F808</f>
        <v>-3.5100782852163094E-2</v>
      </c>
      <c r="F808" s="2">
        <f>'Moving Avg'!D808</f>
        <v>12.51422</v>
      </c>
      <c r="G808" s="2">
        <f>'Moving Avg'!F808</f>
        <v>12.59028</v>
      </c>
      <c r="H808" s="2">
        <f>'Moving Avg'!G808</f>
        <v>12.656064000000004</v>
      </c>
      <c r="I808" s="2">
        <f>'Moving Avg'!H808</f>
        <v>12.789281999999998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0"/>
        <v>25</v>
      </c>
      <c r="N808" s="8">
        <f t="shared" si="121"/>
        <v>0</v>
      </c>
      <c r="O808" s="8">
        <f t="shared" si="122"/>
        <v>0</v>
      </c>
      <c r="P808" s="8">
        <f t="shared" si="123"/>
        <v>16.5</v>
      </c>
      <c r="Q808" s="9">
        <f t="shared" si="124"/>
        <v>11.225</v>
      </c>
      <c r="R808" s="9">
        <f t="shared" si="125"/>
        <v>9.125</v>
      </c>
      <c r="S808" s="9">
        <f t="shared" si="126"/>
        <v>11.175000000000001</v>
      </c>
      <c r="T808" s="9">
        <f t="shared" si="127"/>
        <v>10.375</v>
      </c>
      <c r="U808" s="8">
        <f t="shared" si="128"/>
        <v>10.508333333333335</v>
      </c>
      <c r="V808" s="8">
        <f t="shared" si="129"/>
        <v>10.475000000000001</v>
      </c>
    </row>
    <row r="809" spans="1:22" ht="13.5" x14ac:dyDescent="0.25">
      <c r="A809" s="3">
        <f>RSI!A809</f>
        <v>45702</v>
      </c>
      <c r="B809" s="2">
        <f>RSI!B809</f>
        <v>12.2902</v>
      </c>
      <c r="C809" s="2">
        <f>RSI!I809</f>
        <v>39.559184083313426</v>
      </c>
      <c r="D809" s="2">
        <f>MACD!E809</f>
        <v>0.10322446130685314</v>
      </c>
      <c r="E809" s="2">
        <f>MACD!F809</f>
        <v>-7.4357340203598452E-3</v>
      </c>
      <c r="F809" s="2">
        <f>'Moving Avg'!D809</f>
        <v>12.45448</v>
      </c>
      <c r="G809" s="2">
        <f>'Moving Avg'!F809</f>
        <v>12.593544999999999</v>
      </c>
      <c r="H809" s="2">
        <f>'Moving Avg'!G809</f>
        <v>12.640572000000004</v>
      </c>
      <c r="I809" s="2">
        <f>'Moving Avg'!H809</f>
        <v>12.7872925</v>
      </c>
      <c r="J809" s="6" t="str">
        <f>OBV!F809</f>
        <v>BEARISH</v>
      </c>
      <c r="K809" s="6" t="str">
        <f>OBV!G809</f>
        <v>WEAK</v>
      </c>
      <c r="L809" s="6" t="str">
        <f>OBV!H809</f>
        <v>CONFIRMED BEARISH</v>
      </c>
      <c r="M809" s="8">
        <f t="shared" si="120"/>
        <v>25</v>
      </c>
      <c r="N809" s="8">
        <f t="shared" si="121"/>
        <v>0</v>
      </c>
      <c r="O809" s="8">
        <f t="shared" si="122"/>
        <v>0</v>
      </c>
      <c r="P809" s="8">
        <f t="shared" si="123"/>
        <v>0</v>
      </c>
      <c r="Q809" s="9">
        <f t="shared" si="124"/>
        <v>8.75</v>
      </c>
      <c r="R809" s="9">
        <f t="shared" si="125"/>
        <v>5</v>
      </c>
      <c r="S809" s="9">
        <f t="shared" si="126"/>
        <v>3.75</v>
      </c>
      <c r="T809" s="9">
        <f t="shared" si="127"/>
        <v>6.25</v>
      </c>
      <c r="U809" s="8">
        <f t="shared" si="128"/>
        <v>5.833333333333333</v>
      </c>
      <c r="V809" s="8">
        <f t="shared" si="129"/>
        <v>5.9375</v>
      </c>
    </row>
    <row r="810" spans="1:22" ht="13.5" x14ac:dyDescent="0.25">
      <c r="A810" s="3">
        <f>RSI!A810</f>
        <v>45705</v>
      </c>
      <c r="B810" s="2">
        <f>RSI!B810</f>
        <v>12.738200000000001</v>
      </c>
      <c r="C810" s="2">
        <f>RSI!I810</f>
        <v>55.071148079769088</v>
      </c>
      <c r="D810" s="2">
        <f>MACD!E810</f>
        <v>7.875911071291597E-2</v>
      </c>
      <c r="E810" s="2">
        <f>MACD!F810</f>
        <v>9.8032349262953174E-3</v>
      </c>
      <c r="F810" s="2">
        <f>'Moving Avg'!D810</f>
        <v>12.48434</v>
      </c>
      <c r="G810" s="2">
        <f>'Moving Avg'!F810</f>
        <v>12.615475</v>
      </c>
      <c r="H810" s="2">
        <f>'Moving Avg'!G810</f>
        <v>12.635906000000004</v>
      </c>
      <c r="I810" s="2">
        <f>'Moving Avg'!H810</f>
        <v>12.787542999999996</v>
      </c>
      <c r="J810" s="6" t="str">
        <f>OBV!F810</f>
        <v>BEARISH</v>
      </c>
      <c r="K810" s="6" t="str">
        <f>OBV!G810</f>
        <v>NEUTRAL</v>
      </c>
      <c r="L810" s="6" t="str">
        <f>OBV!H810</f>
        <v>BEARISH DIVERGENCE</v>
      </c>
      <c r="M810" s="8">
        <f t="shared" si="120"/>
        <v>25</v>
      </c>
      <c r="N810" s="8">
        <f t="shared" si="121"/>
        <v>0</v>
      </c>
      <c r="O810" s="8">
        <f t="shared" si="122"/>
        <v>0</v>
      </c>
      <c r="P810" s="8">
        <f t="shared" si="123"/>
        <v>16.5</v>
      </c>
      <c r="Q810" s="9">
        <f t="shared" si="124"/>
        <v>11.225</v>
      </c>
      <c r="R810" s="9">
        <f t="shared" si="125"/>
        <v>9.125</v>
      </c>
      <c r="S810" s="9">
        <f t="shared" si="126"/>
        <v>11.175000000000001</v>
      </c>
      <c r="T810" s="9">
        <f t="shared" si="127"/>
        <v>10.375</v>
      </c>
      <c r="U810" s="8">
        <f t="shared" si="128"/>
        <v>10.508333333333335</v>
      </c>
      <c r="V810" s="8">
        <f t="shared" si="129"/>
        <v>10.475000000000001</v>
      </c>
    </row>
    <row r="811" spans="1:22" ht="13.5" x14ac:dyDescent="0.25">
      <c r="A811" s="3">
        <f>RSI!A811</f>
        <v>45706</v>
      </c>
      <c r="B811" s="2">
        <f>RSI!B811</f>
        <v>12.4116</v>
      </c>
      <c r="C811" s="2">
        <f>RSI!I811</f>
        <v>45.835607671070342</v>
      </c>
      <c r="D811" s="2">
        <f>MACD!E811</f>
        <v>5.8215498587035341E-2</v>
      </c>
      <c r="E811" s="2">
        <f>MACD!F811</f>
        <v>1.9485687658443322E-2</v>
      </c>
      <c r="F811" s="2">
        <f>'Moving Avg'!D811</f>
        <v>12.45262</v>
      </c>
      <c r="G811" s="2">
        <f>'Moving Avg'!F811</f>
        <v>12.616409999999998</v>
      </c>
      <c r="H811" s="2">
        <f>'Moving Avg'!G811</f>
        <v>12.626574</v>
      </c>
      <c r="I811" s="2">
        <f>'Moving Avg'!H811</f>
        <v>12.786535999999998</v>
      </c>
      <c r="J811" s="6" t="str">
        <f>OBV!F811</f>
        <v>BEARISH</v>
      </c>
      <c r="K811" s="6" t="str">
        <f>OBV!G811</f>
        <v>WEAK</v>
      </c>
      <c r="L811" s="6" t="str">
        <f>OBV!H811</f>
        <v>CONFIRMED BEARISH</v>
      </c>
      <c r="M811" s="8">
        <f t="shared" si="120"/>
        <v>25</v>
      </c>
      <c r="N811" s="8">
        <f t="shared" si="121"/>
        <v>0</v>
      </c>
      <c r="O811" s="8">
        <f t="shared" si="122"/>
        <v>0</v>
      </c>
      <c r="P811" s="8">
        <f t="shared" si="123"/>
        <v>0</v>
      </c>
      <c r="Q811" s="9">
        <f t="shared" si="124"/>
        <v>8.75</v>
      </c>
      <c r="R811" s="9">
        <f t="shared" si="125"/>
        <v>5</v>
      </c>
      <c r="S811" s="9">
        <f t="shared" si="126"/>
        <v>3.75</v>
      </c>
      <c r="T811" s="9">
        <f t="shared" si="127"/>
        <v>6.25</v>
      </c>
      <c r="U811" s="8">
        <f t="shared" si="128"/>
        <v>5.833333333333333</v>
      </c>
      <c r="V811" s="8">
        <f t="shared" si="129"/>
        <v>5.9375</v>
      </c>
    </row>
    <row r="812" spans="1:22" ht="13.5" x14ac:dyDescent="0.25">
      <c r="A812" s="3">
        <f>RSI!A812</f>
        <v>45707</v>
      </c>
      <c r="B812" s="2">
        <f>RSI!B812</f>
        <v>12.4116</v>
      </c>
      <c r="C812" s="2">
        <f>RSI!I812</f>
        <v>45.835607671070342</v>
      </c>
      <c r="D812" s="2">
        <f>MACD!E812</f>
        <v>7.3360355199669769E-2</v>
      </c>
      <c r="E812" s="2">
        <f>MACD!F812</f>
        <v>3.0260621166688612E-2</v>
      </c>
      <c r="F812" s="2">
        <f>'Moving Avg'!D812</f>
        <v>12.433960000000001</v>
      </c>
      <c r="G812" s="2">
        <f>'Moving Avg'!F812</f>
        <v>12.597749999999998</v>
      </c>
      <c r="H812" s="2">
        <f>'Moving Avg'!G812</f>
        <v>12.618176</v>
      </c>
      <c r="I812" s="2">
        <f>'Moving Avg'!H812</f>
        <v>12.788156999999998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0</v>
      </c>
      <c r="O812" s="8">
        <f t="shared" si="122"/>
        <v>0</v>
      </c>
      <c r="P812" s="8">
        <f t="shared" si="123"/>
        <v>16.5</v>
      </c>
      <c r="Q812" s="9">
        <f t="shared" si="124"/>
        <v>11.225</v>
      </c>
      <c r="R812" s="9">
        <f t="shared" si="125"/>
        <v>9.125</v>
      </c>
      <c r="S812" s="9">
        <f t="shared" si="126"/>
        <v>11.175000000000001</v>
      </c>
      <c r="T812" s="9">
        <f t="shared" si="127"/>
        <v>10.375</v>
      </c>
      <c r="U812" s="8">
        <f t="shared" si="128"/>
        <v>10.508333333333335</v>
      </c>
      <c r="V812" s="8">
        <f t="shared" si="129"/>
        <v>10.475000000000001</v>
      </c>
    </row>
    <row r="813" spans="1:22" ht="13.5" x14ac:dyDescent="0.25">
      <c r="A813" s="3">
        <f>RSI!A813</f>
        <v>45708</v>
      </c>
      <c r="B813" s="2">
        <f>RSI!B813</f>
        <v>12.4116</v>
      </c>
      <c r="C813" s="2">
        <f>RSI!I813</f>
        <v>45.835607671070342</v>
      </c>
      <c r="D813" s="2">
        <f>MACD!E813</f>
        <v>6.5510196076235871E-2</v>
      </c>
      <c r="E813" s="2">
        <f>MACD!F813</f>
        <v>3.731053614859807E-2</v>
      </c>
      <c r="F813" s="2">
        <f>'Moving Avg'!D813</f>
        <v>12.452639999999999</v>
      </c>
      <c r="G813" s="2">
        <f>'Moving Avg'!F813</f>
        <v>12.573954999999996</v>
      </c>
      <c r="H813" s="2">
        <f>'Moving Avg'!G813</f>
        <v>12.609778000000004</v>
      </c>
      <c r="I813" s="2">
        <f>'Moving Avg'!H813</f>
        <v>12.787562999999999</v>
      </c>
      <c r="J813" s="6" t="str">
        <f>OBV!F813</f>
        <v>BEARISH</v>
      </c>
      <c r="K813" s="6" t="str">
        <f>OBV!G813</f>
        <v>NEUTRAL</v>
      </c>
      <c r="L813" s="6" t="str">
        <f>OBV!H813</f>
        <v>BEARISH DIVERGENCE</v>
      </c>
      <c r="M813" s="8">
        <f t="shared" si="120"/>
        <v>25</v>
      </c>
      <c r="N813" s="8">
        <f t="shared" si="121"/>
        <v>0</v>
      </c>
      <c r="O813" s="8">
        <f t="shared" si="122"/>
        <v>0</v>
      </c>
      <c r="P813" s="8">
        <f t="shared" si="123"/>
        <v>16.5</v>
      </c>
      <c r="Q813" s="9">
        <f t="shared" si="124"/>
        <v>11.225</v>
      </c>
      <c r="R813" s="9">
        <f t="shared" si="125"/>
        <v>9.125</v>
      </c>
      <c r="S813" s="9">
        <f t="shared" si="126"/>
        <v>11.175000000000001</v>
      </c>
      <c r="T813" s="9">
        <f t="shared" si="127"/>
        <v>10.375</v>
      </c>
      <c r="U813" s="8">
        <f t="shared" si="128"/>
        <v>10.508333333333335</v>
      </c>
      <c r="V813" s="8">
        <f t="shared" si="129"/>
        <v>10.475000000000001</v>
      </c>
    </row>
    <row r="814" spans="1:22" ht="13.5" x14ac:dyDescent="0.25">
      <c r="A814" s="3">
        <f>RSI!A814</f>
        <v>45709</v>
      </c>
      <c r="B814" s="2">
        <f>RSI!B814</f>
        <v>12.430199999999999</v>
      </c>
      <c r="C814" s="2">
        <f>RSI!I814</f>
        <v>46.474096064067396</v>
      </c>
      <c r="D814" s="2">
        <f>MACD!E814</f>
        <v>7.1221778574104277E-2</v>
      </c>
      <c r="E814" s="2">
        <f>MACD!F814</f>
        <v>4.4092784633699311E-2</v>
      </c>
      <c r="F814" s="2">
        <f>'Moving Avg'!D814</f>
        <v>12.480639999999999</v>
      </c>
      <c r="G814" s="2">
        <f>'Moving Avg'!F814</f>
        <v>12.552489999999997</v>
      </c>
      <c r="H814" s="2">
        <f>'Moving Avg'!G814</f>
        <v>12.601752000000003</v>
      </c>
      <c r="I814" s="2">
        <f>'Moving Avg'!H814</f>
        <v>12.788112999999996</v>
      </c>
      <c r="J814" s="6" t="str">
        <f>OBV!F814</f>
        <v>BULLISH</v>
      </c>
      <c r="K814" s="6" t="str">
        <f>OBV!G814</f>
        <v>NEUTRAL</v>
      </c>
      <c r="L814" s="6" t="str">
        <f>OBV!H814</f>
        <v>CONFIRMED BULLISH</v>
      </c>
      <c r="M814" s="8">
        <f t="shared" si="120"/>
        <v>25</v>
      </c>
      <c r="N814" s="8">
        <f t="shared" si="121"/>
        <v>0</v>
      </c>
      <c r="O814" s="8">
        <f t="shared" si="122"/>
        <v>0</v>
      </c>
      <c r="P814" s="8">
        <f t="shared" si="123"/>
        <v>83.5</v>
      </c>
      <c r="Q814" s="9">
        <f t="shared" si="124"/>
        <v>21.274999999999999</v>
      </c>
      <c r="R814" s="9">
        <f t="shared" si="125"/>
        <v>25.875</v>
      </c>
      <c r="S814" s="9">
        <f t="shared" si="126"/>
        <v>41.325000000000003</v>
      </c>
      <c r="T814" s="9">
        <f t="shared" si="127"/>
        <v>27.125</v>
      </c>
      <c r="U814" s="8">
        <f t="shared" si="128"/>
        <v>29.491666666666664</v>
      </c>
      <c r="V814" s="8">
        <f t="shared" si="129"/>
        <v>28.9</v>
      </c>
    </row>
    <row r="815" spans="1:22" ht="13.5" x14ac:dyDescent="0.25">
      <c r="A815" s="3">
        <f>RSI!A815</f>
        <v>45712</v>
      </c>
      <c r="B815" s="2">
        <f>RSI!B815</f>
        <v>12.318199999999999</v>
      </c>
      <c r="C815" s="2">
        <f>RSI!I815</f>
        <v>43.173826351532718</v>
      </c>
      <c r="D815" s="2">
        <f>MACD!E815</f>
        <v>8.4989864251076241E-2</v>
      </c>
      <c r="E815" s="2">
        <f>MACD!F815</f>
        <v>5.22722005571747E-2</v>
      </c>
      <c r="F815" s="2">
        <f>'Moving Avg'!D815</f>
        <v>12.39664</v>
      </c>
      <c r="G815" s="2">
        <f>'Moving Avg'!F815</f>
        <v>12.533354999999997</v>
      </c>
      <c r="H815" s="2">
        <f>'Moving Avg'!G815</f>
        <v>12.587754000000007</v>
      </c>
      <c r="I815" s="2">
        <f>'Moving Avg'!H815</f>
        <v>12.788103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  <c r="M815" s="8">
        <f t="shared" si="120"/>
        <v>25</v>
      </c>
      <c r="N815" s="8">
        <f t="shared" si="121"/>
        <v>0</v>
      </c>
      <c r="O815" s="8">
        <f t="shared" si="122"/>
        <v>0</v>
      </c>
      <c r="P815" s="8">
        <f t="shared" si="123"/>
        <v>16.5</v>
      </c>
      <c r="Q815" s="9">
        <f t="shared" si="124"/>
        <v>11.225</v>
      </c>
      <c r="R815" s="9">
        <f t="shared" si="125"/>
        <v>9.125</v>
      </c>
      <c r="S815" s="9">
        <f t="shared" si="126"/>
        <v>11.175000000000001</v>
      </c>
      <c r="T815" s="9">
        <f t="shared" si="127"/>
        <v>10.375</v>
      </c>
      <c r="U815" s="8">
        <f t="shared" si="128"/>
        <v>10.508333333333335</v>
      </c>
      <c r="V815" s="8">
        <f t="shared" si="129"/>
        <v>10.475000000000001</v>
      </c>
    </row>
    <row r="816" spans="1:22" ht="13.5" x14ac:dyDescent="0.25">
      <c r="A816" s="3">
        <f>RSI!A816</f>
        <v>45713</v>
      </c>
      <c r="B816" s="2">
        <f>RSI!B816</f>
        <v>12.504899999999999</v>
      </c>
      <c r="C816" s="2">
        <f>RSI!I816</f>
        <v>49.599049139272481</v>
      </c>
      <c r="D816" s="2">
        <f>MACD!E816</f>
        <v>8.1186628080597956E-2</v>
      </c>
      <c r="E816" s="2">
        <f>MACD!F816</f>
        <v>5.8055086061859357E-2</v>
      </c>
      <c r="F816" s="2">
        <f>'Moving Avg'!D816</f>
        <v>12.415299999999998</v>
      </c>
      <c r="G816" s="2">
        <f>'Moving Avg'!F816</f>
        <v>12.527754999999997</v>
      </c>
      <c r="H816" s="2">
        <f>'Moving Avg'!G816</f>
        <v>12.575250000000008</v>
      </c>
      <c r="I816" s="2">
        <f>'Moving Avg'!H816</f>
        <v>12.789026499999999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  <c r="M816" s="8">
        <f t="shared" si="120"/>
        <v>25</v>
      </c>
      <c r="N816" s="8">
        <f t="shared" si="121"/>
        <v>0</v>
      </c>
      <c r="O816" s="8">
        <f t="shared" si="122"/>
        <v>0</v>
      </c>
      <c r="P816" s="8">
        <f t="shared" si="123"/>
        <v>83.5</v>
      </c>
      <c r="Q816" s="9">
        <f t="shared" si="124"/>
        <v>21.274999999999999</v>
      </c>
      <c r="R816" s="9">
        <f t="shared" si="125"/>
        <v>25.875</v>
      </c>
      <c r="S816" s="9">
        <f t="shared" si="126"/>
        <v>41.325000000000003</v>
      </c>
      <c r="T816" s="9">
        <f t="shared" si="127"/>
        <v>27.125</v>
      </c>
      <c r="U816" s="8">
        <f t="shared" si="128"/>
        <v>29.491666666666664</v>
      </c>
      <c r="V816" s="8">
        <f t="shared" si="129"/>
        <v>28.9</v>
      </c>
    </row>
    <row r="817" spans="1:22" ht="13.5" x14ac:dyDescent="0.25">
      <c r="A817" s="3">
        <f>RSI!A817</f>
        <v>45714</v>
      </c>
      <c r="B817" s="2">
        <f>RSI!B817</f>
        <v>12.3649</v>
      </c>
      <c r="C817" s="2">
        <f>RSI!I817</f>
        <v>45.449181506282635</v>
      </c>
      <c r="D817" s="2">
        <f>MACD!E817</f>
        <v>7.8350056971755677E-2</v>
      </c>
      <c r="E817" s="2">
        <f>MACD!F817</f>
        <v>6.2114080243838618E-2</v>
      </c>
      <c r="F817" s="2">
        <f>'Moving Avg'!D817</f>
        <v>12.405959999999999</v>
      </c>
      <c r="G817" s="2">
        <f>'Moving Avg'!F817</f>
        <v>12.507689999999997</v>
      </c>
      <c r="H817" s="2">
        <f>'Moving Avg'!G817</f>
        <v>12.564984000000006</v>
      </c>
      <c r="I817" s="2">
        <f>'Moving Avg'!H817</f>
        <v>12.789324999999996</v>
      </c>
      <c r="J817" s="6" t="str">
        <f>OBV!F817</f>
        <v>BULLISH</v>
      </c>
      <c r="K817" s="6" t="str">
        <f>OBV!G817</f>
        <v>NEUTRAL</v>
      </c>
      <c r="L817" s="6" t="str">
        <f>OBV!H817</f>
        <v>BULLISH DIVERGENCE</v>
      </c>
      <c r="M817" s="8">
        <f t="shared" si="120"/>
        <v>25</v>
      </c>
      <c r="N817" s="8">
        <f t="shared" si="121"/>
        <v>0</v>
      </c>
      <c r="O817" s="8">
        <f t="shared" si="122"/>
        <v>0</v>
      </c>
      <c r="P817" s="8">
        <f t="shared" si="123"/>
        <v>66.5</v>
      </c>
      <c r="Q817" s="9">
        <f t="shared" si="124"/>
        <v>18.725000000000001</v>
      </c>
      <c r="R817" s="9">
        <f t="shared" si="125"/>
        <v>21.625</v>
      </c>
      <c r="S817" s="9">
        <f t="shared" si="126"/>
        <v>33.674999999999997</v>
      </c>
      <c r="T817" s="9">
        <f t="shared" si="127"/>
        <v>22.875</v>
      </c>
      <c r="U817" s="8">
        <f t="shared" si="128"/>
        <v>24.675000000000001</v>
      </c>
      <c r="V817" s="8">
        <f t="shared" si="129"/>
        <v>24.225000000000001</v>
      </c>
    </row>
    <row r="818" spans="1:22" ht="13.5" x14ac:dyDescent="0.25">
      <c r="A818" s="3">
        <f>RSI!A818</f>
        <v>45715</v>
      </c>
      <c r="B818" s="2">
        <f>RSI!B818</f>
        <v>12.3649</v>
      </c>
      <c r="C818" s="2">
        <f>RSI!I818</f>
        <v>45.449181506282642</v>
      </c>
      <c r="D818" s="2">
        <f>MACD!E818</f>
        <v>4.8107158730106292E-2</v>
      </c>
      <c r="E818" s="2">
        <f>MACD!F818</f>
        <v>5.9312695941092154E-2</v>
      </c>
      <c r="F818" s="2">
        <f>'Moving Avg'!D818</f>
        <v>12.396619999999999</v>
      </c>
      <c r="G818" s="2">
        <f>'Moving Avg'!F818</f>
        <v>12.487624999999998</v>
      </c>
      <c r="H818" s="2">
        <f>'Moving Avg'!G818</f>
        <v>12.555466000000006</v>
      </c>
      <c r="I818" s="2">
        <f>'Moving Avg'!H818</f>
        <v>12.788835499999999</v>
      </c>
      <c r="J818" s="6" t="str">
        <f>OBV!F818</f>
        <v>BULLISH</v>
      </c>
      <c r="K818" s="6" t="str">
        <f>OBV!G818</f>
        <v>NEUTRAL</v>
      </c>
      <c r="L818" s="6" t="str">
        <f>OBV!H818</f>
        <v>BULLISH DIVERGENCE</v>
      </c>
      <c r="M818" s="8">
        <f t="shared" si="120"/>
        <v>25</v>
      </c>
      <c r="N818" s="8">
        <f t="shared" si="121"/>
        <v>45</v>
      </c>
      <c r="O818" s="8">
        <f t="shared" si="122"/>
        <v>0</v>
      </c>
      <c r="P818" s="8">
        <f t="shared" si="123"/>
        <v>66.5</v>
      </c>
      <c r="Q818" s="9">
        <f t="shared" si="124"/>
        <v>34.475000000000001</v>
      </c>
      <c r="R818" s="9">
        <f t="shared" si="125"/>
        <v>30.625</v>
      </c>
      <c r="S818" s="9">
        <f t="shared" si="126"/>
        <v>40.424999999999997</v>
      </c>
      <c r="T818" s="9">
        <f t="shared" si="127"/>
        <v>34.125</v>
      </c>
      <c r="U818" s="8">
        <f t="shared" si="128"/>
        <v>35.174999999999997</v>
      </c>
      <c r="V818" s="8">
        <f t="shared" si="129"/>
        <v>34.912499999999994</v>
      </c>
    </row>
    <row r="819" spans="1:22" ht="13.5" x14ac:dyDescent="0.25">
      <c r="A819" s="3">
        <f>RSI!A819</f>
        <v>45716</v>
      </c>
      <c r="B819" s="2">
        <f>RSI!B819</f>
        <v>12.3089</v>
      </c>
      <c r="C819" s="2">
        <f>RSI!I819</f>
        <v>43.751022099966349</v>
      </c>
      <c r="D819" s="2">
        <f>MACD!E819</f>
        <v>2.3172612714798646E-2</v>
      </c>
      <c r="E819" s="2">
        <f>MACD!F819</f>
        <v>5.2084679295833457E-2</v>
      </c>
      <c r="F819" s="2">
        <f>'Moving Avg'!D819</f>
        <v>12.372359999999999</v>
      </c>
      <c r="G819" s="2">
        <f>'Moving Avg'!F819</f>
        <v>12.465229999999998</v>
      </c>
      <c r="H819" s="2">
        <f>'Moving Avg'!G819</f>
        <v>12.539788000000009</v>
      </c>
      <c r="I819" s="2">
        <f>'Moving Avg'!H819</f>
        <v>12.788253500000001</v>
      </c>
      <c r="J819" s="6" t="str">
        <f>OBV!F819</f>
        <v>BEARISH</v>
      </c>
      <c r="K819" s="6" t="str">
        <f>OBV!G819</f>
        <v>WEAK</v>
      </c>
      <c r="L819" s="6" t="str">
        <f>OBV!H819</f>
        <v>CONFIRMED BEARISH</v>
      </c>
      <c r="M819" s="8">
        <f t="shared" si="120"/>
        <v>25</v>
      </c>
      <c r="N819" s="8">
        <f t="shared" si="121"/>
        <v>100</v>
      </c>
      <c r="O819" s="8">
        <f t="shared" si="122"/>
        <v>0</v>
      </c>
      <c r="P819" s="8">
        <f t="shared" si="123"/>
        <v>0</v>
      </c>
      <c r="Q819" s="9">
        <f t="shared" si="124"/>
        <v>43.75</v>
      </c>
      <c r="R819" s="9">
        <f t="shared" si="125"/>
        <v>25</v>
      </c>
      <c r="S819" s="9">
        <f t="shared" si="126"/>
        <v>18.75</v>
      </c>
      <c r="T819" s="9">
        <f t="shared" si="127"/>
        <v>31.25</v>
      </c>
      <c r="U819" s="8">
        <f t="shared" si="128"/>
        <v>29.166666666666668</v>
      </c>
      <c r="V819" s="8">
        <f t="shared" si="129"/>
        <v>29.6875</v>
      </c>
    </row>
    <row r="820" spans="1:22" ht="13.5" x14ac:dyDescent="0.25">
      <c r="A820" s="3">
        <f>RSI!A820</f>
        <v>45719</v>
      </c>
      <c r="B820" s="2">
        <f>RSI!B820</f>
        <v>12.2902</v>
      </c>
      <c r="C820" s="2">
        <f>RSI!I820</f>
        <v>43.170949631352627</v>
      </c>
      <c r="D820" s="2">
        <f>MACD!E820</f>
        <v>7.3468081076423886E-2</v>
      </c>
      <c r="E820" s="2">
        <f>MACD!F820</f>
        <v>5.6361359651951541E-2</v>
      </c>
      <c r="F820" s="2">
        <f>'Moving Avg'!D820</f>
        <v>12.366759999999999</v>
      </c>
      <c r="G820" s="2">
        <f>'Moving Avg'!F820</f>
        <v>12.450295000000001</v>
      </c>
      <c r="H820" s="2">
        <f>'Moving Avg'!G820</f>
        <v>12.534002000000008</v>
      </c>
      <c r="I820" s="2">
        <f>'Moving Avg'!H820</f>
        <v>12.787578000000002</v>
      </c>
      <c r="J820" s="6" t="str">
        <f>OBV!F820</f>
        <v>BEARISH</v>
      </c>
      <c r="K820" s="6" t="str">
        <f>OBV!G820</f>
        <v>NEUTRAL</v>
      </c>
      <c r="L820" s="6" t="str">
        <f>OBV!H820</f>
        <v>CONFIRMED BEARISH</v>
      </c>
      <c r="M820" s="8">
        <f t="shared" si="120"/>
        <v>25</v>
      </c>
      <c r="N820" s="8">
        <f t="shared" si="121"/>
        <v>0</v>
      </c>
      <c r="O820" s="8">
        <f t="shared" si="122"/>
        <v>0</v>
      </c>
      <c r="P820" s="8">
        <f t="shared" si="123"/>
        <v>16.5</v>
      </c>
      <c r="Q820" s="9">
        <f t="shared" si="124"/>
        <v>11.225</v>
      </c>
      <c r="R820" s="9">
        <f t="shared" si="125"/>
        <v>9.125</v>
      </c>
      <c r="S820" s="9">
        <f t="shared" si="126"/>
        <v>11.175000000000001</v>
      </c>
      <c r="T820" s="9">
        <f t="shared" si="127"/>
        <v>10.375</v>
      </c>
      <c r="U820" s="8">
        <f t="shared" si="128"/>
        <v>10.508333333333335</v>
      </c>
      <c r="V820" s="8">
        <f t="shared" si="129"/>
        <v>10.475000000000001</v>
      </c>
    </row>
    <row r="821" spans="1:22" ht="13.5" x14ac:dyDescent="0.25">
      <c r="A821" s="3">
        <f>RSI!A821</f>
        <v>45720</v>
      </c>
      <c r="B821" s="2">
        <f>RSI!B821</f>
        <v>12.318199999999999</v>
      </c>
      <c r="C821" s="2">
        <f>RSI!I821</f>
        <v>44.360488042259398</v>
      </c>
      <c r="D821" s="2">
        <f>MACD!E821</f>
        <v>6.482130465232494E-2</v>
      </c>
      <c r="E821" s="2">
        <f>MACD!F821</f>
        <v>5.8053348652026222E-2</v>
      </c>
      <c r="F821" s="2">
        <f>'Moving Avg'!D821</f>
        <v>12.329419999999999</v>
      </c>
      <c r="G821" s="2">
        <f>'Moving Avg'!F821</f>
        <v>12.444224999999999</v>
      </c>
      <c r="H821" s="2">
        <f>'Moving Avg'!G821</f>
        <v>12.520004000000007</v>
      </c>
      <c r="I821" s="2">
        <f>'Moving Avg'!H821</f>
        <v>12.7873055</v>
      </c>
      <c r="J821" s="6" t="str">
        <f>OBV!F821</f>
        <v>BEARISH</v>
      </c>
      <c r="K821" s="6" t="str">
        <f>OBV!G821</f>
        <v>WEAK</v>
      </c>
      <c r="L821" s="6" t="str">
        <f>OBV!H821</f>
        <v>CONFIRMED BEARISH</v>
      </c>
      <c r="M821" s="8">
        <f t="shared" si="120"/>
        <v>25</v>
      </c>
      <c r="N821" s="8">
        <f t="shared" si="121"/>
        <v>0</v>
      </c>
      <c r="O821" s="8">
        <f t="shared" si="122"/>
        <v>0</v>
      </c>
      <c r="P821" s="8">
        <f t="shared" si="123"/>
        <v>0</v>
      </c>
      <c r="Q821" s="9">
        <f t="shared" si="124"/>
        <v>8.75</v>
      </c>
      <c r="R821" s="9">
        <f t="shared" si="125"/>
        <v>5</v>
      </c>
      <c r="S821" s="9">
        <f t="shared" si="126"/>
        <v>3.75</v>
      </c>
      <c r="T821" s="9">
        <f t="shared" si="127"/>
        <v>6.25</v>
      </c>
      <c r="U821" s="8">
        <f t="shared" si="128"/>
        <v>5.833333333333333</v>
      </c>
      <c r="V821" s="8">
        <f t="shared" si="129"/>
        <v>5.9375</v>
      </c>
    </row>
    <row r="822" spans="1:22" ht="13.5" x14ac:dyDescent="0.25">
      <c r="A822" s="3">
        <f>RSI!A822</f>
        <v>45721</v>
      </c>
      <c r="B822" s="2">
        <f>RSI!B822</f>
        <v>12.542199999999999</v>
      </c>
      <c r="C822" s="2">
        <f>RSI!I822</f>
        <v>52.861298897407778</v>
      </c>
      <c r="D822" s="2">
        <f>MACD!E822</f>
        <v>4.1779855264186594E-2</v>
      </c>
      <c r="E822" s="2">
        <f>MACD!F822</f>
        <v>5.4798649974458304E-2</v>
      </c>
      <c r="F822" s="2">
        <f>'Moving Avg'!D822</f>
        <v>12.364879999999999</v>
      </c>
      <c r="G822" s="2">
        <f>'Moving Avg'!F822</f>
        <v>12.43909</v>
      </c>
      <c r="H822" s="2">
        <f>'Moving Avg'!G822</f>
        <v>12.518884000000007</v>
      </c>
      <c r="I822" s="2">
        <f>'Moving Avg'!H822</f>
        <v>12.7882655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  <c r="M822" s="8">
        <f t="shared" si="120"/>
        <v>25</v>
      </c>
      <c r="N822" s="8">
        <f t="shared" si="121"/>
        <v>45</v>
      </c>
      <c r="O822" s="8">
        <f t="shared" si="122"/>
        <v>0</v>
      </c>
      <c r="P822" s="8">
        <f t="shared" si="123"/>
        <v>16.5</v>
      </c>
      <c r="Q822" s="9">
        <f t="shared" si="124"/>
        <v>26.975000000000001</v>
      </c>
      <c r="R822" s="9">
        <f t="shared" si="125"/>
        <v>18.125</v>
      </c>
      <c r="S822" s="9">
        <f t="shared" si="126"/>
        <v>17.925000000000001</v>
      </c>
      <c r="T822" s="9">
        <f t="shared" si="127"/>
        <v>21.625</v>
      </c>
      <c r="U822" s="8">
        <f t="shared" si="128"/>
        <v>21.008333333333336</v>
      </c>
      <c r="V822" s="8">
        <f t="shared" si="129"/>
        <v>21.162500000000001</v>
      </c>
    </row>
    <row r="823" spans="1:22" ht="13.5" x14ac:dyDescent="0.25">
      <c r="A823" s="3">
        <f>RSI!A823</f>
        <v>45722</v>
      </c>
      <c r="B823" s="2">
        <f>RSI!B823</f>
        <v>12.542199999999999</v>
      </c>
      <c r="C823" s="2">
        <f>RSI!I823</f>
        <v>52.861298897407778</v>
      </c>
      <c r="D823" s="2">
        <f>MACD!E823</f>
        <v>2.1762994857363438E-2</v>
      </c>
      <c r="E823" s="2">
        <f>MACD!F823</f>
        <v>4.8191518951039333E-2</v>
      </c>
      <c r="F823" s="2">
        <f>'Moving Avg'!D823</f>
        <v>12.40034</v>
      </c>
      <c r="G823" s="2">
        <f>'Moving Avg'!F823</f>
        <v>12.440954999999999</v>
      </c>
      <c r="H823" s="2">
        <f>'Moving Avg'!G823</f>
        <v>12.514778000000005</v>
      </c>
      <c r="I823" s="2">
        <f>'Moving Avg'!H823</f>
        <v>12.789225500000001</v>
      </c>
      <c r="J823" s="6" t="str">
        <f>OBV!F823</f>
        <v>BEARISH</v>
      </c>
      <c r="K823" s="6" t="str">
        <f>OBV!G823</f>
        <v>NEUTRAL</v>
      </c>
      <c r="L823" s="6" t="str">
        <f>OBV!H823</f>
        <v>BEARISH DIVERGENCE</v>
      </c>
      <c r="M823" s="8">
        <f t="shared" si="120"/>
        <v>25</v>
      </c>
      <c r="N823" s="8">
        <f t="shared" si="121"/>
        <v>100</v>
      </c>
      <c r="O823" s="8">
        <f t="shared" si="122"/>
        <v>0</v>
      </c>
      <c r="P823" s="8">
        <f t="shared" si="123"/>
        <v>16.5</v>
      </c>
      <c r="Q823" s="9">
        <f t="shared" si="124"/>
        <v>46.225000000000001</v>
      </c>
      <c r="R823" s="9">
        <f t="shared" si="125"/>
        <v>29.125</v>
      </c>
      <c r="S823" s="9">
        <f t="shared" si="126"/>
        <v>26.175000000000001</v>
      </c>
      <c r="T823" s="9">
        <f t="shared" si="127"/>
        <v>35.375</v>
      </c>
      <c r="U823" s="8">
        <f t="shared" si="128"/>
        <v>33.841666666666661</v>
      </c>
      <c r="V823" s="8">
        <f t="shared" si="129"/>
        <v>34.224999999999994</v>
      </c>
    </row>
    <row r="824" spans="1:22" ht="13.5" x14ac:dyDescent="0.25">
      <c r="A824" s="3">
        <f>RSI!A824</f>
        <v>45723</v>
      </c>
      <c r="B824" s="2">
        <f>RSI!B824</f>
        <v>12.392899999999999</v>
      </c>
      <c r="C824" s="2">
        <f>RSI!I824</f>
        <v>47.277696262403197</v>
      </c>
      <c r="D824" s="2">
        <f>MACD!E824</f>
        <v>1.8264736762475309E-2</v>
      </c>
      <c r="E824" s="2">
        <f>MACD!F824</f>
        <v>4.2206162513326533E-2</v>
      </c>
      <c r="F824" s="2">
        <f>'Moving Avg'!D824</f>
        <v>12.41714</v>
      </c>
      <c r="G824" s="2">
        <f>'Moving Avg'!F824</f>
        <v>12.431155</v>
      </c>
      <c r="H824" s="2">
        <f>'Moving Avg'!G824</f>
        <v>12.507872000000006</v>
      </c>
      <c r="I824" s="2">
        <f>'Moving Avg'!H824</f>
        <v>12.790001999999998</v>
      </c>
      <c r="J824" s="6" t="str">
        <f>OBV!F824</f>
        <v>BEARISH</v>
      </c>
      <c r="K824" s="6" t="str">
        <f>OBV!G824</f>
        <v>NEUTRAL</v>
      </c>
      <c r="L824" s="6" t="str">
        <f>OBV!H824</f>
        <v>BEARISH DIVERGENCE</v>
      </c>
      <c r="M824" s="8">
        <f t="shared" si="120"/>
        <v>25</v>
      </c>
      <c r="N824" s="8">
        <f t="shared" si="121"/>
        <v>100</v>
      </c>
      <c r="O824" s="8">
        <f t="shared" si="122"/>
        <v>0</v>
      </c>
      <c r="P824" s="8">
        <f t="shared" si="123"/>
        <v>16.5</v>
      </c>
      <c r="Q824" s="9">
        <f t="shared" si="124"/>
        <v>46.225000000000001</v>
      </c>
      <c r="R824" s="9">
        <f t="shared" si="125"/>
        <v>29.125</v>
      </c>
      <c r="S824" s="9">
        <f t="shared" si="126"/>
        <v>26.175000000000001</v>
      </c>
      <c r="T824" s="9">
        <f t="shared" si="127"/>
        <v>35.375</v>
      </c>
      <c r="U824" s="8">
        <f t="shared" si="128"/>
        <v>33.841666666666661</v>
      </c>
      <c r="V824" s="8">
        <f t="shared" si="129"/>
        <v>34.224999999999994</v>
      </c>
    </row>
    <row r="825" spans="1:22" ht="13.5" x14ac:dyDescent="0.25">
      <c r="A825" s="3">
        <f>RSI!A825</f>
        <v>45726</v>
      </c>
      <c r="B825" s="2">
        <f>RSI!B825</f>
        <v>12.4582</v>
      </c>
      <c r="C825" s="2">
        <f>RSI!I825</f>
        <v>49.776442768023756</v>
      </c>
      <c r="D825" s="2">
        <f>MACD!E825</f>
        <v>-6.3269439302420238E-3</v>
      </c>
      <c r="E825" s="2">
        <f>MACD!F825</f>
        <v>3.2499541224612821E-2</v>
      </c>
      <c r="F825" s="2">
        <f>'Moving Avg'!D825</f>
        <v>12.45074</v>
      </c>
      <c r="G825" s="2">
        <f>'Moving Avg'!F825</f>
        <v>12.424620000000001</v>
      </c>
      <c r="H825" s="2">
        <f>'Moving Avg'!G825</f>
        <v>12.505072000000007</v>
      </c>
      <c r="I825" s="2">
        <f>'Moving Avg'!H825</f>
        <v>12.790541999999995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  <c r="M825" s="8">
        <f t="shared" si="120"/>
        <v>25</v>
      </c>
      <c r="N825" s="8">
        <f t="shared" si="121"/>
        <v>100</v>
      </c>
      <c r="O825" s="8">
        <f t="shared" si="122"/>
        <v>0</v>
      </c>
      <c r="P825" s="8">
        <f t="shared" si="123"/>
        <v>83.5</v>
      </c>
      <c r="Q825" s="9">
        <f t="shared" si="124"/>
        <v>56.274999999999999</v>
      </c>
      <c r="R825" s="9">
        <f t="shared" si="125"/>
        <v>45.875</v>
      </c>
      <c r="S825" s="9">
        <f t="shared" si="126"/>
        <v>56.325000000000003</v>
      </c>
      <c r="T825" s="9">
        <f t="shared" si="127"/>
        <v>52.125</v>
      </c>
      <c r="U825" s="8">
        <f t="shared" si="128"/>
        <v>52.82500000000001</v>
      </c>
      <c r="V825" s="8">
        <f t="shared" si="129"/>
        <v>52.650000000000006</v>
      </c>
    </row>
    <row r="826" spans="1:22" ht="13.5" x14ac:dyDescent="0.25">
      <c r="A826" s="3">
        <f>RSI!A826</f>
        <v>45727</v>
      </c>
      <c r="B826" s="2">
        <f>RSI!B826</f>
        <v>12.318199999999999</v>
      </c>
      <c r="C826" s="2">
        <f>RSI!I826</f>
        <v>44.866773902689495</v>
      </c>
      <c r="D826" s="2">
        <f>MACD!E826</f>
        <v>1.1976177395180088E-2</v>
      </c>
      <c r="E826" s="2">
        <f>MACD!F826</f>
        <v>2.8394868458726276E-2</v>
      </c>
      <c r="F826" s="2">
        <f>'Moving Avg'!D826</f>
        <v>12.45074</v>
      </c>
      <c r="G826" s="2">
        <f>'Moving Avg'!F826</f>
        <v>12.41202</v>
      </c>
      <c r="H826" s="2">
        <f>'Moving Avg'!G826</f>
        <v>12.496672000000007</v>
      </c>
      <c r="I826" s="2">
        <f>'Moving Avg'!H826</f>
        <v>12.790381999999999</v>
      </c>
      <c r="J826" s="6" t="str">
        <f>OBV!F826</f>
        <v>BEARISH</v>
      </c>
      <c r="K826" s="6" t="str">
        <f>OBV!G826</f>
        <v>NEUTRAL</v>
      </c>
      <c r="L826" s="6" t="str">
        <f>OBV!H826</f>
        <v>NEUTRAL</v>
      </c>
      <c r="M826" s="8">
        <f t="shared" si="120"/>
        <v>25</v>
      </c>
      <c r="N826" s="8">
        <f t="shared" si="121"/>
        <v>45</v>
      </c>
      <c r="O826" s="8">
        <f t="shared" si="122"/>
        <v>0</v>
      </c>
      <c r="P826" s="8">
        <f t="shared" si="123"/>
        <v>16.5</v>
      </c>
      <c r="Q826" s="9">
        <f t="shared" si="124"/>
        <v>26.975000000000001</v>
      </c>
      <c r="R826" s="9">
        <f t="shared" si="125"/>
        <v>18.125</v>
      </c>
      <c r="S826" s="9">
        <f t="shared" si="126"/>
        <v>17.925000000000001</v>
      </c>
      <c r="T826" s="9">
        <f t="shared" si="127"/>
        <v>21.625</v>
      </c>
      <c r="U826" s="8">
        <f t="shared" si="128"/>
        <v>21.008333333333336</v>
      </c>
      <c r="V826" s="8">
        <f t="shared" si="129"/>
        <v>21.162500000000001</v>
      </c>
    </row>
    <row r="827" spans="1:22" ht="13.5" x14ac:dyDescent="0.25">
      <c r="A827" s="3">
        <f>RSI!A827</f>
        <v>45728</v>
      </c>
      <c r="B827" s="2">
        <f>RSI!B827</f>
        <v>12.318199999999999</v>
      </c>
      <c r="C827" s="2">
        <f>RSI!I827</f>
        <v>44.866773902689495</v>
      </c>
      <c r="D827" s="2">
        <f>MACD!E827</f>
        <v>6.768922850767467E-3</v>
      </c>
      <c r="E827" s="2">
        <f>MACD!F827</f>
        <v>2.4069679337134515E-2</v>
      </c>
      <c r="F827" s="2">
        <f>'Moving Avg'!D827</f>
        <v>12.405939999999998</v>
      </c>
      <c r="G827" s="2">
        <f>'Moving Avg'!F827</f>
        <v>12.402685</v>
      </c>
      <c r="H827" s="2">
        <f>'Moving Avg'!G827</f>
        <v>12.488272000000006</v>
      </c>
      <c r="I827" s="2">
        <f>'Moving Avg'!H827</f>
        <v>12.790409500000001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0"/>
        <v>25</v>
      </c>
      <c r="N827" s="8">
        <f t="shared" si="121"/>
        <v>45</v>
      </c>
      <c r="O827" s="8">
        <f t="shared" si="122"/>
        <v>0</v>
      </c>
      <c r="P827" s="8">
        <f t="shared" si="123"/>
        <v>16.5</v>
      </c>
      <c r="Q827" s="9">
        <f t="shared" si="124"/>
        <v>26.975000000000001</v>
      </c>
      <c r="R827" s="9">
        <f t="shared" si="125"/>
        <v>18.125</v>
      </c>
      <c r="S827" s="9">
        <f t="shared" si="126"/>
        <v>17.925000000000001</v>
      </c>
      <c r="T827" s="9">
        <f t="shared" si="127"/>
        <v>21.625</v>
      </c>
      <c r="U827" s="8">
        <f t="shared" si="128"/>
        <v>21.008333333333336</v>
      </c>
      <c r="V827" s="8">
        <f t="shared" si="129"/>
        <v>21.162500000000001</v>
      </c>
    </row>
    <row r="828" spans="1:22" ht="13.5" x14ac:dyDescent="0.25">
      <c r="A828" s="3">
        <f>RSI!A828</f>
        <v>45729</v>
      </c>
      <c r="B828" s="2">
        <f>RSI!B828</f>
        <v>12.8782</v>
      </c>
      <c r="C828" s="2">
        <f>RSI!I828</f>
        <v>62.174564716576242</v>
      </c>
      <c r="D828" s="2">
        <f>MACD!E828</f>
        <v>-3.8337261454408633E-2</v>
      </c>
      <c r="E828" s="2">
        <f>MACD!F828</f>
        <v>1.1588291178825885E-2</v>
      </c>
      <c r="F828" s="2">
        <f>'Moving Avg'!D828</f>
        <v>12.473139999999999</v>
      </c>
      <c r="G828" s="2">
        <f>'Moving Avg'!F828</f>
        <v>12.430685</v>
      </c>
      <c r="H828" s="2">
        <f>'Moving Avg'!G828</f>
        <v>12.491072000000008</v>
      </c>
      <c r="I828" s="2">
        <f>'Moving Avg'!H828</f>
        <v>12.790984999999999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  <c r="M828" s="8">
        <f t="shared" si="120"/>
        <v>25</v>
      </c>
      <c r="N828" s="8">
        <f t="shared" si="121"/>
        <v>100</v>
      </c>
      <c r="O828" s="8">
        <f t="shared" si="122"/>
        <v>0</v>
      </c>
      <c r="P828" s="8">
        <f t="shared" si="123"/>
        <v>83.5</v>
      </c>
      <c r="Q828" s="9">
        <f t="shared" si="124"/>
        <v>56.274999999999999</v>
      </c>
      <c r="R828" s="9">
        <f t="shared" si="125"/>
        <v>45.875</v>
      </c>
      <c r="S828" s="9">
        <f t="shared" si="126"/>
        <v>56.325000000000003</v>
      </c>
      <c r="T828" s="9">
        <f t="shared" si="127"/>
        <v>52.125</v>
      </c>
      <c r="U828" s="8">
        <f t="shared" si="128"/>
        <v>52.82500000000001</v>
      </c>
      <c r="V828" s="8">
        <f t="shared" si="129"/>
        <v>52.650000000000006</v>
      </c>
    </row>
    <row r="829" spans="1:22" ht="13.5" x14ac:dyDescent="0.25">
      <c r="A829" s="3">
        <f>RSI!A829</f>
        <v>45730</v>
      </c>
      <c r="B829" s="2">
        <f>RSI!B829</f>
        <v>12.8782</v>
      </c>
      <c r="C829" s="2">
        <f>RSI!I829</f>
        <v>62.174564716576242</v>
      </c>
      <c r="D829" s="2">
        <f>MACD!E829</f>
        <v>-8.7704929939041776E-2</v>
      </c>
      <c r="E829" s="2">
        <f>MACD!F829</f>
        <v>-8.2703530447476459E-3</v>
      </c>
      <c r="F829" s="2">
        <f>'Moving Avg'!D829</f>
        <v>12.5702</v>
      </c>
      <c r="G829" s="2">
        <f>'Moving Avg'!F829</f>
        <v>12.460084999999999</v>
      </c>
      <c r="H829" s="2">
        <f>'Moving Avg'!G829</f>
        <v>12.494432000000007</v>
      </c>
      <c r="I829" s="2">
        <f>'Moving Avg'!H829</f>
        <v>12.791597999999999</v>
      </c>
      <c r="J829" s="6" t="str">
        <f>OBV!F829</f>
        <v>BULLISH</v>
      </c>
      <c r="K829" s="6" t="str">
        <f>OBV!G829</f>
        <v>STRONG</v>
      </c>
      <c r="L829" s="6" t="str">
        <f>OBV!H829</f>
        <v>CONFIRMED BULLISH</v>
      </c>
      <c r="M829" s="8">
        <f t="shared" si="120"/>
        <v>25</v>
      </c>
      <c r="N829" s="8">
        <f t="shared" si="121"/>
        <v>100</v>
      </c>
      <c r="O829" s="8">
        <f t="shared" si="122"/>
        <v>0</v>
      </c>
      <c r="P829" s="8">
        <f t="shared" si="123"/>
        <v>100</v>
      </c>
      <c r="Q829" s="9">
        <f t="shared" si="124"/>
        <v>58.75</v>
      </c>
      <c r="R829" s="9">
        <f t="shared" si="125"/>
        <v>50</v>
      </c>
      <c r="S829" s="9">
        <f t="shared" si="126"/>
        <v>63.75</v>
      </c>
      <c r="T829" s="9">
        <f t="shared" si="127"/>
        <v>56.25</v>
      </c>
      <c r="U829" s="8">
        <f t="shared" si="128"/>
        <v>57.5</v>
      </c>
      <c r="V829" s="8">
        <f t="shared" si="129"/>
        <v>57.1875</v>
      </c>
    </row>
    <row r="830" spans="1:22" ht="13.5" x14ac:dyDescent="0.25">
      <c r="A830" s="3">
        <f>RSI!A830</f>
        <v>45733</v>
      </c>
      <c r="B830" s="2">
        <f>RSI!B830</f>
        <v>12.850199999999999</v>
      </c>
      <c r="C830" s="2">
        <f>RSI!I830</f>
        <v>61.062972381062195</v>
      </c>
      <c r="D830" s="2">
        <f>MACD!E830</f>
        <v>-0.13267441459293572</v>
      </c>
      <c r="E830" s="2">
        <f>MACD!F830</f>
        <v>-3.3151165354385267E-2</v>
      </c>
      <c r="F830" s="2">
        <f>'Moving Avg'!D830</f>
        <v>12.6486</v>
      </c>
      <c r="G830" s="2">
        <f>'Moving Avg'!F830</f>
        <v>12.465684999999999</v>
      </c>
      <c r="H830" s="2">
        <f>'Moving Avg'!G830</f>
        <v>12.501152000000005</v>
      </c>
      <c r="I830" s="2">
        <f>'Moving Avg'!H830</f>
        <v>12.792033499999997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  <c r="M830" s="8">
        <f t="shared" si="120"/>
        <v>25</v>
      </c>
      <c r="N830" s="8">
        <f t="shared" si="121"/>
        <v>100</v>
      </c>
      <c r="O830" s="8">
        <f t="shared" si="122"/>
        <v>0</v>
      </c>
      <c r="P830" s="8">
        <f t="shared" si="123"/>
        <v>83.5</v>
      </c>
      <c r="Q830" s="9">
        <f t="shared" si="124"/>
        <v>56.274999999999999</v>
      </c>
      <c r="R830" s="9">
        <f t="shared" si="125"/>
        <v>45.875</v>
      </c>
      <c r="S830" s="9">
        <f t="shared" si="126"/>
        <v>56.325000000000003</v>
      </c>
      <c r="T830" s="9">
        <f t="shared" si="127"/>
        <v>52.125</v>
      </c>
      <c r="U830" s="8">
        <f t="shared" si="128"/>
        <v>52.82500000000001</v>
      </c>
      <c r="V830" s="8">
        <f t="shared" si="129"/>
        <v>52.650000000000006</v>
      </c>
    </row>
    <row r="831" spans="1:22" ht="13.5" x14ac:dyDescent="0.25">
      <c r="A831" s="3">
        <f>RSI!A831</f>
        <v>45734</v>
      </c>
      <c r="B831" s="2">
        <f>RSI!B831</f>
        <v>12.8782</v>
      </c>
      <c r="C831" s="2">
        <f>RSI!I831</f>
        <v>61.798498179717562</v>
      </c>
      <c r="D831" s="2">
        <f>MACD!E831</f>
        <v>-0.17054310582213716</v>
      </c>
      <c r="E831" s="2">
        <f>MACD!F831</f>
        <v>-6.062955344793565E-2</v>
      </c>
      <c r="F831" s="2">
        <f>'Moving Avg'!D831</f>
        <v>12.7606</v>
      </c>
      <c r="G831" s="2">
        <f>'Moving Avg'!F831</f>
        <v>12.489014999999998</v>
      </c>
      <c r="H831" s="2">
        <f>'Moving Avg'!G831</f>
        <v>12.508618000000006</v>
      </c>
      <c r="I831" s="2">
        <f>'Moving Avg'!H831</f>
        <v>12.7922335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  <c r="M831" s="8">
        <f t="shared" si="120"/>
        <v>25</v>
      </c>
      <c r="N831" s="8">
        <f t="shared" si="121"/>
        <v>100</v>
      </c>
      <c r="O831" s="8">
        <f t="shared" si="122"/>
        <v>0</v>
      </c>
      <c r="P831" s="8">
        <f t="shared" si="123"/>
        <v>83.5</v>
      </c>
      <c r="Q831" s="9">
        <f t="shared" si="124"/>
        <v>56.274999999999999</v>
      </c>
      <c r="R831" s="9">
        <f t="shared" si="125"/>
        <v>45.875</v>
      </c>
      <c r="S831" s="9">
        <f t="shared" si="126"/>
        <v>56.325000000000003</v>
      </c>
      <c r="T831" s="9">
        <f t="shared" si="127"/>
        <v>52.125</v>
      </c>
      <c r="U831" s="8">
        <f t="shared" si="128"/>
        <v>52.82500000000001</v>
      </c>
      <c r="V831" s="8">
        <f t="shared" si="129"/>
        <v>52.650000000000006</v>
      </c>
    </row>
    <row r="832" spans="1:22" ht="13.5" x14ac:dyDescent="0.25">
      <c r="A832" s="3">
        <f>RSI!A832</f>
        <v>45735</v>
      </c>
      <c r="B832" s="2">
        <f>RSI!B832</f>
        <v>12.8315</v>
      </c>
      <c r="C832" s="2">
        <f>RSI!I832</f>
        <v>59.770509142678243</v>
      </c>
      <c r="D832" s="2">
        <f>MACD!E832</f>
        <v>-0.16672976583564747</v>
      </c>
      <c r="E832" s="2">
        <f>MACD!F832</f>
        <v>-8.1849595925478025E-2</v>
      </c>
      <c r="F832" s="2">
        <f>'Moving Avg'!D832</f>
        <v>12.86326</v>
      </c>
      <c r="G832" s="2">
        <f>'Moving Avg'!F832</f>
        <v>12.510009999999998</v>
      </c>
      <c r="H832" s="2">
        <f>'Moving Avg'!G832</f>
        <v>12.517016000000005</v>
      </c>
      <c r="I832" s="2">
        <f>'Moving Avg'!H832</f>
        <v>12.793889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  <c r="M832" s="8">
        <f t="shared" si="120"/>
        <v>25</v>
      </c>
      <c r="N832" s="8">
        <f t="shared" si="121"/>
        <v>100</v>
      </c>
      <c r="O832" s="8">
        <f t="shared" si="122"/>
        <v>50</v>
      </c>
      <c r="P832" s="8">
        <f t="shared" si="123"/>
        <v>83.5</v>
      </c>
      <c r="Q832" s="9">
        <f t="shared" si="124"/>
        <v>63.774999999999999</v>
      </c>
      <c r="R832" s="9">
        <f t="shared" si="125"/>
        <v>63.375</v>
      </c>
      <c r="S832" s="9">
        <f t="shared" si="126"/>
        <v>68.825000000000003</v>
      </c>
      <c r="T832" s="9">
        <f t="shared" si="127"/>
        <v>64.625</v>
      </c>
      <c r="U832" s="8">
        <f t="shared" si="128"/>
        <v>65.325000000000003</v>
      </c>
      <c r="V832" s="8">
        <f t="shared" si="129"/>
        <v>65.150000000000006</v>
      </c>
    </row>
    <row r="833" spans="1:22" ht="13.5" x14ac:dyDescent="0.25">
      <c r="A833" s="3">
        <f>RSI!A833</f>
        <v>45737</v>
      </c>
      <c r="B833" s="2">
        <f>RSI!B833</f>
        <v>12.4209</v>
      </c>
      <c r="C833" s="2">
        <f>RSI!I833</f>
        <v>45.601149586220913</v>
      </c>
      <c r="D833" s="2">
        <f>MACD!E833</f>
        <v>-0.13472410327260853</v>
      </c>
      <c r="E833" s="2">
        <f>MACD!F833</f>
        <v>-9.2424497394904132E-2</v>
      </c>
      <c r="F833" s="2">
        <f>'Moving Avg'!D833</f>
        <v>12.771799999999999</v>
      </c>
      <c r="G833" s="2">
        <f>'Moving Avg'!F833</f>
        <v>12.510474999999996</v>
      </c>
      <c r="H833" s="2">
        <f>'Moving Avg'!G833</f>
        <v>12.517202000000003</v>
      </c>
      <c r="I833" s="2">
        <f>'Moving Avg'!H833</f>
        <v>12.792178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  <c r="M833" s="8">
        <f t="shared" si="120"/>
        <v>25</v>
      </c>
      <c r="N833" s="8">
        <f t="shared" si="121"/>
        <v>100</v>
      </c>
      <c r="O833" s="8">
        <f t="shared" si="122"/>
        <v>0</v>
      </c>
      <c r="P833" s="8">
        <f t="shared" si="123"/>
        <v>16.5</v>
      </c>
      <c r="Q833" s="9">
        <f t="shared" si="124"/>
        <v>46.225000000000001</v>
      </c>
      <c r="R833" s="9">
        <f t="shared" si="125"/>
        <v>29.125</v>
      </c>
      <c r="S833" s="9">
        <f t="shared" si="126"/>
        <v>26.175000000000001</v>
      </c>
      <c r="T833" s="9">
        <f t="shared" si="127"/>
        <v>35.375</v>
      </c>
      <c r="U833" s="8">
        <f t="shared" si="128"/>
        <v>33.841666666666661</v>
      </c>
      <c r="V833" s="8">
        <f t="shared" si="129"/>
        <v>34.224999999999994</v>
      </c>
    </row>
    <row r="834" spans="1:22" ht="13.5" x14ac:dyDescent="0.25">
      <c r="A834" s="3">
        <f>RSI!A834</f>
        <v>45740</v>
      </c>
      <c r="B834" s="2">
        <f>RSI!B834</f>
        <v>12.7568</v>
      </c>
      <c r="C834" s="2">
        <f>RSI!I834</f>
        <v>54.999584381359618</v>
      </c>
      <c r="D834" s="2">
        <f>MACD!E834</f>
        <v>-0.15458150037253127</v>
      </c>
      <c r="E834" s="2">
        <f>MACD!F834</f>
        <v>-0.10485589799042956</v>
      </c>
      <c r="F834" s="2">
        <f>'Moving Avg'!D834</f>
        <v>12.74752</v>
      </c>
      <c r="G834" s="2">
        <f>'Moving Avg'!F834</f>
        <v>12.526804999999998</v>
      </c>
      <c r="H834" s="2">
        <f>'Moving Avg'!G834</f>
        <v>12.525974000000001</v>
      </c>
      <c r="I834" s="2">
        <f>'Moving Avg'!H834</f>
        <v>12.791771000000001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100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46.225000000000001</v>
      </c>
      <c r="R834" s="9">
        <f t="shared" si="125"/>
        <v>29.125</v>
      </c>
      <c r="S834" s="9">
        <f t="shared" si="126"/>
        <v>26.175000000000001</v>
      </c>
      <c r="T834" s="9">
        <f t="shared" si="127"/>
        <v>35.375</v>
      </c>
      <c r="U834" s="8">
        <f t="shared" si="128"/>
        <v>33.841666666666661</v>
      </c>
      <c r="V834" s="8">
        <f t="shared" si="129"/>
        <v>34.224999999999994</v>
      </c>
    </row>
    <row r="835" spans="1:22" ht="13.5" x14ac:dyDescent="0.25">
      <c r="A835" s="3">
        <f>RSI!A835</f>
        <v>45741</v>
      </c>
      <c r="B835" s="2">
        <f>RSI!B835</f>
        <v>12.784800000000001</v>
      </c>
      <c r="C835" s="2">
        <f>RSI!I835</f>
        <v>55.6868601699341</v>
      </c>
      <c r="D835" s="2">
        <f>MACD!E835</f>
        <v>-0.16455260635825475</v>
      </c>
      <c r="E835" s="2">
        <f>MACD!F835</f>
        <v>-0.1167952396639946</v>
      </c>
      <c r="F835" s="2">
        <f>'Moving Avg'!D835</f>
        <v>12.734440000000001</v>
      </c>
      <c r="G835" s="2">
        <f>'Moving Avg'!F835</f>
        <v>12.550134999999997</v>
      </c>
      <c r="H835" s="2">
        <f>'Moving Avg'!G835</f>
        <v>12.536238000000001</v>
      </c>
      <c r="I835" s="2">
        <f>'Moving Avg'!H835</f>
        <v>12.791691500000002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si="130"/>
        <v>25</v>
      </c>
      <c r="N835" s="8">
        <f t="shared" si="131"/>
        <v>100</v>
      </c>
      <c r="O835" s="8">
        <f t="shared" si="132"/>
        <v>0</v>
      </c>
      <c r="P835" s="8">
        <f t="shared" si="133"/>
        <v>16.5</v>
      </c>
      <c r="Q835" s="9">
        <f t="shared" ref="Q835:Q898" si="134">0.35*M835+N835*0.35+O835*0.15+P835*0.15</f>
        <v>46.225000000000001</v>
      </c>
      <c r="R835" s="9">
        <f t="shared" ref="R835:R898" si="135">M835*0.2+N835*0.2+O835*0.35+P835*0.25</f>
        <v>29.125</v>
      </c>
      <c r="S835" s="9">
        <f t="shared" ref="S835:S898" si="136">M835*0.15+N835*0.15+O835*0.25+P835*0.45</f>
        <v>26.175000000000001</v>
      </c>
      <c r="T835" s="9">
        <f t="shared" ref="T835:T898" si="137">0.25*SUM(M835:P835)</f>
        <v>35.375</v>
      </c>
      <c r="U835" s="8">
        <f t="shared" ref="U835:U898" si="138">SUM(Q835:S835)/3</f>
        <v>33.841666666666661</v>
      </c>
      <c r="V835" s="8">
        <f t="shared" ref="V835:V898" si="139">SUM(Q835:T835)/4</f>
        <v>34.224999999999994</v>
      </c>
    </row>
    <row r="836" spans="1:22" ht="13.5" x14ac:dyDescent="0.25">
      <c r="A836" s="3">
        <f>RSI!A836</f>
        <v>45742</v>
      </c>
      <c r="B836" s="2">
        <f>RSI!B836</f>
        <v>12.4396</v>
      </c>
      <c r="C836" s="2">
        <f>RSI!I836</f>
        <v>46.298695229989505</v>
      </c>
      <c r="D836" s="2">
        <f>MACD!E836</f>
        <v>-0.17017951154526578</v>
      </c>
      <c r="E836" s="2">
        <f>MACD!F836</f>
        <v>-0.12747209404024884</v>
      </c>
      <c r="F836" s="2">
        <f>'Moving Avg'!D836</f>
        <v>12.646719999999998</v>
      </c>
      <c r="G836" s="2">
        <f>'Moving Avg'!F836</f>
        <v>12.546869999999998</v>
      </c>
      <c r="H836" s="2">
        <f>'Moving Avg'!G836</f>
        <v>12.536052</v>
      </c>
      <c r="I836" s="2">
        <f>'Moving Avg'!H836</f>
        <v>12.790111500000002</v>
      </c>
      <c r="J836" s="6" t="str">
        <f>OBV!F836</f>
        <v>BEARISH</v>
      </c>
      <c r="K836" s="6" t="str">
        <f>OBV!G836</f>
        <v>NEUTRAL</v>
      </c>
      <c r="L836" s="6" t="str">
        <f>OBV!H836</f>
        <v>CONFIRMED BEARISH</v>
      </c>
      <c r="M836" s="8">
        <f t="shared" si="130"/>
        <v>25</v>
      </c>
      <c r="N836" s="8">
        <f t="shared" si="131"/>
        <v>100</v>
      </c>
      <c r="O836" s="8">
        <f t="shared" si="132"/>
        <v>0</v>
      </c>
      <c r="P836" s="8">
        <f t="shared" si="133"/>
        <v>16.5</v>
      </c>
      <c r="Q836" s="9">
        <f t="shared" si="134"/>
        <v>46.225000000000001</v>
      </c>
      <c r="R836" s="9">
        <f t="shared" si="135"/>
        <v>29.125</v>
      </c>
      <c r="S836" s="9">
        <f t="shared" si="136"/>
        <v>26.175000000000001</v>
      </c>
      <c r="T836" s="9">
        <f t="shared" si="137"/>
        <v>35.375</v>
      </c>
      <c r="U836" s="8">
        <f t="shared" si="138"/>
        <v>33.841666666666661</v>
      </c>
      <c r="V836" s="8">
        <f t="shared" si="139"/>
        <v>34.224999999999994</v>
      </c>
    </row>
    <row r="837" spans="1:22" ht="13.5" x14ac:dyDescent="0.25">
      <c r="A837" s="3">
        <f>RSI!A837</f>
        <v>45743</v>
      </c>
      <c r="B837" s="2">
        <f>RSI!B837</f>
        <v>12.7475</v>
      </c>
      <c r="C837" s="2">
        <f>RSI!I837</f>
        <v>53.783027470202121</v>
      </c>
      <c r="D837" s="2">
        <f>MACD!E837</f>
        <v>-0.19683957103315031</v>
      </c>
      <c r="E837" s="2">
        <f>MACD!F837</f>
        <v>-0.14134558943882913</v>
      </c>
      <c r="F837" s="2">
        <f>'Moving Avg'!D837</f>
        <v>12.629920000000002</v>
      </c>
      <c r="G837" s="2">
        <f>'Moving Avg'!F837</f>
        <v>12.565999999999999</v>
      </c>
      <c r="H837" s="2">
        <f>'Moving Avg'!G837</f>
        <v>12.544637999999999</v>
      </c>
      <c r="I837" s="2">
        <f>'Moving Avg'!H837</f>
        <v>12.791122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  <c r="M837" s="8">
        <f t="shared" si="130"/>
        <v>25</v>
      </c>
      <c r="N837" s="8">
        <f t="shared" si="131"/>
        <v>100</v>
      </c>
      <c r="O837" s="8">
        <f t="shared" si="132"/>
        <v>0</v>
      </c>
      <c r="P837" s="8">
        <f t="shared" si="133"/>
        <v>16.5</v>
      </c>
      <c r="Q837" s="9">
        <f t="shared" si="134"/>
        <v>46.225000000000001</v>
      </c>
      <c r="R837" s="9">
        <f t="shared" si="135"/>
        <v>29.125</v>
      </c>
      <c r="S837" s="9">
        <f t="shared" si="136"/>
        <v>26.175000000000001</v>
      </c>
      <c r="T837" s="9">
        <f t="shared" si="137"/>
        <v>35.375</v>
      </c>
      <c r="U837" s="8">
        <f t="shared" si="138"/>
        <v>33.841666666666661</v>
      </c>
      <c r="V837" s="8">
        <f t="shared" si="139"/>
        <v>34.224999999999994</v>
      </c>
    </row>
    <row r="838" spans="1:22" ht="13.5" x14ac:dyDescent="0.25">
      <c r="A838" s="3">
        <f>RSI!A838</f>
        <v>45744</v>
      </c>
      <c r="B838" s="2">
        <f>RSI!B838</f>
        <v>12.579499999999999</v>
      </c>
      <c r="C838" s="2">
        <f>RSI!I838</f>
        <v>49.711915958294426</v>
      </c>
      <c r="D838" s="2">
        <f>MACD!E838</f>
        <v>-0.12177791312726782</v>
      </c>
      <c r="E838" s="2">
        <f>MACD!F838</f>
        <v>-0.13743205417651688</v>
      </c>
      <c r="F838" s="2">
        <f>'Moving Avg'!D838</f>
        <v>12.66164</v>
      </c>
      <c r="G838" s="2">
        <f>'Moving Avg'!F838</f>
        <v>12.57673</v>
      </c>
      <c r="H838" s="2">
        <f>'Moving Avg'!G838</f>
        <v>12.551729999999999</v>
      </c>
      <c r="I838" s="2">
        <f>'Moving Avg'!H838</f>
        <v>12.7903945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  <c r="M838" s="8">
        <f t="shared" si="130"/>
        <v>25</v>
      </c>
      <c r="N838" s="8">
        <f t="shared" si="131"/>
        <v>0</v>
      </c>
      <c r="O838" s="8">
        <f t="shared" si="132"/>
        <v>0</v>
      </c>
      <c r="P838" s="8">
        <f t="shared" si="133"/>
        <v>16.5</v>
      </c>
      <c r="Q838" s="9">
        <f t="shared" si="134"/>
        <v>11.225</v>
      </c>
      <c r="R838" s="9">
        <f t="shared" si="135"/>
        <v>9.125</v>
      </c>
      <c r="S838" s="9">
        <f t="shared" si="136"/>
        <v>11.175000000000001</v>
      </c>
      <c r="T838" s="9">
        <f t="shared" si="137"/>
        <v>10.375</v>
      </c>
      <c r="U838" s="8">
        <f t="shared" si="138"/>
        <v>10.508333333333335</v>
      </c>
      <c r="V838" s="8">
        <f t="shared" si="139"/>
        <v>10.475000000000001</v>
      </c>
    </row>
    <row r="839" spans="1:22" ht="13.5" x14ac:dyDescent="0.25">
      <c r="A839" s="3">
        <f>RSI!A839</f>
        <v>45749</v>
      </c>
      <c r="B839" s="2">
        <f>RSI!B839</f>
        <v>12.6355</v>
      </c>
      <c r="C839" s="2">
        <f>RSI!I839</f>
        <v>51.042225927335714</v>
      </c>
      <c r="D839" s="2">
        <f>MACD!E839</f>
        <v>-6.2325298948843866E-2</v>
      </c>
      <c r="E839" s="2">
        <f>MACD!F839</f>
        <v>-0.12241070313098229</v>
      </c>
      <c r="F839" s="2">
        <f>'Moving Avg'!D839</f>
        <v>12.63738</v>
      </c>
      <c r="G839" s="2">
        <f>'Moving Avg'!F839</f>
        <v>12.593059999999999</v>
      </c>
      <c r="H839" s="2">
        <f>'Moving Avg'!G839</f>
        <v>12.559941999999999</v>
      </c>
      <c r="I839" s="2">
        <f>'Moving Avg'!H839</f>
        <v>12.789947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  <c r="M839" s="8">
        <f t="shared" si="130"/>
        <v>25</v>
      </c>
      <c r="N839" s="8">
        <f t="shared" si="131"/>
        <v>0</v>
      </c>
      <c r="O839" s="8">
        <f t="shared" si="132"/>
        <v>0</v>
      </c>
      <c r="P839" s="8">
        <f t="shared" si="133"/>
        <v>16.5</v>
      </c>
      <c r="Q839" s="9">
        <f t="shared" si="134"/>
        <v>11.225</v>
      </c>
      <c r="R839" s="9">
        <f t="shared" si="135"/>
        <v>9.125</v>
      </c>
      <c r="S839" s="9">
        <f t="shared" si="136"/>
        <v>11.175000000000001</v>
      </c>
      <c r="T839" s="9">
        <f t="shared" si="137"/>
        <v>10.375</v>
      </c>
      <c r="U839" s="8">
        <f t="shared" si="138"/>
        <v>10.508333333333335</v>
      </c>
      <c r="V839" s="8">
        <f t="shared" si="139"/>
        <v>10.475000000000001</v>
      </c>
    </row>
    <row r="840" spans="1:22" ht="13.5" x14ac:dyDescent="0.25">
      <c r="A840" s="3">
        <f>RSI!A840</f>
        <v>45750</v>
      </c>
      <c r="B840" s="2">
        <f>RSI!B840</f>
        <v>12.3649</v>
      </c>
      <c r="C840" s="2">
        <f>RSI!I840</f>
        <v>44.865920214212977</v>
      </c>
      <c r="D840" s="2">
        <f>MACD!E840</f>
        <v>3.4672084439240081E-3</v>
      </c>
      <c r="E840" s="2">
        <f>MACD!F840</f>
        <v>-9.7235120816001039E-2</v>
      </c>
      <c r="F840" s="2">
        <f>'Moving Avg'!D840</f>
        <v>12.5534</v>
      </c>
      <c r="G840" s="2">
        <f>'Moving Avg'!F840</f>
        <v>12.596795</v>
      </c>
      <c r="H840" s="2">
        <f>'Moving Avg'!G840</f>
        <v>12.561247999999999</v>
      </c>
      <c r="I840" s="2">
        <f>'Moving Avg'!H840</f>
        <v>12.788186499999997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  <c r="M840" s="8">
        <f t="shared" si="130"/>
        <v>25</v>
      </c>
      <c r="N840" s="8">
        <f t="shared" si="131"/>
        <v>0</v>
      </c>
      <c r="O840" s="8">
        <f t="shared" si="132"/>
        <v>0</v>
      </c>
      <c r="P840" s="8">
        <f t="shared" si="133"/>
        <v>16.5</v>
      </c>
      <c r="Q840" s="9">
        <f t="shared" si="134"/>
        <v>11.225</v>
      </c>
      <c r="R840" s="9">
        <f t="shared" si="135"/>
        <v>9.125</v>
      </c>
      <c r="S840" s="9">
        <f t="shared" si="136"/>
        <v>11.175000000000001</v>
      </c>
      <c r="T840" s="9">
        <f t="shared" si="137"/>
        <v>10.375</v>
      </c>
      <c r="U840" s="8">
        <f t="shared" si="138"/>
        <v>10.508333333333335</v>
      </c>
      <c r="V840" s="8">
        <f t="shared" si="139"/>
        <v>10.475000000000001</v>
      </c>
    </row>
    <row r="841" spans="1:22" ht="13.5" x14ac:dyDescent="0.25">
      <c r="A841" s="3">
        <f>RSI!A841</f>
        <v>45751</v>
      </c>
      <c r="B841" s="2">
        <f>RSI!B841</f>
        <v>12.4116</v>
      </c>
      <c r="C841" s="2">
        <f>RSI!I841</f>
        <v>46.078567152957234</v>
      </c>
      <c r="D841" s="2">
        <f>MACD!E841</f>
        <v>6.1353449752287403E-2</v>
      </c>
      <c r="E841" s="2">
        <f>MACD!F841</f>
        <v>-6.5517406702343364E-2</v>
      </c>
      <c r="F841" s="2">
        <f>'Moving Avg'!D841</f>
        <v>12.547799999999999</v>
      </c>
      <c r="G841" s="2">
        <f>'Moving Avg'!F841</f>
        <v>12.601464999999999</v>
      </c>
      <c r="H841" s="2">
        <f>'Moving Avg'!G841</f>
        <v>12.561621999999998</v>
      </c>
      <c r="I841" s="2">
        <f>'Moving Avg'!H841</f>
        <v>12.787259999999996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0"/>
        <v>25</v>
      </c>
      <c r="N841" s="8">
        <f t="shared" si="131"/>
        <v>0</v>
      </c>
      <c r="O841" s="8">
        <f t="shared" si="132"/>
        <v>0</v>
      </c>
      <c r="P841" s="8">
        <f t="shared" si="133"/>
        <v>16.5</v>
      </c>
      <c r="Q841" s="9">
        <f t="shared" si="134"/>
        <v>11.225</v>
      </c>
      <c r="R841" s="9">
        <f t="shared" si="135"/>
        <v>9.125</v>
      </c>
      <c r="S841" s="9">
        <f t="shared" si="136"/>
        <v>11.175000000000001</v>
      </c>
      <c r="T841" s="9">
        <f t="shared" si="137"/>
        <v>10.375</v>
      </c>
      <c r="U841" s="8">
        <f t="shared" si="138"/>
        <v>10.508333333333335</v>
      </c>
      <c r="V841" s="8">
        <f t="shared" si="139"/>
        <v>10.475000000000001</v>
      </c>
    </row>
    <row r="842" spans="1:22" ht="13.5" x14ac:dyDescent="0.25">
      <c r="A842" s="3">
        <f>RSI!A842</f>
        <v>45754</v>
      </c>
      <c r="B842" s="2">
        <f>RSI!B842</f>
        <v>12.4116</v>
      </c>
      <c r="C842" s="2">
        <f>RSI!I842</f>
        <v>46.078567152957234</v>
      </c>
      <c r="D842" s="2">
        <f>MACD!E842</f>
        <v>0.10413949693402991</v>
      </c>
      <c r="E842" s="2">
        <f>MACD!F842</f>
        <v>-3.158602597506871E-2</v>
      </c>
      <c r="F842" s="2">
        <f>'Moving Avg'!D842</f>
        <v>12.48062</v>
      </c>
      <c r="G842" s="2">
        <f>'Moving Avg'!F842</f>
        <v>12.594934999999998</v>
      </c>
      <c r="H842" s="2">
        <f>'Moving Avg'!G842</f>
        <v>12.554157999999997</v>
      </c>
      <c r="I842" s="2">
        <f>'Moving Avg'!H842</f>
        <v>12.788293999999997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  <c r="M842" s="8">
        <f t="shared" si="130"/>
        <v>25</v>
      </c>
      <c r="N842" s="8">
        <f t="shared" si="131"/>
        <v>0</v>
      </c>
      <c r="O842" s="8">
        <f t="shared" si="132"/>
        <v>0</v>
      </c>
      <c r="P842" s="8">
        <f t="shared" si="133"/>
        <v>16.5</v>
      </c>
      <c r="Q842" s="9">
        <f t="shared" si="134"/>
        <v>11.225</v>
      </c>
      <c r="R842" s="9">
        <f t="shared" si="135"/>
        <v>9.125</v>
      </c>
      <c r="S842" s="9">
        <f t="shared" si="136"/>
        <v>11.175000000000001</v>
      </c>
      <c r="T842" s="9">
        <f t="shared" si="137"/>
        <v>10.375</v>
      </c>
      <c r="U842" s="8">
        <f t="shared" si="138"/>
        <v>10.508333333333335</v>
      </c>
      <c r="V842" s="8">
        <f t="shared" si="139"/>
        <v>10.475000000000001</v>
      </c>
    </row>
    <row r="843" spans="1:22" ht="13.5" x14ac:dyDescent="0.25">
      <c r="A843" s="3">
        <f>RSI!A843</f>
        <v>45755</v>
      </c>
      <c r="B843" s="2">
        <f>RSI!B843</f>
        <v>12.402200000000001</v>
      </c>
      <c r="C843" s="2">
        <f>RSI!I843</f>
        <v>45.843187245127254</v>
      </c>
      <c r="D843" s="2">
        <f>MACD!E843</f>
        <v>7.8786804589990211E-2</v>
      </c>
      <c r="E843" s="2">
        <f>MACD!F843</f>
        <v>-9.5114598620569257E-3</v>
      </c>
      <c r="F843" s="2">
        <f>'Moving Avg'!D843</f>
        <v>12.44516</v>
      </c>
      <c r="G843" s="2">
        <f>'Moving Avg'!F843</f>
        <v>12.587935</v>
      </c>
      <c r="H843" s="2">
        <f>'Moving Avg'!G843</f>
        <v>12.544452</v>
      </c>
      <c r="I843" s="2">
        <f>'Moving Avg'!H843</f>
        <v>12.789881499999996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  <c r="M843" s="8">
        <f t="shared" si="130"/>
        <v>25</v>
      </c>
      <c r="N843" s="8">
        <f t="shared" si="131"/>
        <v>0</v>
      </c>
      <c r="O843" s="8">
        <f t="shared" si="132"/>
        <v>0</v>
      </c>
      <c r="P843" s="8">
        <f t="shared" si="133"/>
        <v>16.5</v>
      </c>
      <c r="Q843" s="9">
        <f t="shared" si="134"/>
        <v>11.225</v>
      </c>
      <c r="R843" s="9">
        <f t="shared" si="135"/>
        <v>9.125</v>
      </c>
      <c r="S843" s="9">
        <f t="shared" si="136"/>
        <v>11.175000000000001</v>
      </c>
      <c r="T843" s="9">
        <f t="shared" si="137"/>
        <v>10.375</v>
      </c>
      <c r="U843" s="8">
        <f t="shared" si="138"/>
        <v>10.508333333333335</v>
      </c>
      <c r="V843" s="8">
        <f t="shared" si="139"/>
        <v>10.475000000000001</v>
      </c>
    </row>
    <row r="844" spans="1:22" ht="13.5" x14ac:dyDescent="0.25">
      <c r="A844" s="3">
        <f>RSI!A844</f>
        <v>45757</v>
      </c>
      <c r="B844" s="2">
        <f>RSI!B844</f>
        <v>12.402200000000001</v>
      </c>
      <c r="C844" s="2">
        <f>RSI!I844</f>
        <v>45.843187245127254</v>
      </c>
      <c r="D844" s="2">
        <f>MACD!E844</f>
        <v>0.10991575725958924</v>
      </c>
      <c r="E844" s="2">
        <f>MACD!F844</f>
        <v>1.4373983562272308E-2</v>
      </c>
      <c r="F844" s="2">
        <f>'Moving Avg'!D844</f>
        <v>12.3985</v>
      </c>
      <c r="G844" s="2">
        <f>'Moving Avg'!F844</f>
        <v>12.5884</v>
      </c>
      <c r="H844" s="2">
        <f>'Moving Avg'!G844</f>
        <v>12.535305999999999</v>
      </c>
      <c r="I844" s="2">
        <f>'Moving Avg'!H844</f>
        <v>12.791668999999995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  <c r="M844" s="8">
        <f t="shared" si="130"/>
        <v>25</v>
      </c>
      <c r="N844" s="8">
        <f t="shared" si="131"/>
        <v>0</v>
      </c>
      <c r="O844" s="8">
        <f t="shared" si="132"/>
        <v>0</v>
      </c>
      <c r="P844" s="8">
        <f t="shared" si="133"/>
        <v>16.5</v>
      </c>
      <c r="Q844" s="9">
        <f t="shared" si="134"/>
        <v>11.225</v>
      </c>
      <c r="R844" s="9">
        <f t="shared" si="135"/>
        <v>9.125</v>
      </c>
      <c r="S844" s="9">
        <f t="shared" si="136"/>
        <v>11.175000000000001</v>
      </c>
      <c r="T844" s="9">
        <f t="shared" si="137"/>
        <v>10.375</v>
      </c>
      <c r="U844" s="8">
        <f t="shared" si="138"/>
        <v>10.508333333333335</v>
      </c>
      <c r="V844" s="8">
        <f t="shared" si="139"/>
        <v>10.475000000000001</v>
      </c>
    </row>
    <row r="845" spans="1:22" ht="13.5" x14ac:dyDescent="0.25">
      <c r="A845" s="3">
        <f>RSI!A845</f>
        <v>45758</v>
      </c>
      <c r="B845" s="2">
        <f>RSI!B845</f>
        <v>12.392899999999999</v>
      </c>
      <c r="C845" s="2">
        <f>RSI!I845</f>
        <v>45.576051758630115</v>
      </c>
      <c r="D845" s="2">
        <f>MACD!E845</f>
        <v>0.14208954345646063</v>
      </c>
      <c r="E845" s="2">
        <f>MACD!F845</f>
        <v>3.9917095541109976E-2</v>
      </c>
      <c r="F845" s="2">
        <f>'Moving Avg'!D845</f>
        <v>12.4041</v>
      </c>
      <c r="G845" s="2">
        <f>'Moving Avg'!F845</f>
        <v>12.585134999999999</v>
      </c>
      <c r="H845" s="2">
        <f>'Moving Avg'!G845</f>
        <v>12.529145999999999</v>
      </c>
      <c r="I845" s="2">
        <f>'Moving Avg'!H845</f>
        <v>12.793609999999994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  <c r="M845" s="8">
        <f t="shared" si="130"/>
        <v>25</v>
      </c>
      <c r="N845" s="8">
        <f t="shared" si="131"/>
        <v>0</v>
      </c>
      <c r="O845" s="8">
        <f t="shared" si="132"/>
        <v>0</v>
      </c>
      <c r="P845" s="8">
        <f t="shared" si="133"/>
        <v>16.5</v>
      </c>
      <c r="Q845" s="9">
        <f t="shared" si="134"/>
        <v>11.225</v>
      </c>
      <c r="R845" s="9">
        <f t="shared" si="135"/>
        <v>9.125</v>
      </c>
      <c r="S845" s="9">
        <f t="shared" si="136"/>
        <v>11.175000000000001</v>
      </c>
      <c r="T845" s="9">
        <f t="shared" si="137"/>
        <v>10.375</v>
      </c>
      <c r="U845" s="8">
        <f t="shared" si="138"/>
        <v>10.508333333333335</v>
      </c>
      <c r="V845" s="8">
        <f t="shared" si="139"/>
        <v>10.475000000000001</v>
      </c>
    </row>
    <row r="846" spans="1:22" ht="13.5" x14ac:dyDescent="0.25">
      <c r="A846" s="3">
        <f>RSI!A846</f>
        <v>45761</v>
      </c>
      <c r="B846" s="2">
        <f>RSI!B846</f>
        <v>12.392899999999999</v>
      </c>
      <c r="C846" s="2">
        <f>RSI!I846</f>
        <v>45.576051758630115</v>
      </c>
      <c r="D846" s="2">
        <f>MACD!E846</f>
        <v>0.11703607630635737</v>
      </c>
      <c r="E846" s="2">
        <f>MACD!F846</f>
        <v>5.5340891694159455E-2</v>
      </c>
      <c r="F846" s="2">
        <f>'Moving Avg'!D846</f>
        <v>12.400359999999999</v>
      </c>
      <c r="G846" s="2">
        <f>'Moving Avg'!F846</f>
        <v>12.588869999999998</v>
      </c>
      <c r="H846" s="2">
        <f>'Moving Avg'!G846</f>
        <v>12.524666</v>
      </c>
      <c r="I846" s="2">
        <f>'Moving Avg'!H846</f>
        <v>12.795990999999992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0</v>
      </c>
      <c r="O846" s="8">
        <f t="shared" si="132"/>
        <v>0</v>
      </c>
      <c r="P846" s="8">
        <f t="shared" si="133"/>
        <v>16.5</v>
      </c>
      <c r="Q846" s="9">
        <f t="shared" si="134"/>
        <v>11.225</v>
      </c>
      <c r="R846" s="9">
        <f t="shared" si="135"/>
        <v>9.125</v>
      </c>
      <c r="S846" s="9">
        <f t="shared" si="136"/>
        <v>11.175000000000001</v>
      </c>
      <c r="T846" s="9">
        <f t="shared" si="137"/>
        <v>10.375</v>
      </c>
      <c r="U846" s="8">
        <f t="shared" si="138"/>
        <v>10.508333333333335</v>
      </c>
      <c r="V846" s="8">
        <f t="shared" si="139"/>
        <v>10.475000000000001</v>
      </c>
    </row>
    <row r="847" spans="1:22" ht="13.5" x14ac:dyDescent="0.25">
      <c r="A847" s="3">
        <f>RSI!A847</f>
        <v>45762</v>
      </c>
      <c r="B847" s="2">
        <f>RSI!B847</f>
        <v>12.588900000000001</v>
      </c>
      <c r="C847" s="2">
        <f>RSI!I847</f>
        <v>52.361210145371267</v>
      </c>
      <c r="D847" s="2">
        <f>MACD!E847</f>
        <v>0.1294564530257194</v>
      </c>
      <c r="E847" s="2">
        <f>MACD!F847</f>
        <v>7.0164003960471441E-2</v>
      </c>
      <c r="F847" s="2">
        <f>'Moving Avg'!D847</f>
        <v>12.43582</v>
      </c>
      <c r="G847" s="2">
        <f>'Moving Avg'!F847</f>
        <v>12.602404999999999</v>
      </c>
      <c r="H847" s="2">
        <f>'Moving Avg'!G847</f>
        <v>12.521119999999998</v>
      </c>
      <c r="I847" s="2">
        <f>'Moving Avg'!H847</f>
        <v>12.801912999999992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  <c r="M847" s="8">
        <f t="shared" si="130"/>
        <v>25</v>
      </c>
      <c r="N847" s="8">
        <f t="shared" si="131"/>
        <v>0</v>
      </c>
      <c r="O847" s="8">
        <f t="shared" si="132"/>
        <v>0</v>
      </c>
      <c r="P847" s="8">
        <f t="shared" si="133"/>
        <v>16.5</v>
      </c>
      <c r="Q847" s="9">
        <f t="shared" si="134"/>
        <v>11.225</v>
      </c>
      <c r="R847" s="9">
        <f t="shared" si="135"/>
        <v>9.125</v>
      </c>
      <c r="S847" s="9">
        <f t="shared" si="136"/>
        <v>11.175000000000001</v>
      </c>
      <c r="T847" s="9">
        <f t="shared" si="137"/>
        <v>10.375</v>
      </c>
      <c r="U847" s="8">
        <f t="shared" si="138"/>
        <v>10.508333333333335</v>
      </c>
      <c r="V847" s="8">
        <f t="shared" si="139"/>
        <v>10.475000000000001</v>
      </c>
    </row>
    <row r="848" spans="1:22" ht="13.5" x14ac:dyDescent="0.25">
      <c r="A848" s="3">
        <f>RSI!A848</f>
        <v>45763</v>
      </c>
      <c r="B848" s="2">
        <f>RSI!B848</f>
        <v>12.5235</v>
      </c>
      <c r="C848" s="2">
        <f>RSI!I848</f>
        <v>50.116021227837862</v>
      </c>
      <c r="D848" s="2">
        <f>MACD!E848</f>
        <v>0.11851792819871498</v>
      </c>
      <c r="E848" s="2">
        <f>MACD!F848</f>
        <v>7.9834788808120158E-2</v>
      </c>
      <c r="F848" s="2">
        <f>'Moving Avg'!D848</f>
        <v>12.46008</v>
      </c>
      <c r="G848" s="2">
        <f>'Moving Avg'!F848</f>
        <v>12.584669999999999</v>
      </c>
      <c r="H848" s="2">
        <f>'Moving Avg'!G848</f>
        <v>12.516266</v>
      </c>
      <c r="I848" s="2">
        <f>'Moving Avg'!H848</f>
        <v>12.805707499999992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  <c r="M848" s="8">
        <f t="shared" si="130"/>
        <v>25</v>
      </c>
      <c r="N848" s="8">
        <f t="shared" si="131"/>
        <v>0</v>
      </c>
      <c r="O848" s="8">
        <f t="shared" si="132"/>
        <v>0</v>
      </c>
      <c r="P848" s="8">
        <f t="shared" si="133"/>
        <v>16.5</v>
      </c>
      <c r="Q848" s="9">
        <f t="shared" si="134"/>
        <v>11.225</v>
      </c>
      <c r="R848" s="9">
        <f t="shared" si="135"/>
        <v>9.125</v>
      </c>
      <c r="S848" s="9">
        <f t="shared" si="136"/>
        <v>11.175000000000001</v>
      </c>
      <c r="T848" s="9">
        <f t="shared" si="137"/>
        <v>10.375</v>
      </c>
      <c r="U848" s="8">
        <f t="shared" si="138"/>
        <v>10.508333333333335</v>
      </c>
      <c r="V848" s="8">
        <f t="shared" si="139"/>
        <v>10.475000000000001</v>
      </c>
    </row>
    <row r="849" spans="1:22" ht="13.5" x14ac:dyDescent="0.25">
      <c r="A849" s="3">
        <f>RSI!A849</f>
        <v>45764</v>
      </c>
      <c r="B849" s="2">
        <f>RSI!B849</f>
        <v>12.5235</v>
      </c>
      <c r="C849" s="2">
        <f>RSI!I849</f>
        <v>50.116021227837876</v>
      </c>
      <c r="D849" s="2">
        <f>MACD!E849</f>
        <v>0.11785078848298625</v>
      </c>
      <c r="E849" s="2">
        <f>MACD!F849</f>
        <v>8.7437988743093373E-2</v>
      </c>
      <c r="F849" s="2">
        <f>'Moving Avg'!D849</f>
        <v>12.48434</v>
      </c>
      <c r="G849" s="2">
        <f>'Moving Avg'!F849</f>
        <v>12.566934999999999</v>
      </c>
      <c r="H849" s="2">
        <f>'Moving Avg'!G849</f>
        <v>12.511599999999998</v>
      </c>
      <c r="I849" s="2">
        <f>'Moving Avg'!H849</f>
        <v>12.807661499999989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  <c r="M849" s="8">
        <f t="shared" si="130"/>
        <v>25</v>
      </c>
      <c r="N849" s="8">
        <f t="shared" si="131"/>
        <v>0</v>
      </c>
      <c r="O849" s="8">
        <f t="shared" si="132"/>
        <v>0</v>
      </c>
      <c r="P849" s="8">
        <f t="shared" si="133"/>
        <v>16.5</v>
      </c>
      <c r="Q849" s="9">
        <f t="shared" si="134"/>
        <v>11.225</v>
      </c>
      <c r="R849" s="9">
        <f t="shared" si="135"/>
        <v>9.125</v>
      </c>
      <c r="S849" s="9">
        <f t="shared" si="136"/>
        <v>11.175000000000001</v>
      </c>
      <c r="T849" s="9">
        <f t="shared" si="137"/>
        <v>10.375</v>
      </c>
      <c r="U849" s="8">
        <f t="shared" si="138"/>
        <v>10.508333333333335</v>
      </c>
      <c r="V849" s="8">
        <f t="shared" si="139"/>
        <v>10.475000000000001</v>
      </c>
    </row>
    <row r="850" spans="1:22" ht="13.5" x14ac:dyDescent="0.25">
      <c r="A850" s="3">
        <f>RSI!A850</f>
        <v>45765</v>
      </c>
      <c r="B850" s="2">
        <f>RSI!B850</f>
        <v>12.4862</v>
      </c>
      <c r="C850" s="2">
        <f>RSI!I850</f>
        <v>48.733811194065815</v>
      </c>
      <c r="D850" s="2">
        <f>MACD!E850</f>
        <v>7.8393618751483984E-2</v>
      </c>
      <c r="E850" s="2">
        <f>MACD!F850</f>
        <v>8.5629114744771501E-2</v>
      </c>
      <c r="F850" s="2">
        <f>'Moving Avg'!D850</f>
        <v>12.503</v>
      </c>
      <c r="G850" s="2">
        <f>'Moving Avg'!F850</f>
        <v>12.548734999999999</v>
      </c>
      <c r="H850" s="2">
        <f>'Moving Avg'!G850</f>
        <v>12.509546</v>
      </c>
      <c r="I850" s="2">
        <f>'Moving Avg'!H850</f>
        <v>12.809428999999991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  <c r="M850" s="8">
        <f t="shared" si="130"/>
        <v>25</v>
      </c>
      <c r="N850" s="8">
        <f t="shared" si="131"/>
        <v>45</v>
      </c>
      <c r="O850" s="8">
        <f t="shared" si="132"/>
        <v>0</v>
      </c>
      <c r="P850" s="8">
        <f t="shared" si="133"/>
        <v>83.5</v>
      </c>
      <c r="Q850" s="9">
        <f t="shared" si="134"/>
        <v>37.024999999999999</v>
      </c>
      <c r="R850" s="9">
        <f t="shared" si="135"/>
        <v>34.875</v>
      </c>
      <c r="S850" s="9">
        <f t="shared" si="136"/>
        <v>48.075000000000003</v>
      </c>
      <c r="T850" s="9">
        <f t="shared" si="137"/>
        <v>38.375</v>
      </c>
      <c r="U850" s="8">
        <f t="shared" si="138"/>
        <v>39.991666666666667</v>
      </c>
      <c r="V850" s="8">
        <f t="shared" si="139"/>
        <v>39.587500000000006</v>
      </c>
    </row>
    <row r="851" spans="1:22" ht="13.5" x14ac:dyDescent="0.25">
      <c r="A851" s="3">
        <f>RSI!A851</f>
        <v>45768</v>
      </c>
      <c r="B851" s="2">
        <f>RSI!B851</f>
        <v>12.3649</v>
      </c>
      <c r="C851" s="2">
        <f>RSI!I851</f>
        <v>44.441215028515082</v>
      </c>
      <c r="D851" s="2">
        <f>MACD!E851</f>
        <v>6.1373971597156185E-2</v>
      </c>
      <c r="E851" s="2">
        <f>MACD!F851</f>
        <v>8.0778086115248435E-2</v>
      </c>
      <c r="F851" s="2">
        <f>'Moving Avg'!D851</f>
        <v>12.497400000000001</v>
      </c>
      <c r="G851" s="2">
        <f>'Moving Avg'!F851</f>
        <v>12.523070000000001</v>
      </c>
      <c r="H851" s="2">
        <f>'Moving Avg'!G851</f>
        <v>12.508051999999999</v>
      </c>
      <c r="I851" s="2">
        <f>'Moving Avg'!H851</f>
        <v>12.810829999999992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0"/>
        <v>25</v>
      </c>
      <c r="N851" s="8">
        <f t="shared" si="131"/>
        <v>45</v>
      </c>
      <c r="O851" s="8">
        <f t="shared" si="132"/>
        <v>0</v>
      </c>
      <c r="P851" s="8">
        <f t="shared" si="133"/>
        <v>66.5</v>
      </c>
      <c r="Q851" s="9">
        <f t="shared" si="134"/>
        <v>34.475000000000001</v>
      </c>
      <c r="R851" s="9">
        <f t="shared" si="135"/>
        <v>30.625</v>
      </c>
      <c r="S851" s="9">
        <f t="shared" si="136"/>
        <v>40.424999999999997</v>
      </c>
      <c r="T851" s="9">
        <f t="shared" si="137"/>
        <v>34.125</v>
      </c>
      <c r="U851" s="8">
        <f t="shared" si="138"/>
        <v>35.174999999999997</v>
      </c>
      <c r="V851" s="8">
        <f t="shared" si="139"/>
        <v>34.912499999999994</v>
      </c>
    </row>
    <row r="852" spans="1:22" ht="13.5" x14ac:dyDescent="0.25">
      <c r="A852" s="3">
        <f>RSI!A852</f>
        <v>45769</v>
      </c>
      <c r="B852" s="2">
        <f>RSI!B852</f>
        <v>12.2529</v>
      </c>
      <c r="C852" s="2">
        <f>RSI!I852</f>
        <v>40.862277400305068</v>
      </c>
      <c r="D852" s="2">
        <f>MACD!E852</f>
        <v>5.6168561757187874E-2</v>
      </c>
      <c r="E852" s="2">
        <f>MACD!F852</f>
        <v>7.5856181243636328E-2</v>
      </c>
      <c r="F852" s="2">
        <f>'Moving Avg'!D852</f>
        <v>12.430199999999999</v>
      </c>
      <c r="G852" s="2">
        <f>'Moving Avg'!F852</f>
        <v>12.49414</v>
      </c>
      <c r="H852" s="2">
        <f>'Moving Avg'!G852</f>
        <v>12.500212000000001</v>
      </c>
      <c r="I852" s="2">
        <f>'Moving Avg'!H852</f>
        <v>12.809309999999991</v>
      </c>
      <c r="J852" s="6" t="str">
        <f>OBV!F852</f>
        <v>BEARISH</v>
      </c>
      <c r="K852" s="6" t="str">
        <f>OBV!G852</f>
        <v>NEUTRAL</v>
      </c>
      <c r="L852" s="6" t="str">
        <f>OBV!H852</f>
        <v>CONFIRMED BEARISH</v>
      </c>
      <c r="M852" s="8">
        <f t="shared" si="130"/>
        <v>25</v>
      </c>
      <c r="N852" s="8">
        <f t="shared" si="131"/>
        <v>45</v>
      </c>
      <c r="O852" s="8">
        <f t="shared" si="132"/>
        <v>0</v>
      </c>
      <c r="P852" s="8">
        <f t="shared" si="133"/>
        <v>16.5</v>
      </c>
      <c r="Q852" s="9">
        <f t="shared" si="134"/>
        <v>26.975000000000001</v>
      </c>
      <c r="R852" s="9">
        <f t="shared" si="135"/>
        <v>18.125</v>
      </c>
      <c r="S852" s="9">
        <f t="shared" si="136"/>
        <v>17.925000000000001</v>
      </c>
      <c r="T852" s="9">
        <f t="shared" si="137"/>
        <v>21.625</v>
      </c>
      <c r="U852" s="8">
        <f t="shared" si="138"/>
        <v>21.008333333333336</v>
      </c>
      <c r="V852" s="8">
        <f t="shared" si="139"/>
        <v>21.162500000000001</v>
      </c>
    </row>
    <row r="853" spans="1:22" ht="13.5" x14ac:dyDescent="0.25">
      <c r="A853" s="3">
        <f>RSI!A853</f>
        <v>45770</v>
      </c>
      <c r="B853" s="2">
        <f>RSI!B853</f>
        <v>12.2529</v>
      </c>
      <c r="C853" s="2">
        <f>RSI!I853</f>
        <v>40.862277400305075</v>
      </c>
      <c r="D853" s="2">
        <f>MACD!E853</f>
        <v>5.1812544797016358E-2</v>
      </c>
      <c r="E853" s="2">
        <f>MACD!F853</f>
        <v>7.1047453954312334E-2</v>
      </c>
      <c r="F853" s="2">
        <f>'Moving Avg'!D853</f>
        <v>12.376079999999998</v>
      </c>
      <c r="G853" s="2">
        <f>'Moving Avg'!F853</f>
        <v>12.485740000000002</v>
      </c>
      <c r="H853" s="2">
        <f>'Moving Avg'!G853</f>
        <v>12.495172</v>
      </c>
      <c r="I853" s="2">
        <f>'Moving Avg'!H853</f>
        <v>12.807989999999993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  <c r="M853" s="8">
        <f t="shared" si="130"/>
        <v>25</v>
      </c>
      <c r="N853" s="8">
        <f t="shared" si="131"/>
        <v>45</v>
      </c>
      <c r="O853" s="8">
        <f t="shared" si="132"/>
        <v>0</v>
      </c>
      <c r="P853" s="8">
        <f t="shared" si="133"/>
        <v>16.5</v>
      </c>
      <c r="Q853" s="9">
        <f t="shared" si="134"/>
        <v>26.975000000000001</v>
      </c>
      <c r="R853" s="9">
        <f t="shared" si="135"/>
        <v>18.125</v>
      </c>
      <c r="S853" s="9">
        <f t="shared" si="136"/>
        <v>17.925000000000001</v>
      </c>
      <c r="T853" s="9">
        <f t="shared" si="137"/>
        <v>21.625</v>
      </c>
      <c r="U853" s="8">
        <f t="shared" si="138"/>
        <v>21.008333333333336</v>
      </c>
      <c r="V853" s="8">
        <f t="shared" si="139"/>
        <v>21.162500000000001</v>
      </c>
    </row>
    <row r="854" spans="1:22" ht="13.5" x14ac:dyDescent="0.25">
      <c r="A854" s="3">
        <f>RSI!A854</f>
        <v>45771</v>
      </c>
      <c r="B854" s="2">
        <f>RSI!B854</f>
        <v>12.402200000000001</v>
      </c>
      <c r="C854" s="2">
        <f>RSI!I854</f>
        <v>47.40989618020695</v>
      </c>
      <c r="D854" s="2">
        <f>MACD!E854</f>
        <v>3.8451419887515215E-2</v>
      </c>
      <c r="E854" s="2">
        <f>MACD!F854</f>
        <v>6.4528247140952913E-2</v>
      </c>
      <c r="F854" s="2">
        <f>'Moving Avg'!D854</f>
        <v>12.35182</v>
      </c>
      <c r="G854" s="2">
        <f>'Moving Avg'!F854</f>
        <v>12.468010000000001</v>
      </c>
      <c r="H854" s="2">
        <f>'Moving Avg'!G854</f>
        <v>12.491438</v>
      </c>
      <c r="I854" s="2">
        <f>'Moving Avg'!H854</f>
        <v>12.807576499999991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  <c r="M854" s="8">
        <f t="shared" si="130"/>
        <v>25</v>
      </c>
      <c r="N854" s="8">
        <f t="shared" si="131"/>
        <v>100</v>
      </c>
      <c r="O854" s="8">
        <f t="shared" si="132"/>
        <v>0</v>
      </c>
      <c r="P854" s="8">
        <f t="shared" si="133"/>
        <v>16.5</v>
      </c>
      <c r="Q854" s="9">
        <f t="shared" si="134"/>
        <v>46.225000000000001</v>
      </c>
      <c r="R854" s="9">
        <f t="shared" si="135"/>
        <v>29.125</v>
      </c>
      <c r="S854" s="9">
        <f t="shared" si="136"/>
        <v>26.175000000000001</v>
      </c>
      <c r="T854" s="9">
        <f t="shared" si="137"/>
        <v>35.375</v>
      </c>
      <c r="U854" s="8">
        <f t="shared" si="138"/>
        <v>33.841666666666661</v>
      </c>
      <c r="V854" s="8">
        <f t="shared" si="139"/>
        <v>34.224999999999994</v>
      </c>
    </row>
    <row r="855" spans="1:22" ht="13.5" x14ac:dyDescent="0.25">
      <c r="A855" s="3">
        <f>RSI!A855</f>
        <v>45772</v>
      </c>
      <c r="B855" s="2">
        <f>RSI!B855</f>
        <v>12.402200000000001</v>
      </c>
      <c r="C855" s="2">
        <f>RSI!I855</f>
        <v>47.40989618020695</v>
      </c>
      <c r="D855" s="2">
        <f>MACD!E855</f>
        <v>2.6114340030925831E-2</v>
      </c>
      <c r="E855" s="2">
        <f>MACD!F855</f>
        <v>5.6845465718947503E-2</v>
      </c>
      <c r="F855" s="2">
        <f>'Moving Avg'!D855</f>
        <v>12.33502</v>
      </c>
      <c r="G855" s="2">
        <f>'Moving Avg'!F855</f>
        <v>12.448879999999999</v>
      </c>
      <c r="H855" s="2">
        <f>'Moving Avg'!G855</f>
        <v>12.487703999999999</v>
      </c>
      <c r="I855" s="2">
        <f>'Moving Avg'!H855</f>
        <v>12.807362999999992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  <c r="M855" s="8">
        <f t="shared" si="130"/>
        <v>25</v>
      </c>
      <c r="N855" s="8">
        <f t="shared" si="131"/>
        <v>100</v>
      </c>
      <c r="O855" s="8">
        <f t="shared" si="132"/>
        <v>0</v>
      </c>
      <c r="P855" s="8">
        <f t="shared" si="133"/>
        <v>16.5</v>
      </c>
      <c r="Q855" s="9">
        <f t="shared" si="134"/>
        <v>46.225000000000001</v>
      </c>
      <c r="R855" s="9">
        <f t="shared" si="135"/>
        <v>29.125</v>
      </c>
      <c r="S855" s="9">
        <f t="shared" si="136"/>
        <v>26.175000000000001</v>
      </c>
      <c r="T855" s="9">
        <f t="shared" si="137"/>
        <v>35.375</v>
      </c>
      <c r="U855" s="8">
        <f t="shared" si="138"/>
        <v>33.841666666666661</v>
      </c>
      <c r="V855" s="8">
        <f t="shared" si="139"/>
        <v>34.224999999999994</v>
      </c>
    </row>
    <row r="856" spans="1:22" ht="13.5" x14ac:dyDescent="0.25">
      <c r="A856" s="3">
        <f>RSI!A856</f>
        <v>45775</v>
      </c>
      <c r="B856" s="2">
        <f>RSI!B856</f>
        <v>12.402200000000001</v>
      </c>
      <c r="C856" s="2">
        <f>RSI!I856</f>
        <v>47.40989618020695</v>
      </c>
      <c r="D856" s="2">
        <f>MACD!E856</f>
        <v>1.6044954501905906E-2</v>
      </c>
      <c r="E856" s="2">
        <f>MACD!F856</f>
        <v>4.8685363475539187E-2</v>
      </c>
      <c r="F856" s="2">
        <f>'Moving Avg'!D856</f>
        <v>12.34248</v>
      </c>
      <c r="G856" s="2">
        <f>'Moving Avg'!F856</f>
        <v>12.447010000000001</v>
      </c>
      <c r="H856" s="2">
        <f>'Moving Avg'!G856</f>
        <v>12.484343999999998</v>
      </c>
      <c r="I856" s="2">
        <f>'Moving Avg'!H856</f>
        <v>12.807149499999991</v>
      </c>
      <c r="J856" s="6" t="str">
        <f>OBV!F856</f>
        <v>BEARISH</v>
      </c>
      <c r="K856" s="6" t="str">
        <f>OBV!G856</f>
        <v>NEUTRAL</v>
      </c>
      <c r="L856" s="6" t="str">
        <f>OBV!H856</f>
        <v>BEARISH DIVERGENCE</v>
      </c>
      <c r="M856" s="8">
        <f t="shared" si="130"/>
        <v>25</v>
      </c>
      <c r="N856" s="8">
        <f t="shared" si="131"/>
        <v>100</v>
      </c>
      <c r="O856" s="8">
        <f t="shared" si="132"/>
        <v>0</v>
      </c>
      <c r="P856" s="8">
        <f t="shared" si="133"/>
        <v>16.5</v>
      </c>
      <c r="Q856" s="9">
        <f t="shared" si="134"/>
        <v>46.225000000000001</v>
      </c>
      <c r="R856" s="9">
        <f t="shared" si="135"/>
        <v>29.125</v>
      </c>
      <c r="S856" s="9">
        <f t="shared" si="136"/>
        <v>26.175000000000001</v>
      </c>
      <c r="T856" s="9">
        <f t="shared" si="137"/>
        <v>35.375</v>
      </c>
      <c r="U856" s="8">
        <f t="shared" si="138"/>
        <v>33.841666666666661</v>
      </c>
      <c r="V856" s="8">
        <f t="shared" si="139"/>
        <v>34.224999999999994</v>
      </c>
    </row>
    <row r="857" spans="1:22" ht="13.5" x14ac:dyDescent="0.25">
      <c r="A857" s="3">
        <f>RSI!A857</f>
        <v>45776</v>
      </c>
      <c r="B857" s="2">
        <f>RSI!B857</f>
        <v>12.3649</v>
      </c>
      <c r="C857" s="2">
        <f>RSI!I857</f>
        <v>45.826679860617034</v>
      </c>
      <c r="D857" s="2">
        <f>MACD!E857</f>
        <v>4.0783812511913098E-2</v>
      </c>
      <c r="E857" s="2">
        <f>MACD!F857</f>
        <v>4.7105053282813975E-2</v>
      </c>
      <c r="F857" s="2">
        <f>'Moving Avg'!D857</f>
        <v>12.364879999999999</v>
      </c>
      <c r="G857" s="2">
        <f>'Moving Avg'!F857</f>
        <v>12.427880000000002</v>
      </c>
      <c r="H857" s="2">
        <f>'Moving Avg'!G857</f>
        <v>12.481544</v>
      </c>
      <c r="I857" s="2">
        <f>'Moving Avg'!H857</f>
        <v>12.80594949999999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  <c r="M857" s="8">
        <f t="shared" si="130"/>
        <v>25</v>
      </c>
      <c r="N857" s="8">
        <f t="shared" si="131"/>
        <v>45</v>
      </c>
      <c r="O857" s="8">
        <f t="shared" si="132"/>
        <v>0</v>
      </c>
      <c r="P857" s="8">
        <f t="shared" si="133"/>
        <v>83.5</v>
      </c>
      <c r="Q857" s="9">
        <f t="shared" si="134"/>
        <v>37.024999999999999</v>
      </c>
      <c r="R857" s="9">
        <f t="shared" si="135"/>
        <v>34.875</v>
      </c>
      <c r="S857" s="9">
        <f t="shared" si="136"/>
        <v>48.075000000000003</v>
      </c>
      <c r="T857" s="9">
        <f t="shared" si="137"/>
        <v>38.375</v>
      </c>
      <c r="U857" s="8">
        <f t="shared" si="138"/>
        <v>39.991666666666667</v>
      </c>
      <c r="V857" s="8">
        <f t="shared" si="139"/>
        <v>39.587500000000006</v>
      </c>
    </row>
    <row r="858" spans="1:22" ht="13.5" x14ac:dyDescent="0.25">
      <c r="A858" s="3">
        <f>RSI!A858</f>
        <v>45777</v>
      </c>
      <c r="B858" s="2">
        <f>RSI!B858</f>
        <v>12.355600000000001</v>
      </c>
      <c r="C858" s="2">
        <f>RSI!I858</f>
        <v>45.419419972630166</v>
      </c>
      <c r="D858" s="2">
        <f>MACD!E858</f>
        <v>5.2881392861495513E-2</v>
      </c>
      <c r="E858" s="2">
        <f>MACD!F858</f>
        <v>4.8260321198550289E-2</v>
      </c>
      <c r="F858" s="2">
        <f>'Moving Avg'!D858</f>
        <v>12.38542</v>
      </c>
      <c r="G858" s="2">
        <f>'Moving Avg'!F858</f>
        <v>12.416685000000001</v>
      </c>
      <c r="H858" s="2">
        <f>'Moving Avg'!G858</f>
        <v>12.482291999999999</v>
      </c>
      <c r="I858" s="2">
        <f>'Moving Avg'!H858</f>
        <v>12.804702999999991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  <c r="M858" s="8">
        <f t="shared" si="130"/>
        <v>25</v>
      </c>
      <c r="N858" s="8">
        <f t="shared" si="131"/>
        <v>0</v>
      </c>
      <c r="O858" s="8">
        <f t="shared" si="132"/>
        <v>0</v>
      </c>
      <c r="P858" s="8">
        <f t="shared" si="133"/>
        <v>16.5</v>
      </c>
      <c r="Q858" s="9">
        <f t="shared" si="134"/>
        <v>11.225</v>
      </c>
      <c r="R858" s="9">
        <f t="shared" si="135"/>
        <v>9.125</v>
      </c>
      <c r="S858" s="9">
        <f t="shared" si="136"/>
        <v>11.175000000000001</v>
      </c>
      <c r="T858" s="9">
        <f t="shared" si="137"/>
        <v>10.375</v>
      </c>
      <c r="U858" s="8">
        <f t="shared" si="138"/>
        <v>10.508333333333335</v>
      </c>
      <c r="V858" s="8">
        <f t="shared" si="139"/>
        <v>10.475000000000001</v>
      </c>
    </row>
    <row r="859" spans="1:22" ht="13.5" x14ac:dyDescent="0.25">
      <c r="A859" s="3">
        <f>RSI!A859</f>
        <v>45779</v>
      </c>
      <c r="B859" s="2">
        <f>RSI!B859</f>
        <v>12.579499999999999</v>
      </c>
      <c r="C859" s="2">
        <f>RSI!I859</f>
        <v>55.640479452279145</v>
      </c>
      <c r="D859" s="2">
        <f>MACD!E859</f>
        <v>4.7085122276566693E-2</v>
      </c>
      <c r="E859" s="2">
        <f>MACD!F859</f>
        <v>4.8025281414153576E-2</v>
      </c>
      <c r="F859" s="2">
        <f>'Moving Avg'!D859</f>
        <v>12.42088</v>
      </c>
      <c r="G859" s="2">
        <f>'Moving Avg'!F859</f>
        <v>12.413885000000001</v>
      </c>
      <c r="H859" s="2">
        <f>'Moving Avg'!G859</f>
        <v>12.488078</v>
      </c>
      <c r="I859" s="2">
        <f>'Moving Avg'!H859</f>
        <v>12.803975499999989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  <c r="M859" s="8">
        <f t="shared" si="130"/>
        <v>25</v>
      </c>
      <c r="N859" s="8">
        <f t="shared" si="131"/>
        <v>45</v>
      </c>
      <c r="O859" s="8">
        <f t="shared" si="132"/>
        <v>0</v>
      </c>
      <c r="P859" s="8">
        <f t="shared" si="133"/>
        <v>83.5</v>
      </c>
      <c r="Q859" s="9">
        <f t="shared" si="134"/>
        <v>37.024999999999999</v>
      </c>
      <c r="R859" s="9">
        <f t="shared" si="135"/>
        <v>34.875</v>
      </c>
      <c r="S859" s="9">
        <f t="shared" si="136"/>
        <v>48.075000000000003</v>
      </c>
      <c r="T859" s="9">
        <f t="shared" si="137"/>
        <v>38.375</v>
      </c>
      <c r="U859" s="8">
        <f t="shared" si="138"/>
        <v>39.991666666666667</v>
      </c>
      <c r="V859" s="8">
        <f t="shared" si="139"/>
        <v>39.587500000000006</v>
      </c>
    </row>
    <row r="860" spans="1:22" ht="13.5" x14ac:dyDescent="0.25">
      <c r="A860" s="3">
        <f>RSI!A860</f>
        <v>45782</v>
      </c>
      <c r="B860" s="2">
        <f>RSI!B860</f>
        <v>12.542199999999999</v>
      </c>
      <c r="C860" s="2">
        <f>RSI!I860</f>
        <v>53.831902793242435</v>
      </c>
      <c r="D860" s="2">
        <f>MACD!E860</f>
        <v>3.8393626835079075E-2</v>
      </c>
      <c r="E860" s="2">
        <f>MACD!F860</f>
        <v>4.6098950498338682E-2</v>
      </c>
      <c r="F860" s="2">
        <f>'Moving Avg'!D860</f>
        <v>12.448880000000001</v>
      </c>
      <c r="G860" s="2">
        <f>'Moving Avg'!F860</f>
        <v>12.422750000000001</v>
      </c>
      <c r="H860" s="2">
        <f>'Moving Avg'!G860</f>
        <v>12.484158000000001</v>
      </c>
      <c r="I860" s="2">
        <f>'Moving Avg'!H860</f>
        <v>12.80106099999999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  <c r="M860" s="8">
        <f t="shared" si="130"/>
        <v>25</v>
      </c>
      <c r="N860" s="8">
        <f t="shared" si="131"/>
        <v>45</v>
      </c>
      <c r="O860" s="8">
        <f t="shared" si="132"/>
        <v>0</v>
      </c>
      <c r="P860" s="8">
        <f t="shared" si="133"/>
        <v>83.5</v>
      </c>
      <c r="Q860" s="9">
        <f t="shared" si="134"/>
        <v>37.024999999999999</v>
      </c>
      <c r="R860" s="9">
        <f t="shared" si="135"/>
        <v>34.875</v>
      </c>
      <c r="S860" s="9">
        <f t="shared" si="136"/>
        <v>48.075000000000003</v>
      </c>
      <c r="T860" s="9">
        <f t="shared" si="137"/>
        <v>38.375</v>
      </c>
      <c r="U860" s="8">
        <f t="shared" si="138"/>
        <v>39.991666666666667</v>
      </c>
      <c r="V860" s="8">
        <f t="shared" si="139"/>
        <v>39.587500000000006</v>
      </c>
    </row>
    <row r="861" spans="1:22" ht="13.5" x14ac:dyDescent="0.25">
      <c r="A861" s="3">
        <f>RSI!A861</f>
        <v>45783</v>
      </c>
      <c r="B861" s="2">
        <f>RSI!B861</f>
        <v>12.476900000000001</v>
      </c>
      <c r="C861" s="2">
        <f>RSI!I861</f>
        <v>50.723452702025824</v>
      </c>
      <c r="D861" s="2">
        <f>MACD!E861</f>
        <v>1.6683838362858694E-2</v>
      </c>
      <c r="E861" s="2">
        <f>MACD!F861</f>
        <v>4.0215928071242683E-2</v>
      </c>
      <c r="F861" s="2">
        <f>'Moving Avg'!D861</f>
        <v>12.46382</v>
      </c>
      <c r="G861" s="2">
        <f>'Moving Avg'!F861</f>
        <v>12.426015000000001</v>
      </c>
      <c r="H861" s="2">
        <f>'Moving Avg'!G861</f>
        <v>12.485464</v>
      </c>
      <c r="I861" s="2">
        <f>'Moving Avg'!H861</f>
        <v>12.798339999999991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  <c r="M861" s="8">
        <f t="shared" si="130"/>
        <v>25</v>
      </c>
      <c r="N861" s="8">
        <f t="shared" si="131"/>
        <v>100</v>
      </c>
      <c r="O861" s="8">
        <f t="shared" si="132"/>
        <v>0</v>
      </c>
      <c r="P861" s="8">
        <f t="shared" si="133"/>
        <v>83.5</v>
      </c>
      <c r="Q861" s="9">
        <f t="shared" si="134"/>
        <v>56.274999999999999</v>
      </c>
      <c r="R861" s="9">
        <f t="shared" si="135"/>
        <v>45.875</v>
      </c>
      <c r="S861" s="9">
        <f t="shared" si="136"/>
        <v>56.325000000000003</v>
      </c>
      <c r="T861" s="9">
        <f t="shared" si="137"/>
        <v>52.125</v>
      </c>
      <c r="U861" s="8">
        <f t="shared" si="138"/>
        <v>52.82500000000001</v>
      </c>
      <c r="V861" s="8">
        <f t="shared" si="139"/>
        <v>52.650000000000006</v>
      </c>
    </row>
    <row r="862" spans="1:22" ht="13.5" x14ac:dyDescent="0.25">
      <c r="A862" s="3">
        <f>RSI!A862</f>
        <v>45784</v>
      </c>
      <c r="B862" s="2">
        <f>RSI!B862</f>
        <v>12.4489</v>
      </c>
      <c r="C862" s="2">
        <f>RSI!I862</f>
        <v>49.406063931488951</v>
      </c>
      <c r="D862" s="2">
        <f>MACD!E862</f>
        <v>-1.6948432814668735E-2</v>
      </c>
      <c r="E862" s="2">
        <f>MACD!F862</f>
        <v>2.87830558940604E-2</v>
      </c>
      <c r="F862" s="2">
        <f>'Moving Avg'!D862</f>
        <v>12.48062</v>
      </c>
      <c r="G862" s="2">
        <f>'Moving Avg'!F862</f>
        <v>12.42788</v>
      </c>
      <c r="H862" s="2">
        <f>'Moving Avg'!G862</f>
        <v>12.486209999999998</v>
      </c>
      <c r="I862" s="2">
        <f>'Moving Avg'!H862</f>
        <v>12.797359999999991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  <c r="M862" s="8">
        <f t="shared" si="130"/>
        <v>25</v>
      </c>
      <c r="N862" s="8">
        <f t="shared" si="131"/>
        <v>100</v>
      </c>
      <c r="O862" s="8">
        <f t="shared" si="132"/>
        <v>0</v>
      </c>
      <c r="P862" s="8">
        <f t="shared" si="133"/>
        <v>83.5</v>
      </c>
      <c r="Q862" s="9">
        <f t="shared" si="134"/>
        <v>56.274999999999999</v>
      </c>
      <c r="R862" s="9">
        <f t="shared" si="135"/>
        <v>45.875</v>
      </c>
      <c r="S862" s="9">
        <f t="shared" si="136"/>
        <v>56.325000000000003</v>
      </c>
      <c r="T862" s="9">
        <f t="shared" si="137"/>
        <v>52.125</v>
      </c>
      <c r="U862" s="8">
        <f t="shared" si="138"/>
        <v>52.82500000000001</v>
      </c>
      <c r="V862" s="8">
        <f t="shared" si="139"/>
        <v>52.650000000000006</v>
      </c>
    </row>
    <row r="863" spans="1:22" ht="13.5" x14ac:dyDescent="0.25">
      <c r="A863" s="3">
        <f>RSI!A863</f>
        <v>45785</v>
      </c>
      <c r="B863" s="2">
        <f>RSI!B863</f>
        <v>12.4489</v>
      </c>
      <c r="C863" s="2">
        <f>RSI!I863</f>
        <v>49.406063931488951</v>
      </c>
      <c r="D863" s="2">
        <f>MACD!E863</f>
        <v>-4.5338976525668429E-2</v>
      </c>
      <c r="E863" s="2">
        <f>MACD!F863</f>
        <v>1.3958649410114637E-2</v>
      </c>
      <c r="F863" s="2">
        <f>'Moving Avg'!D863</f>
        <v>12.499280000000001</v>
      </c>
      <c r="G863" s="2">
        <f>'Moving Avg'!F863</f>
        <v>12.430215</v>
      </c>
      <c r="H863" s="2">
        <f>'Moving Avg'!G863</f>
        <v>12.486955999999999</v>
      </c>
      <c r="I863" s="2">
        <f>'Moving Avg'!H863</f>
        <v>12.795779499999989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  <c r="M863" s="8">
        <f t="shared" si="130"/>
        <v>25</v>
      </c>
      <c r="N863" s="8">
        <f t="shared" si="131"/>
        <v>100</v>
      </c>
      <c r="O863" s="8">
        <f t="shared" si="132"/>
        <v>0</v>
      </c>
      <c r="P863" s="8">
        <f t="shared" si="133"/>
        <v>83.5</v>
      </c>
      <c r="Q863" s="9">
        <f t="shared" si="134"/>
        <v>56.274999999999999</v>
      </c>
      <c r="R863" s="9">
        <f t="shared" si="135"/>
        <v>45.875</v>
      </c>
      <c r="S863" s="9">
        <f t="shared" si="136"/>
        <v>56.325000000000003</v>
      </c>
      <c r="T863" s="9">
        <f t="shared" si="137"/>
        <v>52.125</v>
      </c>
      <c r="U863" s="8">
        <f t="shared" si="138"/>
        <v>52.82500000000001</v>
      </c>
      <c r="V863" s="8">
        <f t="shared" si="139"/>
        <v>52.650000000000006</v>
      </c>
    </row>
    <row r="864" spans="1:22" ht="13.5" x14ac:dyDescent="0.25">
      <c r="A864" s="3">
        <f>RSI!A864</f>
        <v>45786</v>
      </c>
      <c r="B864" s="2">
        <f>RSI!B864</f>
        <v>12.4489</v>
      </c>
      <c r="C864" s="2">
        <f>RSI!I864</f>
        <v>49.406063931488951</v>
      </c>
      <c r="D864" s="2">
        <f>MACD!E864</f>
        <v>-4.6329983974166211E-2</v>
      </c>
      <c r="E864" s="2">
        <f>MACD!F864</f>
        <v>1.9009227332584672E-3</v>
      </c>
      <c r="F864" s="2">
        <f>'Moving Avg'!D864</f>
        <v>12.473160000000002</v>
      </c>
      <c r="G864" s="2">
        <f>'Moving Avg'!F864</f>
        <v>12.432550000000003</v>
      </c>
      <c r="H864" s="2">
        <f>'Moving Avg'!G864</f>
        <v>12.48733</v>
      </c>
      <c r="I864" s="2">
        <f>'Moving Avg'!H864</f>
        <v>12.79423899999999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0"/>
        <v>25</v>
      </c>
      <c r="N864" s="8">
        <f t="shared" si="131"/>
        <v>100</v>
      </c>
      <c r="O864" s="8">
        <f t="shared" si="132"/>
        <v>0</v>
      </c>
      <c r="P864" s="8">
        <f t="shared" si="133"/>
        <v>16.5</v>
      </c>
      <c r="Q864" s="9">
        <f t="shared" si="134"/>
        <v>46.225000000000001</v>
      </c>
      <c r="R864" s="9">
        <f t="shared" si="135"/>
        <v>29.125</v>
      </c>
      <c r="S864" s="9">
        <f t="shared" si="136"/>
        <v>26.175000000000001</v>
      </c>
      <c r="T864" s="9">
        <f t="shared" si="137"/>
        <v>35.375</v>
      </c>
      <c r="U864" s="8">
        <f t="shared" si="138"/>
        <v>33.841666666666661</v>
      </c>
      <c r="V864" s="8">
        <f t="shared" si="139"/>
        <v>34.224999999999994</v>
      </c>
    </row>
    <row r="865" spans="1:22" ht="13.5" x14ac:dyDescent="0.25">
      <c r="A865" s="3">
        <f>RSI!A865</f>
        <v>45789</v>
      </c>
      <c r="B865" s="2">
        <f>RSI!B865</f>
        <v>12.4582</v>
      </c>
      <c r="C865" s="2">
        <f>RSI!I865</f>
        <v>49.945361479791814</v>
      </c>
      <c r="D865" s="2">
        <f>MACD!E865</f>
        <v>-4.7799519907044896E-2</v>
      </c>
      <c r="E865" s="2">
        <f>MACD!F865</f>
        <v>-8.0391657948022058E-3</v>
      </c>
      <c r="F865" s="2">
        <f>'Moving Avg'!D865</f>
        <v>12.45636</v>
      </c>
      <c r="G865" s="2">
        <f>'Moving Avg'!F865</f>
        <v>12.435815000000002</v>
      </c>
      <c r="H865" s="2">
        <f>'Moving Avg'!G865</f>
        <v>12.490129999999999</v>
      </c>
      <c r="I865" s="2">
        <f>'Moving Avg'!H865</f>
        <v>12.792904999999989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  <c r="M865" s="8">
        <f t="shared" si="130"/>
        <v>25</v>
      </c>
      <c r="N865" s="8">
        <f t="shared" si="131"/>
        <v>100</v>
      </c>
      <c r="O865" s="8">
        <f t="shared" si="132"/>
        <v>0</v>
      </c>
      <c r="P865" s="8">
        <f t="shared" si="133"/>
        <v>16.5</v>
      </c>
      <c r="Q865" s="9">
        <f t="shared" si="134"/>
        <v>46.225000000000001</v>
      </c>
      <c r="R865" s="9">
        <f t="shared" si="135"/>
        <v>29.125</v>
      </c>
      <c r="S865" s="9">
        <f t="shared" si="136"/>
        <v>26.175000000000001</v>
      </c>
      <c r="T865" s="9">
        <f t="shared" si="137"/>
        <v>35.375</v>
      </c>
      <c r="U865" s="8">
        <f t="shared" si="138"/>
        <v>33.841666666666661</v>
      </c>
      <c r="V865" s="8">
        <f t="shared" si="139"/>
        <v>34.224999999999994</v>
      </c>
    </row>
    <row r="866" spans="1:22" ht="13.5" x14ac:dyDescent="0.25">
      <c r="A866" s="3">
        <f>RSI!A866</f>
        <v>45790</v>
      </c>
      <c r="B866" s="2">
        <f>RSI!B866</f>
        <v>12.430199999999999</v>
      </c>
      <c r="C866" s="2">
        <f>RSI!I866</f>
        <v>48.27685196583942</v>
      </c>
      <c r="D866" s="2">
        <f>MACD!E866</f>
        <v>-4.697024441392017E-2</v>
      </c>
      <c r="E866" s="2">
        <f>MACD!F866</f>
        <v>-1.5825381518625802E-2</v>
      </c>
      <c r="F866" s="2">
        <f>'Moving Avg'!D866</f>
        <v>12.447019999999998</v>
      </c>
      <c r="G866" s="2">
        <f>'Moving Avg'!F866</f>
        <v>12.437680000000004</v>
      </c>
      <c r="H866" s="2">
        <f>'Moving Avg'!G866</f>
        <v>12.488636</v>
      </c>
      <c r="I866" s="2">
        <f>'Moving Avg'!H866</f>
        <v>12.78794999999999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  <c r="M866" s="8">
        <f t="shared" si="130"/>
        <v>25</v>
      </c>
      <c r="N866" s="8">
        <f t="shared" si="131"/>
        <v>100</v>
      </c>
      <c r="O866" s="8">
        <f t="shared" si="132"/>
        <v>0</v>
      </c>
      <c r="P866" s="8">
        <f t="shared" si="133"/>
        <v>16.5</v>
      </c>
      <c r="Q866" s="9">
        <f t="shared" si="134"/>
        <v>46.225000000000001</v>
      </c>
      <c r="R866" s="9">
        <f t="shared" si="135"/>
        <v>29.125</v>
      </c>
      <c r="S866" s="9">
        <f t="shared" si="136"/>
        <v>26.175000000000001</v>
      </c>
      <c r="T866" s="9">
        <f t="shared" si="137"/>
        <v>35.375</v>
      </c>
      <c r="U866" s="8">
        <f t="shared" si="138"/>
        <v>33.841666666666661</v>
      </c>
      <c r="V866" s="8">
        <f t="shared" si="139"/>
        <v>34.224999999999994</v>
      </c>
    </row>
    <row r="867" spans="1:22" ht="13.5" x14ac:dyDescent="0.25">
      <c r="A867" s="3">
        <f>RSI!A867</f>
        <v>45791</v>
      </c>
      <c r="B867" s="2">
        <f>RSI!B867</f>
        <v>12.430199999999999</v>
      </c>
      <c r="C867" s="2">
        <f>RSI!I867</f>
        <v>48.27685196583942</v>
      </c>
      <c r="D867" s="2">
        <f>MACD!E867</f>
        <v>-5.1842803564161599E-2</v>
      </c>
      <c r="E867" s="2">
        <f>MACD!F867</f>
        <v>-2.3028865927732962E-2</v>
      </c>
      <c r="F867" s="2">
        <f>'Moving Avg'!D867</f>
        <v>12.44328</v>
      </c>
      <c r="G867" s="2">
        <f>'Moving Avg'!F867</f>
        <v>12.429745000000002</v>
      </c>
      <c r="H867" s="2">
        <f>'Moving Avg'!G867</f>
        <v>12.489942000000001</v>
      </c>
      <c r="I867" s="2">
        <f>'Moving Avg'!H867</f>
        <v>12.783074999999986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100</v>
      </c>
      <c r="O867" s="8">
        <f t="shared" si="132"/>
        <v>0</v>
      </c>
      <c r="P867" s="8">
        <f t="shared" si="133"/>
        <v>16.5</v>
      </c>
      <c r="Q867" s="9">
        <f t="shared" si="134"/>
        <v>46.225000000000001</v>
      </c>
      <c r="R867" s="9">
        <f t="shared" si="135"/>
        <v>29.125</v>
      </c>
      <c r="S867" s="9">
        <f t="shared" si="136"/>
        <v>26.175000000000001</v>
      </c>
      <c r="T867" s="9">
        <f t="shared" si="137"/>
        <v>35.375</v>
      </c>
      <c r="U867" s="8">
        <f t="shared" si="138"/>
        <v>33.841666666666661</v>
      </c>
      <c r="V867" s="8">
        <f t="shared" si="139"/>
        <v>34.224999999999994</v>
      </c>
    </row>
    <row r="868" spans="1:22" ht="13.5" x14ac:dyDescent="0.25">
      <c r="A868" s="3">
        <f>RSI!A868</f>
        <v>45792</v>
      </c>
      <c r="B868" s="2">
        <f>RSI!B868</f>
        <v>12.4116</v>
      </c>
      <c r="C868" s="2">
        <f>RSI!I868</f>
        <v>47.065526826124689</v>
      </c>
      <c r="D868" s="2">
        <f>MACD!E868</f>
        <v>-5.5866685478862976E-2</v>
      </c>
      <c r="E868" s="2">
        <f>MACD!F868</f>
        <v>-2.9596429837958967E-2</v>
      </c>
      <c r="F868" s="2">
        <f>'Moving Avg'!D868</f>
        <v>12.43582</v>
      </c>
      <c r="G868" s="2">
        <f>'Moving Avg'!F868</f>
        <v>12.424150000000001</v>
      </c>
      <c r="H868" s="2">
        <f>'Moving Avg'!G868</f>
        <v>12.490876</v>
      </c>
      <c r="I868" s="2">
        <f>'Moving Avg'!H868</f>
        <v>12.778106999999984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100</v>
      </c>
      <c r="O868" s="8">
        <f t="shared" si="132"/>
        <v>0</v>
      </c>
      <c r="P868" s="8">
        <f t="shared" si="133"/>
        <v>16.5</v>
      </c>
      <c r="Q868" s="9">
        <f t="shared" si="134"/>
        <v>46.225000000000001</v>
      </c>
      <c r="R868" s="9">
        <f t="shared" si="135"/>
        <v>29.125</v>
      </c>
      <c r="S868" s="9">
        <f t="shared" si="136"/>
        <v>26.175000000000001</v>
      </c>
      <c r="T868" s="9">
        <f t="shared" si="137"/>
        <v>35.375</v>
      </c>
      <c r="U868" s="8">
        <f t="shared" si="138"/>
        <v>33.841666666666661</v>
      </c>
      <c r="V868" s="8">
        <f t="shared" si="139"/>
        <v>34.224999999999994</v>
      </c>
    </row>
    <row r="869" spans="1:22" ht="13.5" x14ac:dyDescent="0.25">
      <c r="A869" s="3">
        <f>RSI!A869</f>
        <v>45793</v>
      </c>
      <c r="B869" s="2">
        <f>RSI!B869</f>
        <v>12.196899999999999</v>
      </c>
      <c r="C869" s="2">
        <f>RSI!I869</f>
        <v>35.875649141322384</v>
      </c>
      <c r="D869" s="2">
        <f>MACD!E869</f>
        <v>-8.6709612185416063E-3</v>
      </c>
      <c r="E869" s="2">
        <f>MACD!F869</f>
        <v>-2.5411336114075495E-2</v>
      </c>
      <c r="F869" s="2">
        <f>'Moving Avg'!D869</f>
        <v>12.38542</v>
      </c>
      <c r="G869" s="2">
        <f>'Moving Avg'!F869</f>
        <v>12.407820000000001</v>
      </c>
      <c r="H869" s="2">
        <f>'Moving Avg'!G869</f>
        <v>12.488636000000001</v>
      </c>
      <c r="I869" s="2">
        <f>'Moving Avg'!H869</f>
        <v>12.772385499999983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  <c r="M869" s="8">
        <f t="shared" si="130"/>
        <v>25</v>
      </c>
      <c r="N869" s="8">
        <f t="shared" si="131"/>
        <v>0</v>
      </c>
      <c r="O869" s="8">
        <f t="shared" si="132"/>
        <v>0</v>
      </c>
      <c r="P869" s="8">
        <f t="shared" si="133"/>
        <v>16.5</v>
      </c>
      <c r="Q869" s="9">
        <f t="shared" si="134"/>
        <v>11.225</v>
      </c>
      <c r="R869" s="9">
        <f t="shared" si="135"/>
        <v>9.125</v>
      </c>
      <c r="S869" s="9">
        <f t="shared" si="136"/>
        <v>11.175000000000001</v>
      </c>
      <c r="T869" s="9">
        <f t="shared" si="137"/>
        <v>10.375</v>
      </c>
      <c r="U869" s="8">
        <f t="shared" si="138"/>
        <v>10.508333333333335</v>
      </c>
      <c r="V869" s="8">
        <f t="shared" si="139"/>
        <v>10.475000000000001</v>
      </c>
    </row>
    <row r="870" spans="1:22" ht="13.5" x14ac:dyDescent="0.25">
      <c r="A870" s="3">
        <f>RSI!A870</f>
        <v>45796</v>
      </c>
      <c r="B870" s="2">
        <f>RSI!B870</f>
        <v>12.318199999999999</v>
      </c>
      <c r="C870" s="2">
        <f>RSI!I870</f>
        <v>43.979359737981021</v>
      </c>
      <c r="D870" s="2">
        <f>MACD!E870</f>
        <v>1.8041027432348145E-2</v>
      </c>
      <c r="E870" s="2">
        <f>MACD!F870</f>
        <v>-1.6720863404790769E-2</v>
      </c>
      <c r="F870" s="2">
        <f>'Moving Avg'!D870</f>
        <v>12.357419999999999</v>
      </c>
      <c r="G870" s="2">
        <f>'Moving Avg'!F870</f>
        <v>12.399420000000001</v>
      </c>
      <c r="H870" s="2">
        <f>'Moving Avg'!G870</f>
        <v>12.489196000000002</v>
      </c>
      <c r="I870" s="2">
        <f>'Moving Avg'!H870</f>
        <v>12.768790999999982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  <c r="M870" s="8">
        <f t="shared" si="130"/>
        <v>25</v>
      </c>
      <c r="N870" s="8">
        <f t="shared" si="131"/>
        <v>0</v>
      </c>
      <c r="O870" s="8">
        <f t="shared" si="132"/>
        <v>0</v>
      </c>
      <c r="P870" s="8">
        <f t="shared" si="133"/>
        <v>16.5</v>
      </c>
      <c r="Q870" s="9">
        <f t="shared" si="134"/>
        <v>11.225</v>
      </c>
      <c r="R870" s="9">
        <f t="shared" si="135"/>
        <v>9.125</v>
      </c>
      <c r="S870" s="9">
        <f t="shared" si="136"/>
        <v>11.175000000000001</v>
      </c>
      <c r="T870" s="9">
        <f t="shared" si="137"/>
        <v>10.375</v>
      </c>
      <c r="U870" s="8">
        <f t="shared" si="138"/>
        <v>10.508333333333335</v>
      </c>
      <c r="V870" s="8">
        <f t="shared" si="139"/>
        <v>10.475000000000001</v>
      </c>
    </row>
    <row r="871" spans="1:22" ht="13.5" x14ac:dyDescent="0.25">
      <c r="A871" s="3">
        <f>RSI!A871</f>
        <v>45797</v>
      </c>
      <c r="B871" s="2">
        <f>RSI!B871</f>
        <v>12.318199999999999</v>
      </c>
      <c r="C871" s="2">
        <f>RSI!I871</f>
        <v>43.979359737981021</v>
      </c>
      <c r="D871" s="2">
        <f>MACD!E871</f>
        <v>3.1270180621140398E-2</v>
      </c>
      <c r="E871" s="2">
        <f>MACD!F871</f>
        <v>-7.1226545996045353E-3</v>
      </c>
      <c r="F871" s="2">
        <f>'Moving Avg'!D871</f>
        <v>12.335019999999998</v>
      </c>
      <c r="G871" s="2">
        <f>'Moving Avg'!F871</f>
        <v>12.397085000000001</v>
      </c>
      <c r="H871" s="2">
        <f>'Moving Avg'!G871</f>
        <v>12.489196000000002</v>
      </c>
      <c r="I871" s="2">
        <f>'Moving Avg'!H871</f>
        <v>12.764195999999986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0</v>
      </c>
      <c r="P871" s="8">
        <f t="shared" si="133"/>
        <v>16.5</v>
      </c>
      <c r="Q871" s="9">
        <f t="shared" si="134"/>
        <v>11.225</v>
      </c>
      <c r="R871" s="9">
        <f t="shared" si="135"/>
        <v>9.125</v>
      </c>
      <c r="S871" s="9">
        <f t="shared" si="136"/>
        <v>11.175000000000001</v>
      </c>
      <c r="T871" s="9">
        <f t="shared" si="137"/>
        <v>10.375</v>
      </c>
      <c r="U871" s="8">
        <f t="shared" si="138"/>
        <v>10.508333333333335</v>
      </c>
      <c r="V871" s="8">
        <f t="shared" si="139"/>
        <v>10.475000000000001</v>
      </c>
    </row>
    <row r="872" spans="1:22" ht="13.5" x14ac:dyDescent="0.25">
      <c r="A872" s="3">
        <f>RSI!A872</f>
        <v>45798</v>
      </c>
      <c r="B872" s="2">
        <f>RSI!B872</f>
        <v>12.318199999999999</v>
      </c>
      <c r="C872" s="2">
        <f>RSI!I872</f>
        <v>43.979359737981028</v>
      </c>
      <c r="D872" s="2">
        <f>MACD!E872</f>
        <v>3.877940114658962E-2</v>
      </c>
      <c r="E872" s="2">
        <f>MACD!F872</f>
        <v>2.0577565496342964E-3</v>
      </c>
      <c r="F872" s="2">
        <f>'Moving Avg'!D872</f>
        <v>12.312619999999999</v>
      </c>
      <c r="G872" s="2">
        <f>'Moving Avg'!F872</f>
        <v>12.400349999999998</v>
      </c>
      <c r="H872" s="2">
        <f>'Moving Avg'!G872</f>
        <v>12.484716000000002</v>
      </c>
      <c r="I872" s="2">
        <f>'Moving Avg'!H872</f>
        <v>12.759560999999987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  <c r="M872" s="8">
        <f t="shared" si="130"/>
        <v>25</v>
      </c>
      <c r="N872" s="8">
        <f t="shared" si="131"/>
        <v>0</v>
      </c>
      <c r="O872" s="8">
        <f t="shared" si="132"/>
        <v>0</v>
      </c>
      <c r="P872" s="8">
        <f t="shared" si="133"/>
        <v>16.5</v>
      </c>
      <c r="Q872" s="9">
        <f t="shared" si="134"/>
        <v>11.225</v>
      </c>
      <c r="R872" s="9">
        <f t="shared" si="135"/>
        <v>9.125</v>
      </c>
      <c r="S872" s="9">
        <f t="shared" si="136"/>
        <v>11.175000000000001</v>
      </c>
      <c r="T872" s="9">
        <f t="shared" si="137"/>
        <v>10.375</v>
      </c>
      <c r="U872" s="8">
        <f t="shared" si="138"/>
        <v>10.508333333333335</v>
      </c>
      <c r="V872" s="8">
        <f t="shared" si="139"/>
        <v>10.475000000000001</v>
      </c>
    </row>
    <row r="873" spans="1:22" ht="13.5" x14ac:dyDescent="0.25">
      <c r="A873" s="3">
        <f>RSI!A873</f>
        <v>45799</v>
      </c>
      <c r="B873" s="2">
        <f>RSI!B873</f>
        <v>12.392899999999999</v>
      </c>
      <c r="C873" s="2">
        <f>RSI!I873</f>
        <v>48.942268668759759</v>
      </c>
      <c r="D873" s="2">
        <f>MACD!E873</f>
        <v>4.0176888439788172E-2</v>
      </c>
      <c r="E873" s="2">
        <f>MACD!F873</f>
        <v>9.6815829276650726E-3</v>
      </c>
      <c r="F873" s="2">
        <f>'Moving Avg'!D873</f>
        <v>12.308879999999998</v>
      </c>
      <c r="G873" s="2">
        <f>'Moving Avg'!F873</f>
        <v>12.407349999999999</v>
      </c>
      <c r="H873" s="2">
        <f>'Moving Avg'!G873</f>
        <v>12.481730000000004</v>
      </c>
      <c r="I873" s="2">
        <f>'Moving Avg'!H873</f>
        <v>12.755499499999987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  <c r="M873" s="8">
        <f t="shared" si="130"/>
        <v>25</v>
      </c>
      <c r="N873" s="8">
        <f t="shared" si="131"/>
        <v>0</v>
      </c>
      <c r="O873" s="8">
        <f t="shared" si="132"/>
        <v>0</v>
      </c>
      <c r="P873" s="8">
        <f t="shared" si="133"/>
        <v>66.5</v>
      </c>
      <c r="Q873" s="9">
        <f t="shared" si="134"/>
        <v>18.725000000000001</v>
      </c>
      <c r="R873" s="9">
        <f t="shared" si="135"/>
        <v>21.625</v>
      </c>
      <c r="S873" s="9">
        <f t="shared" si="136"/>
        <v>33.674999999999997</v>
      </c>
      <c r="T873" s="9">
        <f t="shared" si="137"/>
        <v>22.875</v>
      </c>
      <c r="U873" s="8">
        <f t="shared" si="138"/>
        <v>24.675000000000001</v>
      </c>
      <c r="V873" s="8">
        <f t="shared" si="139"/>
        <v>24.225000000000001</v>
      </c>
    </row>
    <row r="874" spans="1:22" ht="13.5" x14ac:dyDescent="0.25">
      <c r="A874" s="3">
        <f>RSI!A874</f>
        <v>45800</v>
      </c>
      <c r="B874" s="2">
        <f>RSI!B874</f>
        <v>12.476900000000001</v>
      </c>
      <c r="C874" s="2">
        <f>RSI!I874</f>
        <v>53.889183341814132</v>
      </c>
      <c r="D874" s="2">
        <f>MACD!E874</f>
        <v>3.5229884029160274E-2</v>
      </c>
      <c r="E874" s="2">
        <f>MACD!F874</f>
        <v>1.4791243147964114E-2</v>
      </c>
      <c r="F874" s="2">
        <f>'Moving Avg'!D874</f>
        <v>12.364879999999999</v>
      </c>
      <c r="G874" s="2">
        <f>'Moving Avg'!F874</f>
        <v>12.411084999999996</v>
      </c>
      <c r="H874" s="2">
        <f>'Moving Avg'!G874</f>
        <v>12.483410000000003</v>
      </c>
      <c r="I874" s="2">
        <f>'Moving Avg'!H874</f>
        <v>12.751897999999988</v>
      </c>
      <c r="J874" s="6" t="str">
        <f>OBV!F874</f>
        <v>BULLISH</v>
      </c>
      <c r="K874" s="6" t="str">
        <f>OBV!G874</f>
        <v>NEUTRAL</v>
      </c>
      <c r="L874" s="6" t="str">
        <f>OBV!H874</f>
        <v>CONFIRMED BULLISH</v>
      </c>
      <c r="M874" s="8">
        <f t="shared" si="130"/>
        <v>25</v>
      </c>
      <c r="N874" s="8">
        <f t="shared" si="131"/>
        <v>0</v>
      </c>
      <c r="O874" s="8">
        <f t="shared" si="132"/>
        <v>0</v>
      </c>
      <c r="P874" s="8">
        <f t="shared" si="133"/>
        <v>83.5</v>
      </c>
      <c r="Q874" s="9">
        <f t="shared" si="134"/>
        <v>21.274999999999999</v>
      </c>
      <c r="R874" s="9">
        <f t="shared" si="135"/>
        <v>25.875</v>
      </c>
      <c r="S874" s="9">
        <f t="shared" si="136"/>
        <v>41.325000000000003</v>
      </c>
      <c r="T874" s="9">
        <f t="shared" si="137"/>
        <v>27.125</v>
      </c>
      <c r="U874" s="8">
        <f t="shared" si="138"/>
        <v>29.491666666666664</v>
      </c>
      <c r="V874" s="8">
        <f t="shared" si="139"/>
        <v>28.9</v>
      </c>
    </row>
    <row r="875" spans="1:22" ht="13.5" x14ac:dyDescent="0.25">
      <c r="A875" s="3">
        <f>RSI!A875</f>
        <v>45803</v>
      </c>
      <c r="B875" s="2">
        <f>RSI!B875</f>
        <v>12.4582</v>
      </c>
      <c r="C875" s="2">
        <f>RSI!I875</f>
        <v>52.665838451734366</v>
      </c>
      <c r="D875" s="2">
        <f>MACD!E875</f>
        <v>3.3449411809675311E-2</v>
      </c>
      <c r="E875" s="2">
        <f>MACD!F875</f>
        <v>1.8522876880306356E-2</v>
      </c>
      <c r="F875" s="2">
        <f>'Moving Avg'!D875</f>
        <v>12.39288</v>
      </c>
      <c r="G875" s="2">
        <f>'Moving Avg'!F875</f>
        <v>12.413884999999997</v>
      </c>
      <c r="H875" s="2">
        <f>'Moving Avg'!G875</f>
        <v>12.483410000000003</v>
      </c>
      <c r="I875" s="2">
        <f>'Moving Avg'!H875</f>
        <v>12.748403499999988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  <c r="M875" s="8">
        <f t="shared" si="130"/>
        <v>25</v>
      </c>
      <c r="N875" s="8">
        <f t="shared" si="131"/>
        <v>0</v>
      </c>
      <c r="O875" s="8">
        <f t="shared" si="132"/>
        <v>0</v>
      </c>
      <c r="P875" s="8">
        <f t="shared" si="133"/>
        <v>83.5</v>
      </c>
      <c r="Q875" s="9">
        <f t="shared" si="134"/>
        <v>21.274999999999999</v>
      </c>
      <c r="R875" s="9">
        <f t="shared" si="135"/>
        <v>25.875</v>
      </c>
      <c r="S875" s="9">
        <f t="shared" si="136"/>
        <v>41.325000000000003</v>
      </c>
      <c r="T875" s="9">
        <f t="shared" si="137"/>
        <v>27.125</v>
      </c>
      <c r="U875" s="8">
        <f t="shared" si="138"/>
        <v>29.491666666666664</v>
      </c>
      <c r="V875" s="8">
        <f t="shared" si="139"/>
        <v>28.9</v>
      </c>
    </row>
    <row r="876" spans="1:22" ht="13.5" x14ac:dyDescent="0.25">
      <c r="A876" s="3">
        <f>RSI!A876</f>
        <v>45804</v>
      </c>
      <c r="B876" s="2">
        <f>RSI!B876</f>
        <v>12.542199999999999</v>
      </c>
      <c r="C876" s="2">
        <f>RSI!I876</f>
        <v>57.349580610264212</v>
      </c>
      <c r="D876" s="2">
        <f>MACD!E876</f>
        <v>2.1143350534469363E-2</v>
      </c>
      <c r="E876" s="2">
        <f>MACD!F876</f>
        <v>1.9046971611138958E-2</v>
      </c>
      <c r="F876" s="2">
        <f>'Moving Avg'!D876</f>
        <v>12.43768</v>
      </c>
      <c r="G876" s="2">
        <f>'Moving Avg'!F876</f>
        <v>12.420884999999998</v>
      </c>
      <c r="H876" s="2">
        <f>'Moving Avg'!G876</f>
        <v>12.487890000000002</v>
      </c>
      <c r="I876" s="2">
        <f>'Moving Avg'!H876</f>
        <v>12.746969499999986</v>
      </c>
      <c r="J876" s="6" t="str">
        <f>OBV!F876</f>
        <v>BULLISH</v>
      </c>
      <c r="K876" s="6" t="str">
        <f>OBV!G876</f>
        <v>NEUTRAL</v>
      </c>
      <c r="L876" s="6" t="str">
        <f>OBV!H876</f>
        <v>CONFIRMED BULLISH</v>
      </c>
      <c r="M876" s="8">
        <f t="shared" si="130"/>
        <v>25</v>
      </c>
      <c r="N876" s="8">
        <f t="shared" si="131"/>
        <v>0</v>
      </c>
      <c r="O876" s="8">
        <f t="shared" si="132"/>
        <v>0</v>
      </c>
      <c r="P876" s="8">
        <f t="shared" si="133"/>
        <v>83.5</v>
      </c>
      <c r="Q876" s="9">
        <f t="shared" si="134"/>
        <v>21.274999999999999</v>
      </c>
      <c r="R876" s="9">
        <f t="shared" si="135"/>
        <v>25.875</v>
      </c>
      <c r="S876" s="9">
        <f t="shared" si="136"/>
        <v>41.325000000000003</v>
      </c>
      <c r="T876" s="9">
        <f t="shared" si="137"/>
        <v>27.125</v>
      </c>
      <c r="U876" s="8">
        <f t="shared" si="138"/>
        <v>29.491666666666664</v>
      </c>
      <c r="V876" s="8">
        <f t="shared" si="139"/>
        <v>28.9</v>
      </c>
    </row>
    <row r="877" spans="1:22" ht="13.5" x14ac:dyDescent="0.25">
      <c r="A877" s="3">
        <f>RSI!A877</f>
        <v>45805</v>
      </c>
      <c r="B877" s="2">
        <f>RSI!B877</f>
        <v>12.504899999999999</v>
      </c>
      <c r="C877" s="2">
        <f>RSI!I877</f>
        <v>54.75848212353069</v>
      </c>
      <c r="D877" s="2">
        <f>MACD!E877</f>
        <v>1.2747509358346676E-2</v>
      </c>
      <c r="E877" s="2">
        <f>MACD!F877</f>
        <v>1.7787079160580505E-2</v>
      </c>
      <c r="F877" s="2">
        <f>'Moving Avg'!D877</f>
        <v>12.475019999999999</v>
      </c>
      <c r="G877" s="2">
        <f>'Moving Avg'!F877</f>
        <v>12.427885</v>
      </c>
      <c r="H877" s="2">
        <f>'Moving Avg'!G877</f>
        <v>12.491624000000002</v>
      </c>
      <c r="I877" s="2">
        <f>'Moving Avg'!H877</f>
        <v>12.745068999999987</v>
      </c>
      <c r="J877" s="6" t="str">
        <f>OBV!F877</f>
        <v>BULLISH</v>
      </c>
      <c r="K877" s="6" t="str">
        <f>OBV!G877</f>
        <v>NEUTRAL</v>
      </c>
      <c r="L877" s="6" t="str">
        <f>OBV!H877</f>
        <v>CONFIRMED BULLISH</v>
      </c>
      <c r="M877" s="8">
        <f t="shared" si="130"/>
        <v>25</v>
      </c>
      <c r="N877" s="8">
        <f t="shared" si="131"/>
        <v>45</v>
      </c>
      <c r="O877" s="8">
        <f t="shared" si="132"/>
        <v>0</v>
      </c>
      <c r="P877" s="8">
        <f t="shared" si="133"/>
        <v>83.5</v>
      </c>
      <c r="Q877" s="9">
        <f t="shared" si="134"/>
        <v>37.024999999999999</v>
      </c>
      <c r="R877" s="9">
        <f t="shared" si="135"/>
        <v>34.875</v>
      </c>
      <c r="S877" s="9">
        <f t="shared" si="136"/>
        <v>48.075000000000003</v>
      </c>
      <c r="T877" s="9">
        <f t="shared" si="137"/>
        <v>38.375</v>
      </c>
      <c r="U877" s="8">
        <f t="shared" si="138"/>
        <v>39.991666666666667</v>
      </c>
      <c r="V877" s="8">
        <f t="shared" si="139"/>
        <v>39.587500000000006</v>
      </c>
    </row>
    <row r="878" spans="1:22" ht="13.5" x14ac:dyDescent="0.25">
      <c r="A878" s="3">
        <f>RSI!A878</f>
        <v>45806</v>
      </c>
      <c r="B878" s="2">
        <f>RSI!B878</f>
        <v>12.4489</v>
      </c>
      <c r="C878" s="2">
        <f>RSI!I878</f>
        <v>51.030711540648909</v>
      </c>
      <c r="D878" s="2">
        <f>MACD!E878</f>
        <v>6.4596279883541996E-3</v>
      </c>
      <c r="E878" s="2">
        <f>MACD!F878</f>
        <v>1.5521588926135244E-2</v>
      </c>
      <c r="F878" s="2">
        <f>'Moving Avg'!D878</f>
        <v>12.486219999999999</v>
      </c>
      <c r="G878" s="2">
        <f>'Moving Avg'!F878</f>
        <v>12.432549999999999</v>
      </c>
      <c r="H878" s="2">
        <f>'Moving Avg'!G878</f>
        <v>12.483038000000001</v>
      </c>
      <c r="I878" s="2">
        <f>'Moving Avg'!H878</f>
        <v>12.741967999999986</v>
      </c>
      <c r="J878" s="6" t="str">
        <f>OBV!F878</f>
        <v>BULLISH</v>
      </c>
      <c r="K878" s="6" t="str">
        <f>OBV!G878</f>
        <v>NEUTRAL</v>
      </c>
      <c r="L878" s="6" t="str">
        <f>OBV!H878</f>
        <v>CONFIRMED BULLISH</v>
      </c>
      <c r="M878" s="8">
        <f t="shared" si="130"/>
        <v>25</v>
      </c>
      <c r="N878" s="8">
        <f t="shared" si="131"/>
        <v>45</v>
      </c>
      <c r="O878" s="8">
        <f t="shared" si="132"/>
        <v>0</v>
      </c>
      <c r="P878" s="8">
        <f t="shared" si="133"/>
        <v>83.5</v>
      </c>
      <c r="Q878" s="9">
        <f t="shared" si="134"/>
        <v>37.024999999999999</v>
      </c>
      <c r="R878" s="9">
        <f t="shared" si="135"/>
        <v>34.875</v>
      </c>
      <c r="S878" s="9">
        <f t="shared" si="136"/>
        <v>48.075000000000003</v>
      </c>
      <c r="T878" s="9">
        <f t="shared" si="137"/>
        <v>38.375</v>
      </c>
      <c r="U878" s="8">
        <f t="shared" si="138"/>
        <v>39.991666666666667</v>
      </c>
      <c r="V878" s="8">
        <f t="shared" si="139"/>
        <v>39.587500000000006</v>
      </c>
    </row>
    <row r="879" spans="1:22" ht="13.5" x14ac:dyDescent="0.25">
      <c r="A879" s="3">
        <f>RSI!A879</f>
        <v>45807</v>
      </c>
      <c r="B879" s="2">
        <f>RSI!B879</f>
        <v>12.2156</v>
      </c>
      <c r="C879" s="2">
        <f>RSI!I879</f>
        <v>39.09116602044864</v>
      </c>
      <c r="D879" s="2">
        <f>MACD!E879</f>
        <v>-1.4714747762932134E-2</v>
      </c>
      <c r="E879" s="2">
        <f>MACD!F879</f>
        <v>9.4743215883217689E-3</v>
      </c>
      <c r="F879" s="2">
        <f>'Moving Avg'!D879</f>
        <v>12.433960000000001</v>
      </c>
      <c r="G879" s="2">
        <f>'Moving Avg'!F879</f>
        <v>12.414354999999999</v>
      </c>
      <c r="H879" s="2">
        <f>'Moving Avg'!G879</f>
        <v>12.469785999999999</v>
      </c>
      <c r="I879" s="2">
        <f>'Moving Avg'!H879</f>
        <v>12.737820499999987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25</v>
      </c>
      <c r="N879" s="8">
        <f t="shared" si="131"/>
        <v>100</v>
      </c>
      <c r="O879" s="8">
        <f t="shared" si="132"/>
        <v>0</v>
      </c>
      <c r="P879" s="8">
        <f t="shared" si="133"/>
        <v>16.5</v>
      </c>
      <c r="Q879" s="9">
        <f t="shared" si="134"/>
        <v>46.225000000000001</v>
      </c>
      <c r="R879" s="9">
        <f t="shared" si="135"/>
        <v>29.125</v>
      </c>
      <c r="S879" s="9">
        <f t="shared" si="136"/>
        <v>26.175000000000001</v>
      </c>
      <c r="T879" s="9">
        <f t="shared" si="137"/>
        <v>35.375</v>
      </c>
      <c r="U879" s="8">
        <f t="shared" si="138"/>
        <v>33.841666666666661</v>
      </c>
      <c r="V879" s="8">
        <f t="shared" si="139"/>
        <v>34.224999999999994</v>
      </c>
    </row>
    <row r="880" spans="1:22" ht="13.5" x14ac:dyDescent="0.25">
      <c r="A880" s="3">
        <f>RSI!A880</f>
        <v>45810</v>
      </c>
      <c r="B880" s="2">
        <f>RSI!B880</f>
        <v>12.4116</v>
      </c>
      <c r="C880" s="2">
        <f>RSI!I880</f>
        <v>49.731962121937805</v>
      </c>
      <c r="D880" s="2">
        <f>MACD!E880</f>
        <v>-2.7206754431167823E-2</v>
      </c>
      <c r="E880" s="2">
        <f>MACD!F880</f>
        <v>2.1381063844238503E-3</v>
      </c>
      <c r="F880" s="2">
        <f>'Moving Avg'!D880</f>
        <v>12.42464</v>
      </c>
      <c r="G880" s="2">
        <f>'Moving Avg'!F880</f>
        <v>12.407824999999999</v>
      </c>
      <c r="H880" s="2">
        <f>'Moving Avg'!G880</f>
        <v>12.461014</v>
      </c>
      <c r="I880" s="2">
        <f>'Moving Avg'!H880</f>
        <v>12.734652999999986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0"/>
        <v>25</v>
      </c>
      <c r="N880" s="8">
        <f t="shared" si="131"/>
        <v>100</v>
      </c>
      <c r="O880" s="8">
        <f t="shared" si="132"/>
        <v>0</v>
      </c>
      <c r="P880" s="8">
        <f t="shared" si="133"/>
        <v>16.5</v>
      </c>
      <c r="Q880" s="9">
        <f t="shared" si="134"/>
        <v>46.225000000000001</v>
      </c>
      <c r="R880" s="9">
        <f t="shared" si="135"/>
        <v>29.125</v>
      </c>
      <c r="S880" s="9">
        <f t="shared" si="136"/>
        <v>26.175000000000001</v>
      </c>
      <c r="T880" s="9">
        <f t="shared" si="137"/>
        <v>35.375</v>
      </c>
      <c r="U880" s="8">
        <f t="shared" si="138"/>
        <v>33.841666666666661</v>
      </c>
      <c r="V880" s="8">
        <f t="shared" si="139"/>
        <v>34.224999999999994</v>
      </c>
    </row>
    <row r="881" spans="1:22" ht="13.5" x14ac:dyDescent="0.25">
      <c r="A881" s="3">
        <f>RSI!A881</f>
        <v>45811</v>
      </c>
      <c r="B881" s="2">
        <f>RSI!B881</f>
        <v>12.4116</v>
      </c>
      <c r="C881" s="2">
        <f>RSI!I881</f>
        <v>49.731962121937805</v>
      </c>
      <c r="D881" s="2">
        <f>MACD!E881</f>
        <v>-3.7748278123592272E-2</v>
      </c>
      <c r="E881" s="2">
        <f>MACD!F881</f>
        <v>-5.8391705171793743E-3</v>
      </c>
      <c r="F881" s="2">
        <f>'Moving Avg'!D881</f>
        <v>12.398520000000001</v>
      </c>
      <c r="G881" s="2">
        <f>'Moving Avg'!F881</f>
        <v>12.40456</v>
      </c>
      <c r="H881" s="2">
        <f>'Moving Avg'!G881</f>
        <v>12.451681999999998</v>
      </c>
      <c r="I881" s="2">
        <f>'Moving Avg'!H881</f>
        <v>12.733165999999988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  <c r="M881" s="8">
        <f t="shared" si="130"/>
        <v>25</v>
      </c>
      <c r="N881" s="8">
        <f t="shared" si="131"/>
        <v>100</v>
      </c>
      <c r="O881" s="8">
        <f t="shared" si="132"/>
        <v>0</v>
      </c>
      <c r="P881" s="8">
        <f t="shared" si="133"/>
        <v>16.5</v>
      </c>
      <c r="Q881" s="9">
        <f t="shared" si="134"/>
        <v>46.225000000000001</v>
      </c>
      <c r="R881" s="9">
        <f t="shared" si="135"/>
        <v>29.125</v>
      </c>
      <c r="S881" s="9">
        <f t="shared" si="136"/>
        <v>26.175000000000001</v>
      </c>
      <c r="T881" s="9">
        <f t="shared" si="137"/>
        <v>35.375</v>
      </c>
      <c r="U881" s="8">
        <f t="shared" si="138"/>
        <v>33.841666666666661</v>
      </c>
      <c r="V881" s="8">
        <f t="shared" si="139"/>
        <v>34.224999999999994</v>
      </c>
    </row>
    <row r="882" spans="1:22" ht="13.5" x14ac:dyDescent="0.25">
      <c r="A882" s="3">
        <f>RSI!A882</f>
        <v>45812</v>
      </c>
      <c r="B882" s="2">
        <f>RSI!B882</f>
        <v>12.402200000000001</v>
      </c>
      <c r="C882" s="2">
        <f>RSI!I882</f>
        <v>49.253364117005653</v>
      </c>
      <c r="D882" s="2">
        <f>MACD!E882</f>
        <v>-4.5945218017958922E-2</v>
      </c>
      <c r="E882" s="2">
        <f>MACD!F882</f>
        <v>-1.3860380017335285E-2</v>
      </c>
      <c r="F882" s="2">
        <f>'Moving Avg'!D882</f>
        <v>12.377979999999999</v>
      </c>
      <c r="G882" s="2">
        <f>'Moving Avg'!F882</f>
        <v>12.402225</v>
      </c>
      <c r="H882" s="2">
        <f>'Moving Avg'!G882</f>
        <v>12.443095999999999</v>
      </c>
      <c r="I882" s="2">
        <f>'Moving Avg'!H882</f>
        <v>12.729831499999987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0"/>
        <v>25</v>
      </c>
      <c r="N882" s="8">
        <f t="shared" si="131"/>
        <v>100</v>
      </c>
      <c r="O882" s="8">
        <f t="shared" si="132"/>
        <v>0</v>
      </c>
      <c r="P882" s="8">
        <f t="shared" si="133"/>
        <v>16.5</v>
      </c>
      <c r="Q882" s="9">
        <f t="shared" si="134"/>
        <v>46.225000000000001</v>
      </c>
      <c r="R882" s="9">
        <f t="shared" si="135"/>
        <v>29.125</v>
      </c>
      <c r="S882" s="9">
        <f t="shared" si="136"/>
        <v>26.175000000000001</v>
      </c>
      <c r="T882" s="9">
        <f t="shared" si="137"/>
        <v>35.375</v>
      </c>
      <c r="U882" s="8">
        <f t="shared" si="138"/>
        <v>33.841666666666661</v>
      </c>
      <c r="V882" s="8">
        <f t="shared" si="139"/>
        <v>34.224999999999994</v>
      </c>
    </row>
    <row r="883" spans="1:22" ht="13.5" x14ac:dyDescent="0.25">
      <c r="A883" s="3">
        <f>RSI!A883</f>
        <v>45813</v>
      </c>
      <c r="B883" s="2">
        <f>RSI!B883</f>
        <v>12.663500000000001</v>
      </c>
      <c r="C883" s="2">
        <f>RSI!I883</f>
        <v>60.603258740626536</v>
      </c>
      <c r="D883" s="2">
        <f>MACD!E883</f>
        <v>-6.0664242516189404E-2</v>
      </c>
      <c r="E883" s="2">
        <f>MACD!F883</f>
        <v>-2.322115251710611E-2</v>
      </c>
      <c r="F883" s="2">
        <f>'Moving Avg'!D883</f>
        <v>12.4209</v>
      </c>
      <c r="G883" s="2">
        <f>'Moving Avg'!F883</f>
        <v>12.412955</v>
      </c>
      <c r="H883" s="2">
        <f>'Moving Avg'!G883</f>
        <v>12.447947999999998</v>
      </c>
      <c r="I883" s="2">
        <f>'Moving Avg'!H883</f>
        <v>12.727843499999985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  <c r="M883" s="8">
        <f t="shared" si="130"/>
        <v>25</v>
      </c>
      <c r="N883" s="8">
        <f t="shared" si="131"/>
        <v>100</v>
      </c>
      <c r="O883" s="8">
        <f t="shared" si="132"/>
        <v>0</v>
      </c>
      <c r="P883" s="8">
        <f t="shared" si="133"/>
        <v>16.5</v>
      </c>
      <c r="Q883" s="9">
        <f t="shared" si="134"/>
        <v>46.225000000000001</v>
      </c>
      <c r="R883" s="9">
        <f t="shared" si="135"/>
        <v>29.125</v>
      </c>
      <c r="S883" s="9">
        <f t="shared" si="136"/>
        <v>26.175000000000001</v>
      </c>
      <c r="T883" s="9">
        <f t="shared" si="137"/>
        <v>35.375</v>
      </c>
      <c r="U883" s="8">
        <f t="shared" si="138"/>
        <v>33.841666666666661</v>
      </c>
      <c r="V883" s="8">
        <f t="shared" si="139"/>
        <v>34.224999999999994</v>
      </c>
    </row>
    <row r="884" spans="1:22" ht="13.5" x14ac:dyDescent="0.25">
      <c r="A884" s="3">
        <f>RSI!A884</f>
        <v>45817</v>
      </c>
      <c r="B884" s="2">
        <f>RSI!B884</f>
        <v>12.6822</v>
      </c>
      <c r="C884" s="2">
        <f>RSI!I884</f>
        <v>61.27084815045783</v>
      </c>
      <c r="D884" s="2">
        <f>MACD!E884</f>
        <v>-6.3050780313762544E-2</v>
      </c>
      <c r="E884" s="2">
        <f>MACD!F884</f>
        <v>-3.1187078076437398E-2</v>
      </c>
      <c r="F884" s="2">
        <f>'Moving Avg'!D884</f>
        <v>12.51422</v>
      </c>
      <c r="G884" s="2">
        <f>'Moving Avg'!F884</f>
        <v>12.424619999999999</v>
      </c>
      <c r="H884" s="2">
        <f>'Moving Avg'!G884</f>
        <v>12.446455999999998</v>
      </c>
      <c r="I884" s="2">
        <f>'Moving Avg'!H884</f>
        <v>12.725948999999988</v>
      </c>
      <c r="J884" s="6" t="str">
        <f>OBV!F884</f>
        <v>BULLISH</v>
      </c>
      <c r="K884" s="6" t="str">
        <f>OBV!G884</f>
        <v>NEUTRAL</v>
      </c>
      <c r="L884" s="6" t="str">
        <f>OBV!H884</f>
        <v>CONFIRMED BULLISH</v>
      </c>
      <c r="M884" s="8">
        <f t="shared" si="130"/>
        <v>25</v>
      </c>
      <c r="N884" s="8">
        <f t="shared" si="131"/>
        <v>100</v>
      </c>
      <c r="O884" s="8">
        <f t="shared" si="132"/>
        <v>0</v>
      </c>
      <c r="P884" s="8">
        <f t="shared" si="133"/>
        <v>83.5</v>
      </c>
      <c r="Q884" s="9">
        <f t="shared" si="134"/>
        <v>56.274999999999999</v>
      </c>
      <c r="R884" s="9">
        <f t="shared" si="135"/>
        <v>45.875</v>
      </c>
      <c r="S884" s="9">
        <f t="shared" si="136"/>
        <v>56.325000000000003</v>
      </c>
      <c r="T884" s="9">
        <f t="shared" si="137"/>
        <v>52.125</v>
      </c>
      <c r="U884" s="8">
        <f t="shared" si="138"/>
        <v>52.82500000000001</v>
      </c>
      <c r="V884" s="8">
        <f t="shared" si="139"/>
        <v>52.650000000000006</v>
      </c>
    </row>
    <row r="885" spans="1:22" ht="13.5" x14ac:dyDescent="0.25">
      <c r="A885" s="3">
        <f>RSI!A885</f>
        <v>45818</v>
      </c>
      <c r="B885" s="2">
        <f>RSI!B885</f>
        <v>12.6915</v>
      </c>
      <c r="C885" s="2">
        <f>RSI!I885</f>
        <v>61.619177001252623</v>
      </c>
      <c r="D885" s="2">
        <f>MACD!E885</f>
        <v>-7.0107460578942238E-2</v>
      </c>
      <c r="E885" s="2">
        <f>MACD!F885</f>
        <v>-3.8971154576938366E-2</v>
      </c>
      <c r="F885" s="2">
        <f>'Moving Avg'!D885</f>
        <v>12.5702</v>
      </c>
      <c r="G885" s="2">
        <f>'Moving Avg'!F885</f>
        <v>12.436284999999998</v>
      </c>
      <c r="H885" s="2">
        <f>'Moving Avg'!G885</f>
        <v>12.444589999999996</v>
      </c>
      <c r="I885" s="2">
        <f>'Moving Avg'!H885</f>
        <v>12.725701499999987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  <c r="M885" s="8">
        <f t="shared" si="130"/>
        <v>25</v>
      </c>
      <c r="N885" s="8">
        <f t="shared" si="131"/>
        <v>100</v>
      </c>
      <c r="O885" s="8">
        <f t="shared" si="132"/>
        <v>0</v>
      </c>
      <c r="P885" s="8">
        <f t="shared" si="133"/>
        <v>83.5</v>
      </c>
      <c r="Q885" s="9">
        <f t="shared" si="134"/>
        <v>56.274999999999999</v>
      </c>
      <c r="R885" s="9">
        <f t="shared" si="135"/>
        <v>45.875</v>
      </c>
      <c r="S885" s="9">
        <f t="shared" si="136"/>
        <v>56.325000000000003</v>
      </c>
      <c r="T885" s="9">
        <f t="shared" si="137"/>
        <v>52.125</v>
      </c>
      <c r="U885" s="8">
        <f t="shared" si="138"/>
        <v>52.82500000000001</v>
      </c>
      <c r="V885" s="8">
        <f t="shared" si="139"/>
        <v>52.650000000000006</v>
      </c>
    </row>
    <row r="886" spans="1:22" ht="13.5" x14ac:dyDescent="0.25">
      <c r="A886" s="3">
        <f>RSI!A886</f>
        <v>45819</v>
      </c>
      <c r="B886" s="2">
        <f>RSI!B886</f>
        <v>12.6915</v>
      </c>
      <c r="C886" s="2">
        <f>RSI!I886</f>
        <v>61.619177001252623</v>
      </c>
      <c r="D886" s="2">
        <f>MACD!E886</f>
        <v>-6.4572865794351841E-2</v>
      </c>
      <c r="E886" s="2">
        <f>MACD!F886</f>
        <v>-4.4091496820421065E-2</v>
      </c>
      <c r="F886" s="2">
        <f>'Moving Avg'!D886</f>
        <v>12.62618</v>
      </c>
      <c r="G886" s="2">
        <f>'Moving Avg'!F886</f>
        <v>12.449349999999997</v>
      </c>
      <c r="H886" s="2">
        <f>'Moving Avg'!G886</f>
        <v>12.449627999999997</v>
      </c>
      <c r="I886" s="2">
        <f>'Moving Avg'!H886</f>
        <v>12.724733999999986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  <c r="M886" s="8">
        <f t="shared" si="130"/>
        <v>25</v>
      </c>
      <c r="N886" s="8">
        <f t="shared" si="131"/>
        <v>100</v>
      </c>
      <c r="O886" s="8">
        <f t="shared" si="132"/>
        <v>0</v>
      </c>
      <c r="P886" s="8">
        <f t="shared" si="133"/>
        <v>83.5</v>
      </c>
      <c r="Q886" s="9">
        <f t="shared" si="134"/>
        <v>56.274999999999999</v>
      </c>
      <c r="R886" s="9">
        <f t="shared" si="135"/>
        <v>45.875</v>
      </c>
      <c r="S886" s="9">
        <f t="shared" si="136"/>
        <v>56.325000000000003</v>
      </c>
      <c r="T886" s="9">
        <f t="shared" si="137"/>
        <v>52.125</v>
      </c>
      <c r="U886" s="8">
        <f t="shared" si="138"/>
        <v>52.82500000000001</v>
      </c>
      <c r="V886" s="8">
        <f t="shared" si="139"/>
        <v>52.650000000000006</v>
      </c>
    </row>
    <row r="887" spans="1:22" ht="13.5" x14ac:dyDescent="0.25">
      <c r="A887" s="3">
        <f>RSI!A887</f>
        <v>45820</v>
      </c>
      <c r="B887" s="2">
        <f>RSI!B887</f>
        <v>12.663500000000001</v>
      </c>
      <c r="C887" s="2">
        <f>RSI!I887</f>
        <v>59.742961761559009</v>
      </c>
      <c r="D887" s="2">
        <f>MACD!E887</f>
        <v>-6.4866583660620591E-2</v>
      </c>
      <c r="E887" s="2">
        <f>MACD!F887</f>
        <v>-4.8246514188460973E-2</v>
      </c>
      <c r="F887" s="2">
        <f>'Moving Avg'!D887</f>
        <v>12.678439999999998</v>
      </c>
      <c r="G887" s="2">
        <f>'Moving Avg'!F887</f>
        <v>12.461014999999998</v>
      </c>
      <c r="H887" s="2">
        <f>'Moving Avg'!G887</f>
        <v>12.447947999999998</v>
      </c>
      <c r="I887" s="2">
        <f>'Moving Avg'!H887</f>
        <v>12.724146499999986</v>
      </c>
      <c r="J887" s="6" t="str">
        <f>OBV!F887</f>
        <v>BULLISH</v>
      </c>
      <c r="K887" s="6" t="str">
        <f>OBV!G887</f>
        <v>NEUTRAL</v>
      </c>
      <c r="L887" s="6" t="str">
        <f>OBV!H887</f>
        <v>CONFIRMED BULLISH</v>
      </c>
      <c r="M887" s="8">
        <f t="shared" si="130"/>
        <v>25</v>
      </c>
      <c r="N887" s="8">
        <f t="shared" si="131"/>
        <v>45</v>
      </c>
      <c r="O887" s="8">
        <f t="shared" si="132"/>
        <v>0</v>
      </c>
      <c r="P887" s="8">
        <f t="shared" si="133"/>
        <v>83.5</v>
      </c>
      <c r="Q887" s="9">
        <f t="shared" si="134"/>
        <v>37.024999999999999</v>
      </c>
      <c r="R887" s="9">
        <f t="shared" si="135"/>
        <v>34.875</v>
      </c>
      <c r="S887" s="9">
        <f t="shared" si="136"/>
        <v>48.075000000000003</v>
      </c>
      <c r="T887" s="9">
        <f t="shared" si="137"/>
        <v>38.375</v>
      </c>
      <c r="U887" s="8">
        <f t="shared" si="138"/>
        <v>39.991666666666667</v>
      </c>
      <c r="V887" s="8">
        <f t="shared" si="139"/>
        <v>39.587500000000006</v>
      </c>
    </row>
    <row r="888" spans="1:22" ht="13.5" x14ac:dyDescent="0.25">
      <c r="A888" s="3">
        <f>RSI!A888</f>
        <v>45821</v>
      </c>
      <c r="B888" s="2">
        <f>RSI!B888</f>
        <v>12.6355</v>
      </c>
      <c r="C888" s="2">
        <f>RSI!I888</f>
        <v>57.846142918222299</v>
      </c>
      <c r="D888" s="2">
        <f>MACD!E888</f>
        <v>-7.2706202118116181E-2</v>
      </c>
      <c r="E888" s="2">
        <f>MACD!F888</f>
        <v>-5.3138451774392019E-2</v>
      </c>
      <c r="F888" s="2">
        <f>'Moving Avg'!D888</f>
        <v>12.672839999999999</v>
      </c>
      <c r="G888" s="2">
        <f>'Moving Avg'!F888</f>
        <v>12.472209999999999</v>
      </c>
      <c r="H888" s="2">
        <f>'Moving Avg'!G888</f>
        <v>12.449067999999997</v>
      </c>
      <c r="I888" s="2">
        <f>'Moving Avg'!H888</f>
        <v>12.722698999999986</v>
      </c>
      <c r="J888" s="6" t="str">
        <f>OBV!F888</f>
        <v>BULLISH</v>
      </c>
      <c r="K888" s="6" t="str">
        <f>OBV!G888</f>
        <v>NEUTRAL</v>
      </c>
      <c r="L888" s="6" t="str">
        <f>OBV!H888</f>
        <v>BULLISH DIVERGENCE</v>
      </c>
      <c r="M888" s="8">
        <f t="shared" si="130"/>
        <v>25</v>
      </c>
      <c r="N888" s="8">
        <f t="shared" si="131"/>
        <v>45</v>
      </c>
      <c r="O888" s="8">
        <f t="shared" si="132"/>
        <v>0</v>
      </c>
      <c r="P888" s="8">
        <f t="shared" si="133"/>
        <v>66.5</v>
      </c>
      <c r="Q888" s="9">
        <f t="shared" si="134"/>
        <v>34.475000000000001</v>
      </c>
      <c r="R888" s="9">
        <f t="shared" si="135"/>
        <v>30.625</v>
      </c>
      <c r="S888" s="9">
        <f t="shared" si="136"/>
        <v>40.424999999999997</v>
      </c>
      <c r="T888" s="9">
        <f t="shared" si="137"/>
        <v>34.125</v>
      </c>
      <c r="U888" s="8">
        <f t="shared" si="138"/>
        <v>35.174999999999997</v>
      </c>
      <c r="V888" s="8">
        <f t="shared" si="139"/>
        <v>34.912499999999994</v>
      </c>
    </row>
    <row r="889" spans="1:22" ht="13.5" x14ac:dyDescent="0.25">
      <c r="A889" s="3">
        <f>RSI!A889</f>
        <v>45824</v>
      </c>
      <c r="B889" s="2">
        <f>RSI!B889</f>
        <v>12.6355</v>
      </c>
      <c r="C889" s="2">
        <f>RSI!I889</f>
        <v>57.846142918222299</v>
      </c>
      <c r="D889" s="2">
        <f>MACD!E889</f>
        <v>-0.11603859604215749</v>
      </c>
      <c r="E889" s="2">
        <f>MACD!F889</f>
        <v>-6.5718480627945122E-2</v>
      </c>
      <c r="F889" s="2">
        <f>'Moving Avg'!D889</f>
        <v>12.663500000000001</v>
      </c>
      <c r="G889" s="2">
        <f>'Moving Avg'!F889</f>
        <v>12.494139999999998</v>
      </c>
      <c r="H889" s="2">
        <f>'Moving Avg'!G889</f>
        <v>12.449067999999997</v>
      </c>
      <c r="I889" s="2">
        <f>'Moving Avg'!H889</f>
        <v>12.721971499999986</v>
      </c>
      <c r="J889" s="6" t="str">
        <f>OBV!F889</f>
        <v>BULLISH</v>
      </c>
      <c r="K889" s="6" t="str">
        <f>OBV!G889</f>
        <v>NEUTRAL</v>
      </c>
      <c r="L889" s="6" t="str">
        <f>OBV!H889</f>
        <v>BULLISH DIVERGENCE</v>
      </c>
      <c r="M889" s="8">
        <f t="shared" si="130"/>
        <v>25</v>
      </c>
      <c r="N889" s="8">
        <f t="shared" si="131"/>
        <v>100</v>
      </c>
      <c r="O889" s="8">
        <f t="shared" si="132"/>
        <v>0</v>
      </c>
      <c r="P889" s="8">
        <f t="shared" si="133"/>
        <v>66.5</v>
      </c>
      <c r="Q889" s="9">
        <f t="shared" si="134"/>
        <v>53.725000000000001</v>
      </c>
      <c r="R889" s="9">
        <f t="shared" si="135"/>
        <v>41.625</v>
      </c>
      <c r="S889" s="9">
        <f t="shared" si="136"/>
        <v>48.674999999999997</v>
      </c>
      <c r="T889" s="9">
        <f t="shared" si="137"/>
        <v>47.875</v>
      </c>
      <c r="U889" s="8">
        <f t="shared" si="138"/>
        <v>48.008333333333326</v>
      </c>
      <c r="V889" s="8">
        <f t="shared" si="139"/>
        <v>47.974999999999994</v>
      </c>
    </row>
    <row r="890" spans="1:22" ht="13.5" x14ac:dyDescent="0.25">
      <c r="A890" s="3">
        <f>RSI!A890</f>
        <v>45825</v>
      </c>
      <c r="B890" s="2">
        <f>RSI!B890</f>
        <v>12.579499999999999</v>
      </c>
      <c r="C890" s="2">
        <f>RSI!I890</f>
        <v>53.878318021088567</v>
      </c>
      <c r="D890" s="2">
        <f>MACD!E890</f>
        <v>-0.11914929104199601</v>
      </c>
      <c r="E890" s="2">
        <f>MACD!F890</f>
        <v>-7.6404642710755311E-2</v>
      </c>
      <c r="F890" s="2">
        <f>'Moving Avg'!D890</f>
        <v>12.6411</v>
      </c>
      <c r="G890" s="2">
        <f>'Moving Avg'!F890</f>
        <v>12.507204999999997</v>
      </c>
      <c r="H890" s="2">
        <f>'Moving Avg'!G890</f>
        <v>12.45336</v>
      </c>
      <c r="I890" s="2">
        <f>'Moving Avg'!H890</f>
        <v>12.722044499999987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100</v>
      </c>
      <c r="O890" s="8">
        <f t="shared" si="132"/>
        <v>0</v>
      </c>
      <c r="P890" s="8">
        <f t="shared" si="133"/>
        <v>16.5</v>
      </c>
      <c r="Q890" s="9">
        <f t="shared" si="134"/>
        <v>46.225000000000001</v>
      </c>
      <c r="R890" s="9">
        <f t="shared" si="135"/>
        <v>29.125</v>
      </c>
      <c r="S890" s="9">
        <f t="shared" si="136"/>
        <v>26.175000000000001</v>
      </c>
      <c r="T890" s="9">
        <f t="shared" si="137"/>
        <v>35.375</v>
      </c>
      <c r="U890" s="8">
        <f t="shared" si="138"/>
        <v>33.841666666666661</v>
      </c>
      <c r="V890" s="8">
        <f t="shared" si="139"/>
        <v>34.224999999999994</v>
      </c>
    </row>
    <row r="891" spans="1:22" ht="13.5" x14ac:dyDescent="0.25">
      <c r="A891" s="3">
        <f>RSI!A891</f>
        <v>45826</v>
      </c>
      <c r="B891" s="2">
        <f>RSI!B891</f>
        <v>12.551500000000001</v>
      </c>
      <c r="C891" s="2">
        <f>RSI!I891</f>
        <v>51.95922747903802</v>
      </c>
      <c r="D891" s="2">
        <f>MACD!E891</f>
        <v>-0.12006793480492384</v>
      </c>
      <c r="E891" s="2">
        <f>MACD!F891</f>
        <v>-8.5137301129589019E-2</v>
      </c>
      <c r="F891" s="2">
        <f>'Moving Avg'!D891</f>
        <v>12.613099999999999</v>
      </c>
      <c r="G891" s="2">
        <f>'Moving Avg'!F891</f>
        <v>12.518869999999998</v>
      </c>
      <c r="H891" s="2">
        <f>'Moving Avg'!G891</f>
        <v>12.456158</v>
      </c>
      <c r="I891" s="2">
        <f>'Moving Avg'!H891</f>
        <v>12.720896999999988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0"/>
        <v>25</v>
      </c>
      <c r="N891" s="8">
        <f t="shared" si="131"/>
        <v>100</v>
      </c>
      <c r="O891" s="8">
        <f t="shared" si="132"/>
        <v>0</v>
      </c>
      <c r="P891" s="8">
        <f t="shared" si="133"/>
        <v>16.5</v>
      </c>
      <c r="Q891" s="9">
        <f t="shared" si="134"/>
        <v>46.225000000000001</v>
      </c>
      <c r="R891" s="9">
        <f t="shared" si="135"/>
        <v>29.125</v>
      </c>
      <c r="S891" s="9">
        <f t="shared" si="136"/>
        <v>26.175000000000001</v>
      </c>
      <c r="T891" s="9">
        <f t="shared" si="137"/>
        <v>35.375</v>
      </c>
      <c r="U891" s="8">
        <f t="shared" si="138"/>
        <v>33.841666666666661</v>
      </c>
      <c r="V891" s="8">
        <f t="shared" si="139"/>
        <v>34.224999999999994</v>
      </c>
    </row>
    <row r="892" spans="1:22" ht="13.5" x14ac:dyDescent="0.25">
      <c r="A892" s="3">
        <f>RSI!A892</f>
        <v>45827</v>
      </c>
      <c r="B892" s="2">
        <f>RSI!B892</f>
        <v>12.19</v>
      </c>
      <c r="C892" s="2">
        <f>RSI!I892</f>
        <v>34.749739677037297</v>
      </c>
      <c r="D892" s="2">
        <f>MACD!E892</f>
        <v>-9.5682052456162126E-2</v>
      </c>
      <c r="E892" s="2">
        <f>MACD!F892</f>
        <v>-8.7246251394903634E-2</v>
      </c>
      <c r="F892" s="2">
        <f>'Moving Avg'!D892</f>
        <v>12.5184</v>
      </c>
      <c r="G892" s="2">
        <f>'Moving Avg'!F892</f>
        <v>12.512459999999999</v>
      </c>
      <c r="H892" s="2">
        <f>'Moving Avg'!G892</f>
        <v>12.451726000000003</v>
      </c>
      <c r="I892" s="2">
        <f>'Moving Avg'!H892</f>
        <v>12.717941999999988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  <c r="M892" s="8">
        <f t="shared" si="130"/>
        <v>25</v>
      </c>
      <c r="N892" s="8">
        <f t="shared" si="131"/>
        <v>45</v>
      </c>
      <c r="O892" s="8">
        <f t="shared" si="132"/>
        <v>0</v>
      </c>
      <c r="P892" s="8">
        <f t="shared" si="133"/>
        <v>16.5</v>
      </c>
      <c r="Q892" s="9">
        <f t="shared" si="134"/>
        <v>26.975000000000001</v>
      </c>
      <c r="R892" s="9">
        <f t="shared" si="135"/>
        <v>18.125</v>
      </c>
      <c r="S892" s="9">
        <f t="shared" si="136"/>
        <v>17.925000000000001</v>
      </c>
      <c r="T892" s="9">
        <f t="shared" si="137"/>
        <v>21.625</v>
      </c>
      <c r="U892" s="8">
        <f t="shared" si="138"/>
        <v>21.008333333333336</v>
      </c>
      <c r="V892" s="8">
        <f t="shared" si="139"/>
        <v>21.162500000000001</v>
      </c>
    </row>
    <row r="893" spans="1:22" ht="13.5" x14ac:dyDescent="0.25">
      <c r="A893" s="3">
        <f>RSI!A893</f>
        <v>45828</v>
      </c>
      <c r="B893" s="2">
        <f>RSI!B893</f>
        <v>12.5</v>
      </c>
      <c r="C893" s="2">
        <f>RSI!I893</f>
        <v>50.033285646675147</v>
      </c>
      <c r="D893" s="2">
        <f>MACD!E893</f>
        <v>-5.5830639761763834E-2</v>
      </c>
      <c r="E893" s="2">
        <f>MACD!F893</f>
        <v>-8.0963129068275672E-2</v>
      </c>
      <c r="F893" s="2">
        <f>'Moving Avg'!D893</f>
        <v>12.491299999999999</v>
      </c>
      <c r="G893" s="2">
        <f>'Moving Avg'!F893</f>
        <v>12.517814999999999</v>
      </c>
      <c r="H893" s="2">
        <f>'Moving Avg'!G893</f>
        <v>12.453682000000004</v>
      </c>
      <c r="I893" s="2">
        <f>'Moving Avg'!H893</f>
        <v>12.715856999999989</v>
      </c>
      <c r="J893" s="6" t="str">
        <f>OBV!F893</f>
        <v>BULLISH</v>
      </c>
      <c r="K893" s="6" t="str">
        <f>OBV!G893</f>
        <v>NEUTRAL</v>
      </c>
      <c r="L893" s="6" t="str">
        <f>OBV!H893</f>
        <v>BULLISH DIVERGENCE</v>
      </c>
      <c r="M893" s="8">
        <f t="shared" si="130"/>
        <v>25</v>
      </c>
      <c r="N893" s="8">
        <f t="shared" si="131"/>
        <v>0</v>
      </c>
      <c r="O893" s="8">
        <f t="shared" si="132"/>
        <v>0</v>
      </c>
      <c r="P893" s="8">
        <f t="shared" si="133"/>
        <v>66.5</v>
      </c>
      <c r="Q893" s="9">
        <f t="shared" si="134"/>
        <v>18.725000000000001</v>
      </c>
      <c r="R893" s="9">
        <f t="shared" si="135"/>
        <v>21.625</v>
      </c>
      <c r="S893" s="9">
        <f t="shared" si="136"/>
        <v>33.674999999999997</v>
      </c>
      <c r="T893" s="9">
        <f t="shared" si="137"/>
        <v>22.875</v>
      </c>
      <c r="U893" s="8">
        <f t="shared" si="138"/>
        <v>24.675000000000001</v>
      </c>
      <c r="V893" s="8">
        <f t="shared" si="139"/>
        <v>24.225000000000001</v>
      </c>
    </row>
    <row r="894" spans="1:22" ht="13.5" x14ac:dyDescent="0.25">
      <c r="A894" s="3">
        <f>RSI!A894</f>
        <v>45831</v>
      </c>
      <c r="B894" s="2">
        <f>RSI!B894</f>
        <v>12.5</v>
      </c>
      <c r="C894" s="2">
        <f>RSI!I894</f>
        <v>50.033285646675147</v>
      </c>
      <c r="D894" s="2">
        <f>MACD!E894</f>
        <v>-1.9231605431260235E-2</v>
      </c>
      <c r="E894" s="2">
        <f>MACD!F894</f>
        <v>-6.8616824340872587E-2</v>
      </c>
      <c r="F894" s="2">
        <f>'Moving Avg'!D894</f>
        <v>12.4642</v>
      </c>
      <c r="G894" s="2">
        <f>'Moving Avg'!F894</f>
        <v>12.518969999999999</v>
      </c>
      <c r="H894" s="2">
        <f>'Moving Avg'!G894</f>
        <v>12.455638000000004</v>
      </c>
      <c r="I894" s="2">
        <f>'Moving Avg'!H894</f>
        <v>12.71361149999999</v>
      </c>
      <c r="J894" s="6" t="str">
        <f>OBV!F894</f>
        <v>BULLISH</v>
      </c>
      <c r="K894" s="6" t="str">
        <f>OBV!G894</f>
        <v>NEUTRAL</v>
      </c>
      <c r="L894" s="6" t="str">
        <f>OBV!H894</f>
        <v>BULLISH DIVERGENCE</v>
      </c>
      <c r="M894" s="8">
        <f t="shared" si="130"/>
        <v>25</v>
      </c>
      <c r="N894" s="8">
        <f t="shared" si="131"/>
        <v>0</v>
      </c>
      <c r="O894" s="8">
        <f t="shared" si="132"/>
        <v>0</v>
      </c>
      <c r="P894" s="8">
        <f t="shared" si="133"/>
        <v>66.5</v>
      </c>
      <c r="Q894" s="9">
        <f t="shared" si="134"/>
        <v>18.725000000000001</v>
      </c>
      <c r="R894" s="9">
        <f t="shared" si="135"/>
        <v>21.625</v>
      </c>
      <c r="S894" s="9">
        <f t="shared" si="136"/>
        <v>33.674999999999997</v>
      </c>
      <c r="T894" s="9">
        <f t="shared" si="137"/>
        <v>22.875</v>
      </c>
      <c r="U894" s="8">
        <f t="shared" si="138"/>
        <v>24.675000000000001</v>
      </c>
      <c r="V894" s="8">
        <f t="shared" si="139"/>
        <v>24.225000000000001</v>
      </c>
    </row>
    <row r="895" spans="1:22" ht="13.5" x14ac:dyDescent="0.25">
      <c r="A895" s="3">
        <f>RSI!A895</f>
        <v>45832</v>
      </c>
      <c r="B895" s="2">
        <f>RSI!B895</f>
        <v>12.5</v>
      </c>
      <c r="C895" s="2">
        <f>RSI!I895</f>
        <v>50.033285646675147</v>
      </c>
      <c r="D895" s="2">
        <f>MACD!E895</f>
        <v>1.3169137767068406E-2</v>
      </c>
      <c r="E895" s="2">
        <f>MACD!F895</f>
        <v>-5.2259631919284392E-2</v>
      </c>
      <c r="F895" s="2">
        <f>'Moving Avg'!D895</f>
        <v>12.4483</v>
      </c>
      <c r="G895" s="2">
        <f>'Moving Avg'!F895</f>
        <v>12.521060000000002</v>
      </c>
      <c r="H895" s="2">
        <f>'Moving Avg'!G895</f>
        <v>12.457780000000005</v>
      </c>
      <c r="I895" s="2">
        <f>'Moving Avg'!H895</f>
        <v>12.712086499999989</v>
      </c>
      <c r="J895" s="6" t="str">
        <f>OBV!F895</f>
        <v>BULLISH</v>
      </c>
      <c r="K895" s="6" t="str">
        <f>OBV!G895</f>
        <v>NEUTRAL</v>
      </c>
      <c r="L895" s="6" t="str">
        <f>OBV!H895</f>
        <v>BULLISH DIVERGENCE</v>
      </c>
      <c r="M895" s="8">
        <f t="shared" si="130"/>
        <v>25</v>
      </c>
      <c r="N895" s="8">
        <f t="shared" si="131"/>
        <v>0</v>
      </c>
      <c r="O895" s="8">
        <f t="shared" si="132"/>
        <v>0</v>
      </c>
      <c r="P895" s="8">
        <f t="shared" si="133"/>
        <v>66.5</v>
      </c>
      <c r="Q895" s="9">
        <f t="shared" si="134"/>
        <v>18.725000000000001</v>
      </c>
      <c r="R895" s="9">
        <f t="shared" si="135"/>
        <v>21.625</v>
      </c>
      <c r="S895" s="9">
        <f t="shared" si="136"/>
        <v>33.674999999999997</v>
      </c>
      <c r="T895" s="9">
        <f t="shared" si="137"/>
        <v>22.875</v>
      </c>
      <c r="U895" s="8">
        <f t="shared" si="138"/>
        <v>24.675000000000001</v>
      </c>
      <c r="V895" s="8">
        <f t="shared" si="139"/>
        <v>24.225000000000001</v>
      </c>
    </row>
    <row r="896" spans="1:22" ht="13.5" x14ac:dyDescent="0.25">
      <c r="A896" s="3">
        <f>RSI!A896</f>
        <v>45833</v>
      </c>
      <c r="B896" s="2">
        <f>RSI!B896</f>
        <v>12.5</v>
      </c>
      <c r="C896" s="2">
        <f>RSI!I896</f>
        <v>50.033285646675147</v>
      </c>
      <c r="D896" s="2">
        <f>MACD!E896</f>
        <v>4.0586595967843309E-2</v>
      </c>
      <c r="E896" s="2">
        <f>MACD!F896</f>
        <v>-3.369038634185885E-2</v>
      </c>
      <c r="F896" s="2">
        <f>'Moving Avg'!D896</f>
        <v>12.437999999999999</v>
      </c>
      <c r="G896" s="2">
        <f>'Moving Avg'!F896</f>
        <v>12.51895</v>
      </c>
      <c r="H896" s="2">
        <f>'Moving Avg'!G896</f>
        <v>12.459922000000004</v>
      </c>
      <c r="I896" s="2">
        <f>'Moving Avg'!H896</f>
        <v>12.710561499999988</v>
      </c>
      <c r="J896" s="6" t="str">
        <f>OBV!F896</f>
        <v>BULLISH</v>
      </c>
      <c r="K896" s="6" t="str">
        <f>OBV!G896</f>
        <v>NEUTRAL</v>
      </c>
      <c r="L896" s="6" t="str">
        <f>OBV!H896</f>
        <v>BULLISH DIVERGENCE</v>
      </c>
      <c r="M896" s="8">
        <f t="shared" si="130"/>
        <v>25</v>
      </c>
      <c r="N896" s="8">
        <f t="shared" si="131"/>
        <v>0</v>
      </c>
      <c r="O896" s="8">
        <f t="shared" si="132"/>
        <v>0</v>
      </c>
      <c r="P896" s="8">
        <f t="shared" si="133"/>
        <v>66.5</v>
      </c>
      <c r="Q896" s="9">
        <f t="shared" si="134"/>
        <v>18.725000000000001</v>
      </c>
      <c r="R896" s="9">
        <f t="shared" si="135"/>
        <v>21.625</v>
      </c>
      <c r="S896" s="9">
        <f t="shared" si="136"/>
        <v>33.674999999999997</v>
      </c>
      <c r="T896" s="9">
        <f t="shared" si="137"/>
        <v>22.875</v>
      </c>
      <c r="U896" s="8">
        <f t="shared" si="138"/>
        <v>24.675000000000001</v>
      </c>
      <c r="V896" s="8">
        <f t="shared" si="139"/>
        <v>24.225000000000001</v>
      </c>
    </row>
    <row r="897" spans="1:22" ht="13.5" x14ac:dyDescent="0.25">
      <c r="A897" s="3">
        <f>RSI!A897</f>
        <v>45835</v>
      </c>
      <c r="B897" s="2">
        <f>RSI!B897</f>
        <v>12.5</v>
      </c>
      <c r="C897" s="2">
        <f>RSI!I897</f>
        <v>50.033285646675147</v>
      </c>
      <c r="D897" s="2">
        <f>MACD!E897</f>
        <v>5.9479629077078044E-2</v>
      </c>
      <c r="E897" s="2">
        <f>MACD!F897</f>
        <v>-1.5056383258071472E-2</v>
      </c>
      <c r="F897" s="2">
        <f>'Moving Avg'!D897</f>
        <v>12.5</v>
      </c>
      <c r="G897" s="2">
        <f>'Moving Avg'!F897</f>
        <v>12.518705000000001</v>
      </c>
      <c r="H897" s="2">
        <f>'Moving Avg'!G897</f>
        <v>12.458144000000004</v>
      </c>
      <c r="I897" s="2">
        <f>'Moving Avg'!H897</f>
        <v>12.707475999999991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0"/>
        <v>25</v>
      </c>
      <c r="N897" s="8">
        <f t="shared" si="131"/>
        <v>0</v>
      </c>
      <c r="O897" s="8">
        <f t="shared" si="132"/>
        <v>0</v>
      </c>
      <c r="P897" s="8">
        <f t="shared" si="133"/>
        <v>83.5</v>
      </c>
      <c r="Q897" s="9">
        <f t="shared" si="134"/>
        <v>21.274999999999999</v>
      </c>
      <c r="R897" s="9">
        <f t="shared" si="135"/>
        <v>25.875</v>
      </c>
      <c r="S897" s="9">
        <f t="shared" si="136"/>
        <v>41.325000000000003</v>
      </c>
      <c r="T897" s="9">
        <f t="shared" si="137"/>
        <v>27.125</v>
      </c>
      <c r="U897" s="8">
        <f t="shared" si="138"/>
        <v>29.491666666666664</v>
      </c>
      <c r="V897" s="8">
        <f t="shared" si="139"/>
        <v>28.9</v>
      </c>
    </row>
    <row r="898" spans="1:22" ht="13.5" x14ac:dyDescent="0.25">
      <c r="A898" s="3">
        <f>RSI!A898</f>
        <v>45838</v>
      </c>
      <c r="B898" s="2">
        <f>RSI!B898</f>
        <v>12.36</v>
      </c>
      <c r="C898" s="2">
        <f>RSI!I898</f>
        <v>43.38551012756718</v>
      </c>
      <c r="D898" s="2">
        <f>MACD!E898</f>
        <v>8.1529958389705115E-2</v>
      </c>
      <c r="E898" s="2">
        <f>MACD!F898</f>
        <v>4.2608850714838473E-3</v>
      </c>
      <c r="F898" s="2">
        <f>'Moving Avg'!D898</f>
        <v>12.472</v>
      </c>
      <c r="G898" s="2">
        <f>'Moving Avg'!F898</f>
        <v>12.514260000000002</v>
      </c>
      <c r="H898" s="2">
        <f>'Moving Avg'!G898</f>
        <v>12.454874000000002</v>
      </c>
      <c r="I898" s="2">
        <f>'Moving Avg'!H898</f>
        <v>12.703850499999993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11.225</v>
      </c>
      <c r="R898" s="9">
        <f t="shared" si="135"/>
        <v>9.125</v>
      </c>
      <c r="S898" s="9">
        <f t="shared" si="136"/>
        <v>11.175000000000001</v>
      </c>
      <c r="T898" s="9">
        <f t="shared" si="137"/>
        <v>10.375</v>
      </c>
      <c r="U898" s="8">
        <f t="shared" si="138"/>
        <v>10.508333333333335</v>
      </c>
      <c r="V898" s="8">
        <f t="shared" si="139"/>
        <v>10.475000000000001</v>
      </c>
    </row>
    <row r="899" spans="1:22" ht="13.5" x14ac:dyDescent="0.25">
      <c r="A899" s="3">
        <f>RSI!A899</f>
        <v>45839</v>
      </c>
      <c r="B899" s="2">
        <f>RSI!B899</f>
        <v>12.3</v>
      </c>
      <c r="C899" s="2">
        <f>RSI!I899</f>
        <v>40.878695345040633</v>
      </c>
      <c r="D899" s="2">
        <f>MACD!E899</f>
        <v>0.10546078667293379</v>
      </c>
      <c r="E899" s="2">
        <f>MACD!F899</f>
        <v>2.4500865391773839E-2</v>
      </c>
      <c r="F899" s="2">
        <f>'Moving Avg'!D899</f>
        <v>12.431999999999999</v>
      </c>
      <c r="G899" s="2">
        <f>'Moving Avg'!F899</f>
        <v>12.518480000000002</v>
      </c>
      <c r="H899" s="2">
        <f>'Moving Avg'!G899</f>
        <v>12.450404000000001</v>
      </c>
      <c r="I899" s="2">
        <f>'Moving Avg'!H899</f>
        <v>12.700164999999995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25</v>
      </c>
      <c r="N899" s="8">
        <f t="shared" si="141"/>
        <v>0</v>
      </c>
      <c r="O899" s="8">
        <f t="shared" si="142"/>
        <v>0</v>
      </c>
      <c r="P899" s="8">
        <f t="shared" si="143"/>
        <v>16.5</v>
      </c>
      <c r="Q899" s="9">
        <f t="shared" ref="Q899:Q962" si="144">0.35*M899+N899*0.35+O899*0.15+P899*0.15</f>
        <v>11.225</v>
      </c>
      <c r="R899" s="9">
        <f t="shared" ref="R899:R962" si="145">M899*0.2+N899*0.2+O899*0.35+P899*0.25</f>
        <v>9.125</v>
      </c>
      <c r="S899" s="9">
        <f t="shared" ref="S899:S962" si="146">M899*0.15+N899*0.15+O899*0.25+P899*0.45</f>
        <v>11.175000000000001</v>
      </c>
      <c r="T899" s="9">
        <f t="shared" ref="T899:T962" si="147">0.25*SUM(M899:P899)</f>
        <v>10.375</v>
      </c>
      <c r="U899" s="8">
        <f t="shared" ref="U899:U962" si="148">SUM(Q899:S899)/3</f>
        <v>10.508333333333335</v>
      </c>
      <c r="V899" s="8">
        <f t="shared" ref="V899:V962" si="149">SUM(Q899:T899)/4</f>
        <v>10.475000000000001</v>
      </c>
    </row>
    <row r="900" spans="1:22" ht="13.5" x14ac:dyDescent="0.25">
      <c r="A900" s="3">
        <f>RSI!A900</f>
        <v>45840</v>
      </c>
      <c r="B900" s="2">
        <f>RSI!B900</f>
        <v>12.5</v>
      </c>
      <c r="C900" s="2">
        <f>RSI!I900</f>
        <v>51.034825811838608</v>
      </c>
      <c r="D900" s="2">
        <f>MACD!E900</f>
        <v>0.10340134117776678</v>
      </c>
      <c r="E900" s="2">
        <f>MACD!F900</f>
        <v>4.0280960548972428E-2</v>
      </c>
      <c r="F900" s="2">
        <f>'Moving Avg'!D900</f>
        <v>12.431999999999999</v>
      </c>
      <c r="G900" s="2">
        <f>'Moving Avg'!F900</f>
        <v>12.522900000000002</v>
      </c>
      <c r="H900" s="2">
        <f>'Moving Avg'!G900</f>
        <v>12.45068</v>
      </c>
      <c r="I900" s="2">
        <f>'Moving Avg'!H900</f>
        <v>12.694158499999993</v>
      </c>
      <c r="J900" s="6" t="str">
        <f>OBV!F900</f>
        <v>BULLISH</v>
      </c>
      <c r="K900" s="6" t="str">
        <f>OBV!G900</f>
        <v>STRONG</v>
      </c>
      <c r="L900" s="6" t="str">
        <f>OBV!H900</f>
        <v>NEUTRAL</v>
      </c>
      <c r="M900" s="8">
        <f t="shared" si="140"/>
        <v>25</v>
      </c>
      <c r="N900" s="8">
        <f t="shared" si="141"/>
        <v>0</v>
      </c>
      <c r="O900" s="8">
        <f t="shared" si="142"/>
        <v>0</v>
      </c>
      <c r="P900" s="8">
        <f t="shared" si="143"/>
        <v>66</v>
      </c>
      <c r="Q900" s="9">
        <f t="shared" si="144"/>
        <v>18.649999999999999</v>
      </c>
      <c r="R900" s="9">
        <f t="shared" si="145"/>
        <v>21.5</v>
      </c>
      <c r="S900" s="9">
        <f t="shared" si="146"/>
        <v>33.450000000000003</v>
      </c>
      <c r="T900" s="9">
        <f t="shared" si="147"/>
        <v>22.75</v>
      </c>
      <c r="U900" s="8">
        <f t="shared" si="148"/>
        <v>24.533333333333331</v>
      </c>
      <c r="V900" s="8">
        <f t="shared" si="149"/>
        <v>24.087499999999999</v>
      </c>
    </row>
    <row r="901" spans="1:22" ht="13.5" x14ac:dyDescent="0.25">
      <c r="A901" s="3">
        <f>RSI!A901</f>
        <v>45841</v>
      </c>
      <c r="B901" s="2">
        <f>RSI!B901</f>
        <v>13.1</v>
      </c>
      <c r="C901" s="2">
        <f>RSI!I901</f>
        <v>68.51106998069568</v>
      </c>
      <c r="D901" s="2">
        <f>MACD!E901</f>
        <v>5.2763298796335789E-2</v>
      </c>
      <c r="E901" s="2">
        <f>MACD!F901</f>
        <v>4.27774281984451E-2</v>
      </c>
      <c r="F901" s="2">
        <f>'Moving Avg'!D901</f>
        <v>12.552</v>
      </c>
      <c r="G901" s="2">
        <f>'Moving Avg'!F901</f>
        <v>12.557320000000001</v>
      </c>
      <c r="H901" s="2">
        <f>'Moving Avg'!G901</f>
        <v>12.465382</v>
      </c>
      <c r="I901" s="2">
        <f>'Moving Avg'!H901</f>
        <v>12.691151999999994</v>
      </c>
      <c r="J901" s="6" t="str">
        <f>OBV!F901</f>
        <v>BULLISH</v>
      </c>
      <c r="K901" s="6" t="str">
        <f>OBV!G901</f>
        <v>STRONG</v>
      </c>
      <c r="L901" s="6" t="str">
        <f>OBV!H901</f>
        <v>CONFIRMED BULLISH</v>
      </c>
      <c r="M901" s="8">
        <f t="shared" si="140"/>
        <v>25</v>
      </c>
      <c r="N901" s="8">
        <f t="shared" si="141"/>
        <v>0</v>
      </c>
      <c r="O901" s="8">
        <f t="shared" si="142"/>
        <v>0</v>
      </c>
      <c r="P901" s="8">
        <f t="shared" si="143"/>
        <v>100</v>
      </c>
      <c r="Q901" s="9">
        <f t="shared" si="144"/>
        <v>23.75</v>
      </c>
      <c r="R901" s="9">
        <f t="shared" si="145"/>
        <v>30</v>
      </c>
      <c r="S901" s="9">
        <f t="shared" si="146"/>
        <v>48.75</v>
      </c>
      <c r="T901" s="9">
        <f t="shared" si="147"/>
        <v>31.25</v>
      </c>
      <c r="U901" s="8">
        <f t="shared" si="148"/>
        <v>34.166666666666664</v>
      </c>
      <c r="V901" s="8">
        <f t="shared" si="149"/>
        <v>33.4375</v>
      </c>
    </row>
    <row r="902" spans="1:22" ht="13.5" x14ac:dyDescent="0.25">
      <c r="A902" s="3">
        <f>RSI!A902</f>
        <v>45842</v>
      </c>
      <c r="B902" s="2">
        <f>RSI!B902</f>
        <v>13.47</v>
      </c>
      <c r="C902" s="2">
        <f>RSI!I902</f>
        <v>74.544649471942378</v>
      </c>
      <c r="D902" s="2">
        <f>MACD!E902</f>
        <v>-7.67851765600156E-2</v>
      </c>
      <c r="E902" s="2">
        <f>MACD!F902</f>
        <v>1.8864907246752959E-2</v>
      </c>
      <c r="F902" s="2">
        <f>'Moving Avg'!D902</f>
        <v>12.745999999999999</v>
      </c>
      <c r="G902" s="2">
        <f>'Moving Avg'!F902</f>
        <v>12.610710000000001</v>
      </c>
      <c r="H902" s="2">
        <f>'Moving Avg'!G902</f>
        <v>12.489723999999999</v>
      </c>
      <c r="I902" s="2">
        <f>'Moving Avg'!H902</f>
        <v>12.690475499999996</v>
      </c>
      <c r="J902" s="6" t="str">
        <f>OBV!F902</f>
        <v>BULLISH</v>
      </c>
      <c r="K902" s="6" t="str">
        <f>OBV!G902</f>
        <v>STRONG</v>
      </c>
      <c r="L902" s="6" t="str">
        <f>OBV!H902</f>
        <v>CONFIRMED BULLISH</v>
      </c>
      <c r="M902" s="8">
        <f t="shared" si="140"/>
        <v>0</v>
      </c>
      <c r="N902" s="8">
        <f t="shared" si="141"/>
        <v>100</v>
      </c>
      <c r="O902" s="8">
        <f t="shared" si="142"/>
        <v>50</v>
      </c>
      <c r="P902" s="8">
        <f t="shared" si="143"/>
        <v>100</v>
      </c>
      <c r="Q902" s="9">
        <f t="shared" si="144"/>
        <v>57.5</v>
      </c>
      <c r="R902" s="9">
        <f t="shared" si="145"/>
        <v>62.5</v>
      </c>
      <c r="S902" s="9">
        <f t="shared" si="146"/>
        <v>72.5</v>
      </c>
      <c r="T902" s="9">
        <f t="shared" si="147"/>
        <v>62.5</v>
      </c>
      <c r="U902" s="8">
        <f t="shared" si="148"/>
        <v>64.166666666666671</v>
      </c>
      <c r="V902" s="8">
        <f t="shared" si="149"/>
        <v>63.75</v>
      </c>
    </row>
    <row r="903" spans="1:22" ht="13.5" x14ac:dyDescent="0.25">
      <c r="A903" s="3">
        <f>RSI!A903</f>
        <v>45845</v>
      </c>
      <c r="B903" s="2">
        <f>RSI!B903</f>
        <v>14.1</v>
      </c>
      <c r="C903" s="2">
        <f>RSI!I903</f>
        <v>81.16302950832933</v>
      </c>
      <c r="D903" s="2">
        <f>MACD!E903</f>
        <v>-0.19096947860205482</v>
      </c>
      <c r="E903" s="2">
        <f>MACD!F903</f>
        <v>-2.31019699230086E-2</v>
      </c>
      <c r="F903" s="2">
        <f>'Moving Avg'!D903</f>
        <v>13.093999999999999</v>
      </c>
      <c r="G903" s="2">
        <f>'Moving Avg'!F903</f>
        <v>12.682535</v>
      </c>
      <c r="H903" s="2">
        <f>'Moving Avg'!G903</f>
        <v>12.526666000000001</v>
      </c>
      <c r="I903" s="2">
        <f>'Moving Avg'!H903</f>
        <v>12.693348999999996</v>
      </c>
      <c r="J903" s="6" t="str">
        <f>OBV!F903</f>
        <v>BULLISH</v>
      </c>
      <c r="K903" s="6" t="str">
        <f>OBV!G903</f>
        <v>STRONG</v>
      </c>
      <c r="L903" s="6" t="str">
        <f>OBV!H903</f>
        <v>CONFIRMED BULLISH</v>
      </c>
      <c r="M903" s="8">
        <f t="shared" si="140"/>
        <v>0</v>
      </c>
      <c r="N903" s="8">
        <f t="shared" si="141"/>
        <v>100</v>
      </c>
      <c r="O903" s="8">
        <f t="shared" si="142"/>
        <v>50</v>
      </c>
      <c r="P903" s="8">
        <f t="shared" si="143"/>
        <v>100</v>
      </c>
      <c r="Q903" s="9">
        <f t="shared" si="144"/>
        <v>57.5</v>
      </c>
      <c r="R903" s="9">
        <f t="shared" si="145"/>
        <v>62.5</v>
      </c>
      <c r="S903" s="9">
        <f t="shared" si="146"/>
        <v>72.5</v>
      </c>
      <c r="T903" s="9">
        <f t="shared" si="147"/>
        <v>62.5</v>
      </c>
      <c r="U903" s="8">
        <f t="shared" si="148"/>
        <v>64.166666666666671</v>
      </c>
      <c r="V903" s="8">
        <f t="shared" si="149"/>
        <v>63.75</v>
      </c>
    </row>
    <row r="904" spans="1:22" ht="13.5" x14ac:dyDescent="0.25">
      <c r="A904" s="3">
        <f>RSI!A904</f>
        <v>45846</v>
      </c>
      <c r="B904" s="2">
        <f>RSI!B904</f>
        <v>14.19</v>
      </c>
      <c r="C904" s="2">
        <f>RSI!I904</f>
        <v>81.887527204942671</v>
      </c>
      <c r="D904" s="2">
        <f>MACD!E904</f>
        <v>-0.30315410865092396</v>
      </c>
      <c r="E904" s="2">
        <f>MACD!F904</f>
        <v>-7.9112397668591683E-2</v>
      </c>
      <c r="F904" s="2">
        <f>'Moving Avg'!D904</f>
        <v>13.472</v>
      </c>
      <c r="G904" s="2">
        <f>'Moving Avg'!F904</f>
        <v>12.757925000000002</v>
      </c>
      <c r="H904" s="2">
        <f>'Moving Avg'!G904</f>
        <v>12.562422</v>
      </c>
      <c r="I904" s="2">
        <f>'Moving Avg'!H904</f>
        <v>12.696352499999996</v>
      </c>
      <c r="J904" s="6" t="str">
        <f>OBV!F904</f>
        <v>BULLISH</v>
      </c>
      <c r="K904" s="6" t="str">
        <f>OBV!G904</f>
        <v>STRONG</v>
      </c>
      <c r="L904" s="6" t="str">
        <f>OBV!H904</f>
        <v>CONFIRMED BULLISH</v>
      </c>
      <c r="M904" s="8">
        <f t="shared" si="140"/>
        <v>0</v>
      </c>
      <c r="N904" s="8">
        <f t="shared" si="141"/>
        <v>100</v>
      </c>
      <c r="O904" s="8">
        <f t="shared" si="142"/>
        <v>50</v>
      </c>
      <c r="P904" s="8">
        <f t="shared" si="143"/>
        <v>100</v>
      </c>
      <c r="Q904" s="9">
        <f t="shared" si="144"/>
        <v>57.5</v>
      </c>
      <c r="R904" s="9">
        <f t="shared" si="145"/>
        <v>62.5</v>
      </c>
      <c r="S904" s="9">
        <f t="shared" si="146"/>
        <v>72.5</v>
      </c>
      <c r="T904" s="9">
        <f t="shared" si="147"/>
        <v>62.5</v>
      </c>
      <c r="U904" s="8">
        <f t="shared" si="148"/>
        <v>64.166666666666671</v>
      </c>
      <c r="V904" s="8">
        <f t="shared" si="149"/>
        <v>63.75</v>
      </c>
    </row>
    <row r="905" spans="1:22" ht="13.5" x14ac:dyDescent="0.25">
      <c r="A905" s="3">
        <f>RSI!A905</f>
        <v>45847</v>
      </c>
      <c r="B905" s="2">
        <f>RSI!B905</f>
        <v>14.18</v>
      </c>
      <c r="C905" s="2">
        <f>RSI!I905</f>
        <v>81.51238861187413</v>
      </c>
      <c r="D905" s="2">
        <f>MACD!E905</f>
        <v>-0.40611182041398664</v>
      </c>
      <c r="E905" s="2">
        <f>MACD!F905</f>
        <v>-0.14451228221767068</v>
      </c>
      <c r="F905" s="2">
        <f>'Moving Avg'!D905</f>
        <v>13.807999999999998</v>
      </c>
      <c r="G905" s="2">
        <f>'Moving Avg'!F905</f>
        <v>12.83235</v>
      </c>
      <c r="H905" s="2">
        <f>'Moving Avg'!G905</f>
        <v>12.597978000000001</v>
      </c>
      <c r="I905" s="2">
        <f>'Moving Avg'!H905</f>
        <v>12.699305999999996</v>
      </c>
      <c r="J905" s="6" t="str">
        <f>OBV!F905</f>
        <v>BULLISH</v>
      </c>
      <c r="K905" s="6" t="str">
        <f>OBV!G905</f>
        <v>STRONG</v>
      </c>
      <c r="L905" s="6" t="str">
        <f>OBV!H905</f>
        <v>CONFIRMED BULLISH</v>
      </c>
      <c r="M905" s="8">
        <f t="shared" si="140"/>
        <v>0</v>
      </c>
      <c r="N905" s="8">
        <f t="shared" si="141"/>
        <v>100</v>
      </c>
      <c r="O905" s="8">
        <f t="shared" si="142"/>
        <v>50</v>
      </c>
      <c r="P905" s="8">
        <f t="shared" si="143"/>
        <v>100</v>
      </c>
      <c r="Q905" s="9">
        <f t="shared" si="144"/>
        <v>57.5</v>
      </c>
      <c r="R905" s="9">
        <f t="shared" si="145"/>
        <v>62.5</v>
      </c>
      <c r="S905" s="9">
        <f t="shared" si="146"/>
        <v>72.5</v>
      </c>
      <c r="T905" s="9">
        <f t="shared" si="147"/>
        <v>62.5</v>
      </c>
      <c r="U905" s="8">
        <f t="shared" si="148"/>
        <v>64.166666666666671</v>
      </c>
      <c r="V905" s="8">
        <f t="shared" si="149"/>
        <v>63.75</v>
      </c>
    </row>
    <row r="906" spans="1:22" ht="13.5" x14ac:dyDescent="0.25">
      <c r="A906" s="3">
        <f>RSI!A906</f>
        <v>45848</v>
      </c>
      <c r="B906" s="2">
        <f>RSI!B906</f>
        <v>14.2</v>
      </c>
      <c r="C906" s="2">
        <f>RSI!I906</f>
        <v>81.693025006275448</v>
      </c>
      <c r="D906" s="2">
        <f>MACD!E906</f>
        <v>-0.50277541999571618</v>
      </c>
      <c r="E906" s="2">
        <f>MACD!F906</f>
        <v>-0.21616490977327979</v>
      </c>
      <c r="F906" s="2">
        <f>'Moving Avg'!D906</f>
        <v>14.028</v>
      </c>
      <c r="G906" s="2">
        <f>'Moving Avg'!F906</f>
        <v>12.907775000000001</v>
      </c>
      <c r="H906" s="2">
        <f>'Moving Avg'!G906</f>
        <v>12.633934000000002</v>
      </c>
      <c r="I906" s="2">
        <f>'Moving Avg'!H906</f>
        <v>12.702679499999999</v>
      </c>
      <c r="J906" s="6" t="str">
        <f>OBV!F906</f>
        <v>BULLISH</v>
      </c>
      <c r="K906" s="6" t="str">
        <f>OBV!G906</f>
        <v>STRONG</v>
      </c>
      <c r="L906" s="6" t="str">
        <f>OBV!H906</f>
        <v>CONFIRMED BULLISH</v>
      </c>
      <c r="M906" s="8">
        <f t="shared" si="140"/>
        <v>0</v>
      </c>
      <c r="N906" s="8">
        <f t="shared" si="141"/>
        <v>100</v>
      </c>
      <c r="O906" s="8">
        <f t="shared" si="142"/>
        <v>50</v>
      </c>
      <c r="P906" s="8">
        <f t="shared" si="143"/>
        <v>100</v>
      </c>
      <c r="Q906" s="9">
        <f t="shared" si="144"/>
        <v>57.5</v>
      </c>
      <c r="R906" s="9">
        <f t="shared" si="145"/>
        <v>62.5</v>
      </c>
      <c r="S906" s="9">
        <f t="shared" si="146"/>
        <v>72.5</v>
      </c>
      <c r="T906" s="9">
        <f t="shared" si="147"/>
        <v>62.5</v>
      </c>
      <c r="U906" s="8">
        <f t="shared" si="148"/>
        <v>64.166666666666671</v>
      </c>
      <c r="V906" s="8">
        <f t="shared" si="149"/>
        <v>63.75</v>
      </c>
    </row>
    <row r="907" spans="1:22" ht="13.5" x14ac:dyDescent="0.25">
      <c r="A907" s="3">
        <f>RSI!A907</f>
        <v>45849</v>
      </c>
      <c r="B907" s="2">
        <f>RSI!B907</f>
        <v>14.2</v>
      </c>
      <c r="C907" s="2">
        <f>RSI!I907</f>
        <v>81.693025006275448</v>
      </c>
      <c r="D907" s="2">
        <f>MACD!E907</f>
        <v>-0.59215259436891365</v>
      </c>
      <c r="E907" s="2">
        <f>MACD!F907</f>
        <v>-0.29136244669240657</v>
      </c>
      <c r="F907" s="2">
        <f>'Moving Avg'!D907</f>
        <v>14.174000000000001</v>
      </c>
      <c r="G907" s="2">
        <f>'Moving Avg'!F907</f>
        <v>12.9846</v>
      </c>
      <c r="H907" s="2">
        <f>'Moving Avg'!G907</f>
        <v>12.670636000000004</v>
      </c>
      <c r="I907" s="2">
        <f>'Moving Avg'!H907</f>
        <v>12.706052999999999</v>
      </c>
      <c r="J907" s="6" t="str">
        <f>OBV!F907</f>
        <v>BULLISH</v>
      </c>
      <c r="K907" s="6" t="str">
        <f>OBV!G907</f>
        <v>STRONG</v>
      </c>
      <c r="L907" s="6" t="str">
        <f>OBV!H907</f>
        <v>CONFIRMED BULLISH</v>
      </c>
      <c r="M907" s="8">
        <f t="shared" si="140"/>
        <v>0</v>
      </c>
      <c r="N907" s="8">
        <f t="shared" si="141"/>
        <v>100</v>
      </c>
      <c r="O907" s="8">
        <f t="shared" si="142"/>
        <v>50</v>
      </c>
      <c r="P907" s="8">
        <f t="shared" si="143"/>
        <v>100</v>
      </c>
      <c r="Q907" s="9">
        <f t="shared" si="144"/>
        <v>57.5</v>
      </c>
      <c r="R907" s="9">
        <f t="shared" si="145"/>
        <v>62.5</v>
      </c>
      <c r="S907" s="9">
        <f t="shared" si="146"/>
        <v>72.5</v>
      </c>
      <c r="T907" s="9">
        <f t="shared" si="147"/>
        <v>62.5</v>
      </c>
      <c r="U907" s="8">
        <f t="shared" si="148"/>
        <v>64.166666666666671</v>
      </c>
      <c r="V907" s="8">
        <f t="shared" si="149"/>
        <v>63.75</v>
      </c>
    </row>
    <row r="908" spans="1:22" ht="13.5" x14ac:dyDescent="0.25">
      <c r="A908" s="3">
        <f>RSI!A908</f>
        <v>45852</v>
      </c>
      <c r="B908" s="2">
        <f>RSI!B908</f>
        <v>14.33</v>
      </c>
      <c r="C908" s="2">
        <f>RSI!I908</f>
        <v>82.948935456104891</v>
      </c>
      <c r="D908" s="2">
        <f>MACD!E908</f>
        <v>-0.70597057891350978</v>
      </c>
      <c r="E908" s="2">
        <f>MACD!F908</f>
        <v>-0.37428407313662726</v>
      </c>
      <c r="F908" s="2">
        <f>'Moving Avg'!D908</f>
        <v>14.219999999999999</v>
      </c>
      <c r="G908" s="2">
        <f>'Moving Avg'!F908</f>
        <v>13.069324999999997</v>
      </c>
      <c r="H908" s="2">
        <f>'Moving Avg'!G908</f>
        <v>12.710124000000006</v>
      </c>
      <c r="I908" s="2">
        <f>'Moving Avg'!H908</f>
        <v>12.710196499999997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  <c r="M908" s="8">
        <f t="shared" si="140"/>
        <v>0</v>
      </c>
      <c r="N908" s="8">
        <f t="shared" si="141"/>
        <v>100</v>
      </c>
      <c r="O908" s="8">
        <f t="shared" si="142"/>
        <v>50</v>
      </c>
      <c r="P908" s="8">
        <f t="shared" si="143"/>
        <v>100</v>
      </c>
      <c r="Q908" s="9">
        <f t="shared" si="144"/>
        <v>57.5</v>
      </c>
      <c r="R908" s="9">
        <f t="shared" si="145"/>
        <v>62.5</v>
      </c>
      <c r="S908" s="9">
        <f t="shared" si="146"/>
        <v>72.5</v>
      </c>
      <c r="T908" s="9">
        <f t="shared" si="147"/>
        <v>62.5</v>
      </c>
      <c r="U908" s="8">
        <f t="shared" si="148"/>
        <v>64.166666666666671</v>
      </c>
      <c r="V908" s="8">
        <f t="shared" si="149"/>
        <v>63.75</v>
      </c>
    </row>
    <row r="909" spans="1:22" ht="13.5" x14ac:dyDescent="0.25">
      <c r="A909" s="3">
        <f>RSI!A909</f>
        <v>45853</v>
      </c>
      <c r="B909" s="2">
        <f>RSI!B909</f>
        <v>14.59</v>
      </c>
      <c r="C909" s="2">
        <f>RSI!I909</f>
        <v>85.144050028903564</v>
      </c>
      <c r="D909" s="2">
        <f>MACD!E909</f>
        <v>-0.83803913570584676</v>
      </c>
      <c r="E909" s="2">
        <f>MACD!F909</f>
        <v>-0.46703508565047114</v>
      </c>
      <c r="F909" s="2">
        <f>'Moving Avg'!D909</f>
        <v>14.3</v>
      </c>
      <c r="G909" s="2">
        <f>'Moving Avg'!F909</f>
        <v>13.167049999999998</v>
      </c>
      <c r="H909" s="2">
        <f>'Moving Avg'!G909</f>
        <v>12.750334000000004</v>
      </c>
      <c r="I909" s="2">
        <f>'Moving Avg'!H909</f>
        <v>12.715639999999999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  <c r="M909" s="8">
        <f t="shared" si="140"/>
        <v>0</v>
      </c>
      <c r="N909" s="8">
        <f t="shared" si="141"/>
        <v>100</v>
      </c>
      <c r="O909" s="8">
        <f t="shared" si="142"/>
        <v>50</v>
      </c>
      <c r="P909" s="8">
        <f t="shared" si="143"/>
        <v>100</v>
      </c>
      <c r="Q909" s="9">
        <f t="shared" si="144"/>
        <v>57.5</v>
      </c>
      <c r="R909" s="9">
        <f t="shared" si="145"/>
        <v>62.5</v>
      </c>
      <c r="S909" s="9">
        <f t="shared" si="146"/>
        <v>72.5</v>
      </c>
      <c r="T909" s="9">
        <f t="shared" si="147"/>
        <v>62.5</v>
      </c>
      <c r="U909" s="8">
        <f t="shared" si="148"/>
        <v>64.166666666666671</v>
      </c>
      <c r="V909" s="8">
        <f t="shared" si="149"/>
        <v>63.75</v>
      </c>
    </row>
    <row r="910" spans="1:22" ht="13.5" x14ac:dyDescent="0.25">
      <c r="A910" s="3">
        <f>RSI!A910</f>
        <v>45854</v>
      </c>
      <c r="B910" s="2">
        <f>RSI!B910</f>
        <v>14.79</v>
      </c>
      <c r="C910" s="2">
        <f>RSI!I910</f>
        <v>86.575705438776765</v>
      </c>
      <c r="D910" s="2">
        <f>MACD!E910</f>
        <v>-0.94210379831288193</v>
      </c>
      <c r="E910" s="2">
        <f>MACD!F910</f>
        <v>-0.56204882818295332</v>
      </c>
      <c r="F910" s="2">
        <f>'Moving Avg'!D910</f>
        <v>14.421999999999997</v>
      </c>
      <c r="G910" s="2">
        <f>'Moving Avg'!F910</f>
        <v>13.277574999999999</v>
      </c>
      <c r="H910" s="2">
        <f>'Moving Avg'!G910</f>
        <v>12.795290000000005</v>
      </c>
      <c r="I910" s="2">
        <f>'Moving Avg'!H910</f>
        <v>12.722363999999995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  <c r="M910" s="8">
        <f t="shared" si="140"/>
        <v>0</v>
      </c>
      <c r="N910" s="8">
        <f t="shared" si="141"/>
        <v>100</v>
      </c>
      <c r="O910" s="8">
        <f t="shared" si="142"/>
        <v>50</v>
      </c>
      <c r="P910" s="8">
        <f t="shared" si="143"/>
        <v>100</v>
      </c>
      <c r="Q910" s="9">
        <f t="shared" si="144"/>
        <v>57.5</v>
      </c>
      <c r="R910" s="9">
        <f t="shared" si="145"/>
        <v>62.5</v>
      </c>
      <c r="S910" s="9">
        <f t="shared" si="146"/>
        <v>72.5</v>
      </c>
      <c r="T910" s="9">
        <f t="shared" si="147"/>
        <v>62.5</v>
      </c>
      <c r="U910" s="8">
        <f t="shared" si="148"/>
        <v>64.166666666666671</v>
      </c>
      <c r="V910" s="8">
        <f t="shared" si="149"/>
        <v>63.75</v>
      </c>
    </row>
    <row r="911" spans="1:22" ht="13.5" x14ac:dyDescent="0.25">
      <c r="A911" s="3">
        <f>RSI!A911</f>
        <v>45855</v>
      </c>
      <c r="B911" s="2">
        <f>RSI!B911</f>
        <v>14.8</v>
      </c>
      <c r="C911" s="2">
        <f>RSI!I911</f>
        <v>86.645005952968148</v>
      </c>
      <c r="D911" s="2">
        <f>MACD!E911</f>
        <v>-0.94742963028918759</v>
      </c>
      <c r="E911" s="2">
        <f>MACD!F911</f>
        <v>-0.63912498860420019</v>
      </c>
      <c r="F911" s="2">
        <f>'Moving Avg'!D911</f>
        <v>14.542000000000002</v>
      </c>
      <c r="G911" s="2">
        <f>'Moving Avg'!F911</f>
        <v>13.389999999999997</v>
      </c>
      <c r="H911" s="2">
        <f>'Moving Avg'!G911</f>
        <v>12.841752000000003</v>
      </c>
      <c r="I911" s="2">
        <f>'Moving Avg'!H911</f>
        <v>12.728897499999995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  <c r="M911" s="8">
        <f t="shared" si="140"/>
        <v>0</v>
      </c>
      <c r="N911" s="8">
        <f t="shared" si="141"/>
        <v>100</v>
      </c>
      <c r="O911" s="8">
        <f t="shared" si="142"/>
        <v>50</v>
      </c>
      <c r="P911" s="8">
        <f t="shared" si="143"/>
        <v>100</v>
      </c>
      <c r="Q911" s="9">
        <f t="shared" si="144"/>
        <v>57.5</v>
      </c>
      <c r="R911" s="9">
        <f t="shared" si="145"/>
        <v>62.5</v>
      </c>
      <c r="S911" s="9">
        <f t="shared" si="146"/>
        <v>72.5</v>
      </c>
      <c r="T911" s="9">
        <f t="shared" si="147"/>
        <v>62.5</v>
      </c>
      <c r="U911" s="8">
        <f t="shared" si="148"/>
        <v>64.166666666666671</v>
      </c>
      <c r="V911" s="8">
        <f t="shared" si="149"/>
        <v>63.75</v>
      </c>
    </row>
    <row r="912" spans="1:22" ht="13.5" x14ac:dyDescent="0.25">
      <c r="A912" s="3">
        <f>RSI!A912</f>
        <v>45856</v>
      </c>
      <c r="B912" s="2">
        <f>RSI!B912</f>
        <v>15</v>
      </c>
      <c r="C912" s="2">
        <f>RSI!I912</f>
        <v>87.981341880030641</v>
      </c>
      <c r="D912" s="2">
        <f>MACD!E912</f>
        <v>-0.91807032907074593</v>
      </c>
      <c r="E912" s="2">
        <f>MACD!F912</f>
        <v>-0.69491405669750939</v>
      </c>
      <c r="F912" s="2">
        <f>'Moving Avg'!D912</f>
        <v>14.702000000000002</v>
      </c>
      <c r="G912" s="2">
        <f>'Moving Avg'!F912</f>
        <v>13.5305</v>
      </c>
      <c r="H912" s="2">
        <f>'Moving Avg'!G912</f>
        <v>12.892774000000005</v>
      </c>
      <c r="I912" s="2">
        <f>'Moving Avg'!H912</f>
        <v>12.737071499999997</v>
      </c>
      <c r="J912" s="6" t="str">
        <f>OBV!F912</f>
        <v>BULLISH</v>
      </c>
      <c r="K912" s="6" t="str">
        <f>OBV!G912</f>
        <v>STRONG</v>
      </c>
      <c r="L912" s="6" t="str">
        <f>OBV!H912</f>
        <v>CONFIRMED BULLISH</v>
      </c>
      <c r="M912" s="8">
        <f t="shared" si="140"/>
        <v>0</v>
      </c>
      <c r="N912" s="8">
        <f t="shared" si="141"/>
        <v>100</v>
      </c>
      <c r="O912" s="8">
        <f t="shared" si="142"/>
        <v>50</v>
      </c>
      <c r="P912" s="8">
        <f t="shared" si="143"/>
        <v>100</v>
      </c>
      <c r="Q912" s="9">
        <f t="shared" si="144"/>
        <v>57.5</v>
      </c>
      <c r="R912" s="9">
        <f t="shared" si="145"/>
        <v>62.5</v>
      </c>
      <c r="S912" s="9">
        <f t="shared" si="146"/>
        <v>72.5</v>
      </c>
      <c r="T912" s="9">
        <f t="shared" si="147"/>
        <v>62.5</v>
      </c>
      <c r="U912" s="8">
        <f t="shared" si="148"/>
        <v>64.166666666666671</v>
      </c>
      <c r="V912" s="8">
        <f t="shared" si="149"/>
        <v>63.75</v>
      </c>
    </row>
    <row r="913" spans="1:22" ht="13.5" x14ac:dyDescent="0.25">
      <c r="A913" s="3">
        <f>RSI!A913</f>
        <v>45859</v>
      </c>
      <c r="B913" s="2">
        <f>RSI!B913</f>
        <v>15.44</v>
      </c>
      <c r="C913" s="2">
        <f>RSI!I913</f>
        <v>90.284588789026131</v>
      </c>
      <c r="D913" s="2">
        <f>MACD!E913</f>
        <v>-0.83771110071930899</v>
      </c>
      <c r="E913" s="2">
        <f>MACD!F913</f>
        <v>-0.72347346550186931</v>
      </c>
      <c r="F913" s="2">
        <f>'Moving Avg'!D913</f>
        <v>14.924000000000001</v>
      </c>
      <c r="G913" s="2">
        <f>'Moving Avg'!F913</f>
        <v>13.6775</v>
      </c>
      <c r="H913" s="2">
        <f>'Moving Avg'!G913</f>
        <v>12.952596000000003</v>
      </c>
      <c r="I913" s="2">
        <f>'Moving Avg'!H913</f>
        <v>12.747645499999997</v>
      </c>
      <c r="J913" s="6" t="str">
        <f>OBV!F913</f>
        <v>BULLISH</v>
      </c>
      <c r="K913" s="6" t="str">
        <f>OBV!G913</f>
        <v>STRONG</v>
      </c>
      <c r="L913" s="6" t="str">
        <f>OBV!H913</f>
        <v>CONFIRMED BULLISH</v>
      </c>
      <c r="M913" s="8">
        <f t="shared" si="140"/>
        <v>0</v>
      </c>
      <c r="N913" s="8">
        <f t="shared" si="141"/>
        <v>100</v>
      </c>
      <c r="O913" s="8">
        <f t="shared" si="142"/>
        <v>50</v>
      </c>
      <c r="P913" s="8">
        <f t="shared" si="143"/>
        <v>100</v>
      </c>
      <c r="Q913" s="9">
        <f t="shared" si="144"/>
        <v>57.5</v>
      </c>
      <c r="R913" s="9">
        <f t="shared" si="145"/>
        <v>62.5</v>
      </c>
      <c r="S913" s="9">
        <f t="shared" si="146"/>
        <v>72.5</v>
      </c>
      <c r="T913" s="9">
        <f t="shared" si="147"/>
        <v>62.5</v>
      </c>
      <c r="U913" s="8">
        <f t="shared" si="148"/>
        <v>64.166666666666671</v>
      </c>
      <c r="V913" s="8">
        <f t="shared" si="149"/>
        <v>63.75</v>
      </c>
    </row>
    <row r="914" spans="1:22" ht="13.5" x14ac:dyDescent="0.25">
      <c r="A914" s="3">
        <f>RSI!A914</f>
        <v>45860</v>
      </c>
      <c r="B914" s="2">
        <f>RSI!B914</f>
        <v>15.2</v>
      </c>
      <c r="C914" s="2">
        <f>RSI!I914</f>
        <v>81.149484128149325</v>
      </c>
      <c r="D914" s="2">
        <f>MACD!E914</f>
        <v>-0.74885174972351898</v>
      </c>
      <c r="E914" s="2">
        <f>MACD!F914</f>
        <v>-0.72854912234619928</v>
      </c>
      <c r="F914" s="2">
        <f>'Moving Avg'!D914</f>
        <v>15.046000000000001</v>
      </c>
      <c r="G914" s="2">
        <f>'Moving Avg'!F914</f>
        <v>13.8125</v>
      </c>
      <c r="H914" s="2">
        <f>'Moving Avg'!G914</f>
        <v>13.007618000000004</v>
      </c>
      <c r="I914" s="2">
        <f>'Moving Avg'!H914</f>
        <v>12.757299499999997</v>
      </c>
      <c r="J914" s="6" t="str">
        <f>OBV!F914</f>
        <v>BULLISH</v>
      </c>
      <c r="K914" s="6" t="str">
        <f>OBV!G914</f>
        <v>STRONG</v>
      </c>
      <c r="L914" s="6" t="str">
        <f>OBV!H914</f>
        <v>CONFIRMED BULLISH</v>
      </c>
      <c r="M914" s="8">
        <f t="shared" si="140"/>
        <v>0</v>
      </c>
      <c r="N914" s="8">
        <f t="shared" si="141"/>
        <v>100</v>
      </c>
      <c r="O914" s="8">
        <f t="shared" si="142"/>
        <v>50</v>
      </c>
      <c r="P914" s="8">
        <f t="shared" si="143"/>
        <v>100</v>
      </c>
      <c r="Q914" s="9">
        <f t="shared" si="144"/>
        <v>57.5</v>
      </c>
      <c r="R914" s="9">
        <f t="shared" si="145"/>
        <v>62.5</v>
      </c>
      <c r="S914" s="9">
        <f t="shared" si="146"/>
        <v>72.5</v>
      </c>
      <c r="T914" s="9">
        <f t="shared" si="147"/>
        <v>62.5</v>
      </c>
      <c r="U914" s="8">
        <f t="shared" si="148"/>
        <v>64.166666666666671</v>
      </c>
      <c r="V914" s="8">
        <f t="shared" si="149"/>
        <v>63.75</v>
      </c>
    </row>
    <row r="915" spans="1:22" ht="13.5" x14ac:dyDescent="0.25">
      <c r="A915" s="3">
        <f>RSI!A915</f>
        <v>45861</v>
      </c>
      <c r="B915" s="2">
        <f>RSI!B915</f>
        <v>15.11</v>
      </c>
      <c r="C915" s="2">
        <f>RSI!I915</f>
        <v>77.963756720976733</v>
      </c>
      <c r="D915" s="2">
        <f>MACD!E915</f>
        <v>-0.67708044339093831</v>
      </c>
      <c r="E915" s="2">
        <f>MACD!F915</f>
        <v>-0.71825538655514709</v>
      </c>
      <c r="F915" s="2">
        <f>'Moving Avg'!D915</f>
        <v>15.11</v>
      </c>
      <c r="G915" s="2">
        <f>'Moving Avg'!F915</f>
        <v>13.943000000000001</v>
      </c>
      <c r="H915" s="2">
        <f>'Moving Avg'!G915</f>
        <v>13.060654000000005</v>
      </c>
      <c r="I915" s="2">
        <f>'Moving Avg'!H915</f>
        <v>12.768584499999999</v>
      </c>
      <c r="J915" s="6" t="str">
        <f>OBV!F915</f>
        <v>BULLISH</v>
      </c>
      <c r="K915" s="6" t="str">
        <f>OBV!G915</f>
        <v>STRONG</v>
      </c>
      <c r="L915" s="6" t="str">
        <f>OBV!H915</f>
        <v>CONFIRMED BULLISH</v>
      </c>
      <c r="M915" s="8">
        <f t="shared" si="140"/>
        <v>0</v>
      </c>
      <c r="N915" s="8">
        <f t="shared" si="141"/>
        <v>0</v>
      </c>
      <c r="O915" s="8">
        <f t="shared" si="142"/>
        <v>50</v>
      </c>
      <c r="P915" s="8">
        <f t="shared" si="143"/>
        <v>100</v>
      </c>
      <c r="Q915" s="9">
        <f t="shared" si="144"/>
        <v>22.5</v>
      </c>
      <c r="R915" s="9">
        <f t="shared" si="145"/>
        <v>42.5</v>
      </c>
      <c r="S915" s="9">
        <f t="shared" si="146"/>
        <v>57.5</v>
      </c>
      <c r="T915" s="9">
        <f t="shared" si="147"/>
        <v>37.5</v>
      </c>
      <c r="U915" s="8">
        <f t="shared" si="148"/>
        <v>40.833333333333336</v>
      </c>
      <c r="V915" s="8">
        <f t="shared" si="149"/>
        <v>40</v>
      </c>
    </row>
    <row r="916" spans="1:22" ht="13.5" x14ac:dyDescent="0.25">
      <c r="A916" s="3">
        <f>RSI!A916</f>
        <v>45862</v>
      </c>
      <c r="B916" s="2">
        <f>RSI!B916</f>
        <v>15.44</v>
      </c>
      <c r="C916" s="2">
        <f>RSI!I916</f>
        <v>80.921280146975079</v>
      </c>
      <c r="D916" s="2">
        <f>MACD!E916</f>
        <v>-0.64509915844784871</v>
      </c>
      <c r="E916" s="2">
        <f>MACD!F916</f>
        <v>-0.70362414093368741</v>
      </c>
      <c r="F916" s="2">
        <f>'Moving Avg'!D916</f>
        <v>15.238</v>
      </c>
      <c r="G916" s="2">
        <f>'Moving Avg'!F916</f>
        <v>14.089999999999998</v>
      </c>
      <c r="H916" s="2">
        <f>'Moving Avg'!G916</f>
        <v>13.120850000000003</v>
      </c>
      <c r="I916" s="2">
        <f>'Moving Avg'!H916</f>
        <v>12.780599</v>
      </c>
      <c r="J916" s="6" t="str">
        <f>OBV!F916</f>
        <v>BULLISH</v>
      </c>
      <c r="K916" s="6" t="str">
        <f>OBV!G916</f>
        <v>STRONG</v>
      </c>
      <c r="L916" s="6" t="str">
        <f>OBV!H916</f>
        <v>CONFIRMED BULLISH</v>
      </c>
      <c r="M916" s="8">
        <f t="shared" si="140"/>
        <v>0</v>
      </c>
      <c r="N916" s="8">
        <f t="shared" si="141"/>
        <v>0</v>
      </c>
      <c r="O916" s="8">
        <f t="shared" si="142"/>
        <v>50</v>
      </c>
      <c r="P916" s="8">
        <f t="shared" si="143"/>
        <v>100</v>
      </c>
      <c r="Q916" s="9">
        <f t="shared" si="144"/>
        <v>22.5</v>
      </c>
      <c r="R916" s="9">
        <f t="shared" si="145"/>
        <v>42.5</v>
      </c>
      <c r="S916" s="9">
        <f t="shared" si="146"/>
        <v>57.5</v>
      </c>
      <c r="T916" s="9">
        <f t="shared" si="147"/>
        <v>37.5</v>
      </c>
      <c r="U916" s="8">
        <f t="shared" si="148"/>
        <v>40.833333333333336</v>
      </c>
      <c r="V916" s="8">
        <f t="shared" si="149"/>
        <v>40</v>
      </c>
    </row>
    <row r="917" spans="1:22" ht="13.5" x14ac:dyDescent="0.25">
      <c r="A917" s="3">
        <f>RSI!A917</f>
        <v>45866</v>
      </c>
      <c r="B917" s="2">
        <f>RSI!B917</f>
        <v>15.35</v>
      </c>
      <c r="C917" s="2">
        <f>RSI!I917</f>
        <v>77.852427427499336</v>
      </c>
      <c r="D917" s="2">
        <f>MACD!E917</f>
        <v>-0.62015542627365861</v>
      </c>
      <c r="E917" s="2">
        <f>MACD!F917</f>
        <v>-0.68693039800168165</v>
      </c>
      <c r="F917" s="2">
        <f>'Moving Avg'!D917</f>
        <v>15.307999999999998</v>
      </c>
      <c r="G917" s="2">
        <f>'Moving Avg'!F917</f>
        <v>14.232500000000002</v>
      </c>
      <c r="H917" s="2">
        <f>'Moving Avg'!G917</f>
        <v>13.179246000000003</v>
      </c>
      <c r="I917" s="2">
        <f>'Moving Avg'!H917</f>
        <v>12.793324</v>
      </c>
      <c r="J917" s="6" t="str">
        <f>OBV!F917</f>
        <v>BULLISH</v>
      </c>
      <c r="K917" s="6" t="str">
        <f>OBV!G917</f>
        <v>STRONG</v>
      </c>
      <c r="L917" s="6" t="str">
        <f>OBV!H917</f>
        <v>CONFIRMED BULLISH</v>
      </c>
      <c r="M917" s="8">
        <f t="shared" si="140"/>
        <v>0</v>
      </c>
      <c r="N917" s="8">
        <f t="shared" si="141"/>
        <v>0</v>
      </c>
      <c r="O917" s="8">
        <f t="shared" si="142"/>
        <v>50</v>
      </c>
      <c r="P917" s="8">
        <f t="shared" si="143"/>
        <v>100</v>
      </c>
      <c r="Q917" s="9">
        <f t="shared" si="144"/>
        <v>22.5</v>
      </c>
      <c r="R917" s="9">
        <f t="shared" si="145"/>
        <v>42.5</v>
      </c>
      <c r="S917" s="9">
        <f t="shared" si="146"/>
        <v>57.5</v>
      </c>
      <c r="T917" s="9">
        <f t="shared" si="147"/>
        <v>37.5</v>
      </c>
      <c r="U917" s="8">
        <f t="shared" si="148"/>
        <v>40.833333333333336</v>
      </c>
      <c r="V917" s="8">
        <f t="shared" si="149"/>
        <v>40</v>
      </c>
    </row>
    <row r="918" spans="1:22" ht="13.5" x14ac:dyDescent="0.25">
      <c r="A918" s="3">
        <f>RSI!A918</f>
        <v>45867</v>
      </c>
      <c r="B918" s="2">
        <f>RSI!B918</f>
        <v>15.43</v>
      </c>
      <c r="C918" s="2">
        <f>RSI!I918</f>
        <v>78.628289884537963</v>
      </c>
      <c r="D918" s="2">
        <f>MACD!E918</f>
        <v>-0.59257665689190198</v>
      </c>
      <c r="E918" s="2">
        <f>MACD!F918</f>
        <v>-0.66805964977972576</v>
      </c>
      <c r="F918" s="2">
        <f>'Moving Avg'!D918</f>
        <v>15.306000000000001</v>
      </c>
      <c r="G918" s="2">
        <f>'Moving Avg'!F918</f>
        <v>14.386000000000001</v>
      </c>
      <c r="H918" s="2">
        <f>'Moving Avg'!G918</f>
        <v>13.239614000000001</v>
      </c>
      <c r="I918" s="2">
        <f>'Moving Avg'!H918</f>
        <v>12.807449500000001</v>
      </c>
      <c r="J918" s="6" t="str">
        <f>OBV!F918</f>
        <v>BULLISH</v>
      </c>
      <c r="K918" s="6" t="str">
        <f>OBV!G918</f>
        <v>STRONG</v>
      </c>
      <c r="L918" s="6" t="str">
        <f>OBV!H918</f>
        <v>BULLISH DIVERGENCE</v>
      </c>
      <c r="M918" s="8">
        <f t="shared" si="140"/>
        <v>0</v>
      </c>
      <c r="N918" s="8">
        <f t="shared" si="141"/>
        <v>0</v>
      </c>
      <c r="O918" s="8">
        <f t="shared" si="142"/>
        <v>50</v>
      </c>
      <c r="P918" s="8">
        <f t="shared" si="143"/>
        <v>83</v>
      </c>
      <c r="Q918" s="9">
        <f t="shared" si="144"/>
        <v>19.95</v>
      </c>
      <c r="R918" s="9">
        <f t="shared" si="145"/>
        <v>38.25</v>
      </c>
      <c r="S918" s="9">
        <f t="shared" si="146"/>
        <v>49.85</v>
      </c>
      <c r="T918" s="9">
        <f t="shared" si="147"/>
        <v>33.25</v>
      </c>
      <c r="U918" s="8">
        <f t="shared" si="148"/>
        <v>36.016666666666673</v>
      </c>
      <c r="V918" s="8">
        <f t="shared" si="149"/>
        <v>35.325000000000003</v>
      </c>
    </row>
    <row r="919" spans="1:22" ht="13.5" x14ac:dyDescent="0.25">
      <c r="A919" s="3">
        <f>RSI!A919</f>
        <v>45868</v>
      </c>
      <c r="B919" s="2">
        <f>RSI!B919</f>
        <v>16</v>
      </c>
      <c r="C919" s="2">
        <f>RSI!I919</f>
        <v>83.155957069496026</v>
      </c>
      <c r="D919" s="2">
        <f>MACD!E919</f>
        <v>-0.5789741833661175</v>
      </c>
      <c r="E919" s="2">
        <f>MACD!F919</f>
        <v>-0.65024255649700413</v>
      </c>
      <c r="F919" s="2">
        <f>'Moving Avg'!D919</f>
        <v>15.465999999999999</v>
      </c>
      <c r="G919" s="2">
        <f>'Moving Avg'!F919</f>
        <v>14.571000000000002</v>
      </c>
      <c r="H919" s="2">
        <f>'Moving Avg'!G919</f>
        <v>13.315676000000002</v>
      </c>
      <c r="I919" s="2">
        <f>'Moving Avg'!H919</f>
        <v>12.823424499999998</v>
      </c>
      <c r="J919" s="6" t="str">
        <f>OBV!F919</f>
        <v>BULLISH</v>
      </c>
      <c r="K919" s="6" t="str">
        <f>OBV!G919</f>
        <v>STRONG</v>
      </c>
      <c r="L919" s="6" t="str">
        <f>OBV!H919</f>
        <v>CONFIRMED BULLISH</v>
      </c>
      <c r="M919" s="8">
        <f t="shared" si="140"/>
        <v>0</v>
      </c>
      <c r="N919" s="8">
        <f t="shared" si="141"/>
        <v>0</v>
      </c>
      <c r="O919" s="8">
        <f t="shared" si="142"/>
        <v>50</v>
      </c>
      <c r="P919" s="8">
        <f t="shared" si="143"/>
        <v>100</v>
      </c>
      <c r="Q919" s="9">
        <f t="shared" si="144"/>
        <v>22.5</v>
      </c>
      <c r="R919" s="9">
        <f t="shared" si="145"/>
        <v>42.5</v>
      </c>
      <c r="S919" s="9">
        <f t="shared" si="146"/>
        <v>57.5</v>
      </c>
      <c r="T919" s="9">
        <f t="shared" si="147"/>
        <v>37.5</v>
      </c>
      <c r="U919" s="8">
        <f t="shared" si="148"/>
        <v>40.833333333333336</v>
      </c>
      <c r="V919" s="8">
        <f t="shared" si="149"/>
        <v>40</v>
      </c>
    </row>
    <row r="920" spans="1:22" ht="13.5" x14ac:dyDescent="0.25">
      <c r="A920" s="3">
        <f>RSI!A920</f>
        <v>45869</v>
      </c>
      <c r="B920" s="2">
        <f>RSI!B920</f>
        <v>15.95</v>
      </c>
      <c r="C920" s="2">
        <f>RSI!I920</f>
        <v>81.52439854620485</v>
      </c>
      <c r="D920" s="2">
        <f>MACD!E920</f>
        <v>-0.54331441996709984</v>
      </c>
      <c r="E920" s="2">
        <f>MACD!F920</f>
        <v>-0.62885692919102332</v>
      </c>
      <c r="F920" s="2">
        <f>'Moving Avg'!D920</f>
        <v>15.634</v>
      </c>
      <c r="G920" s="2">
        <f>'Moving Avg'!F920</f>
        <v>14.743499999999997</v>
      </c>
      <c r="H920" s="2">
        <f>'Moving Avg'!G920</f>
        <v>13.388312000000003</v>
      </c>
      <c r="I920" s="2">
        <f>'Moving Avg'!H920</f>
        <v>12.839149499999998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  <c r="M920" s="8">
        <f t="shared" si="140"/>
        <v>0</v>
      </c>
      <c r="N920" s="8">
        <f t="shared" si="141"/>
        <v>0</v>
      </c>
      <c r="O920" s="8">
        <f t="shared" si="142"/>
        <v>50</v>
      </c>
      <c r="P920" s="8">
        <f t="shared" si="143"/>
        <v>100</v>
      </c>
      <c r="Q920" s="9">
        <f t="shared" si="144"/>
        <v>22.5</v>
      </c>
      <c r="R920" s="9">
        <f t="shared" si="145"/>
        <v>42.5</v>
      </c>
      <c r="S920" s="9">
        <f t="shared" si="146"/>
        <v>57.5</v>
      </c>
      <c r="T920" s="9">
        <f t="shared" si="147"/>
        <v>37.5</v>
      </c>
      <c r="U920" s="8">
        <f t="shared" si="148"/>
        <v>40.833333333333336</v>
      </c>
      <c r="V920" s="8">
        <f t="shared" si="149"/>
        <v>40</v>
      </c>
    </row>
    <row r="921" spans="1:22" ht="13.5" x14ac:dyDescent="0.25">
      <c r="A921" s="3">
        <f>RSI!A921</f>
        <v>45870</v>
      </c>
      <c r="B921" s="2">
        <f>RSI!B921</f>
        <v>15.95</v>
      </c>
      <c r="C921" s="2">
        <f>RSI!I921</f>
        <v>81.52439854620485</v>
      </c>
      <c r="D921" s="2">
        <f>MACD!E921</f>
        <v>-0.52086515325884086</v>
      </c>
      <c r="E921" s="2">
        <f>MACD!F921</f>
        <v>-0.60725857400458683</v>
      </c>
      <c r="F921" s="2">
        <f>'Moving Avg'!D921</f>
        <v>15.736000000000001</v>
      </c>
      <c r="G921" s="2">
        <f>'Moving Avg'!F921</f>
        <v>14.886000000000001</v>
      </c>
      <c r="H921" s="2">
        <f>'Moving Avg'!G921</f>
        <v>13.460948000000005</v>
      </c>
      <c r="I921" s="2">
        <f>'Moving Avg'!H921</f>
        <v>12.856474999999998</v>
      </c>
      <c r="J921" s="6" t="str">
        <f>OBV!F921</f>
        <v>BULLISH</v>
      </c>
      <c r="K921" s="6" t="str">
        <f>OBV!G921</f>
        <v>STRONG</v>
      </c>
      <c r="L921" s="6" t="str">
        <f>OBV!H921</f>
        <v>CONFIRMED BULLISH</v>
      </c>
      <c r="M921" s="8">
        <f t="shared" si="140"/>
        <v>0</v>
      </c>
      <c r="N921" s="8">
        <f t="shared" si="141"/>
        <v>0</v>
      </c>
      <c r="O921" s="8">
        <f t="shared" si="142"/>
        <v>50</v>
      </c>
      <c r="P921" s="8">
        <f t="shared" si="143"/>
        <v>100</v>
      </c>
      <c r="Q921" s="9">
        <f t="shared" si="144"/>
        <v>22.5</v>
      </c>
      <c r="R921" s="9">
        <f t="shared" si="145"/>
        <v>42.5</v>
      </c>
      <c r="S921" s="9">
        <f t="shared" si="146"/>
        <v>57.5</v>
      </c>
      <c r="T921" s="9">
        <f t="shared" si="147"/>
        <v>37.5</v>
      </c>
      <c r="U921" s="8">
        <f t="shared" si="148"/>
        <v>40.833333333333336</v>
      </c>
      <c r="V921" s="8">
        <f t="shared" si="149"/>
        <v>40</v>
      </c>
    </row>
    <row r="922" spans="1:22" ht="13.5" x14ac:dyDescent="0.25">
      <c r="A922" s="3">
        <f>RSI!A922</f>
        <v>45873</v>
      </c>
      <c r="B922" s="2">
        <f>RSI!B922</f>
        <v>15.7</v>
      </c>
      <c r="C922" s="2">
        <f>RSI!I922</f>
        <v>73.196438872996765</v>
      </c>
      <c r="D922" s="2">
        <f>MACD!E922</f>
        <v>-0.46115857503147062</v>
      </c>
      <c r="E922" s="2">
        <f>MACD!F922</f>
        <v>-0.57803857420996363</v>
      </c>
      <c r="F922" s="2">
        <f>'Moving Avg'!D922</f>
        <v>15.806000000000001</v>
      </c>
      <c r="G922" s="2">
        <f>'Moving Avg'!F922</f>
        <v>14.997499999999999</v>
      </c>
      <c r="H922" s="2">
        <f>'Moving Avg'!G922</f>
        <v>13.528584000000007</v>
      </c>
      <c r="I922" s="2">
        <f>'Moving Avg'!H922</f>
        <v>12.870989999999997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  <c r="M922" s="8">
        <f t="shared" si="140"/>
        <v>0</v>
      </c>
      <c r="N922" s="8">
        <f t="shared" si="141"/>
        <v>0</v>
      </c>
      <c r="O922" s="8">
        <f t="shared" si="142"/>
        <v>50</v>
      </c>
      <c r="P922" s="8">
        <f t="shared" si="143"/>
        <v>83.5</v>
      </c>
      <c r="Q922" s="9">
        <f t="shared" si="144"/>
        <v>20.024999999999999</v>
      </c>
      <c r="R922" s="9">
        <f t="shared" si="145"/>
        <v>38.375</v>
      </c>
      <c r="S922" s="9">
        <f t="shared" si="146"/>
        <v>50.075000000000003</v>
      </c>
      <c r="T922" s="9">
        <f t="shared" si="147"/>
        <v>33.375</v>
      </c>
      <c r="U922" s="8">
        <f t="shared" si="148"/>
        <v>36.158333333333331</v>
      </c>
      <c r="V922" s="8">
        <f t="shared" si="149"/>
        <v>35.462499999999999</v>
      </c>
    </row>
    <row r="923" spans="1:22" ht="13.5" x14ac:dyDescent="0.25">
      <c r="A923" s="3">
        <f>RSI!A923</f>
        <v>45874</v>
      </c>
      <c r="B923" s="2">
        <f>RSI!B923</f>
        <v>15.9</v>
      </c>
      <c r="C923" s="2">
        <f>RSI!I923</f>
        <v>75.364571298710757</v>
      </c>
      <c r="D923" s="2">
        <f>MACD!E923</f>
        <v>-0.36422426359941262</v>
      </c>
      <c r="E923" s="2">
        <f>MACD!F923</f>
        <v>-0.53527571208785341</v>
      </c>
      <c r="F923" s="2">
        <f>'Moving Avg'!D923</f>
        <v>15.9</v>
      </c>
      <c r="G923" s="2">
        <f>'Moving Avg'!F923</f>
        <v>15.087499999999997</v>
      </c>
      <c r="H923" s="2">
        <f>'Moving Avg'!G923</f>
        <v>13.598726000000006</v>
      </c>
      <c r="I923" s="2">
        <f>'Moving Avg'!H923</f>
        <v>12.886464999999998</v>
      </c>
      <c r="J923" s="6" t="str">
        <f>OBV!F923</f>
        <v>BULLISH</v>
      </c>
      <c r="K923" s="6" t="str">
        <f>OBV!G923</f>
        <v>NEUTRAL</v>
      </c>
      <c r="L923" s="6" t="str">
        <f>OBV!H923</f>
        <v>CONFIRMED BULLISH</v>
      </c>
      <c r="M923" s="8">
        <f t="shared" si="140"/>
        <v>0</v>
      </c>
      <c r="N923" s="8">
        <f t="shared" si="141"/>
        <v>0</v>
      </c>
      <c r="O923" s="8">
        <f t="shared" si="142"/>
        <v>50</v>
      </c>
      <c r="P923" s="8">
        <f t="shared" si="143"/>
        <v>83.5</v>
      </c>
      <c r="Q923" s="9">
        <f t="shared" si="144"/>
        <v>20.024999999999999</v>
      </c>
      <c r="R923" s="9">
        <f t="shared" si="145"/>
        <v>38.375</v>
      </c>
      <c r="S923" s="9">
        <f t="shared" si="146"/>
        <v>50.075000000000003</v>
      </c>
      <c r="T923" s="9">
        <f t="shared" si="147"/>
        <v>33.375</v>
      </c>
      <c r="U923" s="8">
        <f t="shared" si="148"/>
        <v>36.158333333333331</v>
      </c>
      <c r="V923" s="8">
        <f t="shared" si="149"/>
        <v>35.462499999999999</v>
      </c>
    </row>
    <row r="924" spans="1:22" ht="13.5" x14ac:dyDescent="0.25">
      <c r="A924" s="3">
        <f>RSI!A924</f>
        <v>45875</v>
      </c>
      <c r="B924" s="2">
        <f>RSI!B924</f>
        <v>15.4</v>
      </c>
      <c r="C924" s="2">
        <f>RSI!I924</f>
        <v>61.886852426207277</v>
      </c>
      <c r="D924" s="2">
        <f>MACD!E924</f>
        <v>-0.28925607927401842</v>
      </c>
      <c r="E924" s="2">
        <f>MACD!F924</f>
        <v>-0.48607178552508645</v>
      </c>
      <c r="F924" s="2">
        <f>'Moving Avg'!D924</f>
        <v>15.779999999999998</v>
      </c>
      <c r="G924" s="2">
        <f>'Moving Avg'!F924</f>
        <v>15.147999999999996</v>
      </c>
      <c r="H924" s="2">
        <f>'Moving Avg'!G924</f>
        <v>13.657188000000003</v>
      </c>
      <c r="I924" s="2">
        <f>'Moving Avg'!H924</f>
        <v>12.901040499999997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0"/>
        <v>25</v>
      </c>
      <c r="N924" s="8">
        <f t="shared" si="141"/>
        <v>0</v>
      </c>
      <c r="O924" s="8">
        <f t="shared" si="142"/>
        <v>50</v>
      </c>
      <c r="P924" s="8">
        <f t="shared" si="143"/>
        <v>16.5</v>
      </c>
      <c r="Q924" s="9">
        <f t="shared" si="144"/>
        <v>18.725000000000001</v>
      </c>
      <c r="R924" s="9">
        <f t="shared" si="145"/>
        <v>26.625</v>
      </c>
      <c r="S924" s="9">
        <f t="shared" si="146"/>
        <v>23.675000000000001</v>
      </c>
      <c r="T924" s="9">
        <f t="shared" si="147"/>
        <v>22.875</v>
      </c>
      <c r="U924" s="8">
        <f t="shared" si="148"/>
        <v>23.008333333333336</v>
      </c>
      <c r="V924" s="8">
        <f t="shared" si="149"/>
        <v>22.975000000000001</v>
      </c>
    </row>
    <row r="925" spans="1:22" ht="13.5" x14ac:dyDescent="0.25">
      <c r="A925" s="3">
        <f>RSI!A925</f>
        <v>45876</v>
      </c>
      <c r="B925" s="2">
        <f>RSI!B925</f>
        <v>15.8</v>
      </c>
      <c r="C925" s="2">
        <f>RSI!I925</f>
        <v>66.975070637155341</v>
      </c>
      <c r="D925" s="2">
        <f>MACD!E925</f>
        <v>-0.27297894250313703</v>
      </c>
      <c r="E925" s="2">
        <f>MACD!F925</f>
        <v>-0.44345321692069661</v>
      </c>
      <c r="F925" s="2">
        <f>'Moving Avg'!D925</f>
        <v>15.75</v>
      </c>
      <c r="G925" s="2">
        <f>'Moving Avg'!F925</f>
        <v>15.228999999999996</v>
      </c>
      <c r="H925" s="2">
        <f>'Moving Avg'!G925</f>
        <v>13.724024000000004</v>
      </c>
      <c r="I925" s="2">
        <f>'Moving Avg'!H925</f>
        <v>12.916295499999999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0"/>
        <v>25</v>
      </c>
      <c r="N925" s="8">
        <f t="shared" si="141"/>
        <v>0</v>
      </c>
      <c r="O925" s="8">
        <f t="shared" si="142"/>
        <v>50</v>
      </c>
      <c r="P925" s="8">
        <f t="shared" si="143"/>
        <v>16.5</v>
      </c>
      <c r="Q925" s="9">
        <f t="shared" si="144"/>
        <v>18.725000000000001</v>
      </c>
      <c r="R925" s="9">
        <f t="shared" si="145"/>
        <v>26.625</v>
      </c>
      <c r="S925" s="9">
        <f t="shared" si="146"/>
        <v>23.675000000000001</v>
      </c>
      <c r="T925" s="9">
        <f t="shared" si="147"/>
        <v>22.875</v>
      </c>
      <c r="U925" s="8">
        <f t="shared" si="148"/>
        <v>23.008333333333336</v>
      </c>
      <c r="V925" s="8">
        <f t="shared" si="149"/>
        <v>22.975000000000001</v>
      </c>
    </row>
    <row r="926" spans="1:22" ht="13.5" x14ac:dyDescent="0.25">
      <c r="A926" s="3">
        <f>RSI!A926</f>
        <v>45877</v>
      </c>
      <c r="B926" s="2">
        <f>RSI!B926</f>
        <v>15.83</v>
      </c>
      <c r="C926" s="2">
        <f>RSI!I926</f>
        <v>67.327377299388331</v>
      </c>
      <c r="D926" s="2">
        <f>MACD!E926</f>
        <v>-0.21643156819543208</v>
      </c>
      <c r="E926" s="2">
        <f>MACD!F926</f>
        <v>-0.39804888717564374</v>
      </c>
      <c r="F926" s="2">
        <f>'Moving Avg'!D926</f>
        <v>15.725999999999999</v>
      </c>
      <c r="G926" s="2">
        <f>'Moving Avg'!F926</f>
        <v>15.310499999999996</v>
      </c>
      <c r="H926" s="2">
        <f>'Moving Avg'!G926</f>
        <v>13.789780000000002</v>
      </c>
      <c r="I926" s="2">
        <f>'Moving Avg'!H926</f>
        <v>12.931660499999998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25</v>
      </c>
      <c r="N926" s="8">
        <f t="shared" si="141"/>
        <v>0</v>
      </c>
      <c r="O926" s="8">
        <f t="shared" si="142"/>
        <v>50</v>
      </c>
      <c r="P926" s="8">
        <f t="shared" si="143"/>
        <v>16.5</v>
      </c>
      <c r="Q926" s="9">
        <f t="shared" si="144"/>
        <v>18.725000000000001</v>
      </c>
      <c r="R926" s="9">
        <f t="shared" si="145"/>
        <v>26.625</v>
      </c>
      <c r="S926" s="9">
        <f t="shared" si="146"/>
        <v>23.675000000000001</v>
      </c>
      <c r="T926" s="9">
        <f t="shared" si="147"/>
        <v>22.875</v>
      </c>
      <c r="U926" s="8">
        <f t="shared" si="148"/>
        <v>23.008333333333336</v>
      </c>
      <c r="V926" s="8">
        <f t="shared" si="149"/>
        <v>22.975000000000001</v>
      </c>
    </row>
    <row r="927" spans="1:22" ht="13.5" x14ac:dyDescent="0.25">
      <c r="A927" s="3">
        <f>RSI!A927</f>
        <v>45880</v>
      </c>
      <c r="B927" s="2">
        <f>RSI!B927</f>
        <v>15.8</v>
      </c>
      <c r="C927" s="2">
        <f>RSI!I927</f>
        <v>66.562671496198959</v>
      </c>
      <c r="D927" s="2">
        <f>MACD!E927</f>
        <v>-0.18572998925696815</v>
      </c>
      <c r="E927" s="2">
        <f>MACD!F927</f>
        <v>-0.35558510759190864</v>
      </c>
      <c r="F927" s="2">
        <f>'Moving Avg'!D927</f>
        <v>15.746</v>
      </c>
      <c r="G927" s="2">
        <f>'Moving Avg'!F927</f>
        <v>15.390499999999999</v>
      </c>
      <c r="H927" s="2">
        <f>'Moving Avg'!G927</f>
        <v>13.855682000000002</v>
      </c>
      <c r="I927" s="2">
        <f>'Moving Avg'!H927</f>
        <v>12.945835000000002</v>
      </c>
      <c r="J927" s="6" t="str">
        <f>OBV!F927</f>
        <v>BEARISH</v>
      </c>
      <c r="K927" s="6" t="str">
        <f>OBV!G927</f>
        <v>NEUTRAL</v>
      </c>
      <c r="L927" s="6" t="str">
        <f>OBV!H927</f>
        <v>BEARISH DIVERGENCE</v>
      </c>
      <c r="M927" s="8">
        <f t="shared" si="140"/>
        <v>25</v>
      </c>
      <c r="N927" s="8">
        <f t="shared" si="141"/>
        <v>0</v>
      </c>
      <c r="O927" s="8">
        <f t="shared" si="142"/>
        <v>50</v>
      </c>
      <c r="P927" s="8">
        <f t="shared" si="143"/>
        <v>16.5</v>
      </c>
      <c r="Q927" s="9">
        <f t="shared" si="144"/>
        <v>18.725000000000001</v>
      </c>
      <c r="R927" s="9">
        <f t="shared" si="145"/>
        <v>26.625</v>
      </c>
      <c r="S927" s="9">
        <f t="shared" si="146"/>
        <v>23.675000000000001</v>
      </c>
      <c r="T927" s="9">
        <f t="shared" si="147"/>
        <v>22.875</v>
      </c>
      <c r="U927" s="8">
        <f t="shared" si="148"/>
        <v>23.008333333333336</v>
      </c>
      <c r="V927" s="8">
        <f t="shared" si="149"/>
        <v>22.975000000000001</v>
      </c>
    </row>
    <row r="928" spans="1:22" ht="13.5" x14ac:dyDescent="0.25">
      <c r="A928" s="3">
        <f>RSI!A928</f>
        <v>45881</v>
      </c>
      <c r="B928" s="2">
        <f>RSI!B928</f>
        <v>15.8</v>
      </c>
      <c r="C928" s="2">
        <f>RSI!I928</f>
        <v>66.562671496198959</v>
      </c>
      <c r="D928" s="2">
        <f>MACD!E928</f>
        <v>-0.15237997739057185</v>
      </c>
      <c r="E928" s="2">
        <f>MACD!F928</f>
        <v>-0.31494408155164128</v>
      </c>
      <c r="F928" s="2">
        <f>'Moving Avg'!D928</f>
        <v>15.725999999999999</v>
      </c>
      <c r="G928" s="2">
        <f>'Moving Avg'!F928</f>
        <v>15.463999999999999</v>
      </c>
      <c r="H928" s="2">
        <f>'Moving Avg'!G928</f>
        <v>13.922704000000001</v>
      </c>
      <c r="I928" s="2">
        <f>'Moving Avg'!H928</f>
        <v>12.959849500000004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0"/>
        <v>25</v>
      </c>
      <c r="N928" s="8">
        <f t="shared" si="141"/>
        <v>0</v>
      </c>
      <c r="O928" s="8">
        <f t="shared" si="142"/>
        <v>50</v>
      </c>
      <c r="P928" s="8">
        <f t="shared" si="143"/>
        <v>16.5</v>
      </c>
      <c r="Q928" s="9">
        <f t="shared" si="144"/>
        <v>18.725000000000001</v>
      </c>
      <c r="R928" s="9">
        <f t="shared" si="145"/>
        <v>26.625</v>
      </c>
      <c r="S928" s="9">
        <f t="shared" si="146"/>
        <v>23.675000000000001</v>
      </c>
      <c r="T928" s="9">
        <f t="shared" si="147"/>
        <v>22.875</v>
      </c>
      <c r="U928" s="8">
        <f t="shared" si="148"/>
        <v>23.008333333333336</v>
      </c>
      <c r="V928" s="8">
        <f t="shared" si="149"/>
        <v>22.975000000000001</v>
      </c>
    </row>
    <row r="929" spans="1:22" ht="13.5" x14ac:dyDescent="0.25">
      <c r="A929" s="3">
        <f>RSI!A929</f>
        <v>45883</v>
      </c>
      <c r="B929" s="2">
        <f>RSI!B929</f>
        <v>15.8</v>
      </c>
      <c r="C929" s="2">
        <f>RSI!I929</f>
        <v>66.562671496198959</v>
      </c>
      <c r="D929" s="2">
        <f>MACD!E929</f>
        <v>-4.1038743279969481E-2</v>
      </c>
      <c r="E929" s="2">
        <f>MACD!F929</f>
        <v>-0.26016301389730689</v>
      </c>
      <c r="F929" s="2">
        <f>'Moving Avg'!D929</f>
        <v>15.806000000000001</v>
      </c>
      <c r="G929" s="2">
        <f>'Moving Avg'!F929</f>
        <v>15.5245</v>
      </c>
      <c r="H929" s="2">
        <f>'Moving Avg'!G929</f>
        <v>13.994391999999999</v>
      </c>
      <c r="I929" s="2">
        <f>'Moving Avg'!H929</f>
        <v>12.973904000000005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  <c r="M929" s="8">
        <f t="shared" si="140"/>
        <v>25</v>
      </c>
      <c r="N929" s="8">
        <f t="shared" si="141"/>
        <v>0</v>
      </c>
      <c r="O929" s="8">
        <f t="shared" si="142"/>
        <v>50</v>
      </c>
      <c r="P929" s="8">
        <f t="shared" si="143"/>
        <v>16.5</v>
      </c>
      <c r="Q929" s="9">
        <f t="shared" si="144"/>
        <v>18.725000000000001</v>
      </c>
      <c r="R929" s="9">
        <f t="shared" si="145"/>
        <v>26.625</v>
      </c>
      <c r="S929" s="9">
        <f t="shared" si="146"/>
        <v>23.675000000000001</v>
      </c>
      <c r="T929" s="9">
        <f t="shared" si="147"/>
        <v>22.875</v>
      </c>
      <c r="U929" s="8">
        <f t="shared" si="148"/>
        <v>23.008333333333336</v>
      </c>
      <c r="V929" s="8">
        <f t="shared" si="149"/>
        <v>22.975000000000001</v>
      </c>
    </row>
    <row r="930" spans="1:22" ht="13.5" x14ac:dyDescent="0.25">
      <c r="A930" s="3">
        <f>RSI!A930</f>
        <v>45884</v>
      </c>
      <c r="B930" s="2">
        <f>RSI!B930</f>
        <v>15.79</v>
      </c>
      <c r="C930" s="2">
        <f>RSI!I930</f>
        <v>66.2494024752082</v>
      </c>
      <c r="D930" s="2">
        <f>MACD!E930</f>
        <v>4.1989730661729396E-2</v>
      </c>
      <c r="E930" s="2">
        <f>MACD!F930</f>
        <v>-0.19973246498549965</v>
      </c>
      <c r="F930" s="2">
        <f>'Moving Avg'!D930</f>
        <v>15.804000000000002</v>
      </c>
      <c r="G930" s="2">
        <f>'Moving Avg'!F930</f>
        <v>15.5745</v>
      </c>
      <c r="H930" s="2">
        <f>'Moving Avg'!G930</f>
        <v>14.061959999999999</v>
      </c>
      <c r="I930" s="2">
        <f>'Moving Avg'!H930</f>
        <v>12.988148500000005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0</v>
      </c>
      <c r="O930" s="8">
        <f t="shared" si="142"/>
        <v>50</v>
      </c>
      <c r="P930" s="8">
        <f t="shared" si="143"/>
        <v>16.5</v>
      </c>
      <c r="Q930" s="9">
        <f t="shared" si="144"/>
        <v>18.725000000000001</v>
      </c>
      <c r="R930" s="9">
        <f t="shared" si="145"/>
        <v>26.625</v>
      </c>
      <c r="S930" s="9">
        <f t="shared" si="146"/>
        <v>23.675000000000001</v>
      </c>
      <c r="T930" s="9">
        <f t="shared" si="147"/>
        <v>22.875</v>
      </c>
      <c r="U930" s="8">
        <f t="shared" si="148"/>
        <v>23.008333333333336</v>
      </c>
      <c r="V930" s="8">
        <f t="shared" si="149"/>
        <v>22.975000000000001</v>
      </c>
    </row>
    <row r="931" spans="1:22" ht="13.5" x14ac:dyDescent="0.25">
      <c r="A931" s="3">
        <f>RSI!A931</f>
        <v>45887</v>
      </c>
      <c r="B931" s="2">
        <f>RSI!B931</f>
        <v>15.8</v>
      </c>
      <c r="C931" s="2">
        <f>RSI!I931</f>
        <v>66.419601565293249</v>
      </c>
      <c r="D931" s="2">
        <f>MACD!E931</f>
        <v>0.10764463496748178</v>
      </c>
      <c r="E931" s="2">
        <f>MACD!F931</f>
        <v>-0.13825704499490338</v>
      </c>
      <c r="F931" s="2">
        <f>'Moving Avg'!D931</f>
        <v>15.798000000000002</v>
      </c>
      <c r="G931" s="2">
        <f>'Moving Avg'!F931</f>
        <v>15.624500000000003</v>
      </c>
      <c r="H931" s="2">
        <f>'Moving Avg'!G931</f>
        <v>14.129727999999998</v>
      </c>
      <c r="I931" s="2">
        <f>'Moving Avg'!H931</f>
        <v>13.002483500000006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0</v>
      </c>
      <c r="O931" s="8">
        <f t="shared" si="142"/>
        <v>50</v>
      </c>
      <c r="P931" s="8">
        <f t="shared" si="143"/>
        <v>16.5</v>
      </c>
      <c r="Q931" s="9">
        <f t="shared" si="144"/>
        <v>18.725000000000001</v>
      </c>
      <c r="R931" s="9">
        <f t="shared" si="145"/>
        <v>26.625</v>
      </c>
      <c r="S931" s="9">
        <f t="shared" si="146"/>
        <v>23.675000000000001</v>
      </c>
      <c r="T931" s="9">
        <f t="shared" si="147"/>
        <v>22.875</v>
      </c>
      <c r="U931" s="8">
        <f t="shared" si="148"/>
        <v>23.008333333333336</v>
      </c>
      <c r="V931" s="8">
        <f t="shared" si="149"/>
        <v>22.975000000000001</v>
      </c>
    </row>
    <row r="932" spans="1:22" ht="13.5" x14ac:dyDescent="0.25">
      <c r="A932" s="3">
        <f>RSI!A932</f>
        <v>45888</v>
      </c>
      <c r="B932" s="2">
        <f>RSI!B932</f>
        <v>15.8</v>
      </c>
      <c r="C932" s="2">
        <f>RSI!I932</f>
        <v>66.419601565293249</v>
      </c>
      <c r="D932" s="2">
        <f>MACD!E932</f>
        <v>0.12110480631851495</v>
      </c>
      <c r="E932" s="2">
        <f>MACD!F932</f>
        <v>-8.6384674732219724E-2</v>
      </c>
      <c r="F932" s="2">
        <f>'Moving Avg'!D932</f>
        <v>15.797999999999998</v>
      </c>
      <c r="G932" s="2">
        <f>'Moving Avg'!F932</f>
        <v>15.664500000000004</v>
      </c>
      <c r="H932" s="2">
        <f>'Moving Avg'!G932</f>
        <v>14.197683999999997</v>
      </c>
      <c r="I932" s="2">
        <f>'Moving Avg'!H932</f>
        <v>13.016858500000007</v>
      </c>
      <c r="J932" s="6" t="str">
        <f>OBV!F932</f>
        <v>BEARISH</v>
      </c>
      <c r="K932" s="6" t="str">
        <f>OBV!G932</f>
        <v>NEUTRAL</v>
      </c>
      <c r="L932" s="6" t="str">
        <f>OBV!H932</f>
        <v>NEUTRAL</v>
      </c>
      <c r="M932" s="8">
        <f t="shared" si="140"/>
        <v>25</v>
      </c>
      <c r="N932" s="8">
        <f t="shared" si="141"/>
        <v>0</v>
      </c>
      <c r="O932" s="8">
        <f t="shared" si="142"/>
        <v>50</v>
      </c>
      <c r="P932" s="8">
        <f t="shared" si="143"/>
        <v>16.5</v>
      </c>
      <c r="Q932" s="9">
        <f t="shared" si="144"/>
        <v>18.725000000000001</v>
      </c>
      <c r="R932" s="9">
        <f t="shared" si="145"/>
        <v>26.625</v>
      </c>
      <c r="S932" s="9">
        <f t="shared" si="146"/>
        <v>23.675000000000001</v>
      </c>
      <c r="T932" s="9">
        <f t="shared" si="147"/>
        <v>22.875</v>
      </c>
      <c r="U932" s="8">
        <f t="shared" si="148"/>
        <v>23.008333333333336</v>
      </c>
      <c r="V932" s="8">
        <f t="shared" si="149"/>
        <v>22.975000000000001</v>
      </c>
    </row>
    <row r="933" spans="1:22" ht="13.5" x14ac:dyDescent="0.25">
      <c r="A933" s="3">
        <f>RSI!A933</f>
        <v>45889</v>
      </c>
      <c r="B933" s="2">
        <f>RSI!B933</f>
        <v>15.75</v>
      </c>
      <c r="C933" s="2">
        <f>RSI!I933</f>
        <v>64.532506948205025</v>
      </c>
      <c r="D933" s="2">
        <f>MACD!E933</f>
        <v>0.1636037461939015</v>
      </c>
      <c r="E933" s="2">
        <f>MACD!F933</f>
        <v>-3.6386990546995478E-2</v>
      </c>
      <c r="F933" s="2">
        <f>'Moving Avg'!D933</f>
        <v>15.788</v>
      </c>
      <c r="G933" s="2">
        <f>'Moving Avg'!F933</f>
        <v>15.680000000000003</v>
      </c>
      <c r="H933" s="2">
        <f>'Moving Avg'!G933</f>
        <v>14.259413999999994</v>
      </c>
      <c r="I933" s="2">
        <f>'Moving Avg'!H933</f>
        <v>13.030983500000007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0"/>
        <v>25</v>
      </c>
      <c r="N933" s="8">
        <f t="shared" si="141"/>
        <v>0</v>
      </c>
      <c r="O933" s="8">
        <f t="shared" si="142"/>
        <v>50</v>
      </c>
      <c r="P933" s="8">
        <f t="shared" si="143"/>
        <v>16.5</v>
      </c>
      <c r="Q933" s="9">
        <f t="shared" si="144"/>
        <v>18.725000000000001</v>
      </c>
      <c r="R933" s="9">
        <f t="shared" si="145"/>
        <v>26.625</v>
      </c>
      <c r="S933" s="9">
        <f t="shared" si="146"/>
        <v>23.675000000000001</v>
      </c>
      <c r="T933" s="9">
        <f t="shared" si="147"/>
        <v>22.875</v>
      </c>
      <c r="U933" s="8">
        <f t="shared" si="148"/>
        <v>23.008333333333336</v>
      </c>
      <c r="V933" s="8">
        <f t="shared" si="149"/>
        <v>22.975000000000001</v>
      </c>
    </row>
    <row r="934" spans="1:22" ht="13.5" x14ac:dyDescent="0.25">
      <c r="A934" s="3">
        <f>RSI!A934</f>
        <v>45890</v>
      </c>
      <c r="B934" s="2">
        <f>RSI!B934</f>
        <v>15.74</v>
      </c>
      <c r="C934" s="2">
        <f>RSI!I934</f>
        <v>64.140005663355396</v>
      </c>
      <c r="D934" s="2">
        <f>MACD!E934</f>
        <v>0.12056327178066972</v>
      </c>
      <c r="E934" s="2">
        <f>MACD!F934</f>
        <v>-4.9969380814624369E-3</v>
      </c>
      <c r="F934" s="2">
        <f>'Moving Avg'!D934</f>
        <v>15.776</v>
      </c>
      <c r="G934" s="2">
        <f>'Moving Avg'!F934</f>
        <v>15.707000000000004</v>
      </c>
      <c r="H934" s="2">
        <f>'Moving Avg'!G934</f>
        <v>14.320569999999993</v>
      </c>
      <c r="I934" s="2">
        <f>'Moving Avg'!H934</f>
        <v>13.045058500000007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25</v>
      </c>
      <c r="N934" s="8">
        <f t="shared" si="141"/>
        <v>0</v>
      </c>
      <c r="O934" s="8">
        <f t="shared" si="142"/>
        <v>50</v>
      </c>
      <c r="P934" s="8">
        <f t="shared" si="143"/>
        <v>16.5</v>
      </c>
      <c r="Q934" s="9">
        <f t="shared" si="144"/>
        <v>18.725000000000001</v>
      </c>
      <c r="R934" s="9">
        <f t="shared" si="145"/>
        <v>26.625</v>
      </c>
      <c r="S934" s="9">
        <f t="shared" si="146"/>
        <v>23.675000000000001</v>
      </c>
      <c r="T934" s="9">
        <f t="shared" si="147"/>
        <v>22.875</v>
      </c>
      <c r="U934" s="8">
        <f t="shared" si="148"/>
        <v>23.008333333333336</v>
      </c>
      <c r="V934" s="8">
        <f t="shared" si="149"/>
        <v>22.975000000000001</v>
      </c>
    </row>
    <row r="935" spans="1:22" ht="13.5" x14ac:dyDescent="0.25">
      <c r="A935" s="3">
        <f>RSI!A935</f>
        <v>45891</v>
      </c>
      <c r="B935" s="2">
        <f>RSI!B935</f>
        <v>15.65</v>
      </c>
      <c r="C935" s="2">
        <f>RSI!I935</f>
        <v>60.569391298176122</v>
      </c>
      <c r="D935" s="2">
        <f>MACD!E935</f>
        <v>0.14979864627992256</v>
      </c>
      <c r="E935" s="2">
        <f>MACD!F935</f>
        <v>2.5962178790814566E-2</v>
      </c>
      <c r="F935" s="2">
        <f>'Moving Avg'!D935</f>
        <v>15.748000000000001</v>
      </c>
      <c r="G935" s="2">
        <f>'Moving Avg'!F935</f>
        <v>15.734000000000004</v>
      </c>
      <c r="H935" s="2">
        <f>'Moving Avg'!G935</f>
        <v>14.379739999999993</v>
      </c>
      <c r="I935" s="2">
        <f>'Moving Avg'!H935</f>
        <v>13.058683500000008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25</v>
      </c>
      <c r="N935" s="8">
        <f t="shared" si="141"/>
        <v>0</v>
      </c>
      <c r="O935" s="8">
        <f t="shared" si="142"/>
        <v>50</v>
      </c>
      <c r="P935" s="8">
        <f t="shared" si="143"/>
        <v>16.5</v>
      </c>
      <c r="Q935" s="9">
        <f t="shared" si="144"/>
        <v>18.725000000000001</v>
      </c>
      <c r="R935" s="9">
        <f t="shared" si="145"/>
        <v>26.625</v>
      </c>
      <c r="S935" s="9">
        <f t="shared" si="146"/>
        <v>23.675000000000001</v>
      </c>
      <c r="T935" s="9">
        <f t="shared" si="147"/>
        <v>22.875</v>
      </c>
      <c r="U935" s="8">
        <f t="shared" si="148"/>
        <v>23.008333333333336</v>
      </c>
      <c r="V935" s="8">
        <f t="shared" si="149"/>
        <v>22.975000000000001</v>
      </c>
    </row>
    <row r="936" spans="1:22" ht="13.5" x14ac:dyDescent="0.25">
      <c r="A936" s="3">
        <f>RSI!A936</f>
        <v>45894</v>
      </c>
      <c r="B936" s="2">
        <f>RSI!B936</f>
        <v>15.35</v>
      </c>
      <c r="C936" s="2">
        <f>RSI!I936</f>
        <v>50.48132112168561</v>
      </c>
      <c r="D936" s="2">
        <f>MACD!E936</f>
        <v>0.19954375568782723</v>
      </c>
      <c r="E936" s="2">
        <f>MACD!F936</f>
        <v>6.0678494170217104E-2</v>
      </c>
      <c r="F936" s="2">
        <f>'Moving Avg'!D936</f>
        <v>15.657999999999998</v>
      </c>
      <c r="G936" s="2">
        <f>'Moving Avg'!F936</f>
        <v>15.729500000000005</v>
      </c>
      <c r="H936" s="2">
        <f>'Moving Avg'!G936</f>
        <v>14.432909999999994</v>
      </c>
      <c r="I936" s="2">
        <f>'Moving Avg'!H936</f>
        <v>13.067567000000006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25</v>
      </c>
      <c r="N936" s="8">
        <f t="shared" si="141"/>
        <v>0</v>
      </c>
      <c r="O936" s="8">
        <f t="shared" si="142"/>
        <v>50</v>
      </c>
      <c r="P936" s="8">
        <f t="shared" si="143"/>
        <v>16.5</v>
      </c>
      <c r="Q936" s="9">
        <f t="shared" si="144"/>
        <v>18.725000000000001</v>
      </c>
      <c r="R936" s="9">
        <f t="shared" si="145"/>
        <v>26.625</v>
      </c>
      <c r="S936" s="9">
        <f t="shared" si="146"/>
        <v>23.675000000000001</v>
      </c>
      <c r="T936" s="9">
        <f t="shared" si="147"/>
        <v>22.875</v>
      </c>
      <c r="U936" s="8">
        <f t="shared" si="148"/>
        <v>23.008333333333336</v>
      </c>
      <c r="V936" s="8">
        <f t="shared" si="149"/>
        <v>22.975000000000001</v>
      </c>
    </row>
    <row r="937" spans="1:22" ht="13.5" x14ac:dyDescent="0.25">
      <c r="A937" s="3">
        <f>RSI!A937</f>
        <v>45895</v>
      </c>
      <c r="B937" s="2">
        <f>RSI!B937</f>
        <v>15.65</v>
      </c>
      <c r="C937" s="2">
        <f>RSI!I937</f>
        <v>58.012450342250283</v>
      </c>
      <c r="D937" s="2">
        <f>MACD!E937</f>
        <v>0.21487631997393208</v>
      </c>
      <c r="E937" s="2">
        <f>MACD!F937</f>
        <v>9.1518059330960105E-2</v>
      </c>
      <c r="F937" s="2">
        <f>'Moving Avg'!D937</f>
        <v>15.628</v>
      </c>
      <c r="G937" s="2">
        <f>'Moving Avg'!F937</f>
        <v>15.744500000000002</v>
      </c>
      <c r="H937" s="2">
        <f>'Moving Avg'!G937</f>
        <v>14.492639999999994</v>
      </c>
      <c r="I937" s="2">
        <f>'Moving Avg'!H937</f>
        <v>13.078230500000007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25</v>
      </c>
      <c r="N937" s="8">
        <f t="shared" si="141"/>
        <v>0</v>
      </c>
      <c r="O937" s="8">
        <f t="shared" si="142"/>
        <v>50</v>
      </c>
      <c r="P937" s="8">
        <f t="shared" si="143"/>
        <v>16.5</v>
      </c>
      <c r="Q937" s="9">
        <f t="shared" si="144"/>
        <v>18.725000000000001</v>
      </c>
      <c r="R937" s="9">
        <f t="shared" si="145"/>
        <v>26.625</v>
      </c>
      <c r="S937" s="9">
        <f t="shared" si="146"/>
        <v>23.675000000000001</v>
      </c>
      <c r="T937" s="9">
        <f t="shared" si="147"/>
        <v>22.875</v>
      </c>
      <c r="U937" s="8">
        <f t="shared" si="148"/>
        <v>23.008333333333336</v>
      </c>
      <c r="V937" s="8">
        <f t="shared" si="149"/>
        <v>22.975000000000001</v>
      </c>
    </row>
    <row r="938" spans="1:22" ht="13.5" x14ac:dyDescent="0.25">
      <c r="A938" s="3">
        <f>RSI!A938</f>
        <v>45896</v>
      </c>
      <c r="B938" s="2">
        <f>RSI!B938</f>
        <v>15.6</v>
      </c>
      <c r="C938" s="2">
        <f>RSI!I938</f>
        <v>56.470929437701876</v>
      </c>
      <c r="D938" s="2">
        <f>MACD!E938</f>
        <v>0.2298533852126301</v>
      </c>
      <c r="E938" s="2">
        <f>MACD!F938</f>
        <v>0.11918512450729411</v>
      </c>
      <c r="F938" s="2">
        <f>'Moving Avg'!D938</f>
        <v>15.597999999999999</v>
      </c>
      <c r="G938" s="2">
        <f>'Moving Avg'!F938</f>
        <v>15.753000000000004</v>
      </c>
      <c r="H938" s="2">
        <f>'Moving Avg'!G938</f>
        <v>14.551929999999993</v>
      </c>
      <c r="I938" s="2">
        <f>'Moving Avg'!H938</f>
        <v>13.089324500000005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25</v>
      </c>
      <c r="N938" s="8">
        <f t="shared" si="141"/>
        <v>0</v>
      </c>
      <c r="O938" s="8">
        <f t="shared" si="142"/>
        <v>50</v>
      </c>
      <c r="P938" s="8">
        <f t="shared" si="143"/>
        <v>16.5</v>
      </c>
      <c r="Q938" s="9">
        <f t="shared" si="144"/>
        <v>18.725000000000001</v>
      </c>
      <c r="R938" s="9">
        <f t="shared" si="145"/>
        <v>26.625</v>
      </c>
      <c r="S938" s="9">
        <f t="shared" si="146"/>
        <v>23.675000000000001</v>
      </c>
      <c r="T938" s="9">
        <f t="shared" si="147"/>
        <v>22.875</v>
      </c>
      <c r="U938" s="8">
        <f t="shared" si="148"/>
        <v>23.008333333333336</v>
      </c>
      <c r="V938" s="8">
        <f t="shared" si="149"/>
        <v>22.975000000000001</v>
      </c>
    </row>
    <row r="939" spans="1:22" ht="13.5" x14ac:dyDescent="0.25">
      <c r="A939" s="3">
        <f>RSI!A939</f>
        <v>45897</v>
      </c>
      <c r="B939" s="2">
        <f>RSI!B939</f>
        <v>15.6</v>
      </c>
      <c r="C939" s="2">
        <f>RSI!I939</f>
        <v>56.470929437701876</v>
      </c>
      <c r="D939" s="2">
        <f>MACD!E939</f>
        <v>0.24124734361659605</v>
      </c>
      <c r="E939" s="2">
        <f>MACD!F939</f>
        <v>0.14359756832915449</v>
      </c>
      <c r="F939" s="2">
        <f>'Moving Avg'!D939</f>
        <v>15.569999999999999</v>
      </c>
      <c r="G939" s="2">
        <f>'Moving Avg'!F939</f>
        <v>15.733000000000004</v>
      </c>
      <c r="H939" s="2">
        <f>'Moving Avg'!G939</f>
        <v>14.611219999999994</v>
      </c>
      <c r="I939" s="2">
        <f>'Moving Avg'!H939</f>
        <v>13.100498500000006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50</v>
      </c>
      <c r="P939" s="8">
        <f t="shared" si="143"/>
        <v>16.5</v>
      </c>
      <c r="Q939" s="9">
        <f t="shared" si="144"/>
        <v>18.725000000000001</v>
      </c>
      <c r="R939" s="9">
        <f t="shared" si="145"/>
        <v>26.625</v>
      </c>
      <c r="S939" s="9">
        <f t="shared" si="146"/>
        <v>23.675000000000001</v>
      </c>
      <c r="T939" s="9">
        <f t="shared" si="147"/>
        <v>22.875</v>
      </c>
      <c r="U939" s="8">
        <f t="shared" si="148"/>
        <v>23.008333333333336</v>
      </c>
      <c r="V939" s="8">
        <f t="shared" si="149"/>
        <v>22.975000000000001</v>
      </c>
    </row>
    <row r="940" spans="1:22" ht="13.5" x14ac:dyDescent="0.25">
      <c r="A940" s="3">
        <f>RSI!A940</f>
        <v>45898</v>
      </c>
      <c r="B940" s="2">
        <f>RSI!B940</f>
        <v>15.58</v>
      </c>
      <c r="C940" s="2">
        <f>RSI!I940</f>
        <v>55.783288568798426</v>
      </c>
      <c r="D940" s="2">
        <f>MACD!E940</f>
        <v>0.24964719884914288</v>
      </c>
      <c r="E940" s="2">
        <f>MACD!F940</f>
        <v>0.16480749443315218</v>
      </c>
      <c r="F940" s="2">
        <f>'Moving Avg'!D940</f>
        <v>15.556000000000001</v>
      </c>
      <c r="G940" s="2">
        <f>'Moving Avg'!F940</f>
        <v>15.714500000000001</v>
      </c>
      <c r="H940" s="2">
        <f>'Moving Avg'!G940</f>
        <v>14.671229999999996</v>
      </c>
      <c r="I940" s="2">
        <f>'Moving Avg'!H940</f>
        <v>13.111772500000008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50</v>
      </c>
      <c r="P940" s="8">
        <f t="shared" si="143"/>
        <v>16.5</v>
      </c>
      <c r="Q940" s="9">
        <f t="shared" si="144"/>
        <v>18.725000000000001</v>
      </c>
      <c r="R940" s="9">
        <f t="shared" si="145"/>
        <v>26.625</v>
      </c>
      <c r="S940" s="9">
        <f t="shared" si="146"/>
        <v>23.675000000000001</v>
      </c>
      <c r="T940" s="9">
        <f t="shared" si="147"/>
        <v>22.875</v>
      </c>
      <c r="U940" s="8">
        <f t="shared" si="148"/>
        <v>23.008333333333336</v>
      </c>
      <c r="V940" s="8">
        <f t="shared" si="149"/>
        <v>22.975000000000001</v>
      </c>
    </row>
    <row r="941" spans="1:22" ht="13.5" x14ac:dyDescent="0.25">
      <c r="A941" s="3">
        <f>RSI!A941</f>
        <v>45901</v>
      </c>
      <c r="B941" s="2">
        <f>RSI!B941</f>
        <v>16.3</v>
      </c>
      <c r="C941" s="2">
        <f>RSI!I941</f>
        <v>69.963290347861701</v>
      </c>
      <c r="D941" s="2">
        <f>MACD!E941</f>
        <v>0.20398159028376917</v>
      </c>
      <c r="E941" s="2">
        <f>MACD!F941</f>
        <v>0.17264231360327559</v>
      </c>
      <c r="F941" s="2">
        <f>'Moving Avg'!D941</f>
        <v>15.746</v>
      </c>
      <c r="G941" s="2">
        <f>'Moving Avg'!F941</f>
        <v>15.732000000000003</v>
      </c>
      <c r="H941" s="2">
        <f>'Moving Avg'!G941</f>
        <v>14.746199999999995</v>
      </c>
      <c r="I941" s="2">
        <f>'Moving Avg'!H941</f>
        <v>13.126846500000006</v>
      </c>
      <c r="J941" s="6" t="str">
        <f>OBV!F941</f>
        <v>BULLISH</v>
      </c>
      <c r="K941" s="6" t="str">
        <f>OBV!G941</f>
        <v>NEUTRAL</v>
      </c>
      <c r="L941" s="6" t="str">
        <f>OBV!H941</f>
        <v>CONFIRMED BULLISH</v>
      </c>
      <c r="M941" s="8">
        <f t="shared" si="140"/>
        <v>25</v>
      </c>
      <c r="N941" s="8">
        <f t="shared" si="141"/>
        <v>0</v>
      </c>
      <c r="O941" s="8">
        <f t="shared" si="142"/>
        <v>50</v>
      </c>
      <c r="P941" s="8">
        <f t="shared" si="143"/>
        <v>83.5</v>
      </c>
      <c r="Q941" s="9">
        <f t="shared" si="144"/>
        <v>28.774999999999999</v>
      </c>
      <c r="R941" s="9">
        <f t="shared" si="145"/>
        <v>43.375</v>
      </c>
      <c r="S941" s="9">
        <f t="shared" si="146"/>
        <v>53.825000000000003</v>
      </c>
      <c r="T941" s="9">
        <f t="shared" si="147"/>
        <v>39.625</v>
      </c>
      <c r="U941" s="8">
        <f t="shared" si="148"/>
        <v>41.991666666666667</v>
      </c>
      <c r="V941" s="8">
        <f t="shared" si="149"/>
        <v>41.400000000000006</v>
      </c>
    </row>
    <row r="942" spans="1:22" ht="13.5" x14ac:dyDescent="0.25">
      <c r="A942" s="3">
        <f>RSI!A942</f>
        <v>45902</v>
      </c>
      <c r="B942" s="2">
        <f>RSI!B942</f>
        <v>15.71</v>
      </c>
      <c r="C942" s="2">
        <f>RSI!I942</f>
        <v>54.530802777177009</v>
      </c>
      <c r="D942" s="2">
        <f>MACD!E942</f>
        <v>0.20388481331336195</v>
      </c>
      <c r="E942" s="2">
        <f>MACD!F942</f>
        <v>0.17889081354529288</v>
      </c>
      <c r="F942" s="2">
        <f>'Moving Avg'!D942</f>
        <v>15.757999999999999</v>
      </c>
      <c r="G942" s="2">
        <f>'Moving Avg'!F942</f>
        <v>15.732500000000002</v>
      </c>
      <c r="H942" s="2">
        <f>'Moving Avg'!G942</f>
        <v>14.816599999999996</v>
      </c>
      <c r="I942" s="2">
        <f>'Moving Avg'!H942</f>
        <v>13.138906000000009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  <c r="M942" s="8">
        <f t="shared" si="140"/>
        <v>25</v>
      </c>
      <c r="N942" s="8">
        <f t="shared" si="141"/>
        <v>0</v>
      </c>
      <c r="O942" s="8">
        <f t="shared" si="142"/>
        <v>50</v>
      </c>
      <c r="P942" s="8">
        <f t="shared" si="143"/>
        <v>83.5</v>
      </c>
      <c r="Q942" s="9">
        <f t="shared" si="144"/>
        <v>28.774999999999999</v>
      </c>
      <c r="R942" s="9">
        <f t="shared" si="145"/>
        <v>43.375</v>
      </c>
      <c r="S942" s="9">
        <f t="shared" si="146"/>
        <v>53.825000000000003</v>
      </c>
      <c r="T942" s="9">
        <f t="shared" si="147"/>
        <v>39.625</v>
      </c>
      <c r="U942" s="8">
        <f t="shared" si="148"/>
        <v>41.991666666666667</v>
      </c>
      <c r="V942" s="8">
        <f t="shared" si="149"/>
        <v>41.400000000000006</v>
      </c>
    </row>
    <row r="943" spans="1:22" ht="13.5" x14ac:dyDescent="0.25">
      <c r="A943" s="3">
        <f>RSI!A943</f>
        <v>45903</v>
      </c>
      <c r="B943" s="2">
        <f>RSI!B943</f>
        <v>16.25</v>
      </c>
      <c r="C943" s="2">
        <f>RSI!I943</f>
        <v>62.651069761255286</v>
      </c>
      <c r="D943" s="2">
        <f>MACD!E943</f>
        <v>0.15481885057798905</v>
      </c>
      <c r="E943" s="2">
        <f>MACD!F943</f>
        <v>0.17407642095183212</v>
      </c>
      <c r="F943" s="2">
        <f>'Moving Avg'!D943</f>
        <v>15.888</v>
      </c>
      <c r="G943" s="2">
        <f>'Moving Avg'!F943</f>
        <v>15.75</v>
      </c>
      <c r="H943" s="2">
        <f>'Moving Avg'!G943</f>
        <v>14.891599999999999</v>
      </c>
      <c r="I943" s="2">
        <f>'Moving Avg'!H943</f>
        <v>13.153899000000008</v>
      </c>
      <c r="J943" s="6" t="str">
        <f>OBV!F943</f>
        <v>BULLISH</v>
      </c>
      <c r="K943" s="6" t="str">
        <f>OBV!G943</f>
        <v>NEUTRAL</v>
      </c>
      <c r="L943" s="6" t="str">
        <f>OBV!H943</f>
        <v>CONFIRMED BULLISH</v>
      </c>
      <c r="M943" s="8">
        <f t="shared" si="140"/>
        <v>25</v>
      </c>
      <c r="N943" s="8">
        <f t="shared" si="141"/>
        <v>45</v>
      </c>
      <c r="O943" s="8">
        <f t="shared" si="142"/>
        <v>50</v>
      </c>
      <c r="P943" s="8">
        <f t="shared" si="143"/>
        <v>83.5</v>
      </c>
      <c r="Q943" s="9">
        <f t="shared" si="144"/>
        <v>44.524999999999999</v>
      </c>
      <c r="R943" s="9">
        <f t="shared" si="145"/>
        <v>52.375</v>
      </c>
      <c r="S943" s="9">
        <f t="shared" si="146"/>
        <v>60.575000000000003</v>
      </c>
      <c r="T943" s="9">
        <f t="shared" si="147"/>
        <v>50.875</v>
      </c>
      <c r="U943" s="8">
        <f t="shared" si="148"/>
        <v>52.491666666666674</v>
      </c>
      <c r="V943" s="8">
        <f t="shared" si="149"/>
        <v>52.087500000000006</v>
      </c>
    </row>
    <row r="944" spans="1:22" ht="13.5" x14ac:dyDescent="0.25">
      <c r="A944" s="3">
        <f>RSI!A944</f>
        <v>45905</v>
      </c>
      <c r="B944" s="2">
        <f>RSI!B944</f>
        <v>16.25</v>
      </c>
      <c r="C944" s="2">
        <f>RSI!I944</f>
        <v>62.651069761255279</v>
      </c>
      <c r="D944" s="2">
        <f>MACD!E944</f>
        <v>0.10737607235992819</v>
      </c>
      <c r="E944" s="2">
        <f>MACD!F944</f>
        <v>0.16073635123345134</v>
      </c>
      <c r="F944" s="2">
        <f>'Moving Avg'!D944</f>
        <v>16.018000000000001</v>
      </c>
      <c r="G944" s="2">
        <f>'Moving Avg'!F944</f>
        <v>15.792499999999999</v>
      </c>
      <c r="H944" s="2">
        <f>'Moving Avg'!G944</f>
        <v>14.966599999999998</v>
      </c>
      <c r="I944" s="2">
        <f>'Moving Avg'!H944</f>
        <v>13.16982500000001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  <c r="M944" s="8">
        <f t="shared" si="140"/>
        <v>25</v>
      </c>
      <c r="N944" s="8">
        <f t="shared" si="141"/>
        <v>100</v>
      </c>
      <c r="O944" s="8">
        <f t="shared" si="142"/>
        <v>50</v>
      </c>
      <c r="P944" s="8">
        <f t="shared" si="143"/>
        <v>83.5</v>
      </c>
      <c r="Q944" s="9">
        <f t="shared" si="144"/>
        <v>63.774999999999999</v>
      </c>
      <c r="R944" s="9">
        <f t="shared" si="145"/>
        <v>63.375</v>
      </c>
      <c r="S944" s="9">
        <f t="shared" si="146"/>
        <v>68.825000000000003</v>
      </c>
      <c r="T944" s="9">
        <f t="shared" si="147"/>
        <v>64.625</v>
      </c>
      <c r="U944" s="8">
        <f t="shared" si="148"/>
        <v>65.325000000000003</v>
      </c>
      <c r="V944" s="8">
        <f t="shared" si="149"/>
        <v>65.150000000000006</v>
      </c>
    </row>
    <row r="945" spans="1:22" ht="13.5" x14ac:dyDescent="0.25">
      <c r="A945" s="3">
        <f>RSI!A945</f>
        <v>45908</v>
      </c>
      <c r="B945" s="2">
        <f>RSI!B945</f>
        <v>16.2</v>
      </c>
      <c r="C945" s="2">
        <f>RSI!I945</f>
        <v>61.472169207296155</v>
      </c>
      <c r="D945" s="2">
        <f>MACD!E945</f>
        <v>5.302772962657798E-2</v>
      </c>
      <c r="E945" s="2">
        <f>MACD!F945</f>
        <v>0.13919462691207668</v>
      </c>
      <c r="F945" s="2">
        <f>'Moving Avg'!D945</f>
        <v>16.142000000000003</v>
      </c>
      <c r="G945" s="2">
        <f>'Moving Avg'!F945</f>
        <v>15.8125</v>
      </c>
      <c r="H945" s="2">
        <f>'Moving Avg'!G945</f>
        <v>15.0406</v>
      </c>
      <c r="I945" s="2">
        <f>'Moving Avg'!H945</f>
        <v>13.186481000000009</v>
      </c>
      <c r="J945" s="6" t="str">
        <f>OBV!F945</f>
        <v>BULLISH</v>
      </c>
      <c r="K945" s="6" t="str">
        <f>OBV!G945</f>
        <v>NEUTRAL</v>
      </c>
      <c r="L945" s="6" t="str">
        <f>OBV!H945</f>
        <v>CONFIRMED BULLISH</v>
      </c>
      <c r="M945" s="8">
        <f t="shared" si="140"/>
        <v>25</v>
      </c>
      <c r="N945" s="8">
        <f t="shared" si="141"/>
        <v>100</v>
      </c>
      <c r="O945" s="8">
        <f t="shared" si="142"/>
        <v>50</v>
      </c>
      <c r="P945" s="8">
        <f t="shared" si="143"/>
        <v>83.5</v>
      </c>
      <c r="Q945" s="9">
        <f t="shared" si="144"/>
        <v>63.774999999999999</v>
      </c>
      <c r="R945" s="9">
        <f t="shared" si="145"/>
        <v>63.375</v>
      </c>
      <c r="S945" s="9">
        <f t="shared" si="146"/>
        <v>68.825000000000003</v>
      </c>
      <c r="T945" s="9">
        <f t="shared" si="147"/>
        <v>64.625</v>
      </c>
      <c r="U945" s="8">
        <f t="shared" si="148"/>
        <v>65.325000000000003</v>
      </c>
      <c r="V945" s="8">
        <f t="shared" si="149"/>
        <v>65.150000000000006</v>
      </c>
    </row>
    <row r="946" spans="1:22" ht="13.5" x14ac:dyDescent="0.25">
      <c r="A946" s="3">
        <f>RSI!A946</f>
        <v>45909</v>
      </c>
      <c r="B946" s="2">
        <f>RSI!B946</f>
        <v>16.2</v>
      </c>
      <c r="C946" s="2">
        <f>RSI!I946</f>
        <v>61.472169207296155</v>
      </c>
      <c r="D946" s="2">
        <f>MACD!E946</f>
        <v>-4.2578837809825743E-2</v>
      </c>
      <c r="E946" s="2">
        <f>MACD!F946</f>
        <v>0.1028399339676962</v>
      </c>
      <c r="F946" s="2">
        <f>'Moving Avg'!D946</f>
        <v>16.122</v>
      </c>
      <c r="G946" s="2">
        <f>'Moving Avg'!F946</f>
        <v>15.831</v>
      </c>
      <c r="H946" s="2">
        <f>'Moving Avg'!G946</f>
        <v>15.114600000000001</v>
      </c>
      <c r="I946" s="2">
        <f>'Moving Avg'!H946</f>
        <v>13.204443500000009</v>
      </c>
      <c r="J946" s="6" t="str">
        <f>OBV!F946</f>
        <v>BEARISH</v>
      </c>
      <c r="K946" s="6" t="str">
        <f>OBV!G946</f>
        <v>NEUTRAL</v>
      </c>
      <c r="L946" s="6" t="str">
        <f>OBV!H946</f>
        <v>CONFIRMED BEARISH</v>
      </c>
      <c r="M946" s="8">
        <f t="shared" si="140"/>
        <v>25</v>
      </c>
      <c r="N946" s="8">
        <f t="shared" si="141"/>
        <v>100</v>
      </c>
      <c r="O946" s="8">
        <f t="shared" si="142"/>
        <v>50</v>
      </c>
      <c r="P946" s="8">
        <f t="shared" si="143"/>
        <v>16.5</v>
      </c>
      <c r="Q946" s="9">
        <f t="shared" si="144"/>
        <v>53.725000000000001</v>
      </c>
      <c r="R946" s="9">
        <f t="shared" si="145"/>
        <v>46.625</v>
      </c>
      <c r="S946" s="9">
        <f t="shared" si="146"/>
        <v>38.674999999999997</v>
      </c>
      <c r="T946" s="9">
        <f t="shared" si="147"/>
        <v>47.875</v>
      </c>
      <c r="U946" s="8">
        <f t="shared" si="148"/>
        <v>46.341666666666661</v>
      </c>
      <c r="V946" s="8">
        <f t="shared" si="149"/>
        <v>46.724999999999994</v>
      </c>
    </row>
    <row r="947" spans="1:22" ht="13.5" x14ac:dyDescent="0.25">
      <c r="A947" s="3">
        <f>RSI!A947</f>
        <v>45910</v>
      </c>
      <c r="B947" s="2">
        <f>RSI!B947</f>
        <v>16.2</v>
      </c>
      <c r="C947" s="2">
        <f>RSI!I947</f>
        <v>61.472169207296155</v>
      </c>
      <c r="D947" s="2">
        <f>MACD!E947</f>
        <v>-8.0531802749344905E-2</v>
      </c>
      <c r="E947" s="2">
        <f>MACD!F947</f>
        <v>6.6165586624287981E-2</v>
      </c>
      <c r="F947" s="2">
        <f>'Moving Avg'!D947</f>
        <v>16.220000000000002</v>
      </c>
      <c r="G947" s="2">
        <f>'Moving Avg'!F947</f>
        <v>15.850999999999999</v>
      </c>
      <c r="H947" s="2">
        <f>'Moving Avg'!G947</f>
        <v>15.188600000000003</v>
      </c>
      <c r="I947" s="2">
        <f>'Moving Avg'!H947</f>
        <v>13.222219000000006</v>
      </c>
      <c r="J947" s="6" t="str">
        <f>OBV!F947</f>
        <v>BEARISH</v>
      </c>
      <c r="K947" s="6" t="str">
        <f>OBV!G947</f>
        <v>NEUTRAL</v>
      </c>
      <c r="L947" s="6" t="str">
        <f>OBV!H947</f>
        <v>BEARISH DIVERGENCE</v>
      </c>
      <c r="M947" s="8">
        <f t="shared" si="140"/>
        <v>25</v>
      </c>
      <c r="N947" s="8">
        <f t="shared" si="141"/>
        <v>100</v>
      </c>
      <c r="O947" s="8">
        <f t="shared" si="142"/>
        <v>50</v>
      </c>
      <c r="P947" s="8">
        <f t="shared" si="143"/>
        <v>16.5</v>
      </c>
      <c r="Q947" s="9">
        <f t="shared" si="144"/>
        <v>53.725000000000001</v>
      </c>
      <c r="R947" s="9">
        <f t="shared" si="145"/>
        <v>46.625</v>
      </c>
      <c r="S947" s="9">
        <f t="shared" si="146"/>
        <v>38.674999999999997</v>
      </c>
      <c r="T947" s="9">
        <f t="shared" si="147"/>
        <v>47.875</v>
      </c>
      <c r="U947" s="8">
        <f t="shared" si="148"/>
        <v>46.341666666666661</v>
      </c>
      <c r="V947" s="8">
        <f t="shared" si="149"/>
        <v>46.724999999999994</v>
      </c>
    </row>
    <row r="948" spans="1:22" ht="13.5" x14ac:dyDescent="0.25">
      <c r="A948" s="3">
        <f>RSI!A948</f>
        <v>45911</v>
      </c>
      <c r="B948" s="2">
        <f>RSI!B948</f>
        <v>16.2</v>
      </c>
      <c r="C948" s="2">
        <f>RSI!I948</f>
        <v>61.472169207296162</v>
      </c>
      <c r="D948" s="2">
        <f>MACD!E948</f>
        <v>-0.12330940430880588</v>
      </c>
      <c r="E948" s="2">
        <f>MACD!F948</f>
        <v>2.8270588437669209E-2</v>
      </c>
      <c r="F948" s="2">
        <f>'Moving Avg'!D948</f>
        <v>16.21</v>
      </c>
      <c r="G948" s="2">
        <f>'Moving Avg'!F948</f>
        <v>15.870999999999999</v>
      </c>
      <c r="H948" s="2">
        <f>'Moving Avg'!G948</f>
        <v>15.265400000000005</v>
      </c>
      <c r="I948" s="2">
        <f>'Moving Avg'!H948</f>
        <v>13.237428500000005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25</v>
      </c>
      <c r="N948" s="8">
        <f t="shared" si="141"/>
        <v>100</v>
      </c>
      <c r="O948" s="8">
        <f t="shared" si="142"/>
        <v>50</v>
      </c>
      <c r="P948" s="8">
        <f t="shared" si="143"/>
        <v>16.5</v>
      </c>
      <c r="Q948" s="9">
        <f t="shared" si="144"/>
        <v>53.725000000000001</v>
      </c>
      <c r="R948" s="9">
        <f t="shared" si="145"/>
        <v>46.625</v>
      </c>
      <c r="S948" s="9">
        <f t="shared" si="146"/>
        <v>38.674999999999997</v>
      </c>
      <c r="T948" s="9">
        <f t="shared" si="147"/>
        <v>47.875</v>
      </c>
      <c r="U948" s="8">
        <f t="shared" si="148"/>
        <v>46.341666666666661</v>
      </c>
      <c r="V948" s="8">
        <f t="shared" si="149"/>
        <v>46.724999999999994</v>
      </c>
    </row>
    <row r="949" spans="1:22" ht="13.5" x14ac:dyDescent="0.25">
      <c r="A949" s="3">
        <f>RSI!A949</f>
        <v>45912</v>
      </c>
      <c r="B949" s="2">
        <f>RSI!B949</f>
        <v>16</v>
      </c>
      <c r="C949" s="2">
        <f>RSI!I949</f>
        <v>55.820920750700409</v>
      </c>
      <c r="D949" s="2">
        <f>MACD!E949</f>
        <v>-0.14744217585187336</v>
      </c>
      <c r="E949" s="2">
        <f>MACD!F949</f>
        <v>-6.8719644202393029E-3</v>
      </c>
      <c r="F949" s="2">
        <f>'Moving Avg'!D949</f>
        <v>16.16</v>
      </c>
      <c r="G949" s="2">
        <f>'Moving Avg'!F949</f>
        <v>15.881</v>
      </c>
      <c r="H949" s="2">
        <f>'Moving Avg'!G949</f>
        <v>15.339400000000005</v>
      </c>
      <c r="I949" s="2">
        <f>'Moving Avg'!H949</f>
        <v>13.253131000000003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25</v>
      </c>
      <c r="N949" s="8">
        <f t="shared" si="141"/>
        <v>100</v>
      </c>
      <c r="O949" s="8">
        <f t="shared" si="142"/>
        <v>50</v>
      </c>
      <c r="P949" s="8">
        <f t="shared" si="143"/>
        <v>16.5</v>
      </c>
      <c r="Q949" s="9">
        <f t="shared" si="144"/>
        <v>53.725000000000001</v>
      </c>
      <c r="R949" s="9">
        <f t="shared" si="145"/>
        <v>46.625</v>
      </c>
      <c r="S949" s="9">
        <f t="shared" si="146"/>
        <v>38.674999999999997</v>
      </c>
      <c r="T949" s="9">
        <f t="shared" si="147"/>
        <v>47.875</v>
      </c>
      <c r="U949" s="8">
        <f t="shared" si="148"/>
        <v>46.341666666666661</v>
      </c>
      <c r="V949" s="8">
        <f t="shared" si="149"/>
        <v>46.724999999999994</v>
      </c>
    </row>
    <row r="950" spans="1:22" ht="13.5" x14ac:dyDescent="0.25">
      <c r="A950" s="3">
        <f>RSI!A950</f>
        <v>45915</v>
      </c>
      <c r="B950" s="2">
        <f>RSI!B950</f>
        <v>16.170000000000002</v>
      </c>
      <c r="C950" s="2">
        <f>RSI!I950</f>
        <v>59.250142476477592</v>
      </c>
      <c r="D950" s="2">
        <f>MACD!E950</f>
        <v>-0.18489728545567985</v>
      </c>
      <c r="E950" s="2">
        <f>MACD!F950</f>
        <v>-4.2477028627327419E-2</v>
      </c>
      <c r="F950" s="2">
        <f>'Moving Avg'!D950</f>
        <v>16.154</v>
      </c>
      <c r="G950" s="2">
        <f>'Moving Avg'!F950</f>
        <v>15.9</v>
      </c>
      <c r="H950" s="2">
        <f>'Moving Avg'!G950</f>
        <v>15.412800000000002</v>
      </c>
      <c r="I950" s="2">
        <f>'Moving Avg'!H950</f>
        <v>13.270103500000003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  <c r="M950" s="8">
        <f t="shared" si="140"/>
        <v>25</v>
      </c>
      <c r="N950" s="8">
        <f t="shared" si="141"/>
        <v>100</v>
      </c>
      <c r="O950" s="8">
        <f t="shared" si="142"/>
        <v>50</v>
      </c>
      <c r="P950" s="8">
        <f t="shared" si="143"/>
        <v>66.5</v>
      </c>
      <c r="Q950" s="9">
        <f t="shared" si="144"/>
        <v>61.225000000000001</v>
      </c>
      <c r="R950" s="9">
        <f t="shared" si="145"/>
        <v>59.125</v>
      </c>
      <c r="S950" s="9">
        <f t="shared" si="146"/>
        <v>61.174999999999997</v>
      </c>
      <c r="T950" s="9">
        <f t="shared" si="147"/>
        <v>60.375</v>
      </c>
      <c r="U950" s="8">
        <f t="shared" si="148"/>
        <v>60.508333333333326</v>
      </c>
      <c r="V950" s="8">
        <f t="shared" si="149"/>
        <v>60.474999999999994</v>
      </c>
    </row>
    <row r="951" spans="1:22" ht="13.5" x14ac:dyDescent="0.25">
      <c r="A951" s="3">
        <f>RSI!A951</f>
        <v>45916</v>
      </c>
      <c r="B951" s="2">
        <f>RSI!B951</f>
        <v>16.170000000000002</v>
      </c>
      <c r="C951" s="2">
        <f>RSI!I951</f>
        <v>59.250142476477592</v>
      </c>
      <c r="D951" s="2">
        <f>MACD!E951</f>
        <v>-0.10808978117996659</v>
      </c>
      <c r="E951" s="2">
        <f>MACD!F951</f>
        <v>-5.5599579137855251E-2</v>
      </c>
      <c r="F951" s="2">
        <f>'Moving Avg'!D951</f>
        <v>16.148</v>
      </c>
      <c r="G951" s="2">
        <f>'Moving Avg'!F951</f>
        <v>15.9185</v>
      </c>
      <c r="H951" s="2">
        <f>'Moving Avg'!G951</f>
        <v>15.474200000000005</v>
      </c>
      <c r="I951" s="2">
        <f>'Moving Avg'!H951</f>
        <v>13.287076000000003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  <c r="M951" s="8">
        <f t="shared" si="140"/>
        <v>25</v>
      </c>
      <c r="N951" s="8">
        <f t="shared" si="141"/>
        <v>100</v>
      </c>
      <c r="O951" s="8">
        <f t="shared" si="142"/>
        <v>50</v>
      </c>
      <c r="P951" s="8">
        <f t="shared" si="143"/>
        <v>66.5</v>
      </c>
      <c r="Q951" s="9">
        <f t="shared" si="144"/>
        <v>61.225000000000001</v>
      </c>
      <c r="R951" s="9">
        <f t="shared" si="145"/>
        <v>59.125</v>
      </c>
      <c r="S951" s="9">
        <f t="shared" si="146"/>
        <v>61.174999999999997</v>
      </c>
      <c r="T951" s="9">
        <f t="shared" si="147"/>
        <v>60.375</v>
      </c>
      <c r="U951" s="8">
        <f t="shared" si="148"/>
        <v>60.508333333333326</v>
      </c>
      <c r="V951" s="8">
        <f t="shared" si="149"/>
        <v>60.474999999999994</v>
      </c>
    </row>
    <row r="952" spans="1:22" ht="13.5" x14ac:dyDescent="0.25">
      <c r="A952" s="3">
        <f>RSI!A952</f>
        <v>45917</v>
      </c>
      <c r="B952" s="2">
        <f>RSI!B952</f>
        <v>16.149999999999999</v>
      </c>
      <c r="C952" s="2">
        <f>RSI!I952</f>
        <v>58.629211394557899</v>
      </c>
      <c r="D952" s="2">
        <f>MACD!E952</f>
        <v>-0.134487437018878</v>
      </c>
      <c r="E952" s="2">
        <f>MACD!F952</f>
        <v>-7.1377150714059812E-2</v>
      </c>
      <c r="F952" s="2">
        <f>'Moving Avg'!D952</f>
        <v>16.137999999999998</v>
      </c>
      <c r="G952" s="2">
        <f>'Moving Avg'!F952</f>
        <v>15.935999999999998</v>
      </c>
      <c r="H952" s="2">
        <f>'Moving Avg'!G952</f>
        <v>15.527800000000003</v>
      </c>
      <c r="I952" s="2">
        <f>'Moving Avg'!H952</f>
        <v>13.303528500000002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  <c r="M952" s="8">
        <f t="shared" si="140"/>
        <v>25</v>
      </c>
      <c r="N952" s="8">
        <f t="shared" si="141"/>
        <v>100</v>
      </c>
      <c r="O952" s="8">
        <f t="shared" si="142"/>
        <v>50</v>
      </c>
      <c r="P952" s="8">
        <f t="shared" si="143"/>
        <v>66.5</v>
      </c>
      <c r="Q952" s="9">
        <f t="shared" si="144"/>
        <v>61.225000000000001</v>
      </c>
      <c r="R952" s="9">
        <f t="shared" si="145"/>
        <v>59.125</v>
      </c>
      <c r="S952" s="9">
        <f t="shared" si="146"/>
        <v>61.174999999999997</v>
      </c>
      <c r="T952" s="9">
        <f t="shared" si="147"/>
        <v>60.375</v>
      </c>
      <c r="U952" s="8">
        <f t="shared" si="148"/>
        <v>60.508333333333326</v>
      </c>
      <c r="V952" s="8">
        <f t="shared" si="149"/>
        <v>60.474999999999994</v>
      </c>
    </row>
    <row r="953" spans="1:22" ht="13.5" x14ac:dyDescent="0.25">
      <c r="A953" s="3">
        <f>RSI!A953</f>
        <v>45918</v>
      </c>
      <c r="B953" s="2">
        <f>RSI!B953</f>
        <v>15.85</v>
      </c>
      <c r="C953" s="2">
        <f>RSI!I953</f>
        <v>50.140887213331801</v>
      </c>
      <c r="D953" s="2">
        <f>MACD!E953</f>
        <v>-5.3351840459406219E-2</v>
      </c>
      <c r="E953" s="2">
        <f>MACD!F953</f>
        <v>-6.7772088663129088E-2</v>
      </c>
      <c r="F953" s="2">
        <f>'Moving Avg'!D953</f>
        <v>16.068000000000001</v>
      </c>
      <c r="G953" s="2">
        <f>'Moving Avg'!F953</f>
        <v>15.940999999999997</v>
      </c>
      <c r="H953" s="2">
        <f>'Moving Avg'!G953</f>
        <v>15.562800000000005</v>
      </c>
      <c r="I953" s="2">
        <f>'Moving Avg'!H953</f>
        <v>13.318481000000002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25</v>
      </c>
      <c r="N953" s="8">
        <f t="shared" si="141"/>
        <v>0</v>
      </c>
      <c r="O953" s="8">
        <f t="shared" si="142"/>
        <v>50</v>
      </c>
      <c r="P953" s="8">
        <f t="shared" si="143"/>
        <v>16.5</v>
      </c>
      <c r="Q953" s="9">
        <f t="shared" si="144"/>
        <v>18.725000000000001</v>
      </c>
      <c r="R953" s="9">
        <f t="shared" si="145"/>
        <v>26.625</v>
      </c>
      <c r="S953" s="9">
        <f t="shared" si="146"/>
        <v>23.675000000000001</v>
      </c>
      <c r="T953" s="9">
        <f t="shared" si="147"/>
        <v>22.875</v>
      </c>
      <c r="U953" s="8">
        <f t="shared" si="148"/>
        <v>23.008333333333336</v>
      </c>
      <c r="V953" s="8">
        <f t="shared" si="149"/>
        <v>22.975000000000001</v>
      </c>
    </row>
    <row r="954" spans="1:22" ht="13.5" x14ac:dyDescent="0.25">
      <c r="A954" s="3">
        <f>RSI!A954</f>
        <v>45919</v>
      </c>
      <c r="B954" s="2">
        <f>RSI!B954</f>
        <v>16.18</v>
      </c>
      <c r="C954" s="2">
        <f>RSI!I954</f>
        <v>57.440241284422136</v>
      </c>
      <c r="D954" s="2">
        <f>MACD!E954</f>
        <v>-9.062107081366122E-3</v>
      </c>
      <c r="E954" s="2">
        <f>MACD!F954</f>
        <v>-5.60300923467765E-2</v>
      </c>
      <c r="F954" s="2">
        <f>'Moving Avg'!D954</f>
        <v>16.104000000000003</v>
      </c>
      <c r="G954" s="2">
        <f>'Moving Avg'!F954</f>
        <v>15.962999999999999</v>
      </c>
      <c r="H954" s="2">
        <f>'Moving Avg'!G954</f>
        <v>15.602600000000002</v>
      </c>
      <c r="I954" s="2">
        <f>'Moving Avg'!H954</f>
        <v>13.335083500000001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  <c r="M954" s="8">
        <f t="shared" si="140"/>
        <v>25</v>
      </c>
      <c r="N954" s="8">
        <f t="shared" si="141"/>
        <v>0</v>
      </c>
      <c r="O954" s="8">
        <f t="shared" si="142"/>
        <v>50</v>
      </c>
      <c r="P954" s="8">
        <f t="shared" si="143"/>
        <v>83.5</v>
      </c>
      <c r="Q954" s="9">
        <f t="shared" si="144"/>
        <v>28.774999999999999</v>
      </c>
      <c r="R954" s="9">
        <f t="shared" si="145"/>
        <v>43.375</v>
      </c>
      <c r="S954" s="9">
        <f t="shared" si="146"/>
        <v>53.825000000000003</v>
      </c>
      <c r="T954" s="9">
        <f t="shared" si="147"/>
        <v>39.625</v>
      </c>
      <c r="U954" s="8">
        <f t="shared" si="148"/>
        <v>41.991666666666667</v>
      </c>
      <c r="V954" s="8">
        <f t="shared" si="149"/>
        <v>41.400000000000006</v>
      </c>
    </row>
    <row r="955" spans="1:22" ht="13.5" x14ac:dyDescent="0.25">
      <c r="A955" s="3">
        <f>RSI!A955</f>
        <v>45922</v>
      </c>
      <c r="B955" s="2">
        <f>RSI!B955</f>
        <v>16</v>
      </c>
      <c r="C955" s="2">
        <f>RSI!I955</f>
        <v>52.891714292418541</v>
      </c>
      <c r="D955" s="2">
        <f>MACD!E955</f>
        <v>3.2179844791246026E-2</v>
      </c>
      <c r="E955" s="2">
        <f>MACD!F955</f>
        <v>-3.8388104919171995E-2</v>
      </c>
      <c r="F955" s="2">
        <f>'Moving Avg'!D955</f>
        <v>16.07</v>
      </c>
      <c r="G955" s="2">
        <f>'Moving Avg'!F955</f>
        <v>15.980499999999997</v>
      </c>
      <c r="H955" s="2">
        <f>'Moving Avg'!G955</f>
        <v>15.639000000000001</v>
      </c>
      <c r="I955" s="2">
        <f>'Moving Avg'!H955</f>
        <v>13.350832500000001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25</v>
      </c>
      <c r="N955" s="8">
        <f t="shared" si="141"/>
        <v>0</v>
      </c>
      <c r="O955" s="8">
        <f t="shared" si="142"/>
        <v>50</v>
      </c>
      <c r="P955" s="8">
        <f t="shared" si="143"/>
        <v>16.5</v>
      </c>
      <c r="Q955" s="9">
        <f t="shared" si="144"/>
        <v>18.725000000000001</v>
      </c>
      <c r="R955" s="9">
        <f t="shared" si="145"/>
        <v>26.625</v>
      </c>
      <c r="S955" s="9">
        <f t="shared" si="146"/>
        <v>23.675000000000001</v>
      </c>
      <c r="T955" s="9">
        <f t="shared" si="147"/>
        <v>22.875</v>
      </c>
      <c r="U955" s="8">
        <f t="shared" si="148"/>
        <v>23.008333333333336</v>
      </c>
      <c r="V955" s="8">
        <f t="shared" si="149"/>
        <v>22.975000000000001</v>
      </c>
    </row>
    <row r="956" spans="1:22" ht="13.5" x14ac:dyDescent="0.25">
      <c r="A956" s="3">
        <f>RSI!A956</f>
        <v>45923</v>
      </c>
      <c r="B956" s="2">
        <f>RSI!B956</f>
        <v>16.72</v>
      </c>
      <c r="C956" s="2">
        <f>RSI!I956</f>
        <v>64.873757691493239</v>
      </c>
      <c r="D956" s="2">
        <f>MACD!E956</f>
        <v>1.3071062414615753E-2</v>
      </c>
      <c r="E956" s="2">
        <f>MACD!F956</f>
        <v>-2.8096271452414445E-2</v>
      </c>
      <c r="F956" s="2">
        <f>'Moving Avg'!D956</f>
        <v>16.18</v>
      </c>
      <c r="G956" s="2">
        <f>'Moving Avg'!F956</f>
        <v>16.048999999999999</v>
      </c>
      <c r="H956" s="2">
        <f>'Moving Avg'!G956</f>
        <v>15.689400000000003</v>
      </c>
      <c r="I956" s="2">
        <f>'Moving Avg'!H956</f>
        <v>13.3700885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0"/>
        <v>25</v>
      </c>
      <c r="N956" s="8">
        <f t="shared" si="141"/>
        <v>0</v>
      </c>
      <c r="O956" s="8">
        <f t="shared" si="142"/>
        <v>50</v>
      </c>
      <c r="P956" s="8">
        <f t="shared" si="143"/>
        <v>83.5</v>
      </c>
      <c r="Q956" s="9">
        <f t="shared" si="144"/>
        <v>28.774999999999999</v>
      </c>
      <c r="R956" s="9">
        <f t="shared" si="145"/>
        <v>43.375</v>
      </c>
      <c r="S956" s="9">
        <f t="shared" si="146"/>
        <v>53.825000000000003</v>
      </c>
      <c r="T956" s="9">
        <f t="shared" si="147"/>
        <v>39.625</v>
      </c>
      <c r="U956" s="8">
        <f t="shared" si="148"/>
        <v>41.991666666666667</v>
      </c>
      <c r="V956" s="8">
        <f t="shared" si="149"/>
        <v>41.400000000000006</v>
      </c>
    </row>
    <row r="957" spans="1:22" ht="13.5" x14ac:dyDescent="0.25">
      <c r="A957" s="3">
        <f>RSI!A957</f>
        <v>45924</v>
      </c>
      <c r="B957" s="2">
        <f>RSI!B957</f>
        <v>16.559999999999999</v>
      </c>
      <c r="C957" s="2">
        <f>RSI!I957</f>
        <v>61.15144800333416</v>
      </c>
      <c r="D957" s="2">
        <f>MACD!E957</f>
        <v>3.8767621205089142E-3</v>
      </c>
      <c r="E957" s="2">
        <f>MACD!F957</f>
        <v>-2.1701664737829775E-2</v>
      </c>
      <c r="F957" s="2">
        <f>'Moving Avg'!D957</f>
        <v>16.262</v>
      </c>
      <c r="G957" s="2">
        <f>'Moving Avg'!F957</f>
        <v>16.094500000000004</v>
      </c>
      <c r="H957" s="2">
        <f>'Moving Avg'!G957</f>
        <v>15.736600000000003</v>
      </c>
      <c r="I957" s="2">
        <f>'Moving Avg'!H957</f>
        <v>13.389010999999998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0"/>
        <v>25</v>
      </c>
      <c r="N957" s="8">
        <f t="shared" si="141"/>
        <v>0</v>
      </c>
      <c r="O957" s="8">
        <f t="shared" si="142"/>
        <v>50</v>
      </c>
      <c r="P957" s="8">
        <f t="shared" si="143"/>
        <v>83.5</v>
      </c>
      <c r="Q957" s="9">
        <f t="shared" si="144"/>
        <v>28.774999999999999</v>
      </c>
      <c r="R957" s="9">
        <f t="shared" si="145"/>
        <v>43.375</v>
      </c>
      <c r="S957" s="9">
        <f t="shared" si="146"/>
        <v>53.825000000000003</v>
      </c>
      <c r="T957" s="9">
        <f t="shared" si="147"/>
        <v>39.625</v>
      </c>
      <c r="U957" s="8">
        <f t="shared" si="148"/>
        <v>41.991666666666667</v>
      </c>
      <c r="V957" s="8">
        <f t="shared" si="149"/>
        <v>41.400000000000006</v>
      </c>
    </row>
    <row r="958" spans="1:22" ht="13.5" x14ac:dyDescent="0.25">
      <c r="A958" s="3">
        <f>RSI!A958</f>
        <v>45925</v>
      </c>
      <c r="B958" s="2">
        <f>RSI!B958</f>
        <v>16.72</v>
      </c>
      <c r="C958" s="2">
        <f>RSI!I958</f>
        <v>63.412256405721827</v>
      </c>
      <c r="D958" s="2">
        <f>MACD!E958</f>
        <v>-1.932534508565098E-2</v>
      </c>
      <c r="E958" s="2">
        <f>MACD!F958</f>
        <v>-2.1226400807394016E-2</v>
      </c>
      <c r="F958" s="2">
        <f>'Moving Avg'!D958</f>
        <v>16.436</v>
      </c>
      <c r="G958" s="2">
        <f>'Moving Avg'!F958</f>
        <v>16.150500000000001</v>
      </c>
      <c r="H958" s="2">
        <f>'Moving Avg'!G958</f>
        <v>15.784400000000003</v>
      </c>
      <c r="I958" s="2">
        <f>'Moving Avg'!H958</f>
        <v>13.408219999999998</v>
      </c>
      <c r="J958" s="6" t="str">
        <f>OBV!F958</f>
        <v>BULLISH</v>
      </c>
      <c r="K958" s="6" t="str">
        <f>OBV!G958</f>
        <v>STRONG</v>
      </c>
      <c r="L958" s="6" t="str">
        <f>OBV!H958</f>
        <v>CONFIRMED BULLISH</v>
      </c>
      <c r="M958" s="8">
        <f t="shared" si="140"/>
        <v>25</v>
      </c>
      <c r="N958" s="8">
        <f t="shared" si="141"/>
        <v>0</v>
      </c>
      <c r="O958" s="8">
        <f t="shared" si="142"/>
        <v>50</v>
      </c>
      <c r="P958" s="8">
        <f t="shared" si="143"/>
        <v>100</v>
      </c>
      <c r="Q958" s="9">
        <f t="shared" si="144"/>
        <v>31.25</v>
      </c>
      <c r="R958" s="9">
        <f t="shared" si="145"/>
        <v>47.5</v>
      </c>
      <c r="S958" s="9">
        <f t="shared" si="146"/>
        <v>61.25</v>
      </c>
      <c r="T958" s="9">
        <f t="shared" si="147"/>
        <v>43.75</v>
      </c>
      <c r="U958" s="8">
        <f t="shared" si="148"/>
        <v>46.666666666666664</v>
      </c>
      <c r="V958" s="8">
        <f t="shared" si="149"/>
        <v>45.9375</v>
      </c>
    </row>
    <row r="959" spans="1:22" ht="13.5" x14ac:dyDescent="0.25">
      <c r="A959" s="3">
        <f>RSI!A959</f>
        <v>45926</v>
      </c>
      <c r="B959" s="2">
        <f>RSI!B959</f>
        <v>16.7</v>
      </c>
      <c r="C959" s="2">
        <f>RSI!I959</f>
        <v>62.919346188906935</v>
      </c>
      <c r="D959" s="2">
        <f>MACD!E959</f>
        <v>-7.2497077568129953E-2</v>
      </c>
      <c r="E959" s="2">
        <f>MACD!F959</f>
        <v>-3.1480536159541203E-2</v>
      </c>
      <c r="F959" s="2">
        <f>'Moving Avg'!D959</f>
        <v>16.54</v>
      </c>
      <c r="G959" s="2">
        <f>'Moving Avg'!F959</f>
        <v>16.205499999999997</v>
      </c>
      <c r="H959" s="2">
        <f>'Moving Avg'!G959</f>
        <v>15.826600000000003</v>
      </c>
      <c r="I959" s="2">
        <f>'Moving Avg'!H959</f>
        <v>13.426396</v>
      </c>
      <c r="J959" s="6" t="str">
        <f>OBV!F959</f>
        <v>BULLISH</v>
      </c>
      <c r="K959" s="6" t="str">
        <f>OBV!G959</f>
        <v>STRONG</v>
      </c>
      <c r="L959" s="6" t="str">
        <f>OBV!H959</f>
        <v>CONFIRMED BULLISH</v>
      </c>
      <c r="M959" s="8">
        <f t="shared" si="140"/>
        <v>25</v>
      </c>
      <c r="N959" s="8">
        <f t="shared" si="141"/>
        <v>100</v>
      </c>
      <c r="O959" s="8">
        <f t="shared" si="142"/>
        <v>50</v>
      </c>
      <c r="P959" s="8">
        <f t="shared" si="143"/>
        <v>100</v>
      </c>
      <c r="Q959" s="9">
        <f t="shared" si="144"/>
        <v>66.25</v>
      </c>
      <c r="R959" s="9">
        <f t="shared" si="145"/>
        <v>67.5</v>
      </c>
      <c r="S959" s="9">
        <f t="shared" si="146"/>
        <v>76.25</v>
      </c>
      <c r="T959" s="9">
        <f t="shared" si="147"/>
        <v>68.75</v>
      </c>
      <c r="U959" s="8">
        <f t="shared" si="148"/>
        <v>70</v>
      </c>
      <c r="V959" s="8">
        <f t="shared" si="149"/>
        <v>69.6875</v>
      </c>
    </row>
    <row r="960" spans="1:22" ht="13.5" x14ac:dyDescent="0.25">
      <c r="A960" s="3">
        <f>RSI!A960</f>
        <v>45929</v>
      </c>
      <c r="B960" s="2">
        <f>RSI!B960</f>
        <v>16.850000000000001</v>
      </c>
      <c r="C960" s="2">
        <f>RSI!I960</f>
        <v>65.109847073304962</v>
      </c>
      <c r="D960" s="2">
        <f>MACD!E960</f>
        <v>-0.10626413774593502</v>
      </c>
      <c r="E960" s="2">
        <f>MACD!F960</f>
        <v>-4.6437256476819969E-2</v>
      </c>
      <c r="F960" s="2">
        <f>'Moving Avg'!D960</f>
        <v>16.71</v>
      </c>
      <c r="G960" s="2">
        <f>'Moving Avg'!F960</f>
        <v>16.269000000000002</v>
      </c>
      <c r="H960" s="2">
        <f>'Moving Avg'!G960</f>
        <v>15.867800000000003</v>
      </c>
      <c r="I960" s="2">
        <f>'Moving Avg'!H960</f>
        <v>13.445788500000001</v>
      </c>
      <c r="J960" s="6" t="str">
        <f>OBV!F960</f>
        <v>BULLISH</v>
      </c>
      <c r="K960" s="6" t="str">
        <f>OBV!G960</f>
        <v>STRONG</v>
      </c>
      <c r="L960" s="6" t="str">
        <f>OBV!H960</f>
        <v>CONFIRMED BULLISH</v>
      </c>
      <c r="M960" s="8">
        <f t="shared" si="140"/>
        <v>25</v>
      </c>
      <c r="N960" s="8">
        <f t="shared" si="141"/>
        <v>100</v>
      </c>
      <c r="O960" s="8">
        <f t="shared" si="142"/>
        <v>50</v>
      </c>
      <c r="P960" s="8">
        <f t="shared" si="143"/>
        <v>100</v>
      </c>
      <c r="Q960" s="9">
        <f t="shared" si="144"/>
        <v>66.25</v>
      </c>
      <c r="R960" s="9">
        <f t="shared" si="145"/>
        <v>67.5</v>
      </c>
      <c r="S960" s="9">
        <f t="shared" si="146"/>
        <v>76.25</v>
      </c>
      <c r="T960" s="9">
        <f t="shared" si="147"/>
        <v>68.75</v>
      </c>
      <c r="U960" s="8">
        <f t="shared" si="148"/>
        <v>70</v>
      </c>
      <c r="V960" s="8">
        <f t="shared" si="149"/>
        <v>69.6875</v>
      </c>
    </row>
    <row r="961" spans="1:22" ht="13.5" x14ac:dyDescent="0.25">
      <c r="A961" s="3">
        <f>RSI!A961</f>
        <v>45930</v>
      </c>
      <c r="B961" s="2">
        <f>RSI!B961</f>
        <v>16.850000000000001</v>
      </c>
      <c r="C961" s="2">
        <f>RSI!I961</f>
        <v>65.109847073304962</v>
      </c>
      <c r="D961" s="2">
        <f>MACD!E961</f>
        <v>-0.13925811209896466</v>
      </c>
      <c r="E961" s="2">
        <f>MACD!F961</f>
        <v>-6.5001427601248912E-2</v>
      </c>
      <c r="F961" s="2">
        <f>'Moving Avg'!D961</f>
        <v>16.736000000000001</v>
      </c>
      <c r="G961" s="2">
        <f>'Moving Avg'!F961</f>
        <v>16.296500000000002</v>
      </c>
      <c r="H961" s="2">
        <f>'Moving Avg'!G961</f>
        <v>15.908800000000003</v>
      </c>
      <c r="I961" s="2">
        <f>'Moving Avg'!H961</f>
        <v>13.465647499999999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100</v>
      </c>
      <c r="O961" s="8">
        <f t="shared" si="142"/>
        <v>50</v>
      </c>
      <c r="P961" s="8">
        <f t="shared" si="143"/>
        <v>83.5</v>
      </c>
      <c r="Q961" s="9">
        <f t="shared" si="144"/>
        <v>63.774999999999999</v>
      </c>
      <c r="R961" s="9">
        <f t="shared" si="145"/>
        <v>63.375</v>
      </c>
      <c r="S961" s="9">
        <f t="shared" si="146"/>
        <v>68.825000000000003</v>
      </c>
      <c r="T961" s="9">
        <f t="shared" si="147"/>
        <v>64.625</v>
      </c>
      <c r="U961" s="8">
        <f t="shared" si="148"/>
        <v>65.325000000000003</v>
      </c>
      <c r="V961" s="8">
        <f t="shared" si="149"/>
        <v>65.150000000000006</v>
      </c>
    </row>
    <row r="962" spans="1:22" ht="13.5" x14ac:dyDescent="0.25">
      <c r="A962" s="3">
        <f>RSI!A962</f>
        <v>45931</v>
      </c>
      <c r="B962" s="2">
        <f>RSI!B962</f>
        <v>16.77</v>
      </c>
      <c r="C962" s="2">
        <f>RSI!I962</f>
        <v>62.814623960070954</v>
      </c>
      <c r="D962" s="2">
        <f>MACD!E962</f>
        <v>-0.16842138987300359</v>
      </c>
      <c r="E962" s="2">
        <f>MACD!F962</f>
        <v>-8.5685420055599842E-2</v>
      </c>
      <c r="F962" s="2">
        <f>'Moving Avg'!D962</f>
        <v>16.777999999999999</v>
      </c>
      <c r="G962" s="2">
        <f>'Moving Avg'!F962</f>
        <v>16.349500000000003</v>
      </c>
      <c r="H962" s="2">
        <f>'Moving Avg'!G962</f>
        <v>15.944200000000002</v>
      </c>
      <c r="I962" s="2">
        <f>'Moving Avg'!H962</f>
        <v>13.485340000000001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63.774999999999999</v>
      </c>
      <c r="R962" s="9">
        <f t="shared" si="145"/>
        <v>63.375</v>
      </c>
      <c r="S962" s="9">
        <f t="shared" si="146"/>
        <v>68.825000000000003</v>
      </c>
      <c r="T962" s="9">
        <f t="shared" si="147"/>
        <v>64.625</v>
      </c>
      <c r="U962" s="8">
        <f t="shared" si="148"/>
        <v>65.325000000000003</v>
      </c>
      <c r="V962" s="8">
        <f t="shared" si="149"/>
        <v>65.150000000000006</v>
      </c>
    </row>
    <row r="963" spans="1:22" ht="13.5" x14ac:dyDescent="0.25">
      <c r="A963" s="3">
        <f>RSI!A963</f>
        <v>45932</v>
      </c>
      <c r="B963" s="2">
        <f>RSI!B963</f>
        <v>16.8</v>
      </c>
      <c r="C963" s="2">
        <f>RSI!I963</f>
        <v>63.336571978845193</v>
      </c>
      <c r="D963" s="2">
        <f>MACD!E963</f>
        <v>-0.24479237513900998</v>
      </c>
      <c r="E963" s="2">
        <f>MACD!F963</f>
        <v>-0.11750681107228188</v>
      </c>
      <c r="F963" s="2">
        <f>'Moving Avg'!D963</f>
        <v>16.794</v>
      </c>
      <c r="G963" s="2">
        <f>'Moving Avg'!F963</f>
        <v>16.377000000000002</v>
      </c>
      <c r="H963" s="2">
        <f>'Moving Avg'!G963</f>
        <v>15.971400000000001</v>
      </c>
      <c r="I963" s="2">
        <f>'Moving Avg'!H963</f>
        <v>13.505182500000004</v>
      </c>
      <c r="J963" s="6" t="str">
        <f>OBV!F963</f>
        <v>BEARISH</v>
      </c>
      <c r="K963" s="6" t="str">
        <f>OBV!G963</f>
        <v>NEUTRAL</v>
      </c>
      <c r="L963" s="6" t="str">
        <f>OBV!H963</f>
        <v>BEARISH DIVERGENCE</v>
      </c>
      <c r="M963" s="8">
        <f t="shared" si="150"/>
        <v>25</v>
      </c>
      <c r="N963" s="8">
        <f t="shared" si="151"/>
        <v>100</v>
      </c>
      <c r="O963" s="8">
        <f t="shared" si="152"/>
        <v>50</v>
      </c>
      <c r="P963" s="8">
        <f t="shared" si="153"/>
        <v>16.5</v>
      </c>
      <c r="Q963" s="9">
        <f t="shared" ref="Q963:Q1026" si="154">0.35*M963+N963*0.35+O963*0.15+P963*0.15</f>
        <v>53.725000000000001</v>
      </c>
      <c r="R963" s="9">
        <f t="shared" ref="R963:R1026" si="155">M963*0.2+N963*0.2+O963*0.35+P963*0.25</f>
        <v>46.625</v>
      </c>
      <c r="S963" s="9">
        <f t="shared" ref="S963:S1026" si="156">M963*0.15+N963*0.15+O963*0.25+P963*0.45</f>
        <v>38.674999999999997</v>
      </c>
      <c r="T963" s="9">
        <f t="shared" ref="T963:T1026" si="157">0.25*SUM(M963:P963)</f>
        <v>47.875</v>
      </c>
      <c r="U963" s="8">
        <f t="shared" ref="U963:U1026" si="158">SUM(Q963:S963)/3</f>
        <v>46.341666666666661</v>
      </c>
      <c r="V963" s="8">
        <f t="shared" ref="V963:V1026" si="159">SUM(Q963:T963)/4</f>
        <v>46.724999999999994</v>
      </c>
    </row>
    <row r="964" spans="1:22" ht="13.5" x14ac:dyDescent="0.25">
      <c r="A964" s="3">
        <f>RSI!A964</f>
        <v>45933</v>
      </c>
      <c r="B964" s="2">
        <f>RSI!B964</f>
        <v>16.8</v>
      </c>
      <c r="C964" s="2">
        <f>RSI!I964</f>
        <v>63.336571978845193</v>
      </c>
      <c r="D964" s="2">
        <f>MACD!E964</f>
        <v>-0.26189451601534941</v>
      </c>
      <c r="E964" s="2">
        <f>MACD!F964</f>
        <v>-0.1463843520608954</v>
      </c>
      <c r="F964" s="2">
        <f>'Moving Avg'!D964</f>
        <v>16.814</v>
      </c>
      <c r="G964" s="2">
        <f>'Moving Avg'!F964</f>
        <v>16.404500000000002</v>
      </c>
      <c r="H964" s="2">
        <f>'Moving Avg'!G964</f>
        <v>16.003399999999999</v>
      </c>
      <c r="I964" s="2">
        <f>'Moving Avg'!H964</f>
        <v>13.525025000000003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0"/>
        <v>25</v>
      </c>
      <c r="N964" s="8">
        <f t="shared" si="151"/>
        <v>100</v>
      </c>
      <c r="O964" s="8">
        <f t="shared" si="152"/>
        <v>50</v>
      </c>
      <c r="P964" s="8">
        <f t="shared" si="153"/>
        <v>83.5</v>
      </c>
      <c r="Q964" s="9">
        <f t="shared" si="154"/>
        <v>63.774999999999999</v>
      </c>
      <c r="R964" s="9">
        <f t="shared" si="155"/>
        <v>63.375</v>
      </c>
      <c r="S964" s="9">
        <f t="shared" si="156"/>
        <v>68.825000000000003</v>
      </c>
      <c r="T964" s="9">
        <f t="shared" si="157"/>
        <v>64.625</v>
      </c>
      <c r="U964" s="8">
        <f t="shared" si="158"/>
        <v>65.325000000000003</v>
      </c>
      <c r="V964" s="8">
        <f t="shared" si="159"/>
        <v>65.150000000000006</v>
      </c>
    </row>
    <row r="965" spans="1:22" ht="13.5" x14ac:dyDescent="0.25">
      <c r="A965" s="3">
        <f>RSI!A965</f>
        <v>45936</v>
      </c>
      <c r="B965" s="2">
        <f>RSI!B965</f>
        <v>16.649999999999999</v>
      </c>
      <c r="C965" s="2">
        <f>RSI!I965</f>
        <v>58.569355315000983</v>
      </c>
      <c r="D965" s="2">
        <f>MACD!E965</f>
        <v>-0.29595579999521249</v>
      </c>
      <c r="E965" s="2">
        <f>MACD!F965</f>
        <v>-0.17629864164775882</v>
      </c>
      <c r="F965" s="2">
        <f>'Moving Avg'!D965</f>
        <v>16.774000000000001</v>
      </c>
      <c r="G965" s="2">
        <f>'Moving Avg'!F965</f>
        <v>16.427</v>
      </c>
      <c r="H965" s="2">
        <f>'Moving Avg'!G965</f>
        <v>16.034199999999998</v>
      </c>
      <c r="I965" s="2">
        <f>'Moving Avg'!H965</f>
        <v>13.543184500000004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25</v>
      </c>
      <c r="N965" s="8">
        <f t="shared" si="151"/>
        <v>100</v>
      </c>
      <c r="O965" s="8">
        <f t="shared" si="152"/>
        <v>50</v>
      </c>
      <c r="P965" s="8">
        <f t="shared" si="153"/>
        <v>16.5</v>
      </c>
      <c r="Q965" s="9">
        <f t="shared" si="154"/>
        <v>53.725000000000001</v>
      </c>
      <c r="R965" s="9">
        <f t="shared" si="155"/>
        <v>46.625</v>
      </c>
      <c r="S965" s="9">
        <f t="shared" si="156"/>
        <v>38.674999999999997</v>
      </c>
      <c r="T965" s="9">
        <f t="shared" si="157"/>
        <v>47.875</v>
      </c>
      <c r="U965" s="8">
        <f t="shared" si="158"/>
        <v>46.341666666666661</v>
      </c>
      <c r="V965" s="8">
        <f t="shared" si="159"/>
        <v>46.724999999999994</v>
      </c>
    </row>
    <row r="966" spans="1:22" ht="13.5" x14ac:dyDescent="0.25">
      <c r="A966" s="3">
        <f>RSI!A966</f>
        <v>45937</v>
      </c>
      <c r="B966" s="2">
        <f>RSI!B966</f>
        <v>16.649999999999999</v>
      </c>
      <c r="C966" s="2">
        <f>RSI!I966</f>
        <v>58.56935531500099</v>
      </c>
      <c r="D966" s="2">
        <f>MACD!E966</f>
        <v>-0.21590745211624451</v>
      </c>
      <c r="E966" s="2">
        <f>MACD!F966</f>
        <v>-0.18422040374145596</v>
      </c>
      <c r="F966" s="2">
        <f>'Moving Avg'!D966</f>
        <v>16.734000000000002</v>
      </c>
      <c r="G966" s="2">
        <f>'Moving Avg'!F966</f>
        <v>16.449499999999997</v>
      </c>
      <c r="H966" s="2">
        <f>'Moving Avg'!G966</f>
        <v>16.058399999999995</v>
      </c>
      <c r="I966" s="2">
        <f>'Moving Avg'!H966</f>
        <v>13.560784000000005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25</v>
      </c>
      <c r="N966" s="8">
        <f t="shared" si="151"/>
        <v>100</v>
      </c>
      <c r="O966" s="8">
        <f t="shared" si="152"/>
        <v>50</v>
      </c>
      <c r="P966" s="8">
        <f t="shared" si="153"/>
        <v>16.5</v>
      </c>
      <c r="Q966" s="9">
        <f t="shared" si="154"/>
        <v>53.725000000000001</v>
      </c>
      <c r="R966" s="9">
        <f t="shared" si="155"/>
        <v>46.625</v>
      </c>
      <c r="S966" s="9">
        <f t="shared" si="156"/>
        <v>38.674999999999997</v>
      </c>
      <c r="T966" s="9">
        <f t="shared" si="157"/>
        <v>47.875</v>
      </c>
      <c r="U966" s="8">
        <f t="shared" si="158"/>
        <v>46.341666666666661</v>
      </c>
      <c r="V966" s="8">
        <f t="shared" si="159"/>
        <v>46.724999999999994</v>
      </c>
    </row>
    <row r="967" spans="1:22" ht="13.5" x14ac:dyDescent="0.25">
      <c r="A967" s="3">
        <f>RSI!A967</f>
        <v>45938</v>
      </c>
      <c r="B967" s="2">
        <f>RSI!B967</f>
        <v>16.649999999999999</v>
      </c>
      <c r="C967" s="2">
        <f>RSI!I967</f>
        <v>58.569355315000998</v>
      </c>
      <c r="D967" s="2">
        <f>MACD!E967</f>
        <v>-0.17454869007869078</v>
      </c>
      <c r="E967" s="2">
        <f>MACD!F967</f>
        <v>-0.18228606100890293</v>
      </c>
      <c r="F967" s="2">
        <f>'Moving Avg'!D967</f>
        <v>16.71</v>
      </c>
      <c r="G967" s="2">
        <f>'Moving Avg'!F967</f>
        <v>16.471999999999998</v>
      </c>
      <c r="H967" s="2">
        <f>'Moving Avg'!G967</f>
        <v>16.084399999999995</v>
      </c>
      <c r="I967" s="2">
        <f>'Moving Avg'!H967</f>
        <v>13.579643000000006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0</v>
      </c>
      <c r="O967" s="8">
        <f t="shared" si="152"/>
        <v>50</v>
      </c>
      <c r="P967" s="8">
        <f t="shared" si="153"/>
        <v>16.5</v>
      </c>
      <c r="Q967" s="9">
        <f t="shared" si="154"/>
        <v>18.725000000000001</v>
      </c>
      <c r="R967" s="9">
        <f t="shared" si="155"/>
        <v>26.625</v>
      </c>
      <c r="S967" s="9">
        <f t="shared" si="156"/>
        <v>23.675000000000001</v>
      </c>
      <c r="T967" s="9">
        <f t="shared" si="157"/>
        <v>22.875</v>
      </c>
      <c r="U967" s="8">
        <f t="shared" si="158"/>
        <v>23.008333333333336</v>
      </c>
      <c r="V967" s="8">
        <f t="shared" si="159"/>
        <v>22.975000000000001</v>
      </c>
    </row>
    <row r="968" spans="1:22" ht="13.5" x14ac:dyDescent="0.25">
      <c r="A968" s="3">
        <f>RSI!A968</f>
        <v>45939</v>
      </c>
      <c r="B968" s="2">
        <f>RSI!B968</f>
        <v>16.649999999999999</v>
      </c>
      <c r="C968" s="2">
        <f>RSI!I968</f>
        <v>58.569355315000998</v>
      </c>
      <c r="D968" s="2">
        <f>MACD!E968</f>
        <v>-0.11656619913669175</v>
      </c>
      <c r="E968" s="2">
        <f>MACD!F968</f>
        <v>-0.1691420886344607</v>
      </c>
      <c r="F968" s="2">
        <f>'Moving Avg'!D968</f>
        <v>16.68</v>
      </c>
      <c r="G968" s="2">
        <f>'Moving Avg'!F968</f>
        <v>16.494499999999995</v>
      </c>
      <c r="H968" s="2">
        <f>'Moving Avg'!G968</f>
        <v>16.108799999999995</v>
      </c>
      <c r="I968" s="2">
        <f>'Moving Avg'!H968</f>
        <v>13.598689000000002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25</v>
      </c>
      <c r="N968" s="8">
        <f t="shared" si="151"/>
        <v>0</v>
      </c>
      <c r="O968" s="8">
        <f t="shared" si="152"/>
        <v>50</v>
      </c>
      <c r="P968" s="8">
        <f t="shared" si="153"/>
        <v>16.5</v>
      </c>
      <c r="Q968" s="9">
        <f t="shared" si="154"/>
        <v>18.725000000000001</v>
      </c>
      <c r="R968" s="9">
        <f t="shared" si="155"/>
        <v>26.625</v>
      </c>
      <c r="S968" s="9">
        <f t="shared" si="156"/>
        <v>23.675000000000001</v>
      </c>
      <c r="T968" s="9">
        <f t="shared" si="157"/>
        <v>22.875</v>
      </c>
      <c r="U968" s="8">
        <f t="shared" si="158"/>
        <v>23.008333333333336</v>
      </c>
      <c r="V968" s="8">
        <f t="shared" si="159"/>
        <v>22.975000000000001</v>
      </c>
    </row>
    <row r="969" spans="1:22" ht="13.5" x14ac:dyDescent="0.25">
      <c r="A969" s="3">
        <f>RSI!A969</f>
        <v>45940</v>
      </c>
      <c r="B969" s="2">
        <f>RSI!B969</f>
        <v>16.45</v>
      </c>
      <c r="C969" s="2">
        <f>RSI!I969</f>
        <v>51.603605768346078</v>
      </c>
      <c r="D969" s="2">
        <f>MACD!E969</f>
        <v>-5.7274319348668001E-2</v>
      </c>
      <c r="E969" s="2">
        <f>MACD!F969</f>
        <v>-0.14676853477730217</v>
      </c>
      <c r="F969" s="2">
        <f>'Moving Avg'!D969</f>
        <v>16.61</v>
      </c>
      <c r="G969" s="2">
        <f>'Moving Avg'!F969</f>
        <v>16.516999999999996</v>
      </c>
      <c r="H969" s="2">
        <f>'Moving Avg'!G969</f>
        <v>16.117799999999999</v>
      </c>
      <c r="I969" s="2">
        <f>'Moving Avg'!H969</f>
        <v>13.615475000000002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25</v>
      </c>
      <c r="N969" s="8">
        <f t="shared" si="151"/>
        <v>0</v>
      </c>
      <c r="O969" s="8">
        <f t="shared" si="152"/>
        <v>50</v>
      </c>
      <c r="P969" s="8">
        <f t="shared" si="153"/>
        <v>16.5</v>
      </c>
      <c r="Q969" s="9">
        <f t="shared" si="154"/>
        <v>18.725000000000001</v>
      </c>
      <c r="R969" s="9">
        <f t="shared" si="155"/>
        <v>26.625</v>
      </c>
      <c r="S969" s="9">
        <f t="shared" si="156"/>
        <v>23.675000000000001</v>
      </c>
      <c r="T969" s="9">
        <f t="shared" si="157"/>
        <v>22.875</v>
      </c>
      <c r="U969" s="8">
        <f t="shared" si="158"/>
        <v>23.008333333333336</v>
      </c>
      <c r="V969" s="8">
        <f t="shared" si="159"/>
        <v>22.975000000000001</v>
      </c>
    </row>
    <row r="970" spans="1:22" ht="13.5" x14ac:dyDescent="0.25">
      <c r="A970" s="3">
        <f>RSI!A970</f>
        <v>45943</v>
      </c>
      <c r="B970" s="2">
        <f>RSI!B970</f>
        <v>16.45</v>
      </c>
      <c r="C970" s="2">
        <f>RSI!I970</f>
        <v>51.603605768346078</v>
      </c>
      <c r="D970" s="2">
        <f>MACD!E970</f>
        <v>1.5758057343930432E-2</v>
      </c>
      <c r="E970" s="2">
        <f>MACD!F970</f>
        <v>-0.11426321635305565</v>
      </c>
      <c r="F970" s="2">
        <f>'Moving Avg'!D970</f>
        <v>16.57</v>
      </c>
      <c r="G970" s="2">
        <f>'Moving Avg'!F970</f>
        <v>16.530999999999999</v>
      </c>
      <c r="H970" s="2">
        <f>'Moving Avg'!G970</f>
        <v>16.127799999999997</v>
      </c>
      <c r="I970" s="2">
        <f>'Moving Avg'!H970</f>
        <v>13.634827499999998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  <c r="M970" s="8">
        <f t="shared" si="150"/>
        <v>25</v>
      </c>
      <c r="N970" s="8">
        <f t="shared" si="151"/>
        <v>0</v>
      </c>
      <c r="O970" s="8">
        <f t="shared" si="152"/>
        <v>50</v>
      </c>
      <c r="P970" s="8">
        <f t="shared" si="153"/>
        <v>16.5</v>
      </c>
      <c r="Q970" s="9">
        <f t="shared" si="154"/>
        <v>18.725000000000001</v>
      </c>
      <c r="R970" s="9">
        <f t="shared" si="155"/>
        <v>26.625</v>
      </c>
      <c r="S970" s="9">
        <f t="shared" si="156"/>
        <v>23.675000000000001</v>
      </c>
      <c r="T970" s="9">
        <f t="shared" si="157"/>
        <v>22.875</v>
      </c>
      <c r="U970" s="8">
        <f t="shared" si="158"/>
        <v>23.008333333333336</v>
      </c>
      <c r="V970" s="8">
        <f t="shared" si="159"/>
        <v>22.975000000000001</v>
      </c>
    </row>
    <row r="971" spans="1:22" ht="13.5" x14ac:dyDescent="0.25">
      <c r="A971" s="3">
        <f>RSI!A971</f>
        <v>45944</v>
      </c>
      <c r="B971" s="2">
        <f>RSI!B971</f>
        <v>16.75</v>
      </c>
      <c r="C971" s="2">
        <f>RSI!I971</f>
        <v>59.900206233542065</v>
      </c>
      <c r="D971" s="2">
        <f>MACD!E971</f>
        <v>5.5133759227373957E-2</v>
      </c>
      <c r="E971" s="2">
        <f>MACD!F971</f>
        <v>-8.0383821236969744E-2</v>
      </c>
      <c r="F971" s="2">
        <f>'Moving Avg'!D971</f>
        <v>16.59</v>
      </c>
      <c r="G971" s="2">
        <f>'Moving Avg'!F971</f>
        <v>16.559999999999999</v>
      </c>
      <c r="H971" s="2">
        <f>'Moving Avg'!G971</f>
        <v>16.143799999999999</v>
      </c>
      <c r="I971" s="2">
        <f>'Moving Avg'!H971</f>
        <v>13.653487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  <c r="M971" s="8">
        <f t="shared" si="150"/>
        <v>25</v>
      </c>
      <c r="N971" s="8">
        <f t="shared" si="151"/>
        <v>0</v>
      </c>
      <c r="O971" s="8">
        <f t="shared" si="152"/>
        <v>50</v>
      </c>
      <c r="P971" s="8">
        <f t="shared" si="153"/>
        <v>83.5</v>
      </c>
      <c r="Q971" s="9">
        <f t="shared" si="154"/>
        <v>28.774999999999999</v>
      </c>
      <c r="R971" s="9">
        <f t="shared" si="155"/>
        <v>43.375</v>
      </c>
      <c r="S971" s="9">
        <f t="shared" si="156"/>
        <v>53.825000000000003</v>
      </c>
      <c r="T971" s="9">
        <f t="shared" si="157"/>
        <v>39.625</v>
      </c>
      <c r="U971" s="8">
        <f t="shared" si="158"/>
        <v>41.991666666666667</v>
      </c>
      <c r="V971" s="8">
        <f t="shared" si="159"/>
        <v>41.400000000000006</v>
      </c>
    </row>
    <row r="972" spans="1:22" ht="13.5" x14ac:dyDescent="0.25">
      <c r="A972" s="3">
        <f>RSI!A972</f>
        <v>45946</v>
      </c>
      <c r="B972" s="2">
        <f>RSI!B972</f>
        <v>16.68</v>
      </c>
      <c r="C972" s="2">
        <f>RSI!I972</f>
        <v>57.426429753338681</v>
      </c>
      <c r="D972" s="2">
        <f>MACD!E972</f>
        <v>7.9372457179047728E-2</v>
      </c>
      <c r="E972" s="2">
        <f>MACD!F972</f>
        <v>-4.8432565553766252E-2</v>
      </c>
      <c r="F972" s="2">
        <f>'Moving Avg'!D972</f>
        <v>16.595999999999997</v>
      </c>
      <c r="G972" s="2">
        <f>'Moving Avg'!F972</f>
        <v>16.586500000000001</v>
      </c>
      <c r="H972" s="2">
        <f>'Moving Avg'!G972</f>
        <v>16.163399999999999</v>
      </c>
      <c r="I972" s="2">
        <f>'Moving Avg'!H972</f>
        <v>13.673895999999997</v>
      </c>
      <c r="J972" s="6" t="str">
        <f>OBV!F972</f>
        <v>BEARISH</v>
      </c>
      <c r="K972" s="6" t="str">
        <f>OBV!G972</f>
        <v>NEUTRAL</v>
      </c>
      <c r="L972" s="6" t="str">
        <f>OBV!H972</f>
        <v>BEARISH DIVERGENCE</v>
      </c>
      <c r="M972" s="8">
        <f t="shared" si="150"/>
        <v>25</v>
      </c>
      <c r="N972" s="8">
        <f t="shared" si="151"/>
        <v>0</v>
      </c>
      <c r="O972" s="8">
        <f t="shared" si="152"/>
        <v>50</v>
      </c>
      <c r="P972" s="8">
        <f t="shared" si="153"/>
        <v>16.5</v>
      </c>
      <c r="Q972" s="9">
        <f t="shared" si="154"/>
        <v>18.725000000000001</v>
      </c>
      <c r="R972" s="9">
        <f t="shared" si="155"/>
        <v>26.625</v>
      </c>
      <c r="S972" s="9">
        <f t="shared" si="156"/>
        <v>23.675000000000001</v>
      </c>
      <c r="T972" s="9">
        <f t="shared" si="157"/>
        <v>22.875</v>
      </c>
      <c r="U972" s="8">
        <f t="shared" si="158"/>
        <v>23.008333333333336</v>
      </c>
      <c r="V972" s="8">
        <f t="shared" si="159"/>
        <v>22.975000000000001</v>
      </c>
    </row>
    <row r="973" spans="1:22" ht="13.5" x14ac:dyDescent="0.25">
      <c r="A973" s="3">
        <f>RSI!A973</f>
        <v>45947</v>
      </c>
      <c r="B973" s="2">
        <f>RSI!B973</f>
        <v>16.68</v>
      </c>
      <c r="C973" s="2">
        <f>RSI!I973</f>
        <v>57.426429753338681</v>
      </c>
      <c r="D973" s="2">
        <f>MACD!E973</f>
        <v>0.10309938626165049</v>
      </c>
      <c r="E973" s="2">
        <f>MACD!F973</f>
        <v>-1.8126175190682905E-2</v>
      </c>
      <c r="F973" s="2">
        <f>'Moving Avg'!D973</f>
        <v>16.601999999999997</v>
      </c>
      <c r="G973" s="2">
        <f>'Moving Avg'!F973</f>
        <v>16.628000000000004</v>
      </c>
      <c r="H973" s="2">
        <f>'Moving Avg'!G973</f>
        <v>16.178999999999995</v>
      </c>
      <c r="I973" s="2">
        <f>'Moving Avg'!H973</f>
        <v>13.693558499999996</v>
      </c>
      <c r="J973" s="6" t="str">
        <f>OBV!F973</f>
        <v>BEARISH</v>
      </c>
      <c r="K973" s="6" t="str">
        <f>OBV!G973</f>
        <v>NEUTRAL</v>
      </c>
      <c r="L973" s="6" t="str">
        <f>OBV!H973</f>
        <v>BEARISH DIVERGENCE</v>
      </c>
      <c r="M973" s="8">
        <f t="shared" si="150"/>
        <v>25</v>
      </c>
      <c r="N973" s="8">
        <f t="shared" si="151"/>
        <v>0</v>
      </c>
      <c r="O973" s="8">
        <f t="shared" si="152"/>
        <v>50</v>
      </c>
      <c r="P973" s="8">
        <f t="shared" si="153"/>
        <v>16.5</v>
      </c>
      <c r="Q973" s="9">
        <f t="shared" si="154"/>
        <v>18.725000000000001</v>
      </c>
      <c r="R973" s="9">
        <f t="shared" si="155"/>
        <v>26.625</v>
      </c>
      <c r="S973" s="9">
        <f t="shared" si="156"/>
        <v>23.675000000000001</v>
      </c>
      <c r="T973" s="9">
        <f t="shared" si="157"/>
        <v>22.875</v>
      </c>
      <c r="U973" s="8">
        <f t="shared" si="158"/>
        <v>23.008333333333336</v>
      </c>
      <c r="V973" s="8">
        <f t="shared" si="159"/>
        <v>22.975000000000001</v>
      </c>
    </row>
    <row r="974" spans="1:22" ht="13.5" x14ac:dyDescent="0.25">
      <c r="A974" s="3">
        <f>RSI!A974</f>
        <v>45950</v>
      </c>
      <c r="B974" s="2">
        <f>RSI!B974</f>
        <v>16.5</v>
      </c>
      <c r="C974" s="2">
        <f>RSI!I974</f>
        <v>51.129259010175538</v>
      </c>
      <c r="D974" s="2">
        <f>MACD!E974</f>
        <v>0.13521479353421384</v>
      </c>
      <c r="E974" s="2">
        <f>MACD!F974</f>
        <v>1.2542018554296446E-2</v>
      </c>
      <c r="F974" s="2">
        <f>'Moving Avg'!D974</f>
        <v>16.612000000000002</v>
      </c>
      <c r="G974" s="2">
        <f>'Moving Avg'!F974</f>
        <v>16.644000000000002</v>
      </c>
      <c r="H974" s="2">
        <f>'Moving Avg'!G974</f>
        <v>16.200999999999997</v>
      </c>
      <c r="I974" s="2">
        <f>'Moving Avg'!H974</f>
        <v>13.712367499999996</v>
      </c>
      <c r="J974" s="6" t="str">
        <f>OBV!F974</f>
        <v>BEARISH</v>
      </c>
      <c r="K974" s="6" t="str">
        <f>OBV!G974</f>
        <v>NEUTRAL</v>
      </c>
      <c r="L974" s="6" t="str">
        <f>OBV!H974</f>
        <v>BEARISH DIVERGENCE</v>
      </c>
      <c r="M974" s="8">
        <f t="shared" si="150"/>
        <v>25</v>
      </c>
      <c r="N974" s="8">
        <f t="shared" si="151"/>
        <v>0</v>
      </c>
      <c r="O974" s="8">
        <f t="shared" si="152"/>
        <v>50</v>
      </c>
      <c r="P974" s="8">
        <f t="shared" si="153"/>
        <v>16.5</v>
      </c>
      <c r="Q974" s="9">
        <f t="shared" si="154"/>
        <v>18.725000000000001</v>
      </c>
      <c r="R974" s="9">
        <f t="shared" si="155"/>
        <v>26.625</v>
      </c>
      <c r="S974" s="9">
        <f t="shared" si="156"/>
        <v>23.675000000000001</v>
      </c>
      <c r="T974" s="9">
        <f t="shared" si="157"/>
        <v>22.875</v>
      </c>
      <c r="U974" s="8">
        <f t="shared" si="158"/>
        <v>23.008333333333336</v>
      </c>
      <c r="V974" s="8">
        <f t="shared" si="159"/>
        <v>22.975000000000001</v>
      </c>
    </row>
    <row r="975" spans="1:22" ht="13.5" x14ac:dyDescent="0.25">
      <c r="A975" s="3">
        <f>RSI!A975</f>
        <v>45951</v>
      </c>
      <c r="B975" s="2">
        <f>RSI!B975</f>
        <v>16.68</v>
      </c>
      <c r="C975" s="2">
        <f>RSI!I975</f>
        <v>56.290925568269792</v>
      </c>
      <c r="D975" s="2">
        <f>MACD!E975</f>
        <v>0.12584407508924755</v>
      </c>
      <c r="E975" s="2">
        <f>MACD!F975</f>
        <v>3.5202429861286667E-2</v>
      </c>
      <c r="F975" s="2">
        <f>'Moving Avg'!D975</f>
        <v>16.657999999999998</v>
      </c>
      <c r="G975" s="2">
        <f>'Moving Avg'!F975</f>
        <v>16.678000000000001</v>
      </c>
      <c r="H975" s="2">
        <f>'Moving Avg'!G975</f>
        <v>16.218599999999995</v>
      </c>
      <c r="I975" s="2">
        <f>'Moving Avg'!H975</f>
        <v>13.732776499999993</v>
      </c>
      <c r="J975" s="6" t="str">
        <f>OBV!F975</f>
        <v>BEARISH</v>
      </c>
      <c r="K975" s="6" t="str">
        <f>OBV!G975</f>
        <v>NEUTRAL</v>
      </c>
      <c r="L975" s="6" t="str">
        <f>OBV!H975</f>
        <v>BEARISH DIVERGENCE</v>
      </c>
      <c r="M975" s="8">
        <f t="shared" si="150"/>
        <v>25</v>
      </c>
      <c r="N975" s="8">
        <f t="shared" si="151"/>
        <v>0</v>
      </c>
      <c r="O975" s="8">
        <f t="shared" si="152"/>
        <v>50</v>
      </c>
      <c r="P975" s="8">
        <f t="shared" si="153"/>
        <v>16.5</v>
      </c>
      <c r="Q975" s="9">
        <f t="shared" si="154"/>
        <v>18.725000000000001</v>
      </c>
      <c r="R975" s="9">
        <f t="shared" si="155"/>
        <v>26.625</v>
      </c>
      <c r="S975" s="9">
        <f t="shared" si="156"/>
        <v>23.675000000000001</v>
      </c>
      <c r="T975" s="9">
        <f t="shared" si="157"/>
        <v>22.875</v>
      </c>
      <c r="U975" s="8">
        <f t="shared" si="158"/>
        <v>23.008333333333336</v>
      </c>
      <c r="V975" s="8">
        <f t="shared" si="159"/>
        <v>22.975000000000001</v>
      </c>
    </row>
    <row r="976" spans="1:22" ht="13.5" x14ac:dyDescent="0.25">
      <c r="A976" s="3">
        <f>RSI!A976</f>
        <v>45952</v>
      </c>
      <c r="B976" s="2">
        <f>RSI!B976</f>
        <v>16.5</v>
      </c>
      <c r="C976" s="2">
        <f>RSI!I976</f>
        <v>50.542101705258318</v>
      </c>
      <c r="D976" s="2">
        <f>MACD!E976</f>
        <v>0.13005967659146478</v>
      </c>
      <c r="E976" s="2">
        <f>MACD!F976</f>
        <v>5.4173879207322292E-2</v>
      </c>
      <c r="F976" s="2">
        <f>'Moving Avg'!D976</f>
        <v>16.607999999999997</v>
      </c>
      <c r="G976" s="2">
        <f>'Moving Avg'!F976</f>
        <v>16.667000000000002</v>
      </c>
      <c r="H976" s="2">
        <f>'Moving Avg'!G976</f>
        <v>16.231999999999996</v>
      </c>
      <c r="I976" s="2">
        <f>'Moving Avg'!H976</f>
        <v>13.751585499999994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0"/>
        <v>25</v>
      </c>
      <c r="N976" s="8">
        <f t="shared" si="151"/>
        <v>0</v>
      </c>
      <c r="O976" s="8">
        <f t="shared" si="152"/>
        <v>50</v>
      </c>
      <c r="P976" s="8">
        <f t="shared" si="153"/>
        <v>16.5</v>
      </c>
      <c r="Q976" s="9">
        <f t="shared" si="154"/>
        <v>18.725000000000001</v>
      </c>
      <c r="R976" s="9">
        <f t="shared" si="155"/>
        <v>26.625</v>
      </c>
      <c r="S976" s="9">
        <f t="shared" si="156"/>
        <v>23.675000000000001</v>
      </c>
      <c r="T976" s="9">
        <f t="shared" si="157"/>
        <v>22.875</v>
      </c>
      <c r="U976" s="8">
        <f t="shared" si="158"/>
        <v>23.008333333333336</v>
      </c>
      <c r="V976" s="8">
        <f t="shared" si="159"/>
        <v>22.975000000000001</v>
      </c>
    </row>
    <row r="977" spans="1:22" ht="13.5" x14ac:dyDescent="0.25">
      <c r="A977" s="3">
        <f>RSI!A977</f>
        <v>45953</v>
      </c>
      <c r="B977" s="2">
        <f>RSI!B977</f>
        <v>16.8</v>
      </c>
      <c r="C977" s="2">
        <f>RSI!I977</f>
        <v>58.203588274445629</v>
      </c>
      <c r="D977" s="2">
        <f>MACD!E977</f>
        <v>0.11136751621181773</v>
      </c>
      <c r="E977" s="2">
        <f>MACD!F977</f>
        <v>6.561260660822138E-2</v>
      </c>
      <c r="F977" s="2">
        <f>'Moving Avg'!D977</f>
        <v>16.631999999999998</v>
      </c>
      <c r="G977" s="2">
        <f>'Moving Avg'!F977</f>
        <v>16.678999999999998</v>
      </c>
      <c r="H977" s="2">
        <f>'Moving Avg'!G977</f>
        <v>16.251999999999995</v>
      </c>
      <c r="I977" s="2">
        <f>'Moving Avg'!H977</f>
        <v>13.771894499999995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  <c r="M977" s="8">
        <f t="shared" si="150"/>
        <v>25</v>
      </c>
      <c r="N977" s="8">
        <f t="shared" si="151"/>
        <v>0</v>
      </c>
      <c r="O977" s="8">
        <f t="shared" si="152"/>
        <v>50</v>
      </c>
      <c r="P977" s="8">
        <f t="shared" si="153"/>
        <v>83.5</v>
      </c>
      <c r="Q977" s="9">
        <f t="shared" si="154"/>
        <v>28.774999999999999</v>
      </c>
      <c r="R977" s="9">
        <f t="shared" si="155"/>
        <v>43.375</v>
      </c>
      <c r="S977" s="9">
        <f t="shared" si="156"/>
        <v>53.825000000000003</v>
      </c>
      <c r="T977" s="9">
        <f t="shared" si="157"/>
        <v>39.625</v>
      </c>
      <c r="U977" s="8">
        <f t="shared" si="158"/>
        <v>41.991666666666667</v>
      </c>
      <c r="V977" s="8">
        <f t="shared" si="159"/>
        <v>41.400000000000006</v>
      </c>
    </row>
    <row r="978" spans="1:22" ht="13.5" x14ac:dyDescent="0.25">
      <c r="A978" s="3">
        <f>RSI!A978</f>
        <v>45954</v>
      </c>
      <c r="B978" s="2">
        <f>RSI!B978</f>
        <v>16.989999999999998</v>
      </c>
      <c r="C978" s="2">
        <f>RSI!I978</f>
        <v>62.197637053453654</v>
      </c>
      <c r="D978" s="2">
        <f>MACD!E978</f>
        <v>7.96700399461443E-2</v>
      </c>
      <c r="E978" s="2">
        <f>MACD!F978</f>
        <v>6.8424093275805967E-2</v>
      </c>
      <c r="F978" s="2">
        <f>'Moving Avg'!D978</f>
        <v>16.693999999999999</v>
      </c>
      <c r="G978" s="2">
        <f>'Moving Avg'!F978</f>
        <v>16.692500000000003</v>
      </c>
      <c r="H978" s="2">
        <f>'Moving Avg'!G978</f>
        <v>16.275799999999993</v>
      </c>
      <c r="I978" s="2">
        <f>'Moving Avg'!H978</f>
        <v>13.793153499999992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  <c r="M978" s="8">
        <f t="shared" si="150"/>
        <v>25</v>
      </c>
      <c r="N978" s="8">
        <f t="shared" si="151"/>
        <v>0</v>
      </c>
      <c r="O978" s="8">
        <f t="shared" si="152"/>
        <v>50</v>
      </c>
      <c r="P978" s="8">
        <f t="shared" si="153"/>
        <v>83.5</v>
      </c>
      <c r="Q978" s="9">
        <f t="shared" si="154"/>
        <v>28.774999999999999</v>
      </c>
      <c r="R978" s="9">
        <f t="shared" si="155"/>
        <v>43.375</v>
      </c>
      <c r="S978" s="9">
        <f t="shared" si="156"/>
        <v>53.825000000000003</v>
      </c>
      <c r="T978" s="9">
        <f t="shared" si="157"/>
        <v>39.625</v>
      </c>
      <c r="U978" s="8">
        <f t="shared" si="158"/>
        <v>41.991666666666667</v>
      </c>
      <c r="V978" s="8">
        <f t="shared" si="159"/>
        <v>41.400000000000006</v>
      </c>
    </row>
    <row r="979" spans="1:22" ht="13.5" x14ac:dyDescent="0.25">
      <c r="A979" s="3">
        <f>RSI!A979</f>
        <v>45957</v>
      </c>
      <c r="B979" s="2">
        <f>RSI!B979</f>
        <v>16.75</v>
      </c>
      <c r="C979" s="2">
        <f>RSI!I979</f>
        <v>55.042545427513154</v>
      </c>
      <c r="D979" s="2">
        <f>MACD!E979</f>
        <v>3.7061817345449555E-2</v>
      </c>
      <c r="E979" s="2">
        <f>MACD!F979</f>
        <v>6.2151638089734687E-2</v>
      </c>
      <c r="F979" s="2">
        <f>'Moving Avg'!D979</f>
        <v>16.744</v>
      </c>
      <c r="G979" s="2">
        <f>'Moving Avg'!F979</f>
        <v>16.695</v>
      </c>
      <c r="H979" s="2">
        <f>'Moving Avg'!G979</f>
        <v>16.294799999999995</v>
      </c>
      <c r="I979" s="2">
        <f>'Moving Avg'!H979</f>
        <v>13.813352499999993</v>
      </c>
      <c r="J979" s="6" t="str">
        <f>OBV!F979</f>
        <v>BULLISH</v>
      </c>
      <c r="K979" s="6" t="str">
        <f>OBV!G979</f>
        <v>NEUTRAL</v>
      </c>
      <c r="L979" s="6" t="str">
        <f>OBV!H979</f>
        <v>CONFIRMED BULLISH</v>
      </c>
      <c r="M979" s="8">
        <f t="shared" si="150"/>
        <v>25</v>
      </c>
      <c r="N979" s="8">
        <f t="shared" si="151"/>
        <v>100</v>
      </c>
      <c r="O979" s="8">
        <f t="shared" si="152"/>
        <v>50</v>
      </c>
      <c r="P979" s="8">
        <f t="shared" si="153"/>
        <v>83.5</v>
      </c>
      <c r="Q979" s="9">
        <f t="shared" si="154"/>
        <v>63.774999999999999</v>
      </c>
      <c r="R979" s="9">
        <f t="shared" si="155"/>
        <v>63.375</v>
      </c>
      <c r="S979" s="9">
        <f t="shared" si="156"/>
        <v>68.825000000000003</v>
      </c>
      <c r="T979" s="9">
        <f t="shared" si="157"/>
        <v>64.625</v>
      </c>
      <c r="U979" s="8">
        <f t="shared" si="158"/>
        <v>65.325000000000003</v>
      </c>
      <c r="V979" s="8">
        <f t="shared" si="159"/>
        <v>65.150000000000006</v>
      </c>
    </row>
    <row r="980" spans="1:22" ht="13.5" x14ac:dyDescent="0.25">
      <c r="A980" s="3">
        <f>RSI!A980</f>
        <v>45958</v>
      </c>
      <c r="B980" s="2">
        <f>RSI!B980</f>
        <v>16.75</v>
      </c>
      <c r="C980" s="2">
        <f>RSI!I980</f>
        <v>55.042545427513154</v>
      </c>
      <c r="D980" s="2">
        <f>MACD!E980</f>
        <v>-1.618535507681429E-4</v>
      </c>
      <c r="E980" s="2">
        <f>MACD!F980</f>
        <v>4.9688939761634125E-2</v>
      </c>
      <c r="F980" s="2">
        <f>'Moving Avg'!D980</f>
        <v>16.757999999999999</v>
      </c>
      <c r="G980" s="2">
        <f>'Moving Avg'!F980</f>
        <v>16.690000000000001</v>
      </c>
      <c r="H980" s="2">
        <f>'Moving Avg'!G980</f>
        <v>16.313999999999997</v>
      </c>
      <c r="I980" s="2">
        <f>'Moving Avg'!H980</f>
        <v>13.834531499999992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  <c r="M980" s="8">
        <f t="shared" si="150"/>
        <v>25</v>
      </c>
      <c r="N980" s="8">
        <f t="shared" si="151"/>
        <v>100</v>
      </c>
      <c r="O980" s="8">
        <f t="shared" si="152"/>
        <v>50</v>
      </c>
      <c r="P980" s="8">
        <f t="shared" si="153"/>
        <v>83.5</v>
      </c>
      <c r="Q980" s="9">
        <f t="shared" si="154"/>
        <v>63.774999999999999</v>
      </c>
      <c r="R980" s="9">
        <f t="shared" si="155"/>
        <v>63.375</v>
      </c>
      <c r="S980" s="9">
        <f t="shared" si="156"/>
        <v>68.825000000000003</v>
      </c>
      <c r="T980" s="9">
        <f t="shared" si="157"/>
        <v>64.625</v>
      </c>
      <c r="U980" s="8">
        <f t="shared" si="158"/>
        <v>65.325000000000003</v>
      </c>
      <c r="V980" s="8">
        <f t="shared" si="159"/>
        <v>65.150000000000006</v>
      </c>
    </row>
    <row r="981" spans="1:22" ht="13.5" x14ac:dyDescent="0.25">
      <c r="A981" s="3">
        <f>RSI!A981</f>
        <v>45959</v>
      </c>
      <c r="B981" s="2">
        <f>RSI!B981</f>
        <v>16.899999999999999</v>
      </c>
      <c r="C981" s="2">
        <f>RSI!I981</f>
        <v>58.502810594834031</v>
      </c>
      <c r="D981" s="2">
        <f>MACD!E981</f>
        <v>2.3000778388109211E-3</v>
      </c>
      <c r="E981" s="2">
        <f>MACD!F981</f>
        <v>4.0211167377069486E-2</v>
      </c>
      <c r="F981" s="2">
        <f>'Moving Avg'!D981</f>
        <v>16.838000000000001</v>
      </c>
      <c r="G981" s="2">
        <f>'Moving Avg'!F981</f>
        <v>16.692500000000003</v>
      </c>
      <c r="H981" s="2">
        <f>'Moving Avg'!G981</f>
        <v>16.335999999999995</v>
      </c>
      <c r="I981" s="2">
        <f>'Moving Avg'!H981</f>
        <v>13.856506999999992</v>
      </c>
      <c r="J981" s="6" t="str">
        <f>OBV!F981</f>
        <v>BULLISH</v>
      </c>
      <c r="K981" s="6" t="str">
        <f>OBV!G981</f>
        <v>NEUTRAL</v>
      </c>
      <c r="L981" s="6" t="str">
        <f>OBV!H981</f>
        <v>CONFIRMED BULLISH</v>
      </c>
      <c r="M981" s="8">
        <f t="shared" si="150"/>
        <v>25</v>
      </c>
      <c r="N981" s="8">
        <f t="shared" si="151"/>
        <v>100</v>
      </c>
      <c r="O981" s="8">
        <f t="shared" si="152"/>
        <v>50</v>
      </c>
      <c r="P981" s="8">
        <f t="shared" si="153"/>
        <v>83.5</v>
      </c>
      <c r="Q981" s="9">
        <f t="shared" si="154"/>
        <v>63.774999999999999</v>
      </c>
      <c r="R981" s="9">
        <f t="shared" si="155"/>
        <v>63.375</v>
      </c>
      <c r="S981" s="9">
        <f t="shared" si="156"/>
        <v>68.825000000000003</v>
      </c>
      <c r="T981" s="9">
        <f t="shared" si="157"/>
        <v>64.625</v>
      </c>
      <c r="U981" s="8">
        <f t="shared" si="158"/>
        <v>65.325000000000003</v>
      </c>
      <c r="V981" s="8">
        <f t="shared" si="159"/>
        <v>65.150000000000006</v>
      </c>
    </row>
    <row r="982" spans="1:22" ht="13.5" x14ac:dyDescent="0.25">
      <c r="A982" s="3">
        <f>RSI!A982</f>
        <v>45960</v>
      </c>
      <c r="B982" s="2">
        <f>RSI!B982</f>
        <v>17.09</v>
      </c>
      <c r="C982" s="2">
        <f>RSI!I982</f>
        <v>62.445698091821384</v>
      </c>
      <c r="D982" s="2">
        <f>MACD!E982</f>
        <v>-2.234997680284323E-2</v>
      </c>
      <c r="E982" s="2">
        <f>MACD!F982</f>
        <v>2.7698938541086942E-2</v>
      </c>
      <c r="F982" s="2">
        <f>'Moving Avg'!D982</f>
        <v>16.895999999999997</v>
      </c>
      <c r="G982" s="2">
        <f>'Moving Avg'!F982</f>
        <v>16.708500000000001</v>
      </c>
      <c r="H982" s="2">
        <f>'Moving Avg'!G982</f>
        <v>16.361799999999995</v>
      </c>
      <c r="I982" s="2">
        <f>'Moving Avg'!H982</f>
        <v>13.879898999999993</v>
      </c>
      <c r="J982" s="6" t="str">
        <f>OBV!F982</f>
        <v>BULLISH</v>
      </c>
      <c r="K982" s="6" t="str">
        <f>OBV!G982</f>
        <v>NEUTRAL</v>
      </c>
      <c r="L982" s="6" t="str">
        <f>OBV!H982</f>
        <v>CONFIRMED BULLISH</v>
      </c>
      <c r="M982" s="8">
        <f t="shared" si="150"/>
        <v>25</v>
      </c>
      <c r="N982" s="8">
        <f t="shared" si="151"/>
        <v>100</v>
      </c>
      <c r="O982" s="8">
        <f t="shared" si="152"/>
        <v>50</v>
      </c>
      <c r="P982" s="8">
        <f t="shared" si="153"/>
        <v>83.5</v>
      </c>
      <c r="Q982" s="9">
        <f t="shared" si="154"/>
        <v>63.774999999999999</v>
      </c>
      <c r="R982" s="9">
        <f t="shared" si="155"/>
        <v>63.375</v>
      </c>
      <c r="S982" s="9">
        <f t="shared" si="156"/>
        <v>68.825000000000003</v>
      </c>
      <c r="T982" s="9">
        <f t="shared" si="157"/>
        <v>64.625</v>
      </c>
      <c r="U982" s="8">
        <f t="shared" si="158"/>
        <v>65.325000000000003</v>
      </c>
      <c r="V982" s="8">
        <f t="shared" si="159"/>
        <v>65.150000000000006</v>
      </c>
    </row>
    <row r="983" spans="1:22" ht="13.5" x14ac:dyDescent="0.25">
      <c r="A983" s="3">
        <f>RSI!A983</f>
        <v>0</v>
      </c>
      <c r="B983" s="2">
        <f>RSI!B983</f>
        <v>0</v>
      </c>
      <c r="C983" s="2">
        <f>RSI!I983</f>
        <v>6.1198260340887742</v>
      </c>
      <c r="D983" s="2">
        <f>MACD!E983</f>
        <v>1.219845564167974</v>
      </c>
      <c r="E983" s="2">
        <f>MACD!F983</f>
        <v>0.26612826366646436</v>
      </c>
      <c r="F983" s="2">
        <f>'Moving Avg'!D983</f>
        <v>13.497999999999999</v>
      </c>
      <c r="G983" s="2">
        <f>'Moving Avg'!F983</f>
        <v>15.868500000000001</v>
      </c>
      <c r="H983" s="2">
        <f>'Moving Avg'!G983</f>
        <v>16.046799999999998</v>
      </c>
      <c r="I983" s="2">
        <f>'Moving Avg'!H983</f>
        <v>13.817840999999994</v>
      </c>
      <c r="J983" s="6" t="str">
        <f>OBV!F983</f>
        <v>BULLISH</v>
      </c>
      <c r="K983" s="6" t="str">
        <f>OBV!G983</f>
        <v>NEUTRAL</v>
      </c>
      <c r="L983" s="6" t="str">
        <f>OBV!H983</f>
        <v>BULLISH DIVERGENCE</v>
      </c>
      <c r="M983" s="8">
        <f t="shared" si="150"/>
        <v>50</v>
      </c>
      <c r="N983" s="8">
        <f t="shared" si="151"/>
        <v>0</v>
      </c>
      <c r="O983" s="8">
        <f t="shared" si="152"/>
        <v>0</v>
      </c>
      <c r="P983" s="8">
        <f t="shared" si="153"/>
        <v>66.5</v>
      </c>
      <c r="Q983" s="9">
        <f t="shared" si="154"/>
        <v>27.475000000000001</v>
      </c>
      <c r="R983" s="9">
        <f t="shared" si="155"/>
        <v>26.625</v>
      </c>
      <c r="S983" s="9">
        <f t="shared" si="156"/>
        <v>37.424999999999997</v>
      </c>
      <c r="T983" s="9">
        <f t="shared" si="157"/>
        <v>29.125</v>
      </c>
      <c r="U983" s="8">
        <f t="shared" si="158"/>
        <v>30.508333333333336</v>
      </c>
      <c r="V983" s="8">
        <f t="shared" si="159"/>
        <v>30.162500000000001</v>
      </c>
    </row>
    <row r="984" spans="1:22" ht="13.5" x14ac:dyDescent="0.25">
      <c r="A984" s="3">
        <f>RSI!A984</f>
        <v>0</v>
      </c>
      <c r="B984" s="2">
        <f>RSI!B984</f>
        <v>0</v>
      </c>
      <c r="C984" s="2">
        <f>RSI!I984</f>
        <v>6.1198260340887742</v>
      </c>
      <c r="D984" s="2">
        <f>MACD!E984</f>
        <v>2.3415674773027391</v>
      </c>
      <c r="E984" s="2">
        <f>MACD!F984</f>
        <v>0.68121610639371932</v>
      </c>
      <c r="F984" s="2">
        <f>'Moving Avg'!D984</f>
        <v>10.148</v>
      </c>
      <c r="G984" s="2">
        <f>'Moving Avg'!F984</f>
        <v>15.028499999999999</v>
      </c>
      <c r="H984" s="2">
        <f>'Moving Avg'!G984</f>
        <v>15.731999999999998</v>
      </c>
      <c r="I984" s="2">
        <f>'Moving Avg'!H984</f>
        <v>13.756249999999993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  <c r="M984" s="8">
        <f t="shared" si="150"/>
        <v>50</v>
      </c>
      <c r="N984" s="8">
        <f t="shared" si="151"/>
        <v>0</v>
      </c>
      <c r="O984" s="8">
        <f t="shared" si="152"/>
        <v>0</v>
      </c>
      <c r="P984" s="8">
        <f t="shared" si="153"/>
        <v>66.5</v>
      </c>
      <c r="Q984" s="9">
        <f t="shared" si="154"/>
        <v>27.475000000000001</v>
      </c>
      <c r="R984" s="9">
        <f t="shared" si="155"/>
        <v>26.625</v>
      </c>
      <c r="S984" s="9">
        <f t="shared" si="156"/>
        <v>37.424999999999997</v>
      </c>
      <c r="T984" s="9">
        <f t="shared" si="157"/>
        <v>29.125</v>
      </c>
      <c r="U984" s="8">
        <f t="shared" si="158"/>
        <v>30.508333333333336</v>
      </c>
      <c r="V984" s="8">
        <f t="shared" si="159"/>
        <v>30.162500000000001</v>
      </c>
    </row>
    <row r="985" spans="1:22" ht="13.5" x14ac:dyDescent="0.25">
      <c r="A985" s="3">
        <f>RSI!A985</f>
        <v>0</v>
      </c>
      <c r="B985" s="2">
        <f>RSI!B985</f>
        <v>0</v>
      </c>
      <c r="C985" s="2">
        <f>RSI!I985</f>
        <v>6.1198260340887742</v>
      </c>
      <c r="D985" s="2">
        <f>MACD!E985</f>
        <v>3.4094513981085779</v>
      </c>
      <c r="E985" s="2">
        <f>MACD!F985</f>
        <v>1.2268631647366912</v>
      </c>
      <c r="F985" s="2">
        <f>'Moving Avg'!D985</f>
        <v>6.7979999999999992</v>
      </c>
      <c r="G985" s="2">
        <f>'Moving Avg'!F985</f>
        <v>14.196000000000002</v>
      </c>
      <c r="H985" s="2">
        <f>'Moving Avg'!G985</f>
        <v>15.418999999999997</v>
      </c>
      <c r="I985" s="2">
        <f>'Moving Avg'!H985</f>
        <v>13.694891999999991</v>
      </c>
      <c r="J985" s="6" t="str">
        <f>OBV!F985</f>
        <v>BULLISH</v>
      </c>
      <c r="K985" s="6" t="str">
        <f>OBV!G985</f>
        <v>NEUTRAL</v>
      </c>
      <c r="L985" s="6" t="str">
        <f>OBV!H985</f>
        <v>BULLISH DIVERGENCE</v>
      </c>
      <c r="M985" s="8">
        <f t="shared" si="150"/>
        <v>50</v>
      </c>
      <c r="N985" s="8">
        <f t="shared" si="151"/>
        <v>0</v>
      </c>
      <c r="O985" s="8">
        <f t="shared" si="152"/>
        <v>0</v>
      </c>
      <c r="P985" s="8">
        <f t="shared" si="153"/>
        <v>66.5</v>
      </c>
      <c r="Q985" s="9">
        <f t="shared" si="154"/>
        <v>27.475000000000001</v>
      </c>
      <c r="R985" s="9">
        <f t="shared" si="155"/>
        <v>26.625</v>
      </c>
      <c r="S985" s="9">
        <f t="shared" si="156"/>
        <v>37.424999999999997</v>
      </c>
      <c r="T985" s="9">
        <f t="shared" si="157"/>
        <v>29.125</v>
      </c>
      <c r="U985" s="8">
        <f t="shared" si="158"/>
        <v>30.508333333333336</v>
      </c>
      <c r="V985" s="8">
        <f t="shared" si="159"/>
        <v>30.162500000000001</v>
      </c>
    </row>
    <row r="986" spans="1:22" ht="13.5" x14ac:dyDescent="0.25">
      <c r="A986" s="3">
        <f>RSI!A986</f>
        <v>0</v>
      </c>
      <c r="B986" s="2">
        <f>RSI!B986</f>
        <v>0</v>
      </c>
      <c r="C986" s="2">
        <f>RSI!I986</f>
        <v>6.1198260340887742</v>
      </c>
      <c r="D986" s="2">
        <f>MACD!E986</f>
        <v>4.3696516050292953</v>
      </c>
      <c r="E986" s="2">
        <f>MACD!F986</f>
        <v>1.8554208527952121</v>
      </c>
      <c r="F986" s="2">
        <f>'Moving Avg'!D986</f>
        <v>3.4180000000000001</v>
      </c>
      <c r="G986" s="2">
        <f>'Moving Avg'!F986</f>
        <v>13.363500000000002</v>
      </c>
      <c r="H986" s="2">
        <f>'Moving Avg'!G986</f>
        <v>15.111999999999998</v>
      </c>
      <c r="I986" s="2">
        <f>'Moving Avg'!H986</f>
        <v>13.632647499999992</v>
      </c>
      <c r="J986" s="6" t="str">
        <f>OBV!F986</f>
        <v>BULLISH</v>
      </c>
      <c r="K986" s="6" t="str">
        <f>OBV!G986</f>
        <v>NEUTRAL</v>
      </c>
      <c r="L986" s="6" t="str">
        <f>OBV!H986</f>
        <v>BULLISH DIVERGENCE</v>
      </c>
      <c r="M986" s="8">
        <f t="shared" si="150"/>
        <v>50</v>
      </c>
      <c r="N986" s="8">
        <f t="shared" si="151"/>
        <v>0</v>
      </c>
      <c r="O986" s="8">
        <f t="shared" si="152"/>
        <v>0</v>
      </c>
      <c r="P986" s="8">
        <f t="shared" si="153"/>
        <v>66.5</v>
      </c>
      <c r="Q986" s="9">
        <f t="shared" si="154"/>
        <v>27.475000000000001</v>
      </c>
      <c r="R986" s="9">
        <f t="shared" si="155"/>
        <v>26.625</v>
      </c>
      <c r="S986" s="9">
        <f t="shared" si="156"/>
        <v>37.424999999999997</v>
      </c>
      <c r="T986" s="9">
        <f t="shared" si="157"/>
        <v>29.125</v>
      </c>
      <c r="U986" s="8">
        <f t="shared" si="158"/>
        <v>30.508333333333336</v>
      </c>
      <c r="V986" s="8">
        <f t="shared" si="159"/>
        <v>30.162500000000001</v>
      </c>
    </row>
    <row r="987" spans="1:22" ht="13.5" x14ac:dyDescent="0.25">
      <c r="A987" s="3">
        <f>RSI!A987</f>
        <v>0</v>
      </c>
      <c r="B987" s="2">
        <f>RSI!B987</f>
        <v>0</v>
      </c>
      <c r="C987" s="2">
        <f>RSI!I987</f>
        <v>6.1198260340887742</v>
      </c>
      <c r="D987" s="2">
        <f>MACD!E987</f>
        <v>5.3063366491406345</v>
      </c>
      <c r="E987" s="2">
        <f>MACD!F987</f>
        <v>2.5456040120642967</v>
      </c>
      <c r="F987" s="2">
        <f>'Moving Avg'!D987</f>
        <v>0</v>
      </c>
      <c r="G987" s="2">
        <f>'Moving Avg'!F987</f>
        <v>12.531000000000002</v>
      </c>
      <c r="H987" s="2">
        <f>'Moving Avg'!G987</f>
        <v>14.798999999999996</v>
      </c>
      <c r="I987" s="2">
        <f>'Moving Avg'!H987</f>
        <v>13.57105649999999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50</v>
      </c>
      <c r="N987" s="8">
        <f t="shared" si="151"/>
        <v>0</v>
      </c>
      <c r="O987" s="8">
        <f t="shared" si="152"/>
        <v>0</v>
      </c>
      <c r="P987" s="8">
        <f t="shared" si="153"/>
        <v>33</v>
      </c>
      <c r="Q987" s="9">
        <f t="shared" si="154"/>
        <v>22.45</v>
      </c>
      <c r="R987" s="9">
        <f t="shared" si="155"/>
        <v>18.25</v>
      </c>
      <c r="S987" s="9">
        <f t="shared" si="156"/>
        <v>22.35</v>
      </c>
      <c r="T987" s="9">
        <f t="shared" si="157"/>
        <v>20.75</v>
      </c>
      <c r="U987" s="8">
        <f t="shared" si="158"/>
        <v>21.016666666666669</v>
      </c>
      <c r="V987" s="8">
        <f t="shared" si="159"/>
        <v>20.950000000000003</v>
      </c>
    </row>
    <row r="988" spans="1:22" ht="13.5" x14ac:dyDescent="0.25">
      <c r="A988" s="3">
        <f>RSI!A988</f>
        <v>0</v>
      </c>
      <c r="B988" s="2">
        <f>RSI!B988</f>
        <v>0</v>
      </c>
      <c r="C988" s="2">
        <f>RSI!I988</f>
        <v>6.1198260340887742</v>
      </c>
      <c r="D988" s="2">
        <f>MACD!E988</f>
        <v>6.2004193857048957</v>
      </c>
      <c r="E988" s="2">
        <f>MACD!F988</f>
        <v>3.2765670867924168</v>
      </c>
      <c r="F988" s="2">
        <f>'Moving Avg'!D988</f>
        <v>0</v>
      </c>
      <c r="G988" s="2">
        <f>'Moving Avg'!F988</f>
        <v>11.698500000000001</v>
      </c>
      <c r="H988" s="2">
        <f>'Moving Avg'!G988</f>
        <v>14.486999999999997</v>
      </c>
      <c r="I988" s="2">
        <f>'Moving Avg'!H988</f>
        <v>13.509931999999992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  <c r="M988" s="8">
        <f t="shared" si="150"/>
        <v>50</v>
      </c>
      <c r="N988" s="8">
        <f t="shared" si="151"/>
        <v>0</v>
      </c>
      <c r="O988" s="8">
        <f t="shared" si="152"/>
        <v>0</v>
      </c>
      <c r="P988" s="8">
        <f t="shared" si="153"/>
        <v>33</v>
      </c>
      <c r="Q988" s="9">
        <f t="shared" si="154"/>
        <v>22.45</v>
      </c>
      <c r="R988" s="9">
        <f t="shared" si="155"/>
        <v>18.25</v>
      </c>
      <c r="S988" s="9">
        <f t="shared" si="156"/>
        <v>22.35</v>
      </c>
      <c r="T988" s="9">
        <f t="shared" si="157"/>
        <v>20.75</v>
      </c>
      <c r="U988" s="8">
        <f t="shared" si="158"/>
        <v>21.016666666666669</v>
      </c>
      <c r="V988" s="8">
        <f t="shared" si="159"/>
        <v>20.950000000000003</v>
      </c>
    </row>
    <row r="989" spans="1:22" ht="13.5" x14ac:dyDescent="0.25">
      <c r="A989" s="3">
        <f>RSI!A989</f>
        <v>0</v>
      </c>
      <c r="B989" s="2">
        <f>RSI!B989</f>
        <v>0</v>
      </c>
      <c r="C989" s="2">
        <f>RSI!I989</f>
        <v>6.1198260340887742</v>
      </c>
      <c r="D989" s="2">
        <f>MACD!E989</f>
        <v>6.9869466649423657</v>
      </c>
      <c r="E989" s="2">
        <f>MACD!F989</f>
        <v>4.0186430024224062</v>
      </c>
      <c r="F989" s="2">
        <f>'Moving Avg'!D989</f>
        <v>0</v>
      </c>
      <c r="G989" s="2">
        <f>'Moving Avg'!F989</f>
        <v>10.876000000000001</v>
      </c>
      <c r="H989" s="2">
        <f>'Moving Avg'!G989</f>
        <v>14.174999999999994</v>
      </c>
      <c r="I989" s="2">
        <f>'Moving Avg'!H989</f>
        <v>13.448807499999992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  <c r="M989" s="8">
        <f t="shared" si="150"/>
        <v>50</v>
      </c>
      <c r="N989" s="8">
        <f t="shared" si="151"/>
        <v>0</v>
      </c>
      <c r="O989" s="8">
        <f t="shared" si="152"/>
        <v>0</v>
      </c>
      <c r="P989" s="8">
        <f t="shared" si="153"/>
        <v>33</v>
      </c>
      <c r="Q989" s="9">
        <f t="shared" si="154"/>
        <v>22.45</v>
      </c>
      <c r="R989" s="9">
        <f t="shared" si="155"/>
        <v>18.25</v>
      </c>
      <c r="S989" s="9">
        <f t="shared" si="156"/>
        <v>22.35</v>
      </c>
      <c r="T989" s="9">
        <f t="shared" si="157"/>
        <v>20.75</v>
      </c>
      <c r="U989" s="8">
        <f t="shared" si="158"/>
        <v>21.016666666666669</v>
      </c>
      <c r="V989" s="8">
        <f t="shared" si="159"/>
        <v>20.950000000000003</v>
      </c>
    </row>
    <row r="990" spans="1:22" ht="13.5" x14ac:dyDescent="0.25">
      <c r="A990" s="3">
        <f>RSI!A990</f>
        <v>0</v>
      </c>
      <c r="B990" s="2">
        <f>RSI!B990</f>
        <v>0</v>
      </c>
      <c r="C990" s="2">
        <f>RSI!I990</f>
        <v>6.1198260340887742</v>
      </c>
      <c r="D990" s="2">
        <f>MACD!E990</f>
        <v>7.7144316083342019</v>
      </c>
      <c r="E990" s="2">
        <f>MACD!F990</f>
        <v>4.757800723604765</v>
      </c>
      <c r="F990" s="2">
        <f>'Moving Avg'!D990</f>
        <v>0</v>
      </c>
      <c r="G990" s="2">
        <f>'Moving Avg'!F990</f>
        <v>10.0535</v>
      </c>
      <c r="H990" s="2">
        <f>'Moving Avg'!G990</f>
        <v>13.863399999999997</v>
      </c>
      <c r="I990" s="2">
        <f>'Moving Avg'!H990</f>
        <v>13.387309499999992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  <c r="M990" s="8">
        <f t="shared" si="150"/>
        <v>50</v>
      </c>
      <c r="N990" s="8">
        <f t="shared" si="151"/>
        <v>0</v>
      </c>
      <c r="O990" s="8">
        <f t="shared" si="152"/>
        <v>0</v>
      </c>
      <c r="P990" s="8">
        <f t="shared" si="153"/>
        <v>33</v>
      </c>
      <c r="Q990" s="9">
        <f t="shared" si="154"/>
        <v>22.45</v>
      </c>
      <c r="R990" s="9">
        <f t="shared" si="155"/>
        <v>18.25</v>
      </c>
      <c r="S990" s="9">
        <f t="shared" si="156"/>
        <v>22.35</v>
      </c>
      <c r="T990" s="9">
        <f t="shared" si="157"/>
        <v>20.75</v>
      </c>
      <c r="U990" s="8">
        <f t="shared" si="158"/>
        <v>21.016666666666669</v>
      </c>
      <c r="V990" s="8">
        <f t="shared" si="159"/>
        <v>20.950000000000003</v>
      </c>
    </row>
    <row r="991" spans="1:22" ht="13.5" x14ac:dyDescent="0.25">
      <c r="A991" s="3">
        <f>RSI!A991</f>
        <v>0</v>
      </c>
      <c r="B991" s="2">
        <f>RSI!B991</f>
        <v>0</v>
      </c>
      <c r="C991" s="2">
        <f>RSI!I991</f>
        <v>6.1198260340887742</v>
      </c>
      <c r="D991" s="2">
        <f>MACD!E991</f>
        <v>8.4104448077627456</v>
      </c>
      <c r="E991" s="2">
        <f>MACD!F991</f>
        <v>5.4883295404363617</v>
      </c>
      <c r="F991" s="2">
        <f>'Moving Avg'!D991</f>
        <v>0</v>
      </c>
      <c r="G991" s="2">
        <f>'Moving Avg'!F991</f>
        <v>9.2159999999999993</v>
      </c>
      <c r="H991" s="2">
        <f>'Moving Avg'!G991</f>
        <v>13.537399999999996</v>
      </c>
      <c r="I991" s="2">
        <f>'Moving Avg'!H991</f>
        <v>13.325344999999993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  <c r="M991" s="8">
        <f t="shared" si="150"/>
        <v>50</v>
      </c>
      <c r="N991" s="8">
        <f t="shared" si="151"/>
        <v>0</v>
      </c>
      <c r="O991" s="8">
        <f t="shared" si="152"/>
        <v>0</v>
      </c>
      <c r="P991" s="8">
        <f t="shared" si="153"/>
        <v>33</v>
      </c>
      <c r="Q991" s="9">
        <f t="shared" si="154"/>
        <v>22.45</v>
      </c>
      <c r="R991" s="9">
        <f t="shared" si="155"/>
        <v>18.25</v>
      </c>
      <c r="S991" s="9">
        <f t="shared" si="156"/>
        <v>22.35</v>
      </c>
      <c r="T991" s="9">
        <f t="shared" si="157"/>
        <v>20.75</v>
      </c>
      <c r="U991" s="8">
        <f t="shared" si="158"/>
        <v>21.016666666666669</v>
      </c>
      <c r="V991" s="8">
        <f t="shared" si="159"/>
        <v>20.950000000000003</v>
      </c>
    </row>
    <row r="992" spans="1:22" ht="13.5" x14ac:dyDescent="0.25">
      <c r="A992" s="3">
        <f>RSI!A992</f>
        <v>0</v>
      </c>
      <c r="B992" s="2">
        <f>RSI!B992</f>
        <v>0</v>
      </c>
      <c r="C992" s="2">
        <f>RSI!I992</f>
        <v>6.1198260340887742</v>
      </c>
      <c r="D992" s="2">
        <f>MACD!E992</f>
        <v>9.081732131443081</v>
      </c>
      <c r="E992" s="2">
        <f>MACD!F992</f>
        <v>6.2070100586377057</v>
      </c>
      <c r="F992" s="2">
        <f>'Moving Avg'!D992</f>
        <v>0</v>
      </c>
      <c r="G992" s="2">
        <f>'Moving Avg'!F992</f>
        <v>8.3819999999999997</v>
      </c>
      <c r="H992" s="2">
        <f>'Moving Avg'!G992</f>
        <v>13.223199999999999</v>
      </c>
      <c r="I992" s="2">
        <f>'Moving Avg'!H992</f>
        <v>13.261420999999993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  <c r="M992" s="8">
        <f t="shared" si="150"/>
        <v>50</v>
      </c>
      <c r="N992" s="8">
        <f t="shared" si="151"/>
        <v>0</v>
      </c>
      <c r="O992" s="8">
        <f t="shared" si="152"/>
        <v>0</v>
      </c>
      <c r="P992" s="8">
        <f t="shared" si="153"/>
        <v>33</v>
      </c>
      <c r="Q992" s="9">
        <f t="shared" si="154"/>
        <v>22.45</v>
      </c>
      <c r="R992" s="9">
        <f t="shared" si="155"/>
        <v>18.25</v>
      </c>
      <c r="S992" s="9">
        <f t="shared" si="156"/>
        <v>22.35</v>
      </c>
      <c r="T992" s="9">
        <f t="shared" si="157"/>
        <v>20.75</v>
      </c>
      <c r="U992" s="8">
        <f t="shared" si="158"/>
        <v>21.016666666666669</v>
      </c>
      <c r="V992" s="8">
        <f t="shared" si="159"/>
        <v>20.950000000000003</v>
      </c>
    </row>
    <row r="993" spans="1:22" ht="13.5" x14ac:dyDescent="0.25">
      <c r="A993" s="3">
        <f>RSI!A993</f>
        <v>0</v>
      </c>
      <c r="B993" s="2">
        <f>RSI!B993</f>
        <v>0</v>
      </c>
      <c r="C993" s="2">
        <f>RSI!I993</f>
        <v>6.1198260340887742</v>
      </c>
      <c r="D993" s="2">
        <f>MACD!E993</f>
        <v>7.0697010359625123</v>
      </c>
      <c r="E993" s="2">
        <f>MACD!F993</f>
        <v>6.3795482541026676</v>
      </c>
      <c r="F993" s="2">
        <f>'Moving Avg'!D993</f>
        <v>0</v>
      </c>
      <c r="G993" s="2">
        <f>'Moving Avg'!F993</f>
        <v>7.548</v>
      </c>
      <c r="H993" s="2">
        <f>'Moving Avg'!G993</f>
        <v>12.898199999999999</v>
      </c>
      <c r="I993" s="2">
        <f>'Moving Avg'!H993</f>
        <v>13.196983499999995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  <c r="M993" s="8">
        <f t="shared" si="150"/>
        <v>50</v>
      </c>
      <c r="N993" s="8">
        <f t="shared" si="151"/>
        <v>0</v>
      </c>
      <c r="O993" s="8">
        <f t="shared" si="152"/>
        <v>0</v>
      </c>
      <c r="P993" s="8">
        <f t="shared" si="153"/>
        <v>33</v>
      </c>
      <c r="Q993" s="9">
        <f t="shared" si="154"/>
        <v>22.45</v>
      </c>
      <c r="R993" s="9">
        <f t="shared" si="155"/>
        <v>18.25</v>
      </c>
      <c r="S993" s="9">
        <f t="shared" si="156"/>
        <v>22.35</v>
      </c>
      <c r="T993" s="9">
        <f t="shared" si="157"/>
        <v>20.75</v>
      </c>
      <c r="U993" s="8">
        <f t="shared" si="158"/>
        <v>21.016666666666669</v>
      </c>
      <c r="V993" s="8">
        <f t="shared" si="159"/>
        <v>20.950000000000003</v>
      </c>
    </row>
    <row r="994" spans="1:22" ht="13.5" x14ac:dyDescent="0.25">
      <c r="A994" s="3">
        <f>RSI!A994</f>
        <v>0</v>
      </c>
      <c r="B994" s="2">
        <f>RSI!B994</f>
        <v>0</v>
      </c>
      <c r="C994" s="2">
        <f>RSI!I994</f>
        <v>6.1198260340887742</v>
      </c>
      <c r="D994" s="2">
        <f>MACD!E994</f>
        <v>5.412757003481012</v>
      </c>
      <c r="E994" s="2">
        <f>MACD!F994</f>
        <v>6.1861900039783375</v>
      </c>
      <c r="F994" s="2">
        <f>'Moving Avg'!D994</f>
        <v>0</v>
      </c>
      <c r="G994" s="2">
        <f>'Moving Avg'!F994</f>
        <v>6.7230000000000008</v>
      </c>
      <c r="H994" s="2">
        <f>'Moving Avg'!G994</f>
        <v>12.573199999999996</v>
      </c>
      <c r="I994" s="2">
        <f>'Moving Avg'!H994</f>
        <v>13.132685999999996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  <c r="M994" s="8">
        <f t="shared" si="150"/>
        <v>50</v>
      </c>
      <c r="N994" s="8">
        <f t="shared" si="151"/>
        <v>100</v>
      </c>
      <c r="O994" s="8">
        <f t="shared" si="152"/>
        <v>0</v>
      </c>
      <c r="P994" s="8">
        <f t="shared" si="153"/>
        <v>33</v>
      </c>
      <c r="Q994" s="9">
        <f t="shared" si="154"/>
        <v>57.45</v>
      </c>
      <c r="R994" s="9">
        <f t="shared" si="155"/>
        <v>38.25</v>
      </c>
      <c r="S994" s="9">
        <f t="shared" si="156"/>
        <v>37.35</v>
      </c>
      <c r="T994" s="9">
        <f t="shared" si="157"/>
        <v>45.75</v>
      </c>
      <c r="U994" s="8">
        <f t="shared" si="158"/>
        <v>44.35</v>
      </c>
      <c r="V994" s="8">
        <f t="shared" si="159"/>
        <v>44.7</v>
      </c>
    </row>
    <row r="995" spans="1:22" ht="13.5" x14ac:dyDescent="0.25">
      <c r="A995" s="3">
        <f>RSI!A995</f>
        <v>0</v>
      </c>
      <c r="B995" s="2">
        <f>RSI!B995</f>
        <v>0</v>
      </c>
      <c r="C995" s="2">
        <f>RSI!I995</f>
        <v>6.1198260340887742</v>
      </c>
      <c r="D995" s="2">
        <f>MACD!E995</f>
        <v>4.0528976389615341</v>
      </c>
      <c r="E995" s="2">
        <f>MACD!F995</f>
        <v>5.7595315309749768</v>
      </c>
      <c r="F995" s="2">
        <f>'Moving Avg'!D995</f>
        <v>0</v>
      </c>
      <c r="G995" s="2">
        <f>'Moving Avg'!F995</f>
        <v>5.8890000000000002</v>
      </c>
      <c r="H995" s="2">
        <f>'Moving Avg'!G995</f>
        <v>12.249199999999998</v>
      </c>
      <c r="I995" s="2">
        <f>'Moving Avg'!H995</f>
        <v>13.069181499999996</v>
      </c>
      <c r="J995" s="6" t="str">
        <f>OBV!F995</f>
        <v>NEUTRAL</v>
      </c>
      <c r="K995" s="6" t="str">
        <f>OBV!G995</f>
        <v>NEUTRAL</v>
      </c>
      <c r="L995" s="6" t="str">
        <f>OBV!H995</f>
        <v>NEUTRAL</v>
      </c>
      <c r="M995" s="8">
        <f t="shared" si="150"/>
        <v>50</v>
      </c>
      <c r="N995" s="8">
        <f t="shared" si="151"/>
        <v>100</v>
      </c>
      <c r="O995" s="8">
        <f t="shared" si="152"/>
        <v>0</v>
      </c>
      <c r="P995" s="8">
        <f t="shared" si="153"/>
        <v>33</v>
      </c>
      <c r="Q995" s="9">
        <f t="shared" si="154"/>
        <v>57.45</v>
      </c>
      <c r="R995" s="9">
        <f t="shared" si="155"/>
        <v>38.25</v>
      </c>
      <c r="S995" s="9">
        <f t="shared" si="156"/>
        <v>37.35</v>
      </c>
      <c r="T995" s="9">
        <f t="shared" si="157"/>
        <v>45.75</v>
      </c>
      <c r="U995" s="8">
        <f t="shared" si="158"/>
        <v>44.35</v>
      </c>
      <c r="V995" s="8">
        <f t="shared" si="159"/>
        <v>44.7</v>
      </c>
    </row>
    <row r="996" spans="1:22" ht="13.5" x14ac:dyDescent="0.25">
      <c r="A996" s="3">
        <f>RSI!A996</f>
        <v>0</v>
      </c>
      <c r="B996" s="2">
        <f>RSI!B996</f>
        <v>0</v>
      </c>
      <c r="C996" s="2">
        <f>RSI!I996</f>
        <v>6.1198260340887742</v>
      </c>
      <c r="D996" s="2">
        <f>MACD!E996</f>
        <v>2.9412938902472821</v>
      </c>
      <c r="E996" s="2">
        <f>MACD!F996</f>
        <v>5.1958840028294384</v>
      </c>
      <c r="F996" s="2">
        <f>'Moving Avg'!D996</f>
        <v>0</v>
      </c>
      <c r="G996" s="2">
        <f>'Moving Avg'!F996</f>
        <v>5.0640000000000001</v>
      </c>
      <c r="H996" s="2">
        <f>'Moving Avg'!G996</f>
        <v>11.925199999999997</v>
      </c>
      <c r="I996" s="2">
        <f>'Moving Avg'!H996</f>
        <v>13.006096999999997</v>
      </c>
      <c r="J996" s="6" t="str">
        <f>OBV!F996</f>
        <v>NEUTRAL</v>
      </c>
      <c r="K996" s="6" t="str">
        <f>OBV!G996</f>
        <v>NEUTRAL</v>
      </c>
      <c r="L996" s="6" t="str">
        <f>OBV!H996</f>
        <v>NEUTRAL</v>
      </c>
      <c r="M996" s="8">
        <f t="shared" si="150"/>
        <v>50</v>
      </c>
      <c r="N996" s="8">
        <f t="shared" si="151"/>
        <v>100</v>
      </c>
      <c r="O996" s="8">
        <f t="shared" si="152"/>
        <v>0</v>
      </c>
      <c r="P996" s="8">
        <f t="shared" si="153"/>
        <v>33</v>
      </c>
      <c r="Q996" s="9">
        <f t="shared" si="154"/>
        <v>57.45</v>
      </c>
      <c r="R996" s="9">
        <f t="shared" si="155"/>
        <v>38.25</v>
      </c>
      <c r="S996" s="9">
        <f t="shared" si="156"/>
        <v>37.35</v>
      </c>
      <c r="T996" s="9">
        <f t="shared" si="157"/>
        <v>45.75</v>
      </c>
      <c r="U996" s="8">
        <f t="shared" si="158"/>
        <v>44.35</v>
      </c>
      <c r="V996" s="8">
        <f t="shared" si="159"/>
        <v>44.7</v>
      </c>
    </row>
    <row r="997" spans="1:22" ht="13.5" x14ac:dyDescent="0.25">
      <c r="A997" s="3">
        <f>RSI!A997</f>
        <v>0</v>
      </c>
      <c r="B997" s="2">
        <f>RSI!B997</f>
        <v>0</v>
      </c>
      <c r="C997" s="2">
        <f>RSI!I997</f>
        <v>6.1198260340887742</v>
      </c>
      <c r="D997" s="2">
        <f>MACD!E997</f>
        <v>2.0368602536164886</v>
      </c>
      <c r="E997" s="2">
        <f>MACD!F997</f>
        <v>4.5640792529868488</v>
      </c>
      <c r="F997" s="2">
        <f>'Moving Avg'!D997</f>
        <v>0</v>
      </c>
      <c r="G997" s="2">
        <f>'Moving Avg'!F997</f>
        <v>4.2239999999999993</v>
      </c>
      <c r="H997" s="2">
        <f>'Moving Avg'!G997</f>
        <v>11.601199999999999</v>
      </c>
      <c r="I997" s="2">
        <f>'Moving Avg'!H997</f>
        <v>12.942265999999995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  <c r="M997" s="8">
        <f t="shared" si="150"/>
        <v>50</v>
      </c>
      <c r="N997" s="8">
        <f t="shared" si="151"/>
        <v>100</v>
      </c>
      <c r="O997" s="8">
        <f t="shared" si="152"/>
        <v>0</v>
      </c>
      <c r="P997" s="8">
        <f t="shared" si="153"/>
        <v>33</v>
      </c>
      <c r="Q997" s="9">
        <f t="shared" si="154"/>
        <v>57.45</v>
      </c>
      <c r="R997" s="9">
        <f t="shared" si="155"/>
        <v>38.25</v>
      </c>
      <c r="S997" s="9">
        <f t="shared" si="156"/>
        <v>37.35</v>
      </c>
      <c r="T997" s="9">
        <f t="shared" si="157"/>
        <v>45.75</v>
      </c>
      <c r="U997" s="8">
        <f t="shared" si="158"/>
        <v>44.35</v>
      </c>
      <c r="V997" s="8">
        <f t="shared" si="159"/>
        <v>44.7</v>
      </c>
    </row>
    <row r="998" spans="1:22" ht="13.5" x14ac:dyDescent="0.25">
      <c r="A998" s="3">
        <f>RSI!A998</f>
        <v>0</v>
      </c>
      <c r="B998" s="2">
        <f>RSI!B998</f>
        <v>0</v>
      </c>
      <c r="C998" s="2">
        <f>RSI!I998</f>
        <v>6.1198260340887742</v>
      </c>
      <c r="D998" s="2">
        <f>MACD!E998</f>
        <v>1.3050463188930292</v>
      </c>
      <c r="E998" s="2">
        <f>MACD!F998</f>
        <v>3.9122726661680849</v>
      </c>
      <c r="F998" s="2">
        <f>'Moving Avg'!D998</f>
        <v>0</v>
      </c>
      <c r="G998" s="2">
        <f>'Moving Avg'!F998</f>
        <v>3.3744999999999998</v>
      </c>
      <c r="H998" s="2">
        <f>'Moving Avg'!G998</f>
        <v>11.277199999999999</v>
      </c>
      <c r="I998" s="2">
        <f>'Moving Avg'!H998</f>
        <v>12.878434999999998</v>
      </c>
      <c r="J998" s="6" t="str">
        <f>OBV!F998</f>
        <v>NEUTRAL</v>
      </c>
      <c r="K998" s="6" t="str">
        <f>OBV!G998</f>
        <v>NEUTRAL</v>
      </c>
      <c r="L998" s="6" t="str">
        <f>OBV!H998</f>
        <v>NEUTRAL</v>
      </c>
      <c r="M998" s="8">
        <f t="shared" si="150"/>
        <v>50</v>
      </c>
      <c r="N998" s="8">
        <f t="shared" si="151"/>
        <v>100</v>
      </c>
      <c r="O998" s="8">
        <f t="shared" si="152"/>
        <v>0</v>
      </c>
      <c r="P998" s="8">
        <f t="shared" si="153"/>
        <v>33</v>
      </c>
      <c r="Q998" s="9">
        <f t="shared" si="154"/>
        <v>57.45</v>
      </c>
      <c r="R998" s="9">
        <f t="shared" si="155"/>
        <v>38.25</v>
      </c>
      <c r="S998" s="9">
        <f t="shared" si="156"/>
        <v>37.35</v>
      </c>
      <c r="T998" s="9">
        <f t="shared" si="157"/>
        <v>45.75</v>
      </c>
      <c r="U998" s="8">
        <f t="shared" si="158"/>
        <v>44.35</v>
      </c>
      <c r="V998" s="8">
        <f t="shared" si="159"/>
        <v>44.7</v>
      </c>
    </row>
    <row r="999" spans="1:22" ht="13.5" x14ac:dyDescent="0.25">
      <c r="A999" s="3">
        <f>RSI!A999</f>
        <v>0</v>
      </c>
      <c r="B999" s="2">
        <f>RSI!B999</f>
        <v>0</v>
      </c>
      <c r="C999" s="2">
        <f>RSI!I999</f>
        <v>6.1198260340887742</v>
      </c>
      <c r="D999" s="2">
        <f>MACD!E999</f>
        <v>0.71681550030464347</v>
      </c>
      <c r="E999" s="2">
        <f>MACD!F999</f>
        <v>3.2731812329953969</v>
      </c>
      <c r="F999" s="2">
        <f>'Moving Avg'!D999</f>
        <v>0</v>
      </c>
      <c r="G999" s="2">
        <f>'Moving Avg'!F999</f>
        <v>2.5369999999999999</v>
      </c>
      <c r="H999" s="2">
        <f>'Moving Avg'!G999</f>
        <v>10.957199999999998</v>
      </c>
      <c r="I999" s="2">
        <f>'Moving Avg'!H999</f>
        <v>12.814650999999996</v>
      </c>
      <c r="J999" s="6" t="str">
        <f>OBV!F999</f>
        <v>NEUTRAL</v>
      </c>
      <c r="K999" s="6" t="str">
        <f>OBV!G999</f>
        <v>NEUTRAL</v>
      </c>
      <c r="L999" s="6" t="str">
        <f>OBV!H999</f>
        <v>NEUTRAL</v>
      </c>
      <c r="M999" s="8">
        <f t="shared" si="150"/>
        <v>50</v>
      </c>
      <c r="N999" s="8">
        <f t="shared" si="151"/>
        <v>100</v>
      </c>
      <c r="O999" s="8">
        <f t="shared" si="152"/>
        <v>0</v>
      </c>
      <c r="P999" s="8">
        <f t="shared" si="153"/>
        <v>33</v>
      </c>
      <c r="Q999" s="9">
        <f t="shared" si="154"/>
        <v>57.45</v>
      </c>
      <c r="R999" s="9">
        <f t="shared" si="155"/>
        <v>38.25</v>
      </c>
      <c r="S999" s="9">
        <f t="shared" si="156"/>
        <v>37.35</v>
      </c>
      <c r="T999" s="9">
        <f t="shared" si="157"/>
        <v>45.75</v>
      </c>
      <c r="U999" s="8">
        <f t="shared" si="158"/>
        <v>44.35</v>
      </c>
      <c r="V999" s="8">
        <f t="shared" si="159"/>
        <v>44.7</v>
      </c>
    </row>
    <row r="1000" spans="1:22" ht="13.5" x14ac:dyDescent="0.25">
      <c r="A1000" s="3">
        <f>RSI!A1000</f>
        <v>0</v>
      </c>
      <c r="B1000" s="2">
        <f>RSI!B1000</f>
        <v>0</v>
      </c>
      <c r="C1000" s="2">
        <f>RSI!I1000</f>
        <v>6.1198260340887742</v>
      </c>
      <c r="D1000" s="2">
        <f>MACD!E1000</f>
        <v>0.24778206123619739</v>
      </c>
      <c r="E1000" s="2">
        <f>MACD!F1000</f>
        <v>2.6681013986435569</v>
      </c>
      <c r="F1000" s="2">
        <f>'Moving Avg'!D1000</f>
        <v>0</v>
      </c>
      <c r="G1000" s="2">
        <f>'Moving Avg'!F1000</f>
        <v>1.6994999999999998</v>
      </c>
      <c r="H1000" s="2">
        <f>'Moving Avg'!G1000</f>
        <v>10.633800000000001</v>
      </c>
      <c r="I1000" s="2">
        <f>'Moving Avg'!H1000</f>
        <v>12.751706499999996</v>
      </c>
      <c r="J1000" s="6" t="str">
        <f>OBV!F1000</f>
        <v>NEUTRAL</v>
      </c>
      <c r="K1000" s="6" t="str">
        <f>OBV!G1000</f>
        <v>NEUTRAL</v>
      </c>
      <c r="L1000" s="6" t="str">
        <f>OBV!H1000</f>
        <v>NEUTRAL</v>
      </c>
      <c r="M1000" s="8">
        <f t="shared" si="150"/>
        <v>50</v>
      </c>
      <c r="N1000" s="8">
        <f t="shared" si="151"/>
        <v>100</v>
      </c>
      <c r="O1000" s="8">
        <f t="shared" si="152"/>
        <v>0</v>
      </c>
      <c r="P1000" s="8">
        <f t="shared" si="153"/>
        <v>33</v>
      </c>
      <c r="Q1000" s="9">
        <f t="shared" si="154"/>
        <v>57.45</v>
      </c>
      <c r="R1000" s="9">
        <f t="shared" si="155"/>
        <v>38.25</v>
      </c>
      <c r="S1000" s="9">
        <f t="shared" si="156"/>
        <v>37.35</v>
      </c>
      <c r="T1000" s="9">
        <f t="shared" si="157"/>
        <v>45.75</v>
      </c>
      <c r="U1000" s="8">
        <f t="shared" si="158"/>
        <v>44.35</v>
      </c>
      <c r="V1000" s="8">
        <f t="shared" si="159"/>
        <v>44.7</v>
      </c>
    </row>
    <row r="1001" spans="1:22" ht="13.5" x14ac:dyDescent="0.25">
      <c r="A1001" s="3">
        <f>RSI!A1001</f>
        <v>0</v>
      </c>
      <c r="B1001" s="2">
        <f>RSI!B1001</f>
        <v>0</v>
      </c>
      <c r="C1001" s="2">
        <f>RSI!I1001</f>
        <v>6.1198260340887742</v>
      </c>
      <c r="D1001" s="2">
        <f>MACD!E1001</f>
        <v>-0.12251800710786931</v>
      </c>
      <c r="E1001" s="2">
        <f>MACD!F1001</f>
        <v>2.1099775174932716</v>
      </c>
      <c r="F1001" s="2">
        <f>'Moving Avg'!D1001</f>
        <v>0</v>
      </c>
      <c r="G1001" s="2">
        <f>'Moving Avg'!F1001</f>
        <v>0.85450000000000004</v>
      </c>
      <c r="H1001" s="2">
        <f>'Moving Avg'!G1001</f>
        <v>10.3104</v>
      </c>
      <c r="I1001" s="2">
        <f>'Moving Avg'!H1001</f>
        <v>12.689508499999997</v>
      </c>
      <c r="J1001" s="6" t="str">
        <f>OBV!F1001</f>
        <v>NEUTRAL</v>
      </c>
      <c r="K1001" s="6" t="str">
        <f>OBV!G1001</f>
        <v>NEUTRAL</v>
      </c>
      <c r="L1001" s="6" t="str">
        <f>OBV!H1001</f>
        <v>NEUTRAL</v>
      </c>
      <c r="M1001" s="8">
        <f t="shared" si="150"/>
        <v>50</v>
      </c>
      <c r="N1001" s="8">
        <f t="shared" si="151"/>
        <v>100</v>
      </c>
      <c r="O1001" s="8">
        <f t="shared" si="152"/>
        <v>0</v>
      </c>
      <c r="P1001" s="8">
        <f t="shared" si="153"/>
        <v>33</v>
      </c>
      <c r="Q1001" s="9">
        <f t="shared" si="154"/>
        <v>57.45</v>
      </c>
      <c r="R1001" s="9">
        <f t="shared" si="155"/>
        <v>38.25</v>
      </c>
      <c r="S1001" s="9">
        <f t="shared" si="156"/>
        <v>37.35</v>
      </c>
      <c r="T1001" s="9">
        <f t="shared" si="157"/>
        <v>45.75</v>
      </c>
      <c r="U1001" s="8">
        <f t="shared" si="158"/>
        <v>44.35</v>
      </c>
      <c r="V1001" s="8">
        <f t="shared" si="159"/>
        <v>44.7</v>
      </c>
    </row>
    <row r="1002" spans="1:22" ht="13.5" x14ac:dyDescent="0.25">
      <c r="A1002" s="3">
        <f>RSI!A1002</f>
        <v>0</v>
      </c>
      <c r="B1002" s="2">
        <f>RSI!B1002</f>
        <v>0</v>
      </c>
      <c r="C1002" s="2">
        <f>RSI!I1002</f>
        <v>6.1198260340887742</v>
      </c>
      <c r="D1002" s="2">
        <f>MACD!E1002</f>
        <v>-0.41124292666965534</v>
      </c>
      <c r="E1002" s="2">
        <f>MACD!F1002</f>
        <v>1.6057334286606864</v>
      </c>
      <c r="F1002" s="2">
        <f>'Moving Avg'!D1002</f>
        <v>0</v>
      </c>
      <c r="G1002" s="2">
        <f>'Moving Avg'!F1002</f>
        <v>0</v>
      </c>
      <c r="H1002" s="2">
        <f>'Moving Avg'!G1002</f>
        <v>9.9874000000000009</v>
      </c>
      <c r="I1002" s="2">
        <f>'Moving Avg'!H1002</f>
        <v>12.626283999999998</v>
      </c>
      <c r="J1002" s="6" t="str">
        <f>OBV!F1002</f>
        <v>NEUTRAL</v>
      </c>
      <c r="K1002" s="6" t="str">
        <f>OBV!G1002</f>
        <v>NEUTRAL</v>
      </c>
      <c r="L1002" s="6" t="str">
        <f>OBV!H1002</f>
        <v>NEUTRAL</v>
      </c>
      <c r="M1002" s="8">
        <f t="shared" si="150"/>
        <v>50</v>
      </c>
      <c r="N1002" s="8">
        <f t="shared" si="151"/>
        <v>100</v>
      </c>
      <c r="O1002" s="8">
        <f t="shared" si="152"/>
        <v>0</v>
      </c>
      <c r="P1002" s="8">
        <f t="shared" si="153"/>
        <v>33</v>
      </c>
      <c r="Q1002" s="9">
        <f t="shared" si="154"/>
        <v>57.45</v>
      </c>
      <c r="R1002" s="9">
        <f t="shared" si="155"/>
        <v>38.25</v>
      </c>
      <c r="S1002" s="9">
        <f t="shared" si="156"/>
        <v>37.35</v>
      </c>
      <c r="T1002" s="9">
        <f t="shared" si="157"/>
        <v>45.75</v>
      </c>
      <c r="U1002" s="8">
        <f t="shared" si="158"/>
        <v>44.35</v>
      </c>
      <c r="V1002" s="8">
        <f t="shared" si="159"/>
        <v>44.7</v>
      </c>
    </row>
    <row r="1003" spans="1:22" ht="13.5" x14ac:dyDescent="0.25">
      <c r="A1003" s="3">
        <f>RSI!A1003</f>
        <v>0</v>
      </c>
      <c r="B1003" s="2">
        <f>RSI!B1003</f>
        <v>0</v>
      </c>
      <c r="C1003" s="2">
        <f>RSI!I1003</f>
        <v>6.1198260340887742</v>
      </c>
      <c r="D1003" s="2">
        <f>MACD!E1003</f>
        <v>-0.63276538015345141</v>
      </c>
      <c r="E1003" s="2">
        <f>MACD!F1003</f>
        <v>1.1580336668978588</v>
      </c>
      <c r="F1003" s="2">
        <f>'Moving Avg'!D1003</f>
        <v>0</v>
      </c>
      <c r="G1003" s="2">
        <f>'Moving Avg'!F1003</f>
        <v>0</v>
      </c>
      <c r="H1003" s="2">
        <f>'Moving Avg'!G1003</f>
        <v>9.6704000000000008</v>
      </c>
      <c r="I1003" s="2">
        <f>'Moving Avg'!H1003</f>
        <v>12.563759499999998</v>
      </c>
      <c r="J1003" s="6" t="str">
        <f>OBV!F1003</f>
        <v>NEUTRAL</v>
      </c>
      <c r="K1003" s="6" t="str">
        <f>OBV!G1003</f>
        <v>NEUTRAL</v>
      </c>
      <c r="L1003" s="6" t="str">
        <f>OBV!H1003</f>
        <v>NEUTRAL</v>
      </c>
      <c r="M1003" s="8">
        <f t="shared" si="150"/>
        <v>50</v>
      </c>
      <c r="N1003" s="8">
        <f t="shared" si="151"/>
        <v>100</v>
      </c>
      <c r="O1003" s="8">
        <f t="shared" si="152"/>
        <v>0</v>
      </c>
      <c r="P1003" s="8">
        <f t="shared" si="153"/>
        <v>33</v>
      </c>
      <c r="Q1003" s="9">
        <f t="shared" si="154"/>
        <v>57.45</v>
      </c>
      <c r="R1003" s="9">
        <f t="shared" si="155"/>
        <v>38.25</v>
      </c>
      <c r="S1003" s="9">
        <f t="shared" si="156"/>
        <v>37.35</v>
      </c>
      <c r="T1003" s="9">
        <f t="shared" si="157"/>
        <v>45.75</v>
      </c>
      <c r="U1003" s="8">
        <f t="shared" si="158"/>
        <v>44.35</v>
      </c>
      <c r="V1003" s="8">
        <f t="shared" si="159"/>
        <v>44.7</v>
      </c>
    </row>
    <row r="1004" spans="1:22" ht="13.5" x14ac:dyDescent="0.25">
      <c r="A1004" s="3">
        <f>RSI!A1004</f>
        <v>0</v>
      </c>
      <c r="B1004" s="2">
        <f>RSI!B1004</f>
        <v>0</v>
      </c>
      <c r="C1004" s="2">
        <f>RSI!I1004</f>
        <v>6.1198260340887742</v>
      </c>
      <c r="D1004" s="2">
        <f>MACD!E1004</f>
        <v>-0.79911185647091676</v>
      </c>
      <c r="E1004" s="2">
        <f>MACD!F1004</f>
        <v>0.76660456222410378</v>
      </c>
      <c r="F1004" s="2">
        <f>'Moving Avg'!D1004</f>
        <v>0</v>
      </c>
      <c r="G1004" s="2">
        <f>'Moving Avg'!F1004</f>
        <v>0</v>
      </c>
      <c r="H1004" s="2">
        <f>'Moving Avg'!G1004</f>
        <v>9.3468</v>
      </c>
      <c r="I1004" s="2">
        <f>'Moving Avg'!H1004</f>
        <v>12.500814999999998</v>
      </c>
      <c r="J1004" s="6" t="str">
        <f>OBV!F1004</f>
        <v>NEUTRAL</v>
      </c>
      <c r="K1004" s="6" t="str">
        <f>OBV!G1004</f>
        <v>NEUTRAL</v>
      </c>
      <c r="L1004" s="6" t="str">
        <f>OBV!H1004</f>
        <v>NEUTRAL</v>
      </c>
      <c r="M1004" s="8">
        <f t="shared" si="150"/>
        <v>50</v>
      </c>
      <c r="N1004" s="8">
        <f t="shared" si="151"/>
        <v>100</v>
      </c>
      <c r="O1004" s="8">
        <f t="shared" si="152"/>
        <v>0</v>
      </c>
      <c r="P1004" s="8">
        <f t="shared" si="153"/>
        <v>33</v>
      </c>
      <c r="Q1004" s="9">
        <f t="shared" si="154"/>
        <v>57.45</v>
      </c>
      <c r="R1004" s="9">
        <f t="shared" si="155"/>
        <v>38.25</v>
      </c>
      <c r="S1004" s="9">
        <f t="shared" si="156"/>
        <v>37.35</v>
      </c>
      <c r="T1004" s="9">
        <f t="shared" si="157"/>
        <v>45.75</v>
      </c>
      <c r="U1004" s="8">
        <f t="shared" si="158"/>
        <v>44.35</v>
      </c>
      <c r="V1004" s="8">
        <f t="shared" si="159"/>
        <v>44.7</v>
      </c>
    </row>
    <row r="1005" spans="1:22" ht="13.5" x14ac:dyDescent="0.25">
      <c r="A1005" s="3">
        <f>RSI!A1005</f>
        <v>0</v>
      </c>
      <c r="B1005" s="2">
        <f>RSI!B1005</f>
        <v>0</v>
      </c>
      <c r="C1005" s="2">
        <f>RSI!I1005</f>
        <v>6.1198260340887742</v>
      </c>
      <c r="D1005" s="2">
        <f>MACD!E1005</f>
        <v>-0.92033360450914814</v>
      </c>
      <c r="E1005" s="2">
        <f>MACD!F1005</f>
        <v>0.42921692887745344</v>
      </c>
      <c r="F1005" s="2">
        <f>'Moving Avg'!D1005</f>
        <v>0</v>
      </c>
      <c r="G1005" s="2">
        <f>'Moving Avg'!F1005</f>
        <v>0</v>
      </c>
      <c r="H1005" s="2">
        <f>'Moving Avg'!G1005</f>
        <v>9.0267999999999997</v>
      </c>
      <c r="I1005" s="2">
        <f>'Moving Avg'!H1005</f>
        <v>12.437870499999999</v>
      </c>
      <c r="J1005" s="6" t="str">
        <f>OBV!F1005</f>
        <v>NEUTRAL</v>
      </c>
      <c r="K1005" s="6" t="str">
        <f>OBV!G1005</f>
        <v>NEUTRAL</v>
      </c>
      <c r="L1005" s="6" t="str">
        <f>OBV!H1005</f>
        <v>NEUTRAL</v>
      </c>
      <c r="M1005" s="8">
        <f t="shared" si="150"/>
        <v>50</v>
      </c>
      <c r="N1005" s="8">
        <f t="shared" si="151"/>
        <v>100</v>
      </c>
      <c r="O1005" s="8">
        <f t="shared" si="152"/>
        <v>0</v>
      </c>
      <c r="P1005" s="8">
        <f t="shared" si="153"/>
        <v>33</v>
      </c>
      <c r="Q1005" s="9">
        <f t="shared" si="154"/>
        <v>57.45</v>
      </c>
      <c r="R1005" s="9">
        <f t="shared" si="155"/>
        <v>38.25</v>
      </c>
      <c r="S1005" s="9">
        <f t="shared" si="156"/>
        <v>37.35</v>
      </c>
      <c r="T1005" s="9">
        <f t="shared" si="157"/>
        <v>45.75</v>
      </c>
      <c r="U1005" s="8">
        <f t="shared" si="158"/>
        <v>44.35</v>
      </c>
      <c r="V1005" s="8">
        <f t="shared" si="159"/>
        <v>44.7</v>
      </c>
    </row>
    <row r="1006" spans="1:22" ht="13.5" x14ac:dyDescent="0.25">
      <c r="A1006" s="3">
        <f>RSI!A1006</f>
        <v>0</v>
      </c>
      <c r="B1006" s="2">
        <f>RSI!B1006</f>
        <v>0</v>
      </c>
      <c r="C1006" s="2">
        <f>RSI!I1006</f>
        <v>6.1198260340887742</v>
      </c>
      <c r="D1006" s="2">
        <f>MACD!E1006</f>
        <v>-1.004819776282587</v>
      </c>
      <c r="E1006" s="2">
        <f>MACD!F1006</f>
        <v>0.14240958784544536</v>
      </c>
      <c r="F1006" s="2">
        <f>'Moving Avg'!D1006</f>
        <v>0</v>
      </c>
      <c r="G1006" s="2">
        <f>'Moving Avg'!F1006</f>
        <v>0</v>
      </c>
      <c r="H1006" s="2">
        <f>'Moving Avg'!G1006</f>
        <v>8.6923999999999992</v>
      </c>
      <c r="I1006" s="2">
        <f>'Moving Avg'!H1006</f>
        <v>12.375019499999999</v>
      </c>
      <c r="J1006" s="6" t="str">
        <f>OBV!F1006</f>
        <v>NEUTRAL</v>
      </c>
      <c r="K1006" s="6" t="str">
        <f>OBV!G1006</f>
        <v>NEUTRAL</v>
      </c>
      <c r="L1006" s="6" t="str">
        <f>OBV!H1006</f>
        <v>NEUTRAL</v>
      </c>
      <c r="M1006" s="8">
        <f t="shared" si="150"/>
        <v>50</v>
      </c>
      <c r="N1006" s="8">
        <f t="shared" si="151"/>
        <v>100</v>
      </c>
      <c r="O1006" s="8">
        <f t="shared" si="152"/>
        <v>0</v>
      </c>
      <c r="P1006" s="8">
        <f t="shared" si="153"/>
        <v>33</v>
      </c>
      <c r="Q1006" s="9">
        <f t="shared" si="154"/>
        <v>57.45</v>
      </c>
      <c r="R1006" s="9">
        <f t="shared" si="155"/>
        <v>38.25</v>
      </c>
      <c r="S1006" s="9">
        <f t="shared" si="156"/>
        <v>37.35</v>
      </c>
      <c r="T1006" s="9">
        <f t="shared" si="157"/>
        <v>45.75</v>
      </c>
      <c r="U1006" s="8">
        <f t="shared" si="158"/>
        <v>44.35</v>
      </c>
      <c r="V1006" s="8">
        <f t="shared" si="159"/>
        <v>44.7</v>
      </c>
    </row>
    <row r="1007" spans="1:22" ht="13.5" x14ac:dyDescent="0.25">
      <c r="A1007" s="3">
        <f>RSI!A1007</f>
        <v>0</v>
      </c>
      <c r="B1007" s="2">
        <f>RSI!B1007</f>
        <v>0</v>
      </c>
      <c r="C1007" s="2">
        <f>RSI!I1007</f>
        <v>6.1198260340887742</v>
      </c>
      <c r="D1007" s="2">
        <f>MACD!E1007</f>
        <v>-1.0595617082841975</v>
      </c>
      <c r="E1007" s="2">
        <f>MACD!F1007</f>
        <v>-9.798467138048321E-2</v>
      </c>
      <c r="F1007" s="2">
        <f>'Moving Avg'!D1007</f>
        <v>0</v>
      </c>
      <c r="G1007" s="2">
        <f>'Moving Avg'!F1007</f>
        <v>0</v>
      </c>
      <c r="H1007" s="2">
        <f>'Moving Avg'!G1007</f>
        <v>8.3611999999999984</v>
      </c>
      <c r="I1007" s="2">
        <f>'Moving Avg'!H1007</f>
        <v>12.312494999999998</v>
      </c>
      <c r="J1007" s="6" t="str">
        <f>OBV!F1007</f>
        <v>NEUTRAL</v>
      </c>
      <c r="K1007" s="6" t="str">
        <f>OBV!G1007</f>
        <v>NEUTRAL</v>
      </c>
      <c r="L1007" s="6" t="str">
        <f>OBV!H1007</f>
        <v>NEUTRAL</v>
      </c>
      <c r="M1007" s="8">
        <f t="shared" si="150"/>
        <v>50</v>
      </c>
      <c r="N1007" s="8">
        <f t="shared" si="151"/>
        <v>100</v>
      </c>
      <c r="O1007" s="8">
        <f t="shared" si="152"/>
        <v>0</v>
      </c>
      <c r="P1007" s="8">
        <f t="shared" si="153"/>
        <v>33</v>
      </c>
      <c r="Q1007" s="9">
        <f t="shared" si="154"/>
        <v>57.45</v>
      </c>
      <c r="R1007" s="9">
        <f t="shared" si="155"/>
        <v>38.25</v>
      </c>
      <c r="S1007" s="9">
        <f t="shared" si="156"/>
        <v>37.35</v>
      </c>
      <c r="T1007" s="9">
        <f t="shared" si="157"/>
        <v>45.75</v>
      </c>
      <c r="U1007" s="8">
        <f t="shared" si="158"/>
        <v>44.35</v>
      </c>
      <c r="V1007" s="8">
        <f t="shared" si="159"/>
        <v>44.7</v>
      </c>
    </row>
    <row r="1008" spans="1:22" ht="13.5" x14ac:dyDescent="0.25">
      <c r="A1008" s="3">
        <f>RSI!A1008</f>
        <v>0</v>
      </c>
      <c r="B1008" s="2">
        <f>RSI!B1008</f>
        <v>0</v>
      </c>
      <c r="C1008" s="2">
        <f>RSI!I1008</f>
        <v>6.1198260340887742</v>
      </c>
      <c r="D1008" s="2">
        <f>MACD!E1008</f>
        <v>-1.0903759090457534</v>
      </c>
      <c r="E1008" s="2">
        <f>MACD!F1008</f>
        <v>-0.29646291891353727</v>
      </c>
      <c r="F1008" s="2">
        <f>'Moving Avg'!D1008</f>
        <v>0</v>
      </c>
      <c r="G1008" s="2">
        <f>'Moving Avg'!F1008</f>
        <v>0</v>
      </c>
      <c r="H1008" s="2">
        <f>'Moving Avg'!G1008</f>
        <v>8.0267999999999997</v>
      </c>
      <c r="I1008" s="2">
        <f>'Moving Avg'!H1008</f>
        <v>12.250903999999998</v>
      </c>
      <c r="J1008" s="6" t="str">
        <f>OBV!F1008</f>
        <v>NEUTRAL</v>
      </c>
      <c r="K1008" s="6" t="str">
        <f>OBV!G1008</f>
        <v>NEUTRAL</v>
      </c>
      <c r="L1008" s="6" t="str">
        <f>OBV!H1008</f>
        <v>NEUTRAL</v>
      </c>
      <c r="M1008" s="8">
        <f t="shared" si="150"/>
        <v>50</v>
      </c>
      <c r="N1008" s="8">
        <f t="shared" si="151"/>
        <v>100</v>
      </c>
      <c r="O1008" s="8">
        <f t="shared" si="152"/>
        <v>0</v>
      </c>
      <c r="P1008" s="8">
        <f t="shared" si="153"/>
        <v>33</v>
      </c>
      <c r="Q1008" s="9">
        <f t="shared" si="154"/>
        <v>57.45</v>
      </c>
      <c r="R1008" s="9">
        <f t="shared" si="155"/>
        <v>38.25</v>
      </c>
      <c r="S1008" s="9">
        <f t="shared" si="156"/>
        <v>37.35</v>
      </c>
      <c r="T1008" s="9">
        <f t="shared" si="157"/>
        <v>45.75</v>
      </c>
      <c r="U1008" s="8">
        <f t="shared" si="158"/>
        <v>44.35</v>
      </c>
      <c r="V1008" s="8">
        <f t="shared" si="159"/>
        <v>44.7</v>
      </c>
    </row>
    <row r="1009" spans="1:22" ht="13.5" x14ac:dyDescent="0.25">
      <c r="A1009" s="3">
        <f>RSI!A1009</f>
        <v>0</v>
      </c>
      <c r="B1009" s="2">
        <f>RSI!B1009</f>
        <v>0</v>
      </c>
      <c r="C1009" s="2">
        <f>RSI!I1009</f>
        <v>6.1198260340887742</v>
      </c>
      <c r="D1009" s="2">
        <f>MACD!E1009</f>
        <v>-1.1020921528441718</v>
      </c>
      <c r="E1009" s="2">
        <f>MACD!F1009</f>
        <v>-0.45758876569966422</v>
      </c>
      <c r="F1009" s="2">
        <f>'Moving Avg'!D1009</f>
        <v>0</v>
      </c>
      <c r="G1009" s="2">
        <f>'Moving Avg'!F1009</f>
        <v>0</v>
      </c>
      <c r="H1009" s="2">
        <f>'Moving Avg'!G1009</f>
        <v>7.6928000000000001</v>
      </c>
      <c r="I1009" s="2">
        <f>'Moving Avg'!H1009</f>
        <v>12.189453</v>
      </c>
      <c r="J1009" s="6" t="str">
        <f>OBV!F1009</f>
        <v>NEUTRAL</v>
      </c>
      <c r="K1009" s="6" t="str">
        <f>OBV!G1009</f>
        <v>NEUTRAL</v>
      </c>
      <c r="L1009" s="6" t="str">
        <f>OBV!H1009</f>
        <v>NEUTRAL</v>
      </c>
      <c r="M1009" s="8">
        <f t="shared" si="150"/>
        <v>50</v>
      </c>
      <c r="N1009" s="8">
        <f t="shared" si="151"/>
        <v>100</v>
      </c>
      <c r="O1009" s="8">
        <f t="shared" si="152"/>
        <v>0</v>
      </c>
      <c r="P1009" s="8">
        <f t="shared" si="153"/>
        <v>33</v>
      </c>
      <c r="Q1009" s="9">
        <f t="shared" si="154"/>
        <v>57.45</v>
      </c>
      <c r="R1009" s="9">
        <f t="shared" si="155"/>
        <v>38.25</v>
      </c>
      <c r="S1009" s="9">
        <f t="shared" si="156"/>
        <v>37.35</v>
      </c>
      <c r="T1009" s="9">
        <f t="shared" si="157"/>
        <v>45.75</v>
      </c>
      <c r="U1009" s="8">
        <f t="shared" si="158"/>
        <v>44.35</v>
      </c>
      <c r="V1009" s="8">
        <f t="shared" si="159"/>
        <v>44.7</v>
      </c>
    </row>
    <row r="1010" spans="1:22" ht="13.5" x14ac:dyDescent="0.25">
      <c r="A1010" s="3">
        <f>RSI!A1010</f>
        <v>0</v>
      </c>
      <c r="B1010" s="2">
        <f>RSI!B1010</f>
        <v>0</v>
      </c>
      <c r="C1010" s="2">
        <f>RSI!I1010</f>
        <v>6.1198260340887742</v>
      </c>
      <c r="D1010" s="2">
        <f>MACD!E1010</f>
        <v>-1.0987120914002639</v>
      </c>
      <c r="E1010" s="2">
        <f>MACD!F1010</f>
        <v>-0.58581343083978421</v>
      </c>
      <c r="F1010" s="2">
        <f>'Moving Avg'!D1010</f>
        <v>0</v>
      </c>
      <c r="G1010" s="2">
        <f>'Moving Avg'!F1010</f>
        <v>0</v>
      </c>
      <c r="H1010" s="2">
        <f>'Moving Avg'!G1010</f>
        <v>7.3557999999999995</v>
      </c>
      <c r="I1010" s="2">
        <f>'Moving Avg'!H1010</f>
        <v>12.125762000000002</v>
      </c>
      <c r="J1010" s="6" t="str">
        <f>OBV!F1010</f>
        <v>NEUTRAL</v>
      </c>
      <c r="K1010" s="6" t="str">
        <f>OBV!G1010</f>
        <v>NEUTRAL</v>
      </c>
      <c r="L1010" s="6" t="str">
        <f>OBV!H1010</f>
        <v>NEUTRAL</v>
      </c>
      <c r="M1010" s="8">
        <f t="shared" si="150"/>
        <v>50</v>
      </c>
      <c r="N1010" s="8">
        <f t="shared" si="151"/>
        <v>100</v>
      </c>
      <c r="O1010" s="8">
        <f t="shared" si="152"/>
        <v>0</v>
      </c>
      <c r="P1010" s="8">
        <f t="shared" si="153"/>
        <v>33</v>
      </c>
      <c r="Q1010" s="9">
        <f t="shared" si="154"/>
        <v>57.45</v>
      </c>
      <c r="R1010" s="9">
        <f t="shared" si="155"/>
        <v>38.25</v>
      </c>
      <c r="S1010" s="9">
        <f t="shared" si="156"/>
        <v>37.35</v>
      </c>
      <c r="T1010" s="9">
        <f t="shared" si="157"/>
        <v>45.75</v>
      </c>
      <c r="U1010" s="8">
        <f t="shared" si="158"/>
        <v>44.35</v>
      </c>
      <c r="V1010" s="8">
        <f t="shared" si="159"/>
        <v>44.7</v>
      </c>
    </row>
    <row r="1011" spans="1:22" ht="13.5" x14ac:dyDescent="0.25">
      <c r="A1011" s="3">
        <f>RSI!A1011</f>
        <v>0</v>
      </c>
      <c r="B1011" s="2">
        <f>RSI!B1011</f>
        <v>0</v>
      </c>
      <c r="C1011" s="2">
        <f>RSI!I1011</f>
        <v>6.1198260340887742</v>
      </c>
      <c r="D1011" s="2">
        <f>MACD!E1011</f>
        <v>-1.0835429595977693</v>
      </c>
      <c r="E1011" s="2">
        <f>MACD!F1011</f>
        <v>-0.68535933659138126</v>
      </c>
      <c r="F1011" s="2">
        <f>'Moving Avg'!D1011</f>
        <v>0</v>
      </c>
      <c r="G1011" s="2">
        <f>'Moving Avg'!F1011</f>
        <v>0</v>
      </c>
      <c r="H1011" s="2">
        <f>'Moving Avg'!G1011</f>
        <v>7.0187999999999997</v>
      </c>
      <c r="I1011" s="2">
        <f>'Moving Avg'!H1011</f>
        <v>12.063704</v>
      </c>
      <c r="J1011" s="6" t="str">
        <f>OBV!F1011</f>
        <v>NEUTRAL</v>
      </c>
      <c r="K1011" s="6" t="str">
        <f>OBV!G1011</f>
        <v>NEUTRAL</v>
      </c>
      <c r="L1011" s="6" t="str">
        <f>OBV!H1011</f>
        <v>NEUTRAL</v>
      </c>
      <c r="M1011" s="8">
        <f t="shared" si="150"/>
        <v>50</v>
      </c>
      <c r="N1011" s="8">
        <f t="shared" si="151"/>
        <v>100</v>
      </c>
      <c r="O1011" s="8">
        <f t="shared" si="152"/>
        <v>0</v>
      </c>
      <c r="P1011" s="8">
        <f t="shared" si="153"/>
        <v>33</v>
      </c>
      <c r="Q1011" s="9">
        <f t="shared" si="154"/>
        <v>57.45</v>
      </c>
      <c r="R1011" s="9">
        <f t="shared" si="155"/>
        <v>38.25</v>
      </c>
      <c r="S1011" s="9">
        <f t="shared" si="156"/>
        <v>37.35</v>
      </c>
      <c r="T1011" s="9">
        <f t="shared" si="157"/>
        <v>45.75</v>
      </c>
      <c r="U1011" s="8">
        <f t="shared" si="158"/>
        <v>44.35</v>
      </c>
      <c r="V1011" s="8">
        <f t="shared" si="159"/>
        <v>44.7</v>
      </c>
    </row>
    <row r="1012" spans="1:22" ht="13.5" x14ac:dyDescent="0.25">
      <c r="A1012" s="3">
        <f>RSI!A1012</f>
        <v>0</v>
      </c>
      <c r="B1012" s="2">
        <f>RSI!B1012</f>
        <v>0</v>
      </c>
      <c r="C1012" s="2">
        <f>RSI!I1012</f>
        <v>6.1198260340887742</v>
      </c>
      <c r="D1012" s="2">
        <f>MACD!E1012</f>
        <v>-1.0593102442585178</v>
      </c>
      <c r="E1012" s="2">
        <f>MACD!F1012</f>
        <v>-0.76014951812480858</v>
      </c>
      <c r="F1012" s="2">
        <f>'Moving Avg'!D1012</f>
        <v>0</v>
      </c>
      <c r="G1012" s="2">
        <f>'Moving Avg'!F1012</f>
        <v>0</v>
      </c>
      <c r="H1012" s="2">
        <f>'Moving Avg'!G1012</f>
        <v>6.6834000000000007</v>
      </c>
      <c r="I1012" s="2">
        <f>'Moving Avg'!H1012</f>
        <v>12.001646000000001</v>
      </c>
      <c r="J1012" s="6" t="str">
        <f>OBV!F1012</f>
        <v>NEUTRAL</v>
      </c>
      <c r="K1012" s="6" t="str">
        <f>OBV!G1012</f>
        <v>NEUTRAL</v>
      </c>
      <c r="L1012" s="6" t="str">
        <f>OBV!H1012</f>
        <v>NEUTRAL</v>
      </c>
      <c r="M1012" s="8">
        <f t="shared" si="150"/>
        <v>50</v>
      </c>
      <c r="N1012" s="8">
        <f t="shared" si="151"/>
        <v>100</v>
      </c>
      <c r="O1012" s="8">
        <f t="shared" si="152"/>
        <v>0</v>
      </c>
      <c r="P1012" s="8">
        <f t="shared" si="153"/>
        <v>33</v>
      </c>
      <c r="Q1012" s="9">
        <f t="shared" si="154"/>
        <v>57.45</v>
      </c>
      <c r="R1012" s="9">
        <f t="shared" si="155"/>
        <v>38.25</v>
      </c>
      <c r="S1012" s="9">
        <f t="shared" si="156"/>
        <v>37.35</v>
      </c>
      <c r="T1012" s="9">
        <f t="shared" si="157"/>
        <v>45.75</v>
      </c>
      <c r="U1012" s="8">
        <f t="shared" si="158"/>
        <v>44.35</v>
      </c>
      <c r="V1012" s="8">
        <f t="shared" si="159"/>
        <v>44.7</v>
      </c>
    </row>
    <row r="1013" spans="1:22" ht="13.5" x14ac:dyDescent="0.25">
      <c r="A1013" s="3">
        <f>RSI!A1013</f>
        <v>0</v>
      </c>
      <c r="B1013" s="2">
        <f>RSI!B1013</f>
        <v>0</v>
      </c>
      <c r="C1013" s="2">
        <f>RSI!I1013</f>
        <v>6.1198260340887742</v>
      </c>
      <c r="D1013" s="2">
        <f>MACD!E1013</f>
        <v>-1.0282525870068708</v>
      </c>
      <c r="E1013" s="2">
        <f>MACD!F1013</f>
        <v>-0.81377013190122105</v>
      </c>
      <c r="F1013" s="2">
        <f>'Moving Avg'!D1013</f>
        <v>0</v>
      </c>
      <c r="G1013" s="2">
        <f>'Moving Avg'!F1013</f>
        <v>0</v>
      </c>
      <c r="H1013" s="2">
        <f>'Moving Avg'!G1013</f>
        <v>6.3474000000000004</v>
      </c>
      <c r="I1013" s="2">
        <f>'Moving Avg'!H1013</f>
        <v>11.939588000000001</v>
      </c>
      <c r="J1013" s="6" t="str">
        <f>OBV!F1013</f>
        <v>NEUTRAL</v>
      </c>
      <c r="K1013" s="6" t="str">
        <f>OBV!G1013</f>
        <v>NEUTRAL</v>
      </c>
      <c r="L1013" s="6" t="str">
        <f>OBV!H1013</f>
        <v>NEUTRAL</v>
      </c>
      <c r="M1013" s="8">
        <f t="shared" si="150"/>
        <v>50</v>
      </c>
      <c r="N1013" s="8">
        <f t="shared" si="151"/>
        <v>100</v>
      </c>
      <c r="O1013" s="8">
        <f t="shared" si="152"/>
        <v>0</v>
      </c>
      <c r="P1013" s="8">
        <f t="shared" si="153"/>
        <v>33</v>
      </c>
      <c r="Q1013" s="9">
        <f t="shared" si="154"/>
        <v>57.45</v>
      </c>
      <c r="R1013" s="9">
        <f t="shared" si="155"/>
        <v>38.25</v>
      </c>
      <c r="S1013" s="9">
        <f t="shared" si="156"/>
        <v>37.35</v>
      </c>
      <c r="T1013" s="9">
        <f t="shared" si="157"/>
        <v>45.75</v>
      </c>
      <c r="U1013" s="8">
        <f t="shared" si="158"/>
        <v>44.35</v>
      </c>
      <c r="V1013" s="8">
        <f t="shared" si="159"/>
        <v>44.7</v>
      </c>
    </row>
    <row r="1014" spans="1:22" ht="13.5" x14ac:dyDescent="0.25">
      <c r="A1014" s="3">
        <f>RSI!A1014</f>
        <v>0</v>
      </c>
      <c r="B1014" s="2">
        <f>RSI!B1014</f>
        <v>0</v>
      </c>
      <c r="C1014" s="2">
        <f>RSI!I1014</f>
        <v>6.1198260340887742</v>
      </c>
      <c r="D1014" s="2">
        <f>MACD!E1014</f>
        <v>-0.99220168645920581</v>
      </c>
      <c r="E1014" s="2">
        <f>MACD!F1014</f>
        <v>-0.84945644281281807</v>
      </c>
      <c r="F1014" s="2">
        <f>'Moving Avg'!D1014</f>
        <v>0</v>
      </c>
      <c r="G1014" s="2">
        <f>'Moving Avg'!F1014</f>
        <v>0</v>
      </c>
      <c r="H1014" s="2">
        <f>'Moving Avg'!G1014</f>
        <v>6.0114000000000001</v>
      </c>
      <c r="I1014" s="2">
        <f>'Moving Avg'!H1014</f>
        <v>11.877437</v>
      </c>
      <c r="J1014" s="6" t="str">
        <f>OBV!F1014</f>
        <v>NEUTRAL</v>
      </c>
      <c r="K1014" s="6" t="str">
        <f>OBV!G1014</f>
        <v>NEUTRAL</v>
      </c>
      <c r="L1014" s="6" t="str">
        <f>OBV!H1014</f>
        <v>NEUTRAL</v>
      </c>
      <c r="M1014" s="8">
        <f t="shared" si="150"/>
        <v>50</v>
      </c>
      <c r="N1014" s="8">
        <f t="shared" si="151"/>
        <v>100</v>
      </c>
      <c r="O1014" s="8">
        <f t="shared" si="152"/>
        <v>0</v>
      </c>
      <c r="P1014" s="8">
        <f t="shared" si="153"/>
        <v>33</v>
      </c>
      <c r="Q1014" s="9">
        <f t="shared" si="154"/>
        <v>57.45</v>
      </c>
      <c r="R1014" s="9">
        <f t="shared" si="155"/>
        <v>38.25</v>
      </c>
      <c r="S1014" s="9">
        <f t="shared" si="156"/>
        <v>37.35</v>
      </c>
      <c r="T1014" s="9">
        <f t="shared" si="157"/>
        <v>45.75</v>
      </c>
      <c r="U1014" s="8">
        <f t="shared" si="158"/>
        <v>44.35</v>
      </c>
      <c r="V1014" s="8">
        <f t="shared" si="159"/>
        <v>44.7</v>
      </c>
    </row>
    <row r="1015" spans="1:22" ht="13.5" x14ac:dyDescent="0.25">
      <c r="A1015" s="3">
        <f>RSI!A1015</f>
        <v>0</v>
      </c>
      <c r="B1015" s="2">
        <f>RSI!B1015</f>
        <v>0</v>
      </c>
      <c r="C1015" s="2">
        <f>RSI!I1015</f>
        <v>6.1198260340887742</v>
      </c>
      <c r="D1015" s="2">
        <f>MACD!E1015</f>
        <v>-0.95264953718158552</v>
      </c>
      <c r="E1015" s="2">
        <f>MACD!F1015</f>
        <v>-0.87009506168657169</v>
      </c>
      <c r="F1015" s="2">
        <f>'Moving Avg'!D1015</f>
        <v>0</v>
      </c>
      <c r="G1015" s="2">
        <f>'Moving Avg'!F1015</f>
        <v>0</v>
      </c>
      <c r="H1015" s="2">
        <f>'Moving Avg'!G1015</f>
        <v>5.6783999999999999</v>
      </c>
      <c r="I1015" s="2">
        <f>'Moving Avg'!H1015</f>
        <v>11.815845999999999</v>
      </c>
      <c r="J1015" s="6" t="str">
        <f>OBV!F1015</f>
        <v>NEUTRAL</v>
      </c>
      <c r="K1015" s="6" t="str">
        <f>OBV!G1015</f>
        <v>NEUTRAL</v>
      </c>
      <c r="L1015" s="6" t="str">
        <f>OBV!H1015</f>
        <v>NEUTRAL</v>
      </c>
      <c r="M1015" s="8">
        <f t="shared" si="150"/>
        <v>50</v>
      </c>
      <c r="N1015" s="8">
        <f t="shared" si="151"/>
        <v>100</v>
      </c>
      <c r="O1015" s="8">
        <f t="shared" si="152"/>
        <v>0</v>
      </c>
      <c r="P1015" s="8">
        <f t="shared" si="153"/>
        <v>33</v>
      </c>
      <c r="Q1015" s="9">
        <f t="shared" si="154"/>
        <v>57.45</v>
      </c>
      <c r="R1015" s="9">
        <f t="shared" si="155"/>
        <v>38.25</v>
      </c>
      <c r="S1015" s="9">
        <f t="shared" si="156"/>
        <v>37.35</v>
      </c>
      <c r="T1015" s="9">
        <f t="shared" si="157"/>
        <v>45.75</v>
      </c>
      <c r="U1015" s="8">
        <f t="shared" si="158"/>
        <v>44.35</v>
      </c>
      <c r="V1015" s="8">
        <f t="shared" si="159"/>
        <v>44.7</v>
      </c>
    </row>
    <row r="1016" spans="1:22" ht="13.5" x14ac:dyDescent="0.25">
      <c r="A1016" s="3">
        <f>RSI!A1016</f>
        <v>0</v>
      </c>
      <c r="B1016" s="2">
        <f>RSI!B1016</f>
        <v>0</v>
      </c>
      <c r="C1016" s="2">
        <f>RSI!I1016</f>
        <v>6.1198260340887742</v>
      </c>
      <c r="D1016" s="2">
        <f>MACD!E1016</f>
        <v>-0.91080498105602448</v>
      </c>
      <c r="E1016" s="2">
        <f>MACD!F1016</f>
        <v>-0.87823704556046223</v>
      </c>
      <c r="F1016" s="2">
        <f>'Moving Avg'!D1016</f>
        <v>0</v>
      </c>
      <c r="G1016" s="2">
        <f>'Moving Avg'!F1016</f>
        <v>0</v>
      </c>
      <c r="H1016" s="2">
        <f>'Moving Avg'!G1016</f>
        <v>5.3454000000000006</v>
      </c>
      <c r="I1016" s="2">
        <f>'Moving Avg'!H1016</f>
        <v>11.7533215</v>
      </c>
      <c r="J1016" s="6" t="str">
        <f>OBV!F1016</f>
        <v>NEUTRAL</v>
      </c>
      <c r="K1016" s="6" t="str">
        <f>OBV!G1016</f>
        <v>NEUTRAL</v>
      </c>
      <c r="L1016" s="6" t="str">
        <f>OBV!H1016</f>
        <v>NEUTRAL</v>
      </c>
      <c r="M1016" s="8">
        <f t="shared" si="150"/>
        <v>50</v>
      </c>
      <c r="N1016" s="8">
        <f t="shared" si="151"/>
        <v>100</v>
      </c>
      <c r="O1016" s="8">
        <f t="shared" si="152"/>
        <v>0</v>
      </c>
      <c r="P1016" s="8">
        <f t="shared" si="153"/>
        <v>33</v>
      </c>
      <c r="Q1016" s="9">
        <f t="shared" si="154"/>
        <v>57.45</v>
      </c>
      <c r="R1016" s="9">
        <f t="shared" si="155"/>
        <v>38.25</v>
      </c>
      <c r="S1016" s="9">
        <f t="shared" si="156"/>
        <v>37.35</v>
      </c>
      <c r="T1016" s="9">
        <f t="shared" si="157"/>
        <v>45.75</v>
      </c>
      <c r="U1016" s="8">
        <f t="shared" si="158"/>
        <v>44.35</v>
      </c>
      <c r="V1016" s="8">
        <f t="shared" si="159"/>
        <v>44.7</v>
      </c>
    </row>
    <row r="1017" spans="1:22" ht="13.5" x14ac:dyDescent="0.25">
      <c r="A1017" s="3">
        <f>RSI!A1017</f>
        <v>0</v>
      </c>
      <c r="B1017" s="2">
        <f>RSI!B1017</f>
        <v>0</v>
      </c>
      <c r="C1017" s="2">
        <f>RSI!I1017</f>
        <v>6.1198260340887742</v>
      </c>
      <c r="D1017" s="2">
        <f>MACD!E1017</f>
        <v>-0.86764124071769566</v>
      </c>
      <c r="E1017" s="2">
        <f>MACD!F1017</f>
        <v>-0.87611788459190898</v>
      </c>
      <c r="F1017" s="2">
        <f>'Moving Avg'!D1017</f>
        <v>0</v>
      </c>
      <c r="G1017" s="2">
        <f>'Moving Avg'!F1017</f>
        <v>0</v>
      </c>
      <c r="H1017" s="2">
        <f>'Moving Avg'!G1017</f>
        <v>5.0124000000000004</v>
      </c>
      <c r="I1017" s="2">
        <f>'Moving Avg'!H1017</f>
        <v>11.691497</v>
      </c>
      <c r="J1017" s="6" t="str">
        <f>OBV!F1017</f>
        <v>NEUTRAL</v>
      </c>
      <c r="K1017" s="6" t="str">
        <f>OBV!G1017</f>
        <v>NEUTRAL</v>
      </c>
      <c r="L1017" s="6" t="str">
        <f>OBV!H1017</f>
        <v>NEUTRAL</v>
      </c>
      <c r="M1017" s="8">
        <f t="shared" si="150"/>
        <v>50</v>
      </c>
      <c r="N1017" s="8">
        <f t="shared" si="151"/>
        <v>0</v>
      </c>
      <c r="O1017" s="8">
        <f t="shared" si="152"/>
        <v>0</v>
      </c>
      <c r="P1017" s="8">
        <f t="shared" si="153"/>
        <v>33</v>
      </c>
      <c r="Q1017" s="9">
        <f t="shared" si="154"/>
        <v>22.45</v>
      </c>
      <c r="R1017" s="9">
        <f t="shared" si="155"/>
        <v>18.25</v>
      </c>
      <c r="S1017" s="9">
        <f t="shared" si="156"/>
        <v>22.35</v>
      </c>
      <c r="T1017" s="9">
        <f t="shared" si="157"/>
        <v>20.75</v>
      </c>
      <c r="U1017" s="8">
        <f t="shared" si="158"/>
        <v>21.016666666666669</v>
      </c>
      <c r="V1017" s="8">
        <f t="shared" si="159"/>
        <v>20.950000000000003</v>
      </c>
    </row>
    <row r="1018" spans="1:22" ht="13.5" x14ac:dyDescent="0.25">
      <c r="A1018" s="3">
        <f>RSI!A1018</f>
        <v>0</v>
      </c>
      <c r="B1018" s="2">
        <f>RSI!B1018</f>
        <v>0</v>
      </c>
      <c r="C1018" s="2">
        <f>RSI!I1018</f>
        <v>6.1198260340887742</v>
      </c>
      <c r="D1018" s="2">
        <f>MACD!E1018</f>
        <v>-0.82393584597151004</v>
      </c>
      <c r="E1018" s="2">
        <f>MACD!F1018</f>
        <v>-0.86568147686782926</v>
      </c>
      <c r="F1018" s="2">
        <f>'Moving Avg'!D1018</f>
        <v>0</v>
      </c>
      <c r="G1018" s="2">
        <f>'Moving Avg'!F1018</f>
        <v>0</v>
      </c>
      <c r="H1018" s="2">
        <f>'Moving Avg'!G1018</f>
        <v>4.6794000000000002</v>
      </c>
      <c r="I1018" s="2">
        <f>'Moving Avg'!H1018</f>
        <v>11.6296725</v>
      </c>
      <c r="J1018" s="6" t="str">
        <f>OBV!F1018</f>
        <v>NEUTRAL</v>
      </c>
      <c r="K1018" s="6" t="str">
        <f>OBV!G1018</f>
        <v>NEUTRAL</v>
      </c>
      <c r="L1018" s="6" t="str">
        <f>OBV!H1018</f>
        <v>NEUTRAL</v>
      </c>
      <c r="M1018" s="8">
        <f t="shared" si="150"/>
        <v>50</v>
      </c>
      <c r="N1018" s="8">
        <f t="shared" si="151"/>
        <v>0</v>
      </c>
      <c r="O1018" s="8">
        <f t="shared" si="152"/>
        <v>0</v>
      </c>
      <c r="P1018" s="8">
        <f t="shared" si="153"/>
        <v>33</v>
      </c>
      <c r="Q1018" s="9">
        <f t="shared" si="154"/>
        <v>22.45</v>
      </c>
      <c r="R1018" s="9">
        <f t="shared" si="155"/>
        <v>18.25</v>
      </c>
      <c r="S1018" s="9">
        <f t="shared" si="156"/>
        <v>22.35</v>
      </c>
      <c r="T1018" s="9">
        <f t="shared" si="157"/>
        <v>20.75</v>
      </c>
      <c r="U1018" s="8">
        <f t="shared" si="158"/>
        <v>21.016666666666669</v>
      </c>
      <c r="V1018" s="8">
        <f t="shared" si="159"/>
        <v>20.950000000000003</v>
      </c>
    </row>
    <row r="1019" spans="1:22" ht="13.5" x14ac:dyDescent="0.25">
      <c r="A1019" s="3">
        <f>RSI!A1019</f>
        <v>0</v>
      </c>
      <c r="B1019" s="2">
        <f>RSI!B1019</f>
        <v>0</v>
      </c>
      <c r="C1019" s="2">
        <f>RSI!I1019</f>
        <v>6.1198260340887742</v>
      </c>
      <c r="D1019" s="2">
        <f>MACD!E1019</f>
        <v>-0.7803041452903503</v>
      </c>
      <c r="E1019" s="2">
        <f>MACD!F1019</f>
        <v>-0.84860601055233353</v>
      </c>
      <c r="F1019" s="2">
        <f>'Moving Avg'!D1019</f>
        <v>0</v>
      </c>
      <c r="G1019" s="2">
        <f>'Moving Avg'!F1019</f>
        <v>0</v>
      </c>
      <c r="H1019" s="2">
        <f>'Moving Avg'!G1019</f>
        <v>4.3504000000000005</v>
      </c>
      <c r="I1019" s="2">
        <f>'Moving Avg'!H1019</f>
        <v>11.568128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  <c r="M1019" s="8">
        <f t="shared" si="150"/>
        <v>50</v>
      </c>
      <c r="N1019" s="8">
        <f t="shared" si="151"/>
        <v>0</v>
      </c>
      <c r="O1019" s="8">
        <f t="shared" si="152"/>
        <v>0</v>
      </c>
      <c r="P1019" s="8">
        <f t="shared" si="153"/>
        <v>33</v>
      </c>
      <c r="Q1019" s="9">
        <f t="shared" si="154"/>
        <v>22.45</v>
      </c>
      <c r="R1019" s="9">
        <f t="shared" si="155"/>
        <v>18.25</v>
      </c>
      <c r="S1019" s="9">
        <f t="shared" si="156"/>
        <v>22.35</v>
      </c>
      <c r="T1019" s="9">
        <f t="shared" si="157"/>
        <v>20.75</v>
      </c>
      <c r="U1019" s="8">
        <f t="shared" si="158"/>
        <v>21.016666666666669</v>
      </c>
      <c r="V1019" s="8">
        <f t="shared" si="159"/>
        <v>20.950000000000003</v>
      </c>
    </row>
    <row r="1020" spans="1:22" ht="13.5" x14ac:dyDescent="0.25">
      <c r="A1020" s="3">
        <f>RSI!A1020</f>
        <v>0</v>
      </c>
      <c r="B1020" s="2">
        <f>RSI!B1020</f>
        <v>0</v>
      </c>
      <c r="C1020" s="2">
        <f>RSI!I1020</f>
        <v>6.1198260340887742</v>
      </c>
      <c r="D1020" s="2">
        <f>MACD!E1020</f>
        <v>-0.73722740948271392</v>
      </c>
      <c r="E1020" s="2">
        <f>MACD!F1020</f>
        <v>-0.82633029033840966</v>
      </c>
      <c r="F1020" s="2">
        <f>'Moving Avg'!D1020</f>
        <v>0</v>
      </c>
      <c r="G1020" s="2">
        <f>'Moving Avg'!F1020</f>
        <v>0</v>
      </c>
      <c r="H1020" s="2">
        <f>'Moving Avg'!G1020</f>
        <v>4.0213999999999999</v>
      </c>
      <c r="I1020" s="2">
        <f>'Moving Avg'!H1020</f>
        <v>11.506677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  <c r="M1020" s="8">
        <f t="shared" si="150"/>
        <v>50</v>
      </c>
      <c r="N1020" s="8">
        <f t="shared" si="151"/>
        <v>0</v>
      </c>
      <c r="O1020" s="8">
        <f t="shared" si="152"/>
        <v>0</v>
      </c>
      <c r="P1020" s="8">
        <f t="shared" si="153"/>
        <v>33</v>
      </c>
      <c r="Q1020" s="9">
        <f t="shared" si="154"/>
        <v>22.45</v>
      </c>
      <c r="R1020" s="9">
        <f t="shared" si="155"/>
        <v>18.25</v>
      </c>
      <c r="S1020" s="9">
        <f t="shared" si="156"/>
        <v>22.35</v>
      </c>
      <c r="T1020" s="9">
        <f t="shared" si="157"/>
        <v>20.75</v>
      </c>
      <c r="U1020" s="8">
        <f t="shared" si="158"/>
        <v>21.016666666666669</v>
      </c>
      <c r="V1020" s="8">
        <f t="shared" si="159"/>
        <v>20.950000000000003</v>
      </c>
    </row>
    <row r="1021" spans="1:22" ht="13.5" x14ac:dyDescent="0.25">
      <c r="A1021" s="3">
        <f>RSI!A1021</f>
        <v>0</v>
      </c>
      <c r="B1021" s="2">
        <f>RSI!B1021</f>
        <v>0</v>
      </c>
      <c r="C1021" s="2">
        <f>RSI!I1021</f>
        <v>6.1198260340887742</v>
      </c>
      <c r="D1021" s="2">
        <f>MACD!E1021</f>
        <v>-0.69507637818632972</v>
      </c>
      <c r="E1021" s="2">
        <f>MACD!F1021</f>
        <v>-0.80007950790799365</v>
      </c>
      <c r="F1021" s="2">
        <f>'Moving Avg'!D1021</f>
        <v>0</v>
      </c>
      <c r="G1021" s="2">
        <f>'Moving Avg'!F1021</f>
        <v>0</v>
      </c>
      <c r="H1021" s="2">
        <f>'Moving Avg'!G1021</f>
        <v>3.6863999999999999</v>
      </c>
      <c r="I1021" s="2">
        <f>'Moving Avg'!H1021</f>
        <v>11.445085999999998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  <c r="M1021" s="8">
        <f t="shared" si="150"/>
        <v>50</v>
      </c>
      <c r="N1021" s="8">
        <f t="shared" si="151"/>
        <v>0</v>
      </c>
      <c r="O1021" s="8">
        <f t="shared" si="152"/>
        <v>0</v>
      </c>
      <c r="P1021" s="8">
        <f t="shared" si="153"/>
        <v>33</v>
      </c>
      <c r="Q1021" s="9">
        <f t="shared" si="154"/>
        <v>22.45</v>
      </c>
      <c r="R1021" s="9">
        <f t="shared" si="155"/>
        <v>18.25</v>
      </c>
      <c r="S1021" s="9">
        <f t="shared" si="156"/>
        <v>22.35</v>
      </c>
      <c r="T1021" s="9">
        <f t="shared" si="157"/>
        <v>20.75</v>
      </c>
      <c r="U1021" s="8">
        <f t="shared" si="158"/>
        <v>21.016666666666669</v>
      </c>
      <c r="V1021" s="8">
        <f t="shared" si="159"/>
        <v>20.950000000000003</v>
      </c>
    </row>
    <row r="1022" spans="1:22" ht="13.5" x14ac:dyDescent="0.25">
      <c r="A1022" s="3">
        <f>RSI!A1022</f>
        <v>0</v>
      </c>
      <c r="B1022" s="2">
        <f>RSI!B1022</f>
        <v>0</v>
      </c>
      <c r="C1022" s="2">
        <f>RSI!I1022</f>
        <v>6.1198260340887742</v>
      </c>
      <c r="D1022" s="2">
        <f>MACD!E1022</f>
        <v>-0.65413096759017308</v>
      </c>
      <c r="E1022" s="2">
        <f>MACD!F1022</f>
        <v>-0.77088979984442951</v>
      </c>
      <c r="F1022" s="2">
        <f>'Moving Avg'!D1022</f>
        <v>0</v>
      </c>
      <c r="G1022" s="2">
        <f>'Moving Avg'!F1022</f>
        <v>0</v>
      </c>
      <c r="H1022" s="2">
        <f>'Moving Avg'!G1022</f>
        <v>3.3527999999999998</v>
      </c>
      <c r="I1022" s="2">
        <f>'Moving Avg'!H1022</f>
        <v>11.382375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  <c r="M1022" s="8">
        <f t="shared" si="150"/>
        <v>50</v>
      </c>
      <c r="N1022" s="8">
        <f t="shared" si="151"/>
        <v>0</v>
      </c>
      <c r="O1022" s="8">
        <f t="shared" si="152"/>
        <v>0</v>
      </c>
      <c r="P1022" s="8">
        <f t="shared" si="153"/>
        <v>33</v>
      </c>
      <c r="Q1022" s="9">
        <f t="shared" si="154"/>
        <v>22.45</v>
      </c>
      <c r="R1022" s="9">
        <f t="shared" si="155"/>
        <v>18.25</v>
      </c>
      <c r="S1022" s="9">
        <f t="shared" si="156"/>
        <v>22.35</v>
      </c>
      <c r="T1022" s="9">
        <f t="shared" si="157"/>
        <v>20.75</v>
      </c>
      <c r="U1022" s="8">
        <f t="shared" si="158"/>
        <v>21.016666666666669</v>
      </c>
      <c r="V1022" s="8">
        <f t="shared" si="159"/>
        <v>20.950000000000003</v>
      </c>
    </row>
    <row r="1023" spans="1:22" ht="13.5" x14ac:dyDescent="0.25">
      <c r="A1023" s="3">
        <f>RSI!A1023</f>
        <v>0</v>
      </c>
      <c r="B1023" s="2">
        <f>RSI!B1023</f>
        <v>0</v>
      </c>
      <c r="C1023" s="2">
        <f>RSI!I1023</f>
        <v>6.1198260340887742</v>
      </c>
      <c r="D1023" s="2">
        <f>MACD!E1023</f>
        <v>-0.61459674598247005</v>
      </c>
      <c r="E1023" s="2">
        <f>MACD!F1023</f>
        <v>-0.73963118907203773</v>
      </c>
      <c r="F1023" s="2">
        <f>'Moving Avg'!D1023</f>
        <v>0</v>
      </c>
      <c r="G1023" s="2">
        <f>'Moving Avg'!F1023</f>
        <v>0</v>
      </c>
      <c r="H1023" s="2">
        <f>'Moving Avg'!G1023</f>
        <v>3.0192000000000001</v>
      </c>
      <c r="I1023" s="2">
        <f>'Moving Avg'!H1023</f>
        <v>11.319664000000003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  <c r="M1023" s="8">
        <f t="shared" si="150"/>
        <v>50</v>
      </c>
      <c r="N1023" s="8">
        <f t="shared" si="151"/>
        <v>0</v>
      </c>
      <c r="O1023" s="8">
        <f t="shared" si="152"/>
        <v>0</v>
      </c>
      <c r="P1023" s="8">
        <f t="shared" si="153"/>
        <v>33</v>
      </c>
      <c r="Q1023" s="9">
        <f t="shared" si="154"/>
        <v>22.45</v>
      </c>
      <c r="R1023" s="9">
        <f t="shared" si="155"/>
        <v>18.25</v>
      </c>
      <c r="S1023" s="9">
        <f t="shared" si="156"/>
        <v>22.35</v>
      </c>
      <c r="T1023" s="9">
        <f t="shared" si="157"/>
        <v>20.75</v>
      </c>
      <c r="U1023" s="8">
        <f t="shared" si="158"/>
        <v>21.016666666666669</v>
      </c>
      <c r="V1023" s="8">
        <f t="shared" si="159"/>
        <v>20.950000000000003</v>
      </c>
    </row>
    <row r="1024" spans="1:22" ht="13.5" x14ac:dyDescent="0.25">
      <c r="A1024" s="3">
        <f>RSI!A1024</f>
        <v>0</v>
      </c>
      <c r="B1024" s="2">
        <f>RSI!B1024</f>
        <v>0</v>
      </c>
      <c r="C1024" s="2">
        <f>RSI!I1024</f>
        <v>6.1198260340887742</v>
      </c>
      <c r="D1024" s="2">
        <f>MACD!E1024</f>
        <v>-0.57661868921310189</v>
      </c>
      <c r="E1024" s="2">
        <f>MACD!F1024</f>
        <v>-0.70702868910025063</v>
      </c>
      <c r="F1024" s="2">
        <f>'Moving Avg'!D1024</f>
        <v>0</v>
      </c>
      <c r="G1024" s="2">
        <f>'Moving Avg'!F1024</f>
        <v>0</v>
      </c>
      <c r="H1024" s="2">
        <f>'Moving Avg'!G1024</f>
        <v>2.6892</v>
      </c>
      <c r="I1024" s="2">
        <f>'Moving Avg'!H1024</f>
        <v>11.257699500000001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  <c r="M1024" s="8">
        <f t="shared" si="150"/>
        <v>50</v>
      </c>
      <c r="N1024" s="8">
        <f t="shared" si="151"/>
        <v>0</v>
      </c>
      <c r="O1024" s="8">
        <f t="shared" si="152"/>
        <v>0</v>
      </c>
      <c r="P1024" s="8">
        <f t="shared" si="153"/>
        <v>33</v>
      </c>
      <c r="Q1024" s="9">
        <f t="shared" si="154"/>
        <v>22.45</v>
      </c>
      <c r="R1024" s="9">
        <f t="shared" si="155"/>
        <v>18.25</v>
      </c>
      <c r="S1024" s="9">
        <f t="shared" si="156"/>
        <v>22.35</v>
      </c>
      <c r="T1024" s="9">
        <f t="shared" si="157"/>
        <v>20.75</v>
      </c>
      <c r="U1024" s="8">
        <f t="shared" si="158"/>
        <v>21.016666666666669</v>
      </c>
      <c r="V1024" s="8">
        <f t="shared" si="159"/>
        <v>20.950000000000003</v>
      </c>
    </row>
    <row r="1025" spans="1:22" ht="13.5" x14ac:dyDescent="0.25">
      <c r="A1025" s="3">
        <f>RSI!A1025</f>
        <v>0</v>
      </c>
      <c r="B1025" s="2">
        <f>RSI!B1025</f>
        <v>0</v>
      </c>
      <c r="C1025" s="2">
        <f>RSI!I1025</f>
        <v>6.1198260340887742</v>
      </c>
      <c r="D1025" s="2">
        <f>MACD!E1025</f>
        <v>-0.54029264827740775</v>
      </c>
      <c r="E1025" s="2">
        <f>MACD!F1025</f>
        <v>-0.67368148093568214</v>
      </c>
      <c r="F1025" s="2">
        <f>'Moving Avg'!D1025</f>
        <v>0</v>
      </c>
      <c r="G1025" s="2">
        <f>'Moving Avg'!F1025</f>
        <v>0</v>
      </c>
      <c r="H1025" s="2">
        <f>'Moving Avg'!G1025</f>
        <v>2.3555999999999999</v>
      </c>
      <c r="I1025" s="2">
        <f>'Moving Avg'!H1025</f>
        <v>11.195408500000001</v>
      </c>
      <c r="J1025" s="6" t="str">
        <f>OBV!F1025</f>
        <v>NEUTRAL</v>
      </c>
      <c r="K1025" s="6" t="str">
        <f>OBV!G1025</f>
        <v>NEUTRAL</v>
      </c>
      <c r="L1025" s="6" t="str">
        <f>OBV!H1025</f>
        <v>NEUTRAL</v>
      </c>
      <c r="M1025" s="8">
        <f t="shared" si="150"/>
        <v>50</v>
      </c>
      <c r="N1025" s="8">
        <f t="shared" si="151"/>
        <v>0</v>
      </c>
      <c r="O1025" s="8">
        <f t="shared" si="152"/>
        <v>0</v>
      </c>
      <c r="P1025" s="8">
        <f t="shared" si="153"/>
        <v>33</v>
      </c>
      <c r="Q1025" s="9">
        <f t="shared" si="154"/>
        <v>22.45</v>
      </c>
      <c r="R1025" s="9">
        <f t="shared" si="155"/>
        <v>18.25</v>
      </c>
      <c r="S1025" s="9">
        <f t="shared" si="156"/>
        <v>22.35</v>
      </c>
      <c r="T1025" s="9">
        <f t="shared" si="157"/>
        <v>20.75</v>
      </c>
      <c r="U1025" s="8">
        <f t="shared" si="158"/>
        <v>21.016666666666669</v>
      </c>
      <c r="V1025" s="8">
        <f t="shared" si="159"/>
        <v>20.950000000000003</v>
      </c>
    </row>
    <row r="1026" spans="1:22" ht="13.5" x14ac:dyDescent="0.25">
      <c r="A1026" s="3">
        <f>RSI!A1026</f>
        <v>0</v>
      </c>
      <c r="B1026" s="2">
        <f>RSI!B1026</f>
        <v>0</v>
      </c>
      <c r="C1026" s="2">
        <f>RSI!I1026</f>
        <v>6.1198260340887742</v>
      </c>
      <c r="D1026" s="2">
        <f>MACD!E1026</f>
        <v>-0.50567489371779095</v>
      </c>
      <c r="E1026" s="2">
        <f>MACD!F1026</f>
        <v>-0.64008016349210384</v>
      </c>
      <c r="F1026" s="2">
        <f>'Moving Avg'!D1026</f>
        <v>0</v>
      </c>
      <c r="G1026" s="2">
        <f>'Moving Avg'!F1026</f>
        <v>0</v>
      </c>
      <c r="H1026" s="2">
        <f>'Moving Avg'!G1026</f>
        <v>2.0255999999999998</v>
      </c>
      <c r="I1026" s="2">
        <f>'Moving Avg'!H1026</f>
        <v>11.133817500000003</v>
      </c>
      <c r="J1026" s="6" t="str">
        <f>OBV!F1026</f>
        <v>NEUTRAL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50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33</v>
      </c>
      <c r="Q1026" s="9">
        <f t="shared" si="154"/>
        <v>22.45</v>
      </c>
      <c r="R1026" s="9">
        <f t="shared" si="155"/>
        <v>18.25</v>
      </c>
      <c r="S1026" s="9">
        <f t="shared" si="156"/>
        <v>22.35</v>
      </c>
      <c r="T1026" s="9">
        <f t="shared" si="157"/>
        <v>20.75</v>
      </c>
      <c r="U1026" s="8">
        <f t="shared" si="158"/>
        <v>21.016666666666669</v>
      </c>
      <c r="V1026" s="8">
        <f t="shared" si="159"/>
        <v>20.950000000000003</v>
      </c>
    </row>
    <row r="1027" spans="1:22" ht="13.5" x14ac:dyDescent="0.25">
      <c r="A1027" s="3">
        <f>RSI!A1027</f>
        <v>0</v>
      </c>
      <c r="B1027" s="2">
        <f>RSI!B1027</f>
        <v>0</v>
      </c>
      <c r="C1027" s="2">
        <f>RSI!I1027</f>
        <v>6.1198260340887742</v>
      </c>
      <c r="D1027" s="2">
        <f>MACD!E1027</f>
        <v>-0.47279004449053796</v>
      </c>
      <c r="E1027" s="2">
        <f>MACD!F1027</f>
        <v>-0.60662213969179068</v>
      </c>
      <c r="F1027" s="2">
        <f>'Moving Avg'!D1027</f>
        <v>0</v>
      </c>
      <c r="G1027" s="2">
        <f>'Moving Avg'!F1027</f>
        <v>0</v>
      </c>
      <c r="H1027" s="2">
        <f>'Moving Avg'!G1027</f>
        <v>1.6895999999999998</v>
      </c>
      <c r="I1027" s="2">
        <f>'Moving Avg'!H1027</f>
        <v>11.072226500000005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  <c r="M1027" s="8">
        <f t="shared" si="160"/>
        <v>50</v>
      </c>
      <c r="N1027" s="8">
        <f t="shared" si="161"/>
        <v>0</v>
      </c>
      <c r="O1027" s="8">
        <f t="shared" si="162"/>
        <v>0</v>
      </c>
      <c r="P1027" s="8">
        <f t="shared" si="163"/>
        <v>33</v>
      </c>
      <c r="Q1027" s="9">
        <f t="shared" ref="Q1027:Q1090" si="164">0.35*M1027+N1027*0.35+O1027*0.15+P1027*0.15</f>
        <v>22.45</v>
      </c>
      <c r="R1027" s="9">
        <f t="shared" ref="R1027:R1090" si="165">M1027*0.2+N1027*0.2+O1027*0.35+P1027*0.25</f>
        <v>18.25</v>
      </c>
      <c r="S1027" s="9">
        <f t="shared" ref="S1027:S1090" si="166">M1027*0.15+N1027*0.15+O1027*0.25+P1027*0.45</f>
        <v>22.35</v>
      </c>
      <c r="T1027" s="9">
        <f t="shared" ref="T1027:T1090" si="167">0.25*SUM(M1027:P1027)</f>
        <v>20.75</v>
      </c>
      <c r="U1027" s="8">
        <f t="shared" ref="U1027:U1090" si="168">SUM(Q1027:S1027)/3</f>
        <v>21.016666666666669</v>
      </c>
      <c r="V1027" s="8">
        <f t="shared" ref="V1027:V1090" si="169">SUM(Q1027:T1027)/4</f>
        <v>20.950000000000003</v>
      </c>
    </row>
    <row r="1028" spans="1:22" ht="13.5" x14ac:dyDescent="0.25">
      <c r="A1028" s="3">
        <f>RSI!A1028</f>
        <v>0</v>
      </c>
      <c r="B1028" s="2">
        <f>RSI!B1028</f>
        <v>0</v>
      </c>
      <c r="C1028" s="2">
        <f>RSI!I1028</f>
        <v>6.1198260340887742</v>
      </c>
      <c r="D1028" s="2">
        <f>MACD!E1028</f>
        <v>-0.44163764074279799</v>
      </c>
      <c r="E1028" s="2">
        <f>MACD!F1028</f>
        <v>-0.5736252399019921</v>
      </c>
      <c r="F1028" s="2">
        <f>'Moving Avg'!D1028</f>
        <v>0</v>
      </c>
      <c r="G1028" s="2">
        <f>'Moving Avg'!F1028</f>
        <v>0</v>
      </c>
      <c r="H1028" s="2">
        <f>'Moving Avg'!G1028</f>
        <v>1.3497999999999999</v>
      </c>
      <c r="I1028" s="2">
        <f>'Moving Avg'!H1028</f>
        <v>11.007835500000004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  <c r="M1028" s="8">
        <f t="shared" si="160"/>
        <v>50</v>
      </c>
      <c r="N1028" s="8">
        <f t="shared" si="161"/>
        <v>0</v>
      </c>
      <c r="O1028" s="8">
        <f t="shared" si="162"/>
        <v>0</v>
      </c>
      <c r="P1028" s="8">
        <f t="shared" si="163"/>
        <v>33</v>
      </c>
      <c r="Q1028" s="9">
        <f t="shared" si="164"/>
        <v>22.45</v>
      </c>
      <c r="R1028" s="9">
        <f t="shared" si="165"/>
        <v>18.25</v>
      </c>
      <c r="S1028" s="9">
        <f t="shared" si="166"/>
        <v>22.35</v>
      </c>
      <c r="T1028" s="9">
        <f t="shared" si="167"/>
        <v>20.75</v>
      </c>
      <c r="U1028" s="8">
        <f t="shared" si="168"/>
        <v>21.016666666666669</v>
      </c>
      <c r="V1028" s="8">
        <f t="shared" si="169"/>
        <v>20.950000000000003</v>
      </c>
    </row>
    <row r="1029" spans="1:22" ht="13.5" x14ac:dyDescent="0.25">
      <c r="A1029" s="3">
        <f>RSI!A1029</f>
        <v>0</v>
      </c>
      <c r="B1029" s="2">
        <f>RSI!B1029</f>
        <v>0</v>
      </c>
      <c r="C1029" s="2">
        <f>RSI!I1029</f>
        <v>6.1198260340887742</v>
      </c>
      <c r="D1029" s="2">
        <f>MACD!E1029</f>
        <v>-0.412197579222571</v>
      </c>
      <c r="E1029" s="2">
        <f>MACD!F1029</f>
        <v>-0.54133970776610796</v>
      </c>
      <c r="F1029" s="2">
        <f>'Moving Avg'!D1029</f>
        <v>0</v>
      </c>
      <c r="G1029" s="2">
        <f>'Moving Avg'!F1029</f>
        <v>0</v>
      </c>
      <c r="H1029" s="2">
        <f>'Moving Avg'!G1029</f>
        <v>1.0147999999999999</v>
      </c>
      <c r="I1029" s="2">
        <f>'Moving Avg'!H1029</f>
        <v>10.943444500000005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  <c r="M1029" s="8">
        <f t="shared" si="160"/>
        <v>50</v>
      </c>
      <c r="N1029" s="8">
        <f t="shared" si="161"/>
        <v>0</v>
      </c>
      <c r="O1029" s="8">
        <f t="shared" si="162"/>
        <v>0</v>
      </c>
      <c r="P1029" s="8">
        <f t="shared" si="163"/>
        <v>33</v>
      </c>
      <c r="Q1029" s="9">
        <f t="shared" si="164"/>
        <v>22.45</v>
      </c>
      <c r="R1029" s="9">
        <f t="shared" si="165"/>
        <v>18.25</v>
      </c>
      <c r="S1029" s="9">
        <f t="shared" si="166"/>
        <v>22.35</v>
      </c>
      <c r="T1029" s="9">
        <f t="shared" si="167"/>
        <v>20.75</v>
      </c>
      <c r="U1029" s="8">
        <f t="shared" si="168"/>
        <v>21.016666666666669</v>
      </c>
      <c r="V1029" s="8">
        <f t="shared" si="169"/>
        <v>20.950000000000003</v>
      </c>
    </row>
    <row r="1030" spans="1:22" ht="13.5" x14ac:dyDescent="0.25">
      <c r="A1030" s="3">
        <f>RSI!A1030</f>
        <v>0</v>
      </c>
      <c r="B1030" s="2">
        <f>RSI!B1030</f>
        <v>0</v>
      </c>
      <c r="C1030" s="2">
        <f>RSI!I1030</f>
        <v>6.1198260340887742</v>
      </c>
      <c r="D1030" s="2">
        <f>MACD!E1030</f>
        <v>-0.38443459564720717</v>
      </c>
      <c r="E1030" s="2">
        <f>MACD!F1030</f>
        <v>-0.5099586853423278</v>
      </c>
      <c r="F1030" s="2">
        <f>'Moving Avg'!D1030</f>
        <v>0</v>
      </c>
      <c r="G1030" s="2">
        <f>'Moving Avg'!F1030</f>
        <v>0</v>
      </c>
      <c r="H1030" s="2">
        <f>'Moving Avg'!G1030</f>
        <v>0.67979999999999985</v>
      </c>
      <c r="I1030" s="2">
        <f>'Moving Avg'!H1030</f>
        <v>10.879193500000007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  <c r="M1030" s="8">
        <f t="shared" si="160"/>
        <v>50</v>
      </c>
      <c r="N1030" s="8">
        <f t="shared" si="161"/>
        <v>0</v>
      </c>
      <c r="O1030" s="8">
        <f t="shared" si="162"/>
        <v>0</v>
      </c>
      <c r="P1030" s="8">
        <f t="shared" si="163"/>
        <v>33</v>
      </c>
      <c r="Q1030" s="9">
        <f t="shared" si="164"/>
        <v>22.45</v>
      </c>
      <c r="R1030" s="9">
        <f t="shared" si="165"/>
        <v>18.25</v>
      </c>
      <c r="S1030" s="9">
        <f t="shared" si="166"/>
        <v>22.35</v>
      </c>
      <c r="T1030" s="9">
        <f t="shared" si="167"/>
        <v>20.75</v>
      </c>
      <c r="U1030" s="8">
        <f t="shared" si="168"/>
        <v>21.016666666666669</v>
      </c>
      <c r="V1030" s="8">
        <f t="shared" si="169"/>
        <v>20.950000000000003</v>
      </c>
    </row>
    <row r="1031" spans="1:22" ht="13.5" x14ac:dyDescent="0.25">
      <c r="A1031" s="3">
        <f>RSI!A1031</f>
        <v>0</v>
      </c>
      <c r="B1031" s="2">
        <f>RSI!B1031</f>
        <v>0</v>
      </c>
      <c r="C1031" s="2">
        <f>RSI!I1031</f>
        <v>6.1198260340887742</v>
      </c>
      <c r="D1031" s="2">
        <f>MACD!E1031</f>
        <v>-0.35830194930585707</v>
      </c>
      <c r="E1031" s="2">
        <f>MACD!F1031</f>
        <v>-0.47962733813503367</v>
      </c>
      <c r="F1031" s="2">
        <f>'Moving Avg'!D1031</f>
        <v>0</v>
      </c>
      <c r="G1031" s="2">
        <f>'Moving Avg'!F1031</f>
        <v>0</v>
      </c>
      <c r="H1031" s="2">
        <f>'Moving Avg'!G1031</f>
        <v>0.34179999999999999</v>
      </c>
      <c r="I1031" s="2">
        <f>'Moving Avg'!H1031</f>
        <v>10.814802500000003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  <c r="M1031" s="8">
        <f t="shared" si="160"/>
        <v>50</v>
      </c>
      <c r="N1031" s="8">
        <f t="shared" si="161"/>
        <v>0</v>
      </c>
      <c r="O1031" s="8">
        <f t="shared" si="162"/>
        <v>0</v>
      </c>
      <c r="P1031" s="8">
        <f t="shared" si="163"/>
        <v>33</v>
      </c>
      <c r="Q1031" s="9">
        <f t="shared" si="164"/>
        <v>22.45</v>
      </c>
      <c r="R1031" s="9">
        <f t="shared" si="165"/>
        <v>18.25</v>
      </c>
      <c r="S1031" s="9">
        <f t="shared" si="166"/>
        <v>22.35</v>
      </c>
      <c r="T1031" s="9">
        <f t="shared" si="167"/>
        <v>20.75</v>
      </c>
      <c r="U1031" s="8">
        <f t="shared" si="168"/>
        <v>21.016666666666669</v>
      </c>
      <c r="V1031" s="8">
        <f t="shared" si="169"/>
        <v>20.950000000000003</v>
      </c>
    </row>
    <row r="1032" spans="1:22" ht="13.5" x14ac:dyDescent="0.25">
      <c r="A1032" s="3">
        <f>RSI!A1032</f>
        <v>0</v>
      </c>
      <c r="B1032" s="2">
        <f>RSI!B1032</f>
        <v>0</v>
      </c>
      <c r="C1032" s="2">
        <f>RSI!I1032</f>
        <v>6.1198260340887742</v>
      </c>
      <c r="D1032" s="2">
        <f>MACD!E1032</f>
        <v>-0.33374444064176956</v>
      </c>
      <c r="E1032" s="2">
        <f>MACD!F1032</f>
        <v>-0.45045075863638084</v>
      </c>
      <c r="F1032" s="2">
        <f>'Moving Avg'!D1032</f>
        <v>0</v>
      </c>
      <c r="G1032" s="2">
        <f>'Moving Avg'!F1032</f>
        <v>0</v>
      </c>
      <c r="H1032" s="2">
        <f>'Moving Avg'!G1032</f>
        <v>0</v>
      </c>
      <c r="I1032" s="2">
        <f>'Moving Avg'!H1032</f>
        <v>10.750645000000004</v>
      </c>
      <c r="J1032" s="6" t="str">
        <f>OBV!F1032</f>
        <v>NEUTRAL</v>
      </c>
      <c r="K1032" s="6" t="str">
        <f>OBV!G1032</f>
        <v>NEUTRAL</v>
      </c>
      <c r="L1032" s="6" t="str">
        <f>OBV!H1032</f>
        <v>NEUTRAL</v>
      </c>
      <c r="M1032" s="8">
        <f t="shared" si="160"/>
        <v>50</v>
      </c>
      <c r="N1032" s="8">
        <f t="shared" si="161"/>
        <v>0</v>
      </c>
      <c r="O1032" s="8">
        <f t="shared" si="162"/>
        <v>0</v>
      </c>
      <c r="P1032" s="8">
        <f t="shared" si="163"/>
        <v>33</v>
      </c>
      <c r="Q1032" s="9">
        <f t="shared" si="164"/>
        <v>22.45</v>
      </c>
      <c r="R1032" s="9">
        <f t="shared" si="165"/>
        <v>18.25</v>
      </c>
      <c r="S1032" s="9">
        <f t="shared" si="166"/>
        <v>22.35</v>
      </c>
      <c r="T1032" s="9">
        <f t="shared" si="167"/>
        <v>20.75</v>
      </c>
      <c r="U1032" s="8">
        <f t="shared" si="168"/>
        <v>21.016666666666669</v>
      </c>
      <c r="V1032" s="8">
        <f t="shared" si="169"/>
        <v>20.950000000000003</v>
      </c>
    </row>
    <row r="1033" spans="1:22" ht="13.5" x14ac:dyDescent="0.25">
      <c r="A1033" s="3">
        <f>RSI!A1033</f>
        <v>0</v>
      </c>
      <c r="B1033" s="2">
        <f>RSI!B1033</f>
        <v>0</v>
      </c>
      <c r="C1033" s="2">
        <f>RSI!I1033</f>
        <v>6.1198260340887742</v>
      </c>
      <c r="D1033" s="2">
        <f>MACD!E1033</f>
        <v>-0.3107008718520512</v>
      </c>
      <c r="E1033" s="2">
        <f>MACD!F1033</f>
        <v>-0.42250078127951496</v>
      </c>
      <c r="F1033" s="2">
        <f>'Moving Avg'!D1033</f>
        <v>0</v>
      </c>
      <c r="G1033" s="2">
        <f>'Moving Avg'!F1033</f>
        <v>0</v>
      </c>
      <c r="H1033" s="2">
        <f>'Moving Avg'!G1033</f>
        <v>0</v>
      </c>
      <c r="I1033" s="2">
        <f>'Moving Avg'!H1033</f>
        <v>10.688540500000004</v>
      </c>
      <c r="J1033" s="6" t="str">
        <f>OBV!F1033</f>
        <v>NEUTRAL</v>
      </c>
      <c r="K1033" s="6" t="str">
        <f>OBV!G1033</f>
        <v>NEUTRAL</v>
      </c>
      <c r="L1033" s="6" t="str">
        <f>OBV!H1033</f>
        <v>NEUTRAL</v>
      </c>
      <c r="M1033" s="8">
        <f t="shared" si="160"/>
        <v>50</v>
      </c>
      <c r="N1033" s="8">
        <f t="shared" si="161"/>
        <v>0</v>
      </c>
      <c r="O1033" s="8">
        <f t="shared" si="162"/>
        <v>0</v>
      </c>
      <c r="P1033" s="8">
        <f t="shared" si="163"/>
        <v>33</v>
      </c>
      <c r="Q1033" s="9">
        <f t="shared" si="164"/>
        <v>22.45</v>
      </c>
      <c r="R1033" s="9">
        <f t="shared" si="165"/>
        <v>18.25</v>
      </c>
      <c r="S1033" s="9">
        <f t="shared" si="166"/>
        <v>22.35</v>
      </c>
      <c r="T1033" s="9">
        <f t="shared" si="167"/>
        <v>20.75</v>
      </c>
      <c r="U1033" s="8">
        <f t="shared" si="168"/>
        <v>21.016666666666669</v>
      </c>
      <c r="V1033" s="8">
        <f t="shared" si="169"/>
        <v>20.950000000000003</v>
      </c>
    </row>
    <row r="1034" spans="1:22" ht="13.5" x14ac:dyDescent="0.25">
      <c r="A1034" s="3">
        <f>RSI!A1034</f>
        <v>0</v>
      </c>
      <c r="B1034" s="2">
        <f>RSI!B1034</f>
        <v>0</v>
      </c>
      <c r="C1034" s="2">
        <f>RSI!I1034</f>
        <v>6.1198260340887742</v>
      </c>
      <c r="D1034" s="2">
        <f>MACD!E1034</f>
        <v>-0.28910604306407184</v>
      </c>
      <c r="E1034" s="2">
        <f>MACD!F1034</f>
        <v>-0.39582183363642637</v>
      </c>
      <c r="F1034" s="2">
        <f>'Moving Avg'!D1034</f>
        <v>0</v>
      </c>
      <c r="G1034" s="2">
        <f>'Moving Avg'!F1034</f>
        <v>0</v>
      </c>
      <c r="H1034" s="2">
        <f>'Moving Avg'!G1034</f>
        <v>0</v>
      </c>
      <c r="I1034" s="2">
        <f>'Moving Avg'!H1034</f>
        <v>10.624756500000004</v>
      </c>
      <c r="J1034" s="6" t="str">
        <f>OBV!F1034</f>
        <v>NEUTRAL</v>
      </c>
      <c r="K1034" s="6" t="str">
        <f>OBV!G1034</f>
        <v>NEUTRAL</v>
      </c>
      <c r="L1034" s="6" t="str">
        <f>OBV!H1034</f>
        <v>NEUTRAL</v>
      </c>
      <c r="M1034" s="8">
        <f t="shared" si="160"/>
        <v>50</v>
      </c>
      <c r="N1034" s="8">
        <f t="shared" si="161"/>
        <v>0</v>
      </c>
      <c r="O1034" s="8">
        <f t="shared" si="162"/>
        <v>0</v>
      </c>
      <c r="P1034" s="8">
        <f t="shared" si="163"/>
        <v>33</v>
      </c>
      <c r="Q1034" s="9">
        <f t="shared" si="164"/>
        <v>22.45</v>
      </c>
      <c r="R1034" s="9">
        <f t="shared" si="165"/>
        <v>18.25</v>
      </c>
      <c r="S1034" s="9">
        <f t="shared" si="166"/>
        <v>22.35</v>
      </c>
      <c r="T1034" s="9">
        <f t="shared" si="167"/>
        <v>20.75</v>
      </c>
      <c r="U1034" s="8">
        <f t="shared" si="168"/>
        <v>21.016666666666669</v>
      </c>
      <c r="V1034" s="8">
        <f t="shared" si="169"/>
        <v>20.950000000000003</v>
      </c>
    </row>
    <row r="1035" spans="1:22" ht="13.5" x14ac:dyDescent="0.25">
      <c r="A1035" s="3">
        <f>RSI!A1035</f>
        <v>0</v>
      </c>
      <c r="B1035" s="2">
        <f>RSI!B1035</f>
        <v>0</v>
      </c>
      <c r="C1035" s="2">
        <f>RSI!I1035</f>
        <v>6.1198260340887742</v>
      </c>
      <c r="D1035" s="2">
        <f>MACD!E1035</f>
        <v>-0.26889236189897042</v>
      </c>
      <c r="E1035" s="2">
        <f>MACD!F1035</f>
        <v>-0.3704359392889352</v>
      </c>
      <c r="F1035" s="2">
        <f>'Moving Avg'!D1035</f>
        <v>0</v>
      </c>
      <c r="G1035" s="2">
        <f>'Moving Avg'!F1035</f>
        <v>0</v>
      </c>
      <c r="H1035" s="2">
        <f>'Moving Avg'!G1035</f>
        <v>0</v>
      </c>
      <c r="I1035" s="2">
        <f>'Moving Avg'!H1035</f>
        <v>10.560832500000004</v>
      </c>
      <c r="J1035" s="6" t="str">
        <f>OBV!F1035</f>
        <v>NEUTRAL</v>
      </c>
      <c r="K1035" s="6" t="str">
        <f>OBV!G1035</f>
        <v>NEUTRAL</v>
      </c>
      <c r="L1035" s="6" t="str">
        <f>OBV!H1035</f>
        <v>NEUTRAL</v>
      </c>
      <c r="M1035" s="8">
        <f t="shared" si="160"/>
        <v>50</v>
      </c>
      <c r="N1035" s="8">
        <f t="shared" si="161"/>
        <v>0</v>
      </c>
      <c r="O1035" s="8">
        <f t="shared" si="162"/>
        <v>0</v>
      </c>
      <c r="P1035" s="8">
        <f t="shared" si="163"/>
        <v>33</v>
      </c>
      <c r="Q1035" s="9">
        <f t="shared" si="164"/>
        <v>22.45</v>
      </c>
      <c r="R1035" s="9">
        <f t="shared" si="165"/>
        <v>18.25</v>
      </c>
      <c r="S1035" s="9">
        <f t="shared" si="166"/>
        <v>22.35</v>
      </c>
      <c r="T1035" s="9">
        <f t="shared" si="167"/>
        <v>20.75</v>
      </c>
      <c r="U1035" s="8">
        <f t="shared" si="168"/>
        <v>21.016666666666669</v>
      </c>
      <c r="V1035" s="8">
        <f t="shared" si="169"/>
        <v>20.950000000000003</v>
      </c>
    </row>
    <row r="1036" spans="1:22" ht="13.5" x14ac:dyDescent="0.25">
      <c r="A1036" s="3">
        <f>RSI!A1036</f>
        <v>0</v>
      </c>
      <c r="B1036" s="2">
        <f>RSI!B1036</f>
        <v>0</v>
      </c>
      <c r="C1036" s="2">
        <f>RSI!I1036</f>
        <v>6.1198260340887742</v>
      </c>
      <c r="D1036" s="2">
        <f>MACD!E1036</f>
        <v>-0.24999113179071181</v>
      </c>
      <c r="E1036" s="2">
        <f>MACD!F1036</f>
        <v>-0.34634697778929058</v>
      </c>
      <c r="F1036" s="2">
        <f>'Moving Avg'!D1036</f>
        <v>0</v>
      </c>
      <c r="G1036" s="2">
        <f>'Moving Avg'!F1036</f>
        <v>0</v>
      </c>
      <c r="H1036" s="2">
        <f>'Moving Avg'!G1036</f>
        <v>0</v>
      </c>
      <c r="I1036" s="2">
        <f>'Moving Avg'!H1036</f>
        <v>10.498634500000005</v>
      </c>
      <c r="J1036" s="6" t="str">
        <f>OBV!F1036</f>
        <v>NEUTRAL</v>
      </c>
      <c r="K1036" s="6" t="str">
        <f>OBV!G1036</f>
        <v>NEUTRAL</v>
      </c>
      <c r="L1036" s="6" t="str">
        <f>OBV!H1036</f>
        <v>NEUTRAL</v>
      </c>
      <c r="M1036" s="8">
        <f t="shared" si="160"/>
        <v>50</v>
      </c>
      <c r="N1036" s="8">
        <f t="shared" si="161"/>
        <v>0</v>
      </c>
      <c r="O1036" s="8">
        <f t="shared" si="162"/>
        <v>0</v>
      </c>
      <c r="P1036" s="8">
        <f t="shared" si="163"/>
        <v>33</v>
      </c>
      <c r="Q1036" s="9">
        <f t="shared" si="164"/>
        <v>22.45</v>
      </c>
      <c r="R1036" s="9">
        <f t="shared" si="165"/>
        <v>18.25</v>
      </c>
      <c r="S1036" s="9">
        <f t="shared" si="166"/>
        <v>22.35</v>
      </c>
      <c r="T1036" s="9">
        <f t="shared" si="167"/>
        <v>20.75</v>
      </c>
      <c r="U1036" s="8">
        <f t="shared" si="168"/>
        <v>21.016666666666669</v>
      </c>
      <c r="V1036" s="8">
        <f t="shared" si="169"/>
        <v>20.950000000000003</v>
      </c>
    </row>
    <row r="1037" spans="1:22" ht="13.5" x14ac:dyDescent="0.25">
      <c r="A1037" s="3">
        <f>RSI!A1037</f>
        <v>0</v>
      </c>
      <c r="B1037" s="2">
        <f>RSI!B1037</f>
        <v>0</v>
      </c>
      <c r="C1037" s="2">
        <f>RSI!I1037</f>
        <v>6.1198260340887742</v>
      </c>
      <c r="D1037" s="2">
        <f>MACD!E1037</f>
        <v>-0.23233357393619908</v>
      </c>
      <c r="E1037" s="2">
        <f>MACD!F1037</f>
        <v>-0.32354429701867227</v>
      </c>
      <c r="F1037" s="2">
        <f>'Moving Avg'!D1037</f>
        <v>0</v>
      </c>
      <c r="G1037" s="2">
        <f>'Moving Avg'!F1037</f>
        <v>0</v>
      </c>
      <c r="H1037" s="2">
        <f>'Moving Avg'!G1037</f>
        <v>0</v>
      </c>
      <c r="I1037" s="2">
        <f>'Moving Avg'!H1037</f>
        <v>10.434897000000005</v>
      </c>
      <c r="J1037" s="6" t="str">
        <f>OBV!F1037</f>
        <v>NEUTRAL</v>
      </c>
      <c r="K1037" s="6" t="str">
        <f>OBV!G1037</f>
        <v>NEUTRAL</v>
      </c>
      <c r="L1037" s="6" t="str">
        <f>OBV!H1037</f>
        <v>NEUTRAL</v>
      </c>
      <c r="M1037" s="8">
        <f t="shared" si="160"/>
        <v>50</v>
      </c>
      <c r="N1037" s="8">
        <f t="shared" si="161"/>
        <v>0</v>
      </c>
      <c r="O1037" s="8">
        <f t="shared" si="162"/>
        <v>0</v>
      </c>
      <c r="P1037" s="8">
        <f t="shared" si="163"/>
        <v>33</v>
      </c>
      <c r="Q1037" s="9">
        <f t="shared" si="164"/>
        <v>22.45</v>
      </c>
      <c r="R1037" s="9">
        <f t="shared" si="165"/>
        <v>18.25</v>
      </c>
      <c r="S1037" s="9">
        <f t="shared" si="166"/>
        <v>22.35</v>
      </c>
      <c r="T1037" s="9">
        <f t="shared" si="167"/>
        <v>20.75</v>
      </c>
      <c r="U1037" s="8">
        <f t="shared" si="168"/>
        <v>21.016666666666669</v>
      </c>
      <c r="V1037" s="8">
        <f t="shared" si="169"/>
        <v>20.950000000000003</v>
      </c>
    </row>
    <row r="1038" spans="1:22" ht="13.5" x14ac:dyDescent="0.25">
      <c r="A1038" s="3">
        <f>RSI!A1038</f>
        <v>0</v>
      </c>
      <c r="B1038" s="2">
        <f>RSI!B1038</f>
        <v>0</v>
      </c>
      <c r="C1038" s="2">
        <f>RSI!I1038</f>
        <v>6.1198260340887742</v>
      </c>
      <c r="D1038" s="2">
        <f>MACD!E1038</f>
        <v>-0.21585162890561274</v>
      </c>
      <c r="E1038" s="2">
        <f>MACD!F1038</f>
        <v>-0.30200576339606039</v>
      </c>
      <c r="F1038" s="2">
        <f>'Moving Avg'!D1038</f>
        <v>0</v>
      </c>
      <c r="G1038" s="2">
        <f>'Moving Avg'!F1038</f>
        <v>0</v>
      </c>
      <c r="H1038" s="2">
        <f>'Moving Avg'!G1038</f>
        <v>0</v>
      </c>
      <c r="I1038" s="2">
        <f>'Moving Avg'!H1038</f>
        <v>10.371999500000005</v>
      </c>
      <c r="J1038" s="6" t="str">
        <f>OBV!F1038</f>
        <v>NEUTRAL</v>
      </c>
      <c r="K1038" s="6" t="str">
        <f>OBV!G1038</f>
        <v>NEUTRAL</v>
      </c>
      <c r="L1038" s="6" t="str">
        <f>OBV!H1038</f>
        <v>NEUTRAL</v>
      </c>
      <c r="M1038" s="8">
        <f t="shared" si="160"/>
        <v>50</v>
      </c>
      <c r="N1038" s="8">
        <f t="shared" si="161"/>
        <v>0</v>
      </c>
      <c r="O1038" s="8">
        <f t="shared" si="162"/>
        <v>0</v>
      </c>
      <c r="P1038" s="8">
        <f t="shared" si="163"/>
        <v>33</v>
      </c>
      <c r="Q1038" s="9">
        <f t="shared" si="164"/>
        <v>22.45</v>
      </c>
      <c r="R1038" s="9">
        <f t="shared" si="165"/>
        <v>18.25</v>
      </c>
      <c r="S1038" s="9">
        <f t="shared" si="166"/>
        <v>22.35</v>
      </c>
      <c r="T1038" s="9">
        <f t="shared" si="167"/>
        <v>20.75</v>
      </c>
      <c r="U1038" s="8">
        <f t="shared" si="168"/>
        <v>21.016666666666669</v>
      </c>
      <c r="V1038" s="8">
        <f t="shared" si="169"/>
        <v>20.950000000000003</v>
      </c>
    </row>
    <row r="1039" spans="1:22" ht="13.5" x14ac:dyDescent="0.25">
      <c r="A1039" s="3">
        <f>RSI!A1039</f>
        <v>0</v>
      </c>
      <c r="B1039" s="2">
        <f>RSI!B1039</f>
        <v>0</v>
      </c>
      <c r="C1039" s="2">
        <f>RSI!I1039</f>
        <v>6.1198260340887742</v>
      </c>
      <c r="D1039" s="2">
        <f>MACD!E1039</f>
        <v>-0.20047857648671336</v>
      </c>
      <c r="E1039" s="2">
        <f>MACD!F1039</f>
        <v>-0.28170032601419098</v>
      </c>
      <c r="F1039" s="2">
        <f>'Moving Avg'!D1039</f>
        <v>0</v>
      </c>
      <c r="G1039" s="2">
        <f>'Moving Avg'!F1039</f>
        <v>0</v>
      </c>
      <c r="H1039" s="2">
        <f>'Moving Avg'!G1039</f>
        <v>0</v>
      </c>
      <c r="I1039" s="2">
        <f>'Moving Avg'!H1039</f>
        <v>10.308822000000005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  <c r="M1039" s="8">
        <f t="shared" si="160"/>
        <v>50</v>
      </c>
      <c r="N1039" s="8">
        <f t="shared" si="161"/>
        <v>0</v>
      </c>
      <c r="O1039" s="8">
        <f t="shared" si="162"/>
        <v>0</v>
      </c>
      <c r="P1039" s="8">
        <f t="shared" si="163"/>
        <v>33</v>
      </c>
      <c r="Q1039" s="9">
        <f t="shared" si="164"/>
        <v>22.45</v>
      </c>
      <c r="R1039" s="9">
        <f t="shared" si="165"/>
        <v>18.25</v>
      </c>
      <c r="S1039" s="9">
        <f t="shared" si="166"/>
        <v>22.35</v>
      </c>
      <c r="T1039" s="9">
        <f t="shared" si="167"/>
        <v>20.75</v>
      </c>
      <c r="U1039" s="8">
        <f t="shared" si="168"/>
        <v>21.016666666666669</v>
      </c>
      <c r="V1039" s="8">
        <f t="shared" si="169"/>
        <v>20.950000000000003</v>
      </c>
    </row>
    <row r="1040" spans="1:22" ht="13.5" x14ac:dyDescent="0.25">
      <c r="A1040" s="3">
        <f>RSI!A1040</f>
        <v>0</v>
      </c>
      <c r="B1040" s="2">
        <f>RSI!B1040</f>
        <v>0</v>
      </c>
      <c r="C1040" s="2">
        <f>RSI!I1040</f>
        <v>6.1198260340887742</v>
      </c>
      <c r="D1040" s="2">
        <f>MACD!E1040</f>
        <v>-0.18614950605610314</v>
      </c>
      <c r="E1040" s="2">
        <f>MACD!F1040</f>
        <v>-0.2625901620225734</v>
      </c>
      <c r="F1040" s="2">
        <f>'Moving Avg'!D1040</f>
        <v>0</v>
      </c>
      <c r="G1040" s="2">
        <f>'Moving Avg'!F1040</f>
        <v>0</v>
      </c>
      <c r="H1040" s="2">
        <f>'Moving Avg'!G1040</f>
        <v>0</v>
      </c>
      <c r="I1040" s="2">
        <f>'Moving Avg'!H1040</f>
        <v>10.246997500000004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  <c r="M1040" s="8">
        <f t="shared" si="160"/>
        <v>50</v>
      </c>
      <c r="N1040" s="8">
        <f t="shared" si="161"/>
        <v>0</v>
      </c>
      <c r="O1040" s="8">
        <f t="shared" si="162"/>
        <v>0</v>
      </c>
      <c r="P1040" s="8">
        <f t="shared" si="163"/>
        <v>33</v>
      </c>
      <c r="Q1040" s="9">
        <f t="shared" si="164"/>
        <v>22.45</v>
      </c>
      <c r="R1040" s="9">
        <f t="shared" si="165"/>
        <v>18.25</v>
      </c>
      <c r="S1040" s="9">
        <f t="shared" si="166"/>
        <v>22.35</v>
      </c>
      <c r="T1040" s="9">
        <f t="shared" si="167"/>
        <v>20.75</v>
      </c>
      <c r="U1040" s="8">
        <f t="shared" si="168"/>
        <v>21.016666666666669</v>
      </c>
      <c r="V1040" s="8">
        <f t="shared" si="169"/>
        <v>20.950000000000003</v>
      </c>
    </row>
    <row r="1041" spans="1:22" ht="13.5" x14ac:dyDescent="0.25">
      <c r="A1041" s="3">
        <f>RSI!A1041</f>
        <v>0</v>
      </c>
      <c r="B1041" s="2">
        <f>RSI!B1041</f>
        <v>0</v>
      </c>
      <c r="C1041" s="2">
        <f>RSI!I1041</f>
        <v>6.1198260340887742</v>
      </c>
      <c r="D1041" s="2">
        <f>MACD!E1041</f>
        <v>-0.17280166448162387</v>
      </c>
      <c r="E1041" s="2">
        <f>MACD!F1041</f>
        <v>-0.24463246251438353</v>
      </c>
      <c r="F1041" s="2">
        <f>'Moving Avg'!D1041</f>
        <v>0</v>
      </c>
      <c r="G1041" s="2">
        <f>'Moving Avg'!F1041</f>
        <v>0</v>
      </c>
      <c r="H1041" s="2">
        <f>'Moving Avg'!G1041</f>
        <v>0</v>
      </c>
      <c r="I1041" s="2">
        <f>'Moving Avg'!H1041</f>
        <v>10.184939500000004</v>
      </c>
      <c r="J1041" s="6" t="str">
        <f>OBV!F1041</f>
        <v>NEUTRAL</v>
      </c>
      <c r="K1041" s="6" t="str">
        <f>OBV!G1041</f>
        <v>NEUTRAL</v>
      </c>
      <c r="L1041" s="6" t="str">
        <f>OBV!H1041</f>
        <v>NEUTRAL</v>
      </c>
      <c r="M1041" s="8">
        <f t="shared" si="160"/>
        <v>50</v>
      </c>
      <c r="N1041" s="8">
        <f t="shared" si="161"/>
        <v>0</v>
      </c>
      <c r="O1041" s="8">
        <f t="shared" si="162"/>
        <v>0</v>
      </c>
      <c r="P1041" s="8">
        <f t="shared" si="163"/>
        <v>33</v>
      </c>
      <c r="Q1041" s="9">
        <f t="shared" si="164"/>
        <v>22.45</v>
      </c>
      <c r="R1041" s="9">
        <f t="shared" si="165"/>
        <v>18.25</v>
      </c>
      <c r="S1041" s="9">
        <f t="shared" si="166"/>
        <v>22.35</v>
      </c>
      <c r="T1041" s="9">
        <f t="shared" si="167"/>
        <v>20.75</v>
      </c>
      <c r="U1041" s="8">
        <f t="shared" si="168"/>
        <v>21.016666666666669</v>
      </c>
      <c r="V1041" s="8">
        <f t="shared" si="169"/>
        <v>20.950000000000003</v>
      </c>
    </row>
    <row r="1042" spans="1:22" ht="13.5" x14ac:dyDescent="0.25">
      <c r="A1042" s="3">
        <f>RSI!A1042</f>
        <v>0</v>
      </c>
      <c r="B1042" s="2">
        <f>RSI!B1042</f>
        <v>0</v>
      </c>
      <c r="C1042" s="2">
        <f>RSI!I1042</f>
        <v>6.1198260340887742</v>
      </c>
      <c r="D1042" s="2">
        <f>MACD!E1042</f>
        <v>-0.16037470410866578</v>
      </c>
      <c r="E1042" s="2">
        <f>MACD!F1042</f>
        <v>-0.22778091083323998</v>
      </c>
      <c r="F1042" s="2">
        <f>'Moving Avg'!D1042</f>
        <v>0</v>
      </c>
      <c r="G1042" s="2">
        <f>'Moving Avg'!F1042</f>
        <v>0</v>
      </c>
      <c r="H1042" s="2">
        <f>'Moving Avg'!G1042</f>
        <v>0</v>
      </c>
      <c r="I1042" s="2">
        <f>'Moving Avg'!H1042</f>
        <v>10.122881500000004</v>
      </c>
      <c r="J1042" s="6" t="str">
        <f>OBV!F1042</f>
        <v>NEUTRAL</v>
      </c>
      <c r="K1042" s="6" t="str">
        <f>OBV!G1042</f>
        <v>NEUTRAL</v>
      </c>
      <c r="L1042" s="6" t="str">
        <f>OBV!H1042</f>
        <v>NEUTRAL</v>
      </c>
      <c r="M1042" s="8">
        <f t="shared" si="160"/>
        <v>50</v>
      </c>
      <c r="N1042" s="8">
        <f t="shared" si="161"/>
        <v>0</v>
      </c>
      <c r="O1042" s="8">
        <f t="shared" si="162"/>
        <v>0</v>
      </c>
      <c r="P1042" s="8">
        <f t="shared" si="163"/>
        <v>33</v>
      </c>
      <c r="Q1042" s="9">
        <f t="shared" si="164"/>
        <v>22.45</v>
      </c>
      <c r="R1042" s="9">
        <f t="shared" si="165"/>
        <v>18.25</v>
      </c>
      <c r="S1042" s="9">
        <f t="shared" si="166"/>
        <v>22.35</v>
      </c>
      <c r="T1042" s="9">
        <f t="shared" si="167"/>
        <v>20.75</v>
      </c>
      <c r="U1042" s="8">
        <f t="shared" si="168"/>
        <v>21.016666666666669</v>
      </c>
      <c r="V1042" s="8">
        <f t="shared" si="169"/>
        <v>20.950000000000003</v>
      </c>
    </row>
    <row r="1043" spans="1:22" ht="13.5" x14ac:dyDescent="0.25">
      <c r="A1043" s="3">
        <f>RSI!A1043</f>
        <v>0</v>
      </c>
      <c r="B1043" s="2">
        <f>RSI!B1043</f>
        <v>0</v>
      </c>
      <c r="C1043" s="2">
        <f>RSI!I1043</f>
        <v>6.1198260340887742</v>
      </c>
      <c r="D1043" s="2">
        <f>MACD!E1043</f>
        <v>-0.1488108496385856</v>
      </c>
      <c r="E1043" s="2">
        <f>MACD!F1043</f>
        <v>-0.21198689859430914</v>
      </c>
      <c r="F1043" s="2">
        <f>'Moving Avg'!D1043</f>
        <v>0</v>
      </c>
      <c r="G1043" s="2">
        <f>'Moving Avg'!F1043</f>
        <v>0</v>
      </c>
      <c r="H1043" s="2">
        <f>'Moving Avg'!G1043</f>
        <v>0</v>
      </c>
      <c r="I1043" s="2">
        <f>'Moving Avg'!H1043</f>
        <v>10.060870500000004</v>
      </c>
      <c r="J1043" s="6" t="str">
        <f>OBV!F1043</f>
        <v>NEUTRAL</v>
      </c>
      <c r="K1043" s="6" t="str">
        <f>OBV!G1043</f>
        <v>NEUTRAL</v>
      </c>
      <c r="L1043" s="6" t="str">
        <f>OBV!H1043</f>
        <v>NEUTRAL</v>
      </c>
      <c r="M1043" s="8">
        <f t="shared" si="160"/>
        <v>50</v>
      </c>
      <c r="N1043" s="8">
        <f t="shared" si="161"/>
        <v>0</v>
      </c>
      <c r="O1043" s="8">
        <f t="shared" si="162"/>
        <v>0</v>
      </c>
      <c r="P1043" s="8">
        <f t="shared" si="163"/>
        <v>33</v>
      </c>
      <c r="Q1043" s="9">
        <f t="shared" si="164"/>
        <v>22.45</v>
      </c>
      <c r="R1043" s="9">
        <f t="shared" si="165"/>
        <v>18.25</v>
      </c>
      <c r="S1043" s="9">
        <f t="shared" si="166"/>
        <v>22.35</v>
      </c>
      <c r="T1043" s="9">
        <f t="shared" si="167"/>
        <v>20.75</v>
      </c>
      <c r="U1043" s="8">
        <f t="shared" si="168"/>
        <v>21.016666666666669</v>
      </c>
      <c r="V1043" s="8">
        <f t="shared" si="169"/>
        <v>20.950000000000003</v>
      </c>
    </row>
    <row r="1044" spans="1:22" ht="13.5" x14ac:dyDescent="0.25">
      <c r="A1044" s="3">
        <f>RSI!A1044</f>
        <v>0</v>
      </c>
      <c r="B1044" s="2">
        <f>RSI!B1044</f>
        <v>0</v>
      </c>
      <c r="C1044" s="2">
        <f>RSI!I1044</f>
        <v>6.1198260340887742</v>
      </c>
      <c r="D1044" s="2">
        <f>MACD!E1044</f>
        <v>-0.13805499955930814</v>
      </c>
      <c r="E1044" s="2">
        <f>MACD!F1044</f>
        <v>-0.19720051878730896</v>
      </c>
      <c r="F1044" s="2">
        <f>'Moving Avg'!D1044</f>
        <v>0</v>
      </c>
      <c r="G1044" s="2">
        <f>'Moving Avg'!F1044</f>
        <v>0</v>
      </c>
      <c r="H1044" s="2">
        <f>'Moving Avg'!G1044</f>
        <v>0</v>
      </c>
      <c r="I1044" s="2">
        <f>'Moving Avg'!H1044</f>
        <v>9.9988595000000036</v>
      </c>
      <c r="J1044" s="6" t="str">
        <f>OBV!F1044</f>
        <v>NEUTRAL</v>
      </c>
      <c r="K1044" s="6" t="str">
        <f>OBV!G1044</f>
        <v>NEUTRAL</v>
      </c>
      <c r="L1044" s="6" t="str">
        <f>OBV!H1044</f>
        <v>NEUTRAL</v>
      </c>
      <c r="M1044" s="8">
        <f t="shared" si="160"/>
        <v>50</v>
      </c>
      <c r="N1044" s="8">
        <f t="shared" si="161"/>
        <v>0</v>
      </c>
      <c r="O1044" s="8">
        <f t="shared" si="162"/>
        <v>0</v>
      </c>
      <c r="P1044" s="8">
        <f t="shared" si="163"/>
        <v>33</v>
      </c>
      <c r="Q1044" s="9">
        <f t="shared" si="164"/>
        <v>22.45</v>
      </c>
      <c r="R1044" s="9">
        <f t="shared" si="165"/>
        <v>18.25</v>
      </c>
      <c r="S1044" s="9">
        <f t="shared" si="166"/>
        <v>22.35</v>
      </c>
      <c r="T1044" s="9">
        <f t="shared" si="167"/>
        <v>20.75</v>
      </c>
      <c r="U1044" s="8">
        <f t="shared" si="168"/>
        <v>21.016666666666669</v>
      </c>
      <c r="V1044" s="8">
        <f t="shared" si="169"/>
        <v>20.950000000000003</v>
      </c>
    </row>
    <row r="1045" spans="1:22" ht="13.5" x14ac:dyDescent="0.25">
      <c r="A1045" s="3">
        <f>RSI!A1045</f>
        <v>0</v>
      </c>
      <c r="B1045" s="2">
        <f>RSI!B1045</f>
        <v>0</v>
      </c>
      <c r="C1045" s="2">
        <f>RSI!I1045</f>
        <v>6.1198260340887742</v>
      </c>
      <c r="D1045" s="2">
        <f>MACD!E1045</f>
        <v>-0.12805477514324395</v>
      </c>
      <c r="E1045" s="2">
        <f>MACD!F1045</f>
        <v>-0.18337137005849596</v>
      </c>
      <c r="F1045" s="2">
        <f>'Moving Avg'!D1045</f>
        <v>0</v>
      </c>
      <c r="G1045" s="2">
        <f>'Moving Avg'!F1045</f>
        <v>0</v>
      </c>
      <c r="H1045" s="2">
        <f>'Moving Avg'!G1045</f>
        <v>0</v>
      </c>
      <c r="I1045" s="2">
        <f>'Moving Avg'!H1045</f>
        <v>9.9368950000000051</v>
      </c>
      <c r="J1045" s="6" t="str">
        <f>OBV!F1045</f>
        <v>NEUTRAL</v>
      </c>
      <c r="K1045" s="6" t="str">
        <f>OBV!G1045</f>
        <v>NEUTRAL</v>
      </c>
      <c r="L1045" s="6" t="str">
        <f>OBV!H1045</f>
        <v>NEUTRAL</v>
      </c>
      <c r="M1045" s="8">
        <f t="shared" si="160"/>
        <v>50</v>
      </c>
      <c r="N1045" s="8">
        <f t="shared" si="161"/>
        <v>0</v>
      </c>
      <c r="O1045" s="8">
        <f t="shared" si="162"/>
        <v>0</v>
      </c>
      <c r="P1045" s="8">
        <f t="shared" si="163"/>
        <v>33</v>
      </c>
      <c r="Q1045" s="9">
        <f t="shared" si="164"/>
        <v>22.45</v>
      </c>
      <c r="R1045" s="9">
        <f t="shared" si="165"/>
        <v>18.25</v>
      </c>
      <c r="S1045" s="9">
        <f t="shared" si="166"/>
        <v>22.35</v>
      </c>
      <c r="T1045" s="9">
        <f t="shared" si="167"/>
        <v>20.75</v>
      </c>
      <c r="U1045" s="8">
        <f t="shared" si="168"/>
        <v>21.016666666666669</v>
      </c>
      <c r="V1045" s="8">
        <f t="shared" si="169"/>
        <v>20.950000000000003</v>
      </c>
    </row>
    <row r="1046" spans="1:22" ht="13.5" x14ac:dyDescent="0.25">
      <c r="A1046" s="3">
        <f>RSI!A1046</f>
        <v>0</v>
      </c>
      <c r="B1046" s="2">
        <f>RSI!B1046</f>
        <v>0</v>
      </c>
      <c r="C1046" s="2">
        <f>RSI!I1046</f>
        <v>6.1198260340887742</v>
      </c>
      <c r="D1046" s="2">
        <f>MACD!E1046</f>
        <v>-0.11876052780708829</v>
      </c>
      <c r="E1046" s="2">
        <f>MACD!F1046</f>
        <v>-0.17044920160821445</v>
      </c>
      <c r="F1046" s="2">
        <f>'Moving Avg'!D1046</f>
        <v>0</v>
      </c>
      <c r="G1046" s="2">
        <f>'Moving Avg'!F1046</f>
        <v>0</v>
      </c>
      <c r="H1046" s="2">
        <f>'Moving Avg'!G1046</f>
        <v>0</v>
      </c>
      <c r="I1046" s="2">
        <f>'Moving Avg'!H1046</f>
        <v>9.8749305000000032</v>
      </c>
      <c r="J1046" s="6" t="str">
        <f>OBV!F1046</f>
        <v>NEUTRAL</v>
      </c>
      <c r="K1046" s="6" t="str">
        <f>OBV!G1046</f>
        <v>NEUTRAL</v>
      </c>
      <c r="L1046" s="6" t="str">
        <f>OBV!H1046</f>
        <v>NEUTRAL</v>
      </c>
      <c r="M1046" s="8">
        <f t="shared" si="160"/>
        <v>50</v>
      </c>
      <c r="N1046" s="8">
        <f t="shared" si="161"/>
        <v>0</v>
      </c>
      <c r="O1046" s="8">
        <f t="shared" si="162"/>
        <v>0</v>
      </c>
      <c r="P1046" s="8">
        <f t="shared" si="163"/>
        <v>33</v>
      </c>
      <c r="Q1046" s="9">
        <f t="shared" si="164"/>
        <v>22.45</v>
      </c>
      <c r="R1046" s="9">
        <f t="shared" si="165"/>
        <v>18.25</v>
      </c>
      <c r="S1046" s="9">
        <f t="shared" si="166"/>
        <v>22.35</v>
      </c>
      <c r="T1046" s="9">
        <f t="shared" si="167"/>
        <v>20.75</v>
      </c>
      <c r="U1046" s="8">
        <f t="shared" si="168"/>
        <v>21.016666666666669</v>
      </c>
      <c r="V1046" s="8">
        <f t="shared" si="169"/>
        <v>20.950000000000003</v>
      </c>
    </row>
    <row r="1047" spans="1:22" ht="13.5" x14ac:dyDescent="0.25">
      <c r="A1047" s="3">
        <f>RSI!A1047</f>
        <v>0</v>
      </c>
      <c r="B1047" s="2">
        <f>RSI!B1047</f>
        <v>0</v>
      </c>
      <c r="C1047" s="2">
        <f>RSI!I1047</f>
        <v>6.1198260340887742</v>
      </c>
      <c r="D1047" s="2">
        <f>MACD!E1047</f>
        <v>-0.11012531376529013</v>
      </c>
      <c r="E1047" s="2">
        <f>MACD!F1047</f>
        <v>-0.15838442403962957</v>
      </c>
      <c r="F1047" s="2">
        <f>'Moving Avg'!D1047</f>
        <v>0</v>
      </c>
      <c r="G1047" s="2">
        <f>'Moving Avg'!F1047</f>
        <v>0</v>
      </c>
      <c r="H1047" s="2">
        <f>'Moving Avg'!G1047</f>
        <v>0</v>
      </c>
      <c r="I1047" s="2">
        <f>'Moving Avg'!H1047</f>
        <v>9.8119860000000045</v>
      </c>
      <c r="J1047" s="6" t="str">
        <f>OBV!F1047</f>
        <v>NEUTRAL</v>
      </c>
      <c r="K1047" s="6" t="str">
        <f>OBV!G1047</f>
        <v>NEUTRAL</v>
      </c>
      <c r="L1047" s="6" t="str">
        <f>OBV!H1047</f>
        <v>NEUTRAL</v>
      </c>
      <c r="M1047" s="8">
        <f t="shared" si="160"/>
        <v>50</v>
      </c>
      <c r="N1047" s="8">
        <f t="shared" si="161"/>
        <v>0</v>
      </c>
      <c r="O1047" s="8">
        <f t="shared" si="162"/>
        <v>0</v>
      </c>
      <c r="P1047" s="8">
        <f t="shared" si="163"/>
        <v>33</v>
      </c>
      <c r="Q1047" s="9">
        <f t="shared" si="164"/>
        <v>22.45</v>
      </c>
      <c r="R1047" s="9">
        <f t="shared" si="165"/>
        <v>18.25</v>
      </c>
      <c r="S1047" s="9">
        <f t="shared" si="166"/>
        <v>22.35</v>
      </c>
      <c r="T1047" s="9">
        <f t="shared" si="167"/>
        <v>20.75</v>
      </c>
      <c r="U1047" s="8">
        <f t="shared" si="168"/>
        <v>21.016666666666669</v>
      </c>
      <c r="V1047" s="8">
        <f t="shared" si="169"/>
        <v>20.950000000000003</v>
      </c>
    </row>
    <row r="1048" spans="1:22" ht="13.5" x14ac:dyDescent="0.25">
      <c r="A1048" s="3">
        <f>RSI!A1048</f>
        <v>0</v>
      </c>
      <c r="B1048" s="2">
        <f>RSI!B1048</f>
        <v>0</v>
      </c>
      <c r="C1048" s="2">
        <f>RSI!I1048</f>
        <v>6.1198260340887742</v>
      </c>
      <c r="D1048" s="2">
        <f>MACD!E1048</f>
        <v>-0.10210484334775265</v>
      </c>
      <c r="E1048" s="2">
        <f>MACD!F1048</f>
        <v>-0.1471285079012542</v>
      </c>
      <c r="F1048" s="2">
        <f>'Moving Avg'!D1048</f>
        <v>0</v>
      </c>
      <c r="G1048" s="2">
        <f>'Moving Avg'!F1048</f>
        <v>0</v>
      </c>
      <c r="H1048" s="2">
        <f>'Moving Avg'!G1048</f>
        <v>0</v>
      </c>
      <c r="I1048" s="2">
        <f>'Moving Avg'!H1048</f>
        <v>9.7493685000000045</v>
      </c>
      <c r="J1048" s="6" t="str">
        <f>OBV!F1048</f>
        <v>NEUTRAL</v>
      </c>
      <c r="K1048" s="6" t="str">
        <f>OBV!G1048</f>
        <v>NEUTRAL</v>
      </c>
      <c r="L1048" s="6" t="str">
        <f>OBV!H1048</f>
        <v>NEUTRAL</v>
      </c>
      <c r="M1048" s="8">
        <f t="shared" si="160"/>
        <v>50</v>
      </c>
      <c r="N1048" s="8">
        <f t="shared" si="161"/>
        <v>0</v>
      </c>
      <c r="O1048" s="8">
        <f t="shared" si="162"/>
        <v>0</v>
      </c>
      <c r="P1048" s="8">
        <f t="shared" si="163"/>
        <v>33</v>
      </c>
      <c r="Q1048" s="9">
        <f t="shared" si="164"/>
        <v>22.45</v>
      </c>
      <c r="R1048" s="9">
        <f t="shared" si="165"/>
        <v>18.25</v>
      </c>
      <c r="S1048" s="9">
        <f t="shared" si="166"/>
        <v>22.35</v>
      </c>
      <c r="T1048" s="9">
        <f t="shared" si="167"/>
        <v>20.75</v>
      </c>
      <c r="U1048" s="8">
        <f t="shared" si="168"/>
        <v>21.016666666666669</v>
      </c>
      <c r="V1048" s="8">
        <f t="shared" si="169"/>
        <v>20.950000000000003</v>
      </c>
    </row>
    <row r="1049" spans="1:22" ht="13.5" x14ac:dyDescent="0.25">
      <c r="A1049" s="3">
        <f>RSI!A1049</f>
        <v>0</v>
      </c>
      <c r="B1049" s="2">
        <f>RSI!B1049</f>
        <v>0</v>
      </c>
      <c r="C1049" s="2">
        <f>RSI!I1049</f>
        <v>6.1198260340887742</v>
      </c>
      <c r="D1049" s="2">
        <f>MACD!E1049</f>
        <v>-9.4657411045149187E-2</v>
      </c>
      <c r="E1049" s="2">
        <f>MACD!F1049</f>
        <v>-0.1366342885300332</v>
      </c>
      <c r="F1049" s="2">
        <f>'Moving Avg'!D1049</f>
        <v>0</v>
      </c>
      <c r="G1049" s="2">
        <f>'Moving Avg'!F1049</f>
        <v>0</v>
      </c>
      <c r="H1049" s="2">
        <f>'Moving Avg'!G1049</f>
        <v>0</v>
      </c>
      <c r="I1049" s="2">
        <f>'Moving Avg'!H1049</f>
        <v>9.6867510000000046</v>
      </c>
      <c r="J1049" s="6" t="str">
        <f>OBV!F1049</f>
        <v>NEUTRAL</v>
      </c>
      <c r="K1049" s="6" t="str">
        <f>OBV!G1049</f>
        <v>NEUTRAL</v>
      </c>
      <c r="L1049" s="6" t="str">
        <f>OBV!H1049</f>
        <v>NEUTRAL</v>
      </c>
      <c r="M1049" s="8">
        <f t="shared" si="160"/>
        <v>50</v>
      </c>
      <c r="N1049" s="8">
        <f t="shared" si="161"/>
        <v>0</v>
      </c>
      <c r="O1049" s="8">
        <f t="shared" si="162"/>
        <v>0</v>
      </c>
      <c r="P1049" s="8">
        <f t="shared" si="163"/>
        <v>33</v>
      </c>
      <c r="Q1049" s="9">
        <f t="shared" si="164"/>
        <v>22.45</v>
      </c>
      <c r="R1049" s="9">
        <f t="shared" si="165"/>
        <v>18.25</v>
      </c>
      <c r="S1049" s="9">
        <f t="shared" si="166"/>
        <v>22.35</v>
      </c>
      <c r="T1049" s="9">
        <f t="shared" si="167"/>
        <v>20.75</v>
      </c>
      <c r="U1049" s="8">
        <f t="shared" si="168"/>
        <v>21.016666666666669</v>
      </c>
      <c r="V1049" s="8">
        <f t="shared" si="169"/>
        <v>20.950000000000003</v>
      </c>
    </row>
    <row r="1050" spans="1:22" ht="13.5" x14ac:dyDescent="0.25">
      <c r="A1050" s="3">
        <f>RSI!A1050</f>
        <v>0</v>
      </c>
      <c r="B1050" s="2">
        <f>RSI!B1050</f>
        <v>0</v>
      </c>
      <c r="C1050" s="2">
        <f>RSI!I1050</f>
        <v>6.1198260340887742</v>
      </c>
      <c r="D1050" s="2">
        <f>MACD!E1050</f>
        <v>-8.7743811251996609E-2</v>
      </c>
      <c r="E1050" s="2">
        <f>MACD!F1050</f>
        <v>-0.12685619307442589</v>
      </c>
      <c r="F1050" s="2">
        <f>'Moving Avg'!D1050</f>
        <v>0</v>
      </c>
      <c r="G1050" s="2">
        <f>'Moving Avg'!F1050</f>
        <v>0</v>
      </c>
      <c r="H1050" s="2">
        <f>'Moving Avg'!G1050</f>
        <v>0</v>
      </c>
      <c r="I1050" s="2">
        <f>'Moving Avg'!H1050</f>
        <v>9.6243200000000044</v>
      </c>
      <c r="J1050" s="6" t="str">
        <f>OBV!F1050</f>
        <v>NEUTRAL</v>
      </c>
      <c r="K1050" s="6" t="str">
        <f>OBV!G1050</f>
        <v>NEUTRAL</v>
      </c>
      <c r="L1050" s="6" t="str">
        <f>OBV!H1050</f>
        <v>NEUTRAL</v>
      </c>
      <c r="M1050" s="8">
        <f t="shared" si="160"/>
        <v>50</v>
      </c>
      <c r="N1050" s="8">
        <f t="shared" si="161"/>
        <v>0</v>
      </c>
      <c r="O1050" s="8">
        <f t="shared" si="162"/>
        <v>0</v>
      </c>
      <c r="P1050" s="8">
        <f t="shared" si="163"/>
        <v>33</v>
      </c>
      <c r="Q1050" s="9">
        <f t="shared" si="164"/>
        <v>22.45</v>
      </c>
      <c r="R1050" s="9">
        <f t="shared" si="165"/>
        <v>18.25</v>
      </c>
      <c r="S1050" s="9">
        <f t="shared" si="166"/>
        <v>22.35</v>
      </c>
      <c r="T1050" s="9">
        <f t="shared" si="167"/>
        <v>20.75</v>
      </c>
      <c r="U1050" s="8">
        <f t="shared" si="168"/>
        <v>21.016666666666669</v>
      </c>
      <c r="V1050" s="8">
        <f t="shared" si="169"/>
        <v>20.950000000000003</v>
      </c>
    </row>
    <row r="1051" spans="1:22" ht="13.5" x14ac:dyDescent="0.25">
      <c r="A1051" s="3">
        <f>RSI!A1051</f>
        <v>0</v>
      </c>
      <c r="B1051" s="2">
        <f>RSI!B1051</f>
        <v>0</v>
      </c>
      <c r="C1051" s="2">
        <f>RSI!I1051</f>
        <v>6.1198260340887742</v>
      </c>
      <c r="D1051" s="2">
        <f>MACD!E1051</f>
        <v>-8.1327243764461168E-2</v>
      </c>
      <c r="E1051" s="2">
        <f>MACD!F1051</f>
        <v>-0.11775040321243295</v>
      </c>
      <c r="F1051" s="2">
        <f>'Moving Avg'!D1051</f>
        <v>0</v>
      </c>
      <c r="G1051" s="2">
        <f>'Moving Avg'!F1051</f>
        <v>0</v>
      </c>
      <c r="H1051" s="2">
        <f>'Moving Avg'!G1051</f>
        <v>0</v>
      </c>
      <c r="I1051" s="2">
        <f>'Moving Avg'!H1051</f>
        <v>9.5624955000000043</v>
      </c>
      <c r="J1051" s="6" t="str">
        <f>OBV!F1051</f>
        <v>NEUTRAL</v>
      </c>
      <c r="K1051" s="6" t="str">
        <f>OBV!G1051</f>
        <v>NEUTRAL</v>
      </c>
      <c r="L1051" s="6" t="str">
        <f>OBV!H1051</f>
        <v>NEUTRAL</v>
      </c>
      <c r="M1051" s="8">
        <f t="shared" si="160"/>
        <v>50</v>
      </c>
      <c r="N1051" s="8">
        <f t="shared" si="161"/>
        <v>0</v>
      </c>
      <c r="O1051" s="8">
        <f t="shared" si="162"/>
        <v>0</v>
      </c>
      <c r="P1051" s="8">
        <f t="shared" si="163"/>
        <v>33</v>
      </c>
      <c r="Q1051" s="9">
        <f t="shared" si="164"/>
        <v>22.45</v>
      </c>
      <c r="R1051" s="9">
        <f t="shared" si="165"/>
        <v>18.25</v>
      </c>
      <c r="S1051" s="9">
        <f t="shared" si="166"/>
        <v>22.35</v>
      </c>
      <c r="T1051" s="9">
        <f t="shared" si="167"/>
        <v>20.75</v>
      </c>
      <c r="U1051" s="8">
        <f t="shared" si="168"/>
        <v>21.016666666666669</v>
      </c>
      <c r="V1051" s="8">
        <f t="shared" si="169"/>
        <v>20.950000000000003</v>
      </c>
    </row>
    <row r="1052" spans="1:22" ht="13.5" x14ac:dyDescent="0.25">
      <c r="A1052" s="3">
        <f>RSI!A1052</f>
        <v>0</v>
      </c>
      <c r="B1052" s="2">
        <f>RSI!B1052</f>
        <v>0</v>
      </c>
      <c r="C1052" s="2">
        <f>RSI!I1052</f>
        <v>6.1198260340887742</v>
      </c>
      <c r="D1052" s="2">
        <f>MACD!E1052</f>
        <v>-7.5373212328193107E-2</v>
      </c>
      <c r="E1052" s="2">
        <f>MACD!F1052</f>
        <v>-0.10927496503558499</v>
      </c>
      <c r="F1052" s="2">
        <f>'Moving Avg'!D1052</f>
        <v>0</v>
      </c>
      <c r="G1052" s="2">
        <f>'Moving Avg'!F1052</f>
        <v>0</v>
      </c>
      <c r="H1052" s="2">
        <f>'Moving Avg'!G1052</f>
        <v>0</v>
      </c>
      <c r="I1052" s="2">
        <f>'Moving Avg'!H1052</f>
        <v>9.5012310000000042</v>
      </c>
      <c r="J1052" s="6" t="str">
        <f>OBV!F1052</f>
        <v>NEUTRAL</v>
      </c>
      <c r="K1052" s="6" t="str">
        <f>OBV!G1052</f>
        <v>NEUTRAL</v>
      </c>
      <c r="L1052" s="6" t="str">
        <f>OBV!H1052</f>
        <v>NEUTRAL</v>
      </c>
      <c r="M1052" s="8">
        <f t="shared" si="160"/>
        <v>50</v>
      </c>
      <c r="N1052" s="8">
        <f t="shared" si="161"/>
        <v>0</v>
      </c>
      <c r="O1052" s="8">
        <f t="shared" si="162"/>
        <v>0</v>
      </c>
      <c r="P1052" s="8">
        <f t="shared" si="163"/>
        <v>33</v>
      </c>
      <c r="Q1052" s="9">
        <f t="shared" si="164"/>
        <v>22.45</v>
      </c>
      <c r="R1052" s="9">
        <f t="shared" si="165"/>
        <v>18.25</v>
      </c>
      <c r="S1052" s="9">
        <f t="shared" si="166"/>
        <v>22.35</v>
      </c>
      <c r="T1052" s="9">
        <f t="shared" si="167"/>
        <v>20.75</v>
      </c>
      <c r="U1052" s="8">
        <f t="shared" si="168"/>
        <v>21.016666666666669</v>
      </c>
      <c r="V1052" s="8">
        <f t="shared" si="169"/>
        <v>20.950000000000003</v>
      </c>
    </row>
    <row r="1053" spans="1:22" ht="13.5" x14ac:dyDescent="0.25">
      <c r="A1053" s="3">
        <f>RSI!A1053</f>
        <v>0</v>
      </c>
      <c r="B1053" s="2">
        <f>RSI!B1053</f>
        <v>0</v>
      </c>
      <c r="C1053" s="2">
        <f>RSI!I1053</f>
        <v>6.1198260340887742</v>
      </c>
      <c r="D1053" s="2">
        <f>MACD!E1053</f>
        <v>-6.9849418897177454E-2</v>
      </c>
      <c r="E1053" s="2">
        <f>MACD!F1053</f>
        <v>-0.1013898558079035</v>
      </c>
      <c r="F1053" s="2">
        <f>'Moving Avg'!D1053</f>
        <v>0</v>
      </c>
      <c r="G1053" s="2">
        <f>'Moving Avg'!F1053</f>
        <v>0</v>
      </c>
      <c r="H1053" s="2">
        <f>'Moving Avg'!G1053</f>
        <v>0</v>
      </c>
      <c r="I1053" s="2">
        <f>'Moving Avg'!H1053</f>
        <v>9.4399665000000041</v>
      </c>
      <c r="J1053" s="6" t="str">
        <f>OBV!F1053</f>
        <v>NEUTRAL</v>
      </c>
      <c r="K1053" s="6" t="str">
        <f>OBV!G1053</f>
        <v>NEUTRAL</v>
      </c>
      <c r="L1053" s="6" t="str">
        <f>OBV!H1053</f>
        <v>NEUTRAL</v>
      </c>
      <c r="M1053" s="8">
        <f t="shared" si="160"/>
        <v>50</v>
      </c>
      <c r="N1053" s="8">
        <f t="shared" si="161"/>
        <v>0</v>
      </c>
      <c r="O1053" s="8">
        <f t="shared" si="162"/>
        <v>0</v>
      </c>
      <c r="P1053" s="8">
        <f t="shared" si="163"/>
        <v>33</v>
      </c>
      <c r="Q1053" s="9">
        <f t="shared" si="164"/>
        <v>22.45</v>
      </c>
      <c r="R1053" s="9">
        <f t="shared" si="165"/>
        <v>18.25</v>
      </c>
      <c r="S1053" s="9">
        <f t="shared" si="166"/>
        <v>22.35</v>
      </c>
      <c r="T1053" s="9">
        <f t="shared" si="167"/>
        <v>20.75</v>
      </c>
      <c r="U1053" s="8">
        <f t="shared" si="168"/>
        <v>21.016666666666669</v>
      </c>
      <c r="V1053" s="8">
        <f t="shared" si="169"/>
        <v>20.950000000000003</v>
      </c>
    </row>
    <row r="1054" spans="1:22" ht="13.5" x14ac:dyDescent="0.25">
      <c r="A1054" s="3">
        <f>RSI!A1054</f>
        <v>0</v>
      </c>
      <c r="B1054" s="2">
        <f>RSI!B1054</f>
        <v>0</v>
      </c>
      <c r="C1054" s="2">
        <f>RSI!I1054</f>
        <v>6.1198260340887742</v>
      </c>
      <c r="D1054" s="2">
        <f>MACD!E1054</f>
        <v>-6.4725655737297064E-2</v>
      </c>
      <c r="E1054" s="2">
        <f>MACD!F1054</f>
        <v>-9.4057015793782214E-2</v>
      </c>
      <c r="F1054" s="2">
        <f>'Moving Avg'!D1054</f>
        <v>0</v>
      </c>
      <c r="G1054" s="2">
        <f>'Moving Avg'!F1054</f>
        <v>0</v>
      </c>
      <c r="H1054" s="2">
        <f>'Moving Avg'!G1054</f>
        <v>0</v>
      </c>
      <c r="I1054" s="2">
        <f>'Moving Avg'!H1054</f>
        <v>9.3779555000000023</v>
      </c>
      <c r="J1054" s="6" t="str">
        <f>OBV!F1054</f>
        <v>NEUTRAL</v>
      </c>
      <c r="K1054" s="6" t="str">
        <f>OBV!G1054</f>
        <v>NEUTRAL</v>
      </c>
      <c r="L1054" s="6" t="str">
        <f>OBV!H1054</f>
        <v>NEUTRAL</v>
      </c>
      <c r="M1054" s="8">
        <f t="shared" si="160"/>
        <v>50</v>
      </c>
      <c r="N1054" s="8">
        <f t="shared" si="161"/>
        <v>0</v>
      </c>
      <c r="O1054" s="8">
        <f t="shared" si="162"/>
        <v>0</v>
      </c>
      <c r="P1054" s="8">
        <f t="shared" si="163"/>
        <v>33</v>
      </c>
      <c r="Q1054" s="9">
        <f t="shared" si="164"/>
        <v>22.45</v>
      </c>
      <c r="R1054" s="9">
        <f t="shared" si="165"/>
        <v>18.25</v>
      </c>
      <c r="S1054" s="9">
        <f t="shared" si="166"/>
        <v>22.35</v>
      </c>
      <c r="T1054" s="9">
        <f t="shared" si="167"/>
        <v>20.75</v>
      </c>
      <c r="U1054" s="8">
        <f t="shared" si="168"/>
        <v>21.016666666666669</v>
      </c>
      <c r="V1054" s="8">
        <f t="shared" si="169"/>
        <v>20.950000000000003</v>
      </c>
    </row>
    <row r="1055" spans="1:22" ht="13.5" x14ac:dyDescent="0.25">
      <c r="A1055" s="3">
        <f>RSI!A1055</f>
        <v>0</v>
      </c>
      <c r="B1055" s="2">
        <f>RSI!B1055</f>
        <v>0</v>
      </c>
      <c r="C1055" s="2">
        <f>RSI!I1055</f>
        <v>6.1198260340887742</v>
      </c>
      <c r="D1055" s="2">
        <f>MACD!E1055</f>
        <v>-5.9973697070868887E-2</v>
      </c>
      <c r="E1055" s="2">
        <f>MACD!F1055</f>
        <v>-8.7240352049199554E-2</v>
      </c>
      <c r="F1055" s="2">
        <f>'Moving Avg'!D1055</f>
        <v>0</v>
      </c>
      <c r="G1055" s="2">
        <f>'Moving Avg'!F1055</f>
        <v>0</v>
      </c>
      <c r="H1055" s="2">
        <f>'Moving Avg'!G1055</f>
        <v>0</v>
      </c>
      <c r="I1055" s="2">
        <f>'Moving Avg'!H1055</f>
        <v>9.3159445000000041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50</v>
      </c>
      <c r="N1055" s="8">
        <f t="shared" si="161"/>
        <v>0</v>
      </c>
      <c r="O1055" s="8">
        <f t="shared" si="162"/>
        <v>0</v>
      </c>
      <c r="P1055" s="8">
        <f t="shared" si="163"/>
        <v>33</v>
      </c>
      <c r="Q1055" s="9">
        <f t="shared" si="164"/>
        <v>22.45</v>
      </c>
      <c r="R1055" s="9">
        <f t="shared" si="165"/>
        <v>18.25</v>
      </c>
      <c r="S1055" s="9">
        <f t="shared" si="166"/>
        <v>22.35</v>
      </c>
      <c r="T1055" s="9">
        <f t="shared" si="167"/>
        <v>20.75</v>
      </c>
      <c r="U1055" s="8">
        <f t="shared" si="168"/>
        <v>21.016666666666669</v>
      </c>
      <c r="V1055" s="8">
        <f t="shared" si="169"/>
        <v>20.950000000000003</v>
      </c>
    </row>
    <row r="1056" spans="1:22" ht="13.5" x14ac:dyDescent="0.25">
      <c r="A1056" s="3">
        <f>RSI!A1056</f>
        <v>0</v>
      </c>
      <c r="B1056" s="2">
        <f>RSI!B1056</f>
        <v>0</v>
      </c>
      <c r="C1056" s="2">
        <f>RSI!I1056</f>
        <v>6.1198260340887742</v>
      </c>
      <c r="D1056" s="2">
        <f>MACD!E1056</f>
        <v>-5.5567191596363967E-2</v>
      </c>
      <c r="E1056" s="2">
        <f>MACD!F1056</f>
        <v>-8.0905719958632438E-2</v>
      </c>
      <c r="F1056" s="2">
        <f>'Moving Avg'!D1056</f>
        <v>0</v>
      </c>
      <c r="G1056" s="2">
        <f>'Moving Avg'!F1056</f>
        <v>0</v>
      </c>
      <c r="H1056" s="2">
        <f>'Moving Avg'!G1056</f>
        <v>0</v>
      </c>
      <c r="I1056" s="2">
        <f>'Moving Avg'!H1056</f>
        <v>9.253933500000004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50</v>
      </c>
      <c r="N1056" s="8">
        <f t="shared" si="161"/>
        <v>0</v>
      </c>
      <c r="O1056" s="8">
        <f t="shared" si="162"/>
        <v>0</v>
      </c>
      <c r="P1056" s="8">
        <f t="shared" si="163"/>
        <v>33</v>
      </c>
      <c r="Q1056" s="9">
        <f t="shared" si="164"/>
        <v>22.45</v>
      </c>
      <c r="R1056" s="9">
        <f t="shared" si="165"/>
        <v>18.25</v>
      </c>
      <c r="S1056" s="9">
        <f t="shared" si="166"/>
        <v>22.35</v>
      </c>
      <c r="T1056" s="9">
        <f t="shared" si="167"/>
        <v>20.75</v>
      </c>
      <c r="U1056" s="8">
        <f t="shared" si="168"/>
        <v>21.016666666666669</v>
      </c>
      <c r="V1056" s="8">
        <f t="shared" si="169"/>
        <v>20.950000000000003</v>
      </c>
    </row>
    <row r="1057" spans="1:22" ht="13.5" x14ac:dyDescent="0.25">
      <c r="A1057" s="3">
        <f>RSI!A1057</f>
        <v>0</v>
      </c>
      <c r="B1057" s="2">
        <f>RSI!B1057</f>
        <v>0</v>
      </c>
      <c r="C1057" s="2">
        <f>RSI!I1057</f>
        <v>6.1198260340887742</v>
      </c>
      <c r="D1057" s="2">
        <f>MACD!E1057</f>
        <v>-5.1481556918659382E-2</v>
      </c>
      <c r="E1057" s="2">
        <f>MACD!F1057</f>
        <v>-7.5020887350637833E-2</v>
      </c>
      <c r="F1057" s="2">
        <f>'Moving Avg'!D1057</f>
        <v>0</v>
      </c>
      <c r="G1057" s="2">
        <f>'Moving Avg'!F1057</f>
        <v>0</v>
      </c>
      <c r="H1057" s="2">
        <f>'Moving Avg'!G1057</f>
        <v>0</v>
      </c>
      <c r="I1057" s="2">
        <f>'Moving Avg'!H1057</f>
        <v>9.1921090000000039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50</v>
      </c>
      <c r="N1057" s="8">
        <f t="shared" si="161"/>
        <v>0</v>
      </c>
      <c r="O1057" s="8">
        <f t="shared" si="162"/>
        <v>0</v>
      </c>
      <c r="P1057" s="8">
        <f t="shared" si="163"/>
        <v>33</v>
      </c>
      <c r="Q1057" s="9">
        <f t="shared" si="164"/>
        <v>22.45</v>
      </c>
      <c r="R1057" s="9">
        <f t="shared" si="165"/>
        <v>18.25</v>
      </c>
      <c r="S1057" s="9">
        <f t="shared" si="166"/>
        <v>22.35</v>
      </c>
      <c r="T1057" s="9">
        <f t="shared" si="167"/>
        <v>20.75</v>
      </c>
      <c r="U1057" s="8">
        <f t="shared" si="168"/>
        <v>21.016666666666669</v>
      </c>
      <c r="V1057" s="8">
        <f t="shared" si="169"/>
        <v>20.950000000000003</v>
      </c>
    </row>
    <row r="1058" spans="1:22" ht="13.5" x14ac:dyDescent="0.25">
      <c r="A1058" s="3">
        <f>RSI!A1058</f>
        <v>0</v>
      </c>
      <c r="B1058" s="2">
        <f>RSI!B1058</f>
        <v>0</v>
      </c>
      <c r="C1058" s="2">
        <f>RSI!I1058</f>
        <v>6.1198260340887742</v>
      </c>
      <c r="D1058" s="2">
        <f>MACD!E1058</f>
        <v>-4.769387667921951E-2</v>
      </c>
      <c r="E1058" s="2">
        <f>MACD!F1058</f>
        <v>-6.9555485216354171E-2</v>
      </c>
      <c r="F1058" s="2">
        <f>'Moving Avg'!D1058</f>
        <v>0</v>
      </c>
      <c r="G1058" s="2">
        <f>'Moving Avg'!F1058</f>
        <v>0</v>
      </c>
      <c r="H1058" s="2">
        <f>'Moving Avg'!G1058</f>
        <v>0</v>
      </c>
      <c r="I1058" s="2">
        <f>'Moving Avg'!H1058</f>
        <v>9.1303310000000035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  <c r="M1058" s="8">
        <f t="shared" si="160"/>
        <v>50</v>
      </c>
      <c r="N1058" s="8">
        <f t="shared" si="161"/>
        <v>0</v>
      </c>
      <c r="O1058" s="8">
        <f t="shared" si="162"/>
        <v>0</v>
      </c>
      <c r="P1058" s="8">
        <f t="shared" si="163"/>
        <v>33</v>
      </c>
      <c r="Q1058" s="9">
        <f t="shared" si="164"/>
        <v>22.45</v>
      </c>
      <c r="R1058" s="9">
        <f t="shared" si="165"/>
        <v>18.25</v>
      </c>
      <c r="S1058" s="9">
        <f t="shared" si="166"/>
        <v>22.35</v>
      </c>
      <c r="T1058" s="9">
        <f t="shared" si="167"/>
        <v>20.75</v>
      </c>
      <c r="U1058" s="8">
        <f t="shared" si="168"/>
        <v>21.016666666666669</v>
      </c>
      <c r="V1058" s="8">
        <f t="shared" si="169"/>
        <v>20.950000000000003</v>
      </c>
    </row>
    <row r="1059" spans="1:22" ht="13.5" x14ac:dyDescent="0.25">
      <c r="A1059" s="3">
        <f>RSI!A1059</f>
        <v>0</v>
      </c>
      <c r="B1059" s="2">
        <f>RSI!B1059</f>
        <v>0</v>
      </c>
      <c r="C1059" s="2">
        <f>RSI!I1059</f>
        <v>6.1198260340887742</v>
      </c>
      <c r="D1059" s="2">
        <f>MACD!E1059</f>
        <v>-4.4182800973912258E-2</v>
      </c>
      <c r="E1059" s="2">
        <f>MACD!F1059</f>
        <v>-6.448094836786579E-2</v>
      </c>
      <c r="F1059" s="2">
        <f>'Moving Avg'!D1059</f>
        <v>0</v>
      </c>
      <c r="G1059" s="2">
        <f>'Moving Avg'!F1059</f>
        <v>0</v>
      </c>
      <c r="H1059" s="2">
        <f>'Moving Avg'!G1059</f>
        <v>0</v>
      </c>
      <c r="I1059" s="2">
        <f>'Moving Avg'!H1059</f>
        <v>9.0674335000000035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  <c r="M1059" s="8">
        <f t="shared" si="160"/>
        <v>50</v>
      </c>
      <c r="N1059" s="8">
        <f t="shared" si="161"/>
        <v>0</v>
      </c>
      <c r="O1059" s="8">
        <f t="shared" si="162"/>
        <v>0</v>
      </c>
      <c r="P1059" s="8">
        <f t="shared" si="163"/>
        <v>33</v>
      </c>
      <c r="Q1059" s="9">
        <f t="shared" si="164"/>
        <v>22.45</v>
      </c>
      <c r="R1059" s="9">
        <f t="shared" si="165"/>
        <v>18.25</v>
      </c>
      <c r="S1059" s="9">
        <f t="shared" si="166"/>
        <v>22.35</v>
      </c>
      <c r="T1059" s="9">
        <f t="shared" si="167"/>
        <v>20.75</v>
      </c>
      <c r="U1059" s="8">
        <f t="shared" si="168"/>
        <v>21.016666666666669</v>
      </c>
      <c r="V1059" s="8">
        <f t="shared" si="169"/>
        <v>20.950000000000003</v>
      </c>
    </row>
    <row r="1060" spans="1:22" ht="13.5" x14ac:dyDescent="0.25">
      <c r="A1060" s="3">
        <f>RSI!A1060</f>
        <v>0</v>
      </c>
      <c r="B1060" s="2">
        <f>RSI!B1060</f>
        <v>0</v>
      </c>
      <c r="C1060" s="2">
        <f>RSI!I1060</f>
        <v>6.1198260340887742</v>
      </c>
      <c r="D1060" s="2">
        <f>MACD!E1060</f>
        <v>-4.0928450481447463E-2</v>
      </c>
      <c r="E1060" s="2">
        <f>MACD!F1060</f>
        <v>-5.9770448790582124E-2</v>
      </c>
      <c r="F1060" s="2">
        <f>'Moving Avg'!D1060</f>
        <v>0</v>
      </c>
      <c r="G1060" s="2">
        <f>'Moving Avg'!F1060</f>
        <v>0</v>
      </c>
      <c r="H1060" s="2">
        <f>'Moving Avg'!G1060</f>
        <v>0</v>
      </c>
      <c r="I1060" s="2">
        <f>'Moving Avg'!H1060</f>
        <v>9.0047225000000033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  <c r="M1060" s="8">
        <f t="shared" si="160"/>
        <v>50</v>
      </c>
      <c r="N1060" s="8">
        <f t="shared" si="161"/>
        <v>0</v>
      </c>
      <c r="O1060" s="8">
        <f t="shared" si="162"/>
        <v>0</v>
      </c>
      <c r="P1060" s="8">
        <f t="shared" si="163"/>
        <v>33</v>
      </c>
      <c r="Q1060" s="9">
        <f t="shared" si="164"/>
        <v>22.45</v>
      </c>
      <c r="R1060" s="9">
        <f t="shared" si="165"/>
        <v>18.25</v>
      </c>
      <c r="S1060" s="9">
        <f t="shared" si="166"/>
        <v>22.35</v>
      </c>
      <c r="T1060" s="9">
        <f t="shared" si="167"/>
        <v>20.75</v>
      </c>
      <c r="U1060" s="8">
        <f t="shared" si="168"/>
        <v>21.016666666666669</v>
      </c>
      <c r="V1060" s="8">
        <f t="shared" si="169"/>
        <v>20.950000000000003</v>
      </c>
    </row>
    <row r="1061" spans="1:22" ht="13.5" x14ac:dyDescent="0.25">
      <c r="A1061" s="3">
        <f>RSI!A1061</f>
        <v>0</v>
      </c>
      <c r="B1061" s="2">
        <f>RSI!B1061</f>
        <v>0</v>
      </c>
      <c r="C1061" s="2">
        <f>RSI!I1061</f>
        <v>6.1198260340887742</v>
      </c>
      <c r="D1061" s="2">
        <f>MACD!E1061</f>
        <v>-3.7912324591551146E-2</v>
      </c>
      <c r="E1061" s="2">
        <f>MACD!F1061</f>
        <v>-5.539882395077593E-2</v>
      </c>
      <c r="F1061" s="2">
        <f>'Moving Avg'!D1061</f>
        <v>0</v>
      </c>
      <c r="G1061" s="2">
        <f>'Moving Avg'!F1061</f>
        <v>0</v>
      </c>
      <c r="H1061" s="2">
        <f>'Moving Avg'!G1061</f>
        <v>0</v>
      </c>
      <c r="I1061" s="2">
        <f>'Moving Avg'!H1061</f>
        <v>8.942338000000003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  <c r="M1061" s="8">
        <f t="shared" si="160"/>
        <v>50</v>
      </c>
      <c r="N1061" s="8">
        <f t="shared" si="161"/>
        <v>0</v>
      </c>
      <c r="O1061" s="8">
        <f t="shared" si="162"/>
        <v>0</v>
      </c>
      <c r="P1061" s="8">
        <f t="shared" si="163"/>
        <v>33</v>
      </c>
      <c r="Q1061" s="9">
        <f t="shared" si="164"/>
        <v>22.45</v>
      </c>
      <c r="R1061" s="9">
        <f t="shared" si="165"/>
        <v>18.25</v>
      </c>
      <c r="S1061" s="9">
        <f t="shared" si="166"/>
        <v>22.35</v>
      </c>
      <c r="T1061" s="9">
        <f t="shared" si="167"/>
        <v>20.75</v>
      </c>
      <c r="U1061" s="8">
        <f t="shared" si="168"/>
        <v>21.016666666666669</v>
      </c>
      <c r="V1061" s="8">
        <f t="shared" si="169"/>
        <v>20.950000000000003</v>
      </c>
    </row>
    <row r="1062" spans="1:22" ht="13.5" x14ac:dyDescent="0.25">
      <c r="A1062" s="3">
        <f>RSI!A1062</f>
        <v>0</v>
      </c>
      <c r="B1062" s="2">
        <f>RSI!B1062</f>
        <v>0</v>
      </c>
      <c r="C1062" s="2">
        <f>RSI!I1062</f>
        <v>6.1198260340887742</v>
      </c>
      <c r="D1062" s="2">
        <f>MACD!E1062</f>
        <v>-3.511721371380843E-2</v>
      </c>
      <c r="E1062" s="2">
        <f>MACD!F1062</f>
        <v>-5.1342501903382437E-2</v>
      </c>
      <c r="F1062" s="2">
        <f>'Moving Avg'!D1062</f>
        <v>0</v>
      </c>
      <c r="G1062" s="2">
        <f>'Moving Avg'!F1062</f>
        <v>0</v>
      </c>
      <c r="H1062" s="2">
        <f>'Moving Avg'!G1062</f>
        <v>0</v>
      </c>
      <c r="I1062" s="2">
        <f>'Moving Avg'!H1062</f>
        <v>8.8800935000000045</v>
      </c>
      <c r="J1062" s="6" t="str">
        <f>OBV!F1062</f>
        <v>NEUTRAL</v>
      </c>
      <c r="K1062" s="6" t="str">
        <f>OBV!G1062</f>
        <v>NEUTRAL</v>
      </c>
      <c r="L1062" s="6" t="str">
        <f>OBV!H1062</f>
        <v>NEUTRAL</v>
      </c>
      <c r="M1062" s="8">
        <f t="shared" si="160"/>
        <v>50</v>
      </c>
      <c r="N1062" s="8">
        <f t="shared" si="161"/>
        <v>0</v>
      </c>
      <c r="O1062" s="8">
        <f t="shared" si="162"/>
        <v>0</v>
      </c>
      <c r="P1062" s="8">
        <f t="shared" si="163"/>
        <v>33</v>
      </c>
      <c r="Q1062" s="9">
        <f t="shared" si="164"/>
        <v>22.45</v>
      </c>
      <c r="R1062" s="9">
        <f t="shared" si="165"/>
        <v>18.25</v>
      </c>
      <c r="S1062" s="9">
        <f t="shared" si="166"/>
        <v>22.35</v>
      </c>
      <c r="T1062" s="9">
        <f t="shared" si="167"/>
        <v>20.75</v>
      </c>
      <c r="U1062" s="8">
        <f t="shared" si="168"/>
        <v>21.016666666666669</v>
      </c>
      <c r="V1062" s="8">
        <f t="shared" si="169"/>
        <v>20.950000000000003</v>
      </c>
    </row>
    <row r="1063" spans="1:22" ht="13.5" x14ac:dyDescent="0.25">
      <c r="A1063" s="3">
        <f>RSI!A1063</f>
        <v>0</v>
      </c>
      <c r="B1063" s="2">
        <f>RSI!B1063</f>
        <v>0</v>
      </c>
      <c r="C1063" s="2">
        <f>RSI!I1063</f>
        <v>6.1198260340887742</v>
      </c>
      <c r="D1063" s="2">
        <f>MACD!E1063</f>
        <v>-3.2527115861288543E-2</v>
      </c>
      <c r="E1063" s="2">
        <f>MACD!F1063</f>
        <v>-4.7579424694963665E-2</v>
      </c>
      <c r="F1063" s="2">
        <f>'Moving Avg'!D1063</f>
        <v>0</v>
      </c>
      <c r="G1063" s="2">
        <f>'Moving Avg'!F1063</f>
        <v>0</v>
      </c>
      <c r="H1063" s="2">
        <f>'Moving Avg'!G1063</f>
        <v>0</v>
      </c>
      <c r="I1063" s="2">
        <f>'Moving Avg'!H1063</f>
        <v>8.8178490000000025</v>
      </c>
      <c r="J1063" s="6" t="str">
        <f>OBV!F1063</f>
        <v>NEUTRAL</v>
      </c>
      <c r="K1063" s="6" t="str">
        <f>OBV!G1063</f>
        <v>NEUTRAL</v>
      </c>
      <c r="L1063" s="6" t="str">
        <f>OBV!H1063</f>
        <v>NEUTRAL</v>
      </c>
      <c r="M1063" s="8">
        <f t="shared" si="160"/>
        <v>50</v>
      </c>
      <c r="N1063" s="8">
        <f t="shared" si="161"/>
        <v>0</v>
      </c>
      <c r="O1063" s="8">
        <f t="shared" si="162"/>
        <v>0</v>
      </c>
      <c r="P1063" s="8">
        <f t="shared" si="163"/>
        <v>33</v>
      </c>
      <c r="Q1063" s="9">
        <f t="shared" si="164"/>
        <v>22.45</v>
      </c>
      <c r="R1063" s="9">
        <f t="shared" si="165"/>
        <v>18.25</v>
      </c>
      <c r="S1063" s="9">
        <f t="shared" si="166"/>
        <v>22.35</v>
      </c>
      <c r="T1063" s="9">
        <f t="shared" si="167"/>
        <v>20.75</v>
      </c>
      <c r="U1063" s="8">
        <f t="shared" si="168"/>
        <v>21.016666666666669</v>
      </c>
      <c r="V1063" s="8">
        <f t="shared" si="169"/>
        <v>20.950000000000003</v>
      </c>
    </row>
    <row r="1064" spans="1:22" ht="13.5" x14ac:dyDescent="0.25">
      <c r="A1064" s="3">
        <f>RSI!A1064</f>
        <v>0</v>
      </c>
      <c r="B1064" s="2">
        <f>RSI!B1064</f>
        <v>0</v>
      </c>
      <c r="C1064" s="2">
        <f>RSI!I1064</f>
        <v>6.1198260340887742</v>
      </c>
      <c r="D1064" s="2">
        <f>MACD!E1064</f>
        <v>-3.0127157533971952E-2</v>
      </c>
      <c r="E1064" s="2">
        <f>MACD!F1064</f>
        <v>-4.4088971262765321E-2</v>
      </c>
      <c r="F1064" s="2">
        <f>'Moving Avg'!D1064</f>
        <v>0</v>
      </c>
      <c r="G1064" s="2">
        <f>'Moving Avg'!F1064</f>
        <v>0</v>
      </c>
      <c r="H1064" s="2">
        <f>'Moving Avg'!G1064</f>
        <v>0</v>
      </c>
      <c r="I1064" s="2">
        <f>'Moving Avg'!H1064</f>
        <v>8.7556045000000022</v>
      </c>
      <c r="J1064" s="6" t="str">
        <f>OBV!F1064</f>
        <v>NEUTRAL</v>
      </c>
      <c r="K1064" s="6" t="str">
        <f>OBV!G1064</f>
        <v>NEUTRAL</v>
      </c>
      <c r="L1064" s="6" t="str">
        <f>OBV!H1064</f>
        <v>NEUTRAL</v>
      </c>
      <c r="M1064" s="8">
        <f t="shared" si="160"/>
        <v>50</v>
      </c>
      <c r="N1064" s="8">
        <f t="shared" si="161"/>
        <v>0</v>
      </c>
      <c r="O1064" s="8">
        <f t="shared" si="162"/>
        <v>0</v>
      </c>
      <c r="P1064" s="8">
        <f t="shared" si="163"/>
        <v>33</v>
      </c>
      <c r="Q1064" s="9">
        <f t="shared" si="164"/>
        <v>22.45</v>
      </c>
      <c r="R1064" s="9">
        <f t="shared" si="165"/>
        <v>18.25</v>
      </c>
      <c r="S1064" s="9">
        <f t="shared" si="166"/>
        <v>22.35</v>
      </c>
      <c r="T1064" s="9">
        <f t="shared" si="167"/>
        <v>20.75</v>
      </c>
      <c r="U1064" s="8">
        <f t="shared" si="168"/>
        <v>21.016666666666669</v>
      </c>
      <c r="V1064" s="8">
        <f t="shared" si="169"/>
        <v>20.950000000000003</v>
      </c>
    </row>
    <row r="1065" spans="1:22" ht="13.5" x14ac:dyDescent="0.25">
      <c r="A1065" s="3">
        <f>RSI!A1065</f>
        <v>0</v>
      </c>
      <c r="B1065" s="2">
        <f>RSI!B1065</f>
        <v>0</v>
      </c>
      <c r="C1065" s="2">
        <f>RSI!I1065</f>
        <v>6.1198260340887742</v>
      </c>
      <c r="D1065" s="2">
        <f>MACD!E1065</f>
        <v>-2.7903518872581783E-2</v>
      </c>
      <c r="E1065" s="2">
        <f>MACD!F1065</f>
        <v>-4.0851880784728609E-2</v>
      </c>
      <c r="F1065" s="2">
        <f>'Moving Avg'!D1065</f>
        <v>0</v>
      </c>
      <c r="G1065" s="2">
        <f>'Moving Avg'!F1065</f>
        <v>0</v>
      </c>
      <c r="H1065" s="2">
        <f>'Moving Avg'!G1065</f>
        <v>0</v>
      </c>
      <c r="I1065" s="2">
        <f>'Moving Avg'!H1065</f>
        <v>8.6933135000000039</v>
      </c>
      <c r="J1065" s="6" t="str">
        <f>OBV!F1065</f>
        <v>NEUTRAL</v>
      </c>
      <c r="K1065" s="6" t="str">
        <f>OBV!G1065</f>
        <v>NEUTRAL</v>
      </c>
      <c r="L1065" s="6" t="str">
        <f>OBV!H1065</f>
        <v>NEUTRAL</v>
      </c>
      <c r="M1065" s="8">
        <f t="shared" si="160"/>
        <v>50</v>
      </c>
      <c r="N1065" s="8">
        <f t="shared" si="161"/>
        <v>0</v>
      </c>
      <c r="O1065" s="8">
        <f t="shared" si="162"/>
        <v>0</v>
      </c>
      <c r="P1065" s="8">
        <f t="shared" si="163"/>
        <v>33</v>
      </c>
      <c r="Q1065" s="9">
        <f t="shared" si="164"/>
        <v>22.45</v>
      </c>
      <c r="R1065" s="9">
        <f t="shared" si="165"/>
        <v>18.25</v>
      </c>
      <c r="S1065" s="9">
        <f t="shared" si="166"/>
        <v>22.35</v>
      </c>
      <c r="T1065" s="9">
        <f t="shared" si="167"/>
        <v>20.75</v>
      </c>
      <c r="U1065" s="8">
        <f t="shared" si="168"/>
        <v>21.016666666666669</v>
      </c>
      <c r="V1065" s="8">
        <f t="shared" si="169"/>
        <v>20.950000000000003</v>
      </c>
    </row>
    <row r="1066" spans="1:22" ht="13.5" x14ac:dyDescent="0.25">
      <c r="A1066" s="3">
        <f>RSI!A1066</f>
        <v>0</v>
      </c>
      <c r="B1066" s="2">
        <f>RSI!B1066</f>
        <v>0</v>
      </c>
      <c r="C1066" s="2">
        <f>RSI!I1066</f>
        <v>6.1198260340887742</v>
      </c>
      <c r="D1066" s="2">
        <f>MACD!E1066</f>
        <v>-2.5843363011121317E-2</v>
      </c>
      <c r="E1066" s="2">
        <f>MACD!F1066</f>
        <v>-3.7850177230007151E-2</v>
      </c>
      <c r="F1066" s="2">
        <f>'Moving Avg'!D1066</f>
        <v>0</v>
      </c>
      <c r="G1066" s="2">
        <f>'Moving Avg'!F1066</f>
        <v>0</v>
      </c>
      <c r="H1066" s="2">
        <f>'Moving Avg'!G1066</f>
        <v>0</v>
      </c>
      <c r="I1066" s="2">
        <f>'Moving Avg'!H1066</f>
        <v>8.6311625000000038</v>
      </c>
      <c r="J1066" s="6" t="str">
        <f>OBV!F1066</f>
        <v>NEUTRAL</v>
      </c>
      <c r="K1066" s="6" t="str">
        <f>OBV!G1066</f>
        <v>NEUTRAL</v>
      </c>
      <c r="L1066" s="6" t="str">
        <f>OBV!H1066</f>
        <v>NEUTRAL</v>
      </c>
      <c r="M1066" s="8">
        <f t="shared" si="160"/>
        <v>50</v>
      </c>
      <c r="N1066" s="8">
        <f t="shared" si="161"/>
        <v>0</v>
      </c>
      <c r="O1066" s="8">
        <f t="shared" si="162"/>
        <v>0</v>
      </c>
      <c r="P1066" s="8">
        <f t="shared" si="163"/>
        <v>33</v>
      </c>
      <c r="Q1066" s="9">
        <f t="shared" si="164"/>
        <v>22.45</v>
      </c>
      <c r="R1066" s="9">
        <f t="shared" si="165"/>
        <v>18.25</v>
      </c>
      <c r="S1066" s="9">
        <f t="shared" si="166"/>
        <v>22.35</v>
      </c>
      <c r="T1066" s="9">
        <f t="shared" si="167"/>
        <v>20.75</v>
      </c>
      <c r="U1066" s="8">
        <f t="shared" si="168"/>
        <v>21.016666666666669</v>
      </c>
      <c r="V1066" s="8">
        <f t="shared" si="169"/>
        <v>20.950000000000003</v>
      </c>
    </row>
    <row r="1067" spans="1:22" ht="13.5" x14ac:dyDescent="0.25">
      <c r="A1067" s="3">
        <f>RSI!A1067</f>
        <v>0</v>
      </c>
      <c r="B1067" s="2">
        <f>RSI!B1067</f>
        <v>0</v>
      </c>
      <c r="C1067" s="2">
        <f>RSI!I1067</f>
        <v>6.1198260340887742</v>
      </c>
      <c r="D1067" s="2">
        <f>MACD!E1067</f>
        <v>-2.3934769524095352E-2</v>
      </c>
      <c r="E1067" s="2">
        <f>MACD!F1067</f>
        <v>-3.5067095688824795E-2</v>
      </c>
      <c r="F1067" s="2">
        <f>'Moving Avg'!D1067</f>
        <v>0</v>
      </c>
      <c r="G1067" s="2">
        <f>'Moving Avg'!F1067</f>
        <v>0</v>
      </c>
      <c r="H1067" s="2">
        <f>'Moving Avg'!G1067</f>
        <v>0</v>
      </c>
      <c r="I1067" s="2">
        <f>'Moving Avg'!H1067</f>
        <v>8.5690115000000038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  <c r="M1067" s="8">
        <f t="shared" si="160"/>
        <v>50</v>
      </c>
      <c r="N1067" s="8">
        <f t="shared" si="161"/>
        <v>0</v>
      </c>
      <c r="O1067" s="8">
        <f t="shared" si="162"/>
        <v>0</v>
      </c>
      <c r="P1067" s="8">
        <f t="shared" si="163"/>
        <v>33</v>
      </c>
      <c r="Q1067" s="9">
        <f t="shared" si="164"/>
        <v>22.45</v>
      </c>
      <c r="R1067" s="9">
        <f t="shared" si="165"/>
        <v>18.25</v>
      </c>
      <c r="S1067" s="9">
        <f t="shared" si="166"/>
        <v>22.35</v>
      </c>
      <c r="T1067" s="9">
        <f t="shared" si="167"/>
        <v>20.75</v>
      </c>
      <c r="U1067" s="8">
        <f t="shared" si="168"/>
        <v>21.016666666666669</v>
      </c>
      <c r="V1067" s="8">
        <f t="shared" si="169"/>
        <v>20.950000000000003</v>
      </c>
    </row>
    <row r="1068" spans="1:22" ht="13.5" x14ac:dyDescent="0.25">
      <c r="A1068" s="3">
        <f>RSI!A1068</f>
        <v>0</v>
      </c>
      <c r="B1068" s="2">
        <f>RSI!B1068</f>
        <v>0</v>
      </c>
      <c r="C1068" s="2">
        <f>RSI!I1068</f>
        <v>6.1198260340887742</v>
      </c>
      <c r="D1068" s="2">
        <f>MACD!E1068</f>
        <v>-2.2166671840253407E-2</v>
      </c>
      <c r="E1068" s="2">
        <f>MACD!F1068</f>
        <v>-3.2487010919110521E-2</v>
      </c>
      <c r="F1068" s="2">
        <f>'Moving Avg'!D1068</f>
        <v>0</v>
      </c>
      <c r="G1068" s="2">
        <f>'Moving Avg'!F1068</f>
        <v>0</v>
      </c>
      <c r="H1068" s="2">
        <f>'Moving Avg'!G1068</f>
        <v>0</v>
      </c>
      <c r="I1068" s="2">
        <f>'Moving Avg'!H1068</f>
        <v>8.5069535000000034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  <c r="M1068" s="8">
        <f t="shared" si="160"/>
        <v>50</v>
      </c>
      <c r="N1068" s="8">
        <f t="shared" si="161"/>
        <v>0</v>
      </c>
      <c r="O1068" s="8">
        <f t="shared" si="162"/>
        <v>0</v>
      </c>
      <c r="P1068" s="8">
        <f t="shared" si="163"/>
        <v>33</v>
      </c>
      <c r="Q1068" s="9">
        <f t="shared" si="164"/>
        <v>22.45</v>
      </c>
      <c r="R1068" s="9">
        <f t="shared" si="165"/>
        <v>18.25</v>
      </c>
      <c r="S1068" s="9">
        <f t="shared" si="166"/>
        <v>22.35</v>
      </c>
      <c r="T1068" s="9">
        <f t="shared" si="167"/>
        <v>20.75</v>
      </c>
      <c r="U1068" s="8">
        <f t="shared" si="168"/>
        <v>21.016666666666669</v>
      </c>
      <c r="V1068" s="8">
        <f t="shared" si="169"/>
        <v>20.950000000000003</v>
      </c>
    </row>
    <row r="1069" spans="1:22" ht="13.5" x14ac:dyDescent="0.25">
      <c r="A1069" s="3">
        <f>RSI!A1069</f>
        <v>0</v>
      </c>
      <c r="B1069" s="2">
        <f>RSI!B1069</f>
        <v>0</v>
      </c>
      <c r="C1069" s="2">
        <f>RSI!I1069</f>
        <v>6.1198260340887742</v>
      </c>
      <c r="D1069" s="2">
        <f>MACD!E1069</f>
        <v>-2.0528798477240449E-2</v>
      </c>
      <c r="E1069" s="2">
        <f>MACD!F1069</f>
        <v>-3.0095368430736506E-2</v>
      </c>
      <c r="F1069" s="2">
        <f>'Moving Avg'!D1069</f>
        <v>0</v>
      </c>
      <c r="G1069" s="2">
        <f>'Moving Avg'!F1069</f>
        <v>0</v>
      </c>
      <c r="H1069" s="2">
        <f>'Moving Avg'!G1069</f>
        <v>0</v>
      </c>
      <c r="I1069" s="2">
        <f>'Moving Avg'!H1069</f>
        <v>8.4459690000000034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  <c r="M1069" s="8">
        <f t="shared" si="160"/>
        <v>50</v>
      </c>
      <c r="N1069" s="8">
        <f t="shared" si="161"/>
        <v>0</v>
      </c>
      <c r="O1069" s="8">
        <f t="shared" si="162"/>
        <v>0</v>
      </c>
      <c r="P1069" s="8">
        <f t="shared" si="163"/>
        <v>33</v>
      </c>
      <c r="Q1069" s="9">
        <f t="shared" si="164"/>
        <v>22.45</v>
      </c>
      <c r="R1069" s="9">
        <f t="shared" si="165"/>
        <v>18.25</v>
      </c>
      <c r="S1069" s="9">
        <f t="shared" si="166"/>
        <v>22.35</v>
      </c>
      <c r="T1069" s="9">
        <f t="shared" si="167"/>
        <v>20.75</v>
      </c>
      <c r="U1069" s="8">
        <f t="shared" si="168"/>
        <v>21.016666666666669</v>
      </c>
      <c r="V1069" s="8">
        <f t="shared" si="169"/>
        <v>20.950000000000003</v>
      </c>
    </row>
    <row r="1070" spans="1:22" ht="13.5" x14ac:dyDescent="0.25">
      <c r="A1070" s="3">
        <f>RSI!A1070</f>
        <v>0</v>
      </c>
      <c r="B1070" s="2">
        <f>RSI!B1070</f>
        <v>0</v>
      </c>
      <c r="C1070" s="2">
        <f>RSI!I1070</f>
        <v>6.1198260340887742</v>
      </c>
      <c r="D1070" s="2">
        <f>MACD!E1070</f>
        <v>-1.9011617939526704E-2</v>
      </c>
      <c r="E1070" s="2">
        <f>MACD!F1070</f>
        <v>-2.787861833249455E-2</v>
      </c>
      <c r="F1070" s="2">
        <f>'Moving Avg'!D1070</f>
        <v>0</v>
      </c>
      <c r="G1070" s="2">
        <f>'Moving Avg'!F1070</f>
        <v>0</v>
      </c>
      <c r="H1070" s="2">
        <f>'Moving Avg'!G1070</f>
        <v>0</v>
      </c>
      <c r="I1070" s="2">
        <f>'Moving Avg'!H1070</f>
        <v>8.3843780000000034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  <c r="M1070" s="8">
        <f t="shared" si="160"/>
        <v>50</v>
      </c>
      <c r="N1070" s="8">
        <f t="shared" si="161"/>
        <v>0</v>
      </c>
      <c r="O1070" s="8">
        <f t="shared" si="162"/>
        <v>0</v>
      </c>
      <c r="P1070" s="8">
        <f t="shared" si="163"/>
        <v>33</v>
      </c>
      <c r="Q1070" s="9">
        <f t="shared" si="164"/>
        <v>22.45</v>
      </c>
      <c r="R1070" s="9">
        <f t="shared" si="165"/>
        <v>18.25</v>
      </c>
      <c r="S1070" s="9">
        <f t="shared" si="166"/>
        <v>22.35</v>
      </c>
      <c r="T1070" s="9">
        <f t="shared" si="167"/>
        <v>20.75</v>
      </c>
      <c r="U1070" s="8">
        <f t="shared" si="168"/>
        <v>21.016666666666669</v>
      </c>
      <c r="V1070" s="8">
        <f t="shared" si="169"/>
        <v>20.950000000000003</v>
      </c>
    </row>
    <row r="1071" spans="1:22" ht="13.5" x14ac:dyDescent="0.25">
      <c r="A1071" s="3">
        <f>RSI!A1071</f>
        <v>0</v>
      </c>
      <c r="B1071" s="2">
        <f>RSI!B1071</f>
        <v>0</v>
      </c>
      <c r="C1071" s="2">
        <f>RSI!I1071</f>
        <v>6.1198260340887742</v>
      </c>
      <c r="D1071" s="2">
        <f>MACD!E1071</f>
        <v>-1.7606287114371757E-2</v>
      </c>
      <c r="E1071" s="2">
        <f>MACD!F1071</f>
        <v>-2.5824152088869991E-2</v>
      </c>
      <c r="F1071" s="2">
        <f>'Moving Avg'!D1071</f>
        <v>0</v>
      </c>
      <c r="G1071" s="2">
        <f>'Moving Avg'!F1071</f>
        <v>0</v>
      </c>
      <c r="H1071" s="2">
        <f>'Moving Avg'!G1071</f>
        <v>0</v>
      </c>
      <c r="I1071" s="2">
        <f>'Moving Avg'!H1071</f>
        <v>8.3227870000000035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50</v>
      </c>
      <c r="N1071" s="8">
        <f t="shared" si="161"/>
        <v>0</v>
      </c>
      <c r="O1071" s="8">
        <f t="shared" si="162"/>
        <v>0</v>
      </c>
      <c r="P1071" s="8">
        <f t="shared" si="163"/>
        <v>33</v>
      </c>
      <c r="Q1071" s="9">
        <f t="shared" si="164"/>
        <v>22.45</v>
      </c>
      <c r="R1071" s="9">
        <f t="shared" si="165"/>
        <v>18.25</v>
      </c>
      <c r="S1071" s="9">
        <f t="shared" si="166"/>
        <v>22.35</v>
      </c>
      <c r="T1071" s="9">
        <f t="shared" si="167"/>
        <v>20.75</v>
      </c>
      <c r="U1071" s="8">
        <f t="shared" si="168"/>
        <v>21.016666666666669</v>
      </c>
      <c r="V1071" s="8">
        <f t="shared" si="169"/>
        <v>20.950000000000003</v>
      </c>
    </row>
    <row r="1072" spans="1:22" ht="13.5" x14ac:dyDescent="0.25">
      <c r="A1072" s="3">
        <f>RSI!A1072</f>
        <v>0</v>
      </c>
      <c r="B1072" s="2">
        <f>RSI!B1072</f>
        <v>0</v>
      </c>
      <c r="C1072" s="2">
        <f>RSI!I1072</f>
        <v>6.1198260340887742</v>
      </c>
      <c r="D1072" s="2">
        <f>MACD!E1072</f>
        <v>-1.6304602996493986E-2</v>
      </c>
      <c r="E1072" s="2">
        <f>MACD!F1072</f>
        <v>-2.3920242270394791E-2</v>
      </c>
      <c r="F1072" s="2">
        <f>'Moving Avg'!D1072</f>
        <v>0</v>
      </c>
      <c r="G1072" s="2">
        <f>'Moving Avg'!F1072</f>
        <v>0</v>
      </c>
      <c r="H1072" s="2">
        <f>'Moving Avg'!G1072</f>
        <v>0</v>
      </c>
      <c r="I1072" s="2">
        <f>'Moving Avg'!H1072</f>
        <v>8.2611960000000053</v>
      </c>
      <c r="J1072" s="6" t="str">
        <f>OBV!F1072</f>
        <v>NEUTRAL</v>
      </c>
      <c r="K1072" s="6" t="str">
        <f>OBV!G1072</f>
        <v>NEUTRAL</v>
      </c>
      <c r="L1072" s="6" t="str">
        <f>OBV!H1072</f>
        <v>NEUTRAL</v>
      </c>
      <c r="M1072" s="8">
        <f t="shared" si="160"/>
        <v>50</v>
      </c>
      <c r="N1072" s="8">
        <f t="shared" si="161"/>
        <v>0</v>
      </c>
      <c r="O1072" s="8">
        <f t="shared" si="162"/>
        <v>0</v>
      </c>
      <c r="P1072" s="8">
        <f t="shared" si="163"/>
        <v>33</v>
      </c>
      <c r="Q1072" s="9">
        <f t="shared" si="164"/>
        <v>22.45</v>
      </c>
      <c r="R1072" s="9">
        <f t="shared" si="165"/>
        <v>18.25</v>
      </c>
      <c r="S1072" s="9">
        <f t="shared" si="166"/>
        <v>22.35</v>
      </c>
      <c r="T1072" s="9">
        <f t="shared" si="167"/>
        <v>20.75</v>
      </c>
      <c r="U1072" s="8">
        <f t="shared" si="168"/>
        <v>21.016666666666669</v>
      </c>
      <c r="V1072" s="8">
        <f t="shared" si="169"/>
        <v>20.950000000000003</v>
      </c>
    </row>
    <row r="1073" spans="1:22" ht="13.5" x14ac:dyDescent="0.25">
      <c r="A1073" s="3">
        <f>RSI!A1073</f>
        <v>0</v>
      </c>
      <c r="B1073" s="2">
        <f>RSI!B1073</f>
        <v>0</v>
      </c>
      <c r="C1073" s="2">
        <f>RSI!I1073</f>
        <v>6.1198260340887742</v>
      </c>
      <c r="D1073" s="2">
        <f>MACD!E1073</f>
        <v>-1.5098957570846228E-2</v>
      </c>
      <c r="E1073" s="2">
        <f>MACD!F1073</f>
        <v>-2.215598533048508E-2</v>
      </c>
      <c r="F1073" s="2">
        <f>'Moving Avg'!D1073</f>
        <v>0</v>
      </c>
      <c r="G1073" s="2">
        <f>'Moving Avg'!F1073</f>
        <v>0</v>
      </c>
      <c r="H1073" s="2">
        <f>'Moving Avg'!G1073</f>
        <v>0</v>
      </c>
      <c r="I1073" s="2">
        <f>'Moving Avg'!H1073</f>
        <v>8.1992315000000033</v>
      </c>
      <c r="J1073" s="6" t="str">
        <f>OBV!F1073</f>
        <v>NEUTRAL</v>
      </c>
      <c r="K1073" s="6" t="str">
        <f>OBV!G1073</f>
        <v>NEUTRAL</v>
      </c>
      <c r="L1073" s="6" t="str">
        <f>OBV!H1073</f>
        <v>NEUTRAL</v>
      </c>
      <c r="M1073" s="8">
        <f t="shared" si="160"/>
        <v>50</v>
      </c>
      <c r="N1073" s="8">
        <f t="shared" si="161"/>
        <v>0</v>
      </c>
      <c r="O1073" s="8">
        <f t="shared" si="162"/>
        <v>0</v>
      </c>
      <c r="P1073" s="8">
        <f t="shared" si="163"/>
        <v>33</v>
      </c>
      <c r="Q1073" s="9">
        <f t="shared" si="164"/>
        <v>22.45</v>
      </c>
      <c r="R1073" s="9">
        <f t="shared" si="165"/>
        <v>18.25</v>
      </c>
      <c r="S1073" s="9">
        <f t="shared" si="166"/>
        <v>22.35</v>
      </c>
      <c r="T1073" s="9">
        <f t="shared" si="167"/>
        <v>20.75</v>
      </c>
      <c r="U1073" s="8">
        <f t="shared" si="168"/>
        <v>21.016666666666669</v>
      </c>
      <c r="V1073" s="8">
        <f t="shared" si="169"/>
        <v>20.950000000000003</v>
      </c>
    </row>
    <row r="1074" spans="1:22" ht="13.5" x14ac:dyDescent="0.25">
      <c r="A1074" s="3">
        <f>RSI!A1074</f>
        <v>0</v>
      </c>
      <c r="B1074" s="2">
        <f>RSI!B1074</f>
        <v>0</v>
      </c>
      <c r="C1074" s="2">
        <f>RSI!I1074</f>
        <v>6.1198260340887742</v>
      </c>
      <c r="D1074" s="2">
        <f>MACD!E1074</f>
        <v>-1.3982295683847599E-2</v>
      </c>
      <c r="E1074" s="2">
        <f>MACD!F1074</f>
        <v>-2.0521247401157586E-2</v>
      </c>
      <c r="F1074" s="2">
        <f>'Moving Avg'!D1074</f>
        <v>0</v>
      </c>
      <c r="G1074" s="2">
        <f>'Moving Avg'!F1074</f>
        <v>0</v>
      </c>
      <c r="H1074" s="2">
        <f>'Moving Avg'!G1074</f>
        <v>0</v>
      </c>
      <c r="I1074" s="2">
        <f>'Moving Avg'!H1074</f>
        <v>8.136847000000003</v>
      </c>
      <c r="J1074" s="6" t="str">
        <f>OBV!F1074</f>
        <v>NEUTRAL</v>
      </c>
      <c r="K1074" s="6" t="str">
        <f>OBV!G1074</f>
        <v>NEUTRAL</v>
      </c>
      <c r="L1074" s="6" t="str">
        <f>OBV!H1074</f>
        <v>NEUTRAL</v>
      </c>
      <c r="M1074" s="8">
        <f t="shared" si="160"/>
        <v>50</v>
      </c>
      <c r="N1074" s="8">
        <f t="shared" si="161"/>
        <v>0</v>
      </c>
      <c r="O1074" s="8">
        <f t="shared" si="162"/>
        <v>0</v>
      </c>
      <c r="P1074" s="8">
        <f t="shared" si="163"/>
        <v>33</v>
      </c>
      <c r="Q1074" s="9">
        <f t="shared" si="164"/>
        <v>22.45</v>
      </c>
      <c r="R1074" s="9">
        <f t="shared" si="165"/>
        <v>18.25</v>
      </c>
      <c r="S1074" s="9">
        <f t="shared" si="166"/>
        <v>22.35</v>
      </c>
      <c r="T1074" s="9">
        <f t="shared" si="167"/>
        <v>20.75</v>
      </c>
      <c r="U1074" s="8">
        <f t="shared" si="168"/>
        <v>21.016666666666669</v>
      </c>
      <c r="V1074" s="8">
        <f t="shared" si="169"/>
        <v>20.950000000000003</v>
      </c>
    </row>
    <row r="1075" spans="1:22" ht="13.5" x14ac:dyDescent="0.25">
      <c r="A1075" s="3">
        <f>RSI!A1075</f>
        <v>0</v>
      </c>
      <c r="B1075" s="2">
        <f>RSI!B1075</f>
        <v>0</v>
      </c>
      <c r="C1075" s="2">
        <f>RSI!I1075</f>
        <v>6.1198260340887742</v>
      </c>
      <c r="D1075" s="2">
        <f>MACD!E1075</f>
        <v>-1.2948075736098274E-2</v>
      </c>
      <c r="E1075" s="2">
        <f>MACD!F1075</f>
        <v>-1.9006613068145724E-2</v>
      </c>
      <c r="F1075" s="2">
        <f>'Moving Avg'!D1075</f>
        <v>0</v>
      </c>
      <c r="G1075" s="2">
        <f>'Moving Avg'!F1075</f>
        <v>0</v>
      </c>
      <c r="H1075" s="2">
        <f>'Moving Avg'!G1075</f>
        <v>0</v>
      </c>
      <c r="I1075" s="2">
        <f>'Moving Avg'!H1075</f>
        <v>8.074556000000003</v>
      </c>
      <c r="J1075" s="6" t="str">
        <f>OBV!F1075</f>
        <v>NEUTRAL</v>
      </c>
      <c r="K1075" s="6" t="str">
        <f>OBV!G1075</f>
        <v>NEUTRAL</v>
      </c>
      <c r="L1075" s="6" t="str">
        <f>OBV!H1075</f>
        <v>NEUTRAL</v>
      </c>
      <c r="M1075" s="8">
        <f t="shared" si="160"/>
        <v>50</v>
      </c>
      <c r="N1075" s="8">
        <f t="shared" si="161"/>
        <v>0</v>
      </c>
      <c r="O1075" s="8">
        <f t="shared" si="162"/>
        <v>0</v>
      </c>
      <c r="P1075" s="8">
        <f t="shared" si="163"/>
        <v>33</v>
      </c>
      <c r="Q1075" s="9">
        <f t="shared" si="164"/>
        <v>22.45</v>
      </c>
      <c r="R1075" s="9">
        <f t="shared" si="165"/>
        <v>18.25</v>
      </c>
      <c r="S1075" s="9">
        <f t="shared" si="166"/>
        <v>22.35</v>
      </c>
      <c r="T1075" s="9">
        <f t="shared" si="167"/>
        <v>20.75</v>
      </c>
      <c r="U1075" s="8">
        <f t="shared" si="168"/>
        <v>21.016666666666669</v>
      </c>
      <c r="V1075" s="8">
        <f t="shared" si="169"/>
        <v>20.950000000000003</v>
      </c>
    </row>
    <row r="1076" spans="1:22" ht="13.5" x14ac:dyDescent="0.25">
      <c r="A1076" s="3">
        <f>RSI!A1076</f>
        <v>0</v>
      </c>
      <c r="B1076" s="2">
        <f>RSI!B1076</f>
        <v>0</v>
      </c>
      <c r="C1076" s="2">
        <f>RSI!I1076</f>
        <v>6.1198260340887742</v>
      </c>
      <c r="D1076" s="2">
        <f>MACD!E1076</f>
        <v>-1.1990233033604093E-2</v>
      </c>
      <c r="E1076" s="2">
        <f>MACD!F1076</f>
        <v>-1.7603337061237401E-2</v>
      </c>
      <c r="F1076" s="2">
        <f>'Moving Avg'!D1076</f>
        <v>0</v>
      </c>
      <c r="G1076" s="2">
        <f>'Moving Avg'!F1076</f>
        <v>0</v>
      </c>
      <c r="H1076" s="2">
        <f>'Moving Avg'!G1076</f>
        <v>0</v>
      </c>
      <c r="I1076" s="2">
        <f>'Moving Avg'!H1076</f>
        <v>8.0118450000000028</v>
      </c>
      <c r="J1076" s="6" t="str">
        <f>OBV!F1076</f>
        <v>NEUTRAL</v>
      </c>
      <c r="K1076" s="6" t="str">
        <f>OBV!G1076</f>
        <v>NEUTRAL</v>
      </c>
      <c r="L1076" s="6" t="str">
        <f>OBV!H1076</f>
        <v>NEUTRAL</v>
      </c>
      <c r="M1076" s="8">
        <f t="shared" si="160"/>
        <v>50</v>
      </c>
      <c r="N1076" s="8">
        <f t="shared" si="161"/>
        <v>0</v>
      </c>
      <c r="O1076" s="8">
        <f t="shared" si="162"/>
        <v>0</v>
      </c>
      <c r="P1076" s="8">
        <f t="shared" si="163"/>
        <v>33</v>
      </c>
      <c r="Q1076" s="9">
        <f t="shared" si="164"/>
        <v>22.45</v>
      </c>
      <c r="R1076" s="9">
        <f t="shared" si="165"/>
        <v>18.25</v>
      </c>
      <c r="S1076" s="9">
        <f t="shared" si="166"/>
        <v>22.35</v>
      </c>
      <c r="T1076" s="9">
        <f t="shared" si="167"/>
        <v>20.75</v>
      </c>
      <c r="U1076" s="8">
        <f t="shared" si="168"/>
        <v>21.016666666666669</v>
      </c>
      <c r="V1076" s="8">
        <f t="shared" si="169"/>
        <v>20.950000000000003</v>
      </c>
    </row>
    <row r="1077" spans="1:22" ht="13.5" x14ac:dyDescent="0.25">
      <c r="A1077" s="3">
        <f>RSI!A1077</f>
        <v>0</v>
      </c>
      <c r="B1077" s="2">
        <f>RSI!B1077</f>
        <v>0</v>
      </c>
      <c r="C1077" s="2">
        <f>RSI!I1077</f>
        <v>6.1198260340887742</v>
      </c>
      <c r="D1077" s="2">
        <f>MACD!E1077</f>
        <v>-1.1103145639529119E-2</v>
      </c>
      <c r="E1077" s="2">
        <f>MACD!F1077</f>
        <v>-1.6303298776895746E-2</v>
      </c>
      <c r="F1077" s="2">
        <f>'Moving Avg'!D1077</f>
        <v>0</v>
      </c>
      <c r="G1077" s="2">
        <f>'Moving Avg'!F1077</f>
        <v>0</v>
      </c>
      <c r="H1077" s="2">
        <f>'Moving Avg'!G1077</f>
        <v>0</v>
      </c>
      <c r="I1077" s="2">
        <f>'Moving Avg'!H1077</f>
        <v>7.9493205000000033</v>
      </c>
      <c r="J1077" s="6" t="str">
        <f>OBV!F1077</f>
        <v>NEUTRAL</v>
      </c>
      <c r="K1077" s="6" t="str">
        <f>OBV!G1077</f>
        <v>NEUTRAL</v>
      </c>
      <c r="L1077" s="6" t="str">
        <f>OBV!H1077</f>
        <v>NEUTRAL</v>
      </c>
      <c r="M1077" s="8">
        <f t="shared" si="160"/>
        <v>50</v>
      </c>
      <c r="N1077" s="8">
        <f t="shared" si="161"/>
        <v>0</v>
      </c>
      <c r="O1077" s="8">
        <f t="shared" si="162"/>
        <v>0</v>
      </c>
      <c r="P1077" s="8">
        <f t="shared" si="163"/>
        <v>33</v>
      </c>
      <c r="Q1077" s="9">
        <f t="shared" si="164"/>
        <v>22.45</v>
      </c>
      <c r="R1077" s="9">
        <f t="shared" si="165"/>
        <v>18.25</v>
      </c>
      <c r="S1077" s="9">
        <f t="shared" si="166"/>
        <v>22.35</v>
      </c>
      <c r="T1077" s="9">
        <f t="shared" si="167"/>
        <v>20.75</v>
      </c>
      <c r="U1077" s="8">
        <f t="shared" si="168"/>
        <v>21.016666666666669</v>
      </c>
      <c r="V1077" s="8">
        <f t="shared" si="169"/>
        <v>20.950000000000003</v>
      </c>
    </row>
    <row r="1078" spans="1:22" ht="13.5" x14ac:dyDescent="0.25">
      <c r="A1078" s="3">
        <f>RSI!A1078</f>
        <v>0</v>
      </c>
      <c r="B1078" s="2">
        <f>RSI!B1078</f>
        <v>0</v>
      </c>
      <c r="C1078" s="2">
        <f>RSI!I1078</f>
        <v>6.1198260340887742</v>
      </c>
      <c r="D1078" s="2">
        <f>MACD!E1078</f>
        <v>-1.0281602574205089E-2</v>
      </c>
      <c r="E1078" s="2">
        <f>MACD!F1078</f>
        <v>-1.5098959536357615E-2</v>
      </c>
      <c r="F1078" s="2">
        <f>'Moving Avg'!D1078</f>
        <v>0</v>
      </c>
      <c r="G1078" s="2">
        <f>'Moving Avg'!F1078</f>
        <v>0</v>
      </c>
      <c r="H1078" s="2">
        <f>'Moving Avg'!G1078</f>
        <v>0</v>
      </c>
      <c r="I1078" s="2">
        <f>'Moving Avg'!H1078</f>
        <v>7.887076000000004</v>
      </c>
      <c r="J1078" s="6" t="str">
        <f>OBV!F1078</f>
        <v>NEUTRAL</v>
      </c>
      <c r="K1078" s="6" t="str">
        <f>OBV!G1078</f>
        <v>NEUTRAL</v>
      </c>
      <c r="L1078" s="6" t="str">
        <f>OBV!H1078</f>
        <v>NEUTRAL</v>
      </c>
      <c r="M1078" s="8">
        <f t="shared" si="160"/>
        <v>50</v>
      </c>
      <c r="N1078" s="8">
        <f t="shared" si="161"/>
        <v>0</v>
      </c>
      <c r="O1078" s="8">
        <f t="shared" si="162"/>
        <v>0</v>
      </c>
      <c r="P1078" s="8">
        <f t="shared" si="163"/>
        <v>33</v>
      </c>
      <c r="Q1078" s="9">
        <f t="shared" si="164"/>
        <v>22.45</v>
      </c>
      <c r="R1078" s="9">
        <f t="shared" si="165"/>
        <v>18.25</v>
      </c>
      <c r="S1078" s="9">
        <f t="shared" si="166"/>
        <v>22.35</v>
      </c>
      <c r="T1078" s="9">
        <f t="shared" si="167"/>
        <v>20.75</v>
      </c>
      <c r="U1078" s="8">
        <f t="shared" si="168"/>
        <v>21.016666666666669</v>
      </c>
      <c r="V1078" s="8">
        <f t="shared" si="169"/>
        <v>20.950000000000003</v>
      </c>
    </row>
    <row r="1079" spans="1:22" ht="13.5" x14ac:dyDescent="0.25">
      <c r="A1079" s="3">
        <f>RSI!A1079</f>
        <v>0</v>
      </c>
      <c r="B1079" s="2">
        <f>RSI!B1079</f>
        <v>0</v>
      </c>
      <c r="C1079" s="2">
        <f>RSI!I1079</f>
        <v>6.1198260340887742</v>
      </c>
      <c r="D1079" s="2">
        <f>MACD!E1079</f>
        <v>-9.520774217336346E-3</v>
      </c>
      <c r="E1079" s="2">
        <f>MACD!F1079</f>
        <v>-1.3983322472553362E-2</v>
      </c>
      <c r="F1079" s="2">
        <f>'Moving Avg'!D1079</f>
        <v>0</v>
      </c>
      <c r="G1079" s="2">
        <f>'Moving Avg'!F1079</f>
        <v>0</v>
      </c>
      <c r="H1079" s="2">
        <f>'Moving Avg'!G1079</f>
        <v>0</v>
      </c>
      <c r="I1079" s="2">
        <f>'Moving Avg'!H1079</f>
        <v>7.8259980000000029</v>
      </c>
      <c r="J1079" s="6" t="str">
        <f>OBV!F1079</f>
        <v>NEUTRAL</v>
      </c>
      <c r="K1079" s="6" t="str">
        <f>OBV!G1079</f>
        <v>NEUTRAL</v>
      </c>
      <c r="L1079" s="6" t="str">
        <f>OBV!H1079</f>
        <v>NEUTRAL</v>
      </c>
      <c r="M1079" s="8">
        <f t="shared" si="160"/>
        <v>50</v>
      </c>
      <c r="N1079" s="8">
        <f t="shared" si="161"/>
        <v>0</v>
      </c>
      <c r="O1079" s="8">
        <f t="shared" si="162"/>
        <v>0</v>
      </c>
      <c r="P1079" s="8">
        <f t="shared" si="163"/>
        <v>33</v>
      </c>
      <c r="Q1079" s="9">
        <f t="shared" si="164"/>
        <v>22.45</v>
      </c>
      <c r="R1079" s="9">
        <f t="shared" si="165"/>
        <v>18.25</v>
      </c>
      <c r="S1079" s="9">
        <f t="shared" si="166"/>
        <v>22.35</v>
      </c>
      <c r="T1079" s="9">
        <f t="shared" si="167"/>
        <v>20.75</v>
      </c>
      <c r="U1079" s="8">
        <f t="shared" si="168"/>
        <v>21.016666666666669</v>
      </c>
      <c r="V1079" s="8">
        <f t="shared" si="169"/>
        <v>20.950000000000003</v>
      </c>
    </row>
    <row r="1080" spans="1:22" ht="13.5" x14ac:dyDescent="0.25">
      <c r="A1080" s="3">
        <f>RSI!A1080</f>
        <v>0</v>
      </c>
      <c r="B1080" s="2">
        <f>RSI!B1080</f>
        <v>0</v>
      </c>
      <c r="C1080" s="2">
        <f>RSI!I1080</f>
        <v>6.1198260340887742</v>
      </c>
      <c r="D1080" s="2">
        <f>MACD!E1080</f>
        <v>-8.8161847728683972E-3</v>
      </c>
      <c r="E1080" s="2">
        <f>MACD!F1080</f>
        <v>-1.2949894932616371E-2</v>
      </c>
      <c r="F1080" s="2">
        <f>'Moving Avg'!D1080</f>
        <v>0</v>
      </c>
      <c r="G1080" s="2">
        <f>'Moving Avg'!F1080</f>
        <v>0</v>
      </c>
      <c r="H1080" s="2">
        <f>'Moving Avg'!G1080</f>
        <v>0</v>
      </c>
      <c r="I1080" s="2">
        <f>'Moving Avg'!H1080</f>
        <v>7.7639400000000025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  <c r="M1080" s="8">
        <f t="shared" si="160"/>
        <v>50</v>
      </c>
      <c r="N1080" s="8">
        <f t="shared" si="161"/>
        <v>0</v>
      </c>
      <c r="O1080" s="8">
        <f t="shared" si="162"/>
        <v>0</v>
      </c>
      <c r="P1080" s="8">
        <f t="shared" si="163"/>
        <v>33</v>
      </c>
      <c r="Q1080" s="9">
        <f t="shared" si="164"/>
        <v>22.45</v>
      </c>
      <c r="R1080" s="9">
        <f t="shared" si="165"/>
        <v>18.25</v>
      </c>
      <c r="S1080" s="9">
        <f t="shared" si="166"/>
        <v>22.35</v>
      </c>
      <c r="T1080" s="9">
        <f t="shared" si="167"/>
        <v>20.75</v>
      </c>
      <c r="U1080" s="8">
        <f t="shared" si="168"/>
        <v>21.016666666666669</v>
      </c>
      <c r="V1080" s="8">
        <f t="shared" si="169"/>
        <v>20.950000000000003</v>
      </c>
    </row>
    <row r="1081" spans="1:22" ht="13.5" x14ac:dyDescent="0.25">
      <c r="A1081" s="3">
        <f>RSI!A1081</f>
        <v>0</v>
      </c>
      <c r="B1081" s="2">
        <f>RSI!B1081</f>
        <v>0</v>
      </c>
      <c r="C1081" s="2">
        <f>RSI!I1081</f>
        <v>6.1198260340887742</v>
      </c>
      <c r="D1081" s="2">
        <f>MACD!E1081</f>
        <v>-8.163686663694155E-3</v>
      </c>
      <c r="E1081" s="2">
        <f>MACD!F1081</f>
        <v>-1.1992653278831929E-2</v>
      </c>
      <c r="F1081" s="2">
        <f>'Moving Avg'!D1081</f>
        <v>0</v>
      </c>
      <c r="G1081" s="2">
        <f>'Moving Avg'!F1081</f>
        <v>0</v>
      </c>
      <c r="H1081" s="2">
        <f>'Moving Avg'!G1081</f>
        <v>0</v>
      </c>
      <c r="I1081" s="2">
        <f>'Moving Avg'!H1081</f>
        <v>7.701882000000003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  <c r="M1081" s="8">
        <f t="shared" si="160"/>
        <v>50</v>
      </c>
      <c r="N1081" s="8">
        <f t="shared" si="161"/>
        <v>0</v>
      </c>
      <c r="O1081" s="8">
        <f t="shared" si="162"/>
        <v>0</v>
      </c>
      <c r="P1081" s="8">
        <f t="shared" si="163"/>
        <v>33</v>
      </c>
      <c r="Q1081" s="9">
        <f t="shared" si="164"/>
        <v>22.45</v>
      </c>
      <c r="R1081" s="9">
        <f t="shared" si="165"/>
        <v>18.25</v>
      </c>
      <c r="S1081" s="9">
        <f t="shared" si="166"/>
        <v>22.35</v>
      </c>
      <c r="T1081" s="9">
        <f t="shared" si="167"/>
        <v>20.75</v>
      </c>
      <c r="U1081" s="8">
        <f t="shared" si="168"/>
        <v>21.016666666666669</v>
      </c>
      <c r="V1081" s="8">
        <f t="shared" si="169"/>
        <v>20.950000000000003</v>
      </c>
    </row>
    <row r="1082" spans="1:22" ht="13.5" x14ac:dyDescent="0.25">
      <c r="A1082" s="3">
        <f>RSI!A1082</f>
        <v>0</v>
      </c>
      <c r="B1082" s="2">
        <f>RSI!B1082</f>
        <v>0</v>
      </c>
      <c r="C1082" s="2">
        <f>RSI!I1082</f>
        <v>6.1198260340887742</v>
      </c>
      <c r="D1082" s="2">
        <f>MACD!E1082</f>
        <v>-7.5594367301394724E-3</v>
      </c>
      <c r="E1082" s="2">
        <f>MACD!F1082</f>
        <v>-1.1106009969093437E-2</v>
      </c>
      <c r="F1082" s="2">
        <f>'Moving Avg'!D1082</f>
        <v>0</v>
      </c>
      <c r="G1082" s="2">
        <f>'Moving Avg'!F1082</f>
        <v>0</v>
      </c>
      <c r="H1082" s="2">
        <f>'Moving Avg'!G1082</f>
        <v>0</v>
      </c>
      <c r="I1082" s="2">
        <f>'Moving Avg'!H1082</f>
        <v>7.6398710000000021</v>
      </c>
      <c r="J1082" s="6" t="str">
        <f>OBV!F1082</f>
        <v>NEUTRAL</v>
      </c>
      <c r="K1082" s="6" t="str">
        <f>OBV!G1082</f>
        <v>NEUTRAL</v>
      </c>
      <c r="L1082" s="6" t="str">
        <f>OBV!H1082</f>
        <v>NEUTRAL</v>
      </c>
      <c r="M1082" s="8">
        <f t="shared" si="160"/>
        <v>50</v>
      </c>
      <c r="N1082" s="8">
        <f t="shared" si="161"/>
        <v>0</v>
      </c>
      <c r="O1082" s="8">
        <f t="shared" si="162"/>
        <v>0</v>
      </c>
      <c r="P1082" s="8">
        <f t="shared" si="163"/>
        <v>33</v>
      </c>
      <c r="Q1082" s="9">
        <f t="shared" si="164"/>
        <v>22.45</v>
      </c>
      <c r="R1082" s="9">
        <f t="shared" si="165"/>
        <v>18.25</v>
      </c>
      <c r="S1082" s="9">
        <f t="shared" si="166"/>
        <v>22.35</v>
      </c>
      <c r="T1082" s="9">
        <f t="shared" si="167"/>
        <v>20.75</v>
      </c>
      <c r="U1082" s="8">
        <f t="shared" si="168"/>
        <v>21.016666666666669</v>
      </c>
      <c r="V1082" s="8">
        <f t="shared" si="169"/>
        <v>20.950000000000003</v>
      </c>
    </row>
    <row r="1083" spans="1:22" ht="13.5" x14ac:dyDescent="0.25">
      <c r="A1083" s="3">
        <f>RSI!A1083</f>
        <v>0</v>
      </c>
      <c r="B1083" s="2">
        <f>RSI!B1083</f>
        <v>0</v>
      </c>
      <c r="C1083" s="2">
        <f>RSI!I1083</f>
        <v>6.1198260340887742</v>
      </c>
      <c r="D1083" s="2">
        <f>MACD!E1083</f>
        <v>-6.9998741129084323E-3</v>
      </c>
      <c r="E1083" s="2">
        <f>MACD!F1083</f>
        <v>-1.0284782797856436E-2</v>
      </c>
      <c r="F1083" s="2">
        <f>'Moving Avg'!D1083</f>
        <v>0</v>
      </c>
      <c r="G1083" s="2">
        <f>'Moving Avg'!F1083</f>
        <v>0</v>
      </c>
      <c r="H1083" s="2">
        <f>'Moving Avg'!G1083</f>
        <v>0</v>
      </c>
      <c r="I1083" s="2">
        <f>'Moving Avg'!H1083</f>
        <v>7.5765535000000011</v>
      </c>
      <c r="J1083" s="6" t="str">
        <f>OBV!F1083</f>
        <v>NEUTRAL</v>
      </c>
      <c r="K1083" s="6" t="str">
        <f>OBV!G1083</f>
        <v>NEUTRAL</v>
      </c>
      <c r="L1083" s="6" t="str">
        <f>OBV!H1083</f>
        <v>NEUTRAL</v>
      </c>
      <c r="M1083" s="8">
        <f t="shared" si="160"/>
        <v>50</v>
      </c>
      <c r="N1083" s="8">
        <f t="shared" si="161"/>
        <v>0</v>
      </c>
      <c r="O1083" s="8">
        <f t="shared" si="162"/>
        <v>0</v>
      </c>
      <c r="P1083" s="8">
        <f t="shared" si="163"/>
        <v>33</v>
      </c>
      <c r="Q1083" s="9">
        <f t="shared" si="164"/>
        <v>22.45</v>
      </c>
      <c r="R1083" s="9">
        <f t="shared" si="165"/>
        <v>18.25</v>
      </c>
      <c r="S1083" s="9">
        <f t="shared" si="166"/>
        <v>22.35</v>
      </c>
      <c r="T1083" s="9">
        <f t="shared" si="167"/>
        <v>20.75</v>
      </c>
      <c r="U1083" s="8">
        <f t="shared" si="168"/>
        <v>21.016666666666669</v>
      </c>
      <c r="V1083" s="8">
        <f t="shared" si="169"/>
        <v>20.950000000000003</v>
      </c>
    </row>
    <row r="1084" spans="1:22" ht="13.5" x14ac:dyDescent="0.25">
      <c r="A1084" s="3">
        <f>RSI!A1084</f>
        <v>0</v>
      </c>
      <c r="B1084" s="2">
        <f>RSI!B1084</f>
        <v>0</v>
      </c>
      <c r="C1084" s="2">
        <f>RSI!I1084</f>
        <v>6.1198260340887742</v>
      </c>
      <c r="D1084" s="2">
        <f>MACD!E1084</f>
        <v>-6.4816997078082327E-3</v>
      </c>
      <c r="E1084" s="2">
        <f>MACD!F1084</f>
        <v>-9.524166179846796E-3</v>
      </c>
      <c r="F1084" s="2">
        <f>'Moving Avg'!D1084</f>
        <v>0</v>
      </c>
      <c r="G1084" s="2">
        <f>'Moving Avg'!F1084</f>
        <v>0</v>
      </c>
      <c r="H1084" s="2">
        <f>'Moving Avg'!G1084</f>
        <v>0</v>
      </c>
      <c r="I1084" s="2">
        <f>'Moving Avg'!H1084</f>
        <v>7.5131425000000016</v>
      </c>
      <c r="J1084" s="6" t="str">
        <f>OBV!F1084</f>
        <v>NEUTRAL</v>
      </c>
      <c r="K1084" s="6" t="str">
        <f>OBV!G1084</f>
        <v>NEUTRAL</v>
      </c>
      <c r="L1084" s="6" t="str">
        <f>OBV!H1084</f>
        <v>NEUTRAL</v>
      </c>
      <c r="M1084" s="8">
        <f t="shared" si="160"/>
        <v>50</v>
      </c>
      <c r="N1084" s="8">
        <f t="shared" si="161"/>
        <v>0</v>
      </c>
      <c r="O1084" s="8">
        <f t="shared" si="162"/>
        <v>0</v>
      </c>
      <c r="P1084" s="8">
        <f t="shared" si="163"/>
        <v>33</v>
      </c>
      <c r="Q1084" s="9">
        <f t="shared" si="164"/>
        <v>22.45</v>
      </c>
      <c r="R1084" s="9">
        <f t="shared" si="165"/>
        <v>18.25</v>
      </c>
      <c r="S1084" s="9">
        <f t="shared" si="166"/>
        <v>22.35</v>
      </c>
      <c r="T1084" s="9">
        <f t="shared" si="167"/>
        <v>20.75</v>
      </c>
      <c r="U1084" s="8">
        <f t="shared" si="168"/>
        <v>21.016666666666669</v>
      </c>
      <c r="V1084" s="8">
        <f t="shared" si="169"/>
        <v>20.950000000000003</v>
      </c>
    </row>
    <row r="1085" spans="1:22" ht="13.5" x14ac:dyDescent="0.25">
      <c r="A1085" s="3">
        <f>RSI!A1085</f>
        <v>0</v>
      </c>
      <c r="B1085" s="2">
        <f>RSI!B1085</f>
        <v>0</v>
      </c>
      <c r="C1085" s="2">
        <f>RSI!I1085</f>
        <v>6.1198260340887742</v>
      </c>
      <c r="D1085" s="2">
        <f>MACD!E1085</f>
        <v>-6.0018570860595494E-3</v>
      </c>
      <c r="E1085" s="2">
        <f>MACD!F1085</f>
        <v>-8.819704361089347E-3</v>
      </c>
      <c r="F1085" s="2">
        <f>'Moving Avg'!D1085</f>
        <v>0</v>
      </c>
      <c r="G1085" s="2">
        <f>'Moving Avg'!F1085</f>
        <v>0</v>
      </c>
      <c r="H1085" s="2">
        <f>'Moving Avg'!G1085</f>
        <v>0</v>
      </c>
      <c r="I1085" s="2">
        <f>'Moving Avg'!H1085</f>
        <v>7.4496850000000006</v>
      </c>
      <c r="J1085" s="6" t="str">
        <f>OBV!F1085</f>
        <v>NEUTRAL</v>
      </c>
      <c r="K1085" s="6" t="str">
        <f>OBV!G1085</f>
        <v>NEUTRAL</v>
      </c>
      <c r="L1085" s="6" t="str">
        <f>OBV!H1085</f>
        <v>NEUTRAL</v>
      </c>
      <c r="M1085" s="8">
        <f t="shared" si="160"/>
        <v>50</v>
      </c>
      <c r="N1085" s="8">
        <f t="shared" si="161"/>
        <v>0</v>
      </c>
      <c r="O1085" s="8">
        <f t="shared" si="162"/>
        <v>0</v>
      </c>
      <c r="P1085" s="8">
        <f t="shared" si="163"/>
        <v>33</v>
      </c>
      <c r="Q1085" s="9">
        <f t="shared" si="164"/>
        <v>22.45</v>
      </c>
      <c r="R1085" s="9">
        <f t="shared" si="165"/>
        <v>18.25</v>
      </c>
      <c r="S1085" s="9">
        <f t="shared" si="166"/>
        <v>22.35</v>
      </c>
      <c r="T1085" s="9">
        <f t="shared" si="167"/>
        <v>20.75</v>
      </c>
      <c r="U1085" s="8">
        <f t="shared" si="168"/>
        <v>21.016666666666669</v>
      </c>
      <c r="V1085" s="8">
        <f t="shared" si="169"/>
        <v>20.950000000000003</v>
      </c>
    </row>
    <row r="1086" spans="1:22" ht="13.5" x14ac:dyDescent="0.25">
      <c r="A1086" s="3">
        <f>RSI!A1086</f>
        <v>0</v>
      </c>
      <c r="B1086" s="2">
        <f>RSI!B1086</f>
        <v>0</v>
      </c>
      <c r="C1086" s="2">
        <f>RSI!I1086</f>
        <v>6.1198260340887742</v>
      </c>
      <c r="D1086" s="2">
        <f>MACD!E1086</f>
        <v>-5.5575147802899606E-3</v>
      </c>
      <c r="E1086" s="2">
        <f>MACD!F1086</f>
        <v>-8.1672664449294694E-3</v>
      </c>
      <c r="F1086" s="2">
        <f>'Moving Avg'!D1086</f>
        <v>0</v>
      </c>
      <c r="G1086" s="2">
        <f>'Moving Avg'!F1086</f>
        <v>0</v>
      </c>
      <c r="H1086" s="2">
        <f>'Moving Avg'!G1086</f>
        <v>0</v>
      </c>
      <c r="I1086" s="2">
        <f>'Moving Avg'!H1086</f>
        <v>7.3862275000000013</v>
      </c>
      <c r="J1086" s="6" t="str">
        <f>OBV!F1086</f>
        <v>NEUTRAL</v>
      </c>
      <c r="K1086" s="6" t="str">
        <f>OBV!G1086</f>
        <v>NEUTRAL</v>
      </c>
      <c r="L1086" s="6" t="str">
        <f>OBV!H1086</f>
        <v>NEUTRAL</v>
      </c>
      <c r="M1086" s="8">
        <f t="shared" si="160"/>
        <v>50</v>
      </c>
      <c r="N1086" s="8">
        <f t="shared" si="161"/>
        <v>0</v>
      </c>
      <c r="O1086" s="8">
        <f t="shared" si="162"/>
        <v>0</v>
      </c>
      <c r="P1086" s="8">
        <f t="shared" si="163"/>
        <v>33</v>
      </c>
      <c r="Q1086" s="9">
        <f t="shared" si="164"/>
        <v>22.45</v>
      </c>
      <c r="R1086" s="9">
        <f t="shared" si="165"/>
        <v>18.25</v>
      </c>
      <c r="S1086" s="9">
        <f t="shared" si="166"/>
        <v>22.35</v>
      </c>
      <c r="T1086" s="9">
        <f t="shared" si="167"/>
        <v>20.75</v>
      </c>
      <c r="U1086" s="8">
        <f t="shared" si="168"/>
        <v>21.016666666666669</v>
      </c>
      <c r="V1086" s="8">
        <f t="shared" si="169"/>
        <v>20.950000000000003</v>
      </c>
    </row>
    <row r="1087" spans="1:22" ht="13.5" x14ac:dyDescent="0.25">
      <c r="A1087" s="3">
        <f>RSI!A1087</f>
        <v>0</v>
      </c>
      <c r="B1087" s="2">
        <f>RSI!B1087</f>
        <v>0</v>
      </c>
      <c r="C1087" s="2">
        <f>RSI!I1087</f>
        <v>6.1198260340887742</v>
      </c>
      <c r="D1087" s="2">
        <f>MACD!E1087</f>
        <v>-5.1460498423760081E-3</v>
      </c>
      <c r="E1087" s="2">
        <f>MACD!F1087</f>
        <v>-7.5630231244187777E-3</v>
      </c>
      <c r="F1087" s="2">
        <f>'Moving Avg'!D1087</f>
        <v>0</v>
      </c>
      <c r="G1087" s="2">
        <f>'Moving Avg'!F1087</f>
        <v>0</v>
      </c>
      <c r="H1087" s="2">
        <f>'Moving Avg'!G1087</f>
        <v>0</v>
      </c>
      <c r="I1087" s="2">
        <f>'Moving Avg'!H1087</f>
        <v>7.3229100000000003</v>
      </c>
      <c r="J1087" s="6" t="str">
        <f>OBV!F1087</f>
        <v>NEUTRAL</v>
      </c>
      <c r="K1087" s="6" t="str">
        <f>OBV!G1087</f>
        <v>NEUTRAL</v>
      </c>
      <c r="L1087" s="6" t="str">
        <f>OBV!H1087</f>
        <v>NEUTRAL</v>
      </c>
      <c r="M1087" s="8">
        <f t="shared" si="160"/>
        <v>50</v>
      </c>
      <c r="N1087" s="8">
        <f t="shared" si="161"/>
        <v>0</v>
      </c>
      <c r="O1087" s="8">
        <f t="shared" si="162"/>
        <v>0</v>
      </c>
      <c r="P1087" s="8">
        <f t="shared" si="163"/>
        <v>33</v>
      </c>
      <c r="Q1087" s="9">
        <f t="shared" si="164"/>
        <v>22.45</v>
      </c>
      <c r="R1087" s="9">
        <f t="shared" si="165"/>
        <v>18.25</v>
      </c>
      <c r="S1087" s="9">
        <f t="shared" si="166"/>
        <v>22.35</v>
      </c>
      <c r="T1087" s="9">
        <f t="shared" si="167"/>
        <v>20.75</v>
      </c>
      <c r="U1087" s="8">
        <f t="shared" si="168"/>
        <v>21.016666666666669</v>
      </c>
      <c r="V1087" s="8">
        <f t="shared" si="169"/>
        <v>20.950000000000003</v>
      </c>
    </row>
    <row r="1088" spans="1:22" ht="13.5" x14ac:dyDescent="0.25">
      <c r="A1088" s="3">
        <f>RSI!A1088</f>
        <v>0</v>
      </c>
      <c r="B1088" s="2">
        <f>RSI!B1088</f>
        <v>0</v>
      </c>
      <c r="C1088" s="2">
        <f>RSI!I1088</f>
        <v>6.1198260340887742</v>
      </c>
      <c r="D1088" s="2">
        <f>MACD!E1088</f>
        <v>-4.7650325851229004E-3</v>
      </c>
      <c r="E1088" s="2">
        <f>MACD!F1088</f>
        <v>-7.0034250165596033E-3</v>
      </c>
      <c r="F1088" s="2">
        <f>'Moving Avg'!D1088</f>
        <v>0</v>
      </c>
      <c r="G1088" s="2">
        <f>'Moving Avg'!F1088</f>
        <v>0</v>
      </c>
      <c r="H1088" s="2">
        <f>'Moving Avg'!G1088</f>
        <v>0</v>
      </c>
      <c r="I1088" s="2">
        <f>'Moving Avg'!H1088</f>
        <v>7.259732500000001</v>
      </c>
      <c r="J1088" s="6" t="str">
        <f>OBV!F1088</f>
        <v>NEUTRAL</v>
      </c>
      <c r="K1088" s="6" t="str">
        <f>OBV!G1088</f>
        <v>NEUTRAL</v>
      </c>
      <c r="L1088" s="6" t="str">
        <f>OBV!H1088</f>
        <v>NEUTRAL</v>
      </c>
      <c r="M1088" s="8">
        <f t="shared" si="160"/>
        <v>50</v>
      </c>
      <c r="N1088" s="8">
        <f t="shared" si="161"/>
        <v>0</v>
      </c>
      <c r="O1088" s="8">
        <f t="shared" si="162"/>
        <v>0</v>
      </c>
      <c r="P1088" s="8">
        <f t="shared" si="163"/>
        <v>33</v>
      </c>
      <c r="Q1088" s="9">
        <f t="shared" si="164"/>
        <v>22.45</v>
      </c>
      <c r="R1088" s="9">
        <f t="shared" si="165"/>
        <v>18.25</v>
      </c>
      <c r="S1088" s="9">
        <f t="shared" si="166"/>
        <v>22.35</v>
      </c>
      <c r="T1088" s="9">
        <f t="shared" si="167"/>
        <v>20.75</v>
      </c>
      <c r="U1088" s="8">
        <f t="shared" si="168"/>
        <v>21.016666666666669</v>
      </c>
      <c r="V1088" s="8">
        <f t="shared" si="169"/>
        <v>20.950000000000003</v>
      </c>
    </row>
    <row r="1089" spans="1:22" ht="13.5" x14ac:dyDescent="0.25">
      <c r="A1089" s="3">
        <f>RSI!A1089</f>
        <v>0</v>
      </c>
      <c r="B1089" s="2">
        <f>RSI!B1089</f>
        <v>0</v>
      </c>
      <c r="C1089" s="2">
        <f>RSI!I1089</f>
        <v>6.1198260340887742</v>
      </c>
      <c r="D1089" s="2">
        <f>MACD!E1089</f>
        <v>-4.4122124253363022E-3</v>
      </c>
      <c r="E1089" s="2">
        <f>MACD!F1089</f>
        <v>-6.4851824983149431E-3</v>
      </c>
      <c r="F1089" s="2">
        <f>'Moving Avg'!D1089</f>
        <v>0</v>
      </c>
      <c r="G1089" s="2">
        <f>'Moving Avg'!F1089</f>
        <v>0</v>
      </c>
      <c r="H1089" s="2">
        <f>'Moving Avg'!G1089</f>
        <v>0</v>
      </c>
      <c r="I1089" s="2">
        <f>'Moving Avg'!H1089</f>
        <v>7.1965550000000009</v>
      </c>
      <c r="J1089" s="6" t="str">
        <f>OBV!F1089</f>
        <v>NEUTRAL</v>
      </c>
      <c r="K1089" s="6" t="str">
        <f>OBV!G1089</f>
        <v>NEUTRAL</v>
      </c>
      <c r="L1089" s="6" t="str">
        <f>OBV!H1089</f>
        <v>NEUTRAL</v>
      </c>
      <c r="M1089" s="8">
        <f t="shared" si="160"/>
        <v>50</v>
      </c>
      <c r="N1089" s="8">
        <f t="shared" si="161"/>
        <v>0</v>
      </c>
      <c r="O1089" s="8">
        <f t="shared" si="162"/>
        <v>0</v>
      </c>
      <c r="P1089" s="8">
        <f t="shared" si="163"/>
        <v>33</v>
      </c>
      <c r="Q1089" s="9">
        <f t="shared" si="164"/>
        <v>22.45</v>
      </c>
      <c r="R1089" s="9">
        <f t="shared" si="165"/>
        <v>18.25</v>
      </c>
      <c r="S1089" s="9">
        <f t="shared" si="166"/>
        <v>22.35</v>
      </c>
      <c r="T1089" s="9">
        <f t="shared" si="167"/>
        <v>20.75</v>
      </c>
      <c r="U1089" s="8">
        <f t="shared" si="168"/>
        <v>21.016666666666669</v>
      </c>
      <c r="V1089" s="8">
        <f t="shared" si="169"/>
        <v>20.950000000000003</v>
      </c>
    </row>
    <row r="1090" spans="1:22" ht="13.5" x14ac:dyDescent="0.25">
      <c r="A1090" s="3">
        <f>RSI!A1090</f>
        <v>0</v>
      </c>
      <c r="B1090" s="2">
        <f>RSI!B1090</f>
        <v>0</v>
      </c>
      <c r="C1090" s="2">
        <f>RSI!I1090</f>
        <v>6.1198260340887742</v>
      </c>
      <c r="D1090" s="2">
        <f>MACD!E1090</f>
        <v>-4.0855047511406898E-3</v>
      </c>
      <c r="E1090" s="2">
        <f>MACD!F1090</f>
        <v>-6.0052469488800922E-3</v>
      </c>
      <c r="F1090" s="2">
        <f>'Moving Avg'!D1090</f>
        <v>0</v>
      </c>
      <c r="G1090" s="2">
        <f>'Moving Avg'!F1090</f>
        <v>0</v>
      </c>
      <c r="H1090" s="2">
        <f>'Moving Avg'!G1090</f>
        <v>0</v>
      </c>
      <c r="I1090" s="2">
        <f>'Moving Avg'!H1090</f>
        <v>7.1336575000000009</v>
      </c>
      <c r="J1090" s="6" t="str">
        <f>OBV!F1090</f>
        <v>NEUTRAL</v>
      </c>
      <c r="K1090" s="6" t="str">
        <f>OBV!G1090</f>
        <v>NEUTRAL</v>
      </c>
      <c r="L1090" s="6" t="str">
        <f>OBV!H1090</f>
        <v>NEUTRAL</v>
      </c>
      <c r="M1090" s="8">
        <f t="shared" ref="M1090:M1153" si="170">IF(C1090&lt;30,50, IF(C1090&gt;70, 0, 25))</f>
        <v>50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33</v>
      </c>
      <c r="Q1090" s="9">
        <f t="shared" si="164"/>
        <v>22.45</v>
      </c>
      <c r="R1090" s="9">
        <f t="shared" si="165"/>
        <v>18.25</v>
      </c>
      <c r="S1090" s="9">
        <f t="shared" si="166"/>
        <v>22.35</v>
      </c>
      <c r="T1090" s="9">
        <f t="shared" si="167"/>
        <v>20.75</v>
      </c>
      <c r="U1090" s="8">
        <f t="shared" si="168"/>
        <v>21.016666666666669</v>
      </c>
      <c r="V1090" s="8">
        <f t="shared" si="169"/>
        <v>20.950000000000003</v>
      </c>
    </row>
    <row r="1091" spans="1:22" ht="13.5" x14ac:dyDescent="0.25">
      <c r="A1091" s="3">
        <f>RSI!A1091</f>
        <v>0</v>
      </c>
      <c r="B1091" s="2">
        <f>RSI!B1091</f>
        <v>0</v>
      </c>
      <c r="C1091" s="2">
        <f>RSI!I1091</f>
        <v>6.1198260340887742</v>
      </c>
      <c r="D1091" s="2">
        <f>MACD!E1091</f>
        <v>-3.7829787414302737E-3</v>
      </c>
      <c r="E1091" s="2">
        <f>MACD!F1091</f>
        <v>-5.5607933073901286E-3</v>
      </c>
      <c r="F1091" s="2">
        <f>'Moving Avg'!D1091</f>
        <v>0</v>
      </c>
      <c r="G1091" s="2">
        <f>'Moving Avg'!F1091</f>
        <v>0</v>
      </c>
      <c r="H1091" s="2">
        <f>'Moving Avg'!G1091</f>
        <v>0</v>
      </c>
      <c r="I1091" s="2">
        <f>'Moving Avg'!H1091</f>
        <v>7.0709</v>
      </c>
      <c r="J1091" s="6" t="str">
        <f>OBV!F1091</f>
        <v>NEUTRAL</v>
      </c>
      <c r="K1091" s="6" t="str">
        <f>OBV!G1091</f>
        <v>NEUTRAL</v>
      </c>
      <c r="L1091" s="6" t="str">
        <f>OBV!H1091</f>
        <v>NEUTRAL</v>
      </c>
      <c r="M1091" s="8">
        <f t="shared" si="170"/>
        <v>50</v>
      </c>
      <c r="N1091" s="8">
        <f t="shared" si="171"/>
        <v>0</v>
      </c>
      <c r="O1091" s="8">
        <f t="shared" si="172"/>
        <v>0</v>
      </c>
      <c r="P1091" s="8">
        <f t="shared" si="173"/>
        <v>33</v>
      </c>
      <c r="Q1091" s="9">
        <f t="shared" ref="Q1091:Q1154" si="174">0.35*M1091+N1091*0.35+O1091*0.15+P1091*0.15</f>
        <v>22.45</v>
      </c>
      <c r="R1091" s="9">
        <f t="shared" ref="R1091:R1154" si="175">M1091*0.2+N1091*0.2+O1091*0.35+P1091*0.25</f>
        <v>18.25</v>
      </c>
      <c r="S1091" s="9">
        <f t="shared" ref="S1091:S1154" si="176">M1091*0.15+N1091*0.15+O1091*0.25+P1091*0.45</f>
        <v>22.35</v>
      </c>
      <c r="T1091" s="9">
        <f t="shared" ref="T1091:T1154" si="177">0.25*SUM(M1091:P1091)</f>
        <v>20.75</v>
      </c>
      <c r="U1091" s="8">
        <f t="shared" ref="U1091:U1154" si="178">SUM(Q1091:S1091)/3</f>
        <v>21.016666666666669</v>
      </c>
      <c r="V1091" s="8">
        <f t="shared" ref="V1091:V1154" si="179">SUM(Q1091:T1091)/4</f>
        <v>20.950000000000003</v>
      </c>
    </row>
    <row r="1092" spans="1:22" ht="13.5" x14ac:dyDescent="0.25">
      <c r="A1092" s="3">
        <f>RSI!A1092</f>
        <v>0</v>
      </c>
      <c r="B1092" s="2">
        <f>RSI!B1092</f>
        <v>0</v>
      </c>
      <c r="C1092" s="2">
        <f>RSI!I1092</f>
        <v>6.1198260340887742</v>
      </c>
      <c r="D1092" s="2">
        <f>MACD!E1092</f>
        <v>-3.5028460701023948E-3</v>
      </c>
      <c r="E1092" s="2">
        <f>MACD!F1092</f>
        <v>-5.1492038599325824E-3</v>
      </c>
      <c r="F1092" s="2">
        <f>'Moving Avg'!D1092</f>
        <v>0</v>
      </c>
      <c r="G1092" s="2">
        <f>'Moving Avg'!F1092</f>
        <v>0</v>
      </c>
      <c r="H1092" s="2">
        <f>'Moving Avg'!G1092</f>
        <v>0</v>
      </c>
      <c r="I1092" s="2">
        <f>'Moving Avg'!H1092</f>
        <v>7.0099500000000008</v>
      </c>
      <c r="J1092" s="6" t="str">
        <f>OBV!F1092</f>
        <v>NEUTRAL</v>
      </c>
      <c r="K1092" s="6" t="str">
        <f>OBV!G1092</f>
        <v>NEUTRAL</v>
      </c>
      <c r="L1092" s="6" t="str">
        <f>OBV!H1092</f>
        <v>NEUTRAL</v>
      </c>
      <c r="M1092" s="8">
        <f t="shared" si="170"/>
        <v>50</v>
      </c>
      <c r="N1092" s="8">
        <f t="shared" si="171"/>
        <v>0</v>
      </c>
      <c r="O1092" s="8">
        <f t="shared" si="172"/>
        <v>0</v>
      </c>
      <c r="P1092" s="8">
        <f t="shared" si="173"/>
        <v>33</v>
      </c>
      <c r="Q1092" s="9">
        <f t="shared" si="174"/>
        <v>22.45</v>
      </c>
      <c r="R1092" s="9">
        <f t="shared" si="175"/>
        <v>18.25</v>
      </c>
      <c r="S1092" s="9">
        <f t="shared" si="176"/>
        <v>22.35</v>
      </c>
      <c r="T1092" s="9">
        <f t="shared" si="177"/>
        <v>20.75</v>
      </c>
      <c r="U1092" s="8">
        <f t="shared" si="178"/>
        <v>21.016666666666669</v>
      </c>
      <c r="V1092" s="8">
        <f t="shared" si="179"/>
        <v>20.950000000000003</v>
      </c>
    </row>
    <row r="1093" spans="1:22" ht="13.5" x14ac:dyDescent="0.25">
      <c r="A1093" s="3">
        <f>RSI!A1093</f>
        <v>0</v>
      </c>
      <c r="B1093" s="2">
        <f>RSI!B1093</f>
        <v>0</v>
      </c>
      <c r="C1093" s="2">
        <f>RSI!I1093</f>
        <v>6.1198260340887742</v>
      </c>
      <c r="D1093" s="2">
        <f>MACD!E1093</f>
        <v>-3.2434504322232595E-3</v>
      </c>
      <c r="E1093" s="2">
        <f>MACD!F1093</f>
        <v>-4.7680531743907184E-3</v>
      </c>
      <c r="F1093" s="2">
        <f>'Moving Avg'!D1093</f>
        <v>0</v>
      </c>
      <c r="G1093" s="2">
        <f>'Moving Avg'!F1093</f>
        <v>0</v>
      </c>
      <c r="H1093" s="2">
        <f>'Moving Avg'!G1093</f>
        <v>0</v>
      </c>
      <c r="I1093" s="2">
        <f>'Moving Avg'!H1093</f>
        <v>6.9474500000000026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  <c r="M1093" s="8">
        <f t="shared" si="170"/>
        <v>50</v>
      </c>
      <c r="N1093" s="8">
        <f t="shared" si="171"/>
        <v>0</v>
      </c>
      <c r="O1093" s="8">
        <f t="shared" si="172"/>
        <v>0</v>
      </c>
      <c r="P1093" s="8">
        <f t="shared" si="173"/>
        <v>33</v>
      </c>
      <c r="Q1093" s="9">
        <f t="shared" si="174"/>
        <v>22.45</v>
      </c>
      <c r="R1093" s="9">
        <f t="shared" si="175"/>
        <v>18.25</v>
      </c>
      <c r="S1093" s="9">
        <f t="shared" si="176"/>
        <v>22.35</v>
      </c>
      <c r="T1093" s="9">
        <f t="shared" si="177"/>
        <v>20.75</v>
      </c>
      <c r="U1093" s="8">
        <f t="shared" si="178"/>
        <v>21.016666666666669</v>
      </c>
      <c r="V1093" s="8">
        <f t="shared" si="179"/>
        <v>20.950000000000003</v>
      </c>
    </row>
    <row r="1094" spans="1:22" ht="13.5" x14ac:dyDescent="0.25">
      <c r="A1094" s="3">
        <f>RSI!A1094</f>
        <v>0</v>
      </c>
      <c r="B1094" s="2">
        <f>RSI!B1094</f>
        <v>0</v>
      </c>
      <c r="C1094" s="2">
        <f>RSI!I1094</f>
        <v>6.1198260340887742</v>
      </c>
      <c r="D1094" s="2">
        <f>MACD!E1094</f>
        <v>-3.0032578335176894E-3</v>
      </c>
      <c r="E1094" s="2">
        <f>MACD!F1094</f>
        <v>-4.4150941062161128E-3</v>
      </c>
      <c r="F1094" s="2">
        <f>'Moving Avg'!D1094</f>
        <v>0</v>
      </c>
      <c r="G1094" s="2">
        <f>'Moving Avg'!F1094</f>
        <v>0</v>
      </c>
      <c r="H1094" s="2">
        <f>'Moving Avg'!G1094</f>
        <v>0</v>
      </c>
      <c r="I1094" s="2">
        <f>'Moving Avg'!H1094</f>
        <v>6.8849500000000026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  <c r="M1094" s="8">
        <f t="shared" si="170"/>
        <v>50</v>
      </c>
      <c r="N1094" s="8">
        <f t="shared" si="171"/>
        <v>0</v>
      </c>
      <c r="O1094" s="8">
        <f t="shared" si="172"/>
        <v>0</v>
      </c>
      <c r="P1094" s="8">
        <f t="shared" si="173"/>
        <v>33</v>
      </c>
      <c r="Q1094" s="9">
        <f t="shared" si="174"/>
        <v>22.45</v>
      </c>
      <c r="R1094" s="9">
        <f t="shared" si="175"/>
        <v>18.25</v>
      </c>
      <c r="S1094" s="9">
        <f t="shared" si="176"/>
        <v>22.35</v>
      </c>
      <c r="T1094" s="9">
        <f t="shared" si="177"/>
        <v>20.75</v>
      </c>
      <c r="U1094" s="8">
        <f t="shared" si="178"/>
        <v>21.016666666666669</v>
      </c>
      <c r="V1094" s="8">
        <f t="shared" si="179"/>
        <v>20.950000000000003</v>
      </c>
    </row>
    <row r="1095" spans="1:22" ht="13.5" x14ac:dyDescent="0.25">
      <c r="A1095" s="3">
        <f>RSI!A1095</f>
        <v>0</v>
      </c>
      <c r="B1095" s="2">
        <f>RSI!B1095</f>
        <v>0</v>
      </c>
      <c r="C1095" s="2">
        <f>RSI!I1095</f>
        <v>6.1198260340887742</v>
      </c>
      <c r="D1095" s="2">
        <f>MACD!E1095</f>
        <v>-2.7808475885658301E-3</v>
      </c>
      <c r="E1095" s="2">
        <f>MACD!F1095</f>
        <v>-4.0882448026860561E-3</v>
      </c>
      <c r="F1095" s="2">
        <f>'Moving Avg'!D1095</f>
        <v>0</v>
      </c>
      <c r="G1095" s="2">
        <f>'Moving Avg'!F1095</f>
        <v>0</v>
      </c>
      <c r="H1095" s="2">
        <f>'Moving Avg'!G1095</f>
        <v>0</v>
      </c>
      <c r="I1095" s="2">
        <f>'Moving Avg'!H1095</f>
        <v>6.8224500000000035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  <c r="M1095" s="8">
        <f t="shared" si="170"/>
        <v>50</v>
      </c>
      <c r="N1095" s="8">
        <f t="shared" si="171"/>
        <v>0</v>
      </c>
      <c r="O1095" s="8">
        <f t="shared" si="172"/>
        <v>0</v>
      </c>
      <c r="P1095" s="8">
        <f t="shared" si="173"/>
        <v>33</v>
      </c>
      <c r="Q1095" s="9">
        <f t="shared" si="174"/>
        <v>22.45</v>
      </c>
      <c r="R1095" s="9">
        <f t="shared" si="175"/>
        <v>18.25</v>
      </c>
      <c r="S1095" s="9">
        <f t="shared" si="176"/>
        <v>22.35</v>
      </c>
      <c r="T1095" s="9">
        <f t="shared" si="177"/>
        <v>20.75</v>
      </c>
      <c r="U1095" s="8">
        <f t="shared" si="178"/>
        <v>21.016666666666669</v>
      </c>
      <c r="V1095" s="8">
        <f t="shared" si="179"/>
        <v>20.950000000000003</v>
      </c>
    </row>
    <row r="1096" spans="1:22" ht="13.5" x14ac:dyDescent="0.25">
      <c r="A1096" s="3">
        <f>RSI!A1096</f>
        <v>0</v>
      </c>
      <c r="B1096" s="2">
        <f>RSI!B1096</f>
        <v>0</v>
      </c>
      <c r="C1096" s="2">
        <f>RSI!I1096</f>
        <v>6.1198260340887742</v>
      </c>
      <c r="D1096" s="2">
        <f>MACD!E1096</f>
        <v>-2.5749039768392643E-3</v>
      </c>
      <c r="E1096" s="2">
        <f>MACD!F1096</f>
        <v>-3.785576637516698E-3</v>
      </c>
      <c r="F1096" s="2">
        <f>'Moving Avg'!D1096</f>
        <v>0</v>
      </c>
      <c r="G1096" s="2">
        <f>'Moving Avg'!F1096</f>
        <v>0</v>
      </c>
      <c r="H1096" s="2">
        <f>'Moving Avg'!G1096</f>
        <v>0</v>
      </c>
      <c r="I1096" s="2">
        <f>'Moving Avg'!H1096</f>
        <v>6.7599500000000035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  <c r="M1096" s="8">
        <f t="shared" si="170"/>
        <v>50</v>
      </c>
      <c r="N1096" s="8">
        <f t="shared" si="171"/>
        <v>0</v>
      </c>
      <c r="O1096" s="8">
        <f t="shared" si="172"/>
        <v>0</v>
      </c>
      <c r="P1096" s="8">
        <f t="shared" si="173"/>
        <v>33</v>
      </c>
      <c r="Q1096" s="9">
        <f t="shared" si="174"/>
        <v>22.45</v>
      </c>
      <c r="R1096" s="9">
        <f t="shared" si="175"/>
        <v>18.25</v>
      </c>
      <c r="S1096" s="9">
        <f t="shared" si="176"/>
        <v>22.35</v>
      </c>
      <c r="T1096" s="9">
        <f t="shared" si="177"/>
        <v>20.75</v>
      </c>
      <c r="U1096" s="8">
        <f t="shared" si="178"/>
        <v>21.016666666666669</v>
      </c>
      <c r="V1096" s="8">
        <f t="shared" si="179"/>
        <v>20.950000000000003</v>
      </c>
    </row>
    <row r="1097" spans="1:22" ht="13.5" x14ac:dyDescent="0.25">
      <c r="A1097" s="3">
        <f>RSI!A1097</f>
        <v>0</v>
      </c>
      <c r="B1097" s="2">
        <f>RSI!B1097</f>
        <v>0</v>
      </c>
      <c r="C1097" s="2">
        <f>RSI!I1097</f>
        <v>6.1198260340887742</v>
      </c>
      <c r="D1097" s="2">
        <f>MACD!E1097</f>
        <v>-2.3842085092262654E-3</v>
      </c>
      <c r="E1097" s="2">
        <f>MACD!F1097</f>
        <v>-3.5053030118586117E-3</v>
      </c>
      <c r="F1097" s="2">
        <f>'Moving Avg'!D1097</f>
        <v>0</v>
      </c>
      <c r="G1097" s="2">
        <f>'Moving Avg'!F1097</f>
        <v>0</v>
      </c>
      <c r="H1097" s="2">
        <f>'Moving Avg'!G1097</f>
        <v>0</v>
      </c>
      <c r="I1097" s="2">
        <f>'Moving Avg'!H1097</f>
        <v>6.6974500000000035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  <c r="M1097" s="8">
        <f t="shared" si="170"/>
        <v>50</v>
      </c>
      <c r="N1097" s="8">
        <f t="shared" si="171"/>
        <v>0</v>
      </c>
      <c r="O1097" s="8">
        <f t="shared" si="172"/>
        <v>0</v>
      </c>
      <c r="P1097" s="8">
        <f t="shared" si="173"/>
        <v>33</v>
      </c>
      <c r="Q1097" s="9">
        <f t="shared" si="174"/>
        <v>22.45</v>
      </c>
      <c r="R1097" s="9">
        <f t="shared" si="175"/>
        <v>18.25</v>
      </c>
      <c r="S1097" s="9">
        <f t="shared" si="176"/>
        <v>22.35</v>
      </c>
      <c r="T1097" s="9">
        <f t="shared" si="177"/>
        <v>20.75</v>
      </c>
      <c r="U1097" s="8">
        <f t="shared" si="178"/>
        <v>21.016666666666669</v>
      </c>
      <c r="V1097" s="8">
        <f t="shared" si="179"/>
        <v>20.950000000000003</v>
      </c>
    </row>
    <row r="1098" spans="1:22" ht="13.5" x14ac:dyDescent="0.25">
      <c r="A1098" s="3">
        <f>RSI!A1098</f>
        <v>0</v>
      </c>
      <c r="B1098" s="2">
        <f>RSI!B1098</f>
        <v>0</v>
      </c>
      <c r="C1098" s="2">
        <f>RSI!I1098</f>
        <v>6.1198260340887742</v>
      </c>
      <c r="D1098" s="2">
        <f>MACD!E1098</f>
        <v>-2.2076327609912801E-3</v>
      </c>
      <c r="E1098" s="2">
        <f>MACD!F1098</f>
        <v>-3.2457689616851456E-3</v>
      </c>
      <c r="F1098" s="2">
        <f>'Moving Avg'!D1098</f>
        <v>0</v>
      </c>
      <c r="G1098" s="2">
        <f>'Moving Avg'!F1098</f>
        <v>0</v>
      </c>
      <c r="H1098" s="2">
        <f>'Moving Avg'!G1098</f>
        <v>0</v>
      </c>
      <c r="I1098" s="2">
        <f>'Moving Avg'!H1098</f>
        <v>6.6356500000000036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  <c r="M1098" s="8">
        <f t="shared" si="170"/>
        <v>50</v>
      </c>
      <c r="N1098" s="8">
        <f t="shared" si="171"/>
        <v>0</v>
      </c>
      <c r="O1098" s="8">
        <f t="shared" si="172"/>
        <v>0</v>
      </c>
      <c r="P1098" s="8">
        <f t="shared" si="173"/>
        <v>33</v>
      </c>
      <c r="Q1098" s="9">
        <f t="shared" si="174"/>
        <v>22.45</v>
      </c>
      <c r="R1098" s="9">
        <f t="shared" si="175"/>
        <v>18.25</v>
      </c>
      <c r="S1098" s="9">
        <f t="shared" si="176"/>
        <v>22.35</v>
      </c>
      <c r="T1098" s="9">
        <f t="shared" si="177"/>
        <v>20.75</v>
      </c>
      <c r="U1098" s="8">
        <f t="shared" si="178"/>
        <v>21.016666666666669</v>
      </c>
      <c r="V1098" s="8">
        <f t="shared" si="179"/>
        <v>20.950000000000003</v>
      </c>
    </row>
    <row r="1099" spans="1:22" ht="13.5" x14ac:dyDescent="0.25">
      <c r="A1099" s="3">
        <f>RSI!A1099</f>
        <v>0</v>
      </c>
      <c r="B1099" s="2">
        <f>RSI!B1099</f>
        <v>0</v>
      </c>
      <c r="C1099" s="2">
        <f>RSI!I1099</f>
        <v>6.1198260340887742</v>
      </c>
      <c r="D1099" s="2">
        <f>MACD!E1099</f>
        <v>-2.0441317301975875E-3</v>
      </c>
      <c r="E1099" s="2">
        <f>MACD!F1099</f>
        <v>-3.0054415153876342E-3</v>
      </c>
      <c r="F1099" s="2">
        <f>'Moving Avg'!D1099</f>
        <v>0</v>
      </c>
      <c r="G1099" s="2">
        <f>'Moving Avg'!F1099</f>
        <v>0</v>
      </c>
      <c r="H1099" s="2">
        <f>'Moving Avg'!G1099</f>
        <v>0</v>
      </c>
      <c r="I1099" s="2">
        <f>'Moving Avg'!H1099</f>
        <v>6.574150000000003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  <c r="M1099" s="8">
        <f t="shared" si="170"/>
        <v>50</v>
      </c>
      <c r="N1099" s="8">
        <f t="shared" si="171"/>
        <v>0</v>
      </c>
      <c r="O1099" s="8">
        <f t="shared" si="172"/>
        <v>0</v>
      </c>
      <c r="P1099" s="8">
        <f t="shared" si="173"/>
        <v>33</v>
      </c>
      <c r="Q1099" s="9">
        <f t="shared" si="174"/>
        <v>22.45</v>
      </c>
      <c r="R1099" s="9">
        <f t="shared" si="175"/>
        <v>18.25</v>
      </c>
      <c r="S1099" s="9">
        <f t="shared" si="176"/>
        <v>22.35</v>
      </c>
      <c r="T1099" s="9">
        <f t="shared" si="177"/>
        <v>20.75</v>
      </c>
      <c r="U1099" s="8">
        <f t="shared" si="178"/>
        <v>21.016666666666669</v>
      </c>
      <c r="V1099" s="8">
        <f t="shared" si="179"/>
        <v>20.950000000000003</v>
      </c>
    </row>
    <row r="1100" spans="1:22" ht="13.5" x14ac:dyDescent="0.25">
      <c r="A1100" s="3">
        <f>RSI!A1100</f>
        <v>0</v>
      </c>
      <c r="B1100" s="2">
        <f>RSI!B1100</f>
        <v>0</v>
      </c>
      <c r="C1100" s="2">
        <f>RSI!I1100</f>
        <v>6.1198260340887742</v>
      </c>
      <c r="D1100" s="2">
        <f>MACD!E1100</f>
        <v>-1.892737683505121E-3</v>
      </c>
      <c r="E1100" s="2">
        <f>MACD!F1100</f>
        <v>-2.7829007490111318E-3</v>
      </c>
      <c r="F1100" s="2">
        <f>'Moving Avg'!D1100</f>
        <v>0</v>
      </c>
      <c r="G1100" s="2">
        <f>'Moving Avg'!F1100</f>
        <v>0</v>
      </c>
      <c r="H1100" s="2">
        <f>'Moving Avg'!G1100</f>
        <v>0</v>
      </c>
      <c r="I1100" s="2">
        <f>'Moving Avg'!H1100</f>
        <v>6.5116500000000022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  <c r="M1100" s="8">
        <f t="shared" si="170"/>
        <v>50</v>
      </c>
      <c r="N1100" s="8">
        <f t="shared" si="171"/>
        <v>0</v>
      </c>
      <c r="O1100" s="8">
        <f t="shared" si="172"/>
        <v>0</v>
      </c>
      <c r="P1100" s="8">
        <f t="shared" si="173"/>
        <v>33</v>
      </c>
      <c r="Q1100" s="9">
        <f t="shared" si="174"/>
        <v>22.45</v>
      </c>
      <c r="R1100" s="9">
        <f t="shared" si="175"/>
        <v>18.25</v>
      </c>
      <c r="S1100" s="9">
        <f t="shared" si="176"/>
        <v>22.35</v>
      </c>
      <c r="T1100" s="9">
        <f t="shared" si="177"/>
        <v>20.75</v>
      </c>
      <c r="U1100" s="8">
        <f t="shared" si="178"/>
        <v>21.016666666666669</v>
      </c>
      <c r="V1100" s="8">
        <f t="shared" si="179"/>
        <v>20.950000000000003</v>
      </c>
    </row>
    <row r="1101" spans="1:22" ht="13.5" x14ac:dyDescent="0.25">
      <c r="A1101" s="3">
        <f>RSI!A1101</f>
        <v>0</v>
      </c>
      <c r="B1101" s="2">
        <f>RSI!B1101</f>
        <v>0</v>
      </c>
      <c r="C1101" s="2">
        <f>RSI!I1101</f>
        <v>6.1198260340887742</v>
      </c>
      <c r="D1101" s="2">
        <f>MACD!E1101</f>
        <v>-1.7525544539482869E-3</v>
      </c>
      <c r="E1101" s="2">
        <f>MACD!F1101</f>
        <v>-2.5768314899985629E-3</v>
      </c>
      <c r="F1101" s="2">
        <f>'Moving Avg'!D1101</f>
        <v>0</v>
      </c>
      <c r="G1101" s="2">
        <f>'Moving Avg'!F1101</f>
        <v>0</v>
      </c>
      <c r="H1101" s="2">
        <f>'Moving Avg'!G1101</f>
        <v>0</v>
      </c>
      <c r="I1101" s="2">
        <f>'Moving Avg'!H1101</f>
        <v>6.446150000000002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  <c r="M1101" s="8">
        <f t="shared" si="170"/>
        <v>50</v>
      </c>
      <c r="N1101" s="8">
        <f t="shared" si="171"/>
        <v>0</v>
      </c>
      <c r="O1101" s="8">
        <f t="shared" si="172"/>
        <v>0</v>
      </c>
      <c r="P1101" s="8">
        <f t="shared" si="173"/>
        <v>33</v>
      </c>
      <c r="Q1101" s="9">
        <f t="shared" si="174"/>
        <v>22.45</v>
      </c>
      <c r="R1101" s="9">
        <f t="shared" si="175"/>
        <v>18.25</v>
      </c>
      <c r="S1101" s="9">
        <f t="shared" si="176"/>
        <v>22.35</v>
      </c>
      <c r="T1101" s="9">
        <f t="shared" si="177"/>
        <v>20.75</v>
      </c>
      <c r="U1101" s="8">
        <f t="shared" si="178"/>
        <v>21.016666666666669</v>
      </c>
      <c r="V1101" s="8">
        <f t="shared" si="179"/>
        <v>20.950000000000003</v>
      </c>
    </row>
    <row r="1102" spans="1:22" ht="13.5" x14ac:dyDescent="0.25">
      <c r="A1102" s="3">
        <f>RSI!A1102</f>
        <v>0</v>
      </c>
      <c r="B1102" s="2">
        <f>RSI!B1102</f>
        <v>0</v>
      </c>
      <c r="C1102" s="2">
        <f>RSI!I1102</f>
        <v>6.1198260340887742</v>
      </c>
      <c r="D1102" s="2">
        <f>MACD!E1102</f>
        <v>-1.6227521578117555E-3</v>
      </c>
      <c r="E1102" s="2">
        <f>MACD!F1102</f>
        <v>-2.3860156235612018E-3</v>
      </c>
      <c r="F1102" s="2">
        <f>'Moving Avg'!D1102</f>
        <v>0</v>
      </c>
      <c r="G1102" s="2">
        <f>'Moving Avg'!F1102</f>
        <v>0</v>
      </c>
      <c r="H1102" s="2">
        <f>'Moving Avg'!G1102</f>
        <v>0</v>
      </c>
      <c r="I1102" s="2">
        <f>'Moving Avg'!H1102</f>
        <v>6.3788000000000018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50</v>
      </c>
      <c r="N1102" s="8">
        <f t="shared" si="171"/>
        <v>0</v>
      </c>
      <c r="O1102" s="8">
        <f t="shared" si="172"/>
        <v>0</v>
      </c>
      <c r="P1102" s="8">
        <f t="shared" si="173"/>
        <v>33</v>
      </c>
      <c r="Q1102" s="9">
        <f t="shared" si="174"/>
        <v>22.45</v>
      </c>
      <c r="R1102" s="9">
        <f t="shared" si="175"/>
        <v>18.25</v>
      </c>
      <c r="S1102" s="9">
        <f t="shared" si="176"/>
        <v>22.35</v>
      </c>
      <c r="T1102" s="9">
        <f t="shared" si="177"/>
        <v>20.75</v>
      </c>
      <c r="U1102" s="8">
        <f t="shared" si="178"/>
        <v>21.016666666666669</v>
      </c>
      <c r="V1102" s="8">
        <f t="shared" si="179"/>
        <v>20.950000000000003</v>
      </c>
    </row>
    <row r="1103" spans="1:22" ht="13.5" x14ac:dyDescent="0.25">
      <c r="A1103" s="3">
        <f>RSI!A1103</f>
        <v>0</v>
      </c>
      <c r="B1103" s="2">
        <f>RSI!B1103</f>
        <v>0</v>
      </c>
      <c r="C1103" s="2">
        <f>RSI!I1103</f>
        <v>6.1198260340887742</v>
      </c>
      <c r="D1103" s="2">
        <f>MACD!E1103</f>
        <v>-1.502562300065906E-3</v>
      </c>
      <c r="E1103" s="2">
        <f>MACD!F1103</f>
        <v>-2.2093249588621428E-3</v>
      </c>
      <c r="F1103" s="2">
        <f>'Moving Avg'!D1103</f>
        <v>0</v>
      </c>
      <c r="G1103" s="2">
        <f>'Moving Avg'!F1103</f>
        <v>0</v>
      </c>
      <c r="H1103" s="2">
        <f>'Moving Avg'!G1103</f>
        <v>0</v>
      </c>
      <c r="I1103" s="2">
        <f>'Moving Avg'!H1103</f>
        <v>6.3083000000000018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50</v>
      </c>
      <c r="N1103" s="8">
        <f t="shared" si="171"/>
        <v>0</v>
      </c>
      <c r="O1103" s="8">
        <f t="shared" si="172"/>
        <v>0</v>
      </c>
      <c r="P1103" s="8">
        <f t="shared" si="173"/>
        <v>33</v>
      </c>
      <c r="Q1103" s="9">
        <f t="shared" si="174"/>
        <v>22.45</v>
      </c>
      <c r="R1103" s="9">
        <f t="shared" si="175"/>
        <v>18.25</v>
      </c>
      <c r="S1103" s="9">
        <f t="shared" si="176"/>
        <v>22.35</v>
      </c>
      <c r="T1103" s="9">
        <f t="shared" si="177"/>
        <v>20.75</v>
      </c>
      <c r="U1103" s="8">
        <f t="shared" si="178"/>
        <v>21.016666666666669</v>
      </c>
      <c r="V1103" s="8">
        <f t="shared" si="179"/>
        <v>20.950000000000003</v>
      </c>
    </row>
    <row r="1104" spans="1:22" ht="13.5" x14ac:dyDescent="0.25">
      <c r="A1104" s="3">
        <f>RSI!A1104</f>
        <v>0</v>
      </c>
      <c r="B1104" s="2">
        <f>RSI!B1104</f>
        <v>0</v>
      </c>
      <c r="C1104" s="2">
        <f>RSI!I1104</f>
        <v>6.1198260340887742</v>
      </c>
      <c r="D1104" s="2">
        <f>MACD!E1104</f>
        <v>-1.3912732400078655E-3</v>
      </c>
      <c r="E1104" s="2">
        <f>MACD!F1104</f>
        <v>-2.0457146150912875E-3</v>
      </c>
      <c r="F1104" s="2">
        <f>'Moving Avg'!D1104</f>
        <v>0</v>
      </c>
      <c r="G1104" s="2">
        <f>'Moving Avg'!F1104</f>
        <v>0</v>
      </c>
      <c r="H1104" s="2">
        <f>'Moving Avg'!G1104</f>
        <v>0</v>
      </c>
      <c r="I1104" s="2">
        <f>'Moving Avg'!H1104</f>
        <v>6.2373500000000011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50</v>
      </c>
      <c r="N1104" s="8">
        <f t="shared" si="171"/>
        <v>0</v>
      </c>
      <c r="O1104" s="8">
        <f t="shared" si="172"/>
        <v>0</v>
      </c>
      <c r="P1104" s="8">
        <f t="shared" si="173"/>
        <v>33</v>
      </c>
      <c r="Q1104" s="9">
        <f t="shared" si="174"/>
        <v>22.45</v>
      </c>
      <c r="R1104" s="9">
        <f t="shared" si="175"/>
        <v>18.25</v>
      </c>
      <c r="S1104" s="9">
        <f t="shared" si="176"/>
        <v>22.35</v>
      </c>
      <c r="T1104" s="9">
        <f t="shared" si="177"/>
        <v>20.75</v>
      </c>
      <c r="U1104" s="8">
        <f t="shared" si="178"/>
        <v>21.016666666666669</v>
      </c>
      <c r="V1104" s="8">
        <f t="shared" si="179"/>
        <v>20.950000000000003</v>
      </c>
    </row>
    <row r="1105" spans="1:22" ht="13.5" x14ac:dyDescent="0.25">
      <c r="A1105" s="3">
        <f>RSI!A1105</f>
        <v>0</v>
      </c>
      <c r="B1105" s="2">
        <f>RSI!B1105</f>
        <v>0</v>
      </c>
      <c r="C1105" s="2">
        <f>RSI!I1105</f>
        <v>6.1198260340887742</v>
      </c>
      <c r="D1105" s="2">
        <f>MACD!E1105</f>
        <v>-1.2882259907885133E-3</v>
      </c>
      <c r="E1105" s="2">
        <f>MACD!F1105</f>
        <v>-1.8942168902307327E-3</v>
      </c>
      <c r="F1105" s="2">
        <f>'Moving Avg'!D1105</f>
        <v>0</v>
      </c>
      <c r="G1105" s="2">
        <f>'Moving Avg'!F1105</f>
        <v>0</v>
      </c>
      <c r="H1105" s="2">
        <f>'Moving Avg'!G1105</f>
        <v>0</v>
      </c>
      <c r="I1105" s="2">
        <f>'Moving Avg'!H1105</f>
        <v>6.1664500000000011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50</v>
      </c>
      <c r="N1105" s="8">
        <f t="shared" si="171"/>
        <v>0</v>
      </c>
      <c r="O1105" s="8">
        <f t="shared" si="172"/>
        <v>0</v>
      </c>
      <c r="P1105" s="8">
        <f t="shared" si="173"/>
        <v>33</v>
      </c>
      <c r="Q1105" s="9">
        <f t="shared" si="174"/>
        <v>22.45</v>
      </c>
      <c r="R1105" s="9">
        <f t="shared" si="175"/>
        <v>18.25</v>
      </c>
      <c r="S1105" s="9">
        <f t="shared" si="176"/>
        <v>22.35</v>
      </c>
      <c r="T1105" s="9">
        <f t="shared" si="177"/>
        <v>20.75</v>
      </c>
      <c r="U1105" s="8">
        <f t="shared" si="178"/>
        <v>21.016666666666669</v>
      </c>
      <c r="V1105" s="8">
        <f t="shared" si="179"/>
        <v>20.950000000000003</v>
      </c>
    </row>
    <row r="1106" spans="1:22" ht="13.5" x14ac:dyDescent="0.25">
      <c r="A1106" s="3">
        <f>RSI!A1106</f>
        <v>0</v>
      </c>
      <c r="B1106" s="2">
        <f>RSI!B1106</f>
        <v>0</v>
      </c>
      <c r="C1106" s="2">
        <f>RSI!I1106</f>
        <v>6.1198260340887742</v>
      </c>
      <c r="D1106" s="2">
        <f>MACD!E1106</f>
        <v>-1.192810328399693E-3</v>
      </c>
      <c r="E1106" s="2">
        <f>MACD!F1106</f>
        <v>-1.7539355778645248E-3</v>
      </c>
      <c r="F1106" s="2">
        <f>'Moving Avg'!D1106</f>
        <v>0</v>
      </c>
      <c r="G1106" s="2">
        <f>'Moving Avg'!F1106</f>
        <v>0</v>
      </c>
      <c r="H1106" s="2">
        <f>'Moving Avg'!G1106</f>
        <v>0</v>
      </c>
      <c r="I1106" s="2">
        <f>'Moving Avg'!H1106</f>
        <v>6.0954500000000005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50</v>
      </c>
      <c r="N1106" s="8">
        <f t="shared" si="171"/>
        <v>0</v>
      </c>
      <c r="O1106" s="8">
        <f t="shared" si="172"/>
        <v>0</v>
      </c>
      <c r="P1106" s="8">
        <f t="shared" si="173"/>
        <v>33</v>
      </c>
      <c r="Q1106" s="9">
        <f t="shared" si="174"/>
        <v>22.45</v>
      </c>
      <c r="R1106" s="9">
        <f t="shared" si="175"/>
        <v>18.25</v>
      </c>
      <c r="S1106" s="9">
        <f t="shared" si="176"/>
        <v>22.35</v>
      </c>
      <c r="T1106" s="9">
        <f t="shared" si="177"/>
        <v>20.75</v>
      </c>
      <c r="U1106" s="8">
        <f t="shared" si="178"/>
        <v>21.016666666666669</v>
      </c>
      <c r="V1106" s="8">
        <f t="shared" si="179"/>
        <v>20.950000000000003</v>
      </c>
    </row>
    <row r="1107" spans="1:22" ht="13.5" x14ac:dyDescent="0.25">
      <c r="A1107" s="3">
        <f>RSI!A1107</f>
        <v>0</v>
      </c>
      <c r="B1107" s="2">
        <f>RSI!B1107</f>
        <v>0</v>
      </c>
      <c r="C1107" s="2">
        <f>RSI!I1107</f>
        <v>6.1198260340887742</v>
      </c>
      <c r="D1107" s="2">
        <f>MACD!E1107</f>
        <v>-1.1044611874580282E-3</v>
      </c>
      <c r="E1107" s="2">
        <f>MACD!F1107</f>
        <v>-1.6240406997832255E-3</v>
      </c>
      <c r="F1107" s="2">
        <f>'Moving Avg'!D1107</f>
        <v>0</v>
      </c>
      <c r="G1107" s="2">
        <f>'Moving Avg'!F1107</f>
        <v>0</v>
      </c>
      <c r="H1107" s="2">
        <f>'Moving Avg'!G1107</f>
        <v>0</v>
      </c>
      <c r="I1107" s="2">
        <f>'Moving Avg'!H1107</f>
        <v>6.0244500000000016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50</v>
      </c>
      <c r="N1107" s="8">
        <f t="shared" si="171"/>
        <v>0</v>
      </c>
      <c r="O1107" s="8">
        <f t="shared" si="172"/>
        <v>0</v>
      </c>
      <c r="P1107" s="8">
        <f t="shared" si="173"/>
        <v>33</v>
      </c>
      <c r="Q1107" s="9">
        <f t="shared" si="174"/>
        <v>22.45</v>
      </c>
      <c r="R1107" s="9">
        <f t="shared" si="175"/>
        <v>18.25</v>
      </c>
      <c r="S1107" s="9">
        <f t="shared" si="176"/>
        <v>22.35</v>
      </c>
      <c r="T1107" s="9">
        <f t="shared" si="177"/>
        <v>20.75</v>
      </c>
      <c r="U1107" s="8">
        <f t="shared" si="178"/>
        <v>21.016666666666669</v>
      </c>
      <c r="V1107" s="8">
        <f t="shared" si="179"/>
        <v>20.950000000000003</v>
      </c>
    </row>
    <row r="1108" spans="1:22" ht="13.5" x14ac:dyDescent="0.25">
      <c r="A1108" s="3">
        <f>RSI!A1108</f>
        <v>0</v>
      </c>
      <c r="B1108" s="2">
        <f>RSI!B1108</f>
        <v>0</v>
      </c>
      <c r="C1108" s="2">
        <f>RSI!I1108</f>
        <v>6.1198260340887742</v>
      </c>
      <c r="D1108" s="2">
        <f>MACD!E1108</f>
        <v>-1.0226553227606211E-3</v>
      </c>
      <c r="E1108" s="2">
        <f>MACD!F1108</f>
        <v>-1.5037636243787047E-3</v>
      </c>
      <c r="F1108" s="2">
        <f>'Moving Avg'!D1108</f>
        <v>0</v>
      </c>
      <c r="G1108" s="2">
        <f>'Moving Avg'!F1108</f>
        <v>0</v>
      </c>
      <c r="H1108" s="2">
        <f>'Moving Avg'!G1108</f>
        <v>0</v>
      </c>
      <c r="I1108" s="2">
        <f>'Moving Avg'!H1108</f>
        <v>5.9528000000000008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50</v>
      </c>
      <c r="N1108" s="8">
        <f t="shared" si="171"/>
        <v>0</v>
      </c>
      <c r="O1108" s="8">
        <f t="shared" si="172"/>
        <v>0</v>
      </c>
      <c r="P1108" s="8">
        <f t="shared" si="173"/>
        <v>33</v>
      </c>
      <c r="Q1108" s="9">
        <f t="shared" si="174"/>
        <v>22.45</v>
      </c>
      <c r="R1108" s="9">
        <f t="shared" si="175"/>
        <v>18.25</v>
      </c>
      <c r="S1108" s="9">
        <f t="shared" si="176"/>
        <v>22.35</v>
      </c>
      <c r="T1108" s="9">
        <f t="shared" si="177"/>
        <v>20.75</v>
      </c>
      <c r="U1108" s="8">
        <f t="shared" si="178"/>
        <v>21.016666666666669</v>
      </c>
      <c r="V1108" s="8">
        <f t="shared" si="179"/>
        <v>20.950000000000003</v>
      </c>
    </row>
    <row r="1109" spans="1:22" ht="13.5" x14ac:dyDescent="0.25">
      <c r="A1109" s="3">
        <f>RSI!A1109</f>
        <v>0</v>
      </c>
      <c r="B1109" s="2">
        <f>RSI!B1109</f>
        <v>0</v>
      </c>
      <c r="C1109" s="2">
        <f>RSI!I1109</f>
        <v>6.1198260340887742</v>
      </c>
      <c r="D1109" s="2">
        <f>MACD!E1109</f>
        <v>-9.4690821711153437E-4</v>
      </c>
      <c r="E1109" s="2">
        <f>MACD!F1109</f>
        <v>-1.3923925429252708E-3</v>
      </c>
      <c r="F1109" s="2">
        <f>'Moving Avg'!D1109</f>
        <v>0</v>
      </c>
      <c r="G1109" s="2">
        <f>'Moving Avg'!F1109</f>
        <v>0</v>
      </c>
      <c r="H1109" s="2">
        <f>'Moving Avg'!G1109</f>
        <v>0</v>
      </c>
      <c r="I1109" s="2">
        <f>'Moving Avg'!H1109</f>
        <v>5.8798500000000002</v>
      </c>
      <c r="J1109" s="6" t="str">
        <f>OBV!F1109</f>
        <v>NEUTRAL</v>
      </c>
      <c r="K1109" s="6" t="str">
        <f>OBV!G1109</f>
        <v>NEUTRAL</v>
      </c>
      <c r="L1109" s="6" t="str">
        <f>OBV!H1109</f>
        <v>NEUTRAL</v>
      </c>
      <c r="M1109" s="8">
        <f t="shared" si="170"/>
        <v>50</v>
      </c>
      <c r="N1109" s="8">
        <f t="shared" si="171"/>
        <v>0</v>
      </c>
      <c r="O1109" s="8">
        <f t="shared" si="172"/>
        <v>0</v>
      </c>
      <c r="P1109" s="8">
        <f t="shared" si="173"/>
        <v>33</v>
      </c>
      <c r="Q1109" s="9">
        <f t="shared" si="174"/>
        <v>22.45</v>
      </c>
      <c r="R1109" s="9">
        <f t="shared" si="175"/>
        <v>18.25</v>
      </c>
      <c r="S1109" s="9">
        <f t="shared" si="176"/>
        <v>22.35</v>
      </c>
      <c r="T1109" s="9">
        <f t="shared" si="177"/>
        <v>20.75</v>
      </c>
      <c r="U1109" s="8">
        <f t="shared" si="178"/>
        <v>21.016666666666669</v>
      </c>
      <c r="V1109" s="8">
        <f t="shared" si="179"/>
        <v>20.950000000000003</v>
      </c>
    </row>
    <row r="1110" spans="1:22" ht="13.5" x14ac:dyDescent="0.25">
      <c r="A1110" s="3">
        <f>RSI!A1110</f>
        <v>0</v>
      </c>
      <c r="B1110" s="2">
        <f>RSI!B1110</f>
        <v>0</v>
      </c>
      <c r="C1110" s="2">
        <f>RSI!I1110</f>
        <v>6.1198260340887742</v>
      </c>
      <c r="D1110" s="2">
        <f>MACD!E1110</f>
        <v>-8.7677121733391327E-4</v>
      </c>
      <c r="E1110" s="2">
        <f>MACD!F1110</f>
        <v>-1.2892682778069995E-3</v>
      </c>
      <c r="F1110" s="2">
        <f>'Moving Avg'!D1110</f>
        <v>0</v>
      </c>
      <c r="G1110" s="2">
        <f>'Moving Avg'!F1110</f>
        <v>0</v>
      </c>
      <c r="H1110" s="2">
        <f>'Moving Avg'!G1110</f>
        <v>0</v>
      </c>
      <c r="I1110" s="2">
        <f>'Moving Avg'!H1110</f>
        <v>5.8058999999999994</v>
      </c>
      <c r="J1110" s="6" t="str">
        <f>OBV!F1110</f>
        <v>NEUTRAL</v>
      </c>
      <c r="K1110" s="6" t="str">
        <f>OBV!G1110</f>
        <v>NEUTRAL</v>
      </c>
      <c r="L1110" s="6" t="str">
        <f>OBV!H1110</f>
        <v>NEUTRAL</v>
      </c>
      <c r="M1110" s="8">
        <f t="shared" si="170"/>
        <v>50</v>
      </c>
      <c r="N1110" s="8">
        <f t="shared" si="171"/>
        <v>0</v>
      </c>
      <c r="O1110" s="8">
        <f t="shared" si="172"/>
        <v>0</v>
      </c>
      <c r="P1110" s="8">
        <f t="shared" si="173"/>
        <v>33</v>
      </c>
      <c r="Q1110" s="9">
        <f t="shared" si="174"/>
        <v>22.45</v>
      </c>
      <c r="R1110" s="9">
        <f t="shared" si="175"/>
        <v>18.25</v>
      </c>
      <c r="S1110" s="9">
        <f t="shared" si="176"/>
        <v>22.35</v>
      </c>
      <c r="T1110" s="9">
        <f t="shared" si="177"/>
        <v>20.75</v>
      </c>
      <c r="U1110" s="8">
        <f t="shared" si="178"/>
        <v>21.016666666666669</v>
      </c>
      <c r="V1110" s="8">
        <f t="shared" si="179"/>
        <v>20.950000000000003</v>
      </c>
    </row>
    <row r="1111" spans="1:22" ht="13.5" x14ac:dyDescent="0.25">
      <c r="A1111" s="3">
        <f>RSI!A1111</f>
        <v>0</v>
      </c>
      <c r="B1111" s="2">
        <f>RSI!B1111</f>
        <v>0</v>
      </c>
      <c r="C1111" s="2">
        <f>RSI!I1111</f>
        <v>6.1198260340887742</v>
      </c>
      <c r="D1111" s="2">
        <f>MACD!E1111</f>
        <v>-8.1182888169806873E-4</v>
      </c>
      <c r="E1111" s="2">
        <f>MACD!F1111</f>
        <v>-1.1937803985852134E-3</v>
      </c>
      <c r="F1111" s="2">
        <f>'Moving Avg'!D1111</f>
        <v>0</v>
      </c>
      <c r="G1111" s="2">
        <f>'Moving Avg'!F1111</f>
        <v>0</v>
      </c>
      <c r="H1111" s="2">
        <f>'Moving Avg'!G1111</f>
        <v>0</v>
      </c>
      <c r="I1111" s="2">
        <f>'Moving Avg'!H1111</f>
        <v>5.7318999999999996</v>
      </c>
      <c r="J1111" s="6" t="str">
        <f>OBV!F1111</f>
        <v>NEUTRAL</v>
      </c>
      <c r="K1111" s="6" t="str">
        <f>OBV!G1111</f>
        <v>NEUTRAL</v>
      </c>
      <c r="L1111" s="6" t="str">
        <f>OBV!H1111</f>
        <v>NEUTRAL</v>
      </c>
      <c r="M1111" s="8">
        <f t="shared" si="170"/>
        <v>50</v>
      </c>
      <c r="N1111" s="8">
        <f t="shared" si="171"/>
        <v>0</v>
      </c>
      <c r="O1111" s="8">
        <f t="shared" si="172"/>
        <v>0</v>
      </c>
      <c r="P1111" s="8">
        <f t="shared" si="173"/>
        <v>33</v>
      </c>
      <c r="Q1111" s="9">
        <f t="shared" si="174"/>
        <v>22.45</v>
      </c>
      <c r="R1111" s="9">
        <f t="shared" si="175"/>
        <v>18.25</v>
      </c>
      <c r="S1111" s="9">
        <f t="shared" si="176"/>
        <v>22.35</v>
      </c>
      <c r="T1111" s="9">
        <f t="shared" si="177"/>
        <v>20.75</v>
      </c>
      <c r="U1111" s="8">
        <f t="shared" si="178"/>
        <v>21.016666666666669</v>
      </c>
      <c r="V1111" s="8">
        <f t="shared" si="179"/>
        <v>20.950000000000003</v>
      </c>
    </row>
    <row r="1112" spans="1:22" ht="13.5" x14ac:dyDescent="0.25">
      <c r="A1112" s="3">
        <f>RSI!A1112</f>
        <v>0</v>
      </c>
      <c r="B1112" s="2">
        <f>RSI!B1112</f>
        <v>0</v>
      </c>
      <c r="C1112" s="2">
        <f>RSI!I1112</f>
        <v>6.1198260340887742</v>
      </c>
      <c r="D1112" s="2">
        <f>MACD!E1112</f>
        <v>-7.5169652321758573E-4</v>
      </c>
      <c r="E1112" s="2">
        <f>MACD!F1112</f>
        <v>-1.1053636235116879E-3</v>
      </c>
      <c r="F1112" s="2">
        <f>'Moving Avg'!D1112</f>
        <v>0</v>
      </c>
      <c r="G1112" s="2">
        <f>'Moving Avg'!F1112</f>
        <v>0</v>
      </c>
      <c r="H1112" s="2">
        <f>'Moving Avg'!G1112</f>
        <v>0</v>
      </c>
      <c r="I1112" s="2">
        <f>'Moving Avg'!H1112</f>
        <v>5.6568999999999994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  <c r="M1112" s="8">
        <f t="shared" si="170"/>
        <v>50</v>
      </c>
      <c r="N1112" s="8">
        <f t="shared" si="171"/>
        <v>0</v>
      </c>
      <c r="O1112" s="8">
        <f t="shared" si="172"/>
        <v>0</v>
      </c>
      <c r="P1112" s="8">
        <f t="shared" si="173"/>
        <v>33</v>
      </c>
      <c r="Q1112" s="9">
        <f t="shared" si="174"/>
        <v>22.45</v>
      </c>
      <c r="R1112" s="9">
        <f t="shared" si="175"/>
        <v>18.25</v>
      </c>
      <c r="S1112" s="9">
        <f t="shared" si="176"/>
        <v>22.35</v>
      </c>
      <c r="T1112" s="9">
        <f t="shared" si="177"/>
        <v>20.75</v>
      </c>
      <c r="U1112" s="8">
        <f t="shared" si="178"/>
        <v>21.016666666666669</v>
      </c>
      <c r="V1112" s="8">
        <f t="shared" si="179"/>
        <v>20.950000000000003</v>
      </c>
    </row>
    <row r="1113" spans="1:22" ht="13.5" x14ac:dyDescent="0.25">
      <c r="A1113" s="3">
        <f>RSI!A1113</f>
        <v>0</v>
      </c>
      <c r="B1113" s="2">
        <f>RSI!B1113</f>
        <v>0</v>
      </c>
      <c r="C1113" s="2">
        <f>RSI!I1113</f>
        <v>6.1198260340887742</v>
      </c>
      <c r="D1113" s="2">
        <f>MACD!E1113</f>
        <v>-6.9601793439991286E-4</v>
      </c>
      <c r="E1113" s="2">
        <f>MACD!F1113</f>
        <v>-1.0234944856893329E-3</v>
      </c>
      <c r="F1113" s="2">
        <f>'Moving Avg'!D1113</f>
        <v>0</v>
      </c>
      <c r="G1113" s="2">
        <f>'Moving Avg'!F1113</f>
        <v>0</v>
      </c>
      <c r="H1113" s="2">
        <f>'Moving Avg'!G1113</f>
        <v>0</v>
      </c>
      <c r="I1113" s="2">
        <f>'Moving Avg'!H1113</f>
        <v>5.579699999999999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  <c r="M1113" s="8">
        <f t="shared" si="170"/>
        <v>50</v>
      </c>
      <c r="N1113" s="8">
        <f t="shared" si="171"/>
        <v>0</v>
      </c>
      <c r="O1113" s="8">
        <f t="shared" si="172"/>
        <v>0</v>
      </c>
      <c r="P1113" s="8">
        <f t="shared" si="173"/>
        <v>33</v>
      </c>
      <c r="Q1113" s="9">
        <f t="shared" si="174"/>
        <v>22.45</v>
      </c>
      <c r="R1113" s="9">
        <f t="shared" si="175"/>
        <v>18.25</v>
      </c>
      <c r="S1113" s="9">
        <f t="shared" si="176"/>
        <v>22.35</v>
      </c>
      <c r="T1113" s="9">
        <f t="shared" si="177"/>
        <v>20.75</v>
      </c>
      <c r="U1113" s="8">
        <f t="shared" si="178"/>
        <v>21.016666666666669</v>
      </c>
      <c r="V1113" s="8">
        <f t="shared" si="179"/>
        <v>20.950000000000003</v>
      </c>
    </row>
    <row r="1114" spans="1:22" ht="13.5" x14ac:dyDescent="0.25">
      <c r="A1114" s="3">
        <f>RSI!A1114</f>
        <v>0</v>
      </c>
      <c r="B1114" s="2">
        <f>RSI!B1114</f>
        <v>0</v>
      </c>
      <c r="C1114" s="2">
        <f>RSI!I1114</f>
        <v>6.1198260340887742</v>
      </c>
      <c r="D1114" s="2">
        <f>MACD!E1114</f>
        <v>-6.4446328009091082E-4</v>
      </c>
      <c r="E1114" s="2">
        <f>MACD!F1114</f>
        <v>-9.4768824456964863E-4</v>
      </c>
      <c r="F1114" s="2">
        <f>'Moving Avg'!D1114</f>
        <v>0</v>
      </c>
      <c r="G1114" s="2">
        <f>'Moving Avg'!F1114</f>
        <v>0</v>
      </c>
      <c r="H1114" s="2">
        <f>'Moving Avg'!G1114</f>
        <v>0</v>
      </c>
      <c r="I1114" s="2">
        <f>'Moving Avg'!H1114</f>
        <v>5.5036999999999985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  <c r="M1114" s="8">
        <f t="shared" si="170"/>
        <v>50</v>
      </c>
      <c r="N1114" s="8">
        <f t="shared" si="171"/>
        <v>0</v>
      </c>
      <c r="O1114" s="8">
        <f t="shared" si="172"/>
        <v>0</v>
      </c>
      <c r="P1114" s="8">
        <f t="shared" si="173"/>
        <v>33</v>
      </c>
      <c r="Q1114" s="9">
        <f t="shared" si="174"/>
        <v>22.45</v>
      </c>
      <c r="R1114" s="9">
        <f t="shared" si="175"/>
        <v>18.25</v>
      </c>
      <c r="S1114" s="9">
        <f t="shared" si="176"/>
        <v>22.35</v>
      </c>
      <c r="T1114" s="9">
        <f t="shared" si="177"/>
        <v>20.75</v>
      </c>
      <c r="U1114" s="8">
        <f t="shared" si="178"/>
        <v>21.016666666666669</v>
      </c>
      <c r="V1114" s="8">
        <f t="shared" si="179"/>
        <v>20.950000000000003</v>
      </c>
    </row>
    <row r="1115" spans="1:22" ht="13.5" x14ac:dyDescent="0.25">
      <c r="A1115" s="3">
        <f>RSI!A1115</f>
        <v>0</v>
      </c>
      <c r="B1115" s="2">
        <f>RSI!B1115</f>
        <v>0</v>
      </c>
      <c r="C1115" s="2">
        <f>RSI!I1115</f>
        <v>6.1198260340887742</v>
      </c>
      <c r="D1115" s="2">
        <f>MACD!E1115</f>
        <v>-5.9672714603011543E-4</v>
      </c>
      <c r="E1115" s="2">
        <f>MACD!F1115</f>
        <v>-8.7749602486174208E-4</v>
      </c>
      <c r="F1115" s="2">
        <f>'Moving Avg'!D1115</f>
        <v>0</v>
      </c>
      <c r="G1115" s="2">
        <f>'Moving Avg'!F1115</f>
        <v>0</v>
      </c>
      <c r="H1115" s="2">
        <f>'Moving Avg'!G1115</f>
        <v>0</v>
      </c>
      <c r="I1115" s="2">
        <f>'Moving Avg'!H1115</f>
        <v>5.4281499999999996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  <c r="M1115" s="8">
        <f t="shared" si="170"/>
        <v>50</v>
      </c>
      <c r="N1115" s="8">
        <f t="shared" si="171"/>
        <v>0</v>
      </c>
      <c r="O1115" s="8">
        <f t="shared" si="172"/>
        <v>0</v>
      </c>
      <c r="P1115" s="8">
        <f t="shared" si="173"/>
        <v>33</v>
      </c>
      <c r="Q1115" s="9">
        <f t="shared" si="174"/>
        <v>22.45</v>
      </c>
      <c r="R1115" s="9">
        <f t="shared" si="175"/>
        <v>18.25</v>
      </c>
      <c r="S1115" s="9">
        <f t="shared" si="176"/>
        <v>22.35</v>
      </c>
      <c r="T1115" s="9">
        <f t="shared" si="177"/>
        <v>20.75</v>
      </c>
      <c r="U1115" s="8">
        <f t="shared" si="178"/>
        <v>21.016666666666669</v>
      </c>
      <c r="V1115" s="8">
        <f t="shared" si="179"/>
        <v>20.950000000000003</v>
      </c>
    </row>
    <row r="1116" spans="1:22" ht="13.5" x14ac:dyDescent="0.25">
      <c r="A1116" s="3">
        <f>RSI!A1116</f>
        <v>0</v>
      </c>
      <c r="B1116" s="2">
        <f>RSI!B1116</f>
        <v>0</v>
      </c>
      <c r="C1116" s="2">
        <f>RSI!I1116</f>
        <v>6.1198260340887742</v>
      </c>
      <c r="D1116" s="2">
        <f>MACD!E1116</f>
        <v>-5.5252673164026022E-4</v>
      </c>
      <c r="E1116" s="2">
        <f>MACD!F1116</f>
        <v>-8.1250216621744573E-4</v>
      </c>
      <c r="F1116" s="2">
        <f>'Moving Avg'!D1116</f>
        <v>0</v>
      </c>
      <c r="G1116" s="2">
        <f>'Moving Avg'!F1116</f>
        <v>0</v>
      </c>
      <c r="H1116" s="2">
        <f>'Moving Avg'!G1116</f>
        <v>0</v>
      </c>
      <c r="I1116" s="2">
        <f>'Moving Avg'!H1116</f>
        <v>5.3509499999999992</v>
      </c>
      <c r="J1116" s="6" t="str">
        <f>OBV!F1116</f>
        <v>NEUTRAL</v>
      </c>
      <c r="K1116" s="6" t="str">
        <f>OBV!G1116</f>
        <v>NEUTRAL</v>
      </c>
      <c r="L1116" s="6" t="str">
        <f>OBV!H1116</f>
        <v>NEUTRAL</v>
      </c>
      <c r="M1116" s="8">
        <f t="shared" si="170"/>
        <v>50</v>
      </c>
      <c r="N1116" s="8">
        <f t="shared" si="171"/>
        <v>0</v>
      </c>
      <c r="O1116" s="8">
        <f t="shared" si="172"/>
        <v>0</v>
      </c>
      <c r="P1116" s="8">
        <f t="shared" si="173"/>
        <v>33</v>
      </c>
      <c r="Q1116" s="9">
        <f t="shared" si="174"/>
        <v>22.45</v>
      </c>
      <c r="R1116" s="9">
        <f t="shared" si="175"/>
        <v>18.25</v>
      </c>
      <c r="S1116" s="9">
        <f t="shared" si="176"/>
        <v>22.35</v>
      </c>
      <c r="T1116" s="9">
        <f t="shared" si="177"/>
        <v>20.75</v>
      </c>
      <c r="U1116" s="8">
        <f t="shared" si="178"/>
        <v>21.016666666666669</v>
      </c>
      <c r="V1116" s="8">
        <f t="shared" si="179"/>
        <v>20.950000000000003</v>
      </c>
    </row>
    <row r="1117" spans="1:22" ht="13.5" x14ac:dyDescent="0.25">
      <c r="A1117" s="3">
        <f>RSI!A1117</f>
        <v>0</v>
      </c>
      <c r="B1117" s="2">
        <f>RSI!B1117</f>
        <v>0</v>
      </c>
      <c r="C1117" s="2">
        <f>RSI!I1117</f>
        <v>6.1198260340887742</v>
      </c>
      <c r="D1117" s="2">
        <f>MACD!E1117</f>
        <v>-5.1160017641584067E-4</v>
      </c>
      <c r="E1117" s="2">
        <f>MACD!F1117</f>
        <v>-7.5232176825712471E-4</v>
      </c>
      <c r="F1117" s="2">
        <f>'Moving Avg'!D1117</f>
        <v>0</v>
      </c>
      <c r="G1117" s="2">
        <f>'Moving Avg'!F1117</f>
        <v>0</v>
      </c>
      <c r="H1117" s="2">
        <f>'Moving Avg'!G1117</f>
        <v>0</v>
      </c>
      <c r="I1117" s="2">
        <f>'Moving Avg'!H1117</f>
        <v>5.2741999999999987</v>
      </c>
      <c r="J1117" s="6" t="str">
        <f>OBV!F1117</f>
        <v>NEUTRAL</v>
      </c>
      <c r="K1117" s="6" t="str">
        <f>OBV!G1117</f>
        <v>NEUTRAL</v>
      </c>
      <c r="L1117" s="6" t="str">
        <f>OBV!H1117</f>
        <v>NEUTRAL</v>
      </c>
      <c r="M1117" s="8">
        <f t="shared" si="170"/>
        <v>50</v>
      </c>
      <c r="N1117" s="8">
        <f t="shared" si="171"/>
        <v>0</v>
      </c>
      <c r="O1117" s="8">
        <f t="shared" si="172"/>
        <v>0</v>
      </c>
      <c r="P1117" s="8">
        <f t="shared" si="173"/>
        <v>33</v>
      </c>
      <c r="Q1117" s="9">
        <f t="shared" si="174"/>
        <v>22.45</v>
      </c>
      <c r="R1117" s="9">
        <f t="shared" si="175"/>
        <v>18.25</v>
      </c>
      <c r="S1117" s="9">
        <f t="shared" si="176"/>
        <v>22.35</v>
      </c>
      <c r="T1117" s="9">
        <f t="shared" si="177"/>
        <v>20.75</v>
      </c>
      <c r="U1117" s="8">
        <f t="shared" si="178"/>
        <v>21.016666666666669</v>
      </c>
      <c r="V1117" s="8">
        <f t="shared" si="179"/>
        <v>20.950000000000003</v>
      </c>
    </row>
    <row r="1118" spans="1:22" ht="13.5" x14ac:dyDescent="0.25">
      <c r="A1118" s="3">
        <f>RSI!A1118</f>
        <v>0</v>
      </c>
      <c r="B1118" s="2">
        <f>RSI!B1118</f>
        <v>0</v>
      </c>
      <c r="C1118" s="2">
        <f>RSI!I1118</f>
        <v>6.1198260340887742</v>
      </c>
      <c r="D1118" s="2">
        <f>MACD!E1118</f>
        <v>-4.7370501005578736E-4</v>
      </c>
      <c r="E1118" s="2">
        <f>MACD!F1118</f>
        <v>-6.9659841661685732E-4</v>
      </c>
      <c r="F1118" s="2">
        <f>'Moving Avg'!D1118</f>
        <v>0</v>
      </c>
      <c r="G1118" s="2">
        <f>'Moving Avg'!F1118</f>
        <v>0</v>
      </c>
      <c r="H1118" s="2">
        <f>'Moving Avg'!G1118</f>
        <v>0</v>
      </c>
      <c r="I1118" s="2">
        <f>'Moving Avg'!H1118</f>
        <v>5.1970499999999982</v>
      </c>
      <c r="J1118" s="6" t="str">
        <f>OBV!F1118</f>
        <v>NEUTRAL</v>
      </c>
      <c r="K1118" s="6" t="str">
        <f>OBV!G1118</f>
        <v>NEUTRAL</v>
      </c>
      <c r="L1118" s="6" t="str">
        <f>OBV!H1118</f>
        <v>NEUTRAL</v>
      </c>
      <c r="M1118" s="8">
        <f t="shared" si="170"/>
        <v>50</v>
      </c>
      <c r="N1118" s="8">
        <f t="shared" si="171"/>
        <v>0</v>
      </c>
      <c r="O1118" s="8">
        <f t="shared" si="172"/>
        <v>0</v>
      </c>
      <c r="P1118" s="8">
        <f t="shared" si="173"/>
        <v>33</v>
      </c>
      <c r="Q1118" s="9">
        <f t="shared" si="174"/>
        <v>22.45</v>
      </c>
      <c r="R1118" s="9">
        <f t="shared" si="175"/>
        <v>18.25</v>
      </c>
      <c r="S1118" s="9">
        <f t="shared" si="176"/>
        <v>22.35</v>
      </c>
      <c r="T1118" s="9">
        <f t="shared" si="177"/>
        <v>20.75</v>
      </c>
      <c r="U1118" s="8">
        <f t="shared" si="178"/>
        <v>21.016666666666669</v>
      </c>
      <c r="V1118" s="8">
        <f t="shared" si="179"/>
        <v>20.950000000000003</v>
      </c>
    </row>
    <row r="1119" spans="1:22" ht="13.5" x14ac:dyDescent="0.25">
      <c r="A1119" s="3">
        <f>RSI!A1119</f>
        <v>0</v>
      </c>
      <c r="B1119" s="2">
        <f>RSI!B1119</f>
        <v>0</v>
      </c>
      <c r="C1119" s="2">
        <f>RSI!I1119</f>
        <v>6.1198260340887742</v>
      </c>
      <c r="D1119" s="2">
        <f>MACD!E1119</f>
        <v>-4.3861671720895603E-4</v>
      </c>
      <c r="E1119" s="2">
        <f>MACD!F1119</f>
        <v>-6.4500207673527708E-4</v>
      </c>
      <c r="F1119" s="2">
        <f>'Moving Avg'!D1119</f>
        <v>0</v>
      </c>
      <c r="G1119" s="2">
        <f>'Moving Avg'!F1119</f>
        <v>0</v>
      </c>
      <c r="H1119" s="2">
        <f>'Moving Avg'!G1119</f>
        <v>0</v>
      </c>
      <c r="I1119" s="2">
        <f>'Moving Avg'!H1119</f>
        <v>5.117049999999999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  <c r="M1119" s="8">
        <f t="shared" si="170"/>
        <v>50</v>
      </c>
      <c r="N1119" s="8">
        <f t="shared" si="171"/>
        <v>0</v>
      </c>
      <c r="O1119" s="8">
        <f t="shared" si="172"/>
        <v>0</v>
      </c>
      <c r="P1119" s="8">
        <f t="shared" si="173"/>
        <v>33</v>
      </c>
      <c r="Q1119" s="9">
        <f t="shared" si="174"/>
        <v>22.45</v>
      </c>
      <c r="R1119" s="9">
        <f t="shared" si="175"/>
        <v>18.25</v>
      </c>
      <c r="S1119" s="9">
        <f t="shared" si="176"/>
        <v>22.35</v>
      </c>
      <c r="T1119" s="9">
        <f t="shared" si="177"/>
        <v>20.75</v>
      </c>
      <c r="U1119" s="8">
        <f t="shared" si="178"/>
        <v>21.016666666666669</v>
      </c>
      <c r="V1119" s="8">
        <f t="shared" si="179"/>
        <v>20.950000000000003</v>
      </c>
    </row>
    <row r="1120" spans="1:22" ht="13.5" x14ac:dyDescent="0.25">
      <c r="A1120" s="3">
        <f>RSI!A1120</f>
        <v>0</v>
      </c>
      <c r="B1120" s="2">
        <f>RSI!B1120</f>
        <v>0</v>
      </c>
      <c r="C1120" s="2">
        <f>RSI!I1120</f>
        <v>6.1198260340887742</v>
      </c>
      <c r="D1120" s="2">
        <f>MACD!E1120</f>
        <v>-4.0612740837216269E-4</v>
      </c>
      <c r="E1120" s="2">
        <f>MACD!F1120</f>
        <v>-5.9722714306265426E-4</v>
      </c>
      <c r="F1120" s="2">
        <f>'Moving Avg'!D1120</f>
        <v>0</v>
      </c>
      <c r="G1120" s="2">
        <f>'Moving Avg'!F1120</f>
        <v>0</v>
      </c>
      <c r="H1120" s="2">
        <f>'Moving Avg'!G1120</f>
        <v>0</v>
      </c>
      <c r="I1120" s="2">
        <f>'Moving Avg'!H1120</f>
        <v>5.0372999999999983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  <c r="M1120" s="8">
        <f t="shared" si="170"/>
        <v>50</v>
      </c>
      <c r="N1120" s="8">
        <f t="shared" si="171"/>
        <v>0</v>
      </c>
      <c r="O1120" s="8">
        <f t="shared" si="172"/>
        <v>0</v>
      </c>
      <c r="P1120" s="8">
        <f t="shared" si="173"/>
        <v>33</v>
      </c>
      <c r="Q1120" s="9">
        <f t="shared" si="174"/>
        <v>22.45</v>
      </c>
      <c r="R1120" s="9">
        <f t="shared" si="175"/>
        <v>18.25</v>
      </c>
      <c r="S1120" s="9">
        <f t="shared" si="176"/>
        <v>22.35</v>
      </c>
      <c r="T1120" s="9">
        <f t="shared" si="177"/>
        <v>20.75</v>
      </c>
      <c r="U1120" s="8">
        <f t="shared" si="178"/>
        <v>21.016666666666669</v>
      </c>
      <c r="V1120" s="8">
        <f t="shared" si="179"/>
        <v>20.950000000000003</v>
      </c>
    </row>
    <row r="1121" spans="1:22" ht="13.5" x14ac:dyDescent="0.25">
      <c r="A1121" s="3">
        <f>RSI!A1121</f>
        <v>0</v>
      </c>
      <c r="B1121" s="2">
        <f>RSI!B1121</f>
        <v>0</v>
      </c>
      <c r="C1121" s="2">
        <f>RSI!I1121</f>
        <v>6.1198260340887742</v>
      </c>
      <c r="D1121" s="2">
        <f>MACD!E1121</f>
        <v>-3.7604458910262759E-4</v>
      </c>
      <c r="E1121" s="2">
        <f>MACD!F1121</f>
        <v>-5.5299063227064898E-4</v>
      </c>
      <c r="F1121" s="2">
        <f>'Moving Avg'!D1121</f>
        <v>0</v>
      </c>
      <c r="G1121" s="2">
        <f>'Moving Avg'!F1121</f>
        <v>0</v>
      </c>
      <c r="H1121" s="2">
        <f>'Moving Avg'!G1121</f>
        <v>0</v>
      </c>
      <c r="I1121" s="2">
        <f>'Moving Avg'!H1121</f>
        <v>4.9575499999999986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  <c r="M1121" s="8">
        <f t="shared" si="170"/>
        <v>50</v>
      </c>
      <c r="N1121" s="8">
        <f t="shared" si="171"/>
        <v>0</v>
      </c>
      <c r="O1121" s="8">
        <f t="shared" si="172"/>
        <v>0</v>
      </c>
      <c r="P1121" s="8">
        <f t="shared" si="173"/>
        <v>33</v>
      </c>
      <c r="Q1121" s="9">
        <f t="shared" si="174"/>
        <v>22.45</v>
      </c>
      <c r="R1121" s="9">
        <f t="shared" si="175"/>
        <v>18.25</v>
      </c>
      <c r="S1121" s="9">
        <f t="shared" si="176"/>
        <v>22.35</v>
      </c>
      <c r="T1121" s="9">
        <f t="shared" si="177"/>
        <v>20.75</v>
      </c>
      <c r="U1121" s="8">
        <f t="shared" si="178"/>
        <v>21.016666666666669</v>
      </c>
      <c r="V1121" s="8">
        <f t="shared" si="179"/>
        <v>20.950000000000003</v>
      </c>
    </row>
    <row r="1122" spans="1:22" ht="13.5" x14ac:dyDescent="0.25">
      <c r="A1122" s="3">
        <f>RSI!A1122</f>
        <v>0</v>
      </c>
      <c r="B1122" s="2">
        <f>RSI!B1122</f>
        <v>0</v>
      </c>
      <c r="C1122" s="2">
        <f>RSI!I1122</f>
        <v>6.1198260340887742</v>
      </c>
      <c r="D1122" s="2">
        <f>MACD!E1122</f>
        <v>-3.4819002028344621E-4</v>
      </c>
      <c r="E1122" s="2">
        <f>MACD!F1122</f>
        <v>-5.1203050987320845E-4</v>
      </c>
      <c r="F1122" s="2">
        <f>'Moving Avg'!D1122</f>
        <v>0</v>
      </c>
      <c r="G1122" s="2">
        <f>'Moving Avg'!F1122</f>
        <v>0</v>
      </c>
      <c r="H1122" s="2">
        <f>'Moving Avg'!G1122</f>
        <v>0</v>
      </c>
      <c r="I1122" s="2">
        <f>'Moving Avg'!H1122</f>
        <v>4.8790499999999994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  <c r="M1122" s="8">
        <f t="shared" si="170"/>
        <v>50</v>
      </c>
      <c r="N1122" s="8">
        <f t="shared" si="171"/>
        <v>0</v>
      </c>
      <c r="O1122" s="8">
        <f t="shared" si="172"/>
        <v>0</v>
      </c>
      <c r="P1122" s="8">
        <f t="shared" si="173"/>
        <v>33</v>
      </c>
      <c r="Q1122" s="9">
        <f t="shared" si="174"/>
        <v>22.45</v>
      </c>
      <c r="R1122" s="9">
        <f t="shared" si="175"/>
        <v>18.25</v>
      </c>
      <c r="S1122" s="9">
        <f t="shared" si="176"/>
        <v>22.35</v>
      </c>
      <c r="T1122" s="9">
        <f t="shared" si="177"/>
        <v>20.75</v>
      </c>
      <c r="U1122" s="8">
        <f t="shared" si="178"/>
        <v>21.016666666666669</v>
      </c>
      <c r="V1122" s="8">
        <f t="shared" si="179"/>
        <v>20.950000000000003</v>
      </c>
    </row>
    <row r="1123" spans="1:22" ht="13.5" x14ac:dyDescent="0.25">
      <c r="A1123" s="3">
        <f>RSI!A1123</f>
        <v>0</v>
      </c>
      <c r="B1123" s="2">
        <f>RSI!B1123</f>
        <v>0</v>
      </c>
      <c r="C1123" s="2">
        <f>RSI!I1123</f>
        <v>6.1198260340887742</v>
      </c>
      <c r="D1123" s="2">
        <f>MACD!E1123</f>
        <v>-3.2239866271533042E-4</v>
      </c>
      <c r="E1123" s="2">
        <f>MACD!F1123</f>
        <v>-4.7410414044163286E-4</v>
      </c>
      <c r="F1123" s="2">
        <f>'Moving Avg'!D1123</f>
        <v>0</v>
      </c>
      <c r="G1123" s="2">
        <f>'Moving Avg'!F1123</f>
        <v>0</v>
      </c>
      <c r="H1123" s="2">
        <f>'Moving Avg'!G1123</f>
        <v>0</v>
      </c>
      <c r="I1123" s="2">
        <f>'Moving Avg'!H1123</f>
        <v>4.7995499999999991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  <c r="M1123" s="8">
        <f t="shared" si="170"/>
        <v>50</v>
      </c>
      <c r="N1123" s="8">
        <f t="shared" si="171"/>
        <v>0</v>
      </c>
      <c r="O1123" s="8">
        <f t="shared" si="172"/>
        <v>0</v>
      </c>
      <c r="P1123" s="8">
        <f t="shared" si="173"/>
        <v>33</v>
      </c>
      <c r="Q1123" s="9">
        <f t="shared" si="174"/>
        <v>22.45</v>
      </c>
      <c r="R1123" s="9">
        <f t="shared" si="175"/>
        <v>18.25</v>
      </c>
      <c r="S1123" s="9">
        <f t="shared" si="176"/>
        <v>22.35</v>
      </c>
      <c r="T1123" s="9">
        <f t="shared" si="177"/>
        <v>20.75</v>
      </c>
      <c r="U1123" s="8">
        <f t="shared" si="178"/>
        <v>21.016666666666669</v>
      </c>
      <c r="V1123" s="8">
        <f t="shared" si="179"/>
        <v>20.950000000000003</v>
      </c>
    </row>
    <row r="1124" spans="1:22" ht="13.5" x14ac:dyDescent="0.25">
      <c r="A1124" s="3">
        <f>RSI!A1124</f>
        <v>0</v>
      </c>
      <c r="B1124" s="2">
        <f>RSI!B1124</f>
        <v>0</v>
      </c>
      <c r="C1124" s="2">
        <f>RSI!I1124</f>
        <v>6.1198260340887742</v>
      </c>
      <c r="D1124" s="2">
        <f>MACD!E1124</f>
        <v>-2.9851769980338401E-4</v>
      </c>
      <c r="E1124" s="2">
        <f>MACD!F1124</f>
        <v>-4.389868523139831E-4</v>
      </c>
      <c r="F1124" s="2">
        <f>'Moving Avg'!D1124</f>
        <v>0</v>
      </c>
      <c r="G1124" s="2">
        <f>'Moving Avg'!F1124</f>
        <v>0</v>
      </c>
      <c r="H1124" s="2">
        <f>'Moving Avg'!G1124</f>
        <v>0</v>
      </c>
      <c r="I1124" s="2">
        <f>'Moving Avg'!H1124</f>
        <v>4.7225499999999991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  <c r="M1124" s="8">
        <f t="shared" si="170"/>
        <v>50</v>
      </c>
      <c r="N1124" s="8">
        <f t="shared" si="171"/>
        <v>0</v>
      </c>
      <c r="O1124" s="8">
        <f t="shared" si="172"/>
        <v>0</v>
      </c>
      <c r="P1124" s="8">
        <f t="shared" si="173"/>
        <v>33</v>
      </c>
      <c r="Q1124" s="9">
        <f t="shared" si="174"/>
        <v>22.45</v>
      </c>
      <c r="R1124" s="9">
        <f t="shared" si="175"/>
        <v>18.25</v>
      </c>
      <c r="S1124" s="9">
        <f t="shared" si="176"/>
        <v>22.35</v>
      </c>
      <c r="T1124" s="9">
        <f t="shared" si="177"/>
        <v>20.75</v>
      </c>
      <c r="U1124" s="8">
        <f t="shared" si="178"/>
        <v>21.016666666666669</v>
      </c>
      <c r="V1124" s="8">
        <f t="shared" si="179"/>
        <v>20.950000000000003</v>
      </c>
    </row>
    <row r="1125" spans="1:22" ht="13.5" x14ac:dyDescent="0.25">
      <c r="A1125" s="3">
        <f>RSI!A1125</f>
        <v>0</v>
      </c>
      <c r="B1125" s="2">
        <f>RSI!B1125</f>
        <v>0</v>
      </c>
      <c r="C1125" s="2">
        <f>RSI!I1125</f>
        <v>6.1198260340887742</v>
      </c>
      <c r="D1125" s="2">
        <f>MACD!E1125</f>
        <v>-2.7640563256692025E-4</v>
      </c>
      <c r="E1125" s="2">
        <f>MACD!F1125</f>
        <v>-4.0647060836457056E-4</v>
      </c>
      <c r="F1125" s="2">
        <f>'Moving Avg'!D1125</f>
        <v>0</v>
      </c>
      <c r="G1125" s="2">
        <f>'Moving Avg'!F1125</f>
        <v>0</v>
      </c>
      <c r="H1125" s="2">
        <f>'Moving Avg'!G1125</f>
        <v>0</v>
      </c>
      <c r="I1125" s="2">
        <f>'Moving Avg'!H1125</f>
        <v>4.6435499999999994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  <c r="M1125" s="8">
        <f t="shared" si="170"/>
        <v>50</v>
      </c>
      <c r="N1125" s="8">
        <f t="shared" si="171"/>
        <v>0</v>
      </c>
      <c r="O1125" s="8">
        <f t="shared" si="172"/>
        <v>0</v>
      </c>
      <c r="P1125" s="8">
        <f t="shared" si="173"/>
        <v>33</v>
      </c>
      <c r="Q1125" s="9">
        <f t="shared" si="174"/>
        <v>22.45</v>
      </c>
      <c r="R1125" s="9">
        <f t="shared" si="175"/>
        <v>18.25</v>
      </c>
      <c r="S1125" s="9">
        <f t="shared" si="176"/>
        <v>22.35</v>
      </c>
      <c r="T1125" s="9">
        <f t="shared" si="177"/>
        <v>20.75</v>
      </c>
      <c r="U1125" s="8">
        <f t="shared" si="178"/>
        <v>21.016666666666669</v>
      </c>
      <c r="V1125" s="8">
        <f t="shared" si="179"/>
        <v>20.950000000000003</v>
      </c>
    </row>
    <row r="1126" spans="1:22" ht="13.5" x14ac:dyDescent="0.25">
      <c r="A1126" s="3">
        <f>RSI!A1126</f>
        <v>0</v>
      </c>
      <c r="B1126" s="2">
        <f>RSI!B1126</f>
        <v>0</v>
      </c>
      <c r="C1126" s="2">
        <f>RSI!I1126</f>
        <v>6.1198260340887742</v>
      </c>
      <c r="D1126" s="2">
        <f>MACD!E1126</f>
        <v>-2.5593144162590819E-4</v>
      </c>
      <c r="E1126" s="2">
        <f>MACD!F1126</f>
        <v>-3.7636277501683813E-4</v>
      </c>
      <c r="F1126" s="2">
        <f>'Moving Avg'!D1126</f>
        <v>0</v>
      </c>
      <c r="G1126" s="2">
        <f>'Moving Avg'!F1126</f>
        <v>0</v>
      </c>
      <c r="H1126" s="2">
        <f>'Moving Avg'!G1126</f>
        <v>0</v>
      </c>
      <c r="I1126" s="2">
        <f>'Moving Avg'!H1126</f>
        <v>4.5643999999999991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  <c r="M1126" s="8">
        <f t="shared" si="170"/>
        <v>50</v>
      </c>
      <c r="N1126" s="8">
        <f t="shared" si="171"/>
        <v>0</v>
      </c>
      <c r="O1126" s="8">
        <f t="shared" si="172"/>
        <v>0</v>
      </c>
      <c r="P1126" s="8">
        <f t="shared" si="173"/>
        <v>33</v>
      </c>
      <c r="Q1126" s="9">
        <f t="shared" si="174"/>
        <v>22.45</v>
      </c>
      <c r="R1126" s="9">
        <f t="shared" si="175"/>
        <v>18.25</v>
      </c>
      <c r="S1126" s="9">
        <f t="shared" si="176"/>
        <v>22.35</v>
      </c>
      <c r="T1126" s="9">
        <f t="shared" si="177"/>
        <v>20.75</v>
      </c>
      <c r="U1126" s="8">
        <f t="shared" si="178"/>
        <v>21.016666666666669</v>
      </c>
      <c r="V1126" s="8">
        <f t="shared" si="179"/>
        <v>20.950000000000003</v>
      </c>
    </row>
    <row r="1127" spans="1:22" ht="13.5" x14ac:dyDescent="0.25">
      <c r="A1127" s="3">
        <f>RSI!A1127</f>
        <v>0</v>
      </c>
      <c r="B1127" s="2">
        <f>RSI!B1127</f>
        <v>0</v>
      </c>
      <c r="C1127" s="2">
        <f>RSI!I1127</f>
        <v>6.1198260340887742</v>
      </c>
      <c r="D1127" s="2">
        <f>MACD!E1127</f>
        <v>-2.3697381121199956E-4</v>
      </c>
      <c r="E1127" s="2">
        <f>MACD!F1127</f>
        <v>-3.4848498225587042E-4</v>
      </c>
      <c r="F1127" s="2">
        <f>'Moving Avg'!D1127</f>
        <v>0</v>
      </c>
      <c r="G1127" s="2">
        <f>'Moving Avg'!F1127</f>
        <v>0</v>
      </c>
      <c r="H1127" s="2">
        <f>'Moving Avg'!G1127</f>
        <v>0</v>
      </c>
      <c r="I1127" s="2">
        <f>'Moving Avg'!H1127</f>
        <v>4.4853999999999994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  <c r="M1127" s="8">
        <f t="shared" si="170"/>
        <v>50</v>
      </c>
      <c r="N1127" s="8">
        <f t="shared" si="171"/>
        <v>0</v>
      </c>
      <c r="O1127" s="8">
        <f t="shared" si="172"/>
        <v>0</v>
      </c>
      <c r="P1127" s="8">
        <f t="shared" si="173"/>
        <v>33</v>
      </c>
      <c r="Q1127" s="9">
        <f t="shared" si="174"/>
        <v>22.45</v>
      </c>
      <c r="R1127" s="9">
        <f t="shared" si="175"/>
        <v>18.25</v>
      </c>
      <c r="S1127" s="9">
        <f t="shared" si="176"/>
        <v>22.35</v>
      </c>
      <c r="T1127" s="9">
        <f t="shared" si="177"/>
        <v>20.75</v>
      </c>
      <c r="U1127" s="8">
        <f t="shared" si="178"/>
        <v>21.016666666666669</v>
      </c>
      <c r="V1127" s="8">
        <f t="shared" si="179"/>
        <v>20.950000000000003</v>
      </c>
    </row>
    <row r="1128" spans="1:22" ht="13.5" x14ac:dyDescent="0.25">
      <c r="A1128" s="3">
        <f>RSI!A1128</f>
        <v>0</v>
      </c>
      <c r="B1128" s="2">
        <f>RSI!B1128</f>
        <v>0</v>
      </c>
      <c r="C1128" s="2">
        <f>RSI!I1128</f>
        <v>6.1198260340887742</v>
      </c>
      <c r="D1128" s="2">
        <f>MACD!E1128</f>
        <v>-2.1942041061748992E-4</v>
      </c>
      <c r="E1128" s="2">
        <f>MACD!F1128</f>
        <v>-3.2267206792819435E-4</v>
      </c>
      <c r="F1128" s="2">
        <f>'Moving Avg'!D1128</f>
        <v>0</v>
      </c>
      <c r="G1128" s="2">
        <f>'Moving Avg'!F1128</f>
        <v>0</v>
      </c>
      <c r="H1128" s="2">
        <f>'Moving Avg'!G1128</f>
        <v>0</v>
      </c>
      <c r="I1128" s="2">
        <f>'Moving Avg'!H1128</f>
        <v>4.4063999999999979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  <c r="M1128" s="8">
        <f t="shared" si="170"/>
        <v>50</v>
      </c>
      <c r="N1128" s="8">
        <f t="shared" si="171"/>
        <v>0</v>
      </c>
      <c r="O1128" s="8">
        <f t="shared" si="172"/>
        <v>0</v>
      </c>
      <c r="P1128" s="8">
        <f t="shared" si="173"/>
        <v>33</v>
      </c>
      <c r="Q1128" s="9">
        <f t="shared" si="174"/>
        <v>22.45</v>
      </c>
      <c r="R1128" s="9">
        <f t="shared" si="175"/>
        <v>18.25</v>
      </c>
      <c r="S1128" s="9">
        <f t="shared" si="176"/>
        <v>22.35</v>
      </c>
      <c r="T1128" s="9">
        <f t="shared" si="177"/>
        <v>20.75</v>
      </c>
      <c r="U1128" s="8">
        <f t="shared" si="178"/>
        <v>21.016666666666669</v>
      </c>
      <c r="V1128" s="8">
        <f t="shared" si="179"/>
        <v>20.950000000000003</v>
      </c>
    </row>
    <row r="1129" spans="1:22" ht="13.5" x14ac:dyDescent="0.25">
      <c r="A1129" s="3">
        <f>RSI!A1129</f>
        <v>0</v>
      </c>
      <c r="B1129" s="2">
        <f>RSI!B1129</f>
        <v>0</v>
      </c>
      <c r="C1129" s="2">
        <f>RSI!I1129</f>
        <v>6.1198260340887742</v>
      </c>
      <c r="D1129" s="2">
        <f>MACD!E1129</f>
        <v>-2.0316722883412781E-4</v>
      </c>
      <c r="E1129" s="2">
        <f>MACD!F1129</f>
        <v>-2.9877110010938105E-4</v>
      </c>
      <c r="F1129" s="2">
        <f>'Moving Avg'!D1129</f>
        <v>0</v>
      </c>
      <c r="G1129" s="2">
        <f>'Moving Avg'!F1129</f>
        <v>0</v>
      </c>
      <c r="H1129" s="2">
        <f>'Moving Avg'!G1129</f>
        <v>0</v>
      </c>
      <c r="I1129" s="2">
        <f>'Moving Avg'!H1129</f>
        <v>4.3273999999999981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  <c r="M1129" s="8">
        <f t="shared" si="170"/>
        <v>50</v>
      </c>
      <c r="N1129" s="8">
        <f t="shared" si="171"/>
        <v>0</v>
      </c>
      <c r="O1129" s="8">
        <f t="shared" si="172"/>
        <v>0</v>
      </c>
      <c r="P1129" s="8">
        <f t="shared" si="173"/>
        <v>33</v>
      </c>
      <c r="Q1129" s="9">
        <f t="shared" si="174"/>
        <v>22.45</v>
      </c>
      <c r="R1129" s="9">
        <f t="shared" si="175"/>
        <v>18.25</v>
      </c>
      <c r="S1129" s="9">
        <f t="shared" si="176"/>
        <v>22.35</v>
      </c>
      <c r="T1129" s="9">
        <f t="shared" si="177"/>
        <v>20.75</v>
      </c>
      <c r="U1129" s="8">
        <f t="shared" si="178"/>
        <v>21.016666666666669</v>
      </c>
      <c r="V1129" s="8">
        <f t="shared" si="179"/>
        <v>20.950000000000003</v>
      </c>
    </row>
    <row r="1130" spans="1:22" ht="13.5" x14ac:dyDescent="0.25">
      <c r="A1130" s="3">
        <f>RSI!A1130</f>
        <v>0</v>
      </c>
      <c r="B1130" s="2">
        <f>RSI!B1130</f>
        <v>0</v>
      </c>
      <c r="C1130" s="2">
        <f>RSI!I1130</f>
        <v>6.1198260340887742</v>
      </c>
      <c r="D1130" s="2">
        <f>MACD!E1130</f>
        <v>-1.8811795844734405E-4</v>
      </c>
      <c r="E1130" s="2">
        <f>MACD!F1130</f>
        <v>-2.7664047177697364E-4</v>
      </c>
      <c r="F1130" s="2">
        <f>'Moving Avg'!D1130</f>
        <v>0</v>
      </c>
      <c r="G1130" s="2">
        <f>'Moving Avg'!F1130</f>
        <v>0</v>
      </c>
      <c r="H1130" s="2">
        <f>'Moving Avg'!G1130</f>
        <v>0</v>
      </c>
      <c r="I1130" s="2">
        <f>'Moving Avg'!H1130</f>
        <v>4.2484499999999992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  <c r="M1130" s="8">
        <f t="shared" si="170"/>
        <v>50</v>
      </c>
      <c r="N1130" s="8">
        <f t="shared" si="171"/>
        <v>0</v>
      </c>
      <c r="O1130" s="8">
        <f t="shared" si="172"/>
        <v>0</v>
      </c>
      <c r="P1130" s="8">
        <f t="shared" si="173"/>
        <v>33</v>
      </c>
      <c r="Q1130" s="9">
        <f t="shared" si="174"/>
        <v>22.45</v>
      </c>
      <c r="R1130" s="9">
        <f t="shared" si="175"/>
        <v>18.25</v>
      </c>
      <c r="S1130" s="9">
        <f t="shared" si="176"/>
        <v>22.35</v>
      </c>
      <c r="T1130" s="9">
        <f t="shared" si="177"/>
        <v>20.75</v>
      </c>
      <c r="U1130" s="8">
        <f t="shared" si="178"/>
        <v>21.016666666666669</v>
      </c>
      <c r="V1130" s="8">
        <f t="shared" si="179"/>
        <v>20.950000000000003</v>
      </c>
    </row>
    <row r="1131" spans="1:22" ht="13.5" x14ac:dyDescent="0.25">
      <c r="A1131" s="3">
        <f>RSI!A1131</f>
        <v>0</v>
      </c>
      <c r="B1131" s="2">
        <f>RSI!B1131</f>
        <v>0</v>
      </c>
      <c r="C1131" s="2">
        <f>RSI!I1131</f>
        <v>6.1198260340887742</v>
      </c>
      <c r="D1131" s="2">
        <f>MACD!E1131</f>
        <v>-1.741834251420594E-4</v>
      </c>
      <c r="E1131" s="2">
        <f>MACD!F1131</f>
        <v>-2.5614906244999082E-4</v>
      </c>
      <c r="F1131" s="2">
        <f>'Moving Avg'!D1131</f>
        <v>0</v>
      </c>
      <c r="G1131" s="2">
        <f>'Moving Avg'!F1131</f>
        <v>0</v>
      </c>
      <c r="H1131" s="2">
        <f>'Moving Avg'!G1131</f>
        <v>0</v>
      </c>
      <c r="I1131" s="2">
        <f>'Moving Avg'!H1131</f>
        <v>4.1694499999999985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  <c r="M1131" s="8">
        <f t="shared" si="170"/>
        <v>50</v>
      </c>
      <c r="N1131" s="8">
        <f t="shared" si="171"/>
        <v>0</v>
      </c>
      <c r="O1131" s="8">
        <f t="shared" si="172"/>
        <v>0</v>
      </c>
      <c r="P1131" s="8">
        <f t="shared" si="173"/>
        <v>33</v>
      </c>
      <c r="Q1131" s="9">
        <f t="shared" si="174"/>
        <v>22.45</v>
      </c>
      <c r="R1131" s="9">
        <f t="shared" si="175"/>
        <v>18.25</v>
      </c>
      <c r="S1131" s="9">
        <f t="shared" si="176"/>
        <v>22.35</v>
      </c>
      <c r="T1131" s="9">
        <f t="shared" si="177"/>
        <v>20.75</v>
      </c>
      <c r="U1131" s="8">
        <f t="shared" si="178"/>
        <v>21.016666666666669</v>
      </c>
      <c r="V1131" s="8">
        <f t="shared" si="179"/>
        <v>20.950000000000003</v>
      </c>
    </row>
    <row r="1132" spans="1:22" ht="13.5" x14ac:dyDescent="0.25">
      <c r="A1132" s="3">
        <f>RSI!A1132</f>
        <v>0</v>
      </c>
      <c r="B1132" s="2">
        <f>RSI!B1132</f>
        <v>0</v>
      </c>
      <c r="C1132" s="2">
        <f>RSI!I1132</f>
        <v>6.1198260340887742</v>
      </c>
      <c r="D1132" s="2">
        <f>MACD!E1132</f>
        <v>-1.6128105944541692E-4</v>
      </c>
      <c r="E1132" s="2">
        <f>MACD!F1132</f>
        <v>-2.3717546184907605E-4</v>
      </c>
      <c r="F1132" s="2">
        <f>'Moving Avg'!D1132</f>
        <v>0</v>
      </c>
      <c r="G1132" s="2">
        <f>'Moving Avg'!F1132</f>
        <v>0</v>
      </c>
      <c r="H1132" s="2">
        <f>'Moving Avg'!G1132</f>
        <v>0</v>
      </c>
      <c r="I1132" s="2">
        <f>'Moving Avg'!H1132</f>
        <v>4.0904499999999988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  <c r="M1132" s="8">
        <f t="shared" si="170"/>
        <v>50</v>
      </c>
      <c r="N1132" s="8">
        <f t="shared" si="171"/>
        <v>0</v>
      </c>
      <c r="O1132" s="8">
        <f t="shared" si="172"/>
        <v>0</v>
      </c>
      <c r="P1132" s="8">
        <f t="shared" si="173"/>
        <v>33</v>
      </c>
      <c r="Q1132" s="9">
        <f t="shared" si="174"/>
        <v>22.45</v>
      </c>
      <c r="R1132" s="9">
        <f t="shared" si="175"/>
        <v>18.25</v>
      </c>
      <c r="S1132" s="9">
        <f t="shared" si="176"/>
        <v>22.35</v>
      </c>
      <c r="T1132" s="9">
        <f t="shared" si="177"/>
        <v>20.75</v>
      </c>
      <c r="U1132" s="8">
        <f t="shared" si="178"/>
        <v>21.016666666666669</v>
      </c>
      <c r="V1132" s="8">
        <f t="shared" si="179"/>
        <v>20.950000000000003</v>
      </c>
    </row>
    <row r="1133" spans="1:22" ht="13.5" x14ac:dyDescent="0.25">
      <c r="A1133" s="3">
        <f>RSI!A1133</f>
        <v>0</v>
      </c>
      <c r="B1133" s="2">
        <f>RSI!B1133</f>
        <v>0</v>
      </c>
      <c r="C1133" s="2">
        <f>RSI!I1133</f>
        <v>6.1198260340887742</v>
      </c>
      <c r="D1133" s="2">
        <f>MACD!E1133</f>
        <v>-1.493344075811481E-4</v>
      </c>
      <c r="E1133" s="2">
        <f>MACD!F1133</f>
        <v>-2.1960725099549048E-4</v>
      </c>
      <c r="F1133" s="2">
        <f>'Moving Avg'!D1133</f>
        <v>0</v>
      </c>
      <c r="G1133" s="2">
        <f>'Moving Avg'!F1133</f>
        <v>0</v>
      </c>
      <c r="H1133" s="2">
        <f>'Moving Avg'!G1133</f>
        <v>0</v>
      </c>
      <c r="I1133" s="2">
        <f>'Moving Avg'!H1133</f>
        <v>4.0116999999999994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  <c r="M1133" s="8">
        <f t="shared" si="170"/>
        <v>50</v>
      </c>
      <c r="N1133" s="8">
        <f t="shared" si="171"/>
        <v>0</v>
      </c>
      <c r="O1133" s="8">
        <f t="shared" si="172"/>
        <v>0</v>
      </c>
      <c r="P1133" s="8">
        <f t="shared" si="173"/>
        <v>33</v>
      </c>
      <c r="Q1133" s="9">
        <f t="shared" si="174"/>
        <v>22.45</v>
      </c>
      <c r="R1133" s="9">
        <f t="shared" si="175"/>
        <v>18.25</v>
      </c>
      <c r="S1133" s="9">
        <f t="shared" si="176"/>
        <v>22.35</v>
      </c>
      <c r="T1133" s="9">
        <f t="shared" si="177"/>
        <v>20.75</v>
      </c>
      <c r="U1133" s="8">
        <f t="shared" si="178"/>
        <v>21.016666666666669</v>
      </c>
      <c r="V1133" s="8">
        <f t="shared" si="179"/>
        <v>20.950000000000003</v>
      </c>
    </row>
    <row r="1134" spans="1:22" ht="13.5" x14ac:dyDescent="0.25">
      <c r="A1134" s="3">
        <f>RSI!A1134</f>
        <v>0</v>
      </c>
      <c r="B1134" s="2">
        <f>RSI!B1134</f>
        <v>0</v>
      </c>
      <c r="C1134" s="2">
        <f>RSI!I1134</f>
        <v>6.1198260340887742</v>
      </c>
      <c r="D1134" s="2">
        <f>MACD!E1134</f>
        <v>-1.382726785412663E-4</v>
      </c>
      <c r="E1134" s="2">
        <f>MACD!F1134</f>
        <v>-2.0334033650464564E-4</v>
      </c>
      <c r="F1134" s="2">
        <f>'Moving Avg'!D1134</f>
        <v>0</v>
      </c>
      <c r="G1134" s="2">
        <f>'Moving Avg'!F1134</f>
        <v>0</v>
      </c>
      <c r="H1134" s="2">
        <f>'Moving Avg'!G1134</f>
        <v>0</v>
      </c>
      <c r="I1134" s="2">
        <f>'Moving Avg'!H1134</f>
        <v>3.9329999999999994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  <c r="M1134" s="8">
        <f t="shared" si="170"/>
        <v>50</v>
      </c>
      <c r="N1134" s="8">
        <f t="shared" si="171"/>
        <v>0</v>
      </c>
      <c r="O1134" s="8">
        <f t="shared" si="172"/>
        <v>0</v>
      </c>
      <c r="P1134" s="8">
        <f t="shared" si="173"/>
        <v>33</v>
      </c>
      <c r="Q1134" s="9">
        <f t="shared" si="174"/>
        <v>22.45</v>
      </c>
      <c r="R1134" s="9">
        <f t="shared" si="175"/>
        <v>18.25</v>
      </c>
      <c r="S1134" s="9">
        <f t="shared" si="176"/>
        <v>22.35</v>
      </c>
      <c r="T1134" s="9">
        <f t="shared" si="177"/>
        <v>20.75</v>
      </c>
      <c r="U1134" s="8">
        <f t="shared" si="178"/>
        <v>21.016666666666669</v>
      </c>
      <c r="V1134" s="8">
        <f t="shared" si="179"/>
        <v>20.950000000000003</v>
      </c>
    </row>
    <row r="1135" spans="1:22" ht="13.5" x14ac:dyDescent="0.25">
      <c r="A1135" s="3">
        <f>RSI!A1135</f>
        <v>0</v>
      </c>
      <c r="B1135" s="2">
        <f>RSI!B1135</f>
        <v>0</v>
      </c>
      <c r="C1135" s="2">
        <f>RSI!I1135</f>
        <v>6.1198260340887742</v>
      </c>
      <c r="D1135" s="2">
        <f>MACD!E1135</f>
        <v>-1.2803032469473478E-4</v>
      </c>
      <c r="E1135" s="2">
        <f>MACD!F1135</f>
        <v>-1.8827833414266346E-4</v>
      </c>
      <c r="F1135" s="2">
        <f>'Moving Avg'!D1135</f>
        <v>0</v>
      </c>
      <c r="G1135" s="2">
        <f>'Moving Avg'!F1135</f>
        <v>0</v>
      </c>
      <c r="H1135" s="2">
        <f>'Moving Avg'!G1135</f>
        <v>0</v>
      </c>
      <c r="I1135" s="2">
        <f>'Moving Avg'!H1135</f>
        <v>3.8547499999999992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  <c r="M1135" s="8">
        <f t="shared" si="170"/>
        <v>50</v>
      </c>
      <c r="N1135" s="8">
        <f t="shared" si="171"/>
        <v>0</v>
      </c>
      <c r="O1135" s="8">
        <f t="shared" si="172"/>
        <v>0</v>
      </c>
      <c r="P1135" s="8">
        <f t="shared" si="173"/>
        <v>33</v>
      </c>
      <c r="Q1135" s="9">
        <f t="shared" si="174"/>
        <v>22.45</v>
      </c>
      <c r="R1135" s="9">
        <f t="shared" si="175"/>
        <v>18.25</v>
      </c>
      <c r="S1135" s="9">
        <f t="shared" si="176"/>
        <v>22.35</v>
      </c>
      <c r="T1135" s="9">
        <f t="shared" si="177"/>
        <v>20.75</v>
      </c>
      <c r="U1135" s="8">
        <f t="shared" si="178"/>
        <v>21.016666666666669</v>
      </c>
      <c r="V1135" s="8">
        <f t="shared" si="179"/>
        <v>20.950000000000003</v>
      </c>
    </row>
    <row r="1136" spans="1:22" ht="13.5" x14ac:dyDescent="0.25">
      <c r="A1136" s="3">
        <f>RSI!A1136</f>
        <v>0</v>
      </c>
      <c r="B1136" s="2">
        <f>RSI!B1136</f>
        <v>0</v>
      </c>
      <c r="C1136" s="2">
        <f>RSI!I1136</f>
        <v>6.1198260340887742</v>
      </c>
      <c r="D1136" s="2">
        <f>MACD!E1136</f>
        <v>-1.1854665345093106E-4</v>
      </c>
      <c r="E1136" s="2">
        <f>MACD!F1136</f>
        <v>-1.74331998004317E-4</v>
      </c>
      <c r="F1136" s="2">
        <f>'Moving Avg'!D1136</f>
        <v>0</v>
      </c>
      <c r="G1136" s="2">
        <f>'Moving Avg'!F1136</f>
        <v>0</v>
      </c>
      <c r="H1136" s="2">
        <f>'Moving Avg'!G1136</f>
        <v>0</v>
      </c>
      <c r="I1136" s="2">
        <f>'Moving Avg'!H1136</f>
        <v>3.7779999999999996</v>
      </c>
      <c r="J1136" s="6" t="str">
        <f>OBV!F1136</f>
        <v>NEUTRAL</v>
      </c>
      <c r="K1136" s="6" t="str">
        <f>OBV!G1136</f>
        <v>NEUTRAL</v>
      </c>
      <c r="L1136" s="6" t="str">
        <f>OBV!H1136</f>
        <v>NEUTRAL</v>
      </c>
      <c r="M1136" s="8">
        <f t="shared" si="170"/>
        <v>50</v>
      </c>
      <c r="N1136" s="8">
        <f t="shared" si="171"/>
        <v>0</v>
      </c>
      <c r="O1136" s="8">
        <f t="shared" si="172"/>
        <v>0</v>
      </c>
      <c r="P1136" s="8">
        <f t="shared" si="173"/>
        <v>33</v>
      </c>
      <c r="Q1136" s="9">
        <f t="shared" si="174"/>
        <v>22.45</v>
      </c>
      <c r="R1136" s="9">
        <f t="shared" si="175"/>
        <v>18.25</v>
      </c>
      <c r="S1136" s="9">
        <f t="shared" si="176"/>
        <v>22.35</v>
      </c>
      <c r="T1136" s="9">
        <f t="shared" si="177"/>
        <v>20.75</v>
      </c>
      <c r="U1136" s="8">
        <f t="shared" si="178"/>
        <v>21.016666666666669</v>
      </c>
      <c r="V1136" s="8">
        <f t="shared" si="179"/>
        <v>20.950000000000003</v>
      </c>
    </row>
    <row r="1137" spans="1:22" ht="13.5" x14ac:dyDescent="0.25">
      <c r="A1137" s="3">
        <f>RSI!A1137</f>
        <v>0</v>
      </c>
      <c r="B1137" s="2">
        <f>RSI!B1137</f>
        <v>0</v>
      </c>
      <c r="C1137" s="2">
        <f>RSI!I1137</f>
        <v>6.1198260340887742</v>
      </c>
      <c r="D1137" s="2">
        <f>MACD!E1137</f>
        <v>-1.0976546767927935E-4</v>
      </c>
      <c r="E1137" s="2">
        <f>MACD!F1137</f>
        <v>-1.6141869193930948E-4</v>
      </c>
      <c r="F1137" s="2">
        <f>'Moving Avg'!D1137</f>
        <v>0</v>
      </c>
      <c r="G1137" s="2">
        <f>'Moving Avg'!F1137</f>
        <v>0</v>
      </c>
      <c r="H1137" s="2">
        <f>'Moving Avg'!G1137</f>
        <v>0</v>
      </c>
      <c r="I1137" s="2">
        <f>'Moving Avg'!H1137</f>
        <v>3.699749999999999</v>
      </c>
      <c r="J1137" s="6" t="str">
        <f>OBV!F1137</f>
        <v>NEUTRAL</v>
      </c>
      <c r="K1137" s="6" t="str">
        <f>OBV!G1137</f>
        <v>NEUTRAL</v>
      </c>
      <c r="L1137" s="6" t="str">
        <f>OBV!H1137</f>
        <v>NEUTRAL</v>
      </c>
      <c r="M1137" s="8">
        <f t="shared" si="170"/>
        <v>50</v>
      </c>
      <c r="N1137" s="8">
        <f t="shared" si="171"/>
        <v>0</v>
      </c>
      <c r="O1137" s="8">
        <f t="shared" si="172"/>
        <v>0</v>
      </c>
      <c r="P1137" s="8">
        <f t="shared" si="173"/>
        <v>33</v>
      </c>
      <c r="Q1137" s="9">
        <f t="shared" si="174"/>
        <v>22.45</v>
      </c>
      <c r="R1137" s="9">
        <f t="shared" si="175"/>
        <v>18.25</v>
      </c>
      <c r="S1137" s="9">
        <f t="shared" si="176"/>
        <v>22.35</v>
      </c>
      <c r="T1137" s="9">
        <f t="shared" si="177"/>
        <v>20.75</v>
      </c>
      <c r="U1137" s="8">
        <f t="shared" si="178"/>
        <v>21.016666666666669</v>
      </c>
      <c r="V1137" s="8">
        <f t="shared" si="179"/>
        <v>20.950000000000003</v>
      </c>
    </row>
    <row r="1138" spans="1:22" ht="13.5" x14ac:dyDescent="0.25">
      <c r="A1138" s="3">
        <f>RSI!A1138</f>
        <v>0</v>
      </c>
      <c r="B1138" s="2">
        <f>RSI!B1138</f>
        <v>0</v>
      </c>
      <c r="C1138" s="2">
        <f>RSI!I1138</f>
        <v>6.1198260340887742</v>
      </c>
      <c r="D1138" s="2">
        <f>MACD!E1138</f>
        <v>-1.0163473275642655E-4</v>
      </c>
      <c r="E1138" s="2">
        <f>MACD!F1138</f>
        <v>-1.4946190010273289E-4</v>
      </c>
      <c r="F1138" s="2">
        <f>'Moving Avg'!D1138</f>
        <v>0</v>
      </c>
      <c r="G1138" s="2">
        <f>'Moving Avg'!F1138</f>
        <v>0</v>
      </c>
      <c r="H1138" s="2">
        <f>'Moving Avg'!G1138</f>
        <v>0</v>
      </c>
      <c r="I1138" s="2">
        <f>'Moving Avg'!H1138</f>
        <v>3.6217499999999991</v>
      </c>
      <c r="J1138" s="6" t="str">
        <f>OBV!F1138</f>
        <v>NEUTRAL</v>
      </c>
      <c r="K1138" s="6" t="str">
        <f>OBV!G1138</f>
        <v>NEUTRAL</v>
      </c>
      <c r="L1138" s="6" t="str">
        <f>OBV!H1138</f>
        <v>NEUTRAL</v>
      </c>
      <c r="M1138" s="8">
        <f t="shared" si="170"/>
        <v>50</v>
      </c>
      <c r="N1138" s="8">
        <f t="shared" si="171"/>
        <v>0</v>
      </c>
      <c r="O1138" s="8">
        <f t="shared" si="172"/>
        <v>0</v>
      </c>
      <c r="P1138" s="8">
        <f t="shared" si="173"/>
        <v>33</v>
      </c>
      <c r="Q1138" s="9">
        <f t="shared" si="174"/>
        <v>22.45</v>
      </c>
      <c r="R1138" s="9">
        <f t="shared" si="175"/>
        <v>18.25</v>
      </c>
      <c r="S1138" s="9">
        <f t="shared" si="176"/>
        <v>22.35</v>
      </c>
      <c r="T1138" s="9">
        <f t="shared" si="177"/>
        <v>20.75</v>
      </c>
      <c r="U1138" s="8">
        <f t="shared" si="178"/>
        <v>21.016666666666669</v>
      </c>
      <c r="V1138" s="8">
        <f t="shared" si="179"/>
        <v>20.950000000000003</v>
      </c>
    </row>
    <row r="1139" spans="1:22" ht="13.5" x14ac:dyDescent="0.25">
      <c r="A1139" s="3">
        <f>RSI!A1139</f>
        <v>0</v>
      </c>
      <c r="B1139" s="2">
        <f>RSI!B1139</f>
        <v>0</v>
      </c>
      <c r="C1139" s="2">
        <f>RSI!I1139</f>
        <v>6.1198260340887742</v>
      </c>
      <c r="D1139" s="2">
        <f>MACD!E1139</f>
        <v>-9.4106268269787715E-5</v>
      </c>
      <c r="E1139" s="2">
        <f>MACD!F1139</f>
        <v>-1.3839077373614388E-4</v>
      </c>
      <c r="F1139" s="2">
        <f>'Moving Avg'!D1139</f>
        <v>0</v>
      </c>
      <c r="G1139" s="2">
        <f>'Moving Avg'!F1139</f>
        <v>0</v>
      </c>
      <c r="H1139" s="2">
        <f>'Moving Avg'!G1139</f>
        <v>0</v>
      </c>
      <c r="I1139" s="2">
        <f>'Moving Avg'!H1139</f>
        <v>3.5437499999999984</v>
      </c>
      <c r="J1139" s="6" t="str">
        <f>OBV!F1139</f>
        <v>NEUTRAL</v>
      </c>
      <c r="K1139" s="6" t="str">
        <f>OBV!G1139</f>
        <v>NEUTRAL</v>
      </c>
      <c r="L1139" s="6" t="str">
        <f>OBV!H1139</f>
        <v>NEUTRAL</v>
      </c>
      <c r="M1139" s="8">
        <f t="shared" si="170"/>
        <v>50</v>
      </c>
      <c r="N1139" s="8">
        <f t="shared" si="171"/>
        <v>0</v>
      </c>
      <c r="O1139" s="8">
        <f t="shared" si="172"/>
        <v>0</v>
      </c>
      <c r="P1139" s="8">
        <f t="shared" si="173"/>
        <v>33</v>
      </c>
      <c r="Q1139" s="9">
        <f t="shared" si="174"/>
        <v>22.45</v>
      </c>
      <c r="R1139" s="9">
        <f t="shared" si="175"/>
        <v>18.25</v>
      </c>
      <c r="S1139" s="9">
        <f t="shared" si="176"/>
        <v>22.35</v>
      </c>
      <c r="T1139" s="9">
        <f t="shared" si="177"/>
        <v>20.75</v>
      </c>
      <c r="U1139" s="8">
        <f t="shared" si="178"/>
        <v>21.016666666666669</v>
      </c>
      <c r="V1139" s="8">
        <f t="shared" si="179"/>
        <v>20.950000000000003</v>
      </c>
    </row>
    <row r="1140" spans="1:22" ht="13.5" x14ac:dyDescent="0.25">
      <c r="A1140" s="3">
        <f>RSI!A1140</f>
        <v>0</v>
      </c>
      <c r="B1140" s="2">
        <f>RSI!B1140</f>
        <v>0</v>
      </c>
      <c r="C1140" s="2">
        <f>RSI!I1140</f>
        <v>6.1198260340887742</v>
      </c>
      <c r="D1140" s="2">
        <f>MACD!E1140</f>
        <v>-8.7135462552110152E-5</v>
      </c>
      <c r="E1140" s="2">
        <f>MACD!F1140</f>
        <v>-1.2813971149933714E-4</v>
      </c>
      <c r="F1140" s="2">
        <f>'Moving Avg'!D1140</f>
        <v>0</v>
      </c>
      <c r="G1140" s="2">
        <f>'Moving Avg'!F1140</f>
        <v>0</v>
      </c>
      <c r="H1140" s="2">
        <f>'Moving Avg'!G1140</f>
        <v>0</v>
      </c>
      <c r="I1140" s="2">
        <f>'Moving Avg'!H1140</f>
        <v>3.4658499999999992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  <c r="M1140" s="8">
        <f t="shared" si="170"/>
        <v>50</v>
      </c>
      <c r="N1140" s="8">
        <f t="shared" si="171"/>
        <v>0</v>
      </c>
      <c r="O1140" s="8">
        <f t="shared" si="172"/>
        <v>0</v>
      </c>
      <c r="P1140" s="8">
        <f t="shared" si="173"/>
        <v>33</v>
      </c>
      <c r="Q1140" s="9">
        <f t="shared" si="174"/>
        <v>22.45</v>
      </c>
      <c r="R1140" s="9">
        <f t="shared" si="175"/>
        <v>18.25</v>
      </c>
      <c r="S1140" s="9">
        <f t="shared" si="176"/>
        <v>22.35</v>
      </c>
      <c r="T1140" s="9">
        <f t="shared" si="177"/>
        <v>20.75</v>
      </c>
      <c r="U1140" s="8">
        <f t="shared" si="178"/>
        <v>21.016666666666669</v>
      </c>
      <c r="V1140" s="8">
        <f t="shared" si="179"/>
        <v>20.950000000000003</v>
      </c>
    </row>
    <row r="1141" spans="1:22" ht="13.5" x14ac:dyDescent="0.25">
      <c r="A1141" s="3">
        <f>RSI!A1141</f>
        <v>0</v>
      </c>
      <c r="B1141" s="2">
        <f>RSI!B1141</f>
        <v>0</v>
      </c>
      <c r="C1141" s="2">
        <f>RSI!I1141</f>
        <v>6.1198260340887742</v>
      </c>
      <c r="D1141" s="2">
        <f>MACD!E1141</f>
        <v>-8.0681008356754669E-5</v>
      </c>
      <c r="E1141" s="2">
        <f>MACD!F1141</f>
        <v>-1.1864797087082065E-4</v>
      </c>
      <c r="F1141" s="2">
        <f>'Moving Avg'!D1141</f>
        <v>0</v>
      </c>
      <c r="G1141" s="2">
        <f>'Moving Avg'!F1141</f>
        <v>0</v>
      </c>
      <c r="H1141" s="2">
        <f>'Moving Avg'!G1141</f>
        <v>0</v>
      </c>
      <c r="I1141" s="2">
        <f>'Moving Avg'!H1141</f>
        <v>3.3843499999999991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50</v>
      </c>
      <c r="N1141" s="8">
        <f t="shared" si="171"/>
        <v>0</v>
      </c>
      <c r="O1141" s="8">
        <f t="shared" si="172"/>
        <v>0</v>
      </c>
      <c r="P1141" s="8">
        <f t="shared" si="173"/>
        <v>33</v>
      </c>
      <c r="Q1141" s="9">
        <f t="shared" si="174"/>
        <v>22.45</v>
      </c>
      <c r="R1141" s="9">
        <f t="shared" si="175"/>
        <v>18.25</v>
      </c>
      <c r="S1141" s="9">
        <f t="shared" si="176"/>
        <v>22.35</v>
      </c>
      <c r="T1141" s="9">
        <f t="shared" si="177"/>
        <v>20.75</v>
      </c>
      <c r="U1141" s="8">
        <f t="shared" si="178"/>
        <v>21.016666666666669</v>
      </c>
      <c r="V1141" s="8">
        <f t="shared" si="179"/>
        <v>20.950000000000003</v>
      </c>
    </row>
    <row r="1142" spans="1:22" ht="13.5" x14ac:dyDescent="0.25">
      <c r="A1142" s="3">
        <f>RSI!A1142</f>
        <v>0</v>
      </c>
      <c r="B1142" s="2">
        <f>RSI!B1142</f>
        <v>0</v>
      </c>
      <c r="C1142" s="2">
        <f>RSI!I1142</f>
        <v>6.1198260340887742</v>
      </c>
      <c r="D1142" s="2">
        <f>MACD!E1142</f>
        <v>-7.4704658108464705E-5</v>
      </c>
      <c r="E1142" s="2">
        <f>MACD!F1142</f>
        <v>-1.0985930831834947E-4</v>
      </c>
      <c r="F1142" s="2">
        <f>'Moving Avg'!D1142</f>
        <v>0</v>
      </c>
      <c r="G1142" s="2">
        <f>'Moving Avg'!F1142</f>
        <v>0</v>
      </c>
      <c r="H1142" s="2">
        <f>'Moving Avg'!G1142</f>
        <v>0</v>
      </c>
      <c r="I1142" s="2">
        <f>'Moving Avg'!H1142</f>
        <v>3.3057999999999996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50</v>
      </c>
      <c r="N1142" s="8">
        <f t="shared" si="171"/>
        <v>0</v>
      </c>
      <c r="O1142" s="8">
        <f t="shared" si="172"/>
        <v>0</v>
      </c>
      <c r="P1142" s="8">
        <f t="shared" si="173"/>
        <v>33</v>
      </c>
      <c r="Q1142" s="9">
        <f t="shared" si="174"/>
        <v>22.45</v>
      </c>
      <c r="R1142" s="9">
        <f t="shared" si="175"/>
        <v>18.25</v>
      </c>
      <c r="S1142" s="9">
        <f t="shared" si="176"/>
        <v>22.35</v>
      </c>
      <c r="T1142" s="9">
        <f t="shared" si="177"/>
        <v>20.75</v>
      </c>
      <c r="U1142" s="8">
        <f t="shared" si="178"/>
        <v>21.016666666666669</v>
      </c>
      <c r="V1142" s="8">
        <f t="shared" si="179"/>
        <v>20.950000000000003</v>
      </c>
    </row>
    <row r="1143" spans="1:22" ht="13.5" x14ac:dyDescent="0.25">
      <c r="A1143" s="3">
        <f>RSI!A1143</f>
        <v>0</v>
      </c>
      <c r="B1143" s="2">
        <f>RSI!B1143</f>
        <v>0</v>
      </c>
      <c r="C1143" s="2">
        <f>RSI!I1143</f>
        <v>6.1198260340887742</v>
      </c>
      <c r="D1143" s="2">
        <f>MACD!E1143</f>
        <v>-6.9170997280220838E-5</v>
      </c>
      <c r="E1143" s="2">
        <f>MACD!F1143</f>
        <v>-1.0172164611072376E-4</v>
      </c>
      <c r="F1143" s="2">
        <f>'Moving Avg'!D1143</f>
        <v>0</v>
      </c>
      <c r="G1143" s="2">
        <f>'Moving Avg'!F1143</f>
        <v>0</v>
      </c>
      <c r="H1143" s="2">
        <f>'Moving Avg'!G1143</f>
        <v>0</v>
      </c>
      <c r="I1143" s="2">
        <f>'Moving Avg'!H1143</f>
        <v>3.2245499999999998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50</v>
      </c>
      <c r="N1143" s="8">
        <f t="shared" si="171"/>
        <v>0</v>
      </c>
      <c r="O1143" s="8">
        <f t="shared" si="172"/>
        <v>0</v>
      </c>
      <c r="P1143" s="8">
        <f t="shared" si="173"/>
        <v>33</v>
      </c>
      <c r="Q1143" s="9">
        <f t="shared" si="174"/>
        <v>22.45</v>
      </c>
      <c r="R1143" s="9">
        <f t="shared" si="175"/>
        <v>18.25</v>
      </c>
      <c r="S1143" s="9">
        <f t="shared" si="176"/>
        <v>22.35</v>
      </c>
      <c r="T1143" s="9">
        <f t="shared" si="177"/>
        <v>20.75</v>
      </c>
      <c r="U1143" s="8">
        <f t="shared" si="178"/>
        <v>21.016666666666669</v>
      </c>
      <c r="V1143" s="8">
        <f t="shared" si="179"/>
        <v>20.950000000000003</v>
      </c>
    </row>
    <row r="1144" spans="1:22" ht="13.5" x14ac:dyDescent="0.25">
      <c r="A1144" s="3">
        <f>RSI!A1144</f>
        <v>0</v>
      </c>
      <c r="B1144" s="2">
        <f>RSI!B1144</f>
        <v>0</v>
      </c>
      <c r="C1144" s="2">
        <f>RSI!I1144</f>
        <v>6.1198260340887742</v>
      </c>
      <c r="D1144" s="2">
        <f>MACD!E1144</f>
        <v>-6.4047234554044351E-5</v>
      </c>
      <c r="E1144" s="2">
        <f>MACD!F1144</f>
        <v>-9.4186763799387882E-5</v>
      </c>
      <c r="F1144" s="2">
        <f>'Moving Avg'!D1144</f>
        <v>0</v>
      </c>
      <c r="G1144" s="2">
        <f>'Moving Avg'!F1144</f>
        <v>0</v>
      </c>
      <c r="H1144" s="2">
        <f>'Moving Avg'!G1144</f>
        <v>0</v>
      </c>
      <c r="I1144" s="2">
        <f>'Moving Avg'!H1144</f>
        <v>3.1432999999999991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50</v>
      </c>
      <c r="N1144" s="8">
        <f t="shared" si="171"/>
        <v>0</v>
      </c>
      <c r="O1144" s="8">
        <f t="shared" si="172"/>
        <v>0</v>
      </c>
      <c r="P1144" s="8">
        <f t="shared" si="173"/>
        <v>33</v>
      </c>
      <c r="Q1144" s="9">
        <f t="shared" si="174"/>
        <v>22.45</v>
      </c>
      <c r="R1144" s="9">
        <f t="shared" si="175"/>
        <v>18.25</v>
      </c>
      <c r="S1144" s="9">
        <f t="shared" si="176"/>
        <v>22.35</v>
      </c>
      <c r="T1144" s="9">
        <f t="shared" si="177"/>
        <v>20.75</v>
      </c>
      <c r="U1144" s="8">
        <f t="shared" si="178"/>
        <v>21.016666666666669</v>
      </c>
      <c r="V1144" s="8">
        <f t="shared" si="179"/>
        <v>20.950000000000003</v>
      </c>
    </row>
    <row r="1145" spans="1:22" ht="13.5" x14ac:dyDescent="0.25">
      <c r="A1145" s="3">
        <f>RSI!A1145</f>
        <v>0</v>
      </c>
      <c r="B1145" s="2">
        <f>RSI!B1145</f>
        <v>0</v>
      </c>
      <c r="C1145" s="2">
        <f>RSI!I1145</f>
        <v>6.1198260340887742</v>
      </c>
      <c r="D1145" s="2">
        <f>MACD!E1145</f>
        <v>-5.9303007522948313E-5</v>
      </c>
      <c r="E1145" s="2">
        <f>MACD!F1145</f>
        <v>-8.7210012544099982E-5</v>
      </c>
      <c r="F1145" s="2">
        <f>'Moving Avg'!D1145</f>
        <v>0</v>
      </c>
      <c r="G1145" s="2">
        <f>'Moving Avg'!F1145</f>
        <v>0</v>
      </c>
      <c r="H1145" s="2">
        <f>'Moving Avg'!G1145</f>
        <v>0</v>
      </c>
      <c r="I1145" s="2">
        <f>'Moving Avg'!H1145</f>
        <v>3.0622999999999996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50</v>
      </c>
      <c r="N1145" s="8">
        <f t="shared" si="171"/>
        <v>0</v>
      </c>
      <c r="O1145" s="8">
        <f t="shared" si="172"/>
        <v>0</v>
      </c>
      <c r="P1145" s="8">
        <f t="shared" si="173"/>
        <v>33</v>
      </c>
      <c r="Q1145" s="9">
        <f t="shared" si="174"/>
        <v>22.45</v>
      </c>
      <c r="R1145" s="9">
        <f t="shared" si="175"/>
        <v>18.25</v>
      </c>
      <c r="S1145" s="9">
        <f t="shared" si="176"/>
        <v>22.35</v>
      </c>
      <c r="T1145" s="9">
        <f t="shared" si="177"/>
        <v>20.75</v>
      </c>
      <c r="U1145" s="8">
        <f t="shared" si="178"/>
        <v>21.016666666666669</v>
      </c>
      <c r="V1145" s="8">
        <f t="shared" si="179"/>
        <v>20.950000000000003</v>
      </c>
    </row>
    <row r="1146" spans="1:22" ht="13.5" x14ac:dyDescent="0.25">
      <c r="A1146" s="3">
        <f>RSI!A1146</f>
        <v>0</v>
      </c>
      <c r="B1146" s="2">
        <f>RSI!B1146</f>
        <v>0</v>
      </c>
      <c r="C1146" s="2">
        <f>RSI!I1146</f>
        <v>6.1198260340887742</v>
      </c>
      <c r="D1146" s="2">
        <f>MACD!E1146</f>
        <v>-5.4910202783224085E-5</v>
      </c>
      <c r="E1146" s="2">
        <f>MACD!F1146</f>
        <v>-8.0750050591924812E-5</v>
      </c>
      <c r="F1146" s="2">
        <f>'Moving Avg'!D1146</f>
        <v>0</v>
      </c>
      <c r="G1146" s="2">
        <f>'Moving Avg'!F1146</f>
        <v>0</v>
      </c>
      <c r="H1146" s="2">
        <f>'Moving Avg'!G1146</f>
        <v>0</v>
      </c>
      <c r="I1146" s="2">
        <f>'Moving Avg'!H1146</f>
        <v>2.9812999999999992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50</v>
      </c>
      <c r="N1146" s="8">
        <f t="shared" si="171"/>
        <v>0</v>
      </c>
      <c r="O1146" s="8">
        <f t="shared" si="172"/>
        <v>0</v>
      </c>
      <c r="P1146" s="8">
        <f t="shared" si="173"/>
        <v>33</v>
      </c>
      <c r="Q1146" s="9">
        <f t="shared" si="174"/>
        <v>22.45</v>
      </c>
      <c r="R1146" s="9">
        <f t="shared" si="175"/>
        <v>18.25</v>
      </c>
      <c r="S1146" s="9">
        <f t="shared" si="176"/>
        <v>22.35</v>
      </c>
      <c r="T1146" s="9">
        <f t="shared" si="177"/>
        <v>20.75</v>
      </c>
      <c r="U1146" s="8">
        <f t="shared" si="178"/>
        <v>21.016666666666669</v>
      </c>
      <c r="V1146" s="8">
        <f t="shared" si="179"/>
        <v>20.950000000000003</v>
      </c>
    </row>
    <row r="1147" spans="1:22" ht="13.5" x14ac:dyDescent="0.25">
      <c r="A1147" s="3">
        <f>RSI!A1147</f>
        <v>0</v>
      </c>
      <c r="B1147" s="2">
        <f>RSI!B1147</f>
        <v>0</v>
      </c>
      <c r="C1147" s="2">
        <f>RSI!I1147</f>
        <v>6.1198260340887742</v>
      </c>
      <c r="D1147" s="2">
        <f>MACD!E1147</f>
        <v>-5.0842789351437585E-5</v>
      </c>
      <c r="E1147" s="2">
        <f>MACD!F1147</f>
        <v>-7.4768598343827379E-5</v>
      </c>
      <c r="F1147" s="2">
        <f>'Moving Avg'!D1147</f>
        <v>0</v>
      </c>
      <c r="G1147" s="2">
        <f>'Moving Avg'!F1147</f>
        <v>0</v>
      </c>
      <c r="H1147" s="2">
        <f>'Moving Avg'!G1147</f>
        <v>0</v>
      </c>
      <c r="I1147" s="2">
        <f>'Moving Avg'!H1147</f>
        <v>2.9002999999999997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50</v>
      </c>
      <c r="N1147" s="8">
        <f t="shared" si="171"/>
        <v>0</v>
      </c>
      <c r="O1147" s="8">
        <f t="shared" si="172"/>
        <v>0</v>
      </c>
      <c r="P1147" s="8">
        <f t="shared" si="173"/>
        <v>33</v>
      </c>
      <c r="Q1147" s="9">
        <f t="shared" si="174"/>
        <v>22.45</v>
      </c>
      <c r="R1147" s="9">
        <f t="shared" si="175"/>
        <v>18.25</v>
      </c>
      <c r="S1147" s="9">
        <f t="shared" si="176"/>
        <v>22.35</v>
      </c>
      <c r="T1147" s="9">
        <f t="shared" si="177"/>
        <v>20.75</v>
      </c>
      <c r="U1147" s="8">
        <f t="shared" si="178"/>
        <v>21.016666666666669</v>
      </c>
      <c r="V1147" s="8">
        <f t="shared" si="179"/>
        <v>20.950000000000003</v>
      </c>
    </row>
    <row r="1148" spans="1:22" ht="13.5" x14ac:dyDescent="0.25">
      <c r="A1148" s="3">
        <f>RSI!A1148</f>
        <v>0</v>
      </c>
      <c r="B1148" s="2">
        <f>RSI!B1148</f>
        <v>0</v>
      </c>
      <c r="C1148" s="2">
        <f>RSI!I1148</f>
        <v>6.1198260340887742</v>
      </c>
      <c r="D1148" s="2">
        <f>MACD!E1148</f>
        <v>-4.7076664419394741E-5</v>
      </c>
      <c r="E1148" s="2">
        <f>MACD!F1148</f>
        <v>-6.9230211558940857E-5</v>
      </c>
      <c r="F1148" s="2">
        <f>'Moving Avg'!D1148</f>
        <v>0</v>
      </c>
      <c r="G1148" s="2">
        <f>'Moving Avg'!F1148</f>
        <v>0</v>
      </c>
      <c r="H1148" s="2">
        <f>'Moving Avg'!G1148</f>
        <v>0</v>
      </c>
      <c r="I1148" s="2">
        <f>'Moving Avg'!H1148</f>
        <v>2.8192999999999997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50</v>
      </c>
      <c r="N1148" s="8">
        <f t="shared" si="171"/>
        <v>0</v>
      </c>
      <c r="O1148" s="8">
        <f t="shared" si="172"/>
        <v>0</v>
      </c>
      <c r="P1148" s="8">
        <f t="shared" si="173"/>
        <v>33</v>
      </c>
      <c r="Q1148" s="9">
        <f t="shared" si="174"/>
        <v>22.45</v>
      </c>
      <c r="R1148" s="9">
        <f t="shared" si="175"/>
        <v>18.25</v>
      </c>
      <c r="S1148" s="9">
        <f t="shared" si="176"/>
        <v>22.35</v>
      </c>
      <c r="T1148" s="9">
        <f t="shared" si="177"/>
        <v>20.75</v>
      </c>
      <c r="U1148" s="8">
        <f t="shared" si="178"/>
        <v>21.016666666666669</v>
      </c>
      <c r="V1148" s="8">
        <f t="shared" si="179"/>
        <v>20.950000000000003</v>
      </c>
    </row>
    <row r="1149" spans="1:22" ht="13.5" x14ac:dyDescent="0.25">
      <c r="A1149" s="3">
        <f>RSI!A1149</f>
        <v>0</v>
      </c>
      <c r="B1149" s="2">
        <f>RSI!B1149</f>
        <v>0</v>
      </c>
      <c r="C1149" s="2">
        <f>RSI!I1149</f>
        <v>6.1198260340887742</v>
      </c>
      <c r="D1149" s="2">
        <f>MACD!E1149</f>
        <v>-4.3589510533385172E-5</v>
      </c>
      <c r="E1149" s="2">
        <f>MACD!F1149</f>
        <v>-6.4102071353829723E-5</v>
      </c>
      <c r="F1149" s="2">
        <f>'Moving Avg'!D1149</f>
        <v>0</v>
      </c>
      <c r="G1149" s="2">
        <f>'Moving Avg'!F1149</f>
        <v>0</v>
      </c>
      <c r="H1149" s="2">
        <f>'Moving Avg'!G1149</f>
        <v>0</v>
      </c>
      <c r="I1149" s="2">
        <f>'Moving Avg'!H1149</f>
        <v>2.7392999999999996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50</v>
      </c>
      <c r="N1149" s="8">
        <f t="shared" si="171"/>
        <v>0</v>
      </c>
      <c r="O1149" s="8">
        <f t="shared" si="172"/>
        <v>0</v>
      </c>
      <c r="P1149" s="8">
        <f t="shared" si="173"/>
        <v>33</v>
      </c>
      <c r="Q1149" s="9">
        <f t="shared" si="174"/>
        <v>22.45</v>
      </c>
      <c r="R1149" s="9">
        <f t="shared" si="175"/>
        <v>18.25</v>
      </c>
      <c r="S1149" s="9">
        <f t="shared" si="176"/>
        <v>22.35</v>
      </c>
      <c r="T1149" s="9">
        <f t="shared" si="177"/>
        <v>20.75</v>
      </c>
      <c r="U1149" s="8">
        <f t="shared" si="178"/>
        <v>21.016666666666669</v>
      </c>
      <c r="V1149" s="8">
        <f t="shared" si="179"/>
        <v>20.950000000000003</v>
      </c>
    </row>
    <row r="1150" spans="1:22" ht="13.5" x14ac:dyDescent="0.25">
      <c r="A1150" s="3">
        <f>RSI!A1150</f>
        <v>0</v>
      </c>
      <c r="B1150" s="2">
        <f>RSI!B1150</f>
        <v>0</v>
      </c>
      <c r="C1150" s="2">
        <f>RSI!I1150</f>
        <v>6.1198260340887742</v>
      </c>
      <c r="D1150" s="2">
        <f>MACD!E1150</f>
        <v>-4.0360663351658183E-5</v>
      </c>
      <c r="E1150" s="2">
        <f>MACD!F1150</f>
        <v>-5.9353789753395417E-5</v>
      </c>
      <c r="F1150" s="2">
        <f>'Moving Avg'!D1150</f>
        <v>0</v>
      </c>
      <c r="G1150" s="2">
        <f>'Moving Avg'!F1150</f>
        <v>0</v>
      </c>
      <c r="H1150" s="2">
        <f>'Moving Avg'!G1150</f>
        <v>0</v>
      </c>
      <c r="I1150" s="2">
        <f>'Moving Avg'!H1150</f>
        <v>2.6584500000000002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50</v>
      </c>
      <c r="N1150" s="8">
        <f t="shared" si="171"/>
        <v>0</v>
      </c>
      <c r="O1150" s="8">
        <f t="shared" si="172"/>
        <v>0</v>
      </c>
      <c r="P1150" s="8">
        <f t="shared" si="173"/>
        <v>33</v>
      </c>
      <c r="Q1150" s="9">
        <f t="shared" si="174"/>
        <v>22.45</v>
      </c>
      <c r="R1150" s="9">
        <f t="shared" si="175"/>
        <v>18.25</v>
      </c>
      <c r="S1150" s="9">
        <f t="shared" si="176"/>
        <v>22.35</v>
      </c>
      <c r="T1150" s="9">
        <f t="shared" si="177"/>
        <v>20.75</v>
      </c>
      <c r="U1150" s="8">
        <f t="shared" si="178"/>
        <v>21.016666666666669</v>
      </c>
      <c r="V1150" s="8">
        <f t="shared" si="179"/>
        <v>20.950000000000003</v>
      </c>
    </row>
    <row r="1151" spans="1:22" ht="13.5" x14ac:dyDescent="0.25">
      <c r="A1151" s="3">
        <f>RSI!A1151</f>
        <v>0</v>
      </c>
      <c r="B1151" s="2">
        <f>RSI!B1151</f>
        <v>0</v>
      </c>
      <c r="C1151" s="2">
        <f>RSI!I1151</f>
        <v>6.1198260340887742</v>
      </c>
      <c r="D1151" s="2">
        <f>MACD!E1151</f>
        <v>-3.7370989196724983E-5</v>
      </c>
      <c r="E1151" s="2">
        <f>MACD!F1151</f>
        <v>-5.495722964206133E-5</v>
      </c>
      <c r="F1151" s="2">
        <f>'Moving Avg'!D1151</f>
        <v>0</v>
      </c>
      <c r="G1151" s="2">
        <f>'Moving Avg'!F1151</f>
        <v>0</v>
      </c>
      <c r="H1151" s="2">
        <f>'Moving Avg'!G1151</f>
        <v>0</v>
      </c>
      <c r="I1151" s="2">
        <f>'Moving Avg'!H1151</f>
        <v>2.5775999999999999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50</v>
      </c>
      <c r="N1151" s="8">
        <f t="shared" si="171"/>
        <v>0</v>
      </c>
      <c r="O1151" s="8">
        <f t="shared" si="172"/>
        <v>0</v>
      </c>
      <c r="P1151" s="8">
        <f t="shared" si="173"/>
        <v>33</v>
      </c>
      <c r="Q1151" s="9">
        <f t="shared" si="174"/>
        <v>22.45</v>
      </c>
      <c r="R1151" s="9">
        <f t="shared" si="175"/>
        <v>18.25</v>
      </c>
      <c r="S1151" s="9">
        <f t="shared" si="176"/>
        <v>22.35</v>
      </c>
      <c r="T1151" s="9">
        <f t="shared" si="177"/>
        <v>20.75</v>
      </c>
      <c r="U1151" s="8">
        <f t="shared" si="178"/>
        <v>21.016666666666669</v>
      </c>
      <c r="V1151" s="8">
        <f t="shared" si="179"/>
        <v>20.950000000000003</v>
      </c>
    </row>
    <row r="1152" spans="1:22" ht="13.5" x14ac:dyDescent="0.25">
      <c r="A1152" s="3">
        <f>RSI!A1152</f>
        <v>0</v>
      </c>
      <c r="B1152" s="2">
        <f>RSI!B1152</f>
        <v>0</v>
      </c>
      <c r="C1152" s="2">
        <f>RSI!I1152</f>
        <v>6.1198260340887742</v>
      </c>
      <c r="D1152" s="2">
        <f>MACD!E1152</f>
        <v>-3.4602771677085294E-5</v>
      </c>
      <c r="E1152" s="2">
        <f>MACD!F1152</f>
        <v>-5.088633804906613E-5</v>
      </c>
      <c r="F1152" s="2">
        <f>'Moving Avg'!D1152</f>
        <v>0</v>
      </c>
      <c r="G1152" s="2">
        <f>'Moving Avg'!F1152</f>
        <v>0</v>
      </c>
      <c r="H1152" s="2">
        <f>'Moving Avg'!G1152</f>
        <v>0</v>
      </c>
      <c r="I1152" s="2">
        <f>'Moving Avg'!H1152</f>
        <v>2.4968500000000002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50</v>
      </c>
      <c r="N1152" s="8">
        <f t="shared" si="171"/>
        <v>0</v>
      </c>
      <c r="O1152" s="8">
        <f t="shared" si="172"/>
        <v>0</v>
      </c>
      <c r="P1152" s="8">
        <f t="shared" si="173"/>
        <v>33</v>
      </c>
      <c r="Q1152" s="9">
        <f t="shared" si="174"/>
        <v>22.45</v>
      </c>
      <c r="R1152" s="9">
        <f t="shared" si="175"/>
        <v>18.25</v>
      </c>
      <c r="S1152" s="9">
        <f t="shared" si="176"/>
        <v>22.35</v>
      </c>
      <c r="T1152" s="9">
        <f t="shared" si="177"/>
        <v>20.75</v>
      </c>
      <c r="U1152" s="8">
        <f t="shared" si="178"/>
        <v>21.016666666666669</v>
      </c>
      <c r="V1152" s="8">
        <f t="shared" si="179"/>
        <v>20.950000000000003</v>
      </c>
    </row>
    <row r="1153" spans="1:22" ht="13.5" x14ac:dyDescent="0.25">
      <c r="A1153" s="3">
        <f>RSI!A1153</f>
        <v>0</v>
      </c>
      <c r="B1153" s="2">
        <f>RSI!B1153</f>
        <v>0</v>
      </c>
      <c r="C1153" s="2">
        <f>RSI!I1153</f>
        <v>6.1198260340887742</v>
      </c>
      <c r="D1153" s="2">
        <f>MACD!E1153</f>
        <v>-3.2039606706688553E-5</v>
      </c>
      <c r="E1153" s="2">
        <f>MACD!F1153</f>
        <v>-4.7116991780590617E-5</v>
      </c>
      <c r="F1153" s="2">
        <f>'Moving Avg'!D1153</f>
        <v>0</v>
      </c>
      <c r="G1153" s="2">
        <f>'Moving Avg'!F1153</f>
        <v>0</v>
      </c>
      <c r="H1153" s="2">
        <f>'Moving Avg'!G1153</f>
        <v>0</v>
      </c>
      <c r="I1153" s="2">
        <f>'Moving Avg'!H1153</f>
        <v>2.4176000000000002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50</v>
      </c>
      <c r="N1153" s="8">
        <f t="shared" si="171"/>
        <v>0</v>
      </c>
      <c r="O1153" s="8">
        <f t="shared" si="172"/>
        <v>0</v>
      </c>
      <c r="P1153" s="8">
        <f t="shared" si="173"/>
        <v>33</v>
      </c>
      <c r="Q1153" s="9">
        <f t="shared" si="174"/>
        <v>22.45</v>
      </c>
      <c r="R1153" s="9">
        <f t="shared" si="175"/>
        <v>18.25</v>
      </c>
      <c r="S1153" s="9">
        <f t="shared" si="176"/>
        <v>22.35</v>
      </c>
      <c r="T1153" s="9">
        <f t="shared" si="177"/>
        <v>20.75</v>
      </c>
      <c r="U1153" s="8">
        <f t="shared" si="178"/>
        <v>21.016666666666669</v>
      </c>
      <c r="V1153" s="8">
        <f t="shared" si="179"/>
        <v>20.950000000000003</v>
      </c>
    </row>
    <row r="1154" spans="1:22" ht="13.5" x14ac:dyDescent="0.25">
      <c r="A1154" s="3">
        <f>RSI!A1154</f>
        <v>0</v>
      </c>
      <c r="B1154" s="2">
        <f>RSI!B1154</f>
        <v>0</v>
      </c>
      <c r="C1154" s="2">
        <f>RSI!I1154</f>
        <v>6.1198260340887742</v>
      </c>
      <c r="D1154" s="2">
        <f>MACD!E1154</f>
        <v>-2.9666305300176138E-5</v>
      </c>
      <c r="E1154" s="2">
        <f>MACD!F1154</f>
        <v>-4.3626854484507726E-5</v>
      </c>
      <c r="F1154" s="2">
        <f>'Moving Avg'!D1154</f>
        <v>0</v>
      </c>
      <c r="G1154" s="2">
        <f>'Moving Avg'!F1154</f>
        <v>0</v>
      </c>
      <c r="H1154" s="2">
        <f>'Moving Avg'!G1154</f>
        <v>0</v>
      </c>
      <c r="I1154" s="2">
        <f>'Moving Avg'!H1154</f>
        <v>2.3367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50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22.45</v>
      </c>
      <c r="R1154" s="9">
        <f t="shared" si="175"/>
        <v>18.25</v>
      </c>
      <c r="S1154" s="9">
        <f t="shared" si="176"/>
        <v>22.35</v>
      </c>
      <c r="T1154" s="9">
        <f t="shared" si="177"/>
        <v>20.75</v>
      </c>
      <c r="U1154" s="8">
        <f t="shared" si="178"/>
        <v>21.016666666666669</v>
      </c>
      <c r="V1154" s="8">
        <f t="shared" si="179"/>
        <v>20.950000000000003</v>
      </c>
    </row>
    <row r="1155" spans="1:22" ht="13.5" x14ac:dyDescent="0.25">
      <c r="A1155" s="3">
        <f>RSI!A1155</f>
        <v>0</v>
      </c>
      <c r="B1155" s="2">
        <f>RSI!B1155</f>
        <v>0</v>
      </c>
      <c r="C1155" s="2">
        <f>RSI!I1155</f>
        <v>6.1198260340887742</v>
      </c>
      <c r="D1155" s="2">
        <f>MACD!E1155</f>
        <v>-2.7468803568006283E-5</v>
      </c>
      <c r="E1155" s="2">
        <f>MACD!F1155</f>
        <v>-4.039524430120744E-5</v>
      </c>
      <c r="F1155" s="2">
        <f>'Moving Avg'!D1155</f>
        <v>0</v>
      </c>
      <c r="G1155" s="2">
        <f>'Moving Avg'!F1155</f>
        <v>0</v>
      </c>
      <c r="H1155" s="2">
        <f>'Moving Avg'!G1155</f>
        <v>0</v>
      </c>
      <c r="I1155" s="2">
        <f>'Moving Avg'!H1155</f>
        <v>2.2566999999999999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50</v>
      </c>
      <c r="N1155" s="8">
        <f t="shared" si="181"/>
        <v>0</v>
      </c>
      <c r="O1155" s="8">
        <f t="shared" si="182"/>
        <v>0</v>
      </c>
      <c r="P1155" s="8">
        <f t="shared" si="183"/>
        <v>33</v>
      </c>
      <c r="Q1155" s="9">
        <f t="shared" ref="Q1155:Q1218" si="184">0.35*M1155+N1155*0.35+O1155*0.15+P1155*0.15</f>
        <v>22.45</v>
      </c>
      <c r="R1155" s="9">
        <f t="shared" ref="R1155:R1218" si="185">M1155*0.2+N1155*0.2+O1155*0.35+P1155*0.25</f>
        <v>18.25</v>
      </c>
      <c r="S1155" s="9">
        <f t="shared" ref="S1155:S1218" si="186">M1155*0.15+N1155*0.15+O1155*0.25+P1155*0.45</f>
        <v>22.35</v>
      </c>
      <c r="T1155" s="9">
        <f t="shared" ref="T1155:T1218" si="187">0.25*SUM(M1155:P1155)</f>
        <v>20.75</v>
      </c>
      <c r="U1155" s="8">
        <f t="shared" ref="U1155:U1218" si="188">SUM(Q1155:S1155)/3</f>
        <v>21.016666666666669</v>
      </c>
      <c r="V1155" s="8">
        <f t="shared" ref="V1155:V1218" si="189">SUM(Q1155:T1155)/4</f>
        <v>20.950000000000003</v>
      </c>
    </row>
    <row r="1156" spans="1:22" ht="13.5" x14ac:dyDescent="0.25">
      <c r="A1156" s="3">
        <f>RSI!A1156</f>
        <v>0</v>
      </c>
      <c r="B1156" s="2">
        <f>RSI!B1156</f>
        <v>0</v>
      </c>
      <c r="C1156" s="2">
        <f>RSI!I1156</f>
        <v>6.1198260340887742</v>
      </c>
      <c r="D1156" s="2">
        <f>MACD!E1156</f>
        <v>-2.5434079378209318E-5</v>
      </c>
      <c r="E1156" s="2">
        <f>MACD!F1156</f>
        <v>-3.7403011316607822E-5</v>
      </c>
      <c r="F1156" s="2">
        <f>'Moving Avg'!D1156</f>
        <v>0</v>
      </c>
      <c r="G1156" s="2">
        <f>'Moving Avg'!F1156</f>
        <v>0</v>
      </c>
      <c r="H1156" s="2">
        <f>'Moving Avg'!G1156</f>
        <v>0</v>
      </c>
      <c r="I1156" s="2">
        <f>'Moving Avg'!H1156</f>
        <v>2.1730999999999998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50</v>
      </c>
      <c r="N1156" s="8">
        <f t="shared" si="181"/>
        <v>0</v>
      </c>
      <c r="O1156" s="8">
        <f t="shared" si="182"/>
        <v>0</v>
      </c>
      <c r="P1156" s="8">
        <f t="shared" si="183"/>
        <v>33</v>
      </c>
      <c r="Q1156" s="9">
        <f t="shared" si="184"/>
        <v>22.45</v>
      </c>
      <c r="R1156" s="9">
        <f t="shared" si="185"/>
        <v>18.25</v>
      </c>
      <c r="S1156" s="9">
        <f t="shared" si="186"/>
        <v>22.35</v>
      </c>
      <c r="T1156" s="9">
        <f t="shared" si="187"/>
        <v>20.75</v>
      </c>
      <c r="U1156" s="8">
        <f t="shared" si="188"/>
        <v>21.016666666666669</v>
      </c>
      <c r="V1156" s="8">
        <f t="shared" si="189"/>
        <v>20.950000000000003</v>
      </c>
    </row>
    <row r="1157" spans="1:22" ht="13.5" x14ac:dyDescent="0.25">
      <c r="A1157" s="3">
        <f>RSI!A1157</f>
        <v>0</v>
      </c>
      <c r="B1157" s="2">
        <f>RSI!B1157</f>
        <v>0</v>
      </c>
      <c r="C1157" s="2">
        <f>RSI!I1157</f>
        <v>6.1198260340887742</v>
      </c>
      <c r="D1157" s="2">
        <f>MACD!E1157</f>
        <v>-2.3550075191009882E-5</v>
      </c>
      <c r="E1157" s="2">
        <f>MACD!F1157</f>
        <v>-3.4632424091488235E-5</v>
      </c>
      <c r="F1157" s="2">
        <f>'Moving Avg'!D1157</f>
        <v>0</v>
      </c>
      <c r="G1157" s="2">
        <f>'Moving Avg'!F1157</f>
        <v>0</v>
      </c>
      <c r="H1157" s="2">
        <f>'Moving Avg'!G1157</f>
        <v>0</v>
      </c>
      <c r="I1157" s="2">
        <f>'Moving Avg'!H1157</f>
        <v>2.0902999999999996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  <c r="M1157" s="8">
        <f t="shared" si="180"/>
        <v>50</v>
      </c>
      <c r="N1157" s="8">
        <f t="shared" si="181"/>
        <v>0</v>
      </c>
      <c r="O1157" s="8">
        <f t="shared" si="182"/>
        <v>0</v>
      </c>
      <c r="P1157" s="8">
        <f t="shared" si="183"/>
        <v>33</v>
      </c>
      <c r="Q1157" s="9">
        <f t="shared" si="184"/>
        <v>22.45</v>
      </c>
      <c r="R1157" s="9">
        <f t="shared" si="185"/>
        <v>18.25</v>
      </c>
      <c r="S1157" s="9">
        <f t="shared" si="186"/>
        <v>22.35</v>
      </c>
      <c r="T1157" s="9">
        <f t="shared" si="187"/>
        <v>20.75</v>
      </c>
      <c r="U1157" s="8">
        <f t="shared" si="188"/>
        <v>21.016666666666669</v>
      </c>
      <c r="V1157" s="8">
        <f t="shared" si="189"/>
        <v>20.950000000000003</v>
      </c>
    </row>
    <row r="1158" spans="1:22" ht="13.5" x14ac:dyDescent="0.25">
      <c r="A1158" s="3">
        <f>RSI!A1158</f>
        <v>0</v>
      </c>
      <c r="B1158" s="2">
        <f>RSI!B1158</f>
        <v>0</v>
      </c>
      <c r="C1158" s="2">
        <f>RSI!I1158</f>
        <v>6.1198260340887742</v>
      </c>
      <c r="D1158" s="2">
        <f>MACD!E1158</f>
        <v>-2.180562660911847E-5</v>
      </c>
      <c r="E1158" s="2">
        <f>MACD!F1158</f>
        <v>-3.2067064595014284E-5</v>
      </c>
      <c r="F1158" s="2">
        <f>'Moving Avg'!D1158</f>
        <v>0</v>
      </c>
      <c r="G1158" s="2">
        <f>'Moving Avg'!F1158</f>
        <v>0</v>
      </c>
      <c r="H1158" s="2">
        <f>'Moving Avg'!G1158</f>
        <v>0</v>
      </c>
      <c r="I1158" s="2">
        <f>'Moving Avg'!H1158</f>
        <v>2.0066999999999999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  <c r="M1158" s="8">
        <f t="shared" si="180"/>
        <v>50</v>
      </c>
      <c r="N1158" s="8">
        <f t="shared" si="181"/>
        <v>0</v>
      </c>
      <c r="O1158" s="8">
        <f t="shared" si="182"/>
        <v>0</v>
      </c>
      <c r="P1158" s="8">
        <f t="shared" si="183"/>
        <v>33</v>
      </c>
      <c r="Q1158" s="9">
        <f t="shared" si="184"/>
        <v>22.45</v>
      </c>
      <c r="R1158" s="9">
        <f t="shared" si="185"/>
        <v>18.25</v>
      </c>
      <c r="S1158" s="9">
        <f t="shared" si="186"/>
        <v>22.35</v>
      </c>
      <c r="T1158" s="9">
        <f t="shared" si="187"/>
        <v>20.75</v>
      </c>
      <c r="U1158" s="8">
        <f t="shared" si="188"/>
        <v>21.016666666666669</v>
      </c>
      <c r="V1158" s="8">
        <f t="shared" si="189"/>
        <v>20.950000000000003</v>
      </c>
    </row>
    <row r="1159" spans="1:22" ht="13.5" x14ac:dyDescent="0.25">
      <c r="A1159" s="3">
        <f>RSI!A1159</f>
        <v>0</v>
      </c>
      <c r="B1159" s="2">
        <f>RSI!B1159</f>
        <v>0</v>
      </c>
      <c r="C1159" s="2">
        <f>RSI!I1159</f>
        <v>6.1198260340887742</v>
      </c>
      <c r="D1159" s="2">
        <f>MACD!E1159</f>
        <v>-2.0190396220353193E-5</v>
      </c>
      <c r="E1159" s="2">
        <f>MACD!F1159</f>
        <v>-2.9691730920082069E-5</v>
      </c>
      <c r="F1159" s="2">
        <f>'Moving Avg'!D1159</f>
        <v>0</v>
      </c>
      <c r="G1159" s="2">
        <f>'Moving Avg'!F1159</f>
        <v>0</v>
      </c>
      <c r="H1159" s="2">
        <f>'Moving Avg'!G1159</f>
        <v>0</v>
      </c>
      <c r="I1159" s="2">
        <f>'Moving Avg'!H1159</f>
        <v>1.9232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  <c r="M1159" s="8">
        <f t="shared" si="180"/>
        <v>50</v>
      </c>
      <c r="N1159" s="8">
        <f t="shared" si="181"/>
        <v>0</v>
      </c>
      <c r="O1159" s="8">
        <f t="shared" si="182"/>
        <v>0</v>
      </c>
      <c r="P1159" s="8">
        <f t="shared" si="183"/>
        <v>33</v>
      </c>
      <c r="Q1159" s="9">
        <f t="shared" si="184"/>
        <v>22.45</v>
      </c>
      <c r="R1159" s="9">
        <f t="shared" si="185"/>
        <v>18.25</v>
      </c>
      <c r="S1159" s="9">
        <f t="shared" si="186"/>
        <v>22.35</v>
      </c>
      <c r="T1159" s="9">
        <f t="shared" si="187"/>
        <v>20.75</v>
      </c>
      <c r="U1159" s="8">
        <f t="shared" si="188"/>
        <v>21.016666666666669</v>
      </c>
      <c r="V1159" s="8">
        <f t="shared" si="189"/>
        <v>20.950000000000003</v>
      </c>
    </row>
    <row r="1160" spans="1:22" ht="13.5" x14ac:dyDescent="0.25">
      <c r="A1160" s="3">
        <f>RSI!A1160</f>
        <v>0</v>
      </c>
      <c r="B1160" s="2">
        <f>RSI!B1160</f>
        <v>0</v>
      </c>
      <c r="C1160" s="2">
        <f>RSI!I1160</f>
        <v>6.1198260340887742</v>
      </c>
      <c r="D1160" s="2">
        <f>MACD!E1160</f>
        <v>-1.8694812340604293E-5</v>
      </c>
      <c r="E1160" s="2">
        <f>MACD!F1160</f>
        <v>-2.7492347204186514E-5</v>
      </c>
      <c r="F1160" s="2">
        <f>'Moving Avg'!D1160</f>
        <v>0</v>
      </c>
      <c r="G1160" s="2">
        <f>'Moving Avg'!F1160</f>
        <v>0</v>
      </c>
      <c r="H1160" s="2">
        <f>'Moving Avg'!G1160</f>
        <v>0</v>
      </c>
      <c r="I1160" s="2">
        <f>'Moving Avg'!H1160</f>
        <v>1.8389499999999999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  <c r="M1160" s="8">
        <f t="shared" si="180"/>
        <v>50</v>
      </c>
      <c r="N1160" s="8">
        <f t="shared" si="181"/>
        <v>0</v>
      </c>
      <c r="O1160" s="8">
        <f t="shared" si="182"/>
        <v>0</v>
      </c>
      <c r="P1160" s="8">
        <f t="shared" si="183"/>
        <v>33</v>
      </c>
      <c r="Q1160" s="9">
        <f t="shared" si="184"/>
        <v>22.45</v>
      </c>
      <c r="R1160" s="9">
        <f t="shared" si="185"/>
        <v>18.25</v>
      </c>
      <c r="S1160" s="9">
        <f t="shared" si="186"/>
        <v>22.35</v>
      </c>
      <c r="T1160" s="9">
        <f t="shared" si="187"/>
        <v>20.75</v>
      </c>
      <c r="U1160" s="8">
        <f t="shared" si="188"/>
        <v>21.016666666666669</v>
      </c>
      <c r="V1160" s="8">
        <f t="shared" si="189"/>
        <v>20.950000000000003</v>
      </c>
    </row>
    <row r="1161" spans="1:22" ht="13.5" x14ac:dyDescent="0.25">
      <c r="A1161" s="3">
        <f>RSI!A1161</f>
        <v>0</v>
      </c>
      <c r="B1161" s="2">
        <f>RSI!B1161</f>
        <v>0</v>
      </c>
      <c r="C1161" s="2">
        <f>RSI!I1161</f>
        <v>6.1198260340887742</v>
      </c>
      <c r="D1161" s="2">
        <f>MACD!E1161</f>
        <v>-1.7310012294184451E-5</v>
      </c>
      <c r="E1161" s="2">
        <f>MACD!F1161</f>
        <v>-2.5455880222186103E-5</v>
      </c>
      <c r="F1161" s="2">
        <f>'Moving Avg'!D1161</f>
        <v>0</v>
      </c>
      <c r="G1161" s="2">
        <f>'Moving Avg'!F1161</f>
        <v>0</v>
      </c>
      <c r="H1161" s="2">
        <f>'Moving Avg'!G1161</f>
        <v>0</v>
      </c>
      <c r="I1161" s="2">
        <f>'Moving Avg'!H1161</f>
        <v>1.7546999999999999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  <c r="M1161" s="8">
        <f t="shared" si="180"/>
        <v>50</v>
      </c>
      <c r="N1161" s="8">
        <f t="shared" si="181"/>
        <v>0</v>
      </c>
      <c r="O1161" s="8">
        <f t="shared" si="182"/>
        <v>0</v>
      </c>
      <c r="P1161" s="8">
        <f t="shared" si="183"/>
        <v>33</v>
      </c>
      <c r="Q1161" s="9">
        <f t="shared" si="184"/>
        <v>22.45</v>
      </c>
      <c r="R1161" s="9">
        <f t="shared" si="185"/>
        <v>18.25</v>
      </c>
      <c r="S1161" s="9">
        <f t="shared" si="186"/>
        <v>22.35</v>
      </c>
      <c r="T1161" s="9">
        <f t="shared" si="187"/>
        <v>20.75</v>
      </c>
      <c r="U1161" s="8">
        <f t="shared" si="188"/>
        <v>21.016666666666669</v>
      </c>
      <c r="V1161" s="8">
        <f t="shared" si="189"/>
        <v>20.950000000000003</v>
      </c>
    </row>
    <row r="1162" spans="1:22" ht="13.5" x14ac:dyDescent="0.25">
      <c r="A1162" s="3">
        <f>RSI!A1162</f>
        <v>0</v>
      </c>
      <c r="B1162" s="2">
        <f>RSI!B1162</f>
        <v>0</v>
      </c>
      <c r="C1162" s="2">
        <f>RSI!I1162</f>
        <v>6.1198260340887742</v>
      </c>
      <c r="D1162" s="2">
        <f>MACD!E1162</f>
        <v>-1.602778989548874E-5</v>
      </c>
      <c r="E1162" s="2">
        <f>MACD!F1162</f>
        <v>-2.3570262156846632E-5</v>
      </c>
      <c r="F1162" s="2">
        <f>'Moving Avg'!D1162</f>
        <v>0</v>
      </c>
      <c r="G1162" s="2">
        <f>'Moving Avg'!F1162</f>
        <v>0</v>
      </c>
      <c r="H1162" s="2">
        <f>'Moving Avg'!G1162</f>
        <v>0</v>
      </c>
      <c r="I1162" s="2">
        <f>'Moving Avg'!H1162</f>
        <v>1.6708500000000002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50</v>
      </c>
      <c r="N1162" s="8">
        <f t="shared" si="181"/>
        <v>0</v>
      </c>
      <c r="O1162" s="8">
        <f t="shared" si="182"/>
        <v>0</v>
      </c>
      <c r="P1162" s="8">
        <f t="shared" si="183"/>
        <v>33</v>
      </c>
      <c r="Q1162" s="9">
        <f t="shared" si="184"/>
        <v>22.45</v>
      </c>
      <c r="R1162" s="9">
        <f t="shared" si="185"/>
        <v>18.25</v>
      </c>
      <c r="S1162" s="9">
        <f t="shared" si="186"/>
        <v>22.35</v>
      </c>
      <c r="T1162" s="9">
        <f t="shared" si="187"/>
        <v>20.75</v>
      </c>
      <c r="U1162" s="8">
        <f t="shared" si="188"/>
        <v>21.016666666666669</v>
      </c>
      <c r="V1162" s="8">
        <f t="shared" si="189"/>
        <v>20.950000000000003</v>
      </c>
    </row>
    <row r="1163" spans="1:22" ht="13.5" x14ac:dyDescent="0.25">
      <c r="A1163" s="3">
        <f>RSI!A1163</f>
        <v>0</v>
      </c>
      <c r="B1163" s="2">
        <f>RSI!B1163</f>
        <v>0</v>
      </c>
      <c r="C1163" s="2">
        <f>RSI!I1163</f>
        <v>6.1198260340887742</v>
      </c>
      <c r="D1163" s="2">
        <f>MACD!E1163</f>
        <v>-1.4840546820778557E-5</v>
      </c>
      <c r="E1163" s="2">
        <f>MACD!F1163</f>
        <v>-2.1824319089633019E-5</v>
      </c>
      <c r="F1163" s="2">
        <f>'Moving Avg'!D1163</f>
        <v>0</v>
      </c>
      <c r="G1163" s="2">
        <f>'Moving Avg'!F1163</f>
        <v>0</v>
      </c>
      <c r="H1163" s="2">
        <f>'Moving Avg'!G1163</f>
        <v>0</v>
      </c>
      <c r="I1163" s="2">
        <f>'Moving Avg'!H1163</f>
        <v>1.5868500000000001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50</v>
      </c>
      <c r="N1163" s="8">
        <f t="shared" si="181"/>
        <v>0</v>
      </c>
      <c r="O1163" s="8">
        <f t="shared" si="182"/>
        <v>0</v>
      </c>
      <c r="P1163" s="8">
        <f t="shared" si="183"/>
        <v>33</v>
      </c>
      <c r="Q1163" s="9">
        <f t="shared" si="184"/>
        <v>22.45</v>
      </c>
      <c r="R1163" s="9">
        <f t="shared" si="185"/>
        <v>18.25</v>
      </c>
      <c r="S1163" s="9">
        <f t="shared" si="186"/>
        <v>22.35</v>
      </c>
      <c r="T1163" s="9">
        <f t="shared" si="187"/>
        <v>20.75</v>
      </c>
      <c r="U1163" s="8">
        <f t="shared" si="188"/>
        <v>21.016666666666669</v>
      </c>
      <c r="V1163" s="8">
        <f t="shared" si="189"/>
        <v>20.950000000000003</v>
      </c>
    </row>
    <row r="1164" spans="1:22" ht="13.5" x14ac:dyDescent="0.25">
      <c r="A1164" s="3">
        <f>RSI!A1164</f>
        <v>0</v>
      </c>
      <c r="B1164" s="2">
        <f>RSI!B1164</f>
        <v>0</v>
      </c>
      <c r="C1164" s="2">
        <f>RSI!I1164</f>
        <v>6.1198260340887742</v>
      </c>
      <c r="D1164" s="2">
        <f>MACD!E1164</f>
        <v>-1.3741247581951162E-5</v>
      </c>
      <c r="E1164" s="2">
        <f>MACD!F1164</f>
        <v>-2.020770478809665E-5</v>
      </c>
      <c r="F1164" s="2">
        <f>'Moving Avg'!D1164</f>
        <v>0</v>
      </c>
      <c r="G1164" s="2">
        <f>'Moving Avg'!F1164</f>
        <v>0</v>
      </c>
      <c r="H1164" s="2">
        <f>'Moving Avg'!G1164</f>
        <v>0</v>
      </c>
      <c r="I1164" s="2">
        <f>'Moving Avg'!H1164</f>
        <v>1.50285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50</v>
      </c>
      <c r="N1164" s="8">
        <f t="shared" si="181"/>
        <v>0</v>
      </c>
      <c r="O1164" s="8">
        <f t="shared" si="182"/>
        <v>0</v>
      </c>
      <c r="P1164" s="8">
        <f t="shared" si="183"/>
        <v>33</v>
      </c>
      <c r="Q1164" s="9">
        <f t="shared" si="184"/>
        <v>22.45</v>
      </c>
      <c r="R1164" s="9">
        <f t="shared" si="185"/>
        <v>18.25</v>
      </c>
      <c r="S1164" s="9">
        <f t="shared" si="186"/>
        <v>22.35</v>
      </c>
      <c r="T1164" s="9">
        <f t="shared" si="187"/>
        <v>20.75</v>
      </c>
      <c r="U1164" s="8">
        <f t="shared" si="188"/>
        <v>21.016666666666669</v>
      </c>
      <c r="V1164" s="8">
        <f t="shared" si="189"/>
        <v>20.950000000000003</v>
      </c>
    </row>
    <row r="1165" spans="1:22" ht="13.5" x14ac:dyDescent="0.25">
      <c r="A1165" s="3">
        <f>RSI!A1165</f>
        <v>0</v>
      </c>
      <c r="B1165" s="2">
        <f>RSI!B1165</f>
        <v>0</v>
      </c>
      <c r="C1165" s="2">
        <f>RSI!I1165</f>
        <v>6.1198260340887742</v>
      </c>
      <c r="D1165" s="2">
        <f>MACD!E1165</f>
        <v>-1.2723377835497207E-5</v>
      </c>
      <c r="E1165" s="2">
        <f>MACD!F1165</f>
        <v>-1.8710839397576761E-5</v>
      </c>
      <c r="F1165" s="2">
        <f>'Moving Avg'!D1165</f>
        <v>0</v>
      </c>
      <c r="G1165" s="2">
        <f>'Moving Avg'!F1165</f>
        <v>0</v>
      </c>
      <c r="H1165" s="2">
        <f>'Moving Avg'!G1165</f>
        <v>0</v>
      </c>
      <c r="I1165" s="2">
        <f>'Moving Avg'!H1165</f>
        <v>1.4196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50</v>
      </c>
      <c r="N1165" s="8">
        <f t="shared" si="181"/>
        <v>0</v>
      </c>
      <c r="O1165" s="8">
        <f t="shared" si="182"/>
        <v>0</v>
      </c>
      <c r="P1165" s="8">
        <f t="shared" si="183"/>
        <v>33</v>
      </c>
      <c r="Q1165" s="9">
        <f t="shared" si="184"/>
        <v>22.45</v>
      </c>
      <c r="R1165" s="9">
        <f t="shared" si="185"/>
        <v>18.25</v>
      </c>
      <c r="S1165" s="9">
        <f t="shared" si="186"/>
        <v>22.35</v>
      </c>
      <c r="T1165" s="9">
        <f t="shared" si="187"/>
        <v>20.75</v>
      </c>
      <c r="U1165" s="8">
        <f t="shared" si="188"/>
        <v>21.016666666666669</v>
      </c>
      <c r="V1165" s="8">
        <f t="shared" si="189"/>
        <v>20.950000000000003</v>
      </c>
    </row>
    <row r="1166" spans="1:22" ht="13.5" x14ac:dyDescent="0.25">
      <c r="A1166" s="3">
        <f>RSI!A1166</f>
        <v>0</v>
      </c>
      <c r="B1166" s="2">
        <f>RSI!B1166</f>
        <v>0</v>
      </c>
      <c r="C1166" s="2">
        <f>RSI!I1166</f>
        <v>6.1198260340887742</v>
      </c>
      <c r="D1166" s="2">
        <f>MACD!E1166</f>
        <v>-1.1780905779608813E-5</v>
      </c>
      <c r="E1166" s="2">
        <f>MACD!F1166</f>
        <v>-1.732485267398317E-5</v>
      </c>
      <c r="F1166" s="2">
        <f>'Moving Avg'!D1166</f>
        <v>0</v>
      </c>
      <c r="G1166" s="2">
        <f>'Moving Avg'!F1166</f>
        <v>0</v>
      </c>
      <c r="H1166" s="2">
        <f>'Moving Avg'!G1166</f>
        <v>0</v>
      </c>
      <c r="I1166" s="2">
        <f>'Moving Avg'!H1166</f>
        <v>1.3363500000000001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  <c r="M1166" s="8">
        <f t="shared" si="180"/>
        <v>50</v>
      </c>
      <c r="N1166" s="8">
        <f t="shared" si="181"/>
        <v>0</v>
      </c>
      <c r="O1166" s="8">
        <f t="shared" si="182"/>
        <v>0</v>
      </c>
      <c r="P1166" s="8">
        <f t="shared" si="183"/>
        <v>33</v>
      </c>
      <c r="Q1166" s="9">
        <f t="shared" si="184"/>
        <v>22.45</v>
      </c>
      <c r="R1166" s="9">
        <f t="shared" si="185"/>
        <v>18.25</v>
      </c>
      <c r="S1166" s="9">
        <f t="shared" si="186"/>
        <v>22.35</v>
      </c>
      <c r="T1166" s="9">
        <f t="shared" si="187"/>
        <v>20.75</v>
      </c>
      <c r="U1166" s="8">
        <f t="shared" si="188"/>
        <v>21.016666666666669</v>
      </c>
      <c r="V1166" s="8">
        <f t="shared" si="189"/>
        <v>20.950000000000003</v>
      </c>
    </row>
    <row r="1167" spans="1:22" ht="13.5" x14ac:dyDescent="0.25">
      <c r="A1167" s="3">
        <f>RSI!A1167</f>
        <v>0</v>
      </c>
      <c r="B1167" s="2">
        <f>RSI!B1167</f>
        <v>0</v>
      </c>
      <c r="C1167" s="2">
        <f>RSI!I1167</f>
        <v>6.1198260340887742</v>
      </c>
      <c r="D1167" s="2">
        <f>MACD!E1167</f>
        <v>-1.0908246410697862E-5</v>
      </c>
      <c r="E1167" s="2">
        <f>MACD!F1167</f>
        <v>-1.6041531421326111E-5</v>
      </c>
      <c r="F1167" s="2">
        <f>'Moving Avg'!D1167</f>
        <v>0</v>
      </c>
      <c r="G1167" s="2">
        <f>'Moving Avg'!F1167</f>
        <v>0</v>
      </c>
      <c r="H1167" s="2">
        <f>'Moving Avg'!G1167</f>
        <v>0</v>
      </c>
      <c r="I1167" s="2">
        <f>'Moving Avg'!H1167</f>
        <v>1.2531000000000001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  <c r="M1167" s="8">
        <f t="shared" si="180"/>
        <v>50</v>
      </c>
      <c r="N1167" s="8">
        <f t="shared" si="181"/>
        <v>0</v>
      </c>
      <c r="O1167" s="8">
        <f t="shared" si="182"/>
        <v>0</v>
      </c>
      <c r="P1167" s="8">
        <f t="shared" si="183"/>
        <v>33</v>
      </c>
      <c r="Q1167" s="9">
        <f t="shared" si="184"/>
        <v>22.45</v>
      </c>
      <c r="R1167" s="9">
        <f t="shared" si="185"/>
        <v>18.25</v>
      </c>
      <c r="S1167" s="9">
        <f t="shared" si="186"/>
        <v>22.35</v>
      </c>
      <c r="T1167" s="9">
        <f t="shared" si="187"/>
        <v>20.75</v>
      </c>
      <c r="U1167" s="8">
        <f t="shared" si="188"/>
        <v>21.016666666666669</v>
      </c>
      <c r="V1167" s="8">
        <f t="shared" si="189"/>
        <v>20.950000000000003</v>
      </c>
    </row>
    <row r="1168" spans="1:22" ht="13.5" x14ac:dyDescent="0.25">
      <c r="A1168" s="3">
        <f>RSI!A1168</f>
        <v>0</v>
      </c>
      <c r="B1168" s="2">
        <f>RSI!B1168</f>
        <v>0</v>
      </c>
      <c r="C1168" s="2">
        <f>RSI!I1168</f>
        <v>6.1198260340887742</v>
      </c>
      <c r="D1168" s="2">
        <f>MACD!E1168</f>
        <v>-1.010022842752606E-5</v>
      </c>
      <c r="E1168" s="2">
        <f>MACD!F1168</f>
        <v>-1.4853270822566101E-5</v>
      </c>
      <c r="F1168" s="2">
        <f>'Moving Avg'!D1168</f>
        <v>0</v>
      </c>
      <c r="G1168" s="2">
        <f>'Moving Avg'!F1168</f>
        <v>0</v>
      </c>
      <c r="H1168" s="2">
        <f>'Moving Avg'!G1168</f>
        <v>0</v>
      </c>
      <c r="I1168" s="2">
        <f>'Moving Avg'!H1168</f>
        <v>1.1698500000000001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  <c r="M1168" s="8">
        <f t="shared" si="180"/>
        <v>50</v>
      </c>
      <c r="N1168" s="8">
        <f t="shared" si="181"/>
        <v>0</v>
      </c>
      <c r="O1168" s="8">
        <f t="shared" si="182"/>
        <v>0</v>
      </c>
      <c r="P1168" s="8">
        <f t="shared" si="183"/>
        <v>33</v>
      </c>
      <c r="Q1168" s="9">
        <f t="shared" si="184"/>
        <v>22.45</v>
      </c>
      <c r="R1168" s="9">
        <f t="shared" si="185"/>
        <v>18.25</v>
      </c>
      <c r="S1168" s="9">
        <f t="shared" si="186"/>
        <v>22.35</v>
      </c>
      <c r="T1168" s="9">
        <f t="shared" si="187"/>
        <v>20.75</v>
      </c>
      <c r="U1168" s="8">
        <f t="shared" si="188"/>
        <v>21.016666666666669</v>
      </c>
      <c r="V1168" s="8">
        <f t="shared" si="189"/>
        <v>20.950000000000003</v>
      </c>
    </row>
    <row r="1169" spans="1:22" ht="13.5" x14ac:dyDescent="0.25">
      <c r="A1169" s="3">
        <f>RSI!A1169</f>
        <v>0</v>
      </c>
      <c r="B1169" s="2">
        <f>RSI!B1169</f>
        <v>0</v>
      </c>
      <c r="C1169" s="2">
        <f>RSI!I1169</f>
        <v>6.1198260340887742</v>
      </c>
      <c r="D1169" s="2">
        <f>MACD!E1169</f>
        <v>-9.3520635868356052E-6</v>
      </c>
      <c r="E1169" s="2">
        <f>MACD!F1169</f>
        <v>-1.3753029375420003E-5</v>
      </c>
      <c r="F1169" s="2">
        <f>'Moving Avg'!D1169</f>
        <v>0</v>
      </c>
      <c r="G1169" s="2">
        <f>'Moving Avg'!F1169</f>
        <v>0</v>
      </c>
      <c r="H1169" s="2">
        <f>'Moving Avg'!G1169</f>
        <v>0</v>
      </c>
      <c r="I1169" s="2">
        <f>'Moving Avg'!H1169</f>
        <v>1.0876000000000001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  <c r="M1169" s="8">
        <f t="shared" si="180"/>
        <v>50</v>
      </c>
      <c r="N1169" s="8">
        <f t="shared" si="181"/>
        <v>0</v>
      </c>
      <c r="O1169" s="8">
        <f t="shared" si="182"/>
        <v>0</v>
      </c>
      <c r="P1169" s="8">
        <f t="shared" si="183"/>
        <v>33</v>
      </c>
      <c r="Q1169" s="9">
        <f t="shared" si="184"/>
        <v>22.45</v>
      </c>
      <c r="R1169" s="9">
        <f t="shared" si="185"/>
        <v>18.25</v>
      </c>
      <c r="S1169" s="9">
        <f t="shared" si="186"/>
        <v>22.35</v>
      </c>
      <c r="T1169" s="9">
        <f t="shared" si="187"/>
        <v>20.75</v>
      </c>
      <c r="U1169" s="8">
        <f t="shared" si="188"/>
        <v>21.016666666666669</v>
      </c>
      <c r="V1169" s="8">
        <f t="shared" si="189"/>
        <v>20.950000000000003</v>
      </c>
    </row>
    <row r="1170" spans="1:22" ht="13.5" x14ac:dyDescent="0.25">
      <c r="A1170" s="3">
        <f>RSI!A1170</f>
        <v>0</v>
      </c>
      <c r="B1170" s="2">
        <f>RSI!B1170</f>
        <v>0</v>
      </c>
      <c r="C1170" s="2">
        <f>RSI!I1170</f>
        <v>6.1198260340887742</v>
      </c>
      <c r="D1170" s="2">
        <f>MACD!E1170</f>
        <v>-8.6593183288948122E-6</v>
      </c>
      <c r="E1170" s="2">
        <f>MACD!F1170</f>
        <v>-1.2734287166114966E-5</v>
      </c>
      <c r="F1170" s="2">
        <f>'Moving Avg'!D1170</f>
        <v>0</v>
      </c>
      <c r="G1170" s="2">
        <f>'Moving Avg'!F1170</f>
        <v>0</v>
      </c>
      <c r="H1170" s="2">
        <f>'Moving Avg'!G1170</f>
        <v>0</v>
      </c>
      <c r="I1170" s="2">
        <f>'Moving Avg'!H1170</f>
        <v>1.00535</v>
      </c>
      <c r="J1170" s="6" t="str">
        <f>OBV!F1170</f>
        <v>NEUTRAL</v>
      </c>
      <c r="K1170" s="6" t="str">
        <f>OBV!G1170</f>
        <v>NEUTRAL</v>
      </c>
      <c r="L1170" s="6" t="str">
        <f>OBV!H1170</f>
        <v>NEUTRAL</v>
      </c>
      <c r="M1170" s="8">
        <f t="shared" si="180"/>
        <v>50</v>
      </c>
      <c r="N1170" s="8">
        <f t="shared" si="181"/>
        <v>0</v>
      </c>
      <c r="O1170" s="8">
        <f t="shared" si="182"/>
        <v>0</v>
      </c>
      <c r="P1170" s="8">
        <f t="shared" si="183"/>
        <v>33</v>
      </c>
      <c r="Q1170" s="9">
        <f t="shared" si="184"/>
        <v>22.45</v>
      </c>
      <c r="R1170" s="9">
        <f t="shared" si="185"/>
        <v>18.25</v>
      </c>
      <c r="S1170" s="9">
        <f t="shared" si="186"/>
        <v>22.35</v>
      </c>
      <c r="T1170" s="9">
        <f t="shared" si="187"/>
        <v>20.75</v>
      </c>
      <c r="U1170" s="8">
        <f t="shared" si="188"/>
        <v>21.016666666666669</v>
      </c>
      <c r="V1170" s="8">
        <f t="shared" si="189"/>
        <v>20.950000000000003</v>
      </c>
    </row>
    <row r="1171" spans="1:22" ht="13.5" x14ac:dyDescent="0.25">
      <c r="A1171" s="3">
        <f>RSI!A1171</f>
        <v>0</v>
      </c>
      <c r="B1171" s="2">
        <f>RSI!B1171</f>
        <v>0</v>
      </c>
      <c r="C1171" s="2">
        <f>RSI!I1171</f>
        <v>6.1198260340887742</v>
      </c>
      <c r="D1171" s="2">
        <f>MACD!E1171</f>
        <v>-8.0178875048227421E-6</v>
      </c>
      <c r="E1171" s="2">
        <f>MACD!F1171</f>
        <v>-1.1791007233856522E-5</v>
      </c>
      <c r="F1171" s="2">
        <f>'Moving Avg'!D1171</f>
        <v>0</v>
      </c>
      <c r="G1171" s="2">
        <f>'Moving Avg'!F1171</f>
        <v>0</v>
      </c>
      <c r="H1171" s="2">
        <f>'Moving Avg'!G1171</f>
        <v>0</v>
      </c>
      <c r="I1171" s="2">
        <f>'Moving Avg'!H1171</f>
        <v>0.92159999999999997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  <c r="M1171" s="8">
        <f t="shared" si="180"/>
        <v>50</v>
      </c>
      <c r="N1171" s="8">
        <f t="shared" si="181"/>
        <v>0</v>
      </c>
      <c r="O1171" s="8">
        <f t="shared" si="182"/>
        <v>0</v>
      </c>
      <c r="P1171" s="8">
        <f t="shared" si="183"/>
        <v>33</v>
      </c>
      <c r="Q1171" s="9">
        <f t="shared" si="184"/>
        <v>22.45</v>
      </c>
      <c r="R1171" s="9">
        <f t="shared" si="185"/>
        <v>18.25</v>
      </c>
      <c r="S1171" s="9">
        <f t="shared" si="186"/>
        <v>22.35</v>
      </c>
      <c r="T1171" s="9">
        <f t="shared" si="187"/>
        <v>20.75</v>
      </c>
      <c r="U1171" s="8">
        <f t="shared" si="188"/>
        <v>21.016666666666669</v>
      </c>
      <c r="V1171" s="8">
        <f t="shared" si="189"/>
        <v>20.950000000000003</v>
      </c>
    </row>
    <row r="1172" spans="1:22" ht="13.5" x14ac:dyDescent="0.25">
      <c r="A1172" s="3">
        <f>RSI!A1172</f>
        <v>0</v>
      </c>
      <c r="B1172" s="2">
        <f>RSI!B1172</f>
        <v>0</v>
      </c>
      <c r="C1172" s="2">
        <f>RSI!I1172</f>
        <v>6.1198260340887742</v>
      </c>
      <c r="D1172" s="2">
        <f>MACD!E1172</f>
        <v>-7.4239700500104608E-6</v>
      </c>
      <c r="E1172" s="2">
        <f>MACD!F1172</f>
        <v>-1.091759979708731E-5</v>
      </c>
      <c r="F1172" s="2">
        <f>'Moving Avg'!D1172</f>
        <v>0</v>
      </c>
      <c r="G1172" s="2">
        <f>'Moving Avg'!F1172</f>
        <v>0</v>
      </c>
      <c r="H1172" s="2">
        <f>'Moving Avg'!G1172</f>
        <v>0</v>
      </c>
      <c r="I1172" s="2">
        <f>'Moving Avg'!H1172</f>
        <v>0.83819999999999995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  <c r="M1172" s="8">
        <f t="shared" si="180"/>
        <v>50</v>
      </c>
      <c r="N1172" s="8">
        <f t="shared" si="181"/>
        <v>0</v>
      </c>
      <c r="O1172" s="8">
        <f t="shared" si="182"/>
        <v>0</v>
      </c>
      <c r="P1172" s="8">
        <f t="shared" si="183"/>
        <v>33</v>
      </c>
      <c r="Q1172" s="9">
        <f t="shared" si="184"/>
        <v>22.45</v>
      </c>
      <c r="R1172" s="9">
        <f t="shared" si="185"/>
        <v>18.25</v>
      </c>
      <c r="S1172" s="9">
        <f t="shared" si="186"/>
        <v>22.35</v>
      </c>
      <c r="T1172" s="9">
        <f t="shared" si="187"/>
        <v>20.75</v>
      </c>
      <c r="U1172" s="8">
        <f t="shared" si="188"/>
        <v>21.016666666666669</v>
      </c>
      <c r="V1172" s="8">
        <f t="shared" si="189"/>
        <v>20.950000000000003</v>
      </c>
    </row>
    <row r="1173" spans="1:22" ht="13.5" x14ac:dyDescent="0.25">
      <c r="A1173" s="3">
        <f>RSI!A1173</f>
        <v>0</v>
      </c>
      <c r="B1173" s="2">
        <f>RSI!B1173</f>
        <v>0</v>
      </c>
      <c r="C1173" s="2">
        <f>RSI!I1173</f>
        <v>6.1198260340887742</v>
      </c>
      <c r="D1173" s="2">
        <f>MACD!E1173</f>
        <v>-6.8740464594878993E-6</v>
      </c>
      <c r="E1173" s="2">
        <f>MACD!F1173</f>
        <v>-1.0108889129567427E-5</v>
      </c>
      <c r="F1173" s="2">
        <f>'Moving Avg'!D1173</f>
        <v>0</v>
      </c>
      <c r="G1173" s="2">
        <f>'Moving Avg'!F1173</f>
        <v>0</v>
      </c>
      <c r="H1173" s="2">
        <f>'Moving Avg'!G1173</f>
        <v>0</v>
      </c>
      <c r="I1173" s="2">
        <f>'Moving Avg'!H1173</f>
        <v>0.75480000000000003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  <c r="M1173" s="8">
        <f t="shared" si="180"/>
        <v>50</v>
      </c>
      <c r="N1173" s="8">
        <f t="shared" si="181"/>
        <v>0</v>
      </c>
      <c r="O1173" s="8">
        <f t="shared" si="182"/>
        <v>0</v>
      </c>
      <c r="P1173" s="8">
        <f t="shared" si="183"/>
        <v>33</v>
      </c>
      <c r="Q1173" s="9">
        <f t="shared" si="184"/>
        <v>22.45</v>
      </c>
      <c r="R1173" s="9">
        <f t="shared" si="185"/>
        <v>18.25</v>
      </c>
      <c r="S1173" s="9">
        <f t="shared" si="186"/>
        <v>22.35</v>
      </c>
      <c r="T1173" s="9">
        <f t="shared" si="187"/>
        <v>20.75</v>
      </c>
      <c r="U1173" s="8">
        <f t="shared" si="188"/>
        <v>21.016666666666669</v>
      </c>
      <c r="V1173" s="8">
        <f t="shared" si="189"/>
        <v>20.950000000000003</v>
      </c>
    </row>
    <row r="1174" spans="1:22" ht="13.5" x14ac:dyDescent="0.25">
      <c r="A1174" s="3">
        <f>RSI!A1174</f>
        <v>0</v>
      </c>
      <c r="B1174" s="2">
        <f>RSI!B1174</f>
        <v>0</v>
      </c>
      <c r="C1174" s="2">
        <f>RSI!I1174</f>
        <v>6.1198260340887742</v>
      </c>
      <c r="D1174" s="2">
        <f>MACD!E1174</f>
        <v>-6.3648579317623837E-6</v>
      </c>
      <c r="E1174" s="2">
        <f>MACD!F1174</f>
        <v>-9.3600828900064179E-6</v>
      </c>
      <c r="F1174" s="2">
        <f>'Moving Avg'!D1174</f>
        <v>0</v>
      </c>
      <c r="G1174" s="2">
        <f>'Moving Avg'!F1174</f>
        <v>0</v>
      </c>
      <c r="H1174" s="2">
        <f>'Moving Avg'!G1174</f>
        <v>0</v>
      </c>
      <c r="I1174" s="2">
        <f>'Moving Avg'!H1174</f>
        <v>0.67230000000000001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0"/>
        <v>50</v>
      </c>
      <c r="N1174" s="8">
        <f t="shared" si="181"/>
        <v>0</v>
      </c>
      <c r="O1174" s="8">
        <f t="shared" si="182"/>
        <v>0</v>
      </c>
      <c r="P1174" s="8">
        <f t="shared" si="183"/>
        <v>33</v>
      </c>
      <c r="Q1174" s="9">
        <f t="shared" si="184"/>
        <v>22.45</v>
      </c>
      <c r="R1174" s="9">
        <f t="shared" si="185"/>
        <v>18.25</v>
      </c>
      <c r="S1174" s="9">
        <f t="shared" si="186"/>
        <v>22.35</v>
      </c>
      <c r="T1174" s="9">
        <f t="shared" si="187"/>
        <v>20.75</v>
      </c>
      <c r="U1174" s="8">
        <f t="shared" si="188"/>
        <v>21.016666666666669</v>
      </c>
      <c r="V1174" s="8">
        <f t="shared" si="189"/>
        <v>20.950000000000003</v>
      </c>
    </row>
    <row r="1175" spans="1:22" ht="13.5" x14ac:dyDescent="0.25">
      <c r="A1175" s="3">
        <f>RSI!A1175</f>
        <v>0</v>
      </c>
      <c r="B1175" s="2">
        <f>RSI!B1175</f>
        <v>0</v>
      </c>
      <c r="C1175" s="2">
        <f>RSI!I1175</f>
        <v>6.1198260340887742</v>
      </c>
      <c r="D1175" s="2">
        <f>MACD!E1175</f>
        <v>-5.8933870575413973E-6</v>
      </c>
      <c r="E1175" s="2">
        <f>MACD!F1175</f>
        <v>-8.6667437235134145E-6</v>
      </c>
      <c r="F1175" s="2">
        <f>'Moving Avg'!D1175</f>
        <v>0</v>
      </c>
      <c r="G1175" s="2">
        <f>'Moving Avg'!F1175</f>
        <v>0</v>
      </c>
      <c r="H1175" s="2">
        <f>'Moving Avg'!G1175</f>
        <v>0</v>
      </c>
      <c r="I1175" s="2">
        <f>'Moving Avg'!H1175</f>
        <v>0.58889999999999998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50</v>
      </c>
      <c r="N1175" s="8">
        <f t="shared" si="181"/>
        <v>0</v>
      </c>
      <c r="O1175" s="8">
        <f t="shared" si="182"/>
        <v>0</v>
      </c>
      <c r="P1175" s="8">
        <f t="shared" si="183"/>
        <v>33</v>
      </c>
      <c r="Q1175" s="9">
        <f t="shared" si="184"/>
        <v>22.45</v>
      </c>
      <c r="R1175" s="9">
        <f t="shared" si="185"/>
        <v>18.25</v>
      </c>
      <c r="S1175" s="9">
        <f t="shared" si="186"/>
        <v>22.35</v>
      </c>
      <c r="T1175" s="9">
        <f t="shared" si="187"/>
        <v>20.75</v>
      </c>
      <c r="U1175" s="8">
        <f t="shared" si="188"/>
        <v>21.016666666666669</v>
      </c>
      <c r="V1175" s="8">
        <f t="shared" si="189"/>
        <v>20.950000000000003</v>
      </c>
    </row>
    <row r="1176" spans="1:22" ht="13.5" x14ac:dyDescent="0.25">
      <c r="A1176" s="3">
        <f>RSI!A1176</f>
        <v>0</v>
      </c>
      <c r="B1176" s="2">
        <f>RSI!B1176</f>
        <v>0</v>
      </c>
      <c r="C1176" s="2">
        <f>RSI!I1176</f>
        <v>6.1198260340887742</v>
      </c>
      <c r="D1176" s="2">
        <f>MACD!E1176</f>
        <v>-5.4568399389062497E-6</v>
      </c>
      <c r="E1176" s="2">
        <f>MACD!F1176</f>
        <v>-8.0247629665919824E-6</v>
      </c>
      <c r="F1176" s="2">
        <f>'Moving Avg'!D1176</f>
        <v>0</v>
      </c>
      <c r="G1176" s="2">
        <f>'Moving Avg'!F1176</f>
        <v>0</v>
      </c>
      <c r="H1176" s="2">
        <f>'Moving Avg'!G1176</f>
        <v>0</v>
      </c>
      <c r="I1176" s="2">
        <f>'Moving Avg'!H1176</f>
        <v>0.50639999999999996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50</v>
      </c>
      <c r="N1176" s="8">
        <f t="shared" si="181"/>
        <v>0</v>
      </c>
      <c r="O1176" s="8">
        <f t="shared" si="182"/>
        <v>0</v>
      </c>
      <c r="P1176" s="8">
        <f t="shared" si="183"/>
        <v>33</v>
      </c>
      <c r="Q1176" s="9">
        <f t="shared" si="184"/>
        <v>22.45</v>
      </c>
      <c r="R1176" s="9">
        <f t="shared" si="185"/>
        <v>18.25</v>
      </c>
      <c r="S1176" s="9">
        <f t="shared" si="186"/>
        <v>22.35</v>
      </c>
      <c r="T1176" s="9">
        <f t="shared" si="187"/>
        <v>20.75</v>
      </c>
      <c r="U1176" s="8">
        <f t="shared" si="188"/>
        <v>21.016666666666669</v>
      </c>
      <c r="V1176" s="8">
        <f t="shared" si="189"/>
        <v>20.950000000000003</v>
      </c>
    </row>
    <row r="1177" spans="1:22" ht="13.5" x14ac:dyDescent="0.25">
      <c r="A1177" s="3">
        <f>RSI!A1177</f>
        <v>0</v>
      </c>
      <c r="B1177" s="2">
        <f>RSI!B1177</f>
        <v>0</v>
      </c>
      <c r="C1177" s="2">
        <f>RSI!I1177</f>
        <v>6.1198260340887742</v>
      </c>
      <c r="D1177" s="2">
        <f>MACD!E1177</f>
        <v>-5.0526296329794958E-6</v>
      </c>
      <c r="E1177" s="2">
        <f>MACD!F1177</f>
        <v>-7.4303362998694847E-6</v>
      </c>
      <c r="F1177" s="2">
        <f>'Moving Avg'!D1177</f>
        <v>0</v>
      </c>
      <c r="G1177" s="2">
        <f>'Moving Avg'!F1177</f>
        <v>0</v>
      </c>
      <c r="H1177" s="2">
        <f>'Moving Avg'!G1177</f>
        <v>0</v>
      </c>
      <c r="I1177" s="2">
        <f>'Moving Avg'!H1177</f>
        <v>0.42239999999999994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50</v>
      </c>
      <c r="N1177" s="8">
        <f t="shared" si="181"/>
        <v>0</v>
      </c>
      <c r="O1177" s="8">
        <f t="shared" si="182"/>
        <v>0</v>
      </c>
      <c r="P1177" s="8">
        <f t="shared" si="183"/>
        <v>33</v>
      </c>
      <c r="Q1177" s="9">
        <f t="shared" si="184"/>
        <v>22.45</v>
      </c>
      <c r="R1177" s="9">
        <f t="shared" si="185"/>
        <v>18.25</v>
      </c>
      <c r="S1177" s="9">
        <f t="shared" si="186"/>
        <v>22.35</v>
      </c>
      <c r="T1177" s="9">
        <f t="shared" si="187"/>
        <v>20.75</v>
      </c>
      <c r="U1177" s="8">
        <f t="shared" si="188"/>
        <v>21.016666666666669</v>
      </c>
      <c r="V1177" s="8">
        <f t="shared" si="189"/>
        <v>20.950000000000003</v>
      </c>
    </row>
    <row r="1178" spans="1:22" ht="13.5" x14ac:dyDescent="0.25">
      <c r="A1178" s="3">
        <f>RSI!A1178</f>
        <v>0</v>
      </c>
      <c r="B1178" s="2">
        <f>RSI!B1178</f>
        <v>0</v>
      </c>
      <c r="C1178" s="2">
        <f>RSI!I1178</f>
        <v>6.1198260340887742</v>
      </c>
      <c r="D1178" s="2">
        <f>MACD!E1178</f>
        <v>-4.6783608219772863E-6</v>
      </c>
      <c r="E1178" s="2">
        <f>MACD!F1178</f>
        <v>-6.8799412042910455E-6</v>
      </c>
      <c r="F1178" s="2">
        <f>'Moving Avg'!D1178</f>
        <v>0</v>
      </c>
      <c r="G1178" s="2">
        <f>'Moving Avg'!F1178</f>
        <v>0</v>
      </c>
      <c r="H1178" s="2">
        <f>'Moving Avg'!G1178</f>
        <v>0</v>
      </c>
      <c r="I1178" s="2">
        <f>'Moving Avg'!H1178</f>
        <v>0.33744999999999997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50</v>
      </c>
      <c r="N1178" s="8">
        <f t="shared" si="181"/>
        <v>0</v>
      </c>
      <c r="O1178" s="8">
        <f t="shared" si="182"/>
        <v>0</v>
      </c>
      <c r="P1178" s="8">
        <f t="shared" si="183"/>
        <v>33</v>
      </c>
      <c r="Q1178" s="9">
        <f t="shared" si="184"/>
        <v>22.45</v>
      </c>
      <c r="R1178" s="9">
        <f t="shared" si="185"/>
        <v>18.25</v>
      </c>
      <c r="S1178" s="9">
        <f t="shared" si="186"/>
        <v>22.35</v>
      </c>
      <c r="T1178" s="9">
        <f t="shared" si="187"/>
        <v>20.75</v>
      </c>
      <c r="U1178" s="8">
        <f t="shared" si="188"/>
        <v>21.016666666666669</v>
      </c>
      <c r="V1178" s="8">
        <f t="shared" si="189"/>
        <v>20.950000000000003</v>
      </c>
    </row>
    <row r="1179" spans="1:22" ht="13.5" x14ac:dyDescent="0.25">
      <c r="A1179" s="3">
        <f>RSI!A1179</f>
        <v>0</v>
      </c>
      <c r="B1179" s="2">
        <f>RSI!B1179</f>
        <v>0</v>
      </c>
      <c r="C1179" s="2">
        <f>RSI!I1179</f>
        <v>6.1198260340887742</v>
      </c>
      <c r="D1179" s="2">
        <f>MACD!E1179</f>
        <v>-4.3318156188048747E-6</v>
      </c>
      <c r="E1179" s="2">
        <f>MACD!F1179</f>
        <v>-6.3703160871938124E-6</v>
      </c>
      <c r="F1179" s="2">
        <f>'Moving Avg'!D1179</f>
        <v>0</v>
      </c>
      <c r="G1179" s="2">
        <f>'Moving Avg'!F1179</f>
        <v>0</v>
      </c>
      <c r="H1179" s="2">
        <f>'Moving Avg'!G1179</f>
        <v>0</v>
      </c>
      <c r="I1179" s="2">
        <f>'Moving Avg'!H1179</f>
        <v>0.25369999999999998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50</v>
      </c>
      <c r="N1179" s="8">
        <f t="shared" si="181"/>
        <v>0</v>
      </c>
      <c r="O1179" s="8">
        <f t="shared" si="182"/>
        <v>0</v>
      </c>
      <c r="P1179" s="8">
        <f t="shared" si="183"/>
        <v>33</v>
      </c>
      <c r="Q1179" s="9">
        <f t="shared" si="184"/>
        <v>22.45</v>
      </c>
      <c r="R1179" s="9">
        <f t="shared" si="185"/>
        <v>18.25</v>
      </c>
      <c r="S1179" s="9">
        <f t="shared" si="186"/>
        <v>22.35</v>
      </c>
      <c r="T1179" s="9">
        <f t="shared" si="187"/>
        <v>20.75</v>
      </c>
      <c r="U1179" s="8">
        <f t="shared" si="188"/>
        <v>21.016666666666669</v>
      </c>
      <c r="V1179" s="8">
        <f t="shared" si="189"/>
        <v>20.950000000000003</v>
      </c>
    </row>
    <row r="1180" spans="1:22" ht="13.5" x14ac:dyDescent="0.25">
      <c r="A1180" s="3">
        <f>RSI!A1180</f>
        <v>0</v>
      </c>
      <c r="B1180" s="2">
        <f>RSI!B1180</f>
        <v>0</v>
      </c>
      <c r="C1180" s="2">
        <f>RSI!I1180</f>
        <v>6.1198260340887742</v>
      </c>
      <c r="D1180" s="2">
        <f>MACD!E1180</f>
        <v>-4.0109404240822741E-6</v>
      </c>
      <c r="E1180" s="2">
        <f>MACD!F1180</f>
        <v>-5.8984409545715052E-6</v>
      </c>
      <c r="F1180" s="2">
        <f>'Moving Avg'!D1180</f>
        <v>0</v>
      </c>
      <c r="G1180" s="2">
        <f>'Moving Avg'!F1180</f>
        <v>0</v>
      </c>
      <c r="H1180" s="2">
        <f>'Moving Avg'!G1180</f>
        <v>0</v>
      </c>
      <c r="I1180" s="2">
        <f>'Moving Avg'!H1180</f>
        <v>0.16994999999999996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50</v>
      </c>
      <c r="N1180" s="8">
        <f t="shared" si="181"/>
        <v>0</v>
      </c>
      <c r="O1180" s="8">
        <f t="shared" si="182"/>
        <v>0</v>
      </c>
      <c r="P1180" s="8">
        <f t="shared" si="183"/>
        <v>33</v>
      </c>
      <c r="Q1180" s="9">
        <f t="shared" si="184"/>
        <v>22.45</v>
      </c>
      <c r="R1180" s="9">
        <f t="shared" si="185"/>
        <v>18.25</v>
      </c>
      <c r="S1180" s="9">
        <f t="shared" si="186"/>
        <v>22.35</v>
      </c>
      <c r="T1180" s="9">
        <f t="shared" si="187"/>
        <v>20.75</v>
      </c>
      <c r="U1180" s="8">
        <f t="shared" si="188"/>
        <v>21.016666666666669</v>
      </c>
      <c r="V1180" s="8">
        <f t="shared" si="189"/>
        <v>20.950000000000003</v>
      </c>
    </row>
    <row r="1181" spans="1:22" ht="13.5" x14ac:dyDescent="0.25">
      <c r="A1181" s="3">
        <f>RSI!A1181</f>
        <v>0</v>
      </c>
      <c r="B1181" s="2">
        <f>RSI!B1181</f>
        <v>0</v>
      </c>
      <c r="C1181" s="2">
        <f>RSI!I1181</f>
        <v>6.1198260340887742</v>
      </c>
      <c r="D1181" s="2">
        <f>MACD!E1181</f>
        <v>-3.7138337567174758E-6</v>
      </c>
      <c r="E1181" s="2">
        <f>MACD!F1181</f>
        <v>-5.4615195150006995E-6</v>
      </c>
      <c r="F1181" s="2">
        <f>'Moving Avg'!D1181</f>
        <v>0</v>
      </c>
      <c r="G1181" s="2">
        <f>'Moving Avg'!F1181</f>
        <v>0</v>
      </c>
      <c r="H1181" s="2">
        <f>'Moving Avg'!G1181</f>
        <v>0</v>
      </c>
      <c r="I1181" s="2">
        <f>'Moving Avg'!H1181</f>
        <v>8.5449999999999998E-2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50</v>
      </c>
      <c r="N1181" s="8">
        <f t="shared" si="181"/>
        <v>0</v>
      </c>
      <c r="O1181" s="8">
        <f t="shared" si="182"/>
        <v>0</v>
      </c>
      <c r="P1181" s="8">
        <f t="shared" si="183"/>
        <v>33</v>
      </c>
      <c r="Q1181" s="9">
        <f t="shared" si="184"/>
        <v>22.45</v>
      </c>
      <c r="R1181" s="9">
        <f t="shared" si="185"/>
        <v>18.25</v>
      </c>
      <c r="S1181" s="9">
        <f t="shared" si="186"/>
        <v>22.35</v>
      </c>
      <c r="T1181" s="9">
        <f t="shared" si="187"/>
        <v>20.75</v>
      </c>
      <c r="U1181" s="8">
        <f t="shared" si="188"/>
        <v>21.016666666666669</v>
      </c>
      <c r="V1181" s="8">
        <f t="shared" si="189"/>
        <v>20.950000000000003</v>
      </c>
    </row>
    <row r="1182" spans="1:22" ht="13.5" x14ac:dyDescent="0.25">
      <c r="A1182" s="3">
        <f>RSI!A1182</f>
        <v>0</v>
      </c>
      <c r="B1182" s="2">
        <f>RSI!B1182</f>
        <v>0</v>
      </c>
      <c r="C1182" s="2">
        <f>RSI!I1182</f>
        <v>6.1198260340887742</v>
      </c>
      <c r="D1182" s="2">
        <f>MACD!E1182</f>
        <v>-3.4387349859135174E-6</v>
      </c>
      <c r="E1182" s="2">
        <f>MACD!F1182</f>
        <v>-5.0569626091832634E-6</v>
      </c>
      <c r="F1182" s="2">
        <f>'Moving Avg'!D1182</f>
        <v>0</v>
      </c>
      <c r="G1182" s="2">
        <f>'Moving Avg'!F1182</f>
        <v>0</v>
      </c>
      <c r="H1182" s="2">
        <f>'Moving Avg'!G1182</f>
        <v>0</v>
      </c>
      <c r="I1182" s="2">
        <f>'Moving Avg'!H1182</f>
        <v>0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50</v>
      </c>
      <c r="N1182" s="8">
        <f t="shared" si="181"/>
        <v>0</v>
      </c>
      <c r="O1182" s="8">
        <f t="shared" si="182"/>
        <v>0</v>
      </c>
      <c r="P1182" s="8">
        <f t="shared" si="183"/>
        <v>33</v>
      </c>
      <c r="Q1182" s="9">
        <f t="shared" si="184"/>
        <v>22.45</v>
      </c>
      <c r="R1182" s="9">
        <f t="shared" si="185"/>
        <v>18.25</v>
      </c>
      <c r="S1182" s="9">
        <f t="shared" si="186"/>
        <v>22.35</v>
      </c>
      <c r="T1182" s="9">
        <f t="shared" si="187"/>
        <v>20.75</v>
      </c>
      <c r="U1182" s="8">
        <f t="shared" si="188"/>
        <v>21.016666666666669</v>
      </c>
      <c r="V1182" s="8">
        <f t="shared" si="189"/>
        <v>20.950000000000003</v>
      </c>
    </row>
    <row r="1183" spans="1:22" ht="13.5" x14ac:dyDescent="0.25">
      <c r="A1183" s="3">
        <f>RSI!A1183</f>
        <v>0</v>
      </c>
      <c r="B1183" s="2">
        <f>RSI!B1183</f>
        <v>0</v>
      </c>
      <c r="C1183" s="2">
        <f>RSI!I1183</f>
        <v>6.1198260340887742</v>
      </c>
      <c r="D1183" s="2">
        <f>MACD!E1183</f>
        <v>-3.1840138978373275E-6</v>
      </c>
      <c r="E1183" s="2">
        <f>MACD!F1183</f>
        <v>-4.6823728669140772E-6</v>
      </c>
      <c r="F1183" s="2">
        <f>'Moving Avg'!D1183</f>
        <v>0</v>
      </c>
      <c r="G1183" s="2">
        <f>'Moving Avg'!F1183</f>
        <v>0</v>
      </c>
      <c r="H1183" s="2">
        <f>'Moving Avg'!G1183</f>
        <v>0</v>
      </c>
      <c r="I1183" s="2">
        <f>'Moving Avg'!H1183</f>
        <v>0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50</v>
      </c>
      <c r="N1183" s="8">
        <f t="shared" si="181"/>
        <v>0</v>
      </c>
      <c r="O1183" s="8">
        <f t="shared" si="182"/>
        <v>0</v>
      </c>
      <c r="P1183" s="8">
        <f t="shared" si="183"/>
        <v>33</v>
      </c>
      <c r="Q1183" s="9">
        <f t="shared" si="184"/>
        <v>22.45</v>
      </c>
      <c r="R1183" s="9">
        <f t="shared" si="185"/>
        <v>18.25</v>
      </c>
      <c r="S1183" s="9">
        <f t="shared" si="186"/>
        <v>22.35</v>
      </c>
      <c r="T1183" s="9">
        <f t="shared" si="187"/>
        <v>20.75</v>
      </c>
      <c r="U1183" s="8">
        <f t="shared" si="188"/>
        <v>21.016666666666669</v>
      </c>
      <c r="V1183" s="8">
        <f t="shared" si="189"/>
        <v>20.950000000000003</v>
      </c>
    </row>
    <row r="1184" spans="1:22" ht="13.5" x14ac:dyDescent="0.25">
      <c r="A1184" s="3">
        <f>RSI!A1184</f>
        <v>0</v>
      </c>
      <c r="B1184" s="2">
        <f>RSI!B1184</f>
        <v>0</v>
      </c>
      <c r="C1184" s="2">
        <f>RSI!I1184</f>
        <v>6.1198260340887742</v>
      </c>
      <c r="D1184" s="2">
        <f>MACD!E1184</f>
        <v>-2.9481610351242176E-6</v>
      </c>
      <c r="E1184" s="2">
        <f>MACD!F1184</f>
        <v>-4.3355305005561054E-6</v>
      </c>
      <c r="F1184" s="2">
        <f>'Moving Avg'!D1184</f>
        <v>0</v>
      </c>
      <c r="G1184" s="2">
        <f>'Moving Avg'!F1184</f>
        <v>0</v>
      </c>
      <c r="H1184" s="2">
        <f>'Moving Avg'!G1184</f>
        <v>0</v>
      </c>
      <c r="I1184" s="2">
        <f>'Moving Avg'!H1184</f>
        <v>0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  <c r="M1184" s="8">
        <f t="shared" si="180"/>
        <v>50</v>
      </c>
      <c r="N1184" s="8">
        <f t="shared" si="181"/>
        <v>0</v>
      </c>
      <c r="O1184" s="8">
        <f t="shared" si="182"/>
        <v>0</v>
      </c>
      <c r="P1184" s="8">
        <f t="shared" si="183"/>
        <v>33</v>
      </c>
      <c r="Q1184" s="9">
        <f t="shared" si="184"/>
        <v>22.45</v>
      </c>
      <c r="R1184" s="9">
        <f t="shared" si="185"/>
        <v>18.25</v>
      </c>
      <c r="S1184" s="9">
        <f t="shared" si="186"/>
        <v>22.35</v>
      </c>
      <c r="T1184" s="9">
        <f t="shared" si="187"/>
        <v>20.75</v>
      </c>
      <c r="U1184" s="8">
        <f t="shared" si="188"/>
        <v>21.016666666666669</v>
      </c>
      <c r="V1184" s="8">
        <f t="shared" si="189"/>
        <v>20.950000000000003</v>
      </c>
    </row>
    <row r="1185" spans="1:22" ht="13.5" x14ac:dyDescent="0.25">
      <c r="A1185" s="3">
        <f>RSI!A1185</f>
        <v>0</v>
      </c>
      <c r="B1185" s="2">
        <f>RSI!B1185</f>
        <v>0</v>
      </c>
      <c r="C1185" s="2">
        <f>RSI!I1185</f>
        <v>6.1198260340887742</v>
      </c>
      <c r="D1185" s="2">
        <f>MACD!E1185</f>
        <v>-2.7297787519715051E-6</v>
      </c>
      <c r="E1185" s="2">
        <f>MACD!F1185</f>
        <v>-4.0143801508391854E-6</v>
      </c>
      <c r="F1185" s="2">
        <f>'Moving Avg'!D1185</f>
        <v>0</v>
      </c>
      <c r="G1185" s="2">
        <f>'Moving Avg'!F1185</f>
        <v>0</v>
      </c>
      <c r="H1185" s="2">
        <f>'Moving Avg'!G1185</f>
        <v>0</v>
      </c>
      <c r="I1185" s="2">
        <f>'Moving Avg'!H1185</f>
        <v>0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50</v>
      </c>
      <c r="N1185" s="8">
        <f t="shared" si="181"/>
        <v>0</v>
      </c>
      <c r="O1185" s="8">
        <f t="shared" si="182"/>
        <v>0</v>
      </c>
      <c r="P1185" s="8">
        <f t="shared" si="183"/>
        <v>33</v>
      </c>
      <c r="Q1185" s="9">
        <f t="shared" si="184"/>
        <v>22.45</v>
      </c>
      <c r="R1185" s="9">
        <f t="shared" si="185"/>
        <v>18.25</v>
      </c>
      <c r="S1185" s="9">
        <f t="shared" si="186"/>
        <v>22.35</v>
      </c>
      <c r="T1185" s="9">
        <f t="shared" si="187"/>
        <v>20.75</v>
      </c>
      <c r="U1185" s="8">
        <f t="shared" si="188"/>
        <v>21.016666666666669</v>
      </c>
      <c r="V1185" s="8">
        <f t="shared" si="189"/>
        <v>20.950000000000003</v>
      </c>
    </row>
    <row r="1186" spans="1:22" ht="13.5" x14ac:dyDescent="0.25">
      <c r="A1186" s="3">
        <f>RSI!A1186</f>
        <v>0</v>
      </c>
      <c r="B1186" s="2">
        <f>RSI!B1186</f>
        <v>0</v>
      </c>
      <c r="C1186" s="2">
        <f>RSI!I1186</f>
        <v>6.1198260340887742</v>
      </c>
      <c r="D1186" s="2">
        <f>MACD!E1186</f>
        <v>-2.5275729318151463E-6</v>
      </c>
      <c r="E1186" s="2">
        <f>MACD!F1186</f>
        <v>-3.7170187070343776E-6</v>
      </c>
      <c r="F1186" s="2">
        <f>'Moving Avg'!D1186</f>
        <v>0</v>
      </c>
      <c r="G1186" s="2">
        <f>'Moving Avg'!F1186</f>
        <v>0</v>
      </c>
      <c r="H1186" s="2">
        <f>'Moving Avg'!G1186</f>
        <v>0</v>
      </c>
      <c r="I1186" s="2">
        <f>'Moving Avg'!H1186</f>
        <v>0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  <c r="M1186" s="8">
        <f t="shared" si="180"/>
        <v>50</v>
      </c>
      <c r="N1186" s="8">
        <f t="shared" si="181"/>
        <v>0</v>
      </c>
      <c r="O1186" s="8">
        <f t="shared" si="182"/>
        <v>0</v>
      </c>
      <c r="P1186" s="8">
        <f t="shared" si="183"/>
        <v>33</v>
      </c>
      <c r="Q1186" s="9">
        <f t="shared" si="184"/>
        <v>22.45</v>
      </c>
      <c r="R1186" s="9">
        <f t="shared" si="185"/>
        <v>18.25</v>
      </c>
      <c r="S1186" s="9">
        <f t="shared" si="186"/>
        <v>22.35</v>
      </c>
      <c r="T1186" s="9">
        <f t="shared" si="187"/>
        <v>20.75</v>
      </c>
      <c r="U1186" s="8">
        <f t="shared" si="188"/>
        <v>21.016666666666669</v>
      </c>
      <c r="V1186" s="8">
        <f t="shared" si="189"/>
        <v>20.950000000000003</v>
      </c>
    </row>
    <row r="1187" spans="1:22" ht="13.5" x14ac:dyDescent="0.25">
      <c r="A1187" s="3">
        <f>RSI!A1187</f>
        <v>0</v>
      </c>
      <c r="B1187" s="2">
        <f>RSI!B1187</f>
        <v>0</v>
      </c>
      <c r="C1187" s="2">
        <f>RSI!I1187</f>
        <v>6.1198260340887742</v>
      </c>
      <c r="D1187" s="2">
        <f>MACD!E1187</f>
        <v>-2.3403453185095646E-6</v>
      </c>
      <c r="E1187" s="2">
        <f>MACD!F1187</f>
        <v>-3.4416840293294149E-6</v>
      </c>
      <c r="F1187" s="2">
        <f>'Moving Avg'!D1187</f>
        <v>0</v>
      </c>
      <c r="G1187" s="2">
        <f>'Moving Avg'!F1187</f>
        <v>0</v>
      </c>
      <c r="H1187" s="2">
        <f>'Moving Avg'!G1187</f>
        <v>0</v>
      </c>
      <c r="I1187" s="2">
        <f>'Moving Avg'!H1187</f>
        <v>0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  <c r="M1187" s="8">
        <f t="shared" si="180"/>
        <v>50</v>
      </c>
      <c r="N1187" s="8">
        <f t="shared" si="181"/>
        <v>0</v>
      </c>
      <c r="O1187" s="8">
        <f t="shared" si="182"/>
        <v>0</v>
      </c>
      <c r="P1187" s="8">
        <f t="shared" si="183"/>
        <v>33</v>
      </c>
      <c r="Q1187" s="9">
        <f t="shared" si="184"/>
        <v>22.45</v>
      </c>
      <c r="R1187" s="9">
        <f t="shared" si="185"/>
        <v>18.25</v>
      </c>
      <c r="S1187" s="9">
        <f t="shared" si="186"/>
        <v>22.35</v>
      </c>
      <c r="T1187" s="9">
        <f t="shared" si="187"/>
        <v>20.75</v>
      </c>
      <c r="U1187" s="8">
        <f t="shared" si="188"/>
        <v>21.016666666666669</v>
      </c>
      <c r="V1187" s="8">
        <f t="shared" si="189"/>
        <v>20.950000000000003</v>
      </c>
    </row>
    <row r="1188" spans="1:22" ht="13.5" x14ac:dyDescent="0.25">
      <c r="A1188" s="3">
        <f>RSI!A1188</f>
        <v>0</v>
      </c>
      <c r="B1188" s="2">
        <f>RSI!B1188</f>
        <v>0</v>
      </c>
      <c r="C1188" s="2">
        <f>RSI!I1188</f>
        <v>6.1198260340887742</v>
      </c>
      <c r="D1188" s="2">
        <f>MACD!E1188</f>
        <v>-2.1669864155663357E-6</v>
      </c>
      <c r="E1188" s="2">
        <f>MACD!F1188</f>
        <v>-3.1867445065767996E-6</v>
      </c>
      <c r="F1188" s="2">
        <f>'Moving Avg'!D1188</f>
        <v>0</v>
      </c>
      <c r="G1188" s="2">
        <f>'Moving Avg'!F1188</f>
        <v>0</v>
      </c>
      <c r="H1188" s="2">
        <f>'Moving Avg'!G1188</f>
        <v>0</v>
      </c>
      <c r="I1188" s="2">
        <f>'Moving Avg'!H1188</f>
        <v>0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  <c r="M1188" s="8">
        <f t="shared" si="180"/>
        <v>50</v>
      </c>
      <c r="N1188" s="8">
        <f t="shared" si="181"/>
        <v>0</v>
      </c>
      <c r="O1188" s="8">
        <f t="shared" si="182"/>
        <v>0</v>
      </c>
      <c r="P1188" s="8">
        <f t="shared" si="183"/>
        <v>33</v>
      </c>
      <c r="Q1188" s="9">
        <f t="shared" si="184"/>
        <v>22.45</v>
      </c>
      <c r="R1188" s="9">
        <f t="shared" si="185"/>
        <v>18.25</v>
      </c>
      <c r="S1188" s="9">
        <f t="shared" si="186"/>
        <v>22.35</v>
      </c>
      <c r="T1188" s="9">
        <f t="shared" si="187"/>
        <v>20.75</v>
      </c>
      <c r="U1188" s="8">
        <f t="shared" si="188"/>
        <v>21.016666666666669</v>
      </c>
      <c r="V1188" s="8">
        <f t="shared" si="189"/>
        <v>20.950000000000003</v>
      </c>
    </row>
    <row r="1189" spans="1:22" ht="13.5" x14ac:dyDescent="0.25">
      <c r="A1189" s="3">
        <f>RSI!A1189</f>
        <v>0</v>
      </c>
      <c r="B1189" s="2">
        <f>RSI!B1189</f>
        <v>0</v>
      </c>
      <c r="C1189" s="2">
        <f>RSI!I1189</f>
        <v>6.1198260340887742</v>
      </c>
      <c r="D1189" s="2">
        <f>MACD!E1189</f>
        <v>-2.0064689113735913E-6</v>
      </c>
      <c r="E1189" s="2">
        <f>MACD!F1189</f>
        <v>-2.950689387536158E-6</v>
      </c>
      <c r="F1189" s="2">
        <f>'Moving Avg'!D1189</f>
        <v>0</v>
      </c>
      <c r="G1189" s="2">
        <f>'Moving Avg'!F1189</f>
        <v>0</v>
      </c>
      <c r="H1189" s="2">
        <f>'Moving Avg'!G1189</f>
        <v>0</v>
      </c>
      <c r="I1189" s="2">
        <f>'Moving Avg'!H1189</f>
        <v>0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  <c r="M1189" s="8">
        <f t="shared" si="180"/>
        <v>50</v>
      </c>
      <c r="N1189" s="8">
        <f t="shared" si="181"/>
        <v>0</v>
      </c>
      <c r="O1189" s="8">
        <f t="shared" si="182"/>
        <v>0</v>
      </c>
      <c r="P1189" s="8">
        <f t="shared" si="183"/>
        <v>33</v>
      </c>
      <c r="Q1189" s="9">
        <f t="shared" si="184"/>
        <v>22.45</v>
      </c>
      <c r="R1189" s="9">
        <f t="shared" si="185"/>
        <v>18.25</v>
      </c>
      <c r="S1189" s="9">
        <f t="shared" si="186"/>
        <v>22.35</v>
      </c>
      <c r="T1189" s="9">
        <f t="shared" si="187"/>
        <v>20.75</v>
      </c>
      <c r="U1189" s="8">
        <f t="shared" si="188"/>
        <v>21.016666666666669</v>
      </c>
      <c r="V1189" s="8">
        <f t="shared" si="189"/>
        <v>20.950000000000003</v>
      </c>
    </row>
    <row r="1190" spans="1:22" ht="13.5" x14ac:dyDescent="0.25">
      <c r="A1190" s="3">
        <f>RSI!A1190</f>
        <v>0</v>
      </c>
      <c r="B1190" s="2">
        <f>RSI!B1190</f>
        <v>0</v>
      </c>
      <c r="C1190" s="2">
        <f>RSI!I1190</f>
        <v>6.1198260340887742</v>
      </c>
      <c r="D1190" s="2">
        <f>MACD!E1190</f>
        <v>-1.8578415914348475E-6</v>
      </c>
      <c r="E1190" s="2">
        <f>MACD!F1190</f>
        <v>-2.7321198283158958E-6</v>
      </c>
      <c r="F1190" s="2">
        <f>'Moving Avg'!D1190</f>
        <v>0</v>
      </c>
      <c r="G1190" s="2">
        <f>'Moving Avg'!F1190</f>
        <v>0</v>
      </c>
      <c r="H1190" s="2">
        <f>'Moving Avg'!G1190</f>
        <v>0</v>
      </c>
      <c r="I1190" s="2">
        <f>'Moving Avg'!H1190</f>
        <v>0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  <c r="M1190" s="8">
        <f t="shared" si="180"/>
        <v>50</v>
      </c>
      <c r="N1190" s="8">
        <f t="shared" si="181"/>
        <v>0</v>
      </c>
      <c r="O1190" s="8">
        <f t="shared" si="182"/>
        <v>0</v>
      </c>
      <c r="P1190" s="8">
        <f t="shared" si="183"/>
        <v>33</v>
      </c>
      <c r="Q1190" s="9">
        <f t="shared" si="184"/>
        <v>22.45</v>
      </c>
      <c r="R1190" s="9">
        <f t="shared" si="185"/>
        <v>18.25</v>
      </c>
      <c r="S1190" s="9">
        <f t="shared" si="186"/>
        <v>22.35</v>
      </c>
      <c r="T1190" s="9">
        <f t="shared" si="187"/>
        <v>20.75</v>
      </c>
      <c r="U1190" s="8">
        <f t="shared" si="188"/>
        <v>21.016666666666669</v>
      </c>
      <c r="V1190" s="8">
        <f t="shared" si="189"/>
        <v>20.950000000000003</v>
      </c>
    </row>
    <row r="1191" spans="1:22" ht="13.5" x14ac:dyDescent="0.25">
      <c r="A1191" s="3">
        <f>RSI!A1191</f>
        <v>0</v>
      </c>
      <c r="B1191" s="2">
        <f>RSI!B1191</f>
        <v>0</v>
      </c>
      <c r="C1191" s="2">
        <f>RSI!I1191</f>
        <v>6.1198260340887742</v>
      </c>
      <c r="D1191" s="2">
        <f>MACD!E1191</f>
        <v>-1.7202237015519588E-6</v>
      </c>
      <c r="E1191" s="2">
        <f>MACD!F1191</f>
        <v>-2.5297406029631089E-6</v>
      </c>
      <c r="F1191" s="2">
        <f>'Moving Avg'!D1191</f>
        <v>0</v>
      </c>
      <c r="G1191" s="2">
        <f>'Moving Avg'!F1191</f>
        <v>0</v>
      </c>
      <c r="H1191" s="2">
        <f>'Moving Avg'!G1191</f>
        <v>0</v>
      </c>
      <c r="I1191" s="2">
        <f>'Moving Avg'!H1191</f>
        <v>0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  <c r="M1191" s="8">
        <f t="shared" si="180"/>
        <v>50</v>
      </c>
      <c r="N1191" s="8">
        <f t="shared" si="181"/>
        <v>0</v>
      </c>
      <c r="O1191" s="8">
        <f t="shared" si="182"/>
        <v>0</v>
      </c>
      <c r="P1191" s="8">
        <f t="shared" si="183"/>
        <v>33</v>
      </c>
      <c r="Q1191" s="9">
        <f t="shared" si="184"/>
        <v>22.45</v>
      </c>
      <c r="R1191" s="9">
        <f t="shared" si="185"/>
        <v>18.25</v>
      </c>
      <c r="S1191" s="9">
        <f t="shared" si="186"/>
        <v>22.35</v>
      </c>
      <c r="T1191" s="9">
        <f t="shared" si="187"/>
        <v>20.75</v>
      </c>
      <c r="U1191" s="8">
        <f t="shared" si="188"/>
        <v>21.016666666666669</v>
      </c>
      <c r="V1191" s="8">
        <f t="shared" si="189"/>
        <v>20.950000000000003</v>
      </c>
    </row>
    <row r="1192" spans="1:22" ht="13.5" x14ac:dyDescent="0.25">
      <c r="A1192" s="3">
        <f>RSI!A1192</f>
        <v>0</v>
      </c>
      <c r="B1192" s="2">
        <f>RSI!B1192</f>
        <v>0</v>
      </c>
      <c r="C1192" s="2">
        <f>RSI!I1192</f>
        <v>6.1198260340887742</v>
      </c>
      <c r="D1192" s="2">
        <f>MACD!E1192</f>
        <v>-1.5927997285491036E-6</v>
      </c>
      <c r="E1192" s="2">
        <f>MACD!F1192</f>
        <v>-2.3423524280803081E-6</v>
      </c>
      <c r="F1192" s="2">
        <f>'Moving Avg'!D1192</f>
        <v>0</v>
      </c>
      <c r="G1192" s="2">
        <f>'Moving Avg'!F1192</f>
        <v>0</v>
      </c>
      <c r="H1192" s="2">
        <f>'Moving Avg'!G1192</f>
        <v>0</v>
      </c>
      <c r="I1192" s="2">
        <f>'Moving Avg'!H1192</f>
        <v>0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50</v>
      </c>
      <c r="N1192" s="8">
        <f t="shared" si="181"/>
        <v>0</v>
      </c>
      <c r="O1192" s="8">
        <f t="shared" si="182"/>
        <v>0</v>
      </c>
      <c r="P1192" s="8">
        <f t="shared" si="183"/>
        <v>33</v>
      </c>
      <c r="Q1192" s="9">
        <f t="shared" si="184"/>
        <v>22.45</v>
      </c>
      <c r="R1192" s="9">
        <f t="shared" si="185"/>
        <v>18.25</v>
      </c>
      <c r="S1192" s="9">
        <f t="shared" si="186"/>
        <v>22.35</v>
      </c>
      <c r="T1192" s="9">
        <f t="shared" si="187"/>
        <v>20.75</v>
      </c>
      <c r="U1192" s="8">
        <f t="shared" si="188"/>
        <v>21.016666666666669</v>
      </c>
      <c r="V1192" s="8">
        <f t="shared" si="189"/>
        <v>20.950000000000003</v>
      </c>
    </row>
    <row r="1193" spans="1:22" ht="13.5" x14ac:dyDescent="0.25">
      <c r="A1193" s="3">
        <f>RSI!A1193</f>
        <v>0</v>
      </c>
      <c r="B1193" s="2">
        <f>RSI!B1193</f>
        <v>0</v>
      </c>
      <c r="C1193" s="2">
        <f>RSI!I1193</f>
        <v>6.1198260340887742</v>
      </c>
      <c r="D1193" s="2">
        <f>MACD!E1193</f>
        <v>-1.474814567608985E-6</v>
      </c>
      <c r="E1193" s="2">
        <f>MACD!F1193</f>
        <v>-2.1688448559860438E-6</v>
      </c>
      <c r="F1193" s="2">
        <f>'Moving Avg'!D1193</f>
        <v>0</v>
      </c>
      <c r="G1193" s="2">
        <f>'Moving Avg'!F1193</f>
        <v>0</v>
      </c>
      <c r="H1193" s="2">
        <f>'Moving Avg'!G1193</f>
        <v>0</v>
      </c>
      <c r="I1193" s="2">
        <f>'Moving Avg'!H1193</f>
        <v>0</v>
      </c>
      <c r="J1193" s="6" t="str">
        <f>OBV!F1193</f>
        <v>NEUTRAL</v>
      </c>
      <c r="K1193" s="6" t="str">
        <f>OBV!G1193</f>
        <v>NEUTRAL</v>
      </c>
      <c r="L1193" s="6" t="str">
        <f>OBV!H1193</f>
        <v>NEUTRAL</v>
      </c>
      <c r="M1193" s="8">
        <f t="shared" si="180"/>
        <v>50</v>
      </c>
      <c r="N1193" s="8">
        <f t="shared" si="181"/>
        <v>0</v>
      </c>
      <c r="O1193" s="8">
        <f t="shared" si="182"/>
        <v>0</v>
      </c>
      <c r="P1193" s="8">
        <f t="shared" si="183"/>
        <v>33</v>
      </c>
      <c r="Q1193" s="9">
        <f t="shared" si="184"/>
        <v>22.45</v>
      </c>
      <c r="R1193" s="9">
        <f t="shared" si="185"/>
        <v>18.25</v>
      </c>
      <c r="S1193" s="9">
        <f t="shared" si="186"/>
        <v>22.35</v>
      </c>
      <c r="T1193" s="9">
        <f t="shared" si="187"/>
        <v>20.75</v>
      </c>
      <c r="U1193" s="8">
        <f t="shared" si="188"/>
        <v>21.016666666666669</v>
      </c>
      <c r="V1193" s="8">
        <f t="shared" si="189"/>
        <v>20.950000000000003</v>
      </c>
    </row>
    <row r="1194" spans="1:22" ht="13.5" x14ac:dyDescent="0.25">
      <c r="A1194" s="3">
        <f>RSI!A1194</f>
        <v>0</v>
      </c>
      <c r="B1194" s="2">
        <f>RSI!B1194</f>
        <v>0</v>
      </c>
      <c r="C1194" s="2">
        <f>RSI!I1194</f>
        <v>6.1198260340887742</v>
      </c>
      <c r="D1194" s="2">
        <f>MACD!E1194</f>
        <v>-1.3655690475834335E-6</v>
      </c>
      <c r="E1194" s="2">
        <f>MACD!F1194</f>
        <v>-2.008189694305522E-6</v>
      </c>
      <c r="F1194" s="2">
        <f>'Moving Avg'!D1194</f>
        <v>0</v>
      </c>
      <c r="G1194" s="2">
        <f>'Moving Avg'!F1194</f>
        <v>0</v>
      </c>
      <c r="H1194" s="2">
        <f>'Moving Avg'!G1194</f>
        <v>0</v>
      </c>
      <c r="I1194" s="2">
        <f>'Moving Avg'!H1194</f>
        <v>0</v>
      </c>
      <c r="J1194" s="6" t="str">
        <f>OBV!F1194</f>
        <v>NEUTRAL</v>
      </c>
      <c r="K1194" s="6" t="str">
        <f>OBV!G1194</f>
        <v>NEUTRAL</v>
      </c>
      <c r="L1194" s="6" t="str">
        <f>OBV!H1194</f>
        <v>NEUTRAL</v>
      </c>
      <c r="M1194" s="8">
        <f t="shared" si="180"/>
        <v>50</v>
      </c>
      <c r="N1194" s="8">
        <f t="shared" si="181"/>
        <v>0</v>
      </c>
      <c r="O1194" s="8">
        <f t="shared" si="182"/>
        <v>0</v>
      </c>
      <c r="P1194" s="8">
        <f t="shared" si="183"/>
        <v>33</v>
      </c>
      <c r="Q1194" s="9">
        <f t="shared" si="184"/>
        <v>22.45</v>
      </c>
      <c r="R1194" s="9">
        <f t="shared" si="185"/>
        <v>18.25</v>
      </c>
      <c r="S1194" s="9">
        <f t="shared" si="186"/>
        <v>22.35</v>
      </c>
      <c r="T1194" s="9">
        <f t="shared" si="187"/>
        <v>20.75</v>
      </c>
      <c r="U1194" s="8">
        <f t="shared" si="188"/>
        <v>21.016666666666669</v>
      </c>
      <c r="V1194" s="8">
        <f t="shared" si="189"/>
        <v>20.950000000000003</v>
      </c>
    </row>
    <row r="1195" spans="1:22" ht="13.5" x14ac:dyDescent="0.25">
      <c r="A1195" s="3">
        <f>RSI!A1195</f>
        <v>0</v>
      </c>
      <c r="B1195" s="2">
        <f>RSI!B1195</f>
        <v>0</v>
      </c>
      <c r="C1195" s="2">
        <f>RSI!I1195</f>
        <v>6.1198260340887742</v>
      </c>
      <c r="D1195" s="2">
        <f>MACD!E1195</f>
        <v>-1.2644157877618938E-6</v>
      </c>
      <c r="E1195" s="2">
        <f>MACD!F1195</f>
        <v>-1.8594349129967964E-6</v>
      </c>
      <c r="F1195" s="2">
        <f>'Moving Avg'!D1195</f>
        <v>0</v>
      </c>
      <c r="G1195" s="2">
        <f>'Moving Avg'!F1195</f>
        <v>0</v>
      </c>
      <c r="H1195" s="2">
        <f>'Moving Avg'!G1195</f>
        <v>0</v>
      </c>
      <c r="I1195" s="2">
        <f>'Moving Avg'!H1195</f>
        <v>0</v>
      </c>
      <c r="J1195" s="6" t="str">
        <f>OBV!F1195</f>
        <v>NEUTRAL</v>
      </c>
      <c r="K1195" s="6" t="str">
        <f>OBV!G1195</f>
        <v>NEUTRAL</v>
      </c>
      <c r="L1195" s="6" t="str">
        <f>OBV!H1195</f>
        <v>NEUTRAL</v>
      </c>
      <c r="M1195" s="8">
        <f t="shared" si="180"/>
        <v>50</v>
      </c>
      <c r="N1195" s="8">
        <f t="shared" si="181"/>
        <v>0</v>
      </c>
      <c r="O1195" s="8">
        <f t="shared" si="182"/>
        <v>0</v>
      </c>
      <c r="P1195" s="8">
        <f t="shared" si="183"/>
        <v>33</v>
      </c>
      <c r="Q1195" s="9">
        <f t="shared" si="184"/>
        <v>22.45</v>
      </c>
      <c r="R1195" s="9">
        <f t="shared" si="185"/>
        <v>18.25</v>
      </c>
      <c r="S1195" s="9">
        <f t="shared" si="186"/>
        <v>22.35</v>
      </c>
      <c r="T1195" s="9">
        <f t="shared" si="187"/>
        <v>20.75</v>
      </c>
      <c r="U1195" s="8">
        <f t="shared" si="188"/>
        <v>21.016666666666669</v>
      </c>
      <c r="V1195" s="8">
        <f t="shared" si="189"/>
        <v>20.950000000000003</v>
      </c>
    </row>
    <row r="1196" spans="1:22" ht="13.5" x14ac:dyDescent="0.25">
      <c r="A1196" s="3">
        <f>RSI!A1196</f>
        <v>0</v>
      </c>
      <c r="B1196" s="2">
        <f>RSI!B1196</f>
        <v>0</v>
      </c>
      <c r="C1196" s="2">
        <f>RSI!I1196</f>
        <v>6.1198260340887742</v>
      </c>
      <c r="D1196" s="2">
        <f>MACD!E1196</f>
        <v>-1.1707553615454524E-6</v>
      </c>
      <c r="E1196" s="2">
        <f>MACD!F1196</f>
        <v>-1.7216990027065277E-6</v>
      </c>
      <c r="F1196" s="2">
        <f>'Moving Avg'!D1196</f>
        <v>0</v>
      </c>
      <c r="G1196" s="2">
        <f>'Moving Avg'!F1196</f>
        <v>0</v>
      </c>
      <c r="H1196" s="2">
        <f>'Moving Avg'!G1196</f>
        <v>0</v>
      </c>
      <c r="I1196" s="2">
        <f>'Moving Avg'!H1196</f>
        <v>0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50</v>
      </c>
      <c r="N1196" s="8">
        <f t="shared" si="181"/>
        <v>0</v>
      </c>
      <c r="O1196" s="8">
        <f t="shared" si="182"/>
        <v>0</v>
      </c>
      <c r="P1196" s="8">
        <f t="shared" si="183"/>
        <v>33</v>
      </c>
      <c r="Q1196" s="9">
        <f t="shared" si="184"/>
        <v>22.45</v>
      </c>
      <c r="R1196" s="9">
        <f t="shared" si="185"/>
        <v>18.25</v>
      </c>
      <c r="S1196" s="9">
        <f t="shared" si="186"/>
        <v>22.35</v>
      </c>
      <c r="T1196" s="9">
        <f t="shared" si="187"/>
        <v>20.75</v>
      </c>
      <c r="U1196" s="8">
        <f t="shared" si="188"/>
        <v>21.016666666666669</v>
      </c>
      <c r="V1196" s="8">
        <f t="shared" si="189"/>
        <v>20.950000000000003</v>
      </c>
    </row>
    <row r="1197" spans="1:22" ht="13.5" x14ac:dyDescent="0.25">
      <c r="A1197" s="3">
        <f>RSI!A1197</f>
        <v>0</v>
      </c>
      <c r="B1197" s="2">
        <f>RSI!B1197</f>
        <v>0</v>
      </c>
      <c r="C1197" s="2">
        <f>RSI!I1197</f>
        <v>6.1198260340887742</v>
      </c>
      <c r="D1197" s="2">
        <f>MACD!E1197</f>
        <v>-1.0840327442927366E-6</v>
      </c>
      <c r="E1197" s="2">
        <f>MACD!F1197</f>
        <v>-1.5941657510237695E-6</v>
      </c>
      <c r="F1197" s="2">
        <f>'Moving Avg'!D1197</f>
        <v>0</v>
      </c>
      <c r="G1197" s="2">
        <f>'Moving Avg'!F1197</f>
        <v>0</v>
      </c>
      <c r="H1197" s="2">
        <f>'Moving Avg'!G1197</f>
        <v>0</v>
      </c>
      <c r="I1197" s="2">
        <f>'Moving Avg'!H1197</f>
        <v>0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50</v>
      </c>
      <c r="N1197" s="8">
        <f t="shared" si="181"/>
        <v>0</v>
      </c>
      <c r="O1197" s="8">
        <f t="shared" si="182"/>
        <v>0</v>
      </c>
      <c r="P1197" s="8">
        <f t="shared" si="183"/>
        <v>33</v>
      </c>
      <c r="Q1197" s="9">
        <f t="shared" si="184"/>
        <v>22.45</v>
      </c>
      <c r="R1197" s="9">
        <f t="shared" si="185"/>
        <v>18.25</v>
      </c>
      <c r="S1197" s="9">
        <f t="shared" si="186"/>
        <v>22.35</v>
      </c>
      <c r="T1197" s="9">
        <f t="shared" si="187"/>
        <v>20.75</v>
      </c>
      <c r="U1197" s="8">
        <f t="shared" si="188"/>
        <v>21.016666666666669</v>
      </c>
      <c r="V1197" s="8">
        <f t="shared" si="189"/>
        <v>20.950000000000003</v>
      </c>
    </row>
    <row r="1198" spans="1:22" ht="13.5" x14ac:dyDescent="0.25">
      <c r="A1198" s="3">
        <f>RSI!A1198</f>
        <v>0</v>
      </c>
      <c r="B1198" s="2">
        <f>RSI!B1198</f>
        <v>0</v>
      </c>
      <c r="C1198" s="2">
        <f>RSI!I1198</f>
        <v>6.1198260340887742</v>
      </c>
      <c r="D1198" s="2">
        <f>MACD!E1198</f>
        <v>-1.003734024287985E-6</v>
      </c>
      <c r="E1198" s="2">
        <f>MACD!F1198</f>
        <v>-1.4760794056766128E-6</v>
      </c>
      <c r="F1198" s="2">
        <f>'Moving Avg'!D1198</f>
        <v>0</v>
      </c>
      <c r="G1198" s="2">
        <f>'Moving Avg'!F1198</f>
        <v>0</v>
      </c>
      <c r="H1198" s="2">
        <f>'Moving Avg'!G1198</f>
        <v>0</v>
      </c>
      <c r="I1198" s="2">
        <f>'Moving Avg'!H1198</f>
        <v>0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50</v>
      </c>
      <c r="N1198" s="8">
        <f t="shared" si="181"/>
        <v>0</v>
      </c>
      <c r="O1198" s="8">
        <f t="shared" si="182"/>
        <v>0</v>
      </c>
      <c r="P1198" s="8">
        <f t="shared" si="183"/>
        <v>33</v>
      </c>
      <c r="Q1198" s="9">
        <f t="shared" si="184"/>
        <v>22.45</v>
      </c>
      <c r="R1198" s="9">
        <f t="shared" si="185"/>
        <v>18.25</v>
      </c>
      <c r="S1198" s="9">
        <f t="shared" si="186"/>
        <v>22.35</v>
      </c>
      <c r="T1198" s="9">
        <f t="shared" si="187"/>
        <v>20.75</v>
      </c>
      <c r="U1198" s="8">
        <f t="shared" si="188"/>
        <v>21.016666666666669</v>
      </c>
      <c r="V1198" s="8">
        <f t="shared" si="189"/>
        <v>20.950000000000003</v>
      </c>
    </row>
    <row r="1199" spans="1:22" ht="13.5" x14ac:dyDescent="0.25">
      <c r="A1199" s="3">
        <f>RSI!A1199</f>
        <v>0</v>
      </c>
      <c r="B1199" s="2">
        <f>RSI!B1199</f>
        <v>0</v>
      </c>
      <c r="C1199" s="2">
        <f>RSI!I1199</f>
        <v>6.1198260340887742</v>
      </c>
      <c r="D1199" s="2">
        <f>MACD!E1199</f>
        <v>-9.2938335734080966E-7</v>
      </c>
      <c r="E1199" s="2">
        <f>MACD!F1199</f>
        <v>-1.3667401960094521E-6</v>
      </c>
      <c r="F1199" s="2">
        <f>'Moving Avg'!D1199</f>
        <v>0</v>
      </c>
      <c r="G1199" s="2">
        <f>'Moving Avg'!F1199</f>
        <v>0</v>
      </c>
      <c r="H1199" s="2">
        <f>'Moving Avg'!G1199</f>
        <v>0</v>
      </c>
      <c r="I1199" s="2">
        <f>'Moving Avg'!H1199</f>
        <v>0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0"/>
        <v>50</v>
      </c>
      <c r="N1199" s="8">
        <f t="shared" si="181"/>
        <v>0</v>
      </c>
      <c r="O1199" s="8">
        <f t="shared" si="182"/>
        <v>0</v>
      </c>
      <c r="P1199" s="8">
        <f t="shared" si="183"/>
        <v>33</v>
      </c>
      <c r="Q1199" s="9">
        <f t="shared" si="184"/>
        <v>22.45</v>
      </c>
      <c r="R1199" s="9">
        <f t="shared" si="185"/>
        <v>18.25</v>
      </c>
      <c r="S1199" s="9">
        <f t="shared" si="186"/>
        <v>22.35</v>
      </c>
      <c r="T1199" s="9">
        <f t="shared" si="187"/>
        <v>20.75</v>
      </c>
      <c r="U1199" s="8">
        <f t="shared" si="188"/>
        <v>21.016666666666669</v>
      </c>
      <c r="V1199" s="8">
        <f t="shared" si="189"/>
        <v>20.950000000000003</v>
      </c>
    </row>
    <row r="1200" spans="1:22" ht="13.5" x14ac:dyDescent="0.25">
      <c r="A1200" s="3">
        <f>RSI!A1200</f>
        <v>0</v>
      </c>
      <c r="B1200" s="2">
        <f>RSI!B1200</f>
        <v>0</v>
      </c>
      <c r="C1200" s="2">
        <f>RSI!I1200</f>
        <v>6.1198260340887742</v>
      </c>
      <c r="D1200" s="2">
        <f>MACD!E1200</f>
        <v>-8.6054014697090516E-7</v>
      </c>
      <c r="E1200" s="2">
        <f>MACD!F1200</f>
        <v>-1.2655001862017427E-6</v>
      </c>
      <c r="F1200" s="2">
        <f>'Moving Avg'!D1200</f>
        <v>0</v>
      </c>
      <c r="G1200" s="2">
        <f>'Moving Avg'!F1200</f>
        <v>0</v>
      </c>
      <c r="H1200" s="2">
        <f>'Moving Avg'!G1200</f>
        <v>0</v>
      </c>
      <c r="I1200" s="2">
        <f>'Moving Avg'!H1200</f>
        <v>0</v>
      </c>
      <c r="J1200" s="6" t="str">
        <f>OBV!F1200</f>
        <v>NEUTRAL</v>
      </c>
      <c r="K1200" s="6" t="str">
        <f>OBV!G1200</f>
        <v>NEUTRAL</v>
      </c>
      <c r="L1200" s="6" t="str">
        <f>OBV!H1200</f>
        <v>NEUTRAL</v>
      </c>
      <c r="M1200" s="8">
        <f t="shared" si="180"/>
        <v>50</v>
      </c>
      <c r="N1200" s="8">
        <f t="shared" si="181"/>
        <v>0</v>
      </c>
      <c r="O1200" s="8">
        <f t="shared" si="182"/>
        <v>0</v>
      </c>
      <c r="P1200" s="8">
        <f t="shared" si="183"/>
        <v>33</v>
      </c>
      <c r="Q1200" s="9">
        <f t="shared" si="184"/>
        <v>22.45</v>
      </c>
      <c r="R1200" s="9">
        <f t="shared" si="185"/>
        <v>18.25</v>
      </c>
      <c r="S1200" s="9">
        <f t="shared" si="186"/>
        <v>22.35</v>
      </c>
      <c r="T1200" s="9">
        <f t="shared" si="187"/>
        <v>20.75</v>
      </c>
      <c r="U1200" s="8">
        <f t="shared" si="188"/>
        <v>21.016666666666669</v>
      </c>
      <c r="V1200" s="8">
        <f t="shared" si="189"/>
        <v>20.950000000000003</v>
      </c>
    </row>
    <row r="1201" spans="1:22" ht="13.5" x14ac:dyDescent="0.25">
      <c r="A1201" s="3">
        <f>RSI!A1201</f>
        <v>0</v>
      </c>
      <c r="B1201" s="2">
        <f>RSI!B1201</f>
        <v>0</v>
      </c>
      <c r="C1201" s="2">
        <f>RSI!I1201</f>
        <v>6.1198260340887742</v>
      </c>
      <c r="D1201" s="2">
        <f>MACD!E1201</f>
        <v>-7.9679643346775025E-7</v>
      </c>
      <c r="E1201" s="2">
        <f>MACD!F1201</f>
        <v>-1.1717594356549444E-6</v>
      </c>
      <c r="F1201" s="2">
        <f>'Moving Avg'!D1201</f>
        <v>0</v>
      </c>
      <c r="G1201" s="2">
        <f>'Moving Avg'!F1201</f>
        <v>0</v>
      </c>
      <c r="H1201" s="2">
        <f>'Moving Avg'!G1201</f>
        <v>0</v>
      </c>
      <c r="I1201" s="2">
        <f>'Moving Avg'!H1201</f>
        <v>0</v>
      </c>
      <c r="J1201" s="6" t="str">
        <f>OBV!F1201</f>
        <v>NEUTRAL</v>
      </c>
      <c r="K1201" s="6" t="str">
        <f>OBV!G1201</f>
        <v>NEUTRAL</v>
      </c>
      <c r="L1201" s="6" t="str">
        <f>OBV!H1201</f>
        <v>NEUTRAL</v>
      </c>
      <c r="M1201" s="8">
        <f t="shared" si="180"/>
        <v>50</v>
      </c>
      <c r="N1201" s="8">
        <f t="shared" si="181"/>
        <v>0</v>
      </c>
      <c r="O1201" s="8">
        <f t="shared" si="182"/>
        <v>0</v>
      </c>
      <c r="P1201" s="8">
        <f t="shared" si="183"/>
        <v>33</v>
      </c>
      <c r="Q1201" s="9">
        <f t="shared" si="184"/>
        <v>22.45</v>
      </c>
      <c r="R1201" s="9">
        <f t="shared" si="185"/>
        <v>18.25</v>
      </c>
      <c r="S1201" s="9">
        <f t="shared" si="186"/>
        <v>22.35</v>
      </c>
      <c r="T1201" s="9">
        <f t="shared" si="187"/>
        <v>20.75</v>
      </c>
      <c r="U1201" s="8">
        <f t="shared" si="188"/>
        <v>21.016666666666669</v>
      </c>
      <c r="V1201" s="8">
        <f t="shared" si="189"/>
        <v>20.950000000000003</v>
      </c>
    </row>
    <row r="1202" spans="1:22" ht="13.5" x14ac:dyDescent="0.25">
      <c r="A1202" s="3">
        <f>RSI!A1202</f>
        <v>0</v>
      </c>
      <c r="B1202" s="2">
        <f>RSI!B1202</f>
        <v>0</v>
      </c>
      <c r="C1202" s="2">
        <f>RSI!I1202</f>
        <v>6.1198260340887742</v>
      </c>
      <c r="D1202" s="2">
        <f>MACD!E1202</f>
        <v>-7.3777447635311036E-7</v>
      </c>
      <c r="E1202" s="2">
        <f>MACD!F1202</f>
        <v>-1.0849624437945775E-6</v>
      </c>
      <c r="F1202" s="2">
        <f>'Moving Avg'!D1202</f>
        <v>0</v>
      </c>
      <c r="G1202" s="2">
        <f>'Moving Avg'!F1202</f>
        <v>0</v>
      </c>
      <c r="H1202" s="2">
        <f>'Moving Avg'!G1202</f>
        <v>0</v>
      </c>
      <c r="I1202" s="2">
        <f>'Moving Avg'!H1202</f>
        <v>0</v>
      </c>
      <c r="J1202" s="6" t="str">
        <f>OBV!F1202</f>
        <v>NEUTRAL</v>
      </c>
      <c r="K1202" s="6" t="str">
        <f>OBV!G1202</f>
        <v>NEUTRAL</v>
      </c>
      <c r="L1202" s="6" t="str">
        <f>OBV!H1202</f>
        <v>NEUTRAL</v>
      </c>
      <c r="M1202" s="8">
        <f t="shared" si="180"/>
        <v>50</v>
      </c>
      <c r="N1202" s="8">
        <f t="shared" si="181"/>
        <v>0</v>
      </c>
      <c r="O1202" s="8">
        <f t="shared" si="182"/>
        <v>0</v>
      </c>
      <c r="P1202" s="8">
        <f t="shared" si="183"/>
        <v>33</v>
      </c>
      <c r="Q1202" s="9">
        <f t="shared" si="184"/>
        <v>22.45</v>
      </c>
      <c r="R1202" s="9">
        <f t="shared" si="185"/>
        <v>18.25</v>
      </c>
      <c r="S1202" s="9">
        <f t="shared" si="186"/>
        <v>22.35</v>
      </c>
      <c r="T1202" s="9">
        <f t="shared" si="187"/>
        <v>20.75</v>
      </c>
      <c r="U1202" s="8">
        <f t="shared" si="188"/>
        <v>21.016666666666669</v>
      </c>
      <c r="V1202" s="8">
        <f t="shared" si="189"/>
        <v>20.950000000000003</v>
      </c>
    </row>
    <row r="1203" spans="1:22" ht="13.5" x14ac:dyDescent="0.25">
      <c r="A1203" s="3">
        <f>RSI!A1203</f>
        <v>0</v>
      </c>
      <c r="B1203" s="2">
        <f>RSI!B1203</f>
        <v>0</v>
      </c>
      <c r="C1203" s="2">
        <f>RSI!I1203</f>
        <v>6.1198260340887742</v>
      </c>
      <c r="D1203" s="2">
        <f>MACD!E1203</f>
        <v>-6.8312451592023741E-7</v>
      </c>
      <c r="E1203" s="2">
        <f>MACD!F1203</f>
        <v>-1.0045948582197096E-6</v>
      </c>
      <c r="F1203" s="2">
        <f>'Moving Avg'!D1203</f>
        <v>0</v>
      </c>
      <c r="G1203" s="2">
        <f>'Moving Avg'!F1203</f>
        <v>0</v>
      </c>
      <c r="H1203" s="2">
        <f>'Moving Avg'!G1203</f>
        <v>0</v>
      </c>
      <c r="I1203" s="2">
        <f>'Moving Avg'!H1203</f>
        <v>0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  <c r="M1203" s="8">
        <f t="shared" si="180"/>
        <v>50</v>
      </c>
      <c r="N1203" s="8">
        <f t="shared" si="181"/>
        <v>0</v>
      </c>
      <c r="O1203" s="8">
        <f t="shared" si="182"/>
        <v>0</v>
      </c>
      <c r="P1203" s="8">
        <f t="shared" si="183"/>
        <v>33</v>
      </c>
      <c r="Q1203" s="9">
        <f t="shared" si="184"/>
        <v>22.45</v>
      </c>
      <c r="R1203" s="9">
        <f t="shared" si="185"/>
        <v>18.25</v>
      </c>
      <c r="S1203" s="9">
        <f t="shared" si="186"/>
        <v>22.35</v>
      </c>
      <c r="T1203" s="9">
        <f t="shared" si="187"/>
        <v>20.75</v>
      </c>
      <c r="U1203" s="8">
        <f t="shared" si="188"/>
        <v>21.016666666666669</v>
      </c>
      <c r="V1203" s="8">
        <f t="shared" si="189"/>
        <v>20.950000000000003</v>
      </c>
    </row>
    <row r="1204" spans="1:22" ht="13.5" x14ac:dyDescent="0.25">
      <c r="A1204" s="3">
        <f>RSI!A1204</f>
        <v>0</v>
      </c>
      <c r="B1204" s="2">
        <f>RSI!B1204</f>
        <v>0</v>
      </c>
      <c r="C1204" s="2">
        <f>RSI!I1204</f>
        <v>6.1198260340887742</v>
      </c>
      <c r="D1204" s="2">
        <f>MACD!E1204</f>
        <v>-6.3252270058484984E-7</v>
      </c>
      <c r="E1204" s="2">
        <f>MACD!F1204</f>
        <v>-9.3018042669273768E-7</v>
      </c>
      <c r="F1204" s="2">
        <f>'Moving Avg'!D1204</f>
        <v>0</v>
      </c>
      <c r="G1204" s="2">
        <f>'Moving Avg'!F1204</f>
        <v>0</v>
      </c>
      <c r="H1204" s="2">
        <f>'Moving Avg'!G1204</f>
        <v>0</v>
      </c>
      <c r="I1204" s="2">
        <f>'Moving Avg'!H1204</f>
        <v>0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  <c r="M1204" s="8">
        <f t="shared" si="180"/>
        <v>50</v>
      </c>
      <c r="N1204" s="8">
        <f t="shared" si="181"/>
        <v>0</v>
      </c>
      <c r="O1204" s="8">
        <f t="shared" si="182"/>
        <v>0</v>
      </c>
      <c r="P1204" s="8">
        <f t="shared" si="183"/>
        <v>33</v>
      </c>
      <c r="Q1204" s="9">
        <f t="shared" si="184"/>
        <v>22.45</v>
      </c>
      <c r="R1204" s="9">
        <f t="shared" si="185"/>
        <v>18.25</v>
      </c>
      <c r="S1204" s="9">
        <f t="shared" si="186"/>
        <v>22.35</v>
      </c>
      <c r="T1204" s="9">
        <f t="shared" si="187"/>
        <v>20.75</v>
      </c>
      <c r="U1204" s="8">
        <f t="shared" si="188"/>
        <v>21.016666666666669</v>
      </c>
      <c r="V1204" s="8">
        <f t="shared" si="189"/>
        <v>20.950000000000003</v>
      </c>
    </row>
    <row r="1205" spans="1:22" ht="13.5" x14ac:dyDescent="0.25">
      <c r="A1205" s="3">
        <f>RSI!A1205</f>
        <v>0</v>
      </c>
      <c r="B1205" s="2">
        <f>RSI!B1205</f>
        <v>0</v>
      </c>
      <c r="C1205" s="2">
        <f>RSI!I1205</f>
        <v>6.1198260340887742</v>
      </c>
      <c r="D1205" s="2">
        <f>MACD!E1205</f>
        <v>-5.8566916776555941E-7</v>
      </c>
      <c r="E1205" s="2">
        <f>MACD!F1205</f>
        <v>-8.6127817490730213E-7</v>
      </c>
      <c r="F1205" s="2">
        <f>'Moving Avg'!D1205</f>
        <v>0</v>
      </c>
      <c r="G1205" s="2">
        <f>'Moving Avg'!F1205</f>
        <v>0</v>
      </c>
      <c r="H1205" s="2">
        <f>'Moving Avg'!G1205</f>
        <v>0</v>
      </c>
      <c r="I1205" s="2">
        <f>'Moving Avg'!H1205</f>
        <v>0</v>
      </c>
      <c r="J1205" s="6" t="str">
        <f>OBV!F1205</f>
        <v>NEUTRAL</v>
      </c>
      <c r="K1205" s="6" t="str">
        <f>OBV!G1205</f>
        <v>NEUTRAL</v>
      </c>
      <c r="L1205" s="6" t="str">
        <f>OBV!H1205</f>
        <v>NEUTRAL</v>
      </c>
      <c r="M1205" s="8">
        <f t="shared" si="180"/>
        <v>50</v>
      </c>
      <c r="N1205" s="8">
        <f t="shared" si="181"/>
        <v>0</v>
      </c>
      <c r="O1205" s="8">
        <f t="shared" si="182"/>
        <v>0</v>
      </c>
      <c r="P1205" s="8">
        <f t="shared" si="183"/>
        <v>33</v>
      </c>
      <c r="Q1205" s="9">
        <f t="shared" si="184"/>
        <v>22.45</v>
      </c>
      <c r="R1205" s="9">
        <f t="shared" si="185"/>
        <v>18.25</v>
      </c>
      <c r="S1205" s="9">
        <f t="shared" si="186"/>
        <v>22.35</v>
      </c>
      <c r="T1205" s="9">
        <f t="shared" si="187"/>
        <v>20.75</v>
      </c>
      <c r="U1205" s="8">
        <f t="shared" si="188"/>
        <v>21.016666666666669</v>
      </c>
      <c r="V1205" s="8">
        <f t="shared" si="189"/>
        <v>20.950000000000003</v>
      </c>
    </row>
    <row r="1206" spans="1:22" ht="13.5" x14ac:dyDescent="0.25">
      <c r="A1206" s="3">
        <f>RSI!A1206</f>
        <v>0</v>
      </c>
      <c r="B1206" s="2">
        <f>RSI!B1206</f>
        <v>0</v>
      </c>
      <c r="C1206" s="2">
        <f>RSI!I1206</f>
        <v>6.1198260340887742</v>
      </c>
      <c r="D1206" s="2">
        <f>MACD!E1206</f>
        <v>-5.4228626692120871E-7</v>
      </c>
      <c r="E1206" s="2">
        <f>MACD!F1206</f>
        <v>-7.9747979331008347E-7</v>
      </c>
      <c r="F1206" s="2">
        <f>'Moving Avg'!D1206</f>
        <v>0</v>
      </c>
      <c r="G1206" s="2">
        <f>'Moving Avg'!F1206</f>
        <v>0</v>
      </c>
      <c r="H1206" s="2">
        <f>'Moving Avg'!G1206</f>
        <v>0</v>
      </c>
      <c r="I1206" s="2">
        <f>'Moving Avg'!H1206</f>
        <v>0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  <c r="M1206" s="8">
        <f t="shared" si="180"/>
        <v>50</v>
      </c>
      <c r="N1206" s="8">
        <f t="shared" si="181"/>
        <v>0</v>
      </c>
      <c r="O1206" s="8">
        <f t="shared" si="182"/>
        <v>0</v>
      </c>
      <c r="P1206" s="8">
        <f t="shared" si="183"/>
        <v>33</v>
      </c>
      <c r="Q1206" s="9">
        <f t="shared" si="184"/>
        <v>22.45</v>
      </c>
      <c r="R1206" s="9">
        <f t="shared" si="185"/>
        <v>18.25</v>
      </c>
      <c r="S1206" s="9">
        <f t="shared" si="186"/>
        <v>22.35</v>
      </c>
      <c r="T1206" s="9">
        <f t="shared" si="187"/>
        <v>20.75</v>
      </c>
      <c r="U1206" s="8">
        <f t="shared" si="188"/>
        <v>21.016666666666669</v>
      </c>
      <c r="V1206" s="8">
        <f t="shared" si="189"/>
        <v>20.950000000000003</v>
      </c>
    </row>
    <row r="1207" spans="1:22" ht="13.5" x14ac:dyDescent="0.25">
      <c r="A1207" s="3">
        <f>RSI!A1207</f>
        <v>0</v>
      </c>
      <c r="B1207" s="2">
        <f>RSI!B1207</f>
        <v>0</v>
      </c>
      <c r="C1207" s="2">
        <f>RSI!I1207</f>
        <v>6.1198260340887742</v>
      </c>
      <c r="D1207" s="2">
        <f>MACD!E1207</f>
        <v>-5.021169142149942E-7</v>
      </c>
      <c r="E1207" s="2">
        <f>MACD!F1207</f>
        <v>-7.3840721749106568E-7</v>
      </c>
      <c r="F1207" s="2">
        <f>'Moving Avg'!D1207</f>
        <v>0</v>
      </c>
      <c r="G1207" s="2">
        <f>'Moving Avg'!F1207</f>
        <v>0</v>
      </c>
      <c r="H1207" s="2">
        <f>'Moving Avg'!G1207</f>
        <v>0</v>
      </c>
      <c r="I1207" s="2">
        <f>'Moving Avg'!H1207</f>
        <v>0</v>
      </c>
      <c r="J1207" s="6" t="str">
        <f>OBV!F1207</f>
        <v>NEUTRAL</v>
      </c>
      <c r="K1207" s="6" t="str">
        <f>OBV!G1207</f>
        <v>NEUTRAL</v>
      </c>
      <c r="L1207" s="6" t="str">
        <f>OBV!H1207</f>
        <v>NEUTRAL</v>
      </c>
      <c r="M1207" s="8">
        <f t="shared" si="180"/>
        <v>50</v>
      </c>
      <c r="N1207" s="8">
        <f t="shared" si="181"/>
        <v>0</v>
      </c>
      <c r="O1207" s="8">
        <f t="shared" si="182"/>
        <v>0</v>
      </c>
      <c r="P1207" s="8">
        <f t="shared" si="183"/>
        <v>33</v>
      </c>
      <c r="Q1207" s="9">
        <f t="shared" si="184"/>
        <v>22.45</v>
      </c>
      <c r="R1207" s="9">
        <f t="shared" si="185"/>
        <v>18.25</v>
      </c>
      <c r="S1207" s="9">
        <f t="shared" si="186"/>
        <v>22.35</v>
      </c>
      <c r="T1207" s="9">
        <f t="shared" si="187"/>
        <v>20.75</v>
      </c>
      <c r="U1207" s="8">
        <f t="shared" si="188"/>
        <v>21.016666666666669</v>
      </c>
      <c r="V1207" s="8">
        <f t="shared" si="189"/>
        <v>20.950000000000003</v>
      </c>
    </row>
    <row r="1208" spans="1:22" ht="13.5" x14ac:dyDescent="0.25">
      <c r="A1208" s="3">
        <f>RSI!A1208</f>
        <v>0</v>
      </c>
      <c r="B1208" s="2">
        <f>RSI!B1208</f>
        <v>0</v>
      </c>
      <c r="C1208" s="2">
        <f>RSI!I1208</f>
        <v>6.1198260340887742</v>
      </c>
      <c r="D1208" s="2">
        <f>MACD!E1208</f>
        <v>-4.6492306905525352E-7</v>
      </c>
      <c r="E1208" s="2">
        <f>MACD!F1208</f>
        <v>-6.837103878039033E-7</v>
      </c>
      <c r="F1208" s="2">
        <f>'Moving Avg'!D1208</f>
        <v>0</v>
      </c>
      <c r="G1208" s="2">
        <f>'Moving Avg'!F1208</f>
        <v>0</v>
      </c>
      <c r="H1208" s="2">
        <f>'Moving Avg'!G1208</f>
        <v>0</v>
      </c>
      <c r="I1208" s="2">
        <f>'Moving Avg'!H1208</f>
        <v>0</v>
      </c>
      <c r="J1208" s="6" t="str">
        <f>OBV!F1208</f>
        <v>NEUTRAL</v>
      </c>
      <c r="K1208" s="6" t="str">
        <f>OBV!G1208</f>
        <v>NEUTRAL</v>
      </c>
      <c r="L1208" s="6" t="str">
        <f>OBV!H1208</f>
        <v>NEUTRAL</v>
      </c>
      <c r="M1208" s="8">
        <f t="shared" si="180"/>
        <v>50</v>
      </c>
      <c r="N1208" s="8">
        <f t="shared" si="181"/>
        <v>0</v>
      </c>
      <c r="O1208" s="8">
        <f t="shared" si="182"/>
        <v>0</v>
      </c>
      <c r="P1208" s="8">
        <f t="shared" si="183"/>
        <v>33</v>
      </c>
      <c r="Q1208" s="9">
        <f t="shared" si="184"/>
        <v>22.45</v>
      </c>
      <c r="R1208" s="9">
        <f t="shared" si="185"/>
        <v>18.25</v>
      </c>
      <c r="S1208" s="9">
        <f t="shared" si="186"/>
        <v>22.35</v>
      </c>
      <c r="T1208" s="9">
        <f t="shared" si="187"/>
        <v>20.75</v>
      </c>
      <c r="U1208" s="8">
        <f t="shared" si="188"/>
        <v>21.016666666666669</v>
      </c>
      <c r="V1208" s="8">
        <f t="shared" si="189"/>
        <v>20.950000000000003</v>
      </c>
    </row>
    <row r="1209" spans="1:22" ht="13.5" x14ac:dyDescent="0.25">
      <c r="A1209" s="3">
        <f>RSI!A1209</f>
        <v>0</v>
      </c>
      <c r="B1209" s="2">
        <f>RSI!B1209</f>
        <v>0</v>
      </c>
      <c r="C1209" s="2">
        <f>RSI!I1209</f>
        <v>6.1198260340887742</v>
      </c>
      <c r="D1209" s="2">
        <f>MACD!E1209</f>
        <v>-4.3048432348502646E-7</v>
      </c>
      <c r="E1209" s="2">
        <f>MACD!F1209</f>
        <v>-6.3306517494012791E-7</v>
      </c>
      <c r="F1209" s="2">
        <f>'Moving Avg'!D1209</f>
        <v>0</v>
      </c>
      <c r="G1209" s="2">
        <f>'Moving Avg'!F1209</f>
        <v>0</v>
      </c>
      <c r="H1209" s="2">
        <f>'Moving Avg'!G1209</f>
        <v>0</v>
      </c>
      <c r="I1209" s="2">
        <f>'Moving Avg'!H1209</f>
        <v>0</v>
      </c>
      <c r="J1209" s="6" t="str">
        <f>OBV!F1209</f>
        <v>NEUTRAL</v>
      </c>
      <c r="K1209" s="6" t="str">
        <f>OBV!G1209</f>
        <v>NEUTRAL</v>
      </c>
      <c r="L1209" s="6" t="str">
        <f>OBV!H1209</f>
        <v>NEUTRAL</v>
      </c>
      <c r="M1209" s="8">
        <f t="shared" si="180"/>
        <v>50</v>
      </c>
      <c r="N1209" s="8">
        <f t="shared" si="181"/>
        <v>0</v>
      </c>
      <c r="O1209" s="8">
        <f t="shared" si="182"/>
        <v>0</v>
      </c>
      <c r="P1209" s="8">
        <f t="shared" si="183"/>
        <v>33</v>
      </c>
      <c r="Q1209" s="9">
        <f t="shared" si="184"/>
        <v>22.45</v>
      </c>
      <c r="R1209" s="9">
        <f t="shared" si="185"/>
        <v>18.25</v>
      </c>
      <c r="S1209" s="9">
        <f t="shared" si="186"/>
        <v>22.35</v>
      </c>
      <c r="T1209" s="9">
        <f t="shared" si="187"/>
        <v>20.75</v>
      </c>
      <c r="U1209" s="8">
        <f t="shared" si="188"/>
        <v>21.016666666666669</v>
      </c>
      <c r="V1209" s="8">
        <f t="shared" si="189"/>
        <v>20.950000000000003</v>
      </c>
    </row>
    <row r="1210" spans="1:22" ht="13.5" x14ac:dyDescent="0.25">
      <c r="A1210" s="3">
        <f>RSI!A1210</f>
        <v>0</v>
      </c>
      <c r="B1210" s="2">
        <f>RSI!B1210</f>
        <v>0</v>
      </c>
      <c r="C1210" s="2">
        <f>RSI!I1210</f>
        <v>6.1198260340887742</v>
      </c>
      <c r="D1210" s="2">
        <f>MACD!E1210</f>
        <v>-3.9859659606123002E-7</v>
      </c>
      <c r="E1210" s="2">
        <f>MACD!F1210</f>
        <v>-5.8617145916434844E-7</v>
      </c>
      <c r="F1210" s="2">
        <f>'Moving Avg'!D1210</f>
        <v>0</v>
      </c>
      <c r="G1210" s="2">
        <f>'Moving Avg'!F1210</f>
        <v>0</v>
      </c>
      <c r="H1210" s="2">
        <f>'Moving Avg'!G1210</f>
        <v>0</v>
      </c>
      <c r="I1210" s="2">
        <f>'Moving Avg'!H1210</f>
        <v>0</v>
      </c>
      <c r="J1210" s="6" t="str">
        <f>OBV!F1210</f>
        <v>NEUTRAL</v>
      </c>
      <c r="K1210" s="6" t="str">
        <f>OBV!G1210</f>
        <v>NEUTRAL</v>
      </c>
      <c r="L1210" s="6" t="str">
        <f>OBV!H1210</f>
        <v>NEUTRAL</v>
      </c>
      <c r="M1210" s="8">
        <f t="shared" si="180"/>
        <v>50</v>
      </c>
      <c r="N1210" s="8">
        <f t="shared" si="181"/>
        <v>0</v>
      </c>
      <c r="O1210" s="8">
        <f t="shared" si="182"/>
        <v>0</v>
      </c>
      <c r="P1210" s="8">
        <f t="shared" si="183"/>
        <v>33</v>
      </c>
      <c r="Q1210" s="9">
        <f t="shared" si="184"/>
        <v>22.45</v>
      </c>
      <c r="R1210" s="9">
        <f t="shared" si="185"/>
        <v>18.25</v>
      </c>
      <c r="S1210" s="9">
        <f t="shared" si="186"/>
        <v>22.35</v>
      </c>
      <c r="T1210" s="9">
        <f t="shared" si="187"/>
        <v>20.75</v>
      </c>
      <c r="U1210" s="8">
        <f t="shared" si="188"/>
        <v>21.016666666666669</v>
      </c>
      <c r="V1210" s="8">
        <f t="shared" si="189"/>
        <v>20.950000000000003</v>
      </c>
    </row>
    <row r="1211" spans="1:22" ht="13.5" x14ac:dyDescent="0.25">
      <c r="A1211" s="3">
        <f>RSI!A1211</f>
        <v>0</v>
      </c>
      <c r="B1211" s="2">
        <f>RSI!B1211</f>
        <v>0</v>
      </c>
      <c r="C1211" s="2">
        <f>RSI!I1211</f>
        <v>6.1198260340887742</v>
      </c>
      <c r="D1211" s="2">
        <f>MACD!E1211</f>
        <v>-3.6907092248348378E-7</v>
      </c>
      <c r="E1211" s="2">
        <f>MACD!F1211</f>
        <v>-5.427513518281756E-7</v>
      </c>
      <c r="F1211" s="2">
        <f>'Moving Avg'!D1211</f>
        <v>0</v>
      </c>
      <c r="G1211" s="2">
        <f>'Moving Avg'!F1211</f>
        <v>0</v>
      </c>
      <c r="H1211" s="2">
        <f>'Moving Avg'!G1211</f>
        <v>0</v>
      </c>
      <c r="I1211" s="2">
        <f>'Moving Avg'!H1211</f>
        <v>0</v>
      </c>
      <c r="J1211" s="6" t="str">
        <f>OBV!F1211</f>
        <v>NEUTRAL</v>
      </c>
      <c r="K1211" s="6" t="str">
        <f>OBV!G1211</f>
        <v>NEUTRAL</v>
      </c>
      <c r="L1211" s="6" t="str">
        <f>OBV!H1211</f>
        <v>NEUTRAL</v>
      </c>
      <c r="M1211" s="8">
        <f t="shared" si="180"/>
        <v>50</v>
      </c>
      <c r="N1211" s="8">
        <f t="shared" si="181"/>
        <v>0</v>
      </c>
      <c r="O1211" s="8">
        <f t="shared" si="182"/>
        <v>0</v>
      </c>
      <c r="P1211" s="8">
        <f t="shared" si="183"/>
        <v>33</v>
      </c>
      <c r="Q1211" s="9">
        <f t="shared" si="184"/>
        <v>22.45</v>
      </c>
      <c r="R1211" s="9">
        <f t="shared" si="185"/>
        <v>18.25</v>
      </c>
      <c r="S1211" s="9">
        <f t="shared" si="186"/>
        <v>22.35</v>
      </c>
      <c r="T1211" s="9">
        <f t="shared" si="187"/>
        <v>20.75</v>
      </c>
      <c r="U1211" s="8">
        <f t="shared" si="188"/>
        <v>21.016666666666669</v>
      </c>
      <c r="V1211" s="8">
        <f t="shared" si="189"/>
        <v>20.950000000000003</v>
      </c>
    </row>
    <row r="1212" spans="1:22" ht="13.5" x14ac:dyDescent="0.25">
      <c r="A1212" s="3">
        <f>RSI!A1212</f>
        <v>0</v>
      </c>
      <c r="B1212" s="2">
        <f>RSI!B1212</f>
        <v>0</v>
      </c>
      <c r="C1212" s="2">
        <f>RSI!I1212</f>
        <v>6.1198260340887742</v>
      </c>
      <c r="D1212" s="2">
        <f>MACD!E1212</f>
        <v>-3.4173233580595056E-7</v>
      </c>
      <c r="E1212" s="2">
        <f>MACD!F1212</f>
        <v>-5.0254754862373067E-7</v>
      </c>
      <c r="F1212" s="2">
        <f>'Moving Avg'!D1212</f>
        <v>0</v>
      </c>
      <c r="G1212" s="2">
        <f>'Moving Avg'!F1212</f>
        <v>0</v>
      </c>
      <c r="H1212" s="2">
        <f>'Moving Avg'!G1212</f>
        <v>0</v>
      </c>
      <c r="I1212" s="2">
        <f>'Moving Avg'!H1212</f>
        <v>0</v>
      </c>
      <c r="J1212" s="6" t="str">
        <f>OBV!F1212</f>
        <v>NEUTRAL</v>
      </c>
      <c r="K1212" s="6" t="str">
        <f>OBV!G1212</f>
        <v>NEUTRAL</v>
      </c>
      <c r="L1212" s="6" t="str">
        <f>OBV!H1212</f>
        <v>NEUTRAL</v>
      </c>
      <c r="M1212" s="8">
        <f t="shared" si="180"/>
        <v>50</v>
      </c>
      <c r="N1212" s="8">
        <f t="shared" si="181"/>
        <v>0</v>
      </c>
      <c r="O1212" s="8">
        <f t="shared" si="182"/>
        <v>0</v>
      </c>
      <c r="P1212" s="8">
        <f t="shared" si="183"/>
        <v>33</v>
      </c>
      <c r="Q1212" s="9">
        <f t="shared" si="184"/>
        <v>22.45</v>
      </c>
      <c r="R1212" s="9">
        <f t="shared" si="185"/>
        <v>18.25</v>
      </c>
      <c r="S1212" s="9">
        <f t="shared" si="186"/>
        <v>22.35</v>
      </c>
      <c r="T1212" s="9">
        <f t="shared" si="187"/>
        <v>20.75</v>
      </c>
      <c r="U1212" s="8">
        <f t="shared" si="188"/>
        <v>21.016666666666669</v>
      </c>
      <c r="V1212" s="8">
        <f t="shared" si="189"/>
        <v>20.950000000000003</v>
      </c>
    </row>
    <row r="1213" spans="1:22" ht="13.5" x14ac:dyDescent="0.25">
      <c r="A1213" s="3">
        <f>RSI!A1213</f>
        <v>0</v>
      </c>
      <c r="B1213" s="2">
        <f>RSI!B1213</f>
        <v>0</v>
      </c>
      <c r="C1213" s="2">
        <f>RSI!I1213</f>
        <v>6.1198260340887742</v>
      </c>
      <c r="D1213" s="2">
        <f>MACD!E1213</f>
        <v>-3.1641882959641941E-7</v>
      </c>
      <c r="E1213" s="2">
        <f>MACD!F1213</f>
        <v>-4.6532180481826842E-7</v>
      </c>
      <c r="F1213" s="2">
        <f>'Moving Avg'!D1213</f>
        <v>0</v>
      </c>
      <c r="G1213" s="2">
        <f>'Moving Avg'!F1213</f>
        <v>0</v>
      </c>
      <c r="H1213" s="2">
        <f>'Moving Avg'!G1213</f>
        <v>0</v>
      </c>
      <c r="I1213" s="2">
        <f>'Moving Avg'!H1213</f>
        <v>0</v>
      </c>
      <c r="J1213" s="6" t="str">
        <f>OBV!F1213</f>
        <v>NEUTRAL</v>
      </c>
      <c r="K1213" s="6" t="str">
        <f>OBV!G1213</f>
        <v>NEUTRAL</v>
      </c>
      <c r="L1213" s="6" t="str">
        <f>OBV!H1213</f>
        <v>NEUTRAL</v>
      </c>
      <c r="M1213" s="8">
        <f t="shared" si="180"/>
        <v>50</v>
      </c>
      <c r="N1213" s="8">
        <f t="shared" si="181"/>
        <v>0</v>
      </c>
      <c r="O1213" s="8">
        <f t="shared" si="182"/>
        <v>0</v>
      </c>
      <c r="P1213" s="8">
        <f t="shared" si="183"/>
        <v>33</v>
      </c>
      <c r="Q1213" s="9">
        <f t="shared" si="184"/>
        <v>22.45</v>
      </c>
      <c r="R1213" s="9">
        <f t="shared" si="185"/>
        <v>18.25</v>
      </c>
      <c r="S1213" s="9">
        <f t="shared" si="186"/>
        <v>22.35</v>
      </c>
      <c r="T1213" s="9">
        <f t="shared" si="187"/>
        <v>20.75</v>
      </c>
      <c r="U1213" s="8">
        <f t="shared" si="188"/>
        <v>21.016666666666669</v>
      </c>
      <c r="V1213" s="8">
        <f t="shared" si="189"/>
        <v>20.950000000000003</v>
      </c>
    </row>
    <row r="1214" spans="1:22" ht="13.5" x14ac:dyDescent="0.25">
      <c r="A1214" s="3">
        <f>RSI!A1214</f>
        <v>0</v>
      </c>
      <c r="B1214" s="2">
        <f>RSI!B1214</f>
        <v>0</v>
      </c>
      <c r="C1214" s="2">
        <f>RSI!I1214</f>
        <v>6.1198260340887742</v>
      </c>
      <c r="D1214" s="2">
        <f>MACD!E1214</f>
        <v>-2.9298039789839446E-7</v>
      </c>
      <c r="E1214" s="2">
        <f>MACD!F1214</f>
        <v>-4.3085352343429364E-7</v>
      </c>
      <c r="F1214" s="2">
        <f>'Moving Avg'!D1214</f>
        <v>0</v>
      </c>
      <c r="G1214" s="2">
        <f>'Moving Avg'!F1214</f>
        <v>0</v>
      </c>
      <c r="H1214" s="2">
        <f>'Moving Avg'!G1214</f>
        <v>0</v>
      </c>
      <c r="I1214" s="2">
        <f>'Moving Avg'!H1214</f>
        <v>0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  <c r="M1214" s="8">
        <f t="shared" si="180"/>
        <v>50</v>
      </c>
      <c r="N1214" s="8">
        <f t="shared" si="181"/>
        <v>0</v>
      </c>
      <c r="O1214" s="8">
        <f t="shared" si="182"/>
        <v>0</v>
      </c>
      <c r="P1214" s="8">
        <f t="shared" si="183"/>
        <v>33</v>
      </c>
      <c r="Q1214" s="9">
        <f t="shared" si="184"/>
        <v>22.45</v>
      </c>
      <c r="R1214" s="9">
        <f t="shared" si="185"/>
        <v>18.25</v>
      </c>
      <c r="S1214" s="9">
        <f t="shared" si="186"/>
        <v>22.35</v>
      </c>
      <c r="T1214" s="9">
        <f t="shared" si="187"/>
        <v>20.75</v>
      </c>
      <c r="U1214" s="8">
        <f t="shared" si="188"/>
        <v>21.016666666666669</v>
      </c>
      <c r="V1214" s="8">
        <f t="shared" si="189"/>
        <v>20.950000000000003</v>
      </c>
    </row>
    <row r="1215" spans="1:22" ht="13.5" x14ac:dyDescent="0.25">
      <c r="A1215" s="3">
        <f>RSI!A1215</f>
        <v>0</v>
      </c>
      <c r="B1215" s="2">
        <f>RSI!B1215</f>
        <v>0</v>
      </c>
      <c r="C1215" s="2">
        <f>RSI!I1215</f>
        <v>6.1198260340887742</v>
      </c>
      <c r="D1215" s="2">
        <f>MACD!E1215</f>
        <v>-2.7127814630708272E-7</v>
      </c>
      <c r="E1215" s="2">
        <f>MACD!F1215</f>
        <v>-3.9893844800885147E-7</v>
      </c>
      <c r="F1215" s="2">
        <f>'Moving Avg'!D1215</f>
        <v>0</v>
      </c>
      <c r="G1215" s="2">
        <f>'Moving Avg'!F1215</f>
        <v>0</v>
      </c>
      <c r="H1215" s="2">
        <f>'Moving Avg'!G1215</f>
        <v>0</v>
      </c>
      <c r="I1215" s="2">
        <f>'Moving Avg'!H1215</f>
        <v>0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50</v>
      </c>
      <c r="N1215" s="8">
        <f t="shared" si="181"/>
        <v>0</v>
      </c>
      <c r="O1215" s="8">
        <f t="shared" si="182"/>
        <v>0</v>
      </c>
      <c r="P1215" s="8">
        <f t="shared" si="183"/>
        <v>33</v>
      </c>
      <c r="Q1215" s="9">
        <f t="shared" si="184"/>
        <v>22.45</v>
      </c>
      <c r="R1215" s="9">
        <f t="shared" si="185"/>
        <v>18.25</v>
      </c>
      <c r="S1215" s="9">
        <f t="shared" si="186"/>
        <v>22.35</v>
      </c>
      <c r="T1215" s="9">
        <f t="shared" si="187"/>
        <v>20.75</v>
      </c>
      <c r="U1215" s="8">
        <f t="shared" si="188"/>
        <v>21.016666666666669</v>
      </c>
      <c r="V1215" s="8">
        <f t="shared" si="189"/>
        <v>20.950000000000003</v>
      </c>
    </row>
    <row r="1216" spans="1:22" ht="13.5" x14ac:dyDescent="0.25">
      <c r="A1216" s="3">
        <f>RSI!A1216</f>
        <v>0</v>
      </c>
      <c r="B1216" s="2">
        <f>RSI!B1216</f>
        <v>0</v>
      </c>
      <c r="C1216" s="2">
        <f>RSI!I1216</f>
        <v>6.1198260340887742</v>
      </c>
      <c r="D1216" s="2">
        <f>MACD!E1216</f>
        <v>-2.5118346889158681E-7</v>
      </c>
      <c r="E1216" s="2">
        <f>MACD!F1216</f>
        <v>-3.6938745218539859E-7</v>
      </c>
      <c r="F1216" s="2">
        <f>'Moving Avg'!D1216</f>
        <v>0</v>
      </c>
      <c r="G1216" s="2">
        <f>'Moving Avg'!F1216</f>
        <v>0</v>
      </c>
      <c r="H1216" s="2">
        <f>'Moving Avg'!G1216</f>
        <v>0</v>
      </c>
      <c r="I1216" s="2">
        <f>'Moving Avg'!H1216</f>
        <v>0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50</v>
      </c>
      <c r="N1216" s="8">
        <f t="shared" si="181"/>
        <v>0</v>
      </c>
      <c r="O1216" s="8">
        <f t="shared" si="182"/>
        <v>0</v>
      </c>
      <c r="P1216" s="8">
        <f t="shared" si="183"/>
        <v>33</v>
      </c>
      <c r="Q1216" s="9">
        <f t="shared" si="184"/>
        <v>22.45</v>
      </c>
      <c r="R1216" s="9">
        <f t="shared" si="185"/>
        <v>18.25</v>
      </c>
      <c r="S1216" s="9">
        <f t="shared" si="186"/>
        <v>22.35</v>
      </c>
      <c r="T1216" s="9">
        <f t="shared" si="187"/>
        <v>20.75</v>
      </c>
      <c r="U1216" s="8">
        <f t="shared" si="188"/>
        <v>21.016666666666669</v>
      </c>
      <c r="V1216" s="8">
        <f t="shared" si="189"/>
        <v>20.950000000000003</v>
      </c>
    </row>
    <row r="1217" spans="1:22" ht="13.5" x14ac:dyDescent="0.25">
      <c r="A1217" s="3">
        <f>RSI!A1217</f>
        <v>0</v>
      </c>
      <c r="B1217" s="2">
        <f>RSI!B1217</f>
        <v>0</v>
      </c>
      <c r="C1217" s="2">
        <f>RSI!I1217</f>
        <v>6.1198260340887742</v>
      </c>
      <c r="D1217" s="2">
        <f>MACD!E1217</f>
        <v>-2.3257728608580982E-7</v>
      </c>
      <c r="E1217" s="2">
        <f>MACD!F1217</f>
        <v>-3.4202541896548082E-7</v>
      </c>
      <c r="F1217" s="2">
        <f>'Moving Avg'!D1217</f>
        <v>0</v>
      </c>
      <c r="G1217" s="2">
        <f>'Moving Avg'!F1217</f>
        <v>0</v>
      </c>
      <c r="H1217" s="2">
        <f>'Moving Avg'!G1217</f>
        <v>0</v>
      </c>
      <c r="I1217" s="2">
        <f>'Moving Avg'!H1217</f>
        <v>0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50</v>
      </c>
      <c r="N1217" s="8">
        <f t="shared" si="181"/>
        <v>0</v>
      </c>
      <c r="O1217" s="8">
        <f t="shared" si="182"/>
        <v>0</v>
      </c>
      <c r="P1217" s="8">
        <f t="shared" si="183"/>
        <v>33</v>
      </c>
      <c r="Q1217" s="9">
        <f t="shared" si="184"/>
        <v>22.45</v>
      </c>
      <c r="R1217" s="9">
        <f t="shared" si="185"/>
        <v>18.25</v>
      </c>
      <c r="S1217" s="9">
        <f t="shared" si="186"/>
        <v>22.35</v>
      </c>
      <c r="T1217" s="9">
        <f t="shared" si="187"/>
        <v>20.75</v>
      </c>
      <c r="U1217" s="8">
        <f t="shared" si="188"/>
        <v>21.016666666666669</v>
      </c>
      <c r="V1217" s="8">
        <f t="shared" si="189"/>
        <v>20.950000000000003</v>
      </c>
    </row>
    <row r="1218" spans="1:22" ht="13.5" x14ac:dyDescent="0.25">
      <c r="A1218" s="3">
        <f>RSI!A1218</f>
        <v>0</v>
      </c>
      <c r="B1218" s="2">
        <f>RSI!B1218</f>
        <v>0</v>
      </c>
      <c r="C1218" s="2">
        <f>RSI!I1218</f>
        <v>6.1198260340887742</v>
      </c>
      <c r="D1218" s="2">
        <f>MACD!E1218</f>
        <v>-2.1534933903187276E-7</v>
      </c>
      <c r="E1218" s="2">
        <f>MACD!F1218</f>
        <v>-3.1669020297875923E-7</v>
      </c>
      <c r="F1218" s="2">
        <f>'Moving Avg'!D1218</f>
        <v>0</v>
      </c>
      <c r="G1218" s="2">
        <f>'Moving Avg'!F1218</f>
        <v>0</v>
      </c>
      <c r="H1218" s="2">
        <f>'Moving Avg'!G1218</f>
        <v>0</v>
      </c>
      <c r="I1218" s="2">
        <f>'Moving Avg'!H1218</f>
        <v>0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22.45</v>
      </c>
      <c r="R1218" s="9">
        <f t="shared" si="185"/>
        <v>18.25</v>
      </c>
      <c r="S1218" s="9">
        <f t="shared" si="186"/>
        <v>22.35</v>
      </c>
      <c r="T1218" s="9">
        <f t="shared" si="187"/>
        <v>20.75</v>
      </c>
      <c r="U1218" s="8">
        <f t="shared" si="188"/>
        <v>21.016666666666669</v>
      </c>
      <c r="V1218" s="8">
        <f t="shared" si="189"/>
        <v>20.950000000000003</v>
      </c>
    </row>
    <row r="1219" spans="1:22" ht="13.5" x14ac:dyDescent="0.25">
      <c r="A1219" s="3">
        <f>RSI!A1219</f>
        <v>0</v>
      </c>
      <c r="B1219" s="2">
        <f>RSI!B1219</f>
        <v>0</v>
      </c>
      <c r="C1219" s="2">
        <f>RSI!I1219</f>
        <v>6.1198260340887742</v>
      </c>
      <c r="D1219" s="2">
        <f>MACD!E1219</f>
        <v>-1.9939753619437935E-7</v>
      </c>
      <c r="E1219" s="2">
        <f>MACD!F1219</f>
        <v>-2.9323166962188323E-7</v>
      </c>
      <c r="F1219" s="2">
        <f>'Moving Avg'!D1219</f>
        <v>0</v>
      </c>
      <c r="G1219" s="2">
        <f>'Moving Avg'!F1219</f>
        <v>0</v>
      </c>
      <c r="H1219" s="2">
        <f>'Moving Avg'!G1219</f>
        <v>0</v>
      </c>
      <c r="I1219" s="2">
        <f>'Moving Avg'!H1219</f>
        <v>0</v>
      </c>
      <c r="J1219" s="6" t="str">
        <f>OBV!F1219</f>
        <v>NEUTRAL</v>
      </c>
      <c r="K1219" s="6" t="str">
        <f>OBV!G1219</f>
        <v>NEUTRAL</v>
      </c>
      <c r="L1219" s="6" t="str">
        <f>OBV!H1219</f>
        <v>NEUTRAL</v>
      </c>
      <c r="M1219" s="8">
        <f t="shared" si="190"/>
        <v>50</v>
      </c>
      <c r="N1219" s="8">
        <f t="shared" si="191"/>
        <v>0</v>
      </c>
      <c r="O1219" s="8">
        <f t="shared" si="192"/>
        <v>0</v>
      </c>
      <c r="P1219" s="8">
        <f t="shared" si="193"/>
        <v>33</v>
      </c>
      <c r="Q1219" s="9">
        <f t="shared" ref="Q1219:Q1282" si="194">0.35*M1219+N1219*0.35+O1219*0.15+P1219*0.15</f>
        <v>22.45</v>
      </c>
      <c r="R1219" s="9">
        <f t="shared" ref="R1219:R1282" si="195">M1219*0.2+N1219*0.2+O1219*0.35+P1219*0.25</f>
        <v>18.25</v>
      </c>
      <c r="S1219" s="9">
        <f t="shared" ref="S1219:S1282" si="196">M1219*0.15+N1219*0.15+O1219*0.25+P1219*0.45</f>
        <v>22.35</v>
      </c>
      <c r="T1219" s="9">
        <f t="shared" ref="T1219:T1282" si="197">0.25*SUM(M1219:P1219)</f>
        <v>20.75</v>
      </c>
      <c r="U1219" s="8">
        <f t="shared" ref="U1219:U1282" si="198">SUM(Q1219:S1219)/3</f>
        <v>21.016666666666669</v>
      </c>
      <c r="V1219" s="8">
        <f t="shared" ref="V1219:V1282" si="199">SUM(Q1219:T1219)/4</f>
        <v>20.950000000000003</v>
      </c>
    </row>
    <row r="1220" spans="1:22" ht="13.5" x14ac:dyDescent="0.25">
      <c r="A1220" s="3">
        <f>RSI!A1220</f>
        <v>0</v>
      </c>
      <c r="B1220" s="2">
        <f>RSI!B1220</f>
        <v>0</v>
      </c>
      <c r="C1220" s="2">
        <f>RSI!I1220</f>
        <v>6.1198260340887742</v>
      </c>
      <c r="D1220" s="2">
        <f>MACD!E1220</f>
        <v>-1.8462734837361524E-7</v>
      </c>
      <c r="E1220" s="2">
        <f>MACD!F1220</f>
        <v>-2.7151080537222967E-7</v>
      </c>
      <c r="F1220" s="2">
        <f>'Moving Avg'!D1220</f>
        <v>0</v>
      </c>
      <c r="G1220" s="2">
        <f>'Moving Avg'!F1220</f>
        <v>0</v>
      </c>
      <c r="H1220" s="2">
        <f>'Moving Avg'!G1220</f>
        <v>0</v>
      </c>
      <c r="I1220" s="2">
        <f>'Moving Avg'!H1220</f>
        <v>0</v>
      </c>
      <c r="J1220" s="6" t="str">
        <f>OBV!F1220</f>
        <v>NEUTRAL</v>
      </c>
      <c r="K1220" s="6" t="str">
        <f>OBV!G1220</f>
        <v>NEUTRAL</v>
      </c>
      <c r="L1220" s="6" t="str">
        <f>OBV!H1220</f>
        <v>NEUTRAL</v>
      </c>
      <c r="M1220" s="8">
        <f t="shared" si="190"/>
        <v>50</v>
      </c>
      <c r="N1220" s="8">
        <f t="shared" si="191"/>
        <v>0</v>
      </c>
      <c r="O1220" s="8">
        <f t="shared" si="192"/>
        <v>0</v>
      </c>
      <c r="P1220" s="8">
        <f t="shared" si="193"/>
        <v>33</v>
      </c>
      <c r="Q1220" s="9">
        <f t="shared" si="194"/>
        <v>22.45</v>
      </c>
      <c r="R1220" s="9">
        <f t="shared" si="195"/>
        <v>18.25</v>
      </c>
      <c r="S1220" s="9">
        <f t="shared" si="196"/>
        <v>22.35</v>
      </c>
      <c r="T1220" s="9">
        <f t="shared" si="197"/>
        <v>20.75</v>
      </c>
      <c r="U1220" s="8">
        <f t="shared" si="198"/>
        <v>21.016666666666669</v>
      </c>
      <c r="V1220" s="8">
        <f t="shared" si="199"/>
        <v>20.950000000000003</v>
      </c>
    </row>
    <row r="1221" spans="1:22" ht="13.5" x14ac:dyDescent="0.25">
      <c r="A1221" s="3">
        <f>RSI!A1221</f>
        <v>0</v>
      </c>
      <c r="B1221" s="2">
        <f>RSI!B1221</f>
        <v>0</v>
      </c>
      <c r="C1221" s="2">
        <f>RSI!I1221</f>
        <v>6.1198260340887742</v>
      </c>
      <c r="D1221" s="2">
        <f>MACD!E1221</f>
        <v>-1.709512485325765E-7</v>
      </c>
      <c r="E1221" s="2">
        <f>MACD!F1221</f>
        <v>-2.5139889400429906E-7</v>
      </c>
      <c r="F1221" s="2">
        <f>'Moving Avg'!D1221</f>
        <v>0</v>
      </c>
      <c r="G1221" s="2">
        <f>'Moving Avg'!F1221</f>
        <v>0</v>
      </c>
      <c r="H1221" s="2">
        <f>'Moving Avg'!G1221</f>
        <v>0</v>
      </c>
      <c r="I1221" s="2">
        <f>'Moving Avg'!H1221</f>
        <v>0</v>
      </c>
      <c r="J1221" s="6" t="str">
        <f>OBV!F1221</f>
        <v>NEUTRAL</v>
      </c>
      <c r="K1221" s="6" t="str">
        <f>OBV!G1221</f>
        <v>NEUTRAL</v>
      </c>
      <c r="L1221" s="6" t="str">
        <f>OBV!H1221</f>
        <v>NEUTRAL</v>
      </c>
      <c r="M1221" s="8">
        <f t="shared" si="190"/>
        <v>50</v>
      </c>
      <c r="N1221" s="8">
        <f t="shared" si="191"/>
        <v>0</v>
      </c>
      <c r="O1221" s="8">
        <f t="shared" si="192"/>
        <v>0</v>
      </c>
      <c r="P1221" s="8">
        <f t="shared" si="193"/>
        <v>33</v>
      </c>
      <c r="Q1221" s="9">
        <f t="shared" si="194"/>
        <v>22.45</v>
      </c>
      <c r="R1221" s="9">
        <f t="shared" si="195"/>
        <v>18.25</v>
      </c>
      <c r="S1221" s="9">
        <f t="shared" si="196"/>
        <v>22.35</v>
      </c>
      <c r="T1221" s="9">
        <f t="shared" si="197"/>
        <v>20.75</v>
      </c>
      <c r="U1221" s="8">
        <f t="shared" si="198"/>
        <v>21.016666666666669</v>
      </c>
      <c r="V1221" s="8">
        <f t="shared" si="199"/>
        <v>20.950000000000003</v>
      </c>
    </row>
    <row r="1222" spans="1:22" ht="13.5" x14ac:dyDescent="0.25">
      <c r="A1222" s="3">
        <f>RSI!A1222</f>
        <v>0</v>
      </c>
      <c r="B1222" s="2">
        <f>RSI!B1222</f>
        <v>0</v>
      </c>
      <c r="C1222" s="2">
        <f>RSI!I1222</f>
        <v>6.1198260340887742</v>
      </c>
      <c r="D1222" s="2">
        <f>MACD!E1222</f>
        <v>-1.5828819311828604E-7</v>
      </c>
      <c r="E1222" s="2">
        <f>MACD!F1222</f>
        <v>-2.3277675382709649E-7</v>
      </c>
      <c r="F1222" s="2">
        <f>'Moving Avg'!D1222</f>
        <v>0</v>
      </c>
      <c r="G1222" s="2">
        <f>'Moving Avg'!F1222</f>
        <v>0</v>
      </c>
      <c r="H1222" s="2">
        <f>'Moving Avg'!G1222</f>
        <v>0</v>
      </c>
      <c r="I1222" s="2">
        <f>'Moving Avg'!H1222</f>
        <v>0</v>
      </c>
      <c r="J1222" s="6" t="str">
        <f>OBV!F1222</f>
        <v>NEUTRAL</v>
      </c>
      <c r="K1222" s="6" t="str">
        <f>OBV!G1222</f>
        <v>NEUTRAL</v>
      </c>
      <c r="L1222" s="6" t="str">
        <f>OBV!H1222</f>
        <v>NEUTRAL</v>
      </c>
      <c r="M1222" s="8">
        <f t="shared" si="190"/>
        <v>50</v>
      </c>
      <c r="N1222" s="8">
        <f t="shared" si="191"/>
        <v>0</v>
      </c>
      <c r="O1222" s="8">
        <f t="shared" si="192"/>
        <v>0</v>
      </c>
      <c r="P1222" s="8">
        <f t="shared" si="193"/>
        <v>33</v>
      </c>
      <c r="Q1222" s="9">
        <f t="shared" si="194"/>
        <v>22.45</v>
      </c>
      <c r="R1222" s="9">
        <f t="shared" si="195"/>
        <v>18.25</v>
      </c>
      <c r="S1222" s="9">
        <f t="shared" si="196"/>
        <v>22.35</v>
      </c>
      <c r="T1222" s="9">
        <f t="shared" si="197"/>
        <v>20.75</v>
      </c>
      <c r="U1222" s="8">
        <f t="shared" si="198"/>
        <v>21.016666666666669</v>
      </c>
      <c r="V1222" s="8">
        <f t="shared" si="199"/>
        <v>20.950000000000003</v>
      </c>
    </row>
    <row r="1223" spans="1:22" ht="13.5" x14ac:dyDescent="0.25">
      <c r="A1223" s="3">
        <f>RSI!A1223</f>
        <v>0</v>
      </c>
      <c r="B1223" s="2">
        <f>RSI!B1223</f>
        <v>0</v>
      </c>
      <c r="C1223" s="2">
        <f>RSI!I1223</f>
        <v>6.1198260340887742</v>
      </c>
      <c r="D1223" s="2">
        <f>MACD!E1223</f>
        <v>-1.4656314180374749E-7</v>
      </c>
      <c r="E1223" s="2">
        <f>MACD!F1223</f>
        <v>-2.155340314224267E-7</v>
      </c>
      <c r="F1223" s="2">
        <f>'Moving Avg'!D1223</f>
        <v>0</v>
      </c>
      <c r="G1223" s="2">
        <f>'Moving Avg'!F1223</f>
        <v>0</v>
      </c>
      <c r="H1223" s="2">
        <f>'Moving Avg'!G1223</f>
        <v>0</v>
      </c>
      <c r="I1223" s="2">
        <f>'Moving Avg'!H1223</f>
        <v>0</v>
      </c>
      <c r="J1223" s="6" t="str">
        <f>OBV!F1223</f>
        <v>NEUTRAL</v>
      </c>
      <c r="K1223" s="6" t="str">
        <f>OBV!G1223</f>
        <v>NEUTRAL</v>
      </c>
      <c r="L1223" s="6" t="str">
        <f>OBV!H1223</f>
        <v>NEUTRAL</v>
      </c>
      <c r="M1223" s="8">
        <f t="shared" si="190"/>
        <v>50</v>
      </c>
      <c r="N1223" s="8">
        <f t="shared" si="191"/>
        <v>0</v>
      </c>
      <c r="O1223" s="8">
        <f t="shared" si="192"/>
        <v>0</v>
      </c>
      <c r="P1223" s="8">
        <f t="shared" si="193"/>
        <v>33</v>
      </c>
      <c r="Q1223" s="9">
        <f t="shared" si="194"/>
        <v>22.45</v>
      </c>
      <c r="R1223" s="9">
        <f t="shared" si="195"/>
        <v>18.25</v>
      </c>
      <c r="S1223" s="9">
        <f t="shared" si="196"/>
        <v>22.35</v>
      </c>
      <c r="T1223" s="9">
        <f t="shared" si="197"/>
        <v>20.75</v>
      </c>
      <c r="U1223" s="8">
        <f t="shared" si="198"/>
        <v>21.016666666666669</v>
      </c>
      <c r="V1223" s="8">
        <f t="shared" si="199"/>
        <v>20.950000000000003</v>
      </c>
    </row>
    <row r="1224" spans="1:22" ht="13.5" x14ac:dyDescent="0.25">
      <c r="A1224" s="3">
        <f>RSI!A1224</f>
        <v>0</v>
      </c>
      <c r="B1224" s="2">
        <f>RSI!B1224</f>
        <v>0</v>
      </c>
      <c r="C1224" s="2">
        <f>RSI!I1224</f>
        <v>6.1198260340887742</v>
      </c>
      <c r="D1224" s="2">
        <f>MACD!E1224</f>
        <v>-1.3570661280456492E-7</v>
      </c>
      <c r="E1224" s="2">
        <f>MACD!F1224</f>
        <v>-1.9956854769885436E-7</v>
      </c>
      <c r="F1224" s="2">
        <f>'Moving Avg'!D1224</f>
        <v>0</v>
      </c>
      <c r="G1224" s="2">
        <f>'Moving Avg'!F1224</f>
        <v>0</v>
      </c>
      <c r="H1224" s="2">
        <f>'Moving Avg'!G1224</f>
        <v>0</v>
      </c>
      <c r="I1224" s="2">
        <f>'Moving Avg'!H1224</f>
        <v>0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  <c r="M1224" s="8">
        <f t="shared" si="190"/>
        <v>50</v>
      </c>
      <c r="N1224" s="8">
        <f t="shared" si="191"/>
        <v>0</v>
      </c>
      <c r="O1224" s="8">
        <f t="shared" si="192"/>
        <v>0</v>
      </c>
      <c r="P1224" s="8">
        <f t="shared" si="193"/>
        <v>33</v>
      </c>
      <c r="Q1224" s="9">
        <f t="shared" si="194"/>
        <v>22.45</v>
      </c>
      <c r="R1224" s="9">
        <f t="shared" si="195"/>
        <v>18.25</v>
      </c>
      <c r="S1224" s="9">
        <f t="shared" si="196"/>
        <v>22.35</v>
      </c>
      <c r="T1224" s="9">
        <f t="shared" si="197"/>
        <v>20.75</v>
      </c>
      <c r="U1224" s="8">
        <f t="shared" si="198"/>
        <v>21.016666666666669</v>
      </c>
      <c r="V1224" s="8">
        <f t="shared" si="199"/>
        <v>20.950000000000003</v>
      </c>
    </row>
    <row r="1225" spans="1:22" ht="13.5" x14ac:dyDescent="0.25">
      <c r="A1225" s="3">
        <f>RSI!A1225</f>
        <v>0</v>
      </c>
      <c r="B1225" s="2">
        <f>RSI!B1225</f>
        <v>0</v>
      </c>
      <c r="C1225" s="2">
        <f>RSI!I1225</f>
        <v>6.1198260340887742</v>
      </c>
      <c r="D1225" s="2">
        <f>MACD!E1225</f>
        <v>-1.2565427113506785E-7</v>
      </c>
      <c r="E1225" s="2">
        <f>MACD!F1225</f>
        <v>-1.8478569238609706E-7</v>
      </c>
      <c r="F1225" s="2">
        <f>'Moving Avg'!D1225</f>
        <v>0</v>
      </c>
      <c r="G1225" s="2">
        <f>'Moving Avg'!F1225</f>
        <v>0</v>
      </c>
      <c r="H1225" s="2">
        <f>'Moving Avg'!G1225</f>
        <v>0</v>
      </c>
      <c r="I1225" s="2">
        <f>'Moving Avg'!H1225</f>
        <v>0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  <c r="M1225" s="8">
        <f t="shared" si="190"/>
        <v>50</v>
      </c>
      <c r="N1225" s="8">
        <f t="shared" si="191"/>
        <v>0</v>
      </c>
      <c r="O1225" s="8">
        <f t="shared" si="192"/>
        <v>0</v>
      </c>
      <c r="P1225" s="8">
        <f t="shared" si="193"/>
        <v>33</v>
      </c>
      <c r="Q1225" s="9">
        <f t="shared" si="194"/>
        <v>22.45</v>
      </c>
      <c r="R1225" s="9">
        <f t="shared" si="195"/>
        <v>18.25</v>
      </c>
      <c r="S1225" s="9">
        <f t="shared" si="196"/>
        <v>22.35</v>
      </c>
      <c r="T1225" s="9">
        <f t="shared" si="197"/>
        <v>20.75</v>
      </c>
      <c r="U1225" s="8">
        <f t="shared" si="198"/>
        <v>21.016666666666669</v>
      </c>
      <c r="V1225" s="8">
        <f t="shared" si="199"/>
        <v>20.950000000000003</v>
      </c>
    </row>
    <row r="1226" spans="1:22" ht="13.5" x14ac:dyDescent="0.25">
      <c r="A1226" s="3">
        <f>RSI!A1226</f>
        <v>0</v>
      </c>
      <c r="B1226" s="2">
        <f>RSI!B1226</f>
        <v>0</v>
      </c>
      <c r="C1226" s="2">
        <f>RSI!I1226</f>
        <v>6.1198260340887742</v>
      </c>
      <c r="D1226" s="2">
        <f>MACD!E1226</f>
        <v>-1.1634654736397964E-7</v>
      </c>
      <c r="E1226" s="2">
        <f>MACD!F1226</f>
        <v>-1.710978633816736E-7</v>
      </c>
      <c r="F1226" s="2">
        <f>'Moving Avg'!D1226</f>
        <v>0</v>
      </c>
      <c r="G1226" s="2">
        <f>'Moving Avg'!F1226</f>
        <v>0</v>
      </c>
      <c r="H1226" s="2">
        <f>'Moving Avg'!G1226</f>
        <v>0</v>
      </c>
      <c r="I1226" s="2">
        <f>'Moving Avg'!H1226</f>
        <v>0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  <c r="M1226" s="8">
        <f t="shared" si="190"/>
        <v>50</v>
      </c>
      <c r="N1226" s="8">
        <f t="shared" si="191"/>
        <v>0</v>
      </c>
      <c r="O1226" s="8">
        <f t="shared" si="192"/>
        <v>0</v>
      </c>
      <c r="P1226" s="8">
        <f t="shared" si="193"/>
        <v>33</v>
      </c>
      <c r="Q1226" s="9">
        <f t="shared" si="194"/>
        <v>22.45</v>
      </c>
      <c r="R1226" s="9">
        <f t="shared" si="195"/>
        <v>18.25</v>
      </c>
      <c r="S1226" s="9">
        <f t="shared" si="196"/>
        <v>22.35</v>
      </c>
      <c r="T1226" s="9">
        <f t="shared" si="197"/>
        <v>20.75</v>
      </c>
      <c r="U1226" s="8">
        <f t="shared" si="198"/>
        <v>21.016666666666669</v>
      </c>
      <c r="V1226" s="8">
        <f t="shared" si="199"/>
        <v>20.950000000000003</v>
      </c>
    </row>
    <row r="1227" spans="1:22" ht="13.5" x14ac:dyDescent="0.25">
      <c r="A1227" s="3">
        <f>RSI!A1227</f>
        <v>0</v>
      </c>
      <c r="B1227" s="2">
        <f>RSI!B1227</f>
        <v>0</v>
      </c>
      <c r="C1227" s="2">
        <f>RSI!I1227</f>
        <v>6.1198260340887742</v>
      </c>
      <c r="D1227" s="2">
        <f>MACD!E1227</f>
        <v>-1.0772828461040362E-7</v>
      </c>
      <c r="E1227" s="2">
        <f>MACD!F1227</f>
        <v>-1.584239476274196E-7</v>
      </c>
      <c r="F1227" s="2">
        <f>'Moving Avg'!D1227</f>
        <v>0</v>
      </c>
      <c r="G1227" s="2">
        <f>'Moving Avg'!F1227</f>
        <v>0</v>
      </c>
      <c r="H1227" s="2">
        <f>'Moving Avg'!G1227</f>
        <v>0</v>
      </c>
      <c r="I1227" s="2">
        <f>'Moving Avg'!H1227</f>
        <v>0</v>
      </c>
      <c r="J1227" s="6" t="str">
        <f>OBV!F1227</f>
        <v>NEUTRAL</v>
      </c>
      <c r="K1227" s="6" t="str">
        <f>OBV!G1227</f>
        <v>NEUTRAL</v>
      </c>
      <c r="L1227" s="6" t="str">
        <f>OBV!H1227</f>
        <v>NEUTRAL</v>
      </c>
      <c r="M1227" s="8">
        <f t="shared" si="190"/>
        <v>50</v>
      </c>
      <c r="N1227" s="8">
        <f t="shared" si="191"/>
        <v>0</v>
      </c>
      <c r="O1227" s="8">
        <f t="shared" si="192"/>
        <v>0</v>
      </c>
      <c r="P1227" s="8">
        <f t="shared" si="193"/>
        <v>33</v>
      </c>
      <c r="Q1227" s="9">
        <f t="shared" si="194"/>
        <v>22.45</v>
      </c>
      <c r="R1227" s="9">
        <f t="shared" si="195"/>
        <v>18.25</v>
      </c>
      <c r="S1227" s="9">
        <f t="shared" si="196"/>
        <v>22.35</v>
      </c>
      <c r="T1227" s="9">
        <f t="shared" si="197"/>
        <v>20.75</v>
      </c>
      <c r="U1227" s="8">
        <f t="shared" si="198"/>
        <v>21.016666666666669</v>
      </c>
      <c r="V1227" s="8">
        <f t="shared" si="199"/>
        <v>20.950000000000003</v>
      </c>
    </row>
    <row r="1228" spans="1:22" ht="13.5" x14ac:dyDescent="0.25">
      <c r="A1228" s="3">
        <f>RSI!A1228</f>
        <v>0</v>
      </c>
      <c r="B1228" s="2">
        <f>RSI!B1228</f>
        <v>0</v>
      </c>
      <c r="C1228" s="2">
        <f>RSI!I1228</f>
        <v>6.1198260340887742</v>
      </c>
      <c r="D1228" s="2">
        <f>MACD!E1228</f>
        <v>-9.9748411688252581E-8</v>
      </c>
      <c r="E1228" s="2">
        <f>MACD!F1228</f>
        <v>-1.466888404395862E-7</v>
      </c>
      <c r="F1228" s="2">
        <f>'Moving Avg'!D1228</f>
        <v>0</v>
      </c>
      <c r="G1228" s="2">
        <f>'Moving Avg'!F1228</f>
        <v>0</v>
      </c>
      <c r="H1228" s="2">
        <f>'Moving Avg'!G1228</f>
        <v>0</v>
      </c>
      <c r="I1228" s="2">
        <f>'Moving Avg'!H1228</f>
        <v>0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  <c r="M1228" s="8">
        <f t="shared" si="190"/>
        <v>50</v>
      </c>
      <c r="N1228" s="8">
        <f t="shared" si="191"/>
        <v>0</v>
      </c>
      <c r="O1228" s="8">
        <f t="shared" si="192"/>
        <v>0</v>
      </c>
      <c r="P1228" s="8">
        <f t="shared" si="193"/>
        <v>33</v>
      </c>
      <c r="Q1228" s="9">
        <f t="shared" si="194"/>
        <v>22.45</v>
      </c>
      <c r="R1228" s="9">
        <f t="shared" si="195"/>
        <v>18.25</v>
      </c>
      <c r="S1228" s="9">
        <f t="shared" si="196"/>
        <v>22.35</v>
      </c>
      <c r="T1228" s="9">
        <f t="shared" si="197"/>
        <v>20.75</v>
      </c>
      <c r="U1228" s="8">
        <f t="shared" si="198"/>
        <v>21.016666666666669</v>
      </c>
      <c r="V1228" s="8">
        <f t="shared" si="199"/>
        <v>20.950000000000003</v>
      </c>
    </row>
    <row r="1229" spans="1:22" ht="13.5" x14ac:dyDescent="0.25">
      <c r="A1229" s="3">
        <f>RSI!A1229</f>
        <v>0</v>
      </c>
      <c r="B1229" s="2">
        <f>RSI!B1229</f>
        <v>0</v>
      </c>
      <c r="C1229" s="2">
        <f>RSI!I1229</f>
        <v>6.1198260340887742</v>
      </c>
      <c r="D1229" s="2">
        <f>MACD!E1229</f>
        <v>-9.2359640462199746E-8</v>
      </c>
      <c r="E1229" s="2">
        <f>MACD!F1229</f>
        <v>-1.3582300044410891E-7</v>
      </c>
      <c r="F1229" s="2">
        <f>'Moving Avg'!D1229</f>
        <v>0</v>
      </c>
      <c r="G1229" s="2">
        <f>'Moving Avg'!F1229</f>
        <v>0</v>
      </c>
      <c r="H1229" s="2">
        <f>'Moving Avg'!G1229</f>
        <v>0</v>
      </c>
      <c r="I1229" s="2">
        <f>'Moving Avg'!H1229</f>
        <v>0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  <c r="M1229" s="8">
        <f t="shared" si="190"/>
        <v>50</v>
      </c>
      <c r="N1229" s="8">
        <f t="shared" si="191"/>
        <v>0</v>
      </c>
      <c r="O1229" s="8">
        <f t="shared" si="192"/>
        <v>0</v>
      </c>
      <c r="P1229" s="8">
        <f t="shared" si="193"/>
        <v>33</v>
      </c>
      <c r="Q1229" s="9">
        <f t="shared" si="194"/>
        <v>22.45</v>
      </c>
      <c r="R1229" s="9">
        <f t="shared" si="195"/>
        <v>18.25</v>
      </c>
      <c r="S1229" s="9">
        <f t="shared" si="196"/>
        <v>22.35</v>
      </c>
      <c r="T1229" s="9">
        <f t="shared" si="197"/>
        <v>20.75</v>
      </c>
      <c r="U1229" s="8">
        <f t="shared" si="198"/>
        <v>21.016666666666669</v>
      </c>
      <c r="V1229" s="8">
        <f t="shared" si="199"/>
        <v>20.950000000000003</v>
      </c>
    </row>
    <row r="1230" spans="1:22" ht="13.5" x14ac:dyDescent="0.25">
      <c r="A1230" s="3">
        <f>RSI!A1230</f>
        <v>0</v>
      </c>
      <c r="B1230" s="2">
        <f>RSI!B1230</f>
        <v>0</v>
      </c>
      <c r="C1230" s="2">
        <f>RSI!I1230</f>
        <v>6.1198260340887742</v>
      </c>
      <c r="D1230" s="2">
        <f>MACD!E1230</f>
        <v>-8.5518185621705925E-8</v>
      </c>
      <c r="E1230" s="2">
        <f>MACD!F1230</f>
        <v>-1.2576203747962832E-7</v>
      </c>
      <c r="F1230" s="2">
        <f>'Moving Avg'!D1230</f>
        <v>0</v>
      </c>
      <c r="G1230" s="2">
        <f>'Moving Avg'!F1230</f>
        <v>0</v>
      </c>
      <c r="H1230" s="2">
        <f>'Moving Avg'!G1230</f>
        <v>0</v>
      </c>
      <c r="I1230" s="2">
        <f>'Moving Avg'!H1230</f>
        <v>0</v>
      </c>
      <c r="J1230" s="6" t="str">
        <f>OBV!F1230</f>
        <v>NEUTRAL</v>
      </c>
      <c r="K1230" s="6" t="str">
        <f>OBV!G1230</f>
        <v>NEUTRAL</v>
      </c>
      <c r="L1230" s="6" t="str">
        <f>OBV!H1230</f>
        <v>NEUTRAL</v>
      </c>
      <c r="M1230" s="8">
        <f t="shared" si="190"/>
        <v>50</v>
      </c>
      <c r="N1230" s="8">
        <f t="shared" si="191"/>
        <v>0</v>
      </c>
      <c r="O1230" s="8">
        <f t="shared" si="192"/>
        <v>0</v>
      </c>
      <c r="P1230" s="8">
        <f t="shared" si="193"/>
        <v>33</v>
      </c>
      <c r="Q1230" s="9">
        <f t="shared" si="194"/>
        <v>22.45</v>
      </c>
      <c r="R1230" s="9">
        <f t="shared" si="195"/>
        <v>18.25</v>
      </c>
      <c r="S1230" s="9">
        <f t="shared" si="196"/>
        <v>22.35</v>
      </c>
      <c r="T1230" s="9">
        <f t="shared" si="197"/>
        <v>20.75</v>
      </c>
      <c r="U1230" s="8">
        <f t="shared" si="198"/>
        <v>21.016666666666669</v>
      </c>
      <c r="V1230" s="8">
        <f t="shared" si="199"/>
        <v>20.950000000000003</v>
      </c>
    </row>
    <row r="1231" spans="1:22" ht="13.5" x14ac:dyDescent="0.25">
      <c r="A1231" s="3">
        <f>RSI!A1231</f>
        <v>0</v>
      </c>
      <c r="B1231" s="2">
        <f>RSI!B1231</f>
        <v>0</v>
      </c>
      <c r="C1231" s="2">
        <f>RSI!I1231</f>
        <v>6.1198260340887742</v>
      </c>
      <c r="D1231" s="2">
        <f>MACD!E1231</f>
        <v>-7.9183505212524676E-8</v>
      </c>
      <c r="E1231" s="2">
        <f>MACD!F1231</f>
        <v>-1.1644633102620759E-7</v>
      </c>
      <c r="F1231" s="2">
        <f>'Moving Avg'!D1231</f>
        <v>0</v>
      </c>
      <c r="G1231" s="2">
        <f>'Moving Avg'!F1231</f>
        <v>0</v>
      </c>
      <c r="H1231" s="2">
        <f>'Moving Avg'!G1231</f>
        <v>0</v>
      </c>
      <c r="I1231" s="2">
        <f>'Moving Avg'!H1231</f>
        <v>0</v>
      </c>
      <c r="J1231" s="6" t="str">
        <f>OBV!F1231</f>
        <v>NEUTRAL</v>
      </c>
      <c r="K1231" s="6" t="str">
        <f>OBV!G1231</f>
        <v>NEUTRAL</v>
      </c>
      <c r="L1231" s="6" t="str">
        <f>OBV!H1231</f>
        <v>NEUTRAL</v>
      </c>
      <c r="M1231" s="8">
        <f t="shared" si="190"/>
        <v>50</v>
      </c>
      <c r="N1231" s="8">
        <f t="shared" si="191"/>
        <v>0</v>
      </c>
      <c r="O1231" s="8">
        <f t="shared" si="192"/>
        <v>0</v>
      </c>
      <c r="P1231" s="8">
        <f t="shared" si="193"/>
        <v>33</v>
      </c>
      <c r="Q1231" s="9">
        <f t="shared" si="194"/>
        <v>22.45</v>
      </c>
      <c r="R1231" s="9">
        <f t="shared" si="195"/>
        <v>18.25</v>
      </c>
      <c r="S1231" s="9">
        <f t="shared" si="196"/>
        <v>22.35</v>
      </c>
      <c r="T1231" s="9">
        <f t="shared" si="197"/>
        <v>20.75</v>
      </c>
      <c r="U1231" s="8">
        <f t="shared" si="198"/>
        <v>21.016666666666669</v>
      </c>
      <c r="V1231" s="8">
        <f t="shared" si="199"/>
        <v>20.950000000000003</v>
      </c>
    </row>
    <row r="1232" spans="1:22" ht="13.5" x14ac:dyDescent="0.25">
      <c r="A1232" s="3">
        <f>RSI!A1232</f>
        <v>0</v>
      </c>
      <c r="B1232" s="2">
        <f>RSI!B1232</f>
        <v>0</v>
      </c>
      <c r="C1232" s="2">
        <f>RSI!I1232</f>
        <v>6.1198260340887742</v>
      </c>
      <c r="D1232" s="2">
        <f>MACD!E1232</f>
        <v>-7.3318060388094616E-8</v>
      </c>
      <c r="E1232" s="2">
        <f>MACD!F1232</f>
        <v>-1.07820676898585E-7</v>
      </c>
      <c r="F1232" s="2">
        <f>'Moving Avg'!D1232</f>
        <v>0</v>
      </c>
      <c r="G1232" s="2">
        <f>'Moving Avg'!F1232</f>
        <v>0</v>
      </c>
      <c r="H1232" s="2">
        <f>'Moving Avg'!G1232</f>
        <v>0</v>
      </c>
      <c r="I1232" s="2">
        <f>'Moving Avg'!H1232</f>
        <v>0</v>
      </c>
      <c r="J1232" s="6" t="str">
        <f>OBV!F1232</f>
        <v>NEUTRAL</v>
      </c>
      <c r="K1232" s="6" t="str">
        <f>OBV!G1232</f>
        <v>NEUTRAL</v>
      </c>
      <c r="L1232" s="6" t="str">
        <f>OBV!H1232</f>
        <v>NEUTRAL</v>
      </c>
      <c r="M1232" s="8">
        <f t="shared" si="190"/>
        <v>50</v>
      </c>
      <c r="N1232" s="8">
        <f t="shared" si="191"/>
        <v>0</v>
      </c>
      <c r="O1232" s="8">
        <f t="shared" si="192"/>
        <v>0</v>
      </c>
      <c r="P1232" s="8">
        <f t="shared" si="193"/>
        <v>33</v>
      </c>
      <c r="Q1232" s="9">
        <f t="shared" si="194"/>
        <v>22.45</v>
      </c>
      <c r="R1232" s="9">
        <f t="shared" si="195"/>
        <v>18.25</v>
      </c>
      <c r="S1232" s="9">
        <f t="shared" si="196"/>
        <v>22.35</v>
      </c>
      <c r="T1232" s="9">
        <f t="shared" si="197"/>
        <v>20.75</v>
      </c>
      <c r="U1232" s="8">
        <f t="shared" si="198"/>
        <v>21.016666666666669</v>
      </c>
      <c r="V1232" s="8">
        <f t="shared" si="199"/>
        <v>20.950000000000003</v>
      </c>
    </row>
    <row r="1233" spans="1:22" ht="13.5" x14ac:dyDescent="0.25">
      <c r="A1233" s="3">
        <f>RSI!A1233</f>
        <v>0</v>
      </c>
      <c r="B1233" s="2">
        <f>RSI!B1233</f>
        <v>0</v>
      </c>
      <c r="C1233" s="2">
        <f>RSI!I1233</f>
        <v>6.1198260340887742</v>
      </c>
      <c r="D1233" s="2">
        <f>MACD!E1233</f>
        <v>-6.7887092957124129E-8</v>
      </c>
      <c r="E1233" s="2">
        <f>MACD!F1233</f>
        <v>-9.9833960110292841E-8</v>
      </c>
      <c r="F1233" s="2">
        <f>'Moving Avg'!D1233</f>
        <v>0</v>
      </c>
      <c r="G1233" s="2">
        <f>'Moving Avg'!F1233</f>
        <v>0</v>
      </c>
      <c r="H1233" s="2">
        <f>'Moving Avg'!G1233</f>
        <v>0</v>
      </c>
      <c r="I1233" s="2">
        <f>'Moving Avg'!H1233</f>
        <v>0</v>
      </c>
      <c r="J1233" s="6" t="str">
        <f>OBV!F1233</f>
        <v>NEUTRAL</v>
      </c>
      <c r="K1233" s="6" t="str">
        <f>OBV!G1233</f>
        <v>NEUTRAL</v>
      </c>
      <c r="L1233" s="6" t="str">
        <f>OBV!H1233</f>
        <v>NEUTRAL</v>
      </c>
      <c r="M1233" s="8">
        <f t="shared" si="190"/>
        <v>50</v>
      </c>
      <c r="N1233" s="8">
        <f t="shared" si="191"/>
        <v>0</v>
      </c>
      <c r="O1233" s="8">
        <f t="shared" si="192"/>
        <v>0</v>
      </c>
      <c r="P1233" s="8">
        <f t="shared" si="193"/>
        <v>33</v>
      </c>
      <c r="Q1233" s="9">
        <f t="shared" si="194"/>
        <v>22.45</v>
      </c>
      <c r="R1233" s="9">
        <f t="shared" si="195"/>
        <v>18.25</v>
      </c>
      <c r="S1233" s="9">
        <f t="shared" si="196"/>
        <v>22.35</v>
      </c>
      <c r="T1233" s="9">
        <f t="shared" si="197"/>
        <v>20.75</v>
      </c>
      <c r="U1233" s="8">
        <f t="shared" si="198"/>
        <v>21.016666666666669</v>
      </c>
      <c r="V1233" s="8">
        <f t="shared" si="199"/>
        <v>20.950000000000003</v>
      </c>
    </row>
    <row r="1234" spans="1:22" ht="13.5" x14ac:dyDescent="0.25">
      <c r="A1234" s="3">
        <f>RSI!A1234</f>
        <v>0</v>
      </c>
      <c r="B1234" s="2">
        <f>RSI!B1234</f>
        <v>0</v>
      </c>
      <c r="C1234" s="2">
        <f>RSI!I1234</f>
        <v>6.1198260340887742</v>
      </c>
      <c r="D1234" s="2">
        <f>MACD!E1234</f>
        <v>-6.2858419409131595E-8</v>
      </c>
      <c r="E1234" s="2">
        <f>MACD!F1234</f>
        <v>-9.2438851970060605E-8</v>
      </c>
      <c r="F1234" s="2">
        <f>'Moving Avg'!D1234</f>
        <v>0</v>
      </c>
      <c r="G1234" s="2">
        <f>'Moving Avg'!F1234</f>
        <v>0</v>
      </c>
      <c r="H1234" s="2">
        <f>'Moving Avg'!G1234</f>
        <v>0</v>
      </c>
      <c r="I1234" s="2">
        <f>'Moving Avg'!H1234</f>
        <v>0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  <c r="M1234" s="8">
        <f t="shared" si="190"/>
        <v>50</v>
      </c>
      <c r="N1234" s="8">
        <f t="shared" si="191"/>
        <v>0</v>
      </c>
      <c r="O1234" s="8">
        <f t="shared" si="192"/>
        <v>0</v>
      </c>
      <c r="P1234" s="8">
        <f t="shared" si="193"/>
        <v>33</v>
      </c>
      <c r="Q1234" s="9">
        <f t="shared" si="194"/>
        <v>22.45</v>
      </c>
      <c r="R1234" s="9">
        <f t="shared" si="195"/>
        <v>18.25</v>
      </c>
      <c r="S1234" s="9">
        <f t="shared" si="196"/>
        <v>22.35</v>
      </c>
      <c r="T1234" s="9">
        <f t="shared" si="197"/>
        <v>20.75</v>
      </c>
      <c r="U1234" s="8">
        <f t="shared" si="198"/>
        <v>21.016666666666669</v>
      </c>
      <c r="V1234" s="8">
        <f t="shared" si="199"/>
        <v>20.950000000000003</v>
      </c>
    </row>
    <row r="1235" spans="1:22" ht="13.5" x14ac:dyDescent="0.25">
      <c r="A1235" s="3">
        <f>RSI!A1235</f>
        <v>0</v>
      </c>
      <c r="B1235" s="2">
        <f>RSI!B1235</f>
        <v>0</v>
      </c>
      <c r="C1235" s="2">
        <f>RSI!I1235</f>
        <v>6.1198260340887742</v>
      </c>
      <c r="D1235" s="2">
        <f>MACD!E1235</f>
        <v>-5.8202240197352467E-8</v>
      </c>
      <c r="E1235" s="2">
        <f>MACD!F1235</f>
        <v>-8.5591529615518979E-8</v>
      </c>
      <c r="F1235" s="2">
        <f>'Moving Avg'!D1235</f>
        <v>0</v>
      </c>
      <c r="G1235" s="2">
        <f>'Moving Avg'!F1235</f>
        <v>0</v>
      </c>
      <c r="H1235" s="2">
        <f>'Moving Avg'!G1235</f>
        <v>0</v>
      </c>
      <c r="I1235" s="2">
        <f>'Moving Avg'!H1235</f>
        <v>0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  <c r="M1235" s="8">
        <f t="shared" si="190"/>
        <v>50</v>
      </c>
      <c r="N1235" s="8">
        <f t="shared" si="191"/>
        <v>0</v>
      </c>
      <c r="O1235" s="8">
        <f t="shared" si="192"/>
        <v>0</v>
      </c>
      <c r="P1235" s="8">
        <f t="shared" si="193"/>
        <v>33</v>
      </c>
      <c r="Q1235" s="9">
        <f t="shared" si="194"/>
        <v>22.45</v>
      </c>
      <c r="R1235" s="9">
        <f t="shared" si="195"/>
        <v>18.25</v>
      </c>
      <c r="S1235" s="9">
        <f t="shared" si="196"/>
        <v>22.35</v>
      </c>
      <c r="T1235" s="9">
        <f t="shared" si="197"/>
        <v>20.75</v>
      </c>
      <c r="U1235" s="8">
        <f t="shared" si="198"/>
        <v>21.016666666666669</v>
      </c>
      <c r="V1235" s="8">
        <f t="shared" si="199"/>
        <v>20.950000000000003</v>
      </c>
    </row>
    <row r="1236" spans="1:22" ht="13.5" x14ac:dyDescent="0.25">
      <c r="A1236" s="3">
        <f>RSI!A1236</f>
        <v>0</v>
      </c>
      <c r="B1236" s="2">
        <f>RSI!B1236</f>
        <v>0</v>
      </c>
      <c r="C1236" s="2">
        <f>RSI!I1236</f>
        <v>6.1198260340887742</v>
      </c>
      <c r="D1236" s="2">
        <f>MACD!E1236</f>
        <v>-5.3890963148837738E-8</v>
      </c>
      <c r="E1236" s="2">
        <f>MACD!F1236</f>
        <v>-7.9251416322182745E-8</v>
      </c>
      <c r="F1236" s="2">
        <f>'Moving Avg'!D1236</f>
        <v>0</v>
      </c>
      <c r="G1236" s="2">
        <f>'Moving Avg'!F1236</f>
        <v>0</v>
      </c>
      <c r="H1236" s="2">
        <f>'Moving Avg'!G1236</f>
        <v>0</v>
      </c>
      <c r="I1236" s="2">
        <f>'Moving Avg'!H1236</f>
        <v>0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  <c r="M1236" s="8">
        <f t="shared" si="190"/>
        <v>50</v>
      </c>
      <c r="N1236" s="8">
        <f t="shared" si="191"/>
        <v>0</v>
      </c>
      <c r="O1236" s="8">
        <f t="shared" si="192"/>
        <v>0</v>
      </c>
      <c r="P1236" s="8">
        <f t="shared" si="193"/>
        <v>33</v>
      </c>
      <c r="Q1236" s="9">
        <f t="shared" si="194"/>
        <v>22.45</v>
      </c>
      <c r="R1236" s="9">
        <f t="shared" si="195"/>
        <v>18.25</v>
      </c>
      <c r="S1236" s="9">
        <f t="shared" si="196"/>
        <v>22.35</v>
      </c>
      <c r="T1236" s="9">
        <f t="shared" si="197"/>
        <v>20.75</v>
      </c>
      <c r="U1236" s="8">
        <f t="shared" si="198"/>
        <v>21.016666666666669</v>
      </c>
      <c r="V1236" s="8">
        <f t="shared" si="199"/>
        <v>20.950000000000003</v>
      </c>
    </row>
    <row r="1237" spans="1:22" ht="13.5" x14ac:dyDescent="0.25">
      <c r="A1237" s="3">
        <f>RSI!A1237</f>
        <v>0</v>
      </c>
      <c r="B1237" s="2">
        <f>RSI!B1237</f>
        <v>0</v>
      </c>
      <c r="C1237" s="2">
        <f>RSI!I1237</f>
        <v>6.1198260340887742</v>
      </c>
      <c r="D1237" s="2">
        <f>MACD!E1237</f>
        <v>-4.9899039955285311E-8</v>
      </c>
      <c r="E1237" s="2">
        <f>MACD!F1237</f>
        <v>-7.3380941048803257E-8</v>
      </c>
      <c r="F1237" s="2">
        <f>'Moving Avg'!D1237</f>
        <v>0</v>
      </c>
      <c r="G1237" s="2">
        <f>'Moving Avg'!F1237</f>
        <v>0</v>
      </c>
      <c r="H1237" s="2">
        <f>'Moving Avg'!G1237</f>
        <v>0</v>
      </c>
      <c r="I1237" s="2">
        <f>'Moving Avg'!H1237</f>
        <v>0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50</v>
      </c>
      <c r="N1237" s="8">
        <f t="shared" si="191"/>
        <v>0</v>
      </c>
      <c r="O1237" s="8">
        <f t="shared" si="192"/>
        <v>0</v>
      </c>
      <c r="P1237" s="8">
        <f t="shared" si="193"/>
        <v>33</v>
      </c>
      <c r="Q1237" s="9">
        <f t="shared" si="194"/>
        <v>22.45</v>
      </c>
      <c r="R1237" s="9">
        <f t="shared" si="195"/>
        <v>18.25</v>
      </c>
      <c r="S1237" s="9">
        <f t="shared" si="196"/>
        <v>22.35</v>
      </c>
      <c r="T1237" s="9">
        <f t="shared" si="197"/>
        <v>20.75</v>
      </c>
      <c r="U1237" s="8">
        <f t="shared" si="198"/>
        <v>21.016666666666669</v>
      </c>
      <c r="V1237" s="8">
        <f t="shared" si="199"/>
        <v>20.950000000000003</v>
      </c>
    </row>
    <row r="1238" spans="1:22" ht="13.5" x14ac:dyDescent="0.25">
      <c r="A1238" s="3">
        <f>RSI!A1238</f>
        <v>0</v>
      </c>
      <c r="B1238" s="2">
        <f>RSI!B1238</f>
        <v>0</v>
      </c>
      <c r="C1238" s="2">
        <f>RSI!I1238</f>
        <v>6.1198260340887742</v>
      </c>
      <c r="D1238" s="2">
        <f>MACD!E1238</f>
        <v>-4.6202814775661217E-8</v>
      </c>
      <c r="E1238" s="2">
        <f>MACD!F1238</f>
        <v>-6.7945315794174857E-8</v>
      </c>
      <c r="F1238" s="2">
        <f>'Moving Avg'!D1238</f>
        <v>0</v>
      </c>
      <c r="G1238" s="2">
        <f>'Moving Avg'!F1238</f>
        <v>0</v>
      </c>
      <c r="H1238" s="2">
        <f>'Moving Avg'!G1238</f>
        <v>0</v>
      </c>
      <c r="I1238" s="2">
        <f>'Moving Avg'!H1238</f>
        <v>0</v>
      </c>
      <c r="J1238" s="6" t="str">
        <f>OBV!F1238</f>
        <v>NEUTRAL</v>
      </c>
      <c r="K1238" s="6" t="str">
        <f>OBV!G1238</f>
        <v>NEUTRAL</v>
      </c>
      <c r="L1238" s="6" t="str">
        <f>OBV!H1238</f>
        <v>NEUTRAL</v>
      </c>
      <c r="M1238" s="8">
        <f t="shared" si="190"/>
        <v>50</v>
      </c>
      <c r="N1238" s="8">
        <f t="shared" si="191"/>
        <v>0</v>
      </c>
      <c r="O1238" s="8">
        <f t="shared" si="192"/>
        <v>0</v>
      </c>
      <c r="P1238" s="8">
        <f t="shared" si="193"/>
        <v>33</v>
      </c>
      <c r="Q1238" s="9">
        <f t="shared" si="194"/>
        <v>22.45</v>
      </c>
      <c r="R1238" s="9">
        <f t="shared" si="195"/>
        <v>18.25</v>
      </c>
      <c r="S1238" s="9">
        <f t="shared" si="196"/>
        <v>22.35</v>
      </c>
      <c r="T1238" s="9">
        <f t="shared" si="197"/>
        <v>20.75</v>
      </c>
      <c r="U1238" s="8">
        <f t="shared" si="198"/>
        <v>21.016666666666669</v>
      </c>
      <c r="V1238" s="8">
        <f t="shared" si="199"/>
        <v>20.950000000000003</v>
      </c>
    </row>
    <row r="1239" spans="1:22" ht="13.5" x14ac:dyDescent="0.25">
      <c r="A1239" s="3">
        <f>RSI!A1239</f>
        <v>0</v>
      </c>
      <c r="B1239" s="2">
        <f>RSI!B1239</f>
        <v>0</v>
      </c>
      <c r="C1239" s="2">
        <f>RSI!I1239</f>
        <v>6.1198260340887742</v>
      </c>
      <c r="D1239" s="2">
        <f>MACD!E1239</f>
        <v>-4.2780384053441062E-8</v>
      </c>
      <c r="E1239" s="2">
        <f>MACD!F1239</f>
        <v>-6.2912329446028098E-8</v>
      </c>
      <c r="F1239" s="2">
        <f>'Moving Avg'!D1239</f>
        <v>0</v>
      </c>
      <c r="G1239" s="2">
        <f>'Moving Avg'!F1239</f>
        <v>0</v>
      </c>
      <c r="H1239" s="2">
        <f>'Moving Avg'!G1239</f>
        <v>0</v>
      </c>
      <c r="I1239" s="2">
        <f>'Moving Avg'!H1239</f>
        <v>0</v>
      </c>
      <c r="J1239" s="6" t="str">
        <f>OBV!F1239</f>
        <v>NEUTRAL</v>
      </c>
      <c r="K1239" s="6" t="str">
        <f>OBV!G1239</f>
        <v>NEUTRAL</v>
      </c>
      <c r="L1239" s="6" t="str">
        <f>OBV!H1239</f>
        <v>NEUTRAL</v>
      </c>
      <c r="M1239" s="8">
        <f t="shared" si="190"/>
        <v>50</v>
      </c>
      <c r="N1239" s="8">
        <f t="shared" si="191"/>
        <v>0</v>
      </c>
      <c r="O1239" s="8">
        <f t="shared" si="192"/>
        <v>0</v>
      </c>
      <c r="P1239" s="8">
        <f t="shared" si="193"/>
        <v>33</v>
      </c>
      <c r="Q1239" s="9">
        <f t="shared" si="194"/>
        <v>22.45</v>
      </c>
      <c r="R1239" s="9">
        <f t="shared" si="195"/>
        <v>18.25</v>
      </c>
      <c r="S1239" s="9">
        <f t="shared" si="196"/>
        <v>22.35</v>
      </c>
      <c r="T1239" s="9">
        <f t="shared" si="197"/>
        <v>20.75</v>
      </c>
      <c r="U1239" s="8">
        <f t="shared" si="198"/>
        <v>21.016666666666669</v>
      </c>
      <c r="V1239" s="8">
        <f t="shared" si="199"/>
        <v>20.950000000000003</v>
      </c>
    </row>
    <row r="1240" spans="1:22" ht="13.5" x14ac:dyDescent="0.25">
      <c r="A1240" s="3">
        <f>RSI!A1240</f>
        <v>0</v>
      </c>
      <c r="B1240" s="2">
        <f>RSI!B1240</f>
        <v>0</v>
      </c>
      <c r="C1240" s="2">
        <f>RSI!I1240</f>
        <v>6.1198260340887742</v>
      </c>
      <c r="D1240" s="2">
        <f>MACD!E1240</f>
        <v>-3.9611466717759281E-8</v>
      </c>
      <c r="E1240" s="2">
        <f>MACD!F1240</f>
        <v>-5.8252156900374339E-8</v>
      </c>
      <c r="F1240" s="2">
        <f>'Moving Avg'!D1240</f>
        <v>0</v>
      </c>
      <c r="G1240" s="2">
        <f>'Moving Avg'!F1240</f>
        <v>0</v>
      </c>
      <c r="H1240" s="2">
        <f>'Moving Avg'!G1240</f>
        <v>0</v>
      </c>
      <c r="I1240" s="2">
        <f>'Moving Avg'!H1240</f>
        <v>0</v>
      </c>
      <c r="J1240" s="6" t="str">
        <f>OBV!F1240</f>
        <v>NEUTRAL</v>
      </c>
      <c r="K1240" s="6" t="str">
        <f>OBV!G1240</f>
        <v>NEUTRAL</v>
      </c>
      <c r="L1240" s="6" t="str">
        <f>OBV!H1240</f>
        <v>NEUTRAL</v>
      </c>
      <c r="M1240" s="8">
        <f t="shared" si="190"/>
        <v>50</v>
      </c>
      <c r="N1240" s="8">
        <f t="shared" si="191"/>
        <v>0</v>
      </c>
      <c r="O1240" s="8">
        <f t="shared" si="192"/>
        <v>0</v>
      </c>
      <c r="P1240" s="8">
        <f t="shared" si="193"/>
        <v>33</v>
      </c>
      <c r="Q1240" s="9">
        <f t="shared" si="194"/>
        <v>22.45</v>
      </c>
      <c r="R1240" s="9">
        <f t="shared" si="195"/>
        <v>18.25</v>
      </c>
      <c r="S1240" s="9">
        <f t="shared" si="196"/>
        <v>22.35</v>
      </c>
      <c r="T1240" s="9">
        <f t="shared" si="197"/>
        <v>20.75</v>
      </c>
      <c r="U1240" s="8">
        <f t="shared" si="198"/>
        <v>21.016666666666669</v>
      </c>
      <c r="V1240" s="8">
        <f t="shared" si="199"/>
        <v>20.950000000000003</v>
      </c>
    </row>
    <row r="1241" spans="1:22" ht="13.5" x14ac:dyDescent="0.25">
      <c r="A1241" s="3">
        <f>RSI!A1241</f>
        <v>0</v>
      </c>
      <c r="B1241" s="2">
        <f>RSI!B1241</f>
        <v>0</v>
      </c>
      <c r="C1241" s="2">
        <f>RSI!I1241</f>
        <v>6.1198260340887742</v>
      </c>
      <c r="D1241" s="2">
        <f>MACD!E1241</f>
        <v>-3.6677283999287701E-8</v>
      </c>
      <c r="E1241" s="2">
        <f>MACD!F1241</f>
        <v>-5.3937182320157014E-8</v>
      </c>
      <c r="F1241" s="2">
        <f>'Moving Avg'!D1241</f>
        <v>0</v>
      </c>
      <c r="G1241" s="2">
        <f>'Moving Avg'!F1241</f>
        <v>0</v>
      </c>
      <c r="H1241" s="2">
        <f>'Moving Avg'!G1241</f>
        <v>0</v>
      </c>
      <c r="I1241" s="2">
        <f>'Moving Avg'!H1241</f>
        <v>0</v>
      </c>
      <c r="J1241" s="6" t="str">
        <f>OBV!F1241</f>
        <v>NEUTRAL</v>
      </c>
      <c r="K1241" s="6" t="str">
        <f>OBV!G1241</f>
        <v>NEUTRAL</v>
      </c>
      <c r="L1241" s="6" t="str">
        <f>OBV!H1241</f>
        <v>NEUTRAL</v>
      </c>
      <c r="M1241" s="8">
        <f t="shared" si="190"/>
        <v>50</v>
      </c>
      <c r="N1241" s="8">
        <f t="shared" si="191"/>
        <v>0</v>
      </c>
      <c r="O1241" s="8">
        <f t="shared" si="192"/>
        <v>0</v>
      </c>
      <c r="P1241" s="8">
        <f t="shared" si="193"/>
        <v>33</v>
      </c>
      <c r="Q1241" s="9">
        <f t="shared" si="194"/>
        <v>22.45</v>
      </c>
      <c r="R1241" s="9">
        <f t="shared" si="195"/>
        <v>18.25</v>
      </c>
      <c r="S1241" s="9">
        <f t="shared" si="196"/>
        <v>22.35</v>
      </c>
      <c r="T1241" s="9">
        <f t="shared" si="197"/>
        <v>20.75</v>
      </c>
      <c r="U1241" s="8">
        <f t="shared" si="198"/>
        <v>21.016666666666669</v>
      </c>
      <c r="V1241" s="8">
        <f t="shared" si="199"/>
        <v>20.950000000000003</v>
      </c>
    </row>
    <row r="1242" spans="1:22" ht="13.5" x14ac:dyDescent="0.25">
      <c r="A1242" s="3">
        <f>RSI!A1242</f>
        <v>0</v>
      </c>
      <c r="B1242" s="2">
        <f>RSI!B1242</f>
        <v>0</v>
      </c>
      <c r="C1242" s="2">
        <f>RSI!I1242</f>
        <v>6.1198260340887742</v>
      </c>
      <c r="D1242" s="2">
        <f>MACD!E1242</f>
        <v>-3.3960448148641443E-8</v>
      </c>
      <c r="E1242" s="2">
        <f>MACD!F1242</f>
        <v>-4.9941835485853905E-8</v>
      </c>
      <c r="F1242" s="2">
        <f>'Moving Avg'!D1242</f>
        <v>0</v>
      </c>
      <c r="G1242" s="2">
        <f>'Moving Avg'!F1242</f>
        <v>0</v>
      </c>
      <c r="H1242" s="2">
        <f>'Moving Avg'!G1242</f>
        <v>0</v>
      </c>
      <c r="I1242" s="2">
        <f>'Moving Avg'!H1242</f>
        <v>0</v>
      </c>
      <c r="J1242" s="6" t="str">
        <f>OBV!F1242</f>
        <v>NEUTRAL</v>
      </c>
      <c r="K1242" s="6" t="str">
        <f>OBV!G1242</f>
        <v>NEUTRAL</v>
      </c>
      <c r="L1242" s="6" t="str">
        <f>OBV!H1242</f>
        <v>NEUTRAL</v>
      </c>
      <c r="M1242" s="8">
        <f t="shared" si="190"/>
        <v>50</v>
      </c>
      <c r="N1242" s="8">
        <f t="shared" si="191"/>
        <v>0</v>
      </c>
      <c r="O1242" s="8">
        <f t="shared" si="192"/>
        <v>0</v>
      </c>
      <c r="P1242" s="8">
        <f t="shared" si="193"/>
        <v>33</v>
      </c>
      <c r="Q1242" s="9">
        <f t="shared" si="194"/>
        <v>22.45</v>
      </c>
      <c r="R1242" s="9">
        <f t="shared" si="195"/>
        <v>18.25</v>
      </c>
      <c r="S1242" s="9">
        <f t="shared" si="196"/>
        <v>22.35</v>
      </c>
      <c r="T1242" s="9">
        <f t="shared" si="197"/>
        <v>20.75</v>
      </c>
      <c r="U1242" s="8">
        <f t="shared" si="198"/>
        <v>21.016666666666669</v>
      </c>
      <c r="V1242" s="8">
        <f t="shared" si="199"/>
        <v>20.950000000000003</v>
      </c>
    </row>
    <row r="1243" spans="1:22" ht="13.5" x14ac:dyDescent="0.25">
      <c r="A1243" s="3">
        <f>RSI!A1243</f>
        <v>0</v>
      </c>
      <c r="B1243" s="2">
        <f>RSI!B1243</f>
        <v>0</v>
      </c>
      <c r="C1243" s="2">
        <f>RSI!I1243</f>
        <v>6.1198260340887742</v>
      </c>
      <c r="D1243" s="2">
        <f>MACD!E1243</f>
        <v>-3.1444859397865688E-8</v>
      </c>
      <c r="E1243" s="2">
        <f>MACD!F1243</f>
        <v>-4.6242440268256267E-8</v>
      </c>
      <c r="F1243" s="2">
        <f>'Moving Avg'!D1243</f>
        <v>0</v>
      </c>
      <c r="G1243" s="2">
        <f>'Moving Avg'!F1243</f>
        <v>0</v>
      </c>
      <c r="H1243" s="2">
        <f>'Moving Avg'!G1243</f>
        <v>0</v>
      </c>
      <c r="I1243" s="2">
        <f>'Moving Avg'!H1243</f>
        <v>0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  <c r="M1243" s="8">
        <f t="shared" si="190"/>
        <v>50</v>
      </c>
      <c r="N1243" s="8">
        <f t="shared" si="191"/>
        <v>0</v>
      </c>
      <c r="O1243" s="8">
        <f t="shared" si="192"/>
        <v>0</v>
      </c>
      <c r="P1243" s="8">
        <f t="shared" si="193"/>
        <v>33</v>
      </c>
      <c r="Q1243" s="9">
        <f t="shared" si="194"/>
        <v>22.45</v>
      </c>
      <c r="R1243" s="9">
        <f t="shared" si="195"/>
        <v>18.25</v>
      </c>
      <c r="S1243" s="9">
        <f t="shared" si="196"/>
        <v>22.35</v>
      </c>
      <c r="T1243" s="9">
        <f t="shared" si="197"/>
        <v>20.75</v>
      </c>
      <c r="U1243" s="8">
        <f t="shared" si="198"/>
        <v>21.016666666666669</v>
      </c>
      <c r="V1243" s="8">
        <f t="shared" si="199"/>
        <v>20.950000000000003</v>
      </c>
    </row>
    <row r="1244" spans="1:22" ht="13.5" x14ac:dyDescent="0.25">
      <c r="A1244" s="3">
        <f>RSI!A1244</f>
        <v>0</v>
      </c>
      <c r="B1244" s="2">
        <f>RSI!B1244</f>
        <v>0</v>
      </c>
      <c r="C1244" s="2">
        <f>RSI!I1244</f>
        <v>6.1198260340887742</v>
      </c>
      <c r="D1244" s="2">
        <f>MACD!E1244</f>
        <v>-2.9115610554404742E-8</v>
      </c>
      <c r="E1244" s="2">
        <f>MACD!F1244</f>
        <v>-4.2817074325485958E-8</v>
      </c>
      <c r="F1244" s="2">
        <f>'Moving Avg'!D1244</f>
        <v>0</v>
      </c>
      <c r="G1244" s="2">
        <f>'Moving Avg'!F1244</f>
        <v>0</v>
      </c>
      <c r="H1244" s="2">
        <f>'Moving Avg'!G1244</f>
        <v>0</v>
      </c>
      <c r="I1244" s="2">
        <f>'Moving Avg'!H1244</f>
        <v>0</v>
      </c>
      <c r="J1244" s="6" t="str">
        <f>OBV!F1244</f>
        <v>NEUTRAL</v>
      </c>
      <c r="K1244" s="6" t="str">
        <f>OBV!G1244</f>
        <v>NEUTRAL</v>
      </c>
      <c r="L1244" s="6" t="str">
        <f>OBV!H1244</f>
        <v>NEUTRAL</v>
      </c>
      <c r="M1244" s="8">
        <f t="shared" si="190"/>
        <v>50</v>
      </c>
      <c r="N1244" s="8">
        <f t="shared" si="191"/>
        <v>0</v>
      </c>
      <c r="O1244" s="8">
        <f t="shared" si="192"/>
        <v>0</v>
      </c>
      <c r="P1244" s="8">
        <f t="shared" si="193"/>
        <v>33</v>
      </c>
      <c r="Q1244" s="9">
        <f t="shared" si="194"/>
        <v>22.45</v>
      </c>
      <c r="R1244" s="9">
        <f t="shared" si="195"/>
        <v>18.25</v>
      </c>
      <c r="S1244" s="9">
        <f t="shared" si="196"/>
        <v>22.35</v>
      </c>
      <c r="T1244" s="9">
        <f t="shared" si="197"/>
        <v>20.75</v>
      </c>
      <c r="U1244" s="8">
        <f t="shared" si="198"/>
        <v>21.016666666666669</v>
      </c>
      <c r="V1244" s="8">
        <f t="shared" si="199"/>
        <v>20.950000000000003</v>
      </c>
    </row>
    <row r="1245" spans="1:22" ht="13.5" x14ac:dyDescent="0.25">
      <c r="A1245" s="3">
        <f>RSI!A1245</f>
        <v>0</v>
      </c>
      <c r="B1245" s="2">
        <f>RSI!B1245</f>
        <v>0</v>
      </c>
      <c r="C1245" s="2">
        <f>RSI!I1245</f>
        <v>6.1198260340887742</v>
      </c>
      <c r="D1245" s="2">
        <f>MACD!E1245</f>
        <v>-2.6958898662184286E-8</v>
      </c>
      <c r="E1245" s="2">
        <f>MACD!F1245</f>
        <v>-3.9645439192825627E-8</v>
      </c>
      <c r="F1245" s="2">
        <f>'Moving Avg'!D1245</f>
        <v>0</v>
      </c>
      <c r="G1245" s="2">
        <f>'Moving Avg'!F1245</f>
        <v>0</v>
      </c>
      <c r="H1245" s="2">
        <f>'Moving Avg'!G1245</f>
        <v>0</v>
      </c>
      <c r="I1245" s="2">
        <f>'Moving Avg'!H1245</f>
        <v>0</v>
      </c>
      <c r="J1245" s="6" t="str">
        <f>OBV!F1245</f>
        <v>NEUTRAL</v>
      </c>
      <c r="K1245" s="6" t="str">
        <f>OBV!G1245</f>
        <v>NEUTRAL</v>
      </c>
      <c r="L1245" s="6" t="str">
        <f>OBV!H1245</f>
        <v>NEUTRAL</v>
      </c>
      <c r="M1245" s="8">
        <f t="shared" si="190"/>
        <v>50</v>
      </c>
      <c r="N1245" s="8">
        <f t="shared" si="191"/>
        <v>0</v>
      </c>
      <c r="O1245" s="8">
        <f t="shared" si="192"/>
        <v>0</v>
      </c>
      <c r="P1245" s="8">
        <f t="shared" si="193"/>
        <v>33</v>
      </c>
      <c r="Q1245" s="9">
        <f t="shared" si="194"/>
        <v>22.45</v>
      </c>
      <c r="R1245" s="9">
        <f t="shared" si="195"/>
        <v>18.25</v>
      </c>
      <c r="S1245" s="9">
        <f t="shared" si="196"/>
        <v>22.35</v>
      </c>
      <c r="T1245" s="9">
        <f t="shared" si="197"/>
        <v>20.75</v>
      </c>
      <c r="U1245" s="8">
        <f t="shared" si="198"/>
        <v>21.016666666666669</v>
      </c>
      <c r="V1245" s="8">
        <f t="shared" si="199"/>
        <v>20.950000000000003</v>
      </c>
    </row>
    <row r="1246" spans="1:22" ht="13.5" x14ac:dyDescent="0.25">
      <c r="A1246" s="3">
        <f>RSI!A1246</f>
        <v>0</v>
      </c>
      <c r="B1246" s="2">
        <f>RSI!B1246</f>
        <v>0</v>
      </c>
      <c r="C1246" s="2">
        <f>RSI!I1246</f>
        <v>6.1198260340887742</v>
      </c>
      <c r="D1246" s="2">
        <f>MACD!E1246</f>
        <v>-2.4961943206317156E-8</v>
      </c>
      <c r="E1246" s="2">
        <f>MACD!F1246</f>
        <v>-3.6708739995523938E-8</v>
      </c>
      <c r="F1246" s="2">
        <f>'Moving Avg'!D1246</f>
        <v>0</v>
      </c>
      <c r="G1246" s="2">
        <f>'Moving Avg'!F1246</f>
        <v>0</v>
      </c>
      <c r="H1246" s="2">
        <f>'Moving Avg'!G1246</f>
        <v>0</v>
      </c>
      <c r="I1246" s="2">
        <f>'Moving Avg'!H1246</f>
        <v>0</v>
      </c>
      <c r="J1246" s="6" t="str">
        <f>OBV!F1246</f>
        <v>NEUTRAL</v>
      </c>
      <c r="K1246" s="6" t="str">
        <f>OBV!G1246</f>
        <v>NEUTRAL</v>
      </c>
      <c r="L1246" s="6" t="str">
        <f>OBV!H1246</f>
        <v>NEUTRAL</v>
      </c>
      <c r="M1246" s="8">
        <f t="shared" si="190"/>
        <v>50</v>
      </c>
      <c r="N1246" s="8">
        <f t="shared" si="191"/>
        <v>0</v>
      </c>
      <c r="O1246" s="8">
        <f t="shared" si="192"/>
        <v>0</v>
      </c>
      <c r="P1246" s="8">
        <f t="shared" si="193"/>
        <v>33</v>
      </c>
      <c r="Q1246" s="9">
        <f t="shared" si="194"/>
        <v>22.45</v>
      </c>
      <c r="R1246" s="9">
        <f t="shared" si="195"/>
        <v>18.25</v>
      </c>
      <c r="S1246" s="9">
        <f t="shared" si="196"/>
        <v>22.35</v>
      </c>
      <c r="T1246" s="9">
        <f t="shared" si="197"/>
        <v>20.75</v>
      </c>
      <c r="U1246" s="8">
        <f t="shared" si="198"/>
        <v>21.016666666666669</v>
      </c>
      <c r="V1246" s="8">
        <f t="shared" si="199"/>
        <v>20.950000000000003</v>
      </c>
    </row>
    <row r="1247" spans="1:22" ht="13.5" x14ac:dyDescent="0.25">
      <c r="A1247" s="3">
        <f>RSI!A1247</f>
        <v>0</v>
      </c>
      <c r="B1247" s="2">
        <f>RSI!B1247</f>
        <v>0</v>
      </c>
      <c r="C1247" s="2">
        <f>RSI!I1247</f>
        <v>6.1198260340887742</v>
      </c>
      <c r="D1247" s="2">
        <f>MACD!E1247</f>
        <v>-2.3112910376719638E-8</v>
      </c>
      <c r="E1247" s="2">
        <f>MACD!F1247</f>
        <v>-3.3989574071763085E-8</v>
      </c>
      <c r="F1247" s="2">
        <f>'Moving Avg'!D1247</f>
        <v>0</v>
      </c>
      <c r="G1247" s="2">
        <f>'Moving Avg'!F1247</f>
        <v>0</v>
      </c>
      <c r="H1247" s="2">
        <f>'Moving Avg'!G1247</f>
        <v>0</v>
      </c>
      <c r="I1247" s="2">
        <f>'Moving Avg'!H1247</f>
        <v>0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  <c r="M1247" s="8">
        <f t="shared" si="190"/>
        <v>50</v>
      </c>
      <c r="N1247" s="8">
        <f t="shared" si="191"/>
        <v>0</v>
      </c>
      <c r="O1247" s="8">
        <f t="shared" si="192"/>
        <v>0</v>
      </c>
      <c r="P1247" s="8">
        <f t="shared" si="193"/>
        <v>33</v>
      </c>
      <c r="Q1247" s="9">
        <f t="shared" si="194"/>
        <v>22.45</v>
      </c>
      <c r="R1247" s="9">
        <f t="shared" si="195"/>
        <v>18.25</v>
      </c>
      <c r="S1247" s="9">
        <f t="shared" si="196"/>
        <v>22.35</v>
      </c>
      <c r="T1247" s="9">
        <f t="shared" si="197"/>
        <v>20.75</v>
      </c>
      <c r="U1247" s="8">
        <f t="shared" si="198"/>
        <v>21.016666666666669</v>
      </c>
      <c r="V1247" s="8">
        <f t="shared" si="199"/>
        <v>20.950000000000003</v>
      </c>
    </row>
    <row r="1248" spans="1:22" ht="13.5" x14ac:dyDescent="0.25">
      <c r="A1248" s="3">
        <f>RSI!A1248</f>
        <v>0</v>
      </c>
      <c r="B1248" s="2">
        <f>RSI!B1248</f>
        <v>0</v>
      </c>
      <c r="C1248" s="2">
        <f>RSI!I1248</f>
        <v>6.1198260340887742</v>
      </c>
      <c r="D1248" s="2">
        <f>MACD!E1248</f>
        <v>-2.1400842941830191E-8</v>
      </c>
      <c r="E1248" s="2">
        <f>MACD!F1248</f>
        <v>-3.1471827845776506E-8</v>
      </c>
      <c r="F1248" s="2">
        <f>'Moving Avg'!D1248</f>
        <v>0</v>
      </c>
      <c r="G1248" s="2">
        <f>'Moving Avg'!F1248</f>
        <v>0</v>
      </c>
      <c r="H1248" s="2">
        <f>'Moving Avg'!G1248</f>
        <v>0</v>
      </c>
      <c r="I1248" s="2">
        <f>'Moving Avg'!H1248</f>
        <v>0</v>
      </c>
      <c r="J1248" s="6" t="str">
        <f>OBV!F1248</f>
        <v>NEUTRAL</v>
      </c>
      <c r="K1248" s="6" t="str">
        <f>OBV!G1248</f>
        <v>NEUTRAL</v>
      </c>
      <c r="L1248" s="6" t="str">
        <f>OBV!H1248</f>
        <v>NEUTRAL</v>
      </c>
      <c r="M1248" s="8">
        <f t="shared" si="190"/>
        <v>50</v>
      </c>
      <c r="N1248" s="8">
        <f t="shared" si="191"/>
        <v>0</v>
      </c>
      <c r="O1248" s="8">
        <f t="shared" si="192"/>
        <v>0</v>
      </c>
      <c r="P1248" s="8">
        <f t="shared" si="193"/>
        <v>33</v>
      </c>
      <c r="Q1248" s="9">
        <f t="shared" si="194"/>
        <v>22.45</v>
      </c>
      <c r="R1248" s="9">
        <f t="shared" si="195"/>
        <v>18.25</v>
      </c>
      <c r="S1248" s="9">
        <f t="shared" si="196"/>
        <v>22.35</v>
      </c>
      <c r="T1248" s="9">
        <f t="shared" si="197"/>
        <v>20.75</v>
      </c>
      <c r="U1248" s="8">
        <f t="shared" si="198"/>
        <v>21.016666666666669</v>
      </c>
      <c r="V1248" s="8">
        <f t="shared" si="199"/>
        <v>20.950000000000003</v>
      </c>
    </row>
    <row r="1249" spans="1:22" ht="13.5" x14ac:dyDescent="0.25">
      <c r="A1249" s="3">
        <f>RSI!A1249</f>
        <v>0</v>
      </c>
      <c r="B1249" s="2">
        <f>RSI!B1249</f>
        <v>0</v>
      </c>
      <c r="C1249" s="2">
        <f>RSI!I1249</f>
        <v>6.1198260340887742</v>
      </c>
      <c r="D1249" s="2">
        <f>MACD!E1249</f>
        <v>-1.9815595316867459E-8</v>
      </c>
      <c r="E1249" s="2">
        <f>MACD!F1249</f>
        <v>-2.9140581339994699E-8</v>
      </c>
      <c r="F1249" s="2">
        <f>'Moving Avg'!D1249</f>
        <v>0</v>
      </c>
      <c r="G1249" s="2">
        <f>'Moving Avg'!F1249</f>
        <v>0</v>
      </c>
      <c r="H1249" s="2">
        <f>'Moving Avg'!G1249</f>
        <v>0</v>
      </c>
      <c r="I1249" s="2">
        <f>'Moving Avg'!H1249</f>
        <v>0</v>
      </c>
      <c r="J1249" s="6" t="str">
        <f>OBV!F1249</f>
        <v>NEUTRAL</v>
      </c>
      <c r="K1249" s="6" t="str">
        <f>OBV!G1249</f>
        <v>NEUTRAL</v>
      </c>
      <c r="L1249" s="6" t="str">
        <f>OBV!H1249</f>
        <v>NEUTRAL</v>
      </c>
      <c r="M1249" s="8">
        <f t="shared" si="190"/>
        <v>50</v>
      </c>
      <c r="N1249" s="8">
        <f t="shared" si="191"/>
        <v>0</v>
      </c>
      <c r="O1249" s="8">
        <f t="shared" si="192"/>
        <v>0</v>
      </c>
      <c r="P1249" s="8">
        <f t="shared" si="193"/>
        <v>33</v>
      </c>
      <c r="Q1249" s="9">
        <f t="shared" si="194"/>
        <v>22.45</v>
      </c>
      <c r="R1249" s="9">
        <f t="shared" si="195"/>
        <v>18.25</v>
      </c>
      <c r="S1249" s="9">
        <f t="shared" si="196"/>
        <v>22.35</v>
      </c>
      <c r="T1249" s="9">
        <f t="shared" si="197"/>
        <v>20.75</v>
      </c>
      <c r="U1249" s="8">
        <f t="shared" si="198"/>
        <v>21.016666666666669</v>
      </c>
      <c r="V1249" s="8">
        <f t="shared" si="199"/>
        <v>20.950000000000003</v>
      </c>
    </row>
    <row r="1250" spans="1:22" ht="13.5" x14ac:dyDescent="0.25">
      <c r="A1250" s="3">
        <f>RSI!A1250</f>
        <v>0</v>
      </c>
      <c r="B1250" s="2">
        <f>RSI!B1250</f>
        <v>0</v>
      </c>
      <c r="C1250" s="2">
        <f>RSI!I1250</f>
        <v>6.1198260340887742</v>
      </c>
      <c r="D1250" s="2">
        <f>MACD!E1250</f>
        <v>-1.8347773441846886E-8</v>
      </c>
      <c r="E1250" s="2">
        <f>MACD!F1250</f>
        <v>-2.6982019760365137E-8</v>
      </c>
      <c r="F1250" s="2">
        <f>'Moving Avg'!D1250</f>
        <v>0</v>
      </c>
      <c r="G1250" s="2">
        <f>'Moving Avg'!F1250</f>
        <v>0</v>
      </c>
      <c r="H1250" s="2">
        <f>'Moving Avg'!G1250</f>
        <v>0</v>
      </c>
      <c r="I1250" s="2">
        <f>'Moving Avg'!H1250</f>
        <v>0</v>
      </c>
      <c r="J1250" s="6" t="str">
        <f>OBV!F1250</f>
        <v>NEUTRAL</v>
      </c>
      <c r="K1250" s="6" t="str">
        <f>OBV!G1250</f>
        <v>NEUTRAL</v>
      </c>
      <c r="L1250" s="6" t="str">
        <f>OBV!H1250</f>
        <v>NEUTRAL</v>
      </c>
      <c r="M1250" s="8">
        <f t="shared" si="190"/>
        <v>50</v>
      </c>
      <c r="N1250" s="8">
        <f t="shared" si="191"/>
        <v>0</v>
      </c>
      <c r="O1250" s="8">
        <f t="shared" si="192"/>
        <v>0</v>
      </c>
      <c r="P1250" s="8">
        <f t="shared" si="193"/>
        <v>33</v>
      </c>
      <c r="Q1250" s="9">
        <f t="shared" si="194"/>
        <v>22.45</v>
      </c>
      <c r="R1250" s="9">
        <f t="shared" si="195"/>
        <v>18.25</v>
      </c>
      <c r="S1250" s="9">
        <f t="shared" si="196"/>
        <v>22.35</v>
      </c>
      <c r="T1250" s="9">
        <f t="shared" si="197"/>
        <v>20.75</v>
      </c>
      <c r="U1250" s="8">
        <f t="shared" si="198"/>
        <v>21.016666666666669</v>
      </c>
      <c r="V1250" s="8">
        <f t="shared" si="199"/>
        <v>20.950000000000003</v>
      </c>
    </row>
    <row r="1251" spans="1:22" ht="13.5" x14ac:dyDescent="0.25">
      <c r="A1251" s="3">
        <f>RSI!A1251</f>
        <v>0</v>
      </c>
      <c r="B1251" s="2">
        <f>RSI!B1251</f>
        <v>0</v>
      </c>
      <c r="C1251" s="2">
        <f>RSI!I1251</f>
        <v>6.1198260340887742</v>
      </c>
      <c r="D1251" s="2">
        <f>MACD!E1251</f>
        <v>-1.6988679113077526E-8</v>
      </c>
      <c r="E1251" s="2">
        <f>MACD!F1251</f>
        <v>-2.4983351630907616E-8</v>
      </c>
      <c r="F1251" s="2">
        <f>'Moving Avg'!D1251</f>
        <v>0</v>
      </c>
      <c r="G1251" s="2">
        <f>'Moving Avg'!F1251</f>
        <v>0</v>
      </c>
      <c r="H1251" s="2">
        <f>'Moving Avg'!G1251</f>
        <v>0</v>
      </c>
      <c r="I1251" s="2">
        <f>'Moving Avg'!H1251</f>
        <v>0</v>
      </c>
      <c r="J1251" s="6" t="str">
        <f>OBV!F1251</f>
        <v>NEUTRAL</v>
      </c>
      <c r="K1251" s="6" t="str">
        <f>OBV!G1251</f>
        <v>NEUTRAL</v>
      </c>
      <c r="L1251" s="6" t="str">
        <f>OBV!H1251</f>
        <v>NEUTRAL</v>
      </c>
      <c r="M1251" s="8">
        <f t="shared" si="190"/>
        <v>50</v>
      </c>
      <c r="N1251" s="8">
        <f t="shared" si="191"/>
        <v>0</v>
      </c>
      <c r="O1251" s="8">
        <f t="shared" si="192"/>
        <v>0</v>
      </c>
      <c r="P1251" s="8">
        <f t="shared" si="193"/>
        <v>33</v>
      </c>
      <c r="Q1251" s="9">
        <f t="shared" si="194"/>
        <v>22.45</v>
      </c>
      <c r="R1251" s="9">
        <f t="shared" si="195"/>
        <v>18.25</v>
      </c>
      <c r="S1251" s="9">
        <f t="shared" si="196"/>
        <v>22.35</v>
      </c>
      <c r="T1251" s="9">
        <f t="shared" si="197"/>
        <v>20.75</v>
      </c>
      <c r="U1251" s="8">
        <f t="shared" si="198"/>
        <v>21.016666666666669</v>
      </c>
      <c r="V1251" s="8">
        <f t="shared" si="199"/>
        <v>20.950000000000003</v>
      </c>
    </row>
    <row r="1252" spans="1:22" ht="13.5" x14ac:dyDescent="0.25">
      <c r="A1252" s="3">
        <f>RSI!A1252</f>
        <v>0</v>
      </c>
      <c r="B1252" s="2">
        <f>RSI!B1252</f>
        <v>0</v>
      </c>
      <c r="C1252" s="2">
        <f>RSI!I1252</f>
        <v>6.1198260340887742</v>
      </c>
      <c r="D1252" s="2">
        <f>MACD!E1252</f>
        <v>-1.5730258438251646E-8</v>
      </c>
      <c r="E1252" s="2">
        <f>MACD!F1252</f>
        <v>-2.3132732992376423E-8</v>
      </c>
      <c r="F1252" s="2">
        <f>'Moving Avg'!D1252</f>
        <v>0</v>
      </c>
      <c r="G1252" s="2">
        <f>'Moving Avg'!F1252</f>
        <v>0</v>
      </c>
      <c r="H1252" s="2">
        <f>'Moving Avg'!G1252</f>
        <v>0</v>
      </c>
      <c r="I1252" s="2">
        <f>'Moving Avg'!H1252</f>
        <v>0</v>
      </c>
      <c r="J1252" s="6" t="str">
        <f>OBV!F1252</f>
        <v>NEUTRAL</v>
      </c>
      <c r="K1252" s="6" t="str">
        <f>OBV!G1252</f>
        <v>NEUTRAL</v>
      </c>
      <c r="L1252" s="6" t="str">
        <f>OBV!H1252</f>
        <v>NEUTRAL</v>
      </c>
      <c r="M1252" s="8">
        <f t="shared" si="190"/>
        <v>50</v>
      </c>
      <c r="N1252" s="8">
        <f t="shared" si="191"/>
        <v>0</v>
      </c>
      <c r="O1252" s="8">
        <f t="shared" si="192"/>
        <v>0</v>
      </c>
      <c r="P1252" s="8">
        <f t="shared" si="193"/>
        <v>33</v>
      </c>
      <c r="Q1252" s="9">
        <f t="shared" si="194"/>
        <v>22.45</v>
      </c>
      <c r="R1252" s="9">
        <f t="shared" si="195"/>
        <v>18.25</v>
      </c>
      <c r="S1252" s="9">
        <f t="shared" si="196"/>
        <v>22.35</v>
      </c>
      <c r="T1252" s="9">
        <f t="shared" si="197"/>
        <v>20.75</v>
      </c>
      <c r="U1252" s="8">
        <f t="shared" si="198"/>
        <v>21.016666666666669</v>
      </c>
      <c r="V1252" s="8">
        <f t="shared" si="199"/>
        <v>20.950000000000003</v>
      </c>
    </row>
    <row r="1253" spans="1:22" ht="13.5" x14ac:dyDescent="0.25">
      <c r="A1253" s="3">
        <f>RSI!A1253</f>
        <v>0</v>
      </c>
      <c r="B1253" s="2">
        <f>RSI!B1253</f>
        <v>0</v>
      </c>
      <c r="C1253" s="2">
        <f>RSI!I1253</f>
        <v>6.1198260340887742</v>
      </c>
      <c r="D1253" s="2">
        <f>MACD!E1253</f>
        <v>-1.4565054109675795E-8</v>
      </c>
      <c r="E1253" s="2">
        <f>MACD!F1253</f>
        <v>-2.1419197215836298E-8</v>
      </c>
      <c r="F1253" s="2">
        <f>'Moving Avg'!D1253</f>
        <v>0</v>
      </c>
      <c r="G1253" s="2">
        <f>'Moving Avg'!F1253</f>
        <v>0</v>
      </c>
      <c r="H1253" s="2">
        <f>'Moving Avg'!G1253</f>
        <v>0</v>
      </c>
      <c r="I1253" s="2">
        <f>'Moving Avg'!H1253</f>
        <v>0</v>
      </c>
      <c r="J1253" s="6" t="str">
        <f>OBV!F1253</f>
        <v>NEUTRAL</v>
      </c>
      <c r="K1253" s="6" t="str">
        <f>OBV!G1253</f>
        <v>NEUTRAL</v>
      </c>
      <c r="L1253" s="6" t="str">
        <f>OBV!H1253</f>
        <v>NEUTRAL</v>
      </c>
      <c r="M1253" s="8">
        <f t="shared" si="190"/>
        <v>50</v>
      </c>
      <c r="N1253" s="8">
        <f t="shared" si="191"/>
        <v>0</v>
      </c>
      <c r="O1253" s="8">
        <f t="shared" si="192"/>
        <v>0</v>
      </c>
      <c r="P1253" s="8">
        <f t="shared" si="193"/>
        <v>33</v>
      </c>
      <c r="Q1253" s="9">
        <f t="shared" si="194"/>
        <v>22.45</v>
      </c>
      <c r="R1253" s="9">
        <f t="shared" si="195"/>
        <v>18.25</v>
      </c>
      <c r="S1253" s="9">
        <f t="shared" si="196"/>
        <v>22.35</v>
      </c>
      <c r="T1253" s="9">
        <f t="shared" si="197"/>
        <v>20.75</v>
      </c>
      <c r="U1253" s="8">
        <f t="shared" si="198"/>
        <v>21.016666666666669</v>
      </c>
      <c r="V1253" s="8">
        <f t="shared" si="199"/>
        <v>20.950000000000003</v>
      </c>
    </row>
    <row r="1254" spans="1:22" ht="13.5" x14ac:dyDescent="0.25">
      <c r="A1254" s="3">
        <f>RSI!A1254</f>
        <v>0</v>
      </c>
      <c r="B1254" s="2">
        <f>RSI!B1254</f>
        <v>0</v>
      </c>
      <c r="C1254" s="2">
        <f>RSI!I1254</f>
        <v>6.1198260340887742</v>
      </c>
      <c r="D1254" s="2">
        <f>MACD!E1254</f>
        <v>-1.3486161212818068E-8</v>
      </c>
      <c r="E1254" s="2">
        <f>MACD!F1254</f>
        <v>-1.9832590015232651E-8</v>
      </c>
      <c r="F1254" s="2">
        <f>'Moving Avg'!D1254</f>
        <v>0</v>
      </c>
      <c r="G1254" s="2">
        <f>'Moving Avg'!F1254</f>
        <v>0</v>
      </c>
      <c r="H1254" s="2">
        <f>'Moving Avg'!G1254</f>
        <v>0</v>
      </c>
      <c r="I1254" s="2">
        <f>'Moving Avg'!H1254</f>
        <v>0</v>
      </c>
      <c r="J1254" s="6" t="str">
        <f>OBV!F1254</f>
        <v>NEUTRAL</v>
      </c>
      <c r="K1254" s="6" t="str">
        <f>OBV!G1254</f>
        <v>NEUTRAL</v>
      </c>
      <c r="L1254" s="6" t="str">
        <f>OBV!H1254</f>
        <v>NEUTRAL</v>
      </c>
      <c r="M1254" s="8">
        <f t="shared" si="190"/>
        <v>50</v>
      </c>
      <c r="N1254" s="8">
        <f t="shared" si="191"/>
        <v>0</v>
      </c>
      <c r="O1254" s="8">
        <f t="shared" si="192"/>
        <v>0</v>
      </c>
      <c r="P1254" s="8">
        <f t="shared" si="193"/>
        <v>33</v>
      </c>
      <c r="Q1254" s="9">
        <f t="shared" si="194"/>
        <v>22.45</v>
      </c>
      <c r="R1254" s="9">
        <f t="shared" si="195"/>
        <v>18.25</v>
      </c>
      <c r="S1254" s="9">
        <f t="shared" si="196"/>
        <v>22.35</v>
      </c>
      <c r="T1254" s="9">
        <f t="shared" si="197"/>
        <v>20.75</v>
      </c>
      <c r="U1254" s="8">
        <f t="shared" si="198"/>
        <v>21.016666666666669</v>
      </c>
      <c r="V1254" s="8">
        <f t="shared" si="199"/>
        <v>20.950000000000003</v>
      </c>
    </row>
    <row r="1255" spans="1:22" ht="13.5" x14ac:dyDescent="0.25">
      <c r="A1255" s="3">
        <f>RSI!A1255</f>
        <v>0</v>
      </c>
      <c r="B1255" s="2">
        <f>RSI!B1255</f>
        <v>0</v>
      </c>
      <c r="C1255" s="2">
        <f>RSI!I1255</f>
        <v>6.1198260340887742</v>
      </c>
      <c r="D1255" s="2">
        <f>MACD!E1255</f>
        <v>-1.248718630829628E-8</v>
      </c>
      <c r="E1255" s="2">
        <f>MACD!F1255</f>
        <v>-1.8363509273845378E-8</v>
      </c>
      <c r="F1255" s="2">
        <f>'Moving Avg'!D1255</f>
        <v>0</v>
      </c>
      <c r="G1255" s="2">
        <f>'Moving Avg'!F1255</f>
        <v>0</v>
      </c>
      <c r="H1255" s="2">
        <f>'Moving Avg'!G1255</f>
        <v>0</v>
      </c>
      <c r="I1255" s="2">
        <f>'Moving Avg'!H1255</f>
        <v>0</v>
      </c>
      <c r="J1255" s="6" t="str">
        <f>OBV!F1255</f>
        <v>NEUTRAL</v>
      </c>
      <c r="K1255" s="6" t="str">
        <f>OBV!G1255</f>
        <v>NEUTRAL</v>
      </c>
      <c r="L1255" s="6" t="str">
        <f>OBV!H1255</f>
        <v>NEUTRAL</v>
      </c>
      <c r="M1255" s="8">
        <f t="shared" si="190"/>
        <v>50</v>
      </c>
      <c r="N1255" s="8">
        <f t="shared" si="191"/>
        <v>0</v>
      </c>
      <c r="O1255" s="8">
        <f t="shared" si="192"/>
        <v>0</v>
      </c>
      <c r="P1255" s="8">
        <f t="shared" si="193"/>
        <v>33</v>
      </c>
      <c r="Q1255" s="9">
        <f t="shared" si="194"/>
        <v>22.45</v>
      </c>
      <c r="R1255" s="9">
        <f t="shared" si="195"/>
        <v>18.25</v>
      </c>
      <c r="S1255" s="9">
        <f t="shared" si="196"/>
        <v>22.35</v>
      </c>
      <c r="T1255" s="9">
        <f t="shared" si="197"/>
        <v>20.75</v>
      </c>
      <c r="U1255" s="8">
        <f t="shared" si="198"/>
        <v>21.016666666666669</v>
      </c>
      <c r="V1255" s="8">
        <f t="shared" si="199"/>
        <v>20.950000000000003</v>
      </c>
    </row>
    <row r="1256" spans="1:22" ht="13.5" x14ac:dyDescent="0.25">
      <c r="A1256" s="3">
        <f>RSI!A1256</f>
        <v>0</v>
      </c>
      <c r="B1256" s="2">
        <f>RSI!B1256</f>
        <v>0</v>
      </c>
      <c r="C1256" s="2">
        <f>RSI!I1256</f>
        <v>6.1198260340887742</v>
      </c>
      <c r="D1256" s="2">
        <f>MACD!E1256</f>
        <v>-1.1562209544829965E-8</v>
      </c>
      <c r="E1256" s="2">
        <f>MACD!F1256</f>
        <v>-1.7003249328042298E-8</v>
      </c>
      <c r="F1256" s="2">
        <f>'Moving Avg'!D1256</f>
        <v>0</v>
      </c>
      <c r="G1256" s="2">
        <f>'Moving Avg'!F1256</f>
        <v>0</v>
      </c>
      <c r="H1256" s="2">
        <f>'Moving Avg'!G1256</f>
        <v>0</v>
      </c>
      <c r="I1256" s="2">
        <f>'Moving Avg'!H1256</f>
        <v>0</v>
      </c>
      <c r="J1256" s="6" t="str">
        <f>OBV!F1256</f>
        <v>NEUTRAL</v>
      </c>
      <c r="K1256" s="6" t="str">
        <f>OBV!G1256</f>
        <v>NEUTRAL</v>
      </c>
      <c r="L1256" s="6" t="str">
        <f>OBV!H1256</f>
        <v>NEUTRAL</v>
      </c>
      <c r="M1256" s="8">
        <f t="shared" si="190"/>
        <v>50</v>
      </c>
      <c r="N1256" s="8">
        <f t="shared" si="191"/>
        <v>0</v>
      </c>
      <c r="O1256" s="8">
        <f t="shared" si="192"/>
        <v>0</v>
      </c>
      <c r="P1256" s="8">
        <f t="shared" si="193"/>
        <v>33</v>
      </c>
      <c r="Q1256" s="9">
        <f t="shared" si="194"/>
        <v>22.45</v>
      </c>
      <c r="R1256" s="9">
        <f t="shared" si="195"/>
        <v>18.25</v>
      </c>
      <c r="S1256" s="9">
        <f t="shared" si="196"/>
        <v>22.35</v>
      </c>
      <c r="T1256" s="9">
        <f t="shared" si="197"/>
        <v>20.75</v>
      </c>
      <c r="U1256" s="8">
        <f t="shared" si="198"/>
        <v>21.016666666666669</v>
      </c>
      <c r="V1256" s="8">
        <f t="shared" si="199"/>
        <v>20.950000000000003</v>
      </c>
    </row>
    <row r="1257" spans="1:22" ht="13.5" x14ac:dyDescent="0.25">
      <c r="A1257" s="3">
        <f>RSI!A1257</f>
        <v>0</v>
      </c>
      <c r="B1257" s="2">
        <f>RSI!B1257</f>
        <v>0</v>
      </c>
      <c r="C1257" s="2">
        <f>RSI!I1257</f>
        <v>6.1198260340887742</v>
      </c>
      <c r="D1257" s="2">
        <f>MACD!E1257</f>
        <v>-1.0705749578640347E-8</v>
      </c>
      <c r="E1257" s="2">
        <f>MACD!F1257</f>
        <v>-1.574374937816191E-8</v>
      </c>
      <c r="F1257" s="2">
        <f>'Moving Avg'!D1257</f>
        <v>0</v>
      </c>
      <c r="G1257" s="2">
        <f>'Moving Avg'!F1257</f>
        <v>0</v>
      </c>
      <c r="H1257" s="2">
        <f>'Moving Avg'!G1257</f>
        <v>0</v>
      </c>
      <c r="I1257" s="2">
        <f>'Moving Avg'!H1257</f>
        <v>0</v>
      </c>
      <c r="J1257" s="6" t="str">
        <f>OBV!F1257</f>
        <v>NEUTRAL</v>
      </c>
      <c r="K1257" s="6" t="str">
        <f>OBV!G1257</f>
        <v>NEUTRAL</v>
      </c>
      <c r="L1257" s="6" t="str">
        <f>OBV!H1257</f>
        <v>NEUTRAL</v>
      </c>
      <c r="M1257" s="8">
        <f t="shared" si="190"/>
        <v>50</v>
      </c>
      <c r="N1257" s="8">
        <f t="shared" si="191"/>
        <v>0</v>
      </c>
      <c r="O1257" s="8">
        <f t="shared" si="192"/>
        <v>0</v>
      </c>
      <c r="P1257" s="8">
        <f t="shared" si="193"/>
        <v>33</v>
      </c>
      <c r="Q1257" s="9">
        <f t="shared" si="194"/>
        <v>22.45</v>
      </c>
      <c r="R1257" s="9">
        <f t="shared" si="195"/>
        <v>18.25</v>
      </c>
      <c r="S1257" s="9">
        <f t="shared" si="196"/>
        <v>22.35</v>
      </c>
      <c r="T1257" s="9">
        <f t="shared" si="197"/>
        <v>20.75</v>
      </c>
      <c r="U1257" s="8">
        <f t="shared" si="198"/>
        <v>21.016666666666669</v>
      </c>
      <c r="V1257" s="8">
        <f t="shared" si="199"/>
        <v>20.950000000000003</v>
      </c>
    </row>
    <row r="1258" spans="1:22" ht="13.5" x14ac:dyDescent="0.25">
      <c r="A1258" s="3">
        <f>RSI!A1258</f>
        <v>0</v>
      </c>
      <c r="B1258" s="2">
        <f>RSI!B1258</f>
        <v>0</v>
      </c>
      <c r="C1258" s="2">
        <f>RSI!I1258</f>
        <v>6.1198260340887742</v>
      </c>
      <c r="D1258" s="2">
        <f>MACD!E1258</f>
        <v>-9.9127310914132609E-9</v>
      </c>
      <c r="E1258" s="2">
        <f>MACD!F1258</f>
        <v>-1.4577545720812181E-8</v>
      </c>
      <c r="F1258" s="2">
        <f>'Moving Avg'!D1258</f>
        <v>0</v>
      </c>
      <c r="G1258" s="2">
        <f>'Moving Avg'!F1258</f>
        <v>0</v>
      </c>
      <c r="H1258" s="2">
        <f>'Moving Avg'!G1258</f>
        <v>0</v>
      </c>
      <c r="I1258" s="2">
        <f>'Moving Avg'!H1258</f>
        <v>0</v>
      </c>
      <c r="J1258" s="6" t="str">
        <f>OBV!F1258</f>
        <v>NEUTRAL</v>
      </c>
      <c r="K1258" s="6" t="str">
        <f>OBV!G1258</f>
        <v>NEUTRAL</v>
      </c>
      <c r="L1258" s="6" t="str">
        <f>OBV!H1258</f>
        <v>NEUTRAL</v>
      </c>
      <c r="M1258" s="8">
        <f t="shared" si="190"/>
        <v>50</v>
      </c>
      <c r="N1258" s="8">
        <f t="shared" si="191"/>
        <v>0</v>
      </c>
      <c r="O1258" s="8">
        <f t="shared" si="192"/>
        <v>0</v>
      </c>
      <c r="P1258" s="8">
        <f t="shared" si="193"/>
        <v>33</v>
      </c>
      <c r="Q1258" s="9">
        <f t="shared" si="194"/>
        <v>22.45</v>
      </c>
      <c r="R1258" s="9">
        <f t="shared" si="195"/>
        <v>18.25</v>
      </c>
      <c r="S1258" s="9">
        <f t="shared" si="196"/>
        <v>22.35</v>
      </c>
      <c r="T1258" s="9">
        <f t="shared" si="197"/>
        <v>20.75</v>
      </c>
      <c r="U1258" s="8">
        <f t="shared" si="198"/>
        <v>21.016666666666669</v>
      </c>
      <c r="V1258" s="8">
        <f t="shared" si="199"/>
        <v>20.950000000000003</v>
      </c>
    </row>
    <row r="1259" spans="1:22" ht="13.5" x14ac:dyDescent="0.25">
      <c r="A1259" s="3">
        <f>RSI!A1259</f>
        <v>0</v>
      </c>
      <c r="B1259" s="2">
        <f>RSI!B1259</f>
        <v>0</v>
      </c>
      <c r="C1259" s="2">
        <f>RSI!I1259</f>
        <v>6.1198260340887742</v>
      </c>
      <c r="D1259" s="2">
        <f>MACD!E1259</f>
        <v>-9.1784547143388985E-9</v>
      </c>
      <c r="E1259" s="2">
        <f>MACD!F1259</f>
        <v>-1.3497727519517525E-8</v>
      </c>
      <c r="F1259" s="2">
        <f>'Moving Avg'!D1259</f>
        <v>0</v>
      </c>
      <c r="G1259" s="2">
        <f>'Moving Avg'!F1259</f>
        <v>0</v>
      </c>
      <c r="H1259" s="2">
        <f>'Moving Avg'!G1259</f>
        <v>0</v>
      </c>
      <c r="I1259" s="2">
        <f>'Moving Avg'!H1259</f>
        <v>0</v>
      </c>
      <c r="J1259" s="6" t="str">
        <f>OBV!F1259</f>
        <v>NEUTRAL</v>
      </c>
      <c r="K1259" s="6" t="str">
        <f>OBV!G1259</f>
        <v>NEUTRAL</v>
      </c>
      <c r="L1259" s="6" t="str">
        <f>OBV!H1259</f>
        <v>NEUTRAL</v>
      </c>
      <c r="M1259" s="8">
        <f t="shared" si="190"/>
        <v>50</v>
      </c>
      <c r="N1259" s="8">
        <f t="shared" si="191"/>
        <v>0</v>
      </c>
      <c r="O1259" s="8">
        <f t="shared" si="192"/>
        <v>0</v>
      </c>
      <c r="P1259" s="8">
        <f t="shared" si="193"/>
        <v>33</v>
      </c>
      <c r="Q1259" s="9">
        <f t="shared" si="194"/>
        <v>22.45</v>
      </c>
      <c r="R1259" s="9">
        <f t="shared" si="195"/>
        <v>18.25</v>
      </c>
      <c r="S1259" s="9">
        <f t="shared" si="196"/>
        <v>22.35</v>
      </c>
      <c r="T1259" s="9">
        <f t="shared" si="197"/>
        <v>20.75</v>
      </c>
      <c r="U1259" s="8">
        <f t="shared" si="198"/>
        <v>21.016666666666669</v>
      </c>
      <c r="V1259" s="8">
        <f t="shared" si="199"/>
        <v>20.950000000000003</v>
      </c>
    </row>
    <row r="1260" spans="1:22" ht="13.5" x14ac:dyDescent="0.25">
      <c r="A1260" s="3">
        <f>RSI!A1260</f>
        <v>0</v>
      </c>
      <c r="B1260" s="2">
        <f>RSI!B1260</f>
        <v>0</v>
      </c>
      <c r="C1260" s="2">
        <f>RSI!I1260</f>
        <v>6.1198260340887742</v>
      </c>
      <c r="D1260" s="2">
        <f>MACD!E1260</f>
        <v>-8.4985691800004227E-9</v>
      </c>
      <c r="E1260" s="2">
        <f>MACD!F1260</f>
        <v>-1.2497895851614105E-8</v>
      </c>
      <c r="F1260" s="2">
        <f>'Moving Avg'!D1260</f>
        <v>0</v>
      </c>
      <c r="G1260" s="2">
        <f>'Moving Avg'!F1260</f>
        <v>0</v>
      </c>
      <c r="H1260" s="2">
        <f>'Moving Avg'!G1260</f>
        <v>0</v>
      </c>
      <c r="I1260" s="2">
        <f>'Moving Avg'!H1260</f>
        <v>0</v>
      </c>
      <c r="J1260" s="6" t="str">
        <f>OBV!F1260</f>
        <v>NEUTRAL</v>
      </c>
      <c r="K1260" s="6" t="str">
        <f>OBV!G1260</f>
        <v>NEUTRAL</v>
      </c>
      <c r="L1260" s="6" t="str">
        <f>OBV!H1260</f>
        <v>NEUTRAL</v>
      </c>
      <c r="M1260" s="8">
        <f t="shared" si="190"/>
        <v>50</v>
      </c>
      <c r="N1260" s="8">
        <f t="shared" si="191"/>
        <v>0</v>
      </c>
      <c r="O1260" s="8">
        <f t="shared" si="192"/>
        <v>0</v>
      </c>
      <c r="P1260" s="8">
        <f t="shared" si="193"/>
        <v>33</v>
      </c>
      <c r="Q1260" s="9">
        <f t="shared" si="194"/>
        <v>22.45</v>
      </c>
      <c r="R1260" s="9">
        <f t="shared" si="195"/>
        <v>18.25</v>
      </c>
      <c r="S1260" s="9">
        <f t="shared" si="196"/>
        <v>22.35</v>
      </c>
      <c r="T1260" s="9">
        <f t="shared" si="197"/>
        <v>20.75</v>
      </c>
      <c r="U1260" s="8">
        <f t="shared" si="198"/>
        <v>21.016666666666669</v>
      </c>
      <c r="V1260" s="8">
        <f t="shared" si="199"/>
        <v>20.950000000000003</v>
      </c>
    </row>
    <row r="1261" spans="1:22" ht="13.5" x14ac:dyDescent="0.25">
      <c r="A1261" s="3">
        <f>RSI!A1261</f>
        <v>0</v>
      </c>
      <c r="B1261" s="2">
        <f>RSI!B1261</f>
        <v>0</v>
      </c>
      <c r="C1261" s="2">
        <f>RSI!I1261</f>
        <v>6.1198260340887742</v>
      </c>
      <c r="D1261" s="2">
        <f>MACD!E1261</f>
        <v>-7.8690455370856572E-9</v>
      </c>
      <c r="E1261" s="2">
        <f>MACD!F1261</f>
        <v>-1.1572125788708417E-8</v>
      </c>
      <c r="F1261" s="2">
        <f>'Moving Avg'!D1261</f>
        <v>0</v>
      </c>
      <c r="G1261" s="2">
        <f>'Moving Avg'!F1261</f>
        <v>0</v>
      </c>
      <c r="H1261" s="2">
        <f>'Moving Avg'!G1261</f>
        <v>0</v>
      </c>
      <c r="I1261" s="2">
        <f>'Moving Avg'!H1261</f>
        <v>0</v>
      </c>
      <c r="J1261" s="6" t="str">
        <f>OBV!F1261</f>
        <v>NEUTRAL</v>
      </c>
      <c r="K1261" s="6" t="str">
        <f>OBV!G1261</f>
        <v>NEUTRAL</v>
      </c>
      <c r="L1261" s="6" t="str">
        <f>OBV!H1261</f>
        <v>NEUTRAL</v>
      </c>
      <c r="M1261" s="8">
        <f t="shared" si="190"/>
        <v>50</v>
      </c>
      <c r="N1261" s="8">
        <f t="shared" si="191"/>
        <v>0</v>
      </c>
      <c r="O1261" s="8">
        <f t="shared" si="192"/>
        <v>0</v>
      </c>
      <c r="P1261" s="8">
        <f t="shared" si="193"/>
        <v>33</v>
      </c>
      <c r="Q1261" s="9">
        <f t="shared" si="194"/>
        <v>22.45</v>
      </c>
      <c r="R1261" s="9">
        <f t="shared" si="195"/>
        <v>18.25</v>
      </c>
      <c r="S1261" s="9">
        <f t="shared" si="196"/>
        <v>22.35</v>
      </c>
      <c r="T1261" s="9">
        <f t="shared" si="197"/>
        <v>20.75</v>
      </c>
      <c r="U1261" s="8">
        <f t="shared" si="198"/>
        <v>21.016666666666669</v>
      </c>
      <c r="V1261" s="8">
        <f t="shared" si="199"/>
        <v>20.950000000000003</v>
      </c>
    </row>
    <row r="1262" spans="1:22" ht="13.5" x14ac:dyDescent="0.25">
      <c r="A1262" s="3">
        <f>RSI!A1262</f>
        <v>0</v>
      </c>
      <c r="B1262" s="2">
        <f>RSI!B1262</f>
        <v>0</v>
      </c>
      <c r="C1262" s="2">
        <f>RSI!I1262</f>
        <v>6.1198260340887742</v>
      </c>
      <c r="D1262" s="2">
        <f>MACD!E1262</f>
        <v>-7.286153275120121E-9</v>
      </c>
      <c r="E1262" s="2">
        <f>MACD!F1262</f>
        <v>-1.0714931285990758E-8</v>
      </c>
      <c r="F1262" s="2">
        <f>'Moving Avg'!D1262</f>
        <v>0</v>
      </c>
      <c r="G1262" s="2">
        <f>'Moving Avg'!F1262</f>
        <v>0</v>
      </c>
      <c r="H1262" s="2">
        <f>'Moving Avg'!G1262</f>
        <v>0</v>
      </c>
      <c r="I1262" s="2">
        <f>'Moving Avg'!H1262</f>
        <v>0</v>
      </c>
      <c r="J1262" s="6" t="str">
        <f>OBV!F1262</f>
        <v>NEUTRAL</v>
      </c>
      <c r="K1262" s="6" t="str">
        <f>OBV!G1262</f>
        <v>NEUTRAL</v>
      </c>
      <c r="L1262" s="6" t="str">
        <f>OBV!H1262</f>
        <v>NEUTRAL</v>
      </c>
      <c r="M1262" s="8">
        <f t="shared" si="190"/>
        <v>50</v>
      </c>
      <c r="N1262" s="8">
        <f t="shared" si="191"/>
        <v>0</v>
      </c>
      <c r="O1262" s="8">
        <f t="shared" si="192"/>
        <v>0</v>
      </c>
      <c r="P1262" s="8">
        <f t="shared" si="193"/>
        <v>33</v>
      </c>
      <c r="Q1262" s="9">
        <f t="shared" si="194"/>
        <v>22.45</v>
      </c>
      <c r="R1262" s="9">
        <f t="shared" si="195"/>
        <v>18.25</v>
      </c>
      <c r="S1262" s="9">
        <f t="shared" si="196"/>
        <v>22.35</v>
      </c>
      <c r="T1262" s="9">
        <f t="shared" si="197"/>
        <v>20.75</v>
      </c>
      <c r="U1262" s="8">
        <f t="shared" si="198"/>
        <v>21.016666666666669</v>
      </c>
      <c r="V1262" s="8">
        <f t="shared" si="199"/>
        <v>20.950000000000003</v>
      </c>
    </row>
    <row r="1263" spans="1:22" ht="13.5" x14ac:dyDescent="0.25">
      <c r="A1263" s="3">
        <f>RSI!A1263</f>
        <v>0</v>
      </c>
      <c r="B1263" s="2">
        <f>RSI!B1263</f>
        <v>0</v>
      </c>
      <c r="C1263" s="2">
        <f>RSI!I1263</f>
        <v>6.1198260340887742</v>
      </c>
      <c r="D1263" s="2">
        <f>MACD!E1263</f>
        <v>-6.7464382177383468E-9</v>
      </c>
      <c r="E1263" s="2">
        <f>MACD!F1263</f>
        <v>-9.9212326723402761E-9</v>
      </c>
      <c r="F1263" s="2">
        <f>'Moving Avg'!D1263</f>
        <v>0</v>
      </c>
      <c r="G1263" s="2">
        <f>'Moving Avg'!F1263</f>
        <v>0</v>
      </c>
      <c r="H1263" s="2">
        <f>'Moving Avg'!G1263</f>
        <v>0</v>
      </c>
      <c r="I1263" s="2">
        <f>'Moving Avg'!H1263</f>
        <v>0</v>
      </c>
      <c r="J1263" s="6" t="str">
        <f>OBV!F1263</f>
        <v>NEUTRAL</v>
      </c>
      <c r="K1263" s="6" t="str">
        <f>OBV!G1263</f>
        <v>NEUTRAL</v>
      </c>
      <c r="L1263" s="6" t="str">
        <f>OBV!H1263</f>
        <v>NEUTRAL</v>
      </c>
      <c r="M1263" s="8">
        <f t="shared" si="190"/>
        <v>50</v>
      </c>
      <c r="N1263" s="8">
        <f t="shared" si="191"/>
        <v>0</v>
      </c>
      <c r="O1263" s="8">
        <f t="shared" si="192"/>
        <v>0</v>
      </c>
      <c r="P1263" s="8">
        <f t="shared" si="193"/>
        <v>33</v>
      </c>
      <c r="Q1263" s="9">
        <f t="shared" si="194"/>
        <v>22.45</v>
      </c>
      <c r="R1263" s="9">
        <f t="shared" si="195"/>
        <v>18.25</v>
      </c>
      <c r="S1263" s="9">
        <f t="shared" si="196"/>
        <v>22.35</v>
      </c>
      <c r="T1263" s="9">
        <f t="shared" si="197"/>
        <v>20.75</v>
      </c>
      <c r="U1263" s="8">
        <f t="shared" si="198"/>
        <v>21.016666666666669</v>
      </c>
      <c r="V1263" s="8">
        <f t="shared" si="199"/>
        <v>20.950000000000003</v>
      </c>
    </row>
    <row r="1264" spans="1:22" ht="13.5" x14ac:dyDescent="0.25">
      <c r="A1264" s="3">
        <f>RSI!A1264</f>
        <v>0</v>
      </c>
      <c r="B1264" s="2">
        <f>RSI!B1264</f>
        <v>0</v>
      </c>
      <c r="C1264" s="2">
        <f>RSI!I1264</f>
        <v>6.1198260340887742</v>
      </c>
      <c r="D1264" s="2">
        <f>MACD!E1264</f>
        <v>-6.2467020534906498E-9</v>
      </c>
      <c r="E1264" s="2">
        <f>MACD!F1264</f>
        <v>-9.1863265485703517E-9</v>
      </c>
      <c r="F1264" s="2">
        <f>'Moving Avg'!D1264</f>
        <v>0</v>
      </c>
      <c r="G1264" s="2">
        <f>'Moving Avg'!F1264</f>
        <v>0</v>
      </c>
      <c r="H1264" s="2">
        <f>'Moving Avg'!G1264</f>
        <v>0</v>
      </c>
      <c r="I1264" s="2">
        <f>'Moving Avg'!H1264</f>
        <v>0</v>
      </c>
      <c r="J1264" s="6" t="str">
        <f>OBV!F1264</f>
        <v>NEUTRAL</v>
      </c>
      <c r="K1264" s="6" t="str">
        <f>OBV!G1264</f>
        <v>NEUTRAL</v>
      </c>
      <c r="L1264" s="6" t="str">
        <f>OBV!H1264</f>
        <v>NEUTRAL</v>
      </c>
      <c r="M1264" s="8">
        <f t="shared" si="190"/>
        <v>50</v>
      </c>
      <c r="N1264" s="8">
        <f t="shared" si="191"/>
        <v>0</v>
      </c>
      <c r="O1264" s="8">
        <f t="shared" si="192"/>
        <v>0</v>
      </c>
      <c r="P1264" s="8">
        <f t="shared" si="193"/>
        <v>33</v>
      </c>
      <c r="Q1264" s="9">
        <f t="shared" si="194"/>
        <v>22.45</v>
      </c>
      <c r="R1264" s="9">
        <f t="shared" si="195"/>
        <v>18.25</v>
      </c>
      <c r="S1264" s="9">
        <f t="shared" si="196"/>
        <v>22.35</v>
      </c>
      <c r="T1264" s="9">
        <f t="shared" si="197"/>
        <v>20.75</v>
      </c>
      <c r="U1264" s="8">
        <f t="shared" si="198"/>
        <v>21.016666666666669</v>
      </c>
      <c r="V1264" s="8">
        <f t="shared" si="199"/>
        <v>20.950000000000003</v>
      </c>
    </row>
    <row r="1265" spans="1:22" ht="13.5" x14ac:dyDescent="0.25">
      <c r="A1265" s="3">
        <f>RSI!A1265</f>
        <v>0</v>
      </c>
      <c r="B1265" s="2">
        <f>RSI!B1265</f>
        <v>0</v>
      </c>
      <c r="C1265" s="2">
        <f>RSI!I1265</f>
        <v>6.1198260340887742</v>
      </c>
      <c r="D1265" s="2">
        <f>MACD!E1265</f>
        <v>-5.7839833828864359E-9</v>
      </c>
      <c r="E1265" s="2">
        <f>MACD!F1265</f>
        <v>-8.5058579154335685E-9</v>
      </c>
      <c r="F1265" s="2">
        <f>'Moving Avg'!D1265</f>
        <v>0</v>
      </c>
      <c r="G1265" s="2">
        <f>'Moving Avg'!F1265</f>
        <v>0</v>
      </c>
      <c r="H1265" s="2">
        <f>'Moving Avg'!G1265</f>
        <v>0</v>
      </c>
      <c r="I1265" s="2">
        <f>'Moving Avg'!H1265</f>
        <v>0</v>
      </c>
      <c r="J1265" s="6" t="str">
        <f>OBV!F1265</f>
        <v>NEUTRAL</v>
      </c>
      <c r="K1265" s="6" t="str">
        <f>OBV!G1265</f>
        <v>NEUTRAL</v>
      </c>
      <c r="L1265" s="6" t="str">
        <f>OBV!H1265</f>
        <v>NEUTRAL</v>
      </c>
      <c r="M1265" s="8">
        <f t="shared" si="190"/>
        <v>50</v>
      </c>
      <c r="N1265" s="8">
        <f t="shared" si="191"/>
        <v>0</v>
      </c>
      <c r="O1265" s="8">
        <f t="shared" si="192"/>
        <v>0</v>
      </c>
      <c r="P1265" s="8">
        <f t="shared" si="193"/>
        <v>33</v>
      </c>
      <c r="Q1265" s="9">
        <f t="shared" si="194"/>
        <v>22.45</v>
      </c>
      <c r="R1265" s="9">
        <f t="shared" si="195"/>
        <v>18.25</v>
      </c>
      <c r="S1265" s="9">
        <f t="shared" si="196"/>
        <v>22.35</v>
      </c>
      <c r="T1265" s="9">
        <f t="shared" si="197"/>
        <v>20.75</v>
      </c>
      <c r="U1265" s="8">
        <f t="shared" si="198"/>
        <v>21.016666666666669</v>
      </c>
      <c r="V1265" s="8">
        <f t="shared" si="199"/>
        <v>20.950000000000003</v>
      </c>
    </row>
    <row r="1266" spans="1:22" ht="13.5" x14ac:dyDescent="0.25">
      <c r="A1266" s="3">
        <f>RSI!A1266</f>
        <v>0</v>
      </c>
      <c r="B1266" s="2">
        <f>RSI!B1266</f>
        <v>0</v>
      </c>
      <c r="C1266" s="2">
        <f>RSI!I1266</f>
        <v>6.1198260340887742</v>
      </c>
      <c r="D1266" s="2">
        <f>MACD!E1266</f>
        <v>-5.3555401693602118E-9</v>
      </c>
      <c r="E1266" s="2">
        <f>MACD!F1266</f>
        <v>-7.8757943662188978E-9</v>
      </c>
      <c r="F1266" s="2">
        <f>'Moving Avg'!D1266</f>
        <v>0</v>
      </c>
      <c r="G1266" s="2">
        <f>'Moving Avg'!F1266</f>
        <v>0</v>
      </c>
      <c r="H1266" s="2">
        <f>'Moving Avg'!G1266</f>
        <v>0</v>
      </c>
      <c r="I1266" s="2">
        <f>'Moving Avg'!H1266</f>
        <v>0</v>
      </c>
      <c r="J1266" s="6" t="str">
        <f>OBV!F1266</f>
        <v>NEUTRAL</v>
      </c>
      <c r="K1266" s="6" t="str">
        <f>OBV!G1266</f>
        <v>NEUTRAL</v>
      </c>
      <c r="L1266" s="6" t="str">
        <f>OBV!H1266</f>
        <v>NEUTRAL</v>
      </c>
      <c r="M1266" s="8">
        <f t="shared" si="190"/>
        <v>50</v>
      </c>
      <c r="N1266" s="8">
        <f t="shared" si="191"/>
        <v>0</v>
      </c>
      <c r="O1266" s="8">
        <f t="shared" si="192"/>
        <v>0</v>
      </c>
      <c r="P1266" s="8">
        <f t="shared" si="193"/>
        <v>33</v>
      </c>
      <c r="Q1266" s="9">
        <f t="shared" si="194"/>
        <v>22.45</v>
      </c>
      <c r="R1266" s="9">
        <f t="shared" si="195"/>
        <v>18.25</v>
      </c>
      <c r="S1266" s="9">
        <f t="shared" si="196"/>
        <v>22.35</v>
      </c>
      <c r="T1266" s="9">
        <f t="shared" si="197"/>
        <v>20.75</v>
      </c>
      <c r="U1266" s="8">
        <f t="shared" si="198"/>
        <v>21.016666666666669</v>
      </c>
      <c r="V1266" s="8">
        <f t="shared" si="199"/>
        <v>20.950000000000003</v>
      </c>
    </row>
    <row r="1267" spans="1:22" ht="13.5" x14ac:dyDescent="0.25">
      <c r="A1267" s="3">
        <f>RSI!A1267</f>
        <v>0</v>
      </c>
      <c r="B1267" s="2">
        <f>RSI!B1267</f>
        <v>0</v>
      </c>
      <c r="C1267" s="2">
        <f>RSI!I1267</f>
        <v>6.1198260340887742</v>
      </c>
      <c r="D1267" s="2">
        <f>MACD!E1267</f>
        <v>-4.9588334901660457E-9</v>
      </c>
      <c r="E1267" s="2">
        <f>MACD!F1267</f>
        <v>-7.2924021910083276E-9</v>
      </c>
      <c r="F1267" s="2">
        <f>'Moving Avg'!D1267</f>
        <v>0</v>
      </c>
      <c r="G1267" s="2">
        <f>'Moving Avg'!F1267</f>
        <v>0</v>
      </c>
      <c r="H1267" s="2">
        <f>'Moving Avg'!G1267</f>
        <v>0</v>
      </c>
      <c r="I1267" s="2">
        <f>'Moving Avg'!H1267</f>
        <v>0</v>
      </c>
      <c r="J1267" s="6" t="str">
        <f>OBV!F1267</f>
        <v>NEUTRAL</v>
      </c>
      <c r="K1267" s="6" t="str">
        <f>OBV!G1267</f>
        <v>NEUTRAL</v>
      </c>
      <c r="L1267" s="6" t="str">
        <f>OBV!H1267</f>
        <v>NEUTRAL</v>
      </c>
      <c r="M1267" s="8">
        <f t="shared" si="190"/>
        <v>50</v>
      </c>
      <c r="N1267" s="8">
        <f t="shared" si="191"/>
        <v>0</v>
      </c>
      <c r="O1267" s="8">
        <f t="shared" si="192"/>
        <v>0</v>
      </c>
      <c r="P1267" s="8">
        <f t="shared" si="193"/>
        <v>33</v>
      </c>
      <c r="Q1267" s="9">
        <f t="shared" si="194"/>
        <v>22.45</v>
      </c>
      <c r="R1267" s="9">
        <f t="shared" si="195"/>
        <v>18.25</v>
      </c>
      <c r="S1267" s="9">
        <f t="shared" si="196"/>
        <v>22.35</v>
      </c>
      <c r="T1267" s="9">
        <f t="shared" si="197"/>
        <v>20.75</v>
      </c>
      <c r="U1267" s="8">
        <f t="shared" si="198"/>
        <v>21.016666666666669</v>
      </c>
      <c r="V1267" s="8">
        <f t="shared" si="199"/>
        <v>20.950000000000003</v>
      </c>
    </row>
    <row r="1268" spans="1:22" ht="13.5" x14ac:dyDescent="0.25">
      <c r="A1268" s="3">
        <f>RSI!A1268</f>
        <v>0</v>
      </c>
      <c r="B1268" s="2">
        <f>RSI!B1268</f>
        <v>0</v>
      </c>
      <c r="C1268" s="2">
        <f>RSI!I1268</f>
        <v>6.1198260340887742</v>
      </c>
      <c r="D1268" s="2">
        <f>MACD!E1268</f>
        <v>-4.5915124909094645E-9</v>
      </c>
      <c r="E1268" s="2">
        <f>MACD!F1268</f>
        <v>-6.7522242509885546E-9</v>
      </c>
      <c r="F1268" s="2">
        <f>'Moving Avg'!D1268</f>
        <v>0</v>
      </c>
      <c r="G1268" s="2">
        <f>'Moving Avg'!F1268</f>
        <v>0</v>
      </c>
      <c r="H1268" s="2">
        <f>'Moving Avg'!G1268</f>
        <v>0</v>
      </c>
      <c r="I1268" s="2">
        <f>'Moving Avg'!H1268</f>
        <v>0</v>
      </c>
      <c r="J1268" s="6" t="str">
        <f>OBV!F1268</f>
        <v>NEUTRAL</v>
      </c>
      <c r="K1268" s="6" t="str">
        <f>OBV!G1268</f>
        <v>NEUTRAL</v>
      </c>
      <c r="L1268" s="6" t="str">
        <f>OBV!H1268</f>
        <v>NEUTRAL</v>
      </c>
      <c r="M1268" s="8">
        <f t="shared" si="190"/>
        <v>50</v>
      </c>
      <c r="N1268" s="8">
        <f t="shared" si="191"/>
        <v>0</v>
      </c>
      <c r="O1268" s="8">
        <f t="shared" si="192"/>
        <v>0</v>
      </c>
      <c r="P1268" s="8">
        <f t="shared" si="193"/>
        <v>33</v>
      </c>
      <c r="Q1268" s="9">
        <f t="shared" si="194"/>
        <v>22.45</v>
      </c>
      <c r="R1268" s="9">
        <f t="shared" si="195"/>
        <v>18.25</v>
      </c>
      <c r="S1268" s="9">
        <f t="shared" si="196"/>
        <v>22.35</v>
      </c>
      <c r="T1268" s="9">
        <f t="shared" si="197"/>
        <v>20.75</v>
      </c>
      <c r="U1268" s="8">
        <f t="shared" si="198"/>
        <v>21.016666666666669</v>
      </c>
      <c r="V1268" s="8">
        <f t="shared" si="199"/>
        <v>20.950000000000003</v>
      </c>
    </row>
    <row r="1269" spans="1:22" ht="13.5" x14ac:dyDescent="0.25">
      <c r="A1269" s="3">
        <f>RSI!A1269</f>
        <v>0</v>
      </c>
      <c r="B1269" s="2">
        <f>RSI!B1269</f>
        <v>0</v>
      </c>
      <c r="C1269" s="2">
        <f>RSI!I1269</f>
        <v>6.1198260340887742</v>
      </c>
      <c r="D1269" s="2">
        <f>MACD!E1269</f>
        <v>-4.2514004545584738E-9</v>
      </c>
      <c r="E1269" s="2">
        <f>MACD!F1269</f>
        <v>-6.2520594917025391E-9</v>
      </c>
      <c r="F1269" s="2">
        <f>'Moving Avg'!D1269</f>
        <v>0</v>
      </c>
      <c r="G1269" s="2">
        <f>'Moving Avg'!F1269</f>
        <v>0</v>
      </c>
      <c r="H1269" s="2">
        <f>'Moving Avg'!G1269</f>
        <v>0</v>
      </c>
      <c r="I1269" s="2">
        <f>'Moving Avg'!H1269</f>
        <v>0</v>
      </c>
      <c r="J1269" s="6" t="str">
        <f>OBV!F1269</f>
        <v>NEUTRAL</v>
      </c>
      <c r="K1269" s="6" t="str">
        <f>OBV!G1269</f>
        <v>NEUTRAL</v>
      </c>
      <c r="L1269" s="6" t="str">
        <f>OBV!H1269</f>
        <v>NEUTRAL</v>
      </c>
      <c r="M1269" s="8">
        <f t="shared" si="190"/>
        <v>50</v>
      </c>
      <c r="N1269" s="8">
        <f t="shared" si="191"/>
        <v>0</v>
      </c>
      <c r="O1269" s="8">
        <f t="shared" si="192"/>
        <v>0</v>
      </c>
      <c r="P1269" s="8">
        <f t="shared" si="193"/>
        <v>33</v>
      </c>
      <c r="Q1269" s="9">
        <f t="shared" si="194"/>
        <v>22.45</v>
      </c>
      <c r="R1269" s="9">
        <f t="shared" si="195"/>
        <v>18.25</v>
      </c>
      <c r="S1269" s="9">
        <f t="shared" si="196"/>
        <v>22.35</v>
      </c>
      <c r="T1269" s="9">
        <f t="shared" si="197"/>
        <v>20.75</v>
      </c>
      <c r="U1269" s="8">
        <f t="shared" si="198"/>
        <v>21.016666666666669</v>
      </c>
      <c r="V1269" s="8">
        <f t="shared" si="199"/>
        <v>20.950000000000003</v>
      </c>
    </row>
    <row r="1270" spans="1:22" ht="13.5" x14ac:dyDescent="0.25">
      <c r="A1270" s="3">
        <f>RSI!A1270</f>
        <v>0</v>
      </c>
      <c r="B1270" s="2">
        <f>RSI!B1270</f>
        <v>0</v>
      </c>
      <c r="C1270" s="2">
        <f>RSI!I1270</f>
        <v>6.1198260340887742</v>
      </c>
      <c r="D1270" s="2">
        <f>MACD!E1270</f>
        <v>-3.9364819023796814E-9</v>
      </c>
      <c r="E1270" s="2">
        <f>MACD!F1270</f>
        <v>-5.7889439738379681E-9</v>
      </c>
      <c r="F1270" s="2">
        <f>'Moving Avg'!D1270</f>
        <v>0</v>
      </c>
      <c r="G1270" s="2">
        <f>'Moving Avg'!F1270</f>
        <v>0</v>
      </c>
      <c r="H1270" s="2">
        <f>'Moving Avg'!G1270</f>
        <v>0</v>
      </c>
      <c r="I1270" s="2">
        <f>'Moving Avg'!H1270</f>
        <v>0</v>
      </c>
      <c r="J1270" s="6" t="str">
        <f>OBV!F1270</f>
        <v>NEUTRAL</v>
      </c>
      <c r="K1270" s="6" t="str">
        <f>OBV!G1270</f>
        <v>NEUTRAL</v>
      </c>
      <c r="L1270" s="6" t="str">
        <f>OBV!H1270</f>
        <v>NEUTRAL</v>
      </c>
      <c r="M1270" s="8">
        <f t="shared" si="190"/>
        <v>50</v>
      </c>
      <c r="N1270" s="8">
        <f t="shared" si="191"/>
        <v>0</v>
      </c>
      <c r="O1270" s="8">
        <f t="shared" si="192"/>
        <v>0</v>
      </c>
      <c r="P1270" s="8">
        <f t="shared" si="193"/>
        <v>33</v>
      </c>
      <c r="Q1270" s="9">
        <f t="shared" si="194"/>
        <v>22.45</v>
      </c>
      <c r="R1270" s="9">
        <f t="shared" si="195"/>
        <v>18.25</v>
      </c>
      <c r="S1270" s="9">
        <f t="shared" si="196"/>
        <v>22.35</v>
      </c>
      <c r="T1270" s="9">
        <f t="shared" si="197"/>
        <v>20.75</v>
      </c>
      <c r="U1270" s="8">
        <f t="shared" si="198"/>
        <v>21.016666666666669</v>
      </c>
      <c r="V1270" s="8">
        <f t="shared" si="199"/>
        <v>20.950000000000003</v>
      </c>
    </row>
    <row r="1271" spans="1:22" ht="13.5" x14ac:dyDescent="0.25">
      <c r="A1271" s="3">
        <f>RSI!A1271</f>
        <v>0</v>
      </c>
      <c r="B1271" s="2">
        <f>RSI!B1271</f>
        <v>0</v>
      </c>
      <c r="C1271" s="2">
        <f>RSI!I1271</f>
        <v>6.1198260340887742</v>
      </c>
      <c r="D1271" s="2">
        <f>MACD!E1271</f>
        <v>-3.6448906503606305E-9</v>
      </c>
      <c r="E1271" s="2">
        <f>MACD!F1271</f>
        <v>-5.3601333091425014E-9</v>
      </c>
      <c r="F1271" s="2">
        <f>'Moving Avg'!D1271</f>
        <v>0</v>
      </c>
      <c r="G1271" s="2">
        <f>'Moving Avg'!F1271</f>
        <v>0</v>
      </c>
      <c r="H1271" s="2">
        <f>'Moving Avg'!G1271</f>
        <v>0</v>
      </c>
      <c r="I1271" s="2">
        <f>'Moving Avg'!H1271</f>
        <v>0</v>
      </c>
      <c r="J1271" s="6" t="str">
        <f>OBV!F1271</f>
        <v>NEUTRAL</v>
      </c>
      <c r="K1271" s="6" t="str">
        <f>OBV!G1271</f>
        <v>NEUTRAL</v>
      </c>
      <c r="L1271" s="6" t="str">
        <f>OBV!H1271</f>
        <v>NEUTRAL</v>
      </c>
      <c r="M1271" s="8">
        <f t="shared" si="190"/>
        <v>50</v>
      </c>
      <c r="N1271" s="8">
        <f t="shared" si="191"/>
        <v>0</v>
      </c>
      <c r="O1271" s="8">
        <f t="shared" si="192"/>
        <v>0</v>
      </c>
      <c r="P1271" s="8">
        <f t="shared" si="193"/>
        <v>33</v>
      </c>
      <c r="Q1271" s="9">
        <f t="shared" si="194"/>
        <v>22.45</v>
      </c>
      <c r="R1271" s="9">
        <f t="shared" si="195"/>
        <v>18.25</v>
      </c>
      <c r="S1271" s="9">
        <f t="shared" si="196"/>
        <v>22.35</v>
      </c>
      <c r="T1271" s="9">
        <f t="shared" si="197"/>
        <v>20.75</v>
      </c>
      <c r="U1271" s="8">
        <f t="shared" si="198"/>
        <v>21.016666666666669</v>
      </c>
      <c r="V1271" s="8">
        <f t="shared" si="199"/>
        <v>20.950000000000003</v>
      </c>
    </row>
    <row r="1272" spans="1:22" ht="13.5" x14ac:dyDescent="0.25">
      <c r="A1272" s="3">
        <f>RSI!A1272</f>
        <v>0</v>
      </c>
      <c r="B1272" s="2">
        <f>RSI!B1272</f>
        <v>0</v>
      </c>
      <c r="C1272" s="2">
        <f>RSI!I1272</f>
        <v>6.1198260340887742</v>
      </c>
      <c r="D1272" s="2">
        <f>MACD!E1272</f>
        <v>-3.3748987503415954E-9</v>
      </c>
      <c r="E1272" s="2">
        <f>MACD!F1272</f>
        <v>-4.9630863973823205E-9</v>
      </c>
      <c r="F1272" s="2">
        <f>'Moving Avg'!D1272</f>
        <v>0</v>
      </c>
      <c r="G1272" s="2">
        <f>'Moving Avg'!F1272</f>
        <v>0</v>
      </c>
      <c r="H1272" s="2">
        <f>'Moving Avg'!G1272</f>
        <v>0</v>
      </c>
      <c r="I1272" s="2">
        <f>'Moving Avg'!H1272</f>
        <v>0</v>
      </c>
      <c r="J1272" s="6" t="str">
        <f>OBV!F1272</f>
        <v>NEUTRAL</v>
      </c>
      <c r="K1272" s="6" t="str">
        <f>OBV!G1272</f>
        <v>NEUTRAL</v>
      </c>
      <c r="L1272" s="6" t="str">
        <f>OBV!H1272</f>
        <v>NEUTRAL</v>
      </c>
      <c r="M1272" s="8">
        <f t="shared" si="190"/>
        <v>50</v>
      </c>
      <c r="N1272" s="8">
        <f t="shared" si="191"/>
        <v>0</v>
      </c>
      <c r="O1272" s="8">
        <f t="shared" si="192"/>
        <v>0</v>
      </c>
      <c r="P1272" s="8">
        <f t="shared" si="193"/>
        <v>33</v>
      </c>
      <c r="Q1272" s="9">
        <f t="shared" si="194"/>
        <v>22.45</v>
      </c>
      <c r="R1272" s="9">
        <f t="shared" si="195"/>
        <v>18.25</v>
      </c>
      <c r="S1272" s="9">
        <f t="shared" si="196"/>
        <v>22.35</v>
      </c>
      <c r="T1272" s="9">
        <f t="shared" si="197"/>
        <v>20.75</v>
      </c>
      <c r="U1272" s="8">
        <f t="shared" si="198"/>
        <v>21.016666666666669</v>
      </c>
      <c r="V1272" s="8">
        <f t="shared" si="199"/>
        <v>20.950000000000003</v>
      </c>
    </row>
    <row r="1273" spans="1:22" ht="13.5" x14ac:dyDescent="0.25">
      <c r="A1273" s="3">
        <f>RSI!A1273</f>
        <v>0</v>
      </c>
      <c r="B1273" s="2">
        <f>RSI!B1273</f>
        <v>0</v>
      </c>
      <c r="C1273" s="2">
        <f>RSI!I1273</f>
        <v>6.1198260340887742</v>
      </c>
      <c r="D1273" s="2">
        <f>MACD!E1273</f>
        <v>-3.1249062503227888E-9</v>
      </c>
      <c r="E1273" s="2">
        <f>MACD!F1273</f>
        <v>-4.595450367970414E-9</v>
      </c>
      <c r="F1273" s="2">
        <f>'Moving Avg'!D1273</f>
        <v>0</v>
      </c>
      <c r="G1273" s="2">
        <f>'Moving Avg'!F1273</f>
        <v>0</v>
      </c>
      <c r="H1273" s="2">
        <f>'Moving Avg'!G1273</f>
        <v>0</v>
      </c>
      <c r="I1273" s="2">
        <f>'Moving Avg'!H1273</f>
        <v>0</v>
      </c>
      <c r="J1273" s="6" t="str">
        <f>OBV!F1273</f>
        <v>NEUTRAL</v>
      </c>
      <c r="K1273" s="6" t="str">
        <f>OBV!G1273</f>
        <v>NEUTRAL</v>
      </c>
      <c r="L1273" s="6" t="str">
        <f>OBV!H1273</f>
        <v>NEUTRAL</v>
      </c>
      <c r="M1273" s="8">
        <f t="shared" si="190"/>
        <v>50</v>
      </c>
      <c r="N1273" s="8">
        <f t="shared" si="191"/>
        <v>0</v>
      </c>
      <c r="O1273" s="8">
        <f t="shared" si="192"/>
        <v>0</v>
      </c>
      <c r="P1273" s="8">
        <f t="shared" si="193"/>
        <v>33</v>
      </c>
      <c r="Q1273" s="9">
        <f t="shared" si="194"/>
        <v>22.45</v>
      </c>
      <c r="R1273" s="9">
        <f t="shared" si="195"/>
        <v>18.25</v>
      </c>
      <c r="S1273" s="9">
        <f t="shared" si="196"/>
        <v>22.35</v>
      </c>
      <c r="T1273" s="9">
        <f t="shared" si="197"/>
        <v>20.75</v>
      </c>
      <c r="U1273" s="8">
        <f t="shared" si="198"/>
        <v>21.016666666666669</v>
      </c>
      <c r="V1273" s="8">
        <f t="shared" si="199"/>
        <v>20.950000000000003</v>
      </c>
    </row>
    <row r="1274" spans="1:22" ht="13.5" x14ac:dyDescent="0.25">
      <c r="A1274" s="3">
        <f>RSI!A1274</f>
        <v>0</v>
      </c>
      <c r="B1274" s="2">
        <f>RSI!B1274</f>
        <v>0</v>
      </c>
      <c r="C1274" s="2">
        <f>RSI!I1274</f>
        <v>6.1198260340887742</v>
      </c>
      <c r="D1274" s="2">
        <f>MACD!E1274</f>
        <v>-2.8934317132673386E-9</v>
      </c>
      <c r="E1274" s="2">
        <f>MACD!F1274</f>
        <v>-4.2550466370297996E-9</v>
      </c>
      <c r="F1274" s="2">
        <f>'Moving Avg'!D1274</f>
        <v>0</v>
      </c>
      <c r="G1274" s="2">
        <f>'Moving Avg'!F1274</f>
        <v>0</v>
      </c>
      <c r="H1274" s="2">
        <f>'Moving Avg'!G1274</f>
        <v>0</v>
      </c>
      <c r="I1274" s="2">
        <f>'Moving Avg'!H1274</f>
        <v>0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  <c r="M1274" s="8">
        <f t="shared" si="190"/>
        <v>50</v>
      </c>
      <c r="N1274" s="8">
        <f t="shared" si="191"/>
        <v>0</v>
      </c>
      <c r="O1274" s="8">
        <f t="shared" si="192"/>
        <v>0</v>
      </c>
      <c r="P1274" s="8">
        <f t="shared" si="193"/>
        <v>33</v>
      </c>
      <c r="Q1274" s="9">
        <f t="shared" si="194"/>
        <v>22.45</v>
      </c>
      <c r="R1274" s="9">
        <f t="shared" si="195"/>
        <v>18.25</v>
      </c>
      <c r="S1274" s="9">
        <f t="shared" si="196"/>
        <v>22.35</v>
      </c>
      <c r="T1274" s="9">
        <f t="shared" si="197"/>
        <v>20.75</v>
      </c>
      <c r="U1274" s="8">
        <f t="shared" si="198"/>
        <v>21.016666666666669</v>
      </c>
      <c r="V1274" s="8">
        <f t="shared" si="199"/>
        <v>20.950000000000003</v>
      </c>
    </row>
    <row r="1275" spans="1:22" ht="13.5" x14ac:dyDescent="0.25">
      <c r="A1275" s="3">
        <f>RSI!A1275</f>
        <v>0</v>
      </c>
      <c r="B1275" s="2">
        <f>RSI!B1275</f>
        <v>0</v>
      </c>
      <c r="C1275" s="2">
        <f>RSI!I1275</f>
        <v>6.1198260340887742</v>
      </c>
      <c r="D1275" s="2">
        <f>MACD!E1275</f>
        <v>-2.6791034382151502E-9</v>
      </c>
      <c r="E1275" s="2">
        <f>MACD!F1275</f>
        <v>-3.9398579972668698E-9</v>
      </c>
      <c r="F1275" s="2">
        <f>'Moving Avg'!D1275</f>
        <v>0</v>
      </c>
      <c r="G1275" s="2">
        <f>'Moving Avg'!F1275</f>
        <v>0</v>
      </c>
      <c r="H1275" s="2">
        <f>'Moving Avg'!G1275</f>
        <v>0</v>
      </c>
      <c r="I1275" s="2">
        <f>'Moving Avg'!H1275</f>
        <v>0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  <c r="M1275" s="8">
        <f t="shared" si="190"/>
        <v>50</v>
      </c>
      <c r="N1275" s="8">
        <f t="shared" si="191"/>
        <v>0</v>
      </c>
      <c r="O1275" s="8">
        <f t="shared" si="192"/>
        <v>0</v>
      </c>
      <c r="P1275" s="8">
        <f t="shared" si="193"/>
        <v>33</v>
      </c>
      <c r="Q1275" s="9">
        <f t="shared" si="194"/>
        <v>22.45</v>
      </c>
      <c r="R1275" s="9">
        <f t="shared" si="195"/>
        <v>18.25</v>
      </c>
      <c r="S1275" s="9">
        <f t="shared" si="196"/>
        <v>22.35</v>
      </c>
      <c r="T1275" s="9">
        <f t="shared" si="197"/>
        <v>20.75</v>
      </c>
      <c r="U1275" s="8">
        <f t="shared" si="198"/>
        <v>21.016666666666669</v>
      </c>
      <c r="V1275" s="8">
        <f t="shared" si="199"/>
        <v>20.950000000000003</v>
      </c>
    </row>
    <row r="1276" spans="1:22" ht="13.5" x14ac:dyDescent="0.25">
      <c r="A1276" s="3">
        <f>RSI!A1276</f>
        <v>0</v>
      </c>
      <c r="B1276" s="2">
        <f>RSI!B1276</f>
        <v>0</v>
      </c>
      <c r="C1276" s="2">
        <f>RSI!I1276</f>
        <v>6.1198260340887742</v>
      </c>
      <c r="D1276" s="2">
        <f>MACD!E1276</f>
        <v>-2.4806513316846307E-9</v>
      </c>
      <c r="E1276" s="2">
        <f>MACD!F1276</f>
        <v>-3.6480166641504226E-9</v>
      </c>
      <c r="F1276" s="2">
        <f>'Moving Avg'!D1276</f>
        <v>0</v>
      </c>
      <c r="G1276" s="2">
        <f>'Moving Avg'!F1276</f>
        <v>0</v>
      </c>
      <c r="H1276" s="2">
        <f>'Moving Avg'!G1276</f>
        <v>0</v>
      </c>
      <c r="I1276" s="2">
        <f>'Moving Avg'!H1276</f>
        <v>0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  <c r="M1276" s="8">
        <f t="shared" si="190"/>
        <v>50</v>
      </c>
      <c r="N1276" s="8">
        <f t="shared" si="191"/>
        <v>0</v>
      </c>
      <c r="O1276" s="8">
        <f t="shared" si="192"/>
        <v>0</v>
      </c>
      <c r="P1276" s="8">
        <f t="shared" si="193"/>
        <v>33</v>
      </c>
      <c r="Q1276" s="9">
        <f t="shared" si="194"/>
        <v>22.45</v>
      </c>
      <c r="R1276" s="9">
        <f t="shared" si="195"/>
        <v>18.25</v>
      </c>
      <c r="S1276" s="9">
        <f t="shared" si="196"/>
        <v>22.35</v>
      </c>
      <c r="T1276" s="9">
        <f t="shared" si="197"/>
        <v>20.75</v>
      </c>
      <c r="U1276" s="8">
        <f t="shared" si="198"/>
        <v>21.016666666666669</v>
      </c>
      <c r="V1276" s="8">
        <f t="shared" si="199"/>
        <v>20.950000000000003</v>
      </c>
    </row>
    <row r="1277" spans="1:22" ht="13.5" x14ac:dyDescent="0.25">
      <c r="A1277" s="3">
        <f>RSI!A1277</f>
        <v>0</v>
      </c>
      <c r="B1277" s="2">
        <f>RSI!B1277</f>
        <v>0</v>
      </c>
      <c r="C1277" s="2">
        <f>RSI!I1277</f>
        <v>6.1198260340887742</v>
      </c>
      <c r="D1277" s="2">
        <f>MACD!E1277</f>
        <v>-2.2968993811928035E-9</v>
      </c>
      <c r="E1277" s="2">
        <f>MACD!F1277</f>
        <v>-3.3777932075588988E-9</v>
      </c>
      <c r="F1277" s="2">
        <f>'Moving Avg'!D1277</f>
        <v>0</v>
      </c>
      <c r="G1277" s="2">
        <f>'Moving Avg'!F1277</f>
        <v>0</v>
      </c>
      <c r="H1277" s="2">
        <f>'Moving Avg'!G1277</f>
        <v>0</v>
      </c>
      <c r="I1277" s="2">
        <f>'Moving Avg'!H1277</f>
        <v>0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  <c r="M1277" s="8">
        <f t="shared" si="190"/>
        <v>50</v>
      </c>
      <c r="N1277" s="8">
        <f t="shared" si="191"/>
        <v>0</v>
      </c>
      <c r="O1277" s="8">
        <f t="shared" si="192"/>
        <v>0</v>
      </c>
      <c r="P1277" s="8">
        <f t="shared" si="193"/>
        <v>33</v>
      </c>
      <c r="Q1277" s="9">
        <f t="shared" si="194"/>
        <v>22.45</v>
      </c>
      <c r="R1277" s="9">
        <f t="shared" si="195"/>
        <v>18.25</v>
      </c>
      <c r="S1277" s="9">
        <f t="shared" si="196"/>
        <v>22.35</v>
      </c>
      <c r="T1277" s="9">
        <f t="shared" si="197"/>
        <v>20.75</v>
      </c>
      <c r="U1277" s="8">
        <f t="shared" si="198"/>
        <v>21.016666666666669</v>
      </c>
      <c r="V1277" s="8">
        <f t="shared" si="199"/>
        <v>20.950000000000003</v>
      </c>
    </row>
    <row r="1278" spans="1:22" ht="13.5" x14ac:dyDescent="0.25">
      <c r="A1278" s="3">
        <f>RSI!A1278</f>
        <v>0</v>
      </c>
      <c r="B1278" s="2">
        <f>RSI!B1278</f>
        <v>0</v>
      </c>
      <c r="C1278" s="2">
        <f>RSI!I1278</f>
        <v>6.1198260340887742</v>
      </c>
      <c r="D1278" s="2">
        <f>MACD!E1278</f>
        <v>-2.1267586862924507E-9</v>
      </c>
      <c r="E1278" s="2">
        <f>MACD!F1278</f>
        <v>-3.1275863033056094E-9</v>
      </c>
      <c r="F1278" s="2">
        <f>'Moving Avg'!D1278</f>
        <v>0</v>
      </c>
      <c r="G1278" s="2">
        <f>'Moving Avg'!F1278</f>
        <v>0</v>
      </c>
      <c r="H1278" s="2">
        <f>'Moving Avg'!G1278</f>
        <v>0</v>
      </c>
      <c r="I1278" s="2">
        <f>'Moving Avg'!H1278</f>
        <v>0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  <c r="M1278" s="8">
        <f t="shared" si="190"/>
        <v>50</v>
      </c>
      <c r="N1278" s="8">
        <f t="shared" si="191"/>
        <v>0</v>
      </c>
      <c r="O1278" s="8">
        <f t="shared" si="192"/>
        <v>0</v>
      </c>
      <c r="P1278" s="8">
        <f t="shared" si="193"/>
        <v>33</v>
      </c>
      <c r="Q1278" s="9">
        <f t="shared" si="194"/>
        <v>22.45</v>
      </c>
      <c r="R1278" s="9">
        <f t="shared" si="195"/>
        <v>18.25</v>
      </c>
      <c r="S1278" s="9">
        <f t="shared" si="196"/>
        <v>22.35</v>
      </c>
      <c r="T1278" s="9">
        <f t="shared" si="197"/>
        <v>20.75</v>
      </c>
      <c r="U1278" s="8">
        <f t="shared" si="198"/>
        <v>21.016666666666669</v>
      </c>
      <c r="V1278" s="8">
        <f t="shared" si="199"/>
        <v>20.950000000000003</v>
      </c>
    </row>
    <row r="1279" spans="1:22" ht="13.5" x14ac:dyDescent="0.25">
      <c r="A1279" s="3">
        <f>RSI!A1279</f>
        <v>0</v>
      </c>
      <c r="B1279" s="2">
        <f>RSI!B1279</f>
        <v>0</v>
      </c>
      <c r="C1279" s="2">
        <f>RSI!I1279</f>
        <v>6.1198260340887742</v>
      </c>
      <c r="D1279" s="2">
        <f>MACD!E1279</f>
        <v>-1.969221005828728E-9</v>
      </c>
      <c r="E1279" s="2">
        <f>MACD!F1279</f>
        <v>-2.8959132438102335E-9</v>
      </c>
      <c r="F1279" s="2">
        <f>'Moving Avg'!D1279</f>
        <v>0</v>
      </c>
      <c r="G1279" s="2">
        <f>'Moving Avg'!F1279</f>
        <v>0</v>
      </c>
      <c r="H1279" s="2">
        <f>'Moving Avg'!G1279</f>
        <v>0</v>
      </c>
      <c r="I1279" s="2">
        <f>'Moving Avg'!H1279</f>
        <v>0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  <c r="M1279" s="8">
        <f t="shared" si="190"/>
        <v>50</v>
      </c>
      <c r="N1279" s="8">
        <f t="shared" si="191"/>
        <v>0</v>
      </c>
      <c r="O1279" s="8">
        <f t="shared" si="192"/>
        <v>0</v>
      </c>
      <c r="P1279" s="8">
        <f t="shared" si="193"/>
        <v>33</v>
      </c>
      <c r="Q1279" s="9">
        <f t="shared" si="194"/>
        <v>22.45</v>
      </c>
      <c r="R1279" s="9">
        <f t="shared" si="195"/>
        <v>18.25</v>
      </c>
      <c r="S1279" s="9">
        <f t="shared" si="196"/>
        <v>22.35</v>
      </c>
      <c r="T1279" s="9">
        <f t="shared" si="197"/>
        <v>20.75</v>
      </c>
      <c r="U1279" s="8">
        <f t="shared" si="198"/>
        <v>21.016666666666669</v>
      </c>
      <c r="V1279" s="8">
        <f t="shared" si="199"/>
        <v>20.950000000000003</v>
      </c>
    </row>
    <row r="1280" spans="1:22" ht="13.5" x14ac:dyDescent="0.25">
      <c r="A1280" s="3">
        <f>RSI!A1280</f>
        <v>0</v>
      </c>
      <c r="B1280" s="2">
        <f>RSI!B1280</f>
        <v>0</v>
      </c>
      <c r="C1280" s="2">
        <f>RSI!I1280</f>
        <v>6.1198260340887742</v>
      </c>
      <c r="D1280" s="2">
        <f>MACD!E1280</f>
        <v>-1.8233527831767657E-9</v>
      </c>
      <c r="E1280" s="2">
        <f>MACD!F1280</f>
        <v>-2.6814011516835402E-9</v>
      </c>
      <c r="F1280" s="2">
        <f>'Moving Avg'!D1280</f>
        <v>0</v>
      </c>
      <c r="G1280" s="2">
        <f>'Moving Avg'!F1280</f>
        <v>0</v>
      </c>
      <c r="H1280" s="2">
        <f>'Moving Avg'!G1280</f>
        <v>0</v>
      </c>
      <c r="I1280" s="2">
        <f>'Moving Avg'!H1280</f>
        <v>0</v>
      </c>
      <c r="J1280" s="6" t="str">
        <f>OBV!F1280</f>
        <v>NEUTRAL</v>
      </c>
      <c r="K1280" s="6" t="str">
        <f>OBV!G1280</f>
        <v>NEUTRAL</v>
      </c>
      <c r="L1280" s="6" t="str">
        <f>OBV!H1280</f>
        <v>NEUTRAL</v>
      </c>
      <c r="M1280" s="8">
        <f t="shared" si="190"/>
        <v>50</v>
      </c>
      <c r="N1280" s="8">
        <f t="shared" si="191"/>
        <v>0</v>
      </c>
      <c r="O1280" s="8">
        <f t="shared" si="192"/>
        <v>0</v>
      </c>
      <c r="P1280" s="8">
        <f t="shared" si="193"/>
        <v>33</v>
      </c>
      <c r="Q1280" s="9">
        <f t="shared" si="194"/>
        <v>22.45</v>
      </c>
      <c r="R1280" s="9">
        <f t="shared" si="195"/>
        <v>18.25</v>
      </c>
      <c r="S1280" s="9">
        <f t="shared" si="196"/>
        <v>22.35</v>
      </c>
      <c r="T1280" s="9">
        <f t="shared" si="197"/>
        <v>20.75</v>
      </c>
      <c r="U1280" s="8">
        <f t="shared" si="198"/>
        <v>21.016666666666669</v>
      </c>
      <c r="V1280" s="8">
        <f t="shared" si="199"/>
        <v>20.950000000000003</v>
      </c>
    </row>
    <row r="1281" spans="1:22" ht="13.5" x14ac:dyDescent="0.25">
      <c r="A1281" s="3">
        <f>RSI!A1281</f>
        <v>0</v>
      </c>
      <c r="B1281" s="2">
        <f>RSI!B1281</f>
        <v>0</v>
      </c>
      <c r="C1281" s="2">
        <f>RSI!I1281</f>
        <v>6.1198260340887742</v>
      </c>
      <c r="D1281" s="2">
        <f>MACD!E1281</f>
        <v>-1.6882896140542683E-9</v>
      </c>
      <c r="E1281" s="2">
        <f>MACD!F1281</f>
        <v>-2.4827788441576858E-9</v>
      </c>
      <c r="F1281" s="2">
        <f>'Moving Avg'!D1281</f>
        <v>0</v>
      </c>
      <c r="G1281" s="2">
        <f>'Moving Avg'!F1281</f>
        <v>0</v>
      </c>
      <c r="H1281" s="2">
        <f>'Moving Avg'!G1281</f>
        <v>0</v>
      </c>
      <c r="I1281" s="2">
        <f>'Moving Avg'!H1281</f>
        <v>0</v>
      </c>
      <c r="J1281" s="6" t="str">
        <f>OBV!F1281</f>
        <v>NEUTRAL</v>
      </c>
      <c r="K1281" s="6" t="str">
        <f>OBV!G1281</f>
        <v>NEUTRAL</v>
      </c>
      <c r="L1281" s="6" t="str">
        <f>OBV!H1281</f>
        <v>NEUTRAL</v>
      </c>
      <c r="M1281" s="8">
        <f t="shared" si="190"/>
        <v>50</v>
      </c>
      <c r="N1281" s="8">
        <f t="shared" si="191"/>
        <v>0</v>
      </c>
      <c r="O1281" s="8">
        <f t="shared" si="192"/>
        <v>0</v>
      </c>
      <c r="P1281" s="8">
        <f t="shared" si="193"/>
        <v>33</v>
      </c>
      <c r="Q1281" s="9">
        <f t="shared" si="194"/>
        <v>22.45</v>
      </c>
      <c r="R1281" s="9">
        <f t="shared" si="195"/>
        <v>18.25</v>
      </c>
      <c r="S1281" s="9">
        <f t="shared" si="196"/>
        <v>22.35</v>
      </c>
      <c r="T1281" s="9">
        <f t="shared" si="197"/>
        <v>20.75</v>
      </c>
      <c r="U1281" s="8">
        <f t="shared" si="198"/>
        <v>21.016666666666669</v>
      </c>
      <c r="V1281" s="8">
        <f t="shared" si="199"/>
        <v>20.950000000000003</v>
      </c>
    </row>
    <row r="1282" spans="1:22" ht="13.5" x14ac:dyDescent="0.25">
      <c r="A1282" s="3">
        <f>RSI!A1282</f>
        <v>0</v>
      </c>
      <c r="B1282" s="2">
        <f>RSI!B1282</f>
        <v>0</v>
      </c>
      <c r="C1282" s="2">
        <f>RSI!I1282</f>
        <v>6.1198260340887742</v>
      </c>
      <c r="D1282" s="2">
        <f>MACD!E1282</f>
        <v>-1.563231124125767E-9</v>
      </c>
      <c r="E1282" s="2">
        <f>MACD!F1282</f>
        <v>-2.2988693001513022E-9</v>
      </c>
      <c r="F1282" s="2">
        <f>'Moving Avg'!D1282</f>
        <v>0</v>
      </c>
      <c r="G1282" s="2">
        <f>'Moving Avg'!F1282</f>
        <v>0</v>
      </c>
      <c r="H1282" s="2">
        <f>'Moving Avg'!G1282</f>
        <v>0</v>
      </c>
      <c r="I1282" s="2">
        <f>'Moving Avg'!H1282</f>
        <v>0</v>
      </c>
      <c r="J1282" s="6" t="str">
        <f>OBV!F1282</f>
        <v>NEUTRAL</v>
      </c>
      <c r="K1282" s="6" t="str">
        <f>OBV!G1282</f>
        <v>NEUTRAL</v>
      </c>
      <c r="L1282" s="6" t="str">
        <f>OBV!H1282</f>
        <v>NEUTRAL</v>
      </c>
      <c r="M1282" s="8">
        <f t="shared" ref="M1282:M1345" si="200">IF(C1282&lt;30,50, IF(C1282&gt;70, 0, 25))</f>
        <v>50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33</v>
      </c>
      <c r="Q1282" s="9">
        <f t="shared" si="194"/>
        <v>22.45</v>
      </c>
      <c r="R1282" s="9">
        <f t="shared" si="195"/>
        <v>18.25</v>
      </c>
      <c r="S1282" s="9">
        <f t="shared" si="196"/>
        <v>22.35</v>
      </c>
      <c r="T1282" s="9">
        <f t="shared" si="197"/>
        <v>20.75</v>
      </c>
      <c r="U1282" s="8">
        <f t="shared" si="198"/>
        <v>21.016666666666669</v>
      </c>
      <c r="V1282" s="8">
        <f t="shared" si="199"/>
        <v>20.950000000000003</v>
      </c>
    </row>
    <row r="1283" spans="1:22" ht="13.5" x14ac:dyDescent="0.25">
      <c r="A1283" s="3">
        <f>RSI!A1283</f>
        <v>0</v>
      </c>
      <c r="B1283" s="2">
        <f>RSI!B1283</f>
        <v>0</v>
      </c>
      <c r="C1283" s="2">
        <f>RSI!I1283</f>
        <v>6.1198260340887742</v>
      </c>
      <c r="D1283" s="2">
        <f>MACD!E1283</f>
        <v>-1.4474362260435991E-9</v>
      </c>
      <c r="E1283" s="2">
        <f>MACD!F1283</f>
        <v>-2.1285826853297617E-9</v>
      </c>
      <c r="F1283" s="2">
        <f>'Moving Avg'!D1283</f>
        <v>0</v>
      </c>
      <c r="G1283" s="2">
        <f>'Moving Avg'!F1283</f>
        <v>0</v>
      </c>
      <c r="H1283" s="2">
        <f>'Moving Avg'!G1283</f>
        <v>0</v>
      </c>
      <c r="I1283" s="2">
        <f>'Moving Avg'!H1283</f>
        <v>0</v>
      </c>
      <c r="J1283" s="6" t="str">
        <f>OBV!F1283</f>
        <v>NEUTRAL</v>
      </c>
      <c r="K1283" s="6" t="str">
        <f>OBV!G1283</f>
        <v>NEUTRAL</v>
      </c>
      <c r="L1283" s="6" t="str">
        <f>OBV!H1283</f>
        <v>NEUTRAL</v>
      </c>
      <c r="M1283" s="8">
        <f t="shared" si="200"/>
        <v>50</v>
      </c>
      <c r="N1283" s="8">
        <f t="shared" si="201"/>
        <v>0</v>
      </c>
      <c r="O1283" s="8">
        <f t="shared" si="202"/>
        <v>0</v>
      </c>
      <c r="P1283" s="8">
        <f t="shared" si="203"/>
        <v>33</v>
      </c>
      <c r="Q1283" s="9">
        <f t="shared" ref="Q1283:Q1346" si="204">0.35*M1283+N1283*0.35+O1283*0.15+P1283*0.15</f>
        <v>22.45</v>
      </c>
      <c r="R1283" s="9">
        <f t="shared" ref="R1283:R1346" si="205">M1283*0.2+N1283*0.2+O1283*0.35+P1283*0.25</f>
        <v>18.25</v>
      </c>
      <c r="S1283" s="9">
        <f t="shared" ref="S1283:S1346" si="206">M1283*0.15+N1283*0.15+O1283*0.25+P1283*0.45</f>
        <v>22.35</v>
      </c>
      <c r="T1283" s="9">
        <f t="shared" ref="T1283:T1346" si="207">0.25*SUM(M1283:P1283)</f>
        <v>20.75</v>
      </c>
      <c r="U1283" s="8">
        <f t="shared" ref="U1283:U1346" si="208">SUM(Q1283:S1283)/3</f>
        <v>21.016666666666669</v>
      </c>
      <c r="V1283" s="8">
        <f t="shared" ref="V1283:V1346" si="209">SUM(Q1283:T1283)/4</f>
        <v>20.950000000000003</v>
      </c>
    </row>
    <row r="1284" spans="1:22" ht="13.5" x14ac:dyDescent="0.25">
      <c r="A1284" s="3">
        <f>RSI!A1284</f>
        <v>0</v>
      </c>
      <c r="B1284" s="2">
        <f>RSI!B1284</f>
        <v>0</v>
      </c>
      <c r="C1284" s="2">
        <f>RSI!I1284</f>
        <v>6.1198260340887742</v>
      </c>
      <c r="D1284" s="2">
        <f>MACD!E1284</f>
        <v>-1.3402187278191816E-9</v>
      </c>
      <c r="E1284" s="2">
        <f>MACD!F1284</f>
        <v>-1.9709098938276458E-9</v>
      </c>
      <c r="F1284" s="2">
        <f>'Moving Avg'!D1284</f>
        <v>0</v>
      </c>
      <c r="G1284" s="2">
        <f>'Moving Avg'!F1284</f>
        <v>0</v>
      </c>
      <c r="H1284" s="2">
        <f>'Moving Avg'!G1284</f>
        <v>0</v>
      </c>
      <c r="I1284" s="2">
        <f>'Moving Avg'!H1284</f>
        <v>0</v>
      </c>
      <c r="J1284" s="6" t="str">
        <f>OBV!F1284</f>
        <v>NEUTRAL</v>
      </c>
      <c r="K1284" s="6" t="str">
        <f>OBV!G1284</f>
        <v>NEUTRAL</v>
      </c>
      <c r="L1284" s="6" t="str">
        <f>OBV!H1284</f>
        <v>NEUTRAL</v>
      </c>
      <c r="M1284" s="8">
        <f t="shared" si="200"/>
        <v>50</v>
      </c>
      <c r="N1284" s="8">
        <f t="shared" si="201"/>
        <v>0</v>
      </c>
      <c r="O1284" s="8">
        <f t="shared" si="202"/>
        <v>0</v>
      </c>
      <c r="P1284" s="8">
        <f t="shared" si="203"/>
        <v>33</v>
      </c>
      <c r="Q1284" s="9">
        <f t="shared" si="204"/>
        <v>22.45</v>
      </c>
      <c r="R1284" s="9">
        <f t="shared" si="205"/>
        <v>18.25</v>
      </c>
      <c r="S1284" s="9">
        <f t="shared" si="206"/>
        <v>22.35</v>
      </c>
      <c r="T1284" s="9">
        <f t="shared" si="207"/>
        <v>20.75</v>
      </c>
      <c r="U1284" s="8">
        <f t="shared" si="208"/>
        <v>21.016666666666669</v>
      </c>
      <c r="V1284" s="8">
        <f t="shared" si="209"/>
        <v>20.950000000000003</v>
      </c>
    </row>
    <row r="1285" spans="1:22" ht="13.5" x14ac:dyDescent="0.25">
      <c r="A1285" s="3">
        <f>RSI!A1285</f>
        <v>0</v>
      </c>
      <c r="B1285" s="2">
        <f>RSI!B1285</f>
        <v>0</v>
      </c>
      <c r="C1285" s="2">
        <f>RSI!I1285</f>
        <v>6.1198260340887742</v>
      </c>
      <c r="D1285" s="2">
        <f>MACD!E1285</f>
        <v>-1.2409432665001175E-9</v>
      </c>
      <c r="E1285" s="2">
        <f>MACD!F1285</f>
        <v>-1.8249165683621404E-9</v>
      </c>
      <c r="F1285" s="2">
        <f>'Moving Avg'!D1285</f>
        <v>0</v>
      </c>
      <c r="G1285" s="2">
        <f>'Moving Avg'!F1285</f>
        <v>0</v>
      </c>
      <c r="H1285" s="2">
        <f>'Moving Avg'!G1285</f>
        <v>0</v>
      </c>
      <c r="I1285" s="2">
        <f>'Moving Avg'!H1285</f>
        <v>0</v>
      </c>
      <c r="J1285" s="6" t="str">
        <f>OBV!F1285</f>
        <v>NEUTRAL</v>
      </c>
      <c r="K1285" s="6" t="str">
        <f>OBV!G1285</f>
        <v>NEUTRAL</v>
      </c>
      <c r="L1285" s="6" t="str">
        <f>OBV!H1285</f>
        <v>NEUTRAL</v>
      </c>
      <c r="M1285" s="8">
        <f t="shared" si="200"/>
        <v>50</v>
      </c>
      <c r="N1285" s="8">
        <f t="shared" si="201"/>
        <v>0</v>
      </c>
      <c r="O1285" s="8">
        <f t="shared" si="202"/>
        <v>0</v>
      </c>
      <c r="P1285" s="8">
        <f t="shared" si="203"/>
        <v>33</v>
      </c>
      <c r="Q1285" s="9">
        <f t="shared" si="204"/>
        <v>22.45</v>
      </c>
      <c r="R1285" s="9">
        <f t="shared" si="205"/>
        <v>18.25</v>
      </c>
      <c r="S1285" s="9">
        <f t="shared" si="206"/>
        <v>22.35</v>
      </c>
      <c r="T1285" s="9">
        <f t="shared" si="207"/>
        <v>20.75</v>
      </c>
      <c r="U1285" s="8">
        <f t="shared" si="208"/>
        <v>21.016666666666669</v>
      </c>
      <c r="V1285" s="8">
        <f t="shared" si="209"/>
        <v>20.950000000000003</v>
      </c>
    </row>
    <row r="1286" spans="1:22" ht="13.5" x14ac:dyDescent="0.25">
      <c r="A1286" s="3">
        <f>RSI!A1286</f>
        <v>0</v>
      </c>
      <c r="B1286" s="2">
        <f>RSI!B1286</f>
        <v>0</v>
      </c>
      <c r="C1286" s="2">
        <f>RSI!I1286</f>
        <v>6.1198260340887742</v>
      </c>
      <c r="D1286" s="2">
        <f>MACD!E1286</f>
        <v>-1.1490215430564049E-9</v>
      </c>
      <c r="E1286" s="2">
        <f>MACD!F1286</f>
        <v>-1.6897375633009934E-9</v>
      </c>
      <c r="F1286" s="2">
        <f>'Moving Avg'!D1286</f>
        <v>0</v>
      </c>
      <c r="G1286" s="2">
        <f>'Moving Avg'!F1286</f>
        <v>0</v>
      </c>
      <c r="H1286" s="2">
        <f>'Moving Avg'!G1286</f>
        <v>0</v>
      </c>
      <c r="I1286" s="2">
        <f>'Moving Avg'!H1286</f>
        <v>0</v>
      </c>
      <c r="J1286" s="6" t="str">
        <f>OBV!F1286</f>
        <v>NEUTRAL</v>
      </c>
      <c r="K1286" s="6" t="str">
        <f>OBV!G1286</f>
        <v>NEUTRAL</v>
      </c>
      <c r="L1286" s="6" t="str">
        <f>OBV!H1286</f>
        <v>NEUTRAL</v>
      </c>
      <c r="M1286" s="8">
        <f t="shared" si="200"/>
        <v>50</v>
      </c>
      <c r="N1286" s="8">
        <f t="shared" si="201"/>
        <v>0</v>
      </c>
      <c r="O1286" s="8">
        <f t="shared" si="202"/>
        <v>0</v>
      </c>
      <c r="P1286" s="8">
        <f t="shared" si="203"/>
        <v>33</v>
      </c>
      <c r="Q1286" s="9">
        <f t="shared" si="204"/>
        <v>22.45</v>
      </c>
      <c r="R1286" s="9">
        <f t="shared" si="205"/>
        <v>18.25</v>
      </c>
      <c r="S1286" s="9">
        <f t="shared" si="206"/>
        <v>22.35</v>
      </c>
      <c r="T1286" s="9">
        <f t="shared" si="207"/>
        <v>20.75</v>
      </c>
      <c r="U1286" s="8">
        <f t="shared" si="208"/>
        <v>21.016666666666669</v>
      </c>
      <c r="V1286" s="8">
        <f t="shared" si="209"/>
        <v>20.950000000000003</v>
      </c>
    </row>
    <row r="1287" spans="1:22" ht="13.5" x14ac:dyDescent="0.25">
      <c r="A1287" s="3">
        <f>RSI!A1287</f>
        <v>0</v>
      </c>
      <c r="B1287" s="2">
        <f>RSI!B1287</f>
        <v>0</v>
      </c>
      <c r="C1287" s="2">
        <f>RSI!I1287</f>
        <v>6.1198260340887742</v>
      </c>
      <c r="D1287" s="2">
        <f>MACD!E1287</f>
        <v>-1.0639088361639643E-9</v>
      </c>
      <c r="E1287" s="2">
        <f>MACD!F1287</f>
        <v>-1.5645718178735878E-9</v>
      </c>
      <c r="F1287" s="2">
        <f>'Moving Avg'!D1287</f>
        <v>0</v>
      </c>
      <c r="G1287" s="2">
        <f>'Moving Avg'!F1287</f>
        <v>0</v>
      </c>
      <c r="H1287" s="2">
        <f>'Moving Avg'!G1287</f>
        <v>0</v>
      </c>
      <c r="I1287" s="2">
        <f>'Moving Avg'!H1287</f>
        <v>0</v>
      </c>
      <c r="J1287" s="6" t="str">
        <f>OBV!F1287</f>
        <v>NEUTRAL</v>
      </c>
      <c r="K1287" s="6" t="str">
        <f>OBV!G1287</f>
        <v>NEUTRAL</v>
      </c>
      <c r="L1287" s="6" t="str">
        <f>OBV!H1287</f>
        <v>NEUTRAL</v>
      </c>
      <c r="M1287" s="8">
        <f t="shared" si="200"/>
        <v>50</v>
      </c>
      <c r="N1287" s="8">
        <f t="shared" si="201"/>
        <v>0</v>
      </c>
      <c r="O1287" s="8">
        <f t="shared" si="202"/>
        <v>0</v>
      </c>
      <c r="P1287" s="8">
        <f t="shared" si="203"/>
        <v>33</v>
      </c>
      <c r="Q1287" s="9">
        <f t="shared" si="204"/>
        <v>22.45</v>
      </c>
      <c r="R1287" s="9">
        <f t="shared" si="205"/>
        <v>18.25</v>
      </c>
      <c r="S1287" s="9">
        <f t="shared" si="206"/>
        <v>22.35</v>
      </c>
      <c r="T1287" s="9">
        <f t="shared" si="207"/>
        <v>20.75</v>
      </c>
      <c r="U1287" s="8">
        <f t="shared" si="208"/>
        <v>21.016666666666669</v>
      </c>
      <c r="V1287" s="8">
        <f t="shared" si="209"/>
        <v>20.950000000000003</v>
      </c>
    </row>
    <row r="1288" spans="1:22" ht="13.5" x14ac:dyDescent="0.25">
      <c r="A1288" s="3">
        <f>RSI!A1288</f>
        <v>0</v>
      </c>
      <c r="B1288" s="2">
        <f>RSI!B1288</f>
        <v>0</v>
      </c>
      <c r="C1288" s="2">
        <f>RSI!I1288</f>
        <v>6.1198260340887742</v>
      </c>
      <c r="D1288" s="2">
        <f>MACD!E1288</f>
        <v>-9.8510077422642305E-10</v>
      </c>
      <c r="E1288" s="2">
        <f>MACD!F1288</f>
        <v>-1.448677609144155E-9</v>
      </c>
      <c r="F1288" s="2">
        <f>'Moving Avg'!D1288</f>
        <v>0</v>
      </c>
      <c r="G1288" s="2">
        <f>'Moving Avg'!F1288</f>
        <v>0</v>
      </c>
      <c r="H1288" s="2">
        <f>'Moving Avg'!G1288</f>
        <v>0</v>
      </c>
      <c r="I1288" s="2">
        <f>'Moving Avg'!H1288</f>
        <v>0</v>
      </c>
      <c r="J1288" s="6" t="str">
        <f>OBV!F1288</f>
        <v>NEUTRAL</v>
      </c>
      <c r="K1288" s="6" t="str">
        <f>OBV!G1288</f>
        <v>NEUTRAL</v>
      </c>
      <c r="L1288" s="6" t="str">
        <f>OBV!H1288</f>
        <v>NEUTRAL</v>
      </c>
      <c r="M1288" s="8">
        <f t="shared" si="200"/>
        <v>50</v>
      </c>
      <c r="N1288" s="8">
        <f t="shared" si="201"/>
        <v>0</v>
      </c>
      <c r="O1288" s="8">
        <f t="shared" si="202"/>
        <v>0</v>
      </c>
      <c r="P1288" s="8">
        <f t="shared" si="203"/>
        <v>33</v>
      </c>
      <c r="Q1288" s="9">
        <f t="shared" si="204"/>
        <v>22.45</v>
      </c>
      <c r="R1288" s="9">
        <f t="shared" si="205"/>
        <v>18.25</v>
      </c>
      <c r="S1288" s="9">
        <f t="shared" si="206"/>
        <v>22.35</v>
      </c>
      <c r="T1288" s="9">
        <f t="shared" si="207"/>
        <v>20.75</v>
      </c>
      <c r="U1288" s="8">
        <f t="shared" si="208"/>
        <v>21.016666666666669</v>
      </c>
      <c r="V1288" s="8">
        <f t="shared" si="209"/>
        <v>20.950000000000003</v>
      </c>
    </row>
    <row r="1289" spans="1:22" ht="13.5" x14ac:dyDescent="0.25">
      <c r="A1289" s="3">
        <f>RSI!A1289</f>
        <v>0</v>
      </c>
      <c r="B1289" s="2">
        <f>RSI!B1289</f>
        <v>0</v>
      </c>
      <c r="C1289" s="2">
        <f>RSI!I1289</f>
        <v>6.1198260340887742</v>
      </c>
      <c r="D1289" s="2">
        <f>MACD!E1289</f>
        <v>-9.121303465063958E-10</v>
      </c>
      <c r="E1289" s="2">
        <f>MACD!F1289</f>
        <v>-1.3413681566166032E-9</v>
      </c>
      <c r="F1289" s="2">
        <f>'Moving Avg'!D1289</f>
        <v>0</v>
      </c>
      <c r="G1289" s="2">
        <f>'Moving Avg'!F1289</f>
        <v>0</v>
      </c>
      <c r="H1289" s="2">
        <f>'Moving Avg'!G1289</f>
        <v>0</v>
      </c>
      <c r="I1289" s="2">
        <f>'Moving Avg'!H1289</f>
        <v>0</v>
      </c>
      <c r="J1289" s="6" t="str">
        <f>OBV!F1289</f>
        <v>NEUTRAL</v>
      </c>
      <c r="K1289" s="6" t="str">
        <f>OBV!G1289</f>
        <v>NEUTRAL</v>
      </c>
      <c r="L1289" s="6" t="str">
        <f>OBV!H1289</f>
        <v>NEUTRAL</v>
      </c>
      <c r="M1289" s="8">
        <f t="shared" si="200"/>
        <v>50</v>
      </c>
      <c r="N1289" s="8">
        <f t="shared" si="201"/>
        <v>0</v>
      </c>
      <c r="O1289" s="8">
        <f t="shared" si="202"/>
        <v>0</v>
      </c>
      <c r="P1289" s="8">
        <f t="shared" si="203"/>
        <v>33</v>
      </c>
      <c r="Q1289" s="9">
        <f t="shared" si="204"/>
        <v>22.45</v>
      </c>
      <c r="R1289" s="9">
        <f t="shared" si="205"/>
        <v>18.25</v>
      </c>
      <c r="S1289" s="9">
        <f t="shared" si="206"/>
        <v>22.35</v>
      </c>
      <c r="T1289" s="9">
        <f t="shared" si="207"/>
        <v>20.75</v>
      </c>
      <c r="U1289" s="8">
        <f t="shared" si="208"/>
        <v>21.016666666666669</v>
      </c>
      <c r="V1289" s="8">
        <f t="shared" si="209"/>
        <v>20.950000000000003</v>
      </c>
    </row>
    <row r="1290" spans="1:22" ht="13.5" x14ac:dyDescent="0.25">
      <c r="A1290" s="3">
        <f>RSI!A1290</f>
        <v>0</v>
      </c>
      <c r="B1290" s="2">
        <f>RSI!B1290</f>
        <v>0</v>
      </c>
      <c r="C1290" s="2">
        <f>RSI!I1290</f>
        <v>6.1198260340887742</v>
      </c>
      <c r="D1290" s="2">
        <f>MACD!E1290</f>
        <v>-8.4456513565444984E-10</v>
      </c>
      <c r="E1290" s="2">
        <f>MACD!F1290</f>
        <v>-1.2420075524241725E-9</v>
      </c>
      <c r="F1290" s="2">
        <f>'Moving Avg'!D1290</f>
        <v>0</v>
      </c>
      <c r="G1290" s="2">
        <f>'Moving Avg'!F1290</f>
        <v>0</v>
      </c>
      <c r="H1290" s="2">
        <f>'Moving Avg'!G1290</f>
        <v>0</v>
      </c>
      <c r="I1290" s="2">
        <f>'Moving Avg'!H1290</f>
        <v>0</v>
      </c>
      <c r="J1290" s="6" t="str">
        <f>OBV!F1290</f>
        <v>NEUTRAL</v>
      </c>
      <c r="K1290" s="6" t="str">
        <f>OBV!G1290</f>
        <v>NEUTRAL</v>
      </c>
      <c r="L1290" s="6" t="str">
        <f>OBV!H1290</f>
        <v>NEUTRAL</v>
      </c>
      <c r="M1290" s="8">
        <f t="shared" si="200"/>
        <v>50</v>
      </c>
      <c r="N1290" s="8">
        <f t="shared" si="201"/>
        <v>0</v>
      </c>
      <c r="O1290" s="8">
        <f t="shared" si="202"/>
        <v>0</v>
      </c>
      <c r="P1290" s="8">
        <f t="shared" si="203"/>
        <v>33</v>
      </c>
      <c r="Q1290" s="9">
        <f t="shared" si="204"/>
        <v>22.45</v>
      </c>
      <c r="R1290" s="9">
        <f t="shared" si="205"/>
        <v>18.25</v>
      </c>
      <c r="S1290" s="9">
        <f t="shared" si="206"/>
        <v>22.35</v>
      </c>
      <c r="T1290" s="9">
        <f t="shared" si="207"/>
        <v>20.75</v>
      </c>
      <c r="U1290" s="8">
        <f t="shared" si="208"/>
        <v>21.016666666666669</v>
      </c>
      <c r="V1290" s="8">
        <f t="shared" si="209"/>
        <v>20.950000000000003</v>
      </c>
    </row>
    <row r="1291" spans="1:22" ht="13.5" x14ac:dyDescent="0.25">
      <c r="A1291" s="3">
        <f>RSI!A1291</f>
        <v>0</v>
      </c>
      <c r="B1291" s="2">
        <f>RSI!B1291</f>
        <v>0</v>
      </c>
      <c r="C1291" s="2">
        <f>RSI!I1291</f>
        <v>6.1198260340887742</v>
      </c>
      <c r="D1291" s="2">
        <f>MACD!E1291</f>
        <v>-7.8200475523592295E-10</v>
      </c>
      <c r="E1291" s="2">
        <f>MACD!F1291</f>
        <v>-1.1500069929865227E-9</v>
      </c>
      <c r="F1291" s="2">
        <f>'Moving Avg'!D1291</f>
        <v>0</v>
      </c>
      <c r="G1291" s="2">
        <f>'Moving Avg'!F1291</f>
        <v>0</v>
      </c>
      <c r="H1291" s="2">
        <f>'Moving Avg'!G1291</f>
        <v>0</v>
      </c>
      <c r="I1291" s="2">
        <f>'Moving Avg'!H1291</f>
        <v>0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  <c r="M1291" s="8">
        <f t="shared" si="200"/>
        <v>50</v>
      </c>
      <c r="N1291" s="8">
        <f t="shared" si="201"/>
        <v>0</v>
      </c>
      <c r="O1291" s="8">
        <f t="shared" si="202"/>
        <v>0</v>
      </c>
      <c r="P1291" s="8">
        <f t="shared" si="203"/>
        <v>33</v>
      </c>
      <c r="Q1291" s="9">
        <f t="shared" si="204"/>
        <v>22.45</v>
      </c>
      <c r="R1291" s="9">
        <f t="shared" si="205"/>
        <v>18.25</v>
      </c>
      <c r="S1291" s="9">
        <f t="shared" si="206"/>
        <v>22.35</v>
      </c>
      <c r="T1291" s="9">
        <f t="shared" si="207"/>
        <v>20.75</v>
      </c>
      <c r="U1291" s="8">
        <f t="shared" si="208"/>
        <v>21.016666666666669</v>
      </c>
      <c r="V1291" s="8">
        <f t="shared" si="209"/>
        <v>20.950000000000003</v>
      </c>
    </row>
    <row r="1292" spans="1:22" ht="13.5" x14ac:dyDescent="0.25">
      <c r="A1292" s="3">
        <f>RSI!A1292</f>
        <v>0</v>
      </c>
      <c r="B1292" s="2">
        <f>RSI!B1292</f>
        <v>0</v>
      </c>
      <c r="C1292" s="2">
        <f>RSI!I1292</f>
        <v>6.1198260340887742</v>
      </c>
      <c r="D1292" s="2">
        <f>MACD!E1292</f>
        <v>-7.2407847707057077E-10</v>
      </c>
      <c r="E1292" s="2">
        <f>MACD!F1292</f>
        <v>-1.0648212898033322E-9</v>
      </c>
      <c r="F1292" s="2">
        <f>'Moving Avg'!D1292</f>
        <v>0</v>
      </c>
      <c r="G1292" s="2">
        <f>'Moving Avg'!F1292</f>
        <v>0</v>
      </c>
      <c r="H1292" s="2">
        <f>'Moving Avg'!G1292</f>
        <v>0</v>
      </c>
      <c r="I1292" s="2">
        <f>'Moving Avg'!H1292</f>
        <v>0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  <c r="M1292" s="8">
        <f t="shared" si="200"/>
        <v>50</v>
      </c>
      <c r="N1292" s="8">
        <f t="shared" si="201"/>
        <v>0</v>
      </c>
      <c r="O1292" s="8">
        <f t="shared" si="202"/>
        <v>0</v>
      </c>
      <c r="P1292" s="8">
        <f t="shared" si="203"/>
        <v>33</v>
      </c>
      <c r="Q1292" s="9">
        <f t="shared" si="204"/>
        <v>22.45</v>
      </c>
      <c r="R1292" s="9">
        <f t="shared" si="205"/>
        <v>18.25</v>
      </c>
      <c r="S1292" s="9">
        <f t="shared" si="206"/>
        <v>22.35</v>
      </c>
      <c r="T1292" s="9">
        <f t="shared" si="207"/>
        <v>20.75</v>
      </c>
      <c r="U1292" s="8">
        <f t="shared" si="208"/>
        <v>21.016666666666669</v>
      </c>
      <c r="V1292" s="8">
        <f t="shared" si="209"/>
        <v>20.950000000000003</v>
      </c>
    </row>
    <row r="1293" spans="1:22" ht="13.5" x14ac:dyDescent="0.25">
      <c r="A1293" s="3">
        <f>RSI!A1293</f>
        <v>0</v>
      </c>
      <c r="B1293" s="2">
        <f>RSI!B1293</f>
        <v>0</v>
      </c>
      <c r="C1293" s="2">
        <f>RSI!I1293</f>
        <v>6.1198260340887742</v>
      </c>
      <c r="D1293" s="2">
        <f>MACD!E1293</f>
        <v>-6.7044303432483263E-10</v>
      </c>
      <c r="E1293" s="2">
        <f>MACD!F1293</f>
        <v>-9.8594563870763235E-10</v>
      </c>
      <c r="F1293" s="2">
        <f>'Moving Avg'!D1293</f>
        <v>0</v>
      </c>
      <c r="G1293" s="2">
        <f>'Moving Avg'!F1293</f>
        <v>0</v>
      </c>
      <c r="H1293" s="2">
        <f>'Moving Avg'!G1293</f>
        <v>0</v>
      </c>
      <c r="I1293" s="2">
        <f>'Moving Avg'!H1293</f>
        <v>0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50</v>
      </c>
      <c r="N1293" s="8">
        <f t="shared" si="201"/>
        <v>0</v>
      </c>
      <c r="O1293" s="8">
        <f t="shared" si="202"/>
        <v>0</v>
      </c>
      <c r="P1293" s="8">
        <f t="shared" si="203"/>
        <v>33</v>
      </c>
      <c r="Q1293" s="9">
        <f t="shared" si="204"/>
        <v>22.45</v>
      </c>
      <c r="R1293" s="9">
        <f t="shared" si="205"/>
        <v>18.25</v>
      </c>
      <c r="S1293" s="9">
        <f t="shared" si="206"/>
        <v>22.35</v>
      </c>
      <c r="T1293" s="9">
        <f t="shared" si="207"/>
        <v>20.75</v>
      </c>
      <c r="U1293" s="8">
        <f t="shared" si="208"/>
        <v>21.016666666666669</v>
      </c>
      <c r="V1293" s="8">
        <f t="shared" si="209"/>
        <v>20.950000000000003</v>
      </c>
    </row>
    <row r="1294" spans="1:22" ht="13.5" x14ac:dyDescent="0.25">
      <c r="A1294" s="3">
        <f>RSI!A1294</f>
        <v>0</v>
      </c>
      <c r="B1294" s="2">
        <f>RSI!B1294</f>
        <v>0</v>
      </c>
      <c r="C1294" s="2">
        <f>RSI!I1294</f>
        <v>6.1198260340887742</v>
      </c>
      <c r="D1294" s="2">
        <f>MACD!E1294</f>
        <v>-6.2078058733800255E-10</v>
      </c>
      <c r="E1294" s="2">
        <f>MACD!F1294</f>
        <v>-9.1291262843370646E-10</v>
      </c>
      <c r="F1294" s="2">
        <f>'Moving Avg'!D1294</f>
        <v>0</v>
      </c>
      <c r="G1294" s="2">
        <f>'Moving Avg'!F1294</f>
        <v>0</v>
      </c>
      <c r="H1294" s="2">
        <f>'Moving Avg'!G1294</f>
        <v>0</v>
      </c>
      <c r="I1294" s="2">
        <f>'Moving Avg'!H1294</f>
        <v>0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50</v>
      </c>
      <c r="N1294" s="8">
        <f t="shared" si="201"/>
        <v>0</v>
      </c>
      <c r="O1294" s="8">
        <f t="shared" si="202"/>
        <v>0</v>
      </c>
      <c r="P1294" s="8">
        <f t="shared" si="203"/>
        <v>33</v>
      </c>
      <c r="Q1294" s="9">
        <f t="shared" si="204"/>
        <v>22.45</v>
      </c>
      <c r="R1294" s="9">
        <f t="shared" si="205"/>
        <v>18.25</v>
      </c>
      <c r="S1294" s="9">
        <f t="shared" si="206"/>
        <v>22.35</v>
      </c>
      <c r="T1294" s="9">
        <f t="shared" si="207"/>
        <v>20.75</v>
      </c>
      <c r="U1294" s="8">
        <f t="shared" si="208"/>
        <v>21.016666666666669</v>
      </c>
      <c r="V1294" s="8">
        <f t="shared" si="209"/>
        <v>20.950000000000003</v>
      </c>
    </row>
    <row r="1295" spans="1:22" ht="13.5" x14ac:dyDescent="0.25">
      <c r="A1295" s="3">
        <f>RSI!A1295</f>
        <v>0</v>
      </c>
      <c r="B1295" s="2">
        <f>RSI!B1295</f>
        <v>0</v>
      </c>
      <c r="C1295" s="2">
        <f>RSI!I1295</f>
        <v>6.1198260340887742</v>
      </c>
      <c r="D1295" s="2">
        <f>MACD!E1295</f>
        <v>-5.7479684012794489E-10</v>
      </c>
      <c r="E1295" s="2">
        <f>MACD!F1295</f>
        <v>-8.4528947077255423E-10</v>
      </c>
      <c r="F1295" s="2">
        <f>'Moving Avg'!D1295</f>
        <v>0</v>
      </c>
      <c r="G1295" s="2">
        <f>'Moving Avg'!F1295</f>
        <v>0</v>
      </c>
      <c r="H1295" s="2">
        <f>'Moving Avg'!G1295</f>
        <v>0</v>
      </c>
      <c r="I1295" s="2">
        <f>'Moving Avg'!H1295</f>
        <v>0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  <c r="M1295" s="8">
        <f t="shared" si="200"/>
        <v>50</v>
      </c>
      <c r="N1295" s="8">
        <f t="shared" si="201"/>
        <v>0</v>
      </c>
      <c r="O1295" s="8">
        <f t="shared" si="202"/>
        <v>0</v>
      </c>
      <c r="P1295" s="8">
        <f t="shared" si="203"/>
        <v>33</v>
      </c>
      <c r="Q1295" s="9">
        <f t="shared" si="204"/>
        <v>22.45</v>
      </c>
      <c r="R1295" s="9">
        <f t="shared" si="205"/>
        <v>18.25</v>
      </c>
      <c r="S1295" s="9">
        <f t="shared" si="206"/>
        <v>22.35</v>
      </c>
      <c r="T1295" s="9">
        <f t="shared" si="207"/>
        <v>20.75</v>
      </c>
      <c r="U1295" s="8">
        <f t="shared" si="208"/>
        <v>21.016666666666669</v>
      </c>
      <c r="V1295" s="8">
        <f t="shared" si="209"/>
        <v>20.950000000000003</v>
      </c>
    </row>
    <row r="1296" spans="1:22" ht="13.5" x14ac:dyDescent="0.25">
      <c r="A1296" s="3">
        <f>RSI!A1296</f>
        <v>0</v>
      </c>
      <c r="B1296" s="2">
        <f>RSI!B1296</f>
        <v>0</v>
      </c>
      <c r="C1296" s="2">
        <f>RSI!I1296</f>
        <v>6.1198260340887742</v>
      </c>
      <c r="D1296" s="2">
        <f>MACD!E1296</f>
        <v>-5.322192964149031E-10</v>
      </c>
      <c r="E1296" s="2">
        <f>MACD!F1296</f>
        <v>-7.8267543590102402E-10</v>
      </c>
      <c r="F1296" s="2">
        <f>'Moving Avg'!D1296</f>
        <v>0</v>
      </c>
      <c r="G1296" s="2">
        <f>'Moving Avg'!F1296</f>
        <v>0</v>
      </c>
      <c r="H1296" s="2">
        <f>'Moving Avg'!G1296</f>
        <v>0</v>
      </c>
      <c r="I1296" s="2">
        <f>'Moving Avg'!H1296</f>
        <v>0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0"/>
        <v>50</v>
      </c>
      <c r="N1296" s="8">
        <f t="shared" si="201"/>
        <v>0</v>
      </c>
      <c r="O1296" s="8">
        <f t="shared" si="202"/>
        <v>0</v>
      </c>
      <c r="P1296" s="8">
        <f t="shared" si="203"/>
        <v>33</v>
      </c>
      <c r="Q1296" s="9">
        <f t="shared" si="204"/>
        <v>22.45</v>
      </c>
      <c r="R1296" s="9">
        <f t="shared" si="205"/>
        <v>18.25</v>
      </c>
      <c r="S1296" s="9">
        <f t="shared" si="206"/>
        <v>22.35</v>
      </c>
      <c r="T1296" s="9">
        <f t="shared" si="207"/>
        <v>20.75</v>
      </c>
      <c r="U1296" s="8">
        <f t="shared" si="208"/>
        <v>21.016666666666669</v>
      </c>
      <c r="V1296" s="8">
        <f t="shared" si="209"/>
        <v>20.950000000000003</v>
      </c>
    </row>
    <row r="1297" spans="1:22" ht="13.5" x14ac:dyDescent="0.25">
      <c r="A1297" s="3">
        <f>RSI!A1297</f>
        <v>0</v>
      </c>
      <c r="B1297" s="2">
        <f>RSI!B1297</f>
        <v>0</v>
      </c>
      <c r="C1297" s="2">
        <f>RSI!I1297</f>
        <v>6.1198260340887742</v>
      </c>
      <c r="D1297" s="2">
        <f>MACD!E1297</f>
        <v>-4.9279564482873187E-10</v>
      </c>
      <c r="E1297" s="2">
        <f>MACD!F1297</f>
        <v>-7.2469947768656561E-10</v>
      </c>
      <c r="F1297" s="2">
        <f>'Moving Avg'!D1297</f>
        <v>0</v>
      </c>
      <c r="G1297" s="2">
        <f>'Moving Avg'!F1297</f>
        <v>0</v>
      </c>
      <c r="H1297" s="2">
        <f>'Moving Avg'!G1297</f>
        <v>0</v>
      </c>
      <c r="I1297" s="2">
        <f>'Moving Avg'!H1297</f>
        <v>0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  <c r="M1297" s="8">
        <f t="shared" si="200"/>
        <v>50</v>
      </c>
      <c r="N1297" s="8">
        <f t="shared" si="201"/>
        <v>0</v>
      </c>
      <c r="O1297" s="8">
        <f t="shared" si="202"/>
        <v>0</v>
      </c>
      <c r="P1297" s="8">
        <f t="shared" si="203"/>
        <v>33</v>
      </c>
      <c r="Q1297" s="9">
        <f t="shared" si="204"/>
        <v>22.45</v>
      </c>
      <c r="R1297" s="9">
        <f t="shared" si="205"/>
        <v>18.25</v>
      </c>
      <c r="S1297" s="9">
        <f t="shared" si="206"/>
        <v>22.35</v>
      </c>
      <c r="T1297" s="9">
        <f t="shared" si="207"/>
        <v>20.75</v>
      </c>
      <c r="U1297" s="8">
        <f t="shared" si="208"/>
        <v>21.016666666666669</v>
      </c>
      <c r="V1297" s="8">
        <f t="shared" si="209"/>
        <v>20.950000000000003</v>
      </c>
    </row>
    <row r="1298" spans="1:22" ht="13.5" x14ac:dyDescent="0.25">
      <c r="A1298" s="3">
        <f>RSI!A1298</f>
        <v>0</v>
      </c>
      <c r="B1298" s="2">
        <f>RSI!B1298</f>
        <v>0</v>
      </c>
      <c r="C1298" s="2">
        <f>RSI!I1298</f>
        <v>6.1198260340887742</v>
      </c>
      <c r="D1298" s="2">
        <f>MACD!E1298</f>
        <v>-4.5629226373040705E-10</v>
      </c>
      <c r="E1298" s="2">
        <f>MACD!F1298</f>
        <v>-6.710180348953339E-10</v>
      </c>
      <c r="F1298" s="2">
        <f>'Moving Avg'!D1298</f>
        <v>0</v>
      </c>
      <c r="G1298" s="2">
        <f>'Moving Avg'!F1298</f>
        <v>0</v>
      </c>
      <c r="H1298" s="2">
        <f>'Moving Avg'!G1298</f>
        <v>0</v>
      </c>
      <c r="I1298" s="2">
        <f>'Moving Avg'!H1298</f>
        <v>0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50</v>
      </c>
      <c r="N1298" s="8">
        <f t="shared" si="201"/>
        <v>0</v>
      </c>
      <c r="O1298" s="8">
        <f t="shared" si="202"/>
        <v>0</v>
      </c>
      <c r="P1298" s="8">
        <f t="shared" si="203"/>
        <v>33</v>
      </c>
      <c r="Q1298" s="9">
        <f t="shared" si="204"/>
        <v>22.45</v>
      </c>
      <c r="R1298" s="9">
        <f t="shared" si="205"/>
        <v>18.25</v>
      </c>
      <c r="S1298" s="9">
        <f t="shared" si="206"/>
        <v>22.35</v>
      </c>
      <c r="T1298" s="9">
        <f t="shared" si="207"/>
        <v>20.75</v>
      </c>
      <c r="U1298" s="8">
        <f t="shared" si="208"/>
        <v>21.016666666666669</v>
      </c>
      <c r="V1298" s="8">
        <f t="shared" si="209"/>
        <v>20.950000000000003</v>
      </c>
    </row>
    <row r="1299" spans="1:22" ht="13.5" x14ac:dyDescent="0.25">
      <c r="A1299" s="3">
        <f>RSI!A1299</f>
        <v>0</v>
      </c>
      <c r="B1299" s="2">
        <f>RSI!B1299</f>
        <v>0</v>
      </c>
      <c r="C1299" s="2">
        <f>RSI!I1299</f>
        <v>6.1198260340887742</v>
      </c>
      <c r="D1299" s="2">
        <f>MACD!E1299</f>
        <v>-4.2249283678749834E-10</v>
      </c>
      <c r="E1299" s="2">
        <f>MACD!F1299</f>
        <v>-6.213129952737668E-10</v>
      </c>
      <c r="F1299" s="2">
        <f>'Moving Avg'!D1299</f>
        <v>0</v>
      </c>
      <c r="G1299" s="2">
        <f>'Moving Avg'!F1299</f>
        <v>0</v>
      </c>
      <c r="H1299" s="2">
        <f>'Moving Avg'!G1299</f>
        <v>0</v>
      </c>
      <c r="I1299" s="2">
        <f>'Moving Avg'!H1299</f>
        <v>0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50</v>
      </c>
      <c r="N1299" s="8">
        <f t="shared" si="201"/>
        <v>0</v>
      </c>
      <c r="O1299" s="8">
        <f t="shared" si="202"/>
        <v>0</v>
      </c>
      <c r="P1299" s="8">
        <f t="shared" si="203"/>
        <v>33</v>
      </c>
      <c r="Q1299" s="9">
        <f t="shared" si="204"/>
        <v>22.45</v>
      </c>
      <c r="R1299" s="9">
        <f t="shared" si="205"/>
        <v>18.25</v>
      </c>
      <c r="S1299" s="9">
        <f t="shared" si="206"/>
        <v>22.35</v>
      </c>
      <c r="T1299" s="9">
        <f t="shared" si="207"/>
        <v>20.75</v>
      </c>
      <c r="U1299" s="8">
        <f t="shared" si="208"/>
        <v>21.016666666666669</v>
      </c>
      <c r="V1299" s="8">
        <f t="shared" si="209"/>
        <v>20.950000000000003</v>
      </c>
    </row>
    <row r="1300" spans="1:22" ht="13.5" x14ac:dyDescent="0.25">
      <c r="A1300" s="3">
        <f>RSI!A1300</f>
        <v>0</v>
      </c>
      <c r="B1300" s="2">
        <f>RSI!B1300</f>
        <v>0</v>
      </c>
      <c r="C1300" s="2">
        <f>RSI!I1300</f>
        <v>6.1198260340887742</v>
      </c>
      <c r="D1300" s="2">
        <f>MACD!E1300</f>
        <v>-3.9119707109960689E-10</v>
      </c>
      <c r="E1300" s="2">
        <f>MACD!F1300</f>
        <v>-5.7528981043893488E-10</v>
      </c>
      <c r="F1300" s="2">
        <f>'Moving Avg'!D1300</f>
        <v>0</v>
      </c>
      <c r="G1300" s="2">
        <f>'Moving Avg'!F1300</f>
        <v>0</v>
      </c>
      <c r="H1300" s="2">
        <f>'Moving Avg'!G1300</f>
        <v>0</v>
      </c>
      <c r="I1300" s="2">
        <f>'Moving Avg'!H1300</f>
        <v>0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50</v>
      </c>
      <c r="N1300" s="8">
        <f t="shared" si="201"/>
        <v>0</v>
      </c>
      <c r="O1300" s="8">
        <f t="shared" si="202"/>
        <v>0</v>
      </c>
      <c r="P1300" s="8">
        <f t="shared" si="203"/>
        <v>33</v>
      </c>
      <c r="Q1300" s="9">
        <f t="shared" si="204"/>
        <v>22.45</v>
      </c>
      <c r="R1300" s="9">
        <f t="shared" si="205"/>
        <v>18.25</v>
      </c>
      <c r="S1300" s="9">
        <f t="shared" si="206"/>
        <v>22.35</v>
      </c>
      <c r="T1300" s="9">
        <f t="shared" si="207"/>
        <v>20.75</v>
      </c>
      <c r="U1300" s="8">
        <f t="shared" si="208"/>
        <v>21.016666666666669</v>
      </c>
      <c r="V1300" s="8">
        <f t="shared" si="209"/>
        <v>20.950000000000003</v>
      </c>
    </row>
    <row r="1301" spans="1:22" ht="13.5" x14ac:dyDescent="0.25">
      <c r="A1301" s="3">
        <f>RSI!A1301</f>
        <v>0</v>
      </c>
      <c r="B1301" s="2">
        <f>RSI!B1301</f>
        <v>0</v>
      </c>
      <c r="C1301" s="2">
        <f>RSI!I1301</f>
        <v>6.1198260340887742</v>
      </c>
      <c r="D1301" s="2">
        <f>MACD!E1301</f>
        <v>-3.6221951027747428E-10</v>
      </c>
      <c r="E1301" s="2">
        <f>MACD!F1301</f>
        <v>-5.3267575040664277E-10</v>
      </c>
      <c r="F1301" s="2">
        <f>'Moving Avg'!D1301</f>
        <v>0</v>
      </c>
      <c r="G1301" s="2">
        <f>'Moving Avg'!F1301</f>
        <v>0</v>
      </c>
      <c r="H1301" s="2">
        <f>'Moving Avg'!G1301</f>
        <v>0</v>
      </c>
      <c r="I1301" s="2">
        <f>'Moving Avg'!H1301</f>
        <v>0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50</v>
      </c>
      <c r="N1301" s="8">
        <f t="shared" si="201"/>
        <v>0</v>
      </c>
      <c r="O1301" s="8">
        <f t="shared" si="202"/>
        <v>0</v>
      </c>
      <c r="P1301" s="8">
        <f t="shared" si="203"/>
        <v>33</v>
      </c>
      <c r="Q1301" s="9">
        <f t="shared" si="204"/>
        <v>22.45</v>
      </c>
      <c r="R1301" s="9">
        <f t="shared" si="205"/>
        <v>18.25</v>
      </c>
      <c r="S1301" s="9">
        <f t="shared" si="206"/>
        <v>22.35</v>
      </c>
      <c r="T1301" s="9">
        <f t="shared" si="207"/>
        <v>20.75</v>
      </c>
      <c r="U1301" s="8">
        <f t="shared" si="208"/>
        <v>21.016666666666669</v>
      </c>
      <c r="V1301" s="8">
        <f t="shared" si="209"/>
        <v>20.950000000000003</v>
      </c>
    </row>
    <row r="1302" spans="1:22" ht="13.5" x14ac:dyDescent="0.25">
      <c r="A1302" s="3">
        <f>RSI!A1302</f>
        <v>0</v>
      </c>
      <c r="B1302" s="2">
        <f>RSI!B1302</f>
        <v>0</v>
      </c>
      <c r="C1302" s="2">
        <f>RSI!I1302</f>
        <v>6.1198260340887742</v>
      </c>
      <c r="D1302" s="2">
        <f>MACD!E1302</f>
        <v>-3.3538843544215691E-10</v>
      </c>
      <c r="E1302" s="2">
        <f>MACD!F1302</f>
        <v>-4.9321828741374559E-10</v>
      </c>
      <c r="F1302" s="2">
        <f>'Moving Avg'!D1302</f>
        <v>0</v>
      </c>
      <c r="G1302" s="2">
        <f>'Moving Avg'!F1302</f>
        <v>0</v>
      </c>
      <c r="H1302" s="2">
        <f>'Moving Avg'!G1302</f>
        <v>0</v>
      </c>
      <c r="I1302" s="2">
        <f>'Moving Avg'!H1302</f>
        <v>0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50</v>
      </c>
      <c r="N1302" s="8">
        <f t="shared" si="201"/>
        <v>0</v>
      </c>
      <c r="O1302" s="8">
        <f t="shared" si="202"/>
        <v>0</v>
      </c>
      <c r="P1302" s="8">
        <f t="shared" si="203"/>
        <v>33</v>
      </c>
      <c r="Q1302" s="9">
        <f t="shared" si="204"/>
        <v>22.45</v>
      </c>
      <c r="R1302" s="9">
        <f t="shared" si="205"/>
        <v>18.25</v>
      </c>
      <c r="S1302" s="9">
        <f t="shared" si="206"/>
        <v>22.35</v>
      </c>
      <c r="T1302" s="9">
        <f t="shared" si="207"/>
        <v>20.75</v>
      </c>
      <c r="U1302" s="8">
        <f t="shared" si="208"/>
        <v>21.016666666666669</v>
      </c>
      <c r="V1302" s="8">
        <f t="shared" si="209"/>
        <v>20.950000000000003</v>
      </c>
    </row>
    <row r="1303" spans="1:22" ht="13.5" x14ac:dyDescent="0.25">
      <c r="A1303" s="3">
        <f>RSI!A1303</f>
        <v>0</v>
      </c>
      <c r="B1303" s="2">
        <f>RSI!B1303</f>
        <v>0</v>
      </c>
      <c r="C1303" s="2">
        <f>RSI!I1303</f>
        <v>6.1198260340887742</v>
      </c>
      <c r="D1303" s="2">
        <f>MACD!E1303</f>
        <v>-3.1054484763167002E-10</v>
      </c>
      <c r="E1303" s="2">
        <f>MACD!F1303</f>
        <v>-4.5668359945733052E-10</v>
      </c>
      <c r="F1303" s="2">
        <f>'Moving Avg'!D1303</f>
        <v>0</v>
      </c>
      <c r="G1303" s="2">
        <f>'Moving Avg'!F1303</f>
        <v>0</v>
      </c>
      <c r="H1303" s="2">
        <f>'Moving Avg'!G1303</f>
        <v>0</v>
      </c>
      <c r="I1303" s="2">
        <f>'Moving Avg'!H1303</f>
        <v>0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  <c r="M1303" s="8">
        <f t="shared" si="200"/>
        <v>50</v>
      </c>
      <c r="N1303" s="8">
        <f t="shared" si="201"/>
        <v>0</v>
      </c>
      <c r="O1303" s="8">
        <f t="shared" si="202"/>
        <v>0</v>
      </c>
      <c r="P1303" s="8">
        <f t="shared" si="203"/>
        <v>33</v>
      </c>
      <c r="Q1303" s="9">
        <f t="shared" si="204"/>
        <v>22.45</v>
      </c>
      <c r="R1303" s="9">
        <f t="shared" si="205"/>
        <v>18.25</v>
      </c>
      <c r="S1303" s="9">
        <f t="shared" si="206"/>
        <v>22.35</v>
      </c>
      <c r="T1303" s="9">
        <f t="shared" si="207"/>
        <v>20.75</v>
      </c>
      <c r="U1303" s="8">
        <f t="shared" si="208"/>
        <v>21.016666666666669</v>
      </c>
      <c r="V1303" s="8">
        <f t="shared" si="209"/>
        <v>20.950000000000003</v>
      </c>
    </row>
    <row r="1304" spans="1:22" ht="13.5" x14ac:dyDescent="0.25">
      <c r="A1304" s="3">
        <f>RSI!A1304</f>
        <v>0</v>
      </c>
      <c r="B1304" s="2">
        <f>RSI!B1304</f>
        <v>0</v>
      </c>
      <c r="C1304" s="2">
        <f>RSI!I1304</f>
        <v>6.1198260340887742</v>
      </c>
      <c r="D1304" s="2">
        <f>MACD!E1304</f>
        <v>-2.8754152558491626E-10</v>
      </c>
      <c r="E1304" s="2">
        <f>MACD!F1304</f>
        <v>-4.2285518468284766E-10</v>
      </c>
      <c r="F1304" s="2">
        <f>'Moving Avg'!D1304</f>
        <v>0</v>
      </c>
      <c r="G1304" s="2">
        <f>'Moving Avg'!F1304</f>
        <v>0</v>
      </c>
      <c r="H1304" s="2">
        <f>'Moving Avg'!G1304</f>
        <v>0</v>
      </c>
      <c r="I1304" s="2">
        <f>'Moving Avg'!H1304</f>
        <v>0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33</v>
      </c>
      <c r="Q1304" s="9">
        <f t="shared" si="204"/>
        <v>22.45</v>
      </c>
      <c r="R1304" s="9">
        <f t="shared" si="205"/>
        <v>18.25</v>
      </c>
      <c r="S1304" s="9">
        <f t="shared" si="206"/>
        <v>22.35</v>
      </c>
      <c r="T1304" s="9">
        <f t="shared" si="207"/>
        <v>20.75</v>
      </c>
      <c r="U1304" s="8">
        <f t="shared" si="208"/>
        <v>21.016666666666669</v>
      </c>
      <c r="V1304" s="8">
        <f t="shared" si="209"/>
        <v>20.950000000000003</v>
      </c>
    </row>
    <row r="1305" spans="1:22" ht="13.5" x14ac:dyDescent="0.25">
      <c r="A1305" s="3">
        <f>RSI!A1305</f>
        <v>0</v>
      </c>
      <c r="B1305" s="2">
        <f>RSI!B1305</f>
        <v>0</v>
      </c>
      <c r="C1305" s="2">
        <f>RSI!I1305</f>
        <v>6.1198260340887742</v>
      </c>
      <c r="D1305" s="2">
        <f>MACD!E1305</f>
        <v>-2.662421533193979E-10</v>
      </c>
      <c r="E1305" s="2">
        <f>MACD!F1305</f>
        <v>-3.9153257841015773E-10</v>
      </c>
      <c r="F1305" s="2">
        <f>'Moving Avg'!D1305</f>
        <v>0</v>
      </c>
      <c r="G1305" s="2">
        <f>'Moving Avg'!F1305</f>
        <v>0</v>
      </c>
      <c r="H1305" s="2">
        <f>'Moving Avg'!G1305</f>
        <v>0</v>
      </c>
      <c r="I1305" s="2">
        <f>'Moving Avg'!H1305</f>
        <v>0</v>
      </c>
      <c r="J1305" s="6" t="str">
        <f>OBV!F1305</f>
        <v>NEUTRAL</v>
      </c>
      <c r="K1305" s="6" t="str">
        <f>OBV!G1305</f>
        <v>NEUTRAL</v>
      </c>
      <c r="L1305" s="6" t="str">
        <f>OBV!H1305</f>
        <v>NEUTRAL</v>
      </c>
      <c r="M1305" s="8">
        <f t="shared" si="200"/>
        <v>50</v>
      </c>
      <c r="N1305" s="8">
        <f t="shared" si="201"/>
        <v>0</v>
      </c>
      <c r="O1305" s="8">
        <f t="shared" si="202"/>
        <v>0</v>
      </c>
      <c r="P1305" s="8">
        <f t="shared" si="203"/>
        <v>33</v>
      </c>
      <c r="Q1305" s="9">
        <f t="shared" si="204"/>
        <v>22.45</v>
      </c>
      <c r="R1305" s="9">
        <f t="shared" si="205"/>
        <v>18.25</v>
      </c>
      <c r="S1305" s="9">
        <f t="shared" si="206"/>
        <v>22.35</v>
      </c>
      <c r="T1305" s="9">
        <f t="shared" si="207"/>
        <v>20.75</v>
      </c>
      <c r="U1305" s="8">
        <f t="shared" si="208"/>
        <v>21.016666666666669</v>
      </c>
      <c r="V1305" s="8">
        <f t="shared" si="209"/>
        <v>20.950000000000003</v>
      </c>
    </row>
    <row r="1306" spans="1:22" ht="13.5" x14ac:dyDescent="0.25">
      <c r="A1306" s="3">
        <f>RSI!A1306</f>
        <v>0</v>
      </c>
      <c r="B1306" s="2">
        <f>RSI!B1306</f>
        <v>0</v>
      </c>
      <c r="C1306" s="2">
        <f>RSI!I1306</f>
        <v>6.1198260340887742</v>
      </c>
      <c r="D1306" s="2">
        <f>MACD!E1306</f>
        <v>-2.4652051233280204E-10</v>
      </c>
      <c r="E1306" s="2">
        <f>MACD!F1306</f>
        <v>-3.6253016519468662E-10</v>
      </c>
      <c r="F1306" s="2">
        <f>'Moving Avg'!D1306</f>
        <v>0</v>
      </c>
      <c r="G1306" s="2">
        <f>'Moving Avg'!F1306</f>
        <v>0</v>
      </c>
      <c r="H1306" s="2">
        <f>'Moving Avg'!G1306</f>
        <v>0</v>
      </c>
      <c r="I1306" s="2">
        <f>'Moving Avg'!H1306</f>
        <v>0</v>
      </c>
      <c r="J1306" s="6" t="str">
        <f>OBV!F1306</f>
        <v>NEUTRAL</v>
      </c>
      <c r="K1306" s="6" t="str">
        <f>OBV!G1306</f>
        <v>NEUTRAL</v>
      </c>
      <c r="L1306" s="6" t="str">
        <f>OBV!H1306</f>
        <v>NEUTRAL</v>
      </c>
      <c r="M1306" s="8">
        <f t="shared" si="200"/>
        <v>50</v>
      </c>
      <c r="N1306" s="8">
        <f t="shared" si="201"/>
        <v>0</v>
      </c>
      <c r="O1306" s="8">
        <f t="shared" si="202"/>
        <v>0</v>
      </c>
      <c r="P1306" s="8">
        <f t="shared" si="203"/>
        <v>33</v>
      </c>
      <c r="Q1306" s="9">
        <f t="shared" si="204"/>
        <v>22.45</v>
      </c>
      <c r="R1306" s="9">
        <f t="shared" si="205"/>
        <v>18.25</v>
      </c>
      <c r="S1306" s="9">
        <f t="shared" si="206"/>
        <v>22.35</v>
      </c>
      <c r="T1306" s="9">
        <f t="shared" si="207"/>
        <v>20.75</v>
      </c>
      <c r="U1306" s="8">
        <f t="shared" si="208"/>
        <v>21.016666666666669</v>
      </c>
      <c r="V1306" s="8">
        <f t="shared" si="209"/>
        <v>20.950000000000003</v>
      </c>
    </row>
    <row r="1307" spans="1:22" ht="13.5" x14ac:dyDescent="0.25">
      <c r="A1307" s="3">
        <f>RSI!A1307</f>
        <v>0</v>
      </c>
      <c r="B1307" s="2">
        <f>RSI!B1307</f>
        <v>0</v>
      </c>
      <c r="C1307" s="2">
        <f>RSI!I1307</f>
        <v>6.1198260340887742</v>
      </c>
      <c r="D1307" s="2">
        <f>MACD!E1307</f>
        <v>-2.2825973364150552E-10</v>
      </c>
      <c r="E1307" s="2">
        <f>MACD!F1307</f>
        <v>-3.3567607888405041E-10</v>
      </c>
      <c r="F1307" s="2">
        <f>'Moving Avg'!D1307</f>
        <v>0</v>
      </c>
      <c r="G1307" s="2">
        <f>'Moving Avg'!F1307</f>
        <v>0</v>
      </c>
      <c r="H1307" s="2">
        <f>'Moving Avg'!G1307</f>
        <v>0</v>
      </c>
      <c r="I1307" s="2">
        <f>'Moving Avg'!H1307</f>
        <v>0</v>
      </c>
      <c r="J1307" s="6" t="str">
        <f>OBV!F1307</f>
        <v>NEUTRAL</v>
      </c>
      <c r="K1307" s="6" t="str">
        <f>OBV!G1307</f>
        <v>NEUTRAL</v>
      </c>
      <c r="L1307" s="6" t="str">
        <f>OBV!H1307</f>
        <v>NEUTRAL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33</v>
      </c>
      <c r="Q1307" s="9">
        <f t="shared" si="204"/>
        <v>22.45</v>
      </c>
      <c r="R1307" s="9">
        <f t="shared" si="205"/>
        <v>18.25</v>
      </c>
      <c r="S1307" s="9">
        <f t="shared" si="206"/>
        <v>22.35</v>
      </c>
      <c r="T1307" s="9">
        <f t="shared" si="207"/>
        <v>20.75</v>
      </c>
      <c r="U1307" s="8">
        <f t="shared" si="208"/>
        <v>21.016666666666669</v>
      </c>
      <c r="V1307" s="8">
        <f t="shared" si="209"/>
        <v>20.950000000000003</v>
      </c>
    </row>
    <row r="1308" spans="1:22" ht="13.5" x14ac:dyDescent="0.25">
      <c r="A1308" s="3">
        <f>RSI!A1308</f>
        <v>0</v>
      </c>
      <c r="B1308" s="2">
        <f>RSI!B1308</f>
        <v>0</v>
      </c>
      <c r="C1308" s="2">
        <f>RSI!I1308</f>
        <v>6.1198260340887742</v>
      </c>
      <c r="D1308" s="2">
        <f>MACD!E1308</f>
        <v>-2.1135160522363501E-10</v>
      </c>
      <c r="E1308" s="2">
        <f>MACD!F1308</f>
        <v>-3.1081118415196734E-10</v>
      </c>
      <c r="F1308" s="2">
        <f>'Moving Avg'!D1308</f>
        <v>0</v>
      </c>
      <c r="G1308" s="2">
        <f>'Moving Avg'!F1308</f>
        <v>0</v>
      </c>
      <c r="H1308" s="2">
        <f>'Moving Avg'!G1308</f>
        <v>0</v>
      </c>
      <c r="I1308" s="2">
        <f>'Moving Avg'!H1308</f>
        <v>0</v>
      </c>
      <c r="J1308" s="6" t="str">
        <f>OBV!F1308</f>
        <v>NEUTRAL</v>
      </c>
      <c r="K1308" s="6" t="str">
        <f>OBV!G1308</f>
        <v>NEUTRAL</v>
      </c>
      <c r="L1308" s="6" t="str">
        <f>OBV!H1308</f>
        <v>NEUTRAL</v>
      </c>
      <c r="M1308" s="8">
        <f t="shared" si="200"/>
        <v>50</v>
      </c>
      <c r="N1308" s="8">
        <f t="shared" si="201"/>
        <v>0</v>
      </c>
      <c r="O1308" s="8">
        <f t="shared" si="202"/>
        <v>0</v>
      </c>
      <c r="P1308" s="8">
        <f t="shared" si="203"/>
        <v>33</v>
      </c>
      <c r="Q1308" s="9">
        <f t="shared" si="204"/>
        <v>22.45</v>
      </c>
      <c r="R1308" s="9">
        <f t="shared" si="205"/>
        <v>18.25</v>
      </c>
      <c r="S1308" s="9">
        <f t="shared" si="206"/>
        <v>22.35</v>
      </c>
      <c r="T1308" s="9">
        <f t="shared" si="207"/>
        <v>20.75</v>
      </c>
      <c r="U1308" s="8">
        <f t="shared" si="208"/>
        <v>21.016666666666669</v>
      </c>
      <c r="V1308" s="8">
        <f t="shared" si="209"/>
        <v>20.950000000000003</v>
      </c>
    </row>
    <row r="1309" spans="1:22" ht="13.5" x14ac:dyDescent="0.25">
      <c r="A1309" s="3">
        <f>RSI!A1309</f>
        <v>0</v>
      </c>
      <c r="B1309" s="2">
        <f>RSI!B1309</f>
        <v>0</v>
      </c>
      <c r="C1309" s="2">
        <f>RSI!I1309</f>
        <v>6.1198260340887742</v>
      </c>
      <c r="D1309" s="2">
        <f>MACD!E1309</f>
        <v>-1.9569593076264088E-10</v>
      </c>
      <c r="E1309" s="2">
        <f>MACD!F1309</f>
        <v>-2.8778813347410205E-10</v>
      </c>
      <c r="F1309" s="2">
        <f>'Moving Avg'!D1309</f>
        <v>0</v>
      </c>
      <c r="G1309" s="2">
        <f>'Moving Avg'!F1309</f>
        <v>0</v>
      </c>
      <c r="H1309" s="2">
        <f>'Moving Avg'!G1309</f>
        <v>0</v>
      </c>
      <c r="I1309" s="2">
        <f>'Moving Avg'!H1309</f>
        <v>0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50</v>
      </c>
      <c r="N1309" s="8">
        <f t="shared" si="201"/>
        <v>0</v>
      </c>
      <c r="O1309" s="8">
        <f t="shared" si="202"/>
        <v>0</v>
      </c>
      <c r="P1309" s="8">
        <f t="shared" si="203"/>
        <v>33</v>
      </c>
      <c r="Q1309" s="9">
        <f t="shared" si="204"/>
        <v>22.45</v>
      </c>
      <c r="R1309" s="9">
        <f t="shared" si="205"/>
        <v>18.25</v>
      </c>
      <c r="S1309" s="9">
        <f t="shared" si="206"/>
        <v>22.35</v>
      </c>
      <c r="T1309" s="9">
        <f t="shared" si="207"/>
        <v>20.75</v>
      </c>
      <c r="U1309" s="8">
        <f t="shared" si="208"/>
        <v>21.016666666666669</v>
      </c>
      <c r="V1309" s="8">
        <f t="shared" si="209"/>
        <v>20.950000000000003</v>
      </c>
    </row>
    <row r="1310" spans="1:22" ht="13.5" x14ac:dyDescent="0.25">
      <c r="A1310" s="3">
        <f>RSI!A1310</f>
        <v>0</v>
      </c>
      <c r="B1310" s="2">
        <f>RSI!B1310</f>
        <v>0</v>
      </c>
      <c r="C1310" s="2">
        <f>RSI!I1310</f>
        <v>6.1198260340887742</v>
      </c>
      <c r="D1310" s="2">
        <f>MACD!E1310</f>
        <v>-1.811999358913476E-10</v>
      </c>
      <c r="E1310" s="2">
        <f>MACD!F1310</f>
        <v>-2.6647049395755116E-10</v>
      </c>
      <c r="F1310" s="2">
        <f>'Moving Avg'!D1310</f>
        <v>0</v>
      </c>
      <c r="G1310" s="2">
        <f>'Moving Avg'!F1310</f>
        <v>0</v>
      </c>
      <c r="H1310" s="2">
        <f>'Moving Avg'!G1310</f>
        <v>0</v>
      </c>
      <c r="I1310" s="2">
        <f>'Moving Avg'!H1310</f>
        <v>0</v>
      </c>
      <c r="J1310" s="6" t="str">
        <f>OBV!F1310</f>
        <v>NEUTRAL</v>
      </c>
      <c r="K1310" s="6" t="str">
        <f>OBV!G1310</f>
        <v>NEUTRAL</v>
      </c>
      <c r="L1310" s="6" t="str">
        <f>OBV!H1310</f>
        <v>NEUTRAL</v>
      </c>
      <c r="M1310" s="8">
        <f t="shared" si="200"/>
        <v>50</v>
      </c>
      <c r="N1310" s="8">
        <f t="shared" si="201"/>
        <v>0</v>
      </c>
      <c r="O1310" s="8">
        <f t="shared" si="202"/>
        <v>0</v>
      </c>
      <c r="P1310" s="8">
        <f t="shared" si="203"/>
        <v>33</v>
      </c>
      <c r="Q1310" s="9">
        <f t="shared" si="204"/>
        <v>22.45</v>
      </c>
      <c r="R1310" s="9">
        <f t="shared" si="205"/>
        <v>18.25</v>
      </c>
      <c r="S1310" s="9">
        <f t="shared" si="206"/>
        <v>22.35</v>
      </c>
      <c r="T1310" s="9">
        <f t="shared" si="207"/>
        <v>20.75</v>
      </c>
      <c r="U1310" s="8">
        <f t="shared" si="208"/>
        <v>21.016666666666669</v>
      </c>
      <c r="V1310" s="8">
        <f t="shared" si="209"/>
        <v>20.950000000000003</v>
      </c>
    </row>
    <row r="1311" spans="1:22" ht="13.5" x14ac:dyDescent="0.25">
      <c r="A1311" s="3">
        <f>RSI!A1311</f>
        <v>0</v>
      </c>
      <c r="B1311" s="2">
        <f>RSI!B1311</f>
        <v>0</v>
      </c>
      <c r="C1311" s="2">
        <f>RSI!I1311</f>
        <v>6.1198260340887742</v>
      </c>
      <c r="D1311" s="2">
        <f>MACD!E1311</f>
        <v>-1.6777771841792579E-10</v>
      </c>
      <c r="E1311" s="2">
        <f>MACD!F1311</f>
        <v>-2.4673193884962611E-10</v>
      </c>
      <c r="F1311" s="2">
        <f>'Moving Avg'!D1311</f>
        <v>0</v>
      </c>
      <c r="G1311" s="2">
        <f>'Moving Avg'!F1311</f>
        <v>0</v>
      </c>
      <c r="H1311" s="2">
        <f>'Moving Avg'!G1311</f>
        <v>0</v>
      </c>
      <c r="I1311" s="2">
        <f>'Moving Avg'!H1311</f>
        <v>0</v>
      </c>
      <c r="J1311" s="6" t="str">
        <f>OBV!F1311</f>
        <v>NEUTRAL</v>
      </c>
      <c r="K1311" s="6" t="str">
        <f>OBV!G1311</f>
        <v>NEUTRAL</v>
      </c>
      <c r="L1311" s="6" t="str">
        <f>OBV!H1311</f>
        <v>NEUTRAL</v>
      </c>
      <c r="M1311" s="8">
        <f t="shared" si="200"/>
        <v>50</v>
      </c>
      <c r="N1311" s="8">
        <f t="shared" si="201"/>
        <v>0</v>
      </c>
      <c r="O1311" s="8">
        <f t="shared" si="202"/>
        <v>0</v>
      </c>
      <c r="P1311" s="8">
        <f t="shared" si="203"/>
        <v>33</v>
      </c>
      <c r="Q1311" s="9">
        <f t="shared" si="204"/>
        <v>22.45</v>
      </c>
      <c r="R1311" s="9">
        <f t="shared" si="205"/>
        <v>18.25</v>
      </c>
      <c r="S1311" s="9">
        <f t="shared" si="206"/>
        <v>22.35</v>
      </c>
      <c r="T1311" s="9">
        <f t="shared" si="207"/>
        <v>20.75</v>
      </c>
      <c r="U1311" s="8">
        <f t="shared" si="208"/>
        <v>21.016666666666669</v>
      </c>
      <c r="V1311" s="8">
        <f t="shared" si="209"/>
        <v>20.950000000000003</v>
      </c>
    </row>
    <row r="1312" spans="1:22" ht="13.5" x14ac:dyDescent="0.25">
      <c r="A1312" s="3">
        <f>RSI!A1312</f>
        <v>0</v>
      </c>
      <c r="B1312" s="2">
        <f>RSI!B1312</f>
        <v>0</v>
      </c>
      <c r="C1312" s="2">
        <f>RSI!I1312</f>
        <v>6.1198260340887742</v>
      </c>
      <c r="D1312" s="2">
        <f>MACD!E1312</f>
        <v>-1.5534973927586685E-10</v>
      </c>
      <c r="E1312" s="2">
        <f>MACD!F1312</f>
        <v>-2.2845549893487426E-10</v>
      </c>
      <c r="F1312" s="2">
        <f>'Moving Avg'!D1312</f>
        <v>0</v>
      </c>
      <c r="G1312" s="2">
        <f>'Moving Avg'!F1312</f>
        <v>0</v>
      </c>
      <c r="H1312" s="2">
        <f>'Moving Avg'!G1312</f>
        <v>0</v>
      </c>
      <c r="I1312" s="2">
        <f>'Moving Avg'!H1312</f>
        <v>0</v>
      </c>
      <c r="J1312" s="6" t="str">
        <f>OBV!F1312</f>
        <v>NEUTRAL</v>
      </c>
      <c r="K1312" s="6" t="str">
        <f>OBV!G1312</f>
        <v>NEUTRAL</v>
      </c>
      <c r="L1312" s="6" t="str">
        <f>OBV!H1312</f>
        <v>NEUTRAL</v>
      </c>
      <c r="M1312" s="8">
        <f t="shared" si="200"/>
        <v>50</v>
      </c>
      <c r="N1312" s="8">
        <f t="shared" si="201"/>
        <v>0</v>
      </c>
      <c r="O1312" s="8">
        <f t="shared" si="202"/>
        <v>0</v>
      </c>
      <c r="P1312" s="8">
        <f t="shared" si="203"/>
        <v>33</v>
      </c>
      <c r="Q1312" s="9">
        <f t="shared" si="204"/>
        <v>22.45</v>
      </c>
      <c r="R1312" s="9">
        <f t="shared" si="205"/>
        <v>18.25</v>
      </c>
      <c r="S1312" s="9">
        <f t="shared" si="206"/>
        <v>22.35</v>
      </c>
      <c r="T1312" s="9">
        <f t="shared" si="207"/>
        <v>20.75</v>
      </c>
      <c r="U1312" s="8">
        <f t="shared" si="208"/>
        <v>21.016666666666669</v>
      </c>
      <c r="V1312" s="8">
        <f t="shared" si="209"/>
        <v>20.950000000000003</v>
      </c>
    </row>
    <row r="1313" spans="1:22" ht="13.5" x14ac:dyDescent="0.25">
      <c r="A1313" s="3">
        <f>RSI!A1313</f>
        <v>0</v>
      </c>
      <c r="B1313" s="2">
        <f>RSI!B1313</f>
        <v>0</v>
      </c>
      <c r="C1313" s="2">
        <f>RSI!I1313</f>
        <v>6.1198260340887742</v>
      </c>
      <c r="D1313" s="2">
        <f>MACD!E1313</f>
        <v>-1.4384235118136634E-10</v>
      </c>
      <c r="E1313" s="2">
        <f>MACD!F1313</f>
        <v>-2.1153286938417268E-10</v>
      </c>
      <c r="F1313" s="2">
        <f>'Moving Avg'!D1313</f>
        <v>0</v>
      </c>
      <c r="G1313" s="2">
        <f>'Moving Avg'!F1313</f>
        <v>0</v>
      </c>
      <c r="H1313" s="2">
        <f>'Moving Avg'!G1313</f>
        <v>0</v>
      </c>
      <c r="I1313" s="2">
        <f>'Moving Avg'!H1313</f>
        <v>0</v>
      </c>
      <c r="J1313" s="6" t="str">
        <f>OBV!F1313</f>
        <v>NEUTRAL</v>
      </c>
      <c r="K1313" s="6" t="str">
        <f>OBV!G1313</f>
        <v>NEUTRAL</v>
      </c>
      <c r="L1313" s="6" t="str">
        <f>OBV!H1313</f>
        <v>NEUTRAL</v>
      </c>
      <c r="M1313" s="8">
        <f t="shared" si="200"/>
        <v>50</v>
      </c>
      <c r="N1313" s="8">
        <f t="shared" si="201"/>
        <v>0</v>
      </c>
      <c r="O1313" s="8">
        <f t="shared" si="202"/>
        <v>0</v>
      </c>
      <c r="P1313" s="8">
        <f t="shared" si="203"/>
        <v>33</v>
      </c>
      <c r="Q1313" s="9">
        <f t="shared" si="204"/>
        <v>22.45</v>
      </c>
      <c r="R1313" s="9">
        <f t="shared" si="205"/>
        <v>18.25</v>
      </c>
      <c r="S1313" s="9">
        <f t="shared" si="206"/>
        <v>22.35</v>
      </c>
      <c r="T1313" s="9">
        <f t="shared" si="207"/>
        <v>20.75</v>
      </c>
      <c r="U1313" s="8">
        <f t="shared" si="208"/>
        <v>21.016666666666669</v>
      </c>
      <c r="V1313" s="8">
        <f t="shared" si="209"/>
        <v>20.950000000000003</v>
      </c>
    </row>
    <row r="1314" spans="1:22" ht="13.5" x14ac:dyDescent="0.25">
      <c r="A1314" s="3">
        <f>RSI!A1314</f>
        <v>0</v>
      </c>
      <c r="B1314" s="2">
        <f>RSI!B1314</f>
        <v>0</v>
      </c>
      <c r="C1314" s="2">
        <f>RSI!I1314</f>
        <v>6.1198260340887742</v>
      </c>
      <c r="D1314" s="2">
        <f>MACD!E1314</f>
        <v>-1.3318736220497571E-10</v>
      </c>
      <c r="E1314" s="2">
        <f>MACD!F1314</f>
        <v>-1.958637679483333E-10</v>
      </c>
      <c r="F1314" s="2">
        <f>'Moving Avg'!D1314</f>
        <v>0</v>
      </c>
      <c r="G1314" s="2">
        <f>'Moving Avg'!F1314</f>
        <v>0</v>
      </c>
      <c r="H1314" s="2">
        <f>'Moving Avg'!G1314</f>
        <v>0</v>
      </c>
      <c r="I1314" s="2">
        <f>'Moving Avg'!H1314</f>
        <v>0</v>
      </c>
      <c r="J1314" s="6" t="str">
        <f>OBV!F1314</f>
        <v>NEUTRAL</v>
      </c>
      <c r="K1314" s="6" t="str">
        <f>OBV!G1314</f>
        <v>NEUTRAL</v>
      </c>
      <c r="L1314" s="6" t="str">
        <f>OBV!H1314</f>
        <v>NEUTRAL</v>
      </c>
      <c r="M1314" s="8">
        <f t="shared" si="200"/>
        <v>50</v>
      </c>
      <c r="N1314" s="8">
        <f t="shared" si="201"/>
        <v>0</v>
      </c>
      <c r="O1314" s="8">
        <f t="shared" si="202"/>
        <v>0</v>
      </c>
      <c r="P1314" s="8">
        <f t="shared" si="203"/>
        <v>33</v>
      </c>
      <c r="Q1314" s="9">
        <f t="shared" si="204"/>
        <v>22.45</v>
      </c>
      <c r="R1314" s="9">
        <f t="shared" si="205"/>
        <v>18.25</v>
      </c>
      <c r="S1314" s="9">
        <f t="shared" si="206"/>
        <v>22.35</v>
      </c>
      <c r="T1314" s="9">
        <f t="shared" si="207"/>
        <v>20.75</v>
      </c>
      <c r="U1314" s="8">
        <f t="shared" si="208"/>
        <v>21.016666666666669</v>
      </c>
      <c r="V1314" s="8">
        <f t="shared" si="209"/>
        <v>20.950000000000003</v>
      </c>
    </row>
    <row r="1315" spans="1:22" ht="13.5" x14ac:dyDescent="0.25">
      <c r="A1315" s="3">
        <f>RSI!A1315</f>
        <v>0</v>
      </c>
      <c r="B1315" s="2">
        <f>RSI!B1315</f>
        <v>0</v>
      </c>
      <c r="C1315" s="2">
        <f>RSI!I1315</f>
        <v>6.1198260340887742</v>
      </c>
      <c r="D1315" s="2">
        <f>MACD!E1315</f>
        <v>-1.2332163167127964E-10</v>
      </c>
      <c r="E1315" s="2">
        <f>MACD!F1315</f>
        <v>-1.8135534069292259E-10</v>
      </c>
      <c r="F1315" s="2">
        <f>'Moving Avg'!D1315</f>
        <v>0</v>
      </c>
      <c r="G1315" s="2">
        <f>'Moving Avg'!F1315</f>
        <v>0</v>
      </c>
      <c r="H1315" s="2">
        <f>'Moving Avg'!G1315</f>
        <v>0</v>
      </c>
      <c r="I1315" s="2">
        <f>'Moving Avg'!H1315</f>
        <v>0</v>
      </c>
      <c r="J1315" s="6" t="str">
        <f>OBV!F1315</f>
        <v>NEUTRAL</v>
      </c>
      <c r="K1315" s="6" t="str">
        <f>OBV!G1315</f>
        <v>NEUTRAL</v>
      </c>
      <c r="L1315" s="6" t="str">
        <f>OBV!H1315</f>
        <v>NEUTRAL</v>
      </c>
      <c r="M1315" s="8">
        <f t="shared" si="200"/>
        <v>50</v>
      </c>
      <c r="N1315" s="8">
        <f t="shared" si="201"/>
        <v>0</v>
      </c>
      <c r="O1315" s="8">
        <f t="shared" si="202"/>
        <v>0</v>
      </c>
      <c r="P1315" s="8">
        <f t="shared" si="203"/>
        <v>33</v>
      </c>
      <c r="Q1315" s="9">
        <f t="shared" si="204"/>
        <v>22.45</v>
      </c>
      <c r="R1315" s="9">
        <f t="shared" si="205"/>
        <v>18.25</v>
      </c>
      <c r="S1315" s="9">
        <f t="shared" si="206"/>
        <v>22.35</v>
      </c>
      <c r="T1315" s="9">
        <f t="shared" si="207"/>
        <v>20.75</v>
      </c>
      <c r="U1315" s="8">
        <f t="shared" si="208"/>
        <v>21.016666666666669</v>
      </c>
      <c r="V1315" s="8">
        <f t="shared" si="209"/>
        <v>20.950000000000003</v>
      </c>
    </row>
    <row r="1316" spans="1:22" ht="13.5" x14ac:dyDescent="0.25">
      <c r="A1316" s="3">
        <f>RSI!A1316</f>
        <v>0</v>
      </c>
      <c r="B1316" s="2">
        <f>RSI!B1316</f>
        <v>0</v>
      </c>
      <c r="C1316" s="2">
        <f>RSI!I1316</f>
        <v>6.1198260340887742</v>
      </c>
      <c r="D1316" s="2">
        <f>MACD!E1316</f>
        <v>-1.1418669599193053E-10</v>
      </c>
      <c r="E1316" s="2">
        <f>MACD!F1316</f>
        <v>-1.6792161175272418E-10</v>
      </c>
      <c r="F1316" s="2">
        <f>'Moving Avg'!D1316</f>
        <v>0</v>
      </c>
      <c r="G1316" s="2">
        <f>'Moving Avg'!F1316</f>
        <v>0</v>
      </c>
      <c r="H1316" s="2">
        <f>'Moving Avg'!G1316</f>
        <v>0</v>
      </c>
      <c r="I1316" s="2">
        <f>'Moving Avg'!H1316</f>
        <v>0</v>
      </c>
      <c r="J1316" s="6" t="str">
        <f>OBV!F1316</f>
        <v>NEUTRAL</v>
      </c>
      <c r="K1316" s="6" t="str">
        <f>OBV!G1316</f>
        <v>NEUTRAL</v>
      </c>
      <c r="L1316" s="6" t="str">
        <f>OBV!H1316</f>
        <v>NEUTRAL</v>
      </c>
      <c r="M1316" s="8">
        <f t="shared" si="200"/>
        <v>50</v>
      </c>
      <c r="N1316" s="8">
        <f t="shared" si="201"/>
        <v>0</v>
      </c>
      <c r="O1316" s="8">
        <f t="shared" si="202"/>
        <v>0</v>
      </c>
      <c r="P1316" s="8">
        <f t="shared" si="203"/>
        <v>33</v>
      </c>
      <c r="Q1316" s="9">
        <f t="shared" si="204"/>
        <v>22.45</v>
      </c>
      <c r="R1316" s="9">
        <f t="shared" si="205"/>
        <v>18.25</v>
      </c>
      <c r="S1316" s="9">
        <f t="shared" si="206"/>
        <v>22.35</v>
      </c>
      <c r="T1316" s="9">
        <f t="shared" si="207"/>
        <v>20.75</v>
      </c>
      <c r="U1316" s="8">
        <f t="shared" si="208"/>
        <v>21.016666666666669</v>
      </c>
      <c r="V1316" s="8">
        <f t="shared" si="209"/>
        <v>20.950000000000003</v>
      </c>
    </row>
    <row r="1317" spans="1:22" ht="13.5" x14ac:dyDescent="0.25">
      <c r="A1317" s="3">
        <f>RSI!A1317</f>
        <v>0</v>
      </c>
      <c r="B1317" s="2">
        <f>RSI!B1317</f>
        <v>0</v>
      </c>
      <c r="C1317" s="2">
        <f>RSI!I1317</f>
        <v>6.1198260340887742</v>
      </c>
      <c r="D1317" s="2">
        <f>MACD!E1317</f>
        <v>-1.0572842221475467E-10</v>
      </c>
      <c r="E1317" s="2">
        <f>MACD!F1317</f>
        <v>-1.554829738451303E-10</v>
      </c>
      <c r="F1317" s="2">
        <f>'Moving Avg'!D1317</f>
        <v>0</v>
      </c>
      <c r="G1317" s="2">
        <f>'Moving Avg'!F1317</f>
        <v>0</v>
      </c>
      <c r="H1317" s="2">
        <f>'Moving Avg'!G1317</f>
        <v>0</v>
      </c>
      <c r="I1317" s="2">
        <f>'Moving Avg'!H1317</f>
        <v>0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  <c r="M1317" s="8">
        <f t="shared" si="200"/>
        <v>50</v>
      </c>
      <c r="N1317" s="8">
        <f t="shared" si="201"/>
        <v>0</v>
      </c>
      <c r="O1317" s="8">
        <f t="shared" si="202"/>
        <v>0</v>
      </c>
      <c r="P1317" s="8">
        <f t="shared" si="203"/>
        <v>33</v>
      </c>
      <c r="Q1317" s="9">
        <f t="shared" si="204"/>
        <v>22.45</v>
      </c>
      <c r="R1317" s="9">
        <f t="shared" si="205"/>
        <v>18.25</v>
      </c>
      <c r="S1317" s="9">
        <f t="shared" si="206"/>
        <v>22.35</v>
      </c>
      <c r="T1317" s="9">
        <f t="shared" si="207"/>
        <v>20.75</v>
      </c>
      <c r="U1317" s="8">
        <f t="shared" si="208"/>
        <v>21.016666666666669</v>
      </c>
      <c r="V1317" s="8">
        <f t="shared" si="209"/>
        <v>20.950000000000003</v>
      </c>
    </row>
    <row r="1318" spans="1:22" ht="13.5" x14ac:dyDescent="0.25">
      <c r="A1318" s="3">
        <f>RSI!A1318</f>
        <v>0</v>
      </c>
      <c r="B1318" s="2">
        <f>RSI!B1318</f>
        <v>0</v>
      </c>
      <c r="C1318" s="2">
        <f>RSI!I1318</f>
        <v>6.1198260340887742</v>
      </c>
      <c r="D1318" s="2">
        <f>MACD!E1318</f>
        <v>-9.7896687235887483E-11</v>
      </c>
      <c r="E1318" s="2">
        <f>MACD!F1318</f>
        <v>-1.4396571652328175E-10</v>
      </c>
      <c r="F1318" s="2">
        <f>'Moving Avg'!D1318</f>
        <v>0</v>
      </c>
      <c r="G1318" s="2">
        <f>'Moving Avg'!F1318</f>
        <v>0</v>
      </c>
      <c r="H1318" s="2">
        <f>'Moving Avg'!G1318</f>
        <v>0</v>
      </c>
      <c r="I1318" s="2">
        <f>'Moving Avg'!H1318</f>
        <v>0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  <c r="M1318" s="8">
        <f t="shared" si="200"/>
        <v>50</v>
      </c>
      <c r="N1318" s="8">
        <f t="shared" si="201"/>
        <v>0</v>
      </c>
      <c r="O1318" s="8">
        <f t="shared" si="202"/>
        <v>0</v>
      </c>
      <c r="P1318" s="8">
        <f t="shared" si="203"/>
        <v>33</v>
      </c>
      <c r="Q1318" s="9">
        <f t="shared" si="204"/>
        <v>22.45</v>
      </c>
      <c r="R1318" s="9">
        <f t="shared" si="205"/>
        <v>18.25</v>
      </c>
      <c r="S1318" s="9">
        <f t="shared" si="206"/>
        <v>22.35</v>
      </c>
      <c r="T1318" s="9">
        <f t="shared" si="207"/>
        <v>20.75</v>
      </c>
      <c r="U1318" s="8">
        <f t="shared" si="208"/>
        <v>21.016666666666669</v>
      </c>
      <c r="V1318" s="8">
        <f t="shared" si="209"/>
        <v>20.950000000000003</v>
      </c>
    </row>
    <row r="1319" spans="1:22" ht="13.5" x14ac:dyDescent="0.25">
      <c r="A1319" s="3">
        <f>RSI!A1319</f>
        <v>0</v>
      </c>
      <c r="B1319" s="2">
        <f>RSI!B1319</f>
        <v>0</v>
      </c>
      <c r="C1319" s="2">
        <f>RSI!I1319</f>
        <v>6.1198260340887742</v>
      </c>
      <c r="D1319" s="2">
        <f>MACD!E1319</f>
        <v>-9.0645080773972887E-11</v>
      </c>
      <c r="E1319" s="2">
        <f>MACD!F1319</f>
        <v>-1.3330158937341999E-10</v>
      </c>
      <c r="F1319" s="2">
        <f>'Moving Avg'!D1319</f>
        <v>0</v>
      </c>
      <c r="G1319" s="2">
        <f>'Moving Avg'!F1319</f>
        <v>0</v>
      </c>
      <c r="H1319" s="2">
        <f>'Moving Avg'!G1319</f>
        <v>0</v>
      </c>
      <c r="I1319" s="2">
        <f>'Moving Avg'!H1319</f>
        <v>0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50</v>
      </c>
      <c r="N1319" s="8">
        <f t="shared" si="201"/>
        <v>0</v>
      </c>
      <c r="O1319" s="8">
        <f t="shared" si="202"/>
        <v>0</v>
      </c>
      <c r="P1319" s="8">
        <f t="shared" si="203"/>
        <v>33</v>
      </c>
      <c r="Q1319" s="9">
        <f t="shared" si="204"/>
        <v>22.45</v>
      </c>
      <c r="R1319" s="9">
        <f t="shared" si="205"/>
        <v>18.25</v>
      </c>
      <c r="S1319" s="9">
        <f t="shared" si="206"/>
        <v>22.35</v>
      </c>
      <c r="T1319" s="9">
        <f t="shared" si="207"/>
        <v>20.75</v>
      </c>
      <c r="U1319" s="8">
        <f t="shared" si="208"/>
        <v>21.016666666666669</v>
      </c>
      <c r="V1319" s="8">
        <f t="shared" si="209"/>
        <v>20.950000000000003</v>
      </c>
    </row>
    <row r="1320" spans="1:22" ht="13.5" x14ac:dyDescent="0.25">
      <c r="A1320" s="3">
        <f>RSI!A1320</f>
        <v>0</v>
      </c>
      <c r="B1320" s="2">
        <f>RSI!B1320</f>
        <v>0</v>
      </c>
      <c r="C1320" s="2">
        <f>RSI!I1320</f>
        <v>6.1198260340887742</v>
      </c>
      <c r="D1320" s="2">
        <f>MACD!E1320</f>
        <v>-8.3930630346273718E-11</v>
      </c>
      <c r="E1320" s="2">
        <f>MACD!F1320</f>
        <v>-1.2342739756799075E-10</v>
      </c>
      <c r="F1320" s="2">
        <f>'Moving Avg'!D1320</f>
        <v>0</v>
      </c>
      <c r="G1320" s="2">
        <f>'Moving Avg'!F1320</f>
        <v>0</v>
      </c>
      <c r="H1320" s="2">
        <f>'Moving Avg'!G1320</f>
        <v>0</v>
      </c>
      <c r="I1320" s="2">
        <f>'Moving Avg'!H1320</f>
        <v>0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  <c r="M1320" s="8">
        <f t="shared" si="200"/>
        <v>50</v>
      </c>
      <c r="N1320" s="8">
        <f t="shared" si="201"/>
        <v>0</v>
      </c>
      <c r="O1320" s="8">
        <f t="shared" si="202"/>
        <v>0</v>
      </c>
      <c r="P1320" s="8">
        <f t="shared" si="203"/>
        <v>33</v>
      </c>
      <c r="Q1320" s="9">
        <f t="shared" si="204"/>
        <v>22.45</v>
      </c>
      <c r="R1320" s="9">
        <f t="shared" si="205"/>
        <v>18.25</v>
      </c>
      <c r="S1320" s="9">
        <f t="shared" si="206"/>
        <v>22.35</v>
      </c>
      <c r="T1320" s="9">
        <f t="shared" si="207"/>
        <v>20.75</v>
      </c>
      <c r="U1320" s="8">
        <f t="shared" si="208"/>
        <v>21.016666666666669</v>
      </c>
      <c r="V1320" s="8">
        <f t="shared" si="209"/>
        <v>20.950000000000003</v>
      </c>
    </row>
    <row r="1321" spans="1:22" ht="13.5" x14ac:dyDescent="0.25">
      <c r="A1321" s="3">
        <f>RSI!A1321</f>
        <v>0</v>
      </c>
      <c r="B1321" s="2">
        <f>RSI!B1321</f>
        <v>0</v>
      </c>
      <c r="C1321" s="2">
        <f>RSI!I1321</f>
        <v>6.1198260340887742</v>
      </c>
      <c r="D1321" s="2">
        <f>MACD!E1321</f>
        <v>-7.7713546616922249E-11</v>
      </c>
      <c r="E1321" s="2">
        <f>MACD!F1321</f>
        <v>-1.1428462737777705E-10</v>
      </c>
      <c r="F1321" s="2">
        <f>'Moving Avg'!D1321</f>
        <v>0</v>
      </c>
      <c r="G1321" s="2">
        <f>'Moving Avg'!F1321</f>
        <v>0</v>
      </c>
      <c r="H1321" s="2">
        <f>'Moving Avg'!G1321</f>
        <v>0</v>
      </c>
      <c r="I1321" s="2">
        <f>'Moving Avg'!H1321</f>
        <v>0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  <c r="M1321" s="8">
        <f t="shared" si="200"/>
        <v>50</v>
      </c>
      <c r="N1321" s="8">
        <f t="shared" si="201"/>
        <v>0</v>
      </c>
      <c r="O1321" s="8">
        <f t="shared" si="202"/>
        <v>0</v>
      </c>
      <c r="P1321" s="8">
        <f t="shared" si="203"/>
        <v>33</v>
      </c>
      <c r="Q1321" s="9">
        <f t="shared" si="204"/>
        <v>22.45</v>
      </c>
      <c r="R1321" s="9">
        <f t="shared" si="205"/>
        <v>18.25</v>
      </c>
      <c r="S1321" s="9">
        <f t="shared" si="206"/>
        <v>22.35</v>
      </c>
      <c r="T1321" s="9">
        <f t="shared" si="207"/>
        <v>20.75</v>
      </c>
      <c r="U1321" s="8">
        <f t="shared" si="208"/>
        <v>21.016666666666669</v>
      </c>
      <c r="V1321" s="8">
        <f t="shared" si="209"/>
        <v>20.950000000000003</v>
      </c>
    </row>
    <row r="1322" spans="1:22" ht="13.5" x14ac:dyDescent="0.25">
      <c r="A1322" s="3">
        <f>RSI!A1322</f>
        <v>0</v>
      </c>
      <c r="B1322" s="2">
        <f>RSI!B1322</f>
        <v>0</v>
      </c>
      <c r="C1322" s="2">
        <f>RSI!I1322</f>
        <v>6.1198260340887742</v>
      </c>
      <c r="D1322" s="2">
        <f>MACD!E1322</f>
        <v>-7.1956987608263155E-11</v>
      </c>
      <c r="E1322" s="2">
        <f>MACD!F1322</f>
        <v>-1.0581909942387429E-10</v>
      </c>
      <c r="F1322" s="2">
        <f>'Moving Avg'!D1322</f>
        <v>0</v>
      </c>
      <c r="G1322" s="2">
        <f>'Moving Avg'!F1322</f>
        <v>0</v>
      </c>
      <c r="H1322" s="2">
        <f>'Moving Avg'!G1322</f>
        <v>0</v>
      </c>
      <c r="I1322" s="2">
        <f>'Moving Avg'!H1322</f>
        <v>0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50</v>
      </c>
      <c r="N1322" s="8">
        <f t="shared" si="201"/>
        <v>0</v>
      </c>
      <c r="O1322" s="8">
        <f t="shared" si="202"/>
        <v>0</v>
      </c>
      <c r="P1322" s="8">
        <f t="shared" si="203"/>
        <v>33</v>
      </c>
      <c r="Q1322" s="9">
        <f t="shared" si="204"/>
        <v>22.45</v>
      </c>
      <c r="R1322" s="9">
        <f t="shared" si="205"/>
        <v>18.25</v>
      </c>
      <c r="S1322" s="9">
        <f t="shared" si="206"/>
        <v>22.35</v>
      </c>
      <c r="T1322" s="9">
        <f t="shared" si="207"/>
        <v>20.75</v>
      </c>
      <c r="U1322" s="8">
        <f t="shared" si="208"/>
        <v>21.016666666666669</v>
      </c>
      <c r="V1322" s="8">
        <f t="shared" si="209"/>
        <v>20.950000000000003</v>
      </c>
    </row>
    <row r="1323" spans="1:22" ht="13.5" x14ac:dyDescent="0.25">
      <c r="A1323" s="3">
        <f>RSI!A1323</f>
        <v>0</v>
      </c>
      <c r="B1323" s="2">
        <f>RSI!B1323</f>
        <v>0</v>
      </c>
      <c r="C1323" s="2">
        <f>RSI!I1323</f>
        <v>6.1198260340887742</v>
      </c>
      <c r="D1323" s="2">
        <f>MACD!E1323</f>
        <v>-6.6626840378022979E-11</v>
      </c>
      <c r="E1323" s="2">
        <f>MACD!F1323</f>
        <v>-9.7980647614704033E-11</v>
      </c>
      <c r="F1323" s="2">
        <f>'Moving Avg'!D1323</f>
        <v>0</v>
      </c>
      <c r="G1323" s="2">
        <f>'Moving Avg'!F1323</f>
        <v>0</v>
      </c>
      <c r="H1323" s="2">
        <f>'Moving Avg'!G1323</f>
        <v>0</v>
      </c>
      <c r="I1323" s="2">
        <f>'Moving Avg'!H1323</f>
        <v>0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50</v>
      </c>
      <c r="N1323" s="8">
        <f t="shared" si="201"/>
        <v>0</v>
      </c>
      <c r="O1323" s="8">
        <f t="shared" si="202"/>
        <v>0</v>
      </c>
      <c r="P1323" s="8">
        <f t="shared" si="203"/>
        <v>33</v>
      </c>
      <c r="Q1323" s="9">
        <f t="shared" si="204"/>
        <v>22.45</v>
      </c>
      <c r="R1323" s="9">
        <f t="shared" si="205"/>
        <v>18.25</v>
      </c>
      <c r="S1323" s="9">
        <f t="shared" si="206"/>
        <v>22.35</v>
      </c>
      <c r="T1323" s="9">
        <f t="shared" si="207"/>
        <v>20.75</v>
      </c>
      <c r="U1323" s="8">
        <f t="shared" si="208"/>
        <v>21.016666666666669</v>
      </c>
      <c r="V1323" s="8">
        <f t="shared" si="209"/>
        <v>20.950000000000003</v>
      </c>
    </row>
    <row r="1324" spans="1:22" ht="13.5" x14ac:dyDescent="0.25">
      <c r="A1324" s="3">
        <f>RSI!A1324</f>
        <v>0</v>
      </c>
      <c r="B1324" s="2">
        <f>RSI!B1324</f>
        <v>0</v>
      </c>
      <c r="C1324" s="2">
        <f>RSI!I1324</f>
        <v>6.1198260340887742</v>
      </c>
      <c r="D1324" s="2">
        <f>MACD!E1324</f>
        <v>-6.1691518868541084E-11</v>
      </c>
      <c r="E1324" s="2">
        <f>MACD!F1324</f>
        <v>-9.0722821865471454E-11</v>
      </c>
      <c r="F1324" s="2">
        <f>'Moving Avg'!D1324</f>
        <v>0</v>
      </c>
      <c r="G1324" s="2">
        <f>'Moving Avg'!F1324</f>
        <v>0</v>
      </c>
      <c r="H1324" s="2">
        <f>'Moving Avg'!G1324</f>
        <v>0</v>
      </c>
      <c r="I1324" s="2">
        <f>'Moving Avg'!H1324</f>
        <v>0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50</v>
      </c>
      <c r="N1324" s="8">
        <f t="shared" si="201"/>
        <v>0</v>
      </c>
      <c r="O1324" s="8">
        <f t="shared" si="202"/>
        <v>0</v>
      </c>
      <c r="P1324" s="8">
        <f t="shared" si="203"/>
        <v>33</v>
      </c>
      <c r="Q1324" s="9">
        <f t="shared" si="204"/>
        <v>22.45</v>
      </c>
      <c r="R1324" s="9">
        <f t="shared" si="205"/>
        <v>18.25</v>
      </c>
      <c r="S1324" s="9">
        <f t="shared" si="206"/>
        <v>22.35</v>
      </c>
      <c r="T1324" s="9">
        <f t="shared" si="207"/>
        <v>20.75</v>
      </c>
      <c r="U1324" s="8">
        <f t="shared" si="208"/>
        <v>21.016666666666669</v>
      </c>
      <c r="V1324" s="8">
        <f t="shared" si="209"/>
        <v>20.950000000000003</v>
      </c>
    </row>
    <row r="1325" spans="1:22" ht="13.5" x14ac:dyDescent="0.25">
      <c r="A1325" s="3">
        <f>RSI!A1325</f>
        <v>0</v>
      </c>
      <c r="B1325" s="2">
        <f>RSI!B1325</f>
        <v>0</v>
      </c>
      <c r="C1325" s="2">
        <f>RSI!I1325</f>
        <v>6.1198260340887742</v>
      </c>
      <c r="D1325" s="2">
        <f>MACD!E1325</f>
        <v>-5.7121776730131734E-11</v>
      </c>
      <c r="E1325" s="2">
        <f>MACD!F1325</f>
        <v>-8.4002612838403518E-11</v>
      </c>
      <c r="F1325" s="2">
        <f>'Moving Avg'!D1325</f>
        <v>0</v>
      </c>
      <c r="G1325" s="2">
        <f>'Moving Avg'!F1325</f>
        <v>0</v>
      </c>
      <c r="H1325" s="2">
        <f>'Moving Avg'!G1325</f>
        <v>0</v>
      </c>
      <c r="I1325" s="2">
        <f>'Moving Avg'!H1325</f>
        <v>0</v>
      </c>
      <c r="J1325" s="6" t="str">
        <f>OBV!F1325</f>
        <v>NEUTRAL</v>
      </c>
      <c r="K1325" s="6" t="str">
        <f>OBV!G1325</f>
        <v>NEUTRAL</v>
      </c>
      <c r="L1325" s="6" t="str">
        <f>OBV!H1325</f>
        <v>NEUTRAL</v>
      </c>
      <c r="M1325" s="8">
        <f t="shared" si="200"/>
        <v>50</v>
      </c>
      <c r="N1325" s="8">
        <f t="shared" si="201"/>
        <v>0</v>
      </c>
      <c r="O1325" s="8">
        <f t="shared" si="202"/>
        <v>0</v>
      </c>
      <c r="P1325" s="8">
        <f t="shared" si="203"/>
        <v>33</v>
      </c>
      <c r="Q1325" s="9">
        <f t="shared" si="204"/>
        <v>22.45</v>
      </c>
      <c r="R1325" s="9">
        <f t="shared" si="205"/>
        <v>18.25</v>
      </c>
      <c r="S1325" s="9">
        <f t="shared" si="206"/>
        <v>22.35</v>
      </c>
      <c r="T1325" s="9">
        <f t="shared" si="207"/>
        <v>20.75</v>
      </c>
      <c r="U1325" s="8">
        <f t="shared" si="208"/>
        <v>21.016666666666669</v>
      </c>
      <c r="V1325" s="8">
        <f t="shared" si="209"/>
        <v>20.950000000000003</v>
      </c>
    </row>
    <row r="1326" spans="1:22" ht="13.5" x14ac:dyDescent="0.25">
      <c r="A1326" s="3">
        <f>RSI!A1326</f>
        <v>0</v>
      </c>
      <c r="B1326" s="2">
        <f>RSI!B1326</f>
        <v>0</v>
      </c>
      <c r="C1326" s="2">
        <f>RSI!I1326</f>
        <v>6.1198260340887742</v>
      </c>
      <c r="D1326" s="2">
        <f>MACD!E1326</f>
        <v>-5.2890534009382163E-11</v>
      </c>
      <c r="E1326" s="2">
        <f>MACD!F1326</f>
        <v>-7.7780197072599244E-11</v>
      </c>
      <c r="F1326" s="2">
        <f>'Moving Avg'!D1326</f>
        <v>0</v>
      </c>
      <c r="G1326" s="2">
        <f>'Moving Avg'!F1326</f>
        <v>0</v>
      </c>
      <c r="H1326" s="2">
        <f>'Moving Avg'!G1326</f>
        <v>0</v>
      </c>
      <c r="I1326" s="2">
        <f>'Moving Avg'!H1326</f>
        <v>0</v>
      </c>
      <c r="J1326" s="6" t="str">
        <f>OBV!F1326</f>
        <v>NEUTRAL</v>
      </c>
      <c r="K1326" s="6" t="str">
        <f>OBV!G1326</f>
        <v>NEUTRAL</v>
      </c>
      <c r="L1326" s="6" t="str">
        <f>OBV!H1326</f>
        <v>NEUTRAL</v>
      </c>
      <c r="M1326" s="8">
        <f t="shared" si="200"/>
        <v>50</v>
      </c>
      <c r="N1326" s="8">
        <f t="shared" si="201"/>
        <v>0</v>
      </c>
      <c r="O1326" s="8">
        <f t="shared" si="202"/>
        <v>0</v>
      </c>
      <c r="P1326" s="8">
        <f t="shared" si="203"/>
        <v>33</v>
      </c>
      <c r="Q1326" s="9">
        <f t="shared" si="204"/>
        <v>22.45</v>
      </c>
      <c r="R1326" s="9">
        <f t="shared" si="205"/>
        <v>18.25</v>
      </c>
      <c r="S1326" s="9">
        <f t="shared" si="206"/>
        <v>22.35</v>
      </c>
      <c r="T1326" s="9">
        <f t="shared" si="207"/>
        <v>20.75</v>
      </c>
      <c r="U1326" s="8">
        <f t="shared" si="208"/>
        <v>21.016666666666669</v>
      </c>
      <c r="V1326" s="8">
        <f t="shared" si="209"/>
        <v>20.950000000000003</v>
      </c>
    </row>
    <row r="1327" spans="1:22" ht="13.5" x14ac:dyDescent="0.25">
      <c r="A1327" s="3">
        <f>RSI!A1327</f>
        <v>0</v>
      </c>
      <c r="B1327" s="2">
        <f>RSI!B1327</f>
        <v>0</v>
      </c>
      <c r="C1327" s="2">
        <f>RSI!I1327</f>
        <v>6.1198260340887742</v>
      </c>
      <c r="D1327" s="2">
        <f>MACD!E1327</f>
        <v>-4.8972716675354639E-11</v>
      </c>
      <c r="E1327" s="2">
        <f>MACD!F1327</f>
        <v>-7.2018700993150331E-11</v>
      </c>
      <c r="F1327" s="2">
        <f>'Moving Avg'!D1327</f>
        <v>0</v>
      </c>
      <c r="G1327" s="2">
        <f>'Moving Avg'!F1327</f>
        <v>0</v>
      </c>
      <c r="H1327" s="2">
        <f>'Moving Avg'!G1327</f>
        <v>0</v>
      </c>
      <c r="I1327" s="2">
        <f>'Moving Avg'!H1327</f>
        <v>0</v>
      </c>
      <c r="J1327" s="6" t="str">
        <f>OBV!F1327</f>
        <v>NEUTRAL</v>
      </c>
      <c r="K1327" s="6" t="str">
        <f>OBV!G1327</f>
        <v>NEUTRAL</v>
      </c>
      <c r="L1327" s="6" t="str">
        <f>OBV!H1327</f>
        <v>NEUTRAL</v>
      </c>
      <c r="M1327" s="8">
        <f t="shared" si="200"/>
        <v>50</v>
      </c>
      <c r="N1327" s="8">
        <f t="shared" si="201"/>
        <v>0</v>
      </c>
      <c r="O1327" s="8">
        <f t="shared" si="202"/>
        <v>0</v>
      </c>
      <c r="P1327" s="8">
        <f t="shared" si="203"/>
        <v>33</v>
      </c>
      <c r="Q1327" s="9">
        <f t="shared" si="204"/>
        <v>22.45</v>
      </c>
      <c r="R1327" s="9">
        <f t="shared" si="205"/>
        <v>18.25</v>
      </c>
      <c r="S1327" s="9">
        <f t="shared" si="206"/>
        <v>22.35</v>
      </c>
      <c r="T1327" s="9">
        <f t="shared" si="207"/>
        <v>20.75</v>
      </c>
      <c r="U1327" s="8">
        <f t="shared" si="208"/>
        <v>21.016666666666669</v>
      </c>
      <c r="V1327" s="8">
        <f t="shared" si="209"/>
        <v>20.950000000000003</v>
      </c>
    </row>
    <row r="1328" spans="1:22" ht="13.5" x14ac:dyDescent="0.25">
      <c r="A1328" s="3">
        <f>RSI!A1328</f>
        <v>0</v>
      </c>
      <c r="B1328" s="2">
        <f>RSI!B1328</f>
        <v>0</v>
      </c>
      <c r="C1328" s="2">
        <f>RSI!I1328</f>
        <v>6.1198260340887742</v>
      </c>
      <c r="D1328" s="2">
        <f>MACD!E1328</f>
        <v>-4.5345108032736445E-11</v>
      </c>
      <c r="E1328" s="2">
        <f>MACD!F1328</f>
        <v>-6.6683982401067562E-11</v>
      </c>
      <c r="F1328" s="2">
        <f>'Moving Avg'!D1328</f>
        <v>0</v>
      </c>
      <c r="G1328" s="2">
        <f>'Moving Avg'!F1328</f>
        <v>0</v>
      </c>
      <c r="H1328" s="2">
        <f>'Moving Avg'!G1328</f>
        <v>0</v>
      </c>
      <c r="I1328" s="2">
        <f>'Moving Avg'!H1328</f>
        <v>0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50</v>
      </c>
      <c r="N1328" s="8">
        <f t="shared" si="201"/>
        <v>0</v>
      </c>
      <c r="O1328" s="8">
        <f t="shared" si="202"/>
        <v>0</v>
      </c>
      <c r="P1328" s="8">
        <f t="shared" si="203"/>
        <v>33</v>
      </c>
      <c r="Q1328" s="9">
        <f t="shared" si="204"/>
        <v>22.45</v>
      </c>
      <c r="R1328" s="9">
        <f t="shared" si="205"/>
        <v>18.25</v>
      </c>
      <c r="S1328" s="9">
        <f t="shared" si="206"/>
        <v>22.35</v>
      </c>
      <c r="T1328" s="9">
        <f t="shared" si="207"/>
        <v>20.75</v>
      </c>
      <c r="U1328" s="8">
        <f t="shared" si="208"/>
        <v>21.016666666666669</v>
      </c>
      <c r="V1328" s="8">
        <f t="shared" si="209"/>
        <v>20.950000000000003</v>
      </c>
    </row>
    <row r="1329" spans="1:22" ht="13.5" x14ac:dyDescent="0.25">
      <c r="A1329" s="3">
        <f>RSI!A1329</f>
        <v>0</v>
      </c>
      <c r="B1329" s="2">
        <f>RSI!B1329</f>
        <v>0</v>
      </c>
      <c r="C1329" s="2">
        <f>RSI!I1329</f>
        <v>6.1198260340887742</v>
      </c>
      <c r="D1329" s="2">
        <f>MACD!E1329</f>
        <v>-4.1986211141423191E-11</v>
      </c>
      <c r="E1329" s="2">
        <f>MACD!F1329</f>
        <v>-6.1744428149138695E-11</v>
      </c>
      <c r="F1329" s="2">
        <f>'Moving Avg'!D1329</f>
        <v>0</v>
      </c>
      <c r="G1329" s="2">
        <f>'Moving Avg'!F1329</f>
        <v>0</v>
      </c>
      <c r="H1329" s="2">
        <f>'Moving Avg'!G1329</f>
        <v>0</v>
      </c>
      <c r="I1329" s="2">
        <f>'Moving Avg'!H1329</f>
        <v>0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50</v>
      </c>
      <c r="N1329" s="8">
        <f t="shared" si="201"/>
        <v>0</v>
      </c>
      <c r="O1329" s="8">
        <f t="shared" si="202"/>
        <v>0</v>
      </c>
      <c r="P1329" s="8">
        <f t="shared" si="203"/>
        <v>33</v>
      </c>
      <c r="Q1329" s="9">
        <f t="shared" si="204"/>
        <v>22.45</v>
      </c>
      <c r="R1329" s="9">
        <f t="shared" si="205"/>
        <v>18.25</v>
      </c>
      <c r="S1329" s="9">
        <f t="shared" si="206"/>
        <v>22.35</v>
      </c>
      <c r="T1329" s="9">
        <f t="shared" si="207"/>
        <v>20.75</v>
      </c>
      <c r="U1329" s="8">
        <f t="shared" si="208"/>
        <v>21.016666666666669</v>
      </c>
      <c r="V1329" s="8">
        <f t="shared" si="209"/>
        <v>20.950000000000003</v>
      </c>
    </row>
    <row r="1330" spans="1:22" ht="13.5" x14ac:dyDescent="0.25">
      <c r="A1330" s="3">
        <f>RSI!A1330</f>
        <v>0</v>
      </c>
      <c r="B1330" s="2">
        <f>RSI!B1330</f>
        <v>0</v>
      </c>
      <c r="C1330" s="2">
        <f>RSI!I1330</f>
        <v>6.1198260340887742</v>
      </c>
      <c r="D1330" s="2">
        <f>MACD!E1330</f>
        <v>-3.8876121427244172E-11</v>
      </c>
      <c r="E1330" s="2">
        <f>MACD!F1330</f>
        <v>-5.7170766804759796E-11</v>
      </c>
      <c r="F1330" s="2">
        <f>'Moving Avg'!D1330</f>
        <v>0</v>
      </c>
      <c r="G1330" s="2">
        <f>'Moving Avg'!F1330</f>
        <v>0</v>
      </c>
      <c r="H1330" s="2">
        <f>'Moving Avg'!G1330</f>
        <v>0</v>
      </c>
      <c r="I1330" s="2">
        <f>'Moving Avg'!H1330</f>
        <v>0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50</v>
      </c>
      <c r="N1330" s="8">
        <f t="shared" si="201"/>
        <v>0</v>
      </c>
      <c r="O1330" s="8">
        <f t="shared" si="202"/>
        <v>0</v>
      </c>
      <c r="P1330" s="8">
        <f t="shared" si="203"/>
        <v>33</v>
      </c>
      <c r="Q1330" s="9">
        <f t="shared" si="204"/>
        <v>22.45</v>
      </c>
      <c r="R1330" s="9">
        <f t="shared" si="205"/>
        <v>18.25</v>
      </c>
      <c r="S1330" s="9">
        <f t="shared" si="206"/>
        <v>22.35</v>
      </c>
      <c r="T1330" s="9">
        <f t="shared" si="207"/>
        <v>20.75</v>
      </c>
      <c r="U1330" s="8">
        <f t="shared" si="208"/>
        <v>21.016666666666669</v>
      </c>
      <c r="V1330" s="8">
        <f t="shared" si="209"/>
        <v>20.950000000000003</v>
      </c>
    </row>
    <row r="1331" spans="1:22" ht="13.5" x14ac:dyDescent="0.25">
      <c r="A1331" s="3">
        <f>RSI!A1331</f>
        <v>0</v>
      </c>
      <c r="B1331" s="2">
        <f>RSI!B1331</f>
        <v>0</v>
      </c>
      <c r="C1331" s="2">
        <f>RSI!I1331</f>
        <v>6.1198260340887742</v>
      </c>
      <c r="D1331" s="2">
        <f>MACD!E1331</f>
        <v>-3.5996408728930193E-11</v>
      </c>
      <c r="E1331" s="2">
        <f>MACD!F1331</f>
        <v>-5.2935895189593876E-11</v>
      </c>
      <c r="F1331" s="2">
        <f>'Moving Avg'!D1331</f>
        <v>0</v>
      </c>
      <c r="G1331" s="2">
        <f>'Moving Avg'!F1331</f>
        <v>0</v>
      </c>
      <c r="H1331" s="2">
        <f>'Moving Avg'!G1331</f>
        <v>0</v>
      </c>
      <c r="I1331" s="2">
        <f>'Moving Avg'!H1331</f>
        <v>0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50</v>
      </c>
      <c r="N1331" s="8">
        <f t="shared" si="201"/>
        <v>0</v>
      </c>
      <c r="O1331" s="8">
        <f t="shared" si="202"/>
        <v>0</v>
      </c>
      <c r="P1331" s="8">
        <f t="shared" si="203"/>
        <v>33</v>
      </c>
      <c r="Q1331" s="9">
        <f t="shared" si="204"/>
        <v>22.45</v>
      </c>
      <c r="R1331" s="9">
        <f t="shared" si="205"/>
        <v>18.25</v>
      </c>
      <c r="S1331" s="9">
        <f t="shared" si="206"/>
        <v>22.35</v>
      </c>
      <c r="T1331" s="9">
        <f t="shared" si="207"/>
        <v>20.75</v>
      </c>
      <c r="U1331" s="8">
        <f t="shared" si="208"/>
        <v>21.016666666666669</v>
      </c>
      <c r="V1331" s="8">
        <f t="shared" si="209"/>
        <v>20.950000000000003</v>
      </c>
    </row>
    <row r="1332" spans="1:22" ht="13.5" x14ac:dyDescent="0.25">
      <c r="A1332" s="3">
        <f>RSI!A1332</f>
        <v>0</v>
      </c>
      <c r="B1332" s="2">
        <f>RSI!B1332</f>
        <v>0</v>
      </c>
      <c r="C1332" s="2">
        <f>RSI!I1332</f>
        <v>6.1198260340887742</v>
      </c>
      <c r="D1332" s="2">
        <f>MACD!E1332</f>
        <v>-3.3330008082343117E-11</v>
      </c>
      <c r="E1332" s="2">
        <f>MACD!F1332</f>
        <v>-4.9014717768143727E-11</v>
      </c>
      <c r="F1332" s="2">
        <f>'Moving Avg'!D1332</f>
        <v>0</v>
      </c>
      <c r="G1332" s="2">
        <f>'Moving Avg'!F1332</f>
        <v>0</v>
      </c>
      <c r="H1332" s="2">
        <f>'Moving Avg'!G1332</f>
        <v>0</v>
      </c>
      <c r="I1332" s="2">
        <f>'Moving Avg'!H1332</f>
        <v>0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50</v>
      </c>
      <c r="N1332" s="8">
        <f t="shared" si="201"/>
        <v>0</v>
      </c>
      <c r="O1332" s="8">
        <f t="shared" si="202"/>
        <v>0</v>
      </c>
      <c r="P1332" s="8">
        <f t="shared" si="203"/>
        <v>33</v>
      </c>
      <c r="Q1332" s="9">
        <f t="shared" si="204"/>
        <v>22.45</v>
      </c>
      <c r="R1332" s="9">
        <f t="shared" si="205"/>
        <v>18.25</v>
      </c>
      <c r="S1332" s="9">
        <f t="shared" si="206"/>
        <v>22.35</v>
      </c>
      <c r="T1332" s="9">
        <f t="shared" si="207"/>
        <v>20.75</v>
      </c>
      <c r="U1332" s="8">
        <f t="shared" si="208"/>
        <v>21.016666666666669</v>
      </c>
      <c r="V1332" s="8">
        <f t="shared" si="209"/>
        <v>20.950000000000003</v>
      </c>
    </row>
    <row r="1333" spans="1:22" ht="13.5" x14ac:dyDescent="0.25">
      <c r="A1333" s="3">
        <f>RSI!A1333</f>
        <v>0</v>
      </c>
      <c r="B1333" s="2">
        <f>RSI!B1333</f>
        <v>0</v>
      </c>
      <c r="C1333" s="2">
        <f>RSI!I1333</f>
        <v>6.1198260340887742</v>
      </c>
      <c r="D1333" s="2">
        <f>MACD!E1333</f>
        <v>-3.0861118594762431E-11</v>
      </c>
      <c r="E1333" s="2">
        <f>MACD!F1333</f>
        <v>-4.5383997933467476E-11</v>
      </c>
      <c r="F1333" s="2">
        <f>'Moving Avg'!D1333</f>
        <v>0</v>
      </c>
      <c r="G1333" s="2">
        <f>'Moving Avg'!F1333</f>
        <v>0</v>
      </c>
      <c r="H1333" s="2">
        <f>'Moving Avg'!G1333</f>
        <v>0</v>
      </c>
      <c r="I1333" s="2">
        <f>'Moving Avg'!H1333</f>
        <v>0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50</v>
      </c>
      <c r="N1333" s="8">
        <f t="shared" si="201"/>
        <v>0</v>
      </c>
      <c r="O1333" s="8">
        <f t="shared" si="202"/>
        <v>0</v>
      </c>
      <c r="P1333" s="8">
        <f t="shared" si="203"/>
        <v>33</v>
      </c>
      <c r="Q1333" s="9">
        <f t="shared" si="204"/>
        <v>22.45</v>
      </c>
      <c r="R1333" s="9">
        <f t="shared" si="205"/>
        <v>18.25</v>
      </c>
      <c r="S1333" s="9">
        <f t="shared" si="206"/>
        <v>22.35</v>
      </c>
      <c r="T1333" s="9">
        <f t="shared" si="207"/>
        <v>20.75</v>
      </c>
      <c r="U1333" s="8">
        <f t="shared" si="208"/>
        <v>21.016666666666669</v>
      </c>
      <c r="V1333" s="8">
        <f t="shared" si="209"/>
        <v>20.950000000000003</v>
      </c>
    </row>
    <row r="1334" spans="1:22" ht="13.5" x14ac:dyDescent="0.25">
      <c r="A1334" s="3">
        <f>RSI!A1334</f>
        <v>0</v>
      </c>
      <c r="B1334" s="2">
        <f>RSI!B1334</f>
        <v>0</v>
      </c>
      <c r="C1334" s="2">
        <f>RSI!I1334</f>
        <v>6.1198260340887742</v>
      </c>
      <c r="D1334" s="2">
        <f>MACD!E1334</f>
        <v>-2.8575109809965459E-11</v>
      </c>
      <c r="E1334" s="2">
        <f>MACD!F1334</f>
        <v>-4.2022220308767074E-11</v>
      </c>
      <c r="F1334" s="2">
        <f>'Moving Avg'!D1334</f>
        <v>0</v>
      </c>
      <c r="G1334" s="2">
        <f>'Moving Avg'!F1334</f>
        <v>0</v>
      </c>
      <c r="H1334" s="2">
        <f>'Moving Avg'!G1334</f>
        <v>0</v>
      </c>
      <c r="I1334" s="2">
        <f>'Moving Avg'!H1334</f>
        <v>0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50</v>
      </c>
      <c r="N1334" s="8">
        <f t="shared" si="201"/>
        <v>0</v>
      </c>
      <c r="O1334" s="8">
        <f t="shared" si="202"/>
        <v>0</v>
      </c>
      <c r="P1334" s="8">
        <f t="shared" si="203"/>
        <v>33</v>
      </c>
      <c r="Q1334" s="9">
        <f t="shared" si="204"/>
        <v>22.45</v>
      </c>
      <c r="R1334" s="9">
        <f t="shared" si="205"/>
        <v>18.25</v>
      </c>
      <c r="S1334" s="9">
        <f t="shared" si="206"/>
        <v>22.35</v>
      </c>
      <c r="T1334" s="9">
        <f t="shared" si="207"/>
        <v>20.75</v>
      </c>
      <c r="U1334" s="8">
        <f t="shared" si="208"/>
        <v>21.016666666666669</v>
      </c>
      <c r="V1334" s="8">
        <f t="shared" si="209"/>
        <v>20.950000000000003</v>
      </c>
    </row>
    <row r="1335" spans="1:22" ht="13.5" x14ac:dyDescent="0.25">
      <c r="A1335" s="3">
        <f>RSI!A1335</f>
        <v>0</v>
      </c>
      <c r="B1335" s="2">
        <f>RSI!B1335</f>
        <v>0</v>
      </c>
      <c r="C1335" s="2">
        <f>RSI!I1335</f>
        <v>6.1198260340887742</v>
      </c>
      <c r="D1335" s="2">
        <f>MACD!E1335</f>
        <v>-2.6458435009227484E-11</v>
      </c>
      <c r="E1335" s="2">
        <f>MACD!F1335</f>
        <v>-3.890946324885916E-11</v>
      </c>
      <c r="F1335" s="2">
        <f>'Moving Avg'!D1335</f>
        <v>0</v>
      </c>
      <c r="G1335" s="2">
        <f>'Moving Avg'!F1335</f>
        <v>0</v>
      </c>
      <c r="H1335" s="2">
        <f>'Moving Avg'!G1335</f>
        <v>0</v>
      </c>
      <c r="I1335" s="2">
        <f>'Moving Avg'!H1335</f>
        <v>0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50</v>
      </c>
      <c r="N1335" s="8">
        <f t="shared" si="201"/>
        <v>0</v>
      </c>
      <c r="O1335" s="8">
        <f t="shared" si="202"/>
        <v>0</v>
      </c>
      <c r="P1335" s="8">
        <f t="shared" si="203"/>
        <v>33</v>
      </c>
      <c r="Q1335" s="9">
        <f t="shared" si="204"/>
        <v>22.45</v>
      </c>
      <c r="R1335" s="9">
        <f t="shared" si="205"/>
        <v>18.25</v>
      </c>
      <c r="S1335" s="9">
        <f t="shared" si="206"/>
        <v>22.35</v>
      </c>
      <c r="T1335" s="9">
        <f t="shared" si="207"/>
        <v>20.75</v>
      </c>
      <c r="U1335" s="8">
        <f t="shared" si="208"/>
        <v>21.016666666666669</v>
      </c>
      <c r="V1335" s="8">
        <f t="shared" si="209"/>
        <v>20.950000000000003</v>
      </c>
    </row>
    <row r="1336" spans="1:22" ht="13.5" x14ac:dyDescent="0.25">
      <c r="A1336" s="3">
        <f>RSI!A1336</f>
        <v>0</v>
      </c>
      <c r="B1336" s="2">
        <f>RSI!B1336</f>
        <v>0</v>
      </c>
      <c r="C1336" s="2">
        <f>RSI!I1336</f>
        <v>6.1198260340887742</v>
      </c>
      <c r="D1336" s="2">
        <f>MACD!E1336</f>
        <v>-2.4498550934470067E-11</v>
      </c>
      <c r="E1336" s="2">
        <f>MACD!F1336</f>
        <v>-3.6027280785981342E-11</v>
      </c>
      <c r="F1336" s="2">
        <f>'Moving Avg'!D1336</f>
        <v>0</v>
      </c>
      <c r="G1336" s="2">
        <f>'Moving Avg'!F1336</f>
        <v>0</v>
      </c>
      <c r="H1336" s="2">
        <f>'Moving Avg'!G1336</f>
        <v>0</v>
      </c>
      <c r="I1336" s="2">
        <f>'Moving Avg'!H1336</f>
        <v>0</v>
      </c>
      <c r="J1336" s="6" t="str">
        <f>OBV!F1336</f>
        <v>NEUTRAL</v>
      </c>
      <c r="K1336" s="6" t="str">
        <f>OBV!G1336</f>
        <v>NEUTRAL</v>
      </c>
      <c r="L1336" s="6" t="str">
        <f>OBV!H1336</f>
        <v>NEUTRAL</v>
      </c>
      <c r="M1336" s="8">
        <f t="shared" si="200"/>
        <v>50</v>
      </c>
      <c r="N1336" s="8">
        <f t="shared" si="201"/>
        <v>0</v>
      </c>
      <c r="O1336" s="8">
        <f t="shared" si="202"/>
        <v>0</v>
      </c>
      <c r="P1336" s="8">
        <f t="shared" si="203"/>
        <v>33</v>
      </c>
      <c r="Q1336" s="9">
        <f t="shared" si="204"/>
        <v>22.45</v>
      </c>
      <c r="R1336" s="9">
        <f t="shared" si="205"/>
        <v>18.25</v>
      </c>
      <c r="S1336" s="9">
        <f t="shared" si="206"/>
        <v>22.35</v>
      </c>
      <c r="T1336" s="9">
        <f t="shared" si="207"/>
        <v>20.75</v>
      </c>
      <c r="U1336" s="8">
        <f t="shared" si="208"/>
        <v>21.016666666666669</v>
      </c>
      <c r="V1336" s="8">
        <f t="shared" si="209"/>
        <v>20.950000000000003</v>
      </c>
    </row>
    <row r="1337" spans="1:22" ht="13.5" x14ac:dyDescent="0.25">
      <c r="A1337" s="3">
        <f>RSI!A1337</f>
        <v>0</v>
      </c>
      <c r="B1337" s="2">
        <f>RSI!B1337</f>
        <v>0</v>
      </c>
      <c r="C1337" s="2">
        <f>RSI!I1337</f>
        <v>6.1198260340887742</v>
      </c>
      <c r="D1337" s="2">
        <f>MACD!E1337</f>
        <v>-2.2683843457842803E-11</v>
      </c>
      <c r="E1337" s="2">
        <f>MACD!F1337</f>
        <v>-3.3358593320353633E-11</v>
      </c>
      <c r="F1337" s="2">
        <f>'Moving Avg'!D1337</f>
        <v>0</v>
      </c>
      <c r="G1337" s="2">
        <f>'Moving Avg'!F1337</f>
        <v>0</v>
      </c>
      <c r="H1337" s="2">
        <f>'Moving Avg'!G1337</f>
        <v>0</v>
      </c>
      <c r="I1337" s="2">
        <f>'Moving Avg'!H1337</f>
        <v>0</v>
      </c>
      <c r="J1337" s="6" t="str">
        <f>OBV!F1337</f>
        <v>NEUTRAL</v>
      </c>
      <c r="K1337" s="6" t="str">
        <f>OBV!G1337</f>
        <v>NEUTRAL</v>
      </c>
      <c r="L1337" s="6" t="str">
        <f>OBV!H1337</f>
        <v>NEUTRAL</v>
      </c>
      <c r="M1337" s="8">
        <f t="shared" si="200"/>
        <v>50</v>
      </c>
      <c r="N1337" s="8">
        <f t="shared" si="201"/>
        <v>0</v>
      </c>
      <c r="O1337" s="8">
        <f t="shared" si="202"/>
        <v>0</v>
      </c>
      <c r="P1337" s="8">
        <f t="shared" si="203"/>
        <v>33</v>
      </c>
      <c r="Q1337" s="9">
        <f t="shared" si="204"/>
        <v>22.45</v>
      </c>
      <c r="R1337" s="9">
        <f t="shared" si="205"/>
        <v>18.25</v>
      </c>
      <c r="S1337" s="9">
        <f t="shared" si="206"/>
        <v>22.35</v>
      </c>
      <c r="T1337" s="9">
        <f t="shared" si="207"/>
        <v>20.75</v>
      </c>
      <c r="U1337" s="8">
        <f t="shared" si="208"/>
        <v>21.016666666666669</v>
      </c>
      <c r="V1337" s="8">
        <f t="shared" si="209"/>
        <v>20.950000000000003</v>
      </c>
    </row>
    <row r="1338" spans="1:22" ht="13.5" x14ac:dyDescent="0.25">
      <c r="A1338" s="3">
        <f>RSI!A1338</f>
        <v>0</v>
      </c>
      <c r="B1338" s="2">
        <f>RSI!B1338</f>
        <v>0</v>
      </c>
      <c r="C1338" s="2">
        <f>RSI!I1338</f>
        <v>6.1198260340887742</v>
      </c>
      <c r="D1338" s="2">
        <f>MACD!E1338</f>
        <v>-2.100355875726198E-11</v>
      </c>
      <c r="E1338" s="2">
        <f>MACD!F1338</f>
        <v>-3.0887586407735301E-11</v>
      </c>
      <c r="F1338" s="2">
        <f>'Moving Avg'!D1338</f>
        <v>0</v>
      </c>
      <c r="G1338" s="2">
        <f>'Moving Avg'!F1338</f>
        <v>0</v>
      </c>
      <c r="H1338" s="2">
        <f>'Moving Avg'!G1338</f>
        <v>0</v>
      </c>
      <c r="I1338" s="2">
        <f>'Moving Avg'!H1338</f>
        <v>0</v>
      </c>
      <c r="J1338" s="6" t="str">
        <f>OBV!F1338</f>
        <v>NEUTRAL</v>
      </c>
      <c r="K1338" s="6" t="str">
        <f>OBV!G1338</f>
        <v>NEUTRAL</v>
      </c>
      <c r="L1338" s="6" t="str">
        <f>OBV!H1338</f>
        <v>NEUTRAL</v>
      </c>
      <c r="M1338" s="8">
        <f t="shared" si="200"/>
        <v>50</v>
      </c>
      <c r="N1338" s="8">
        <f t="shared" si="201"/>
        <v>0</v>
      </c>
      <c r="O1338" s="8">
        <f t="shared" si="202"/>
        <v>0</v>
      </c>
      <c r="P1338" s="8">
        <f t="shared" si="203"/>
        <v>33</v>
      </c>
      <c r="Q1338" s="9">
        <f t="shared" si="204"/>
        <v>22.45</v>
      </c>
      <c r="R1338" s="9">
        <f t="shared" si="205"/>
        <v>18.25</v>
      </c>
      <c r="S1338" s="9">
        <f t="shared" si="206"/>
        <v>22.35</v>
      </c>
      <c r="T1338" s="9">
        <f t="shared" si="207"/>
        <v>20.75</v>
      </c>
      <c r="U1338" s="8">
        <f t="shared" si="208"/>
        <v>21.016666666666669</v>
      </c>
      <c r="V1338" s="8">
        <f t="shared" si="209"/>
        <v>20.950000000000003</v>
      </c>
    </row>
    <row r="1339" spans="1:22" ht="13.5" x14ac:dyDescent="0.25">
      <c r="A1339" s="3">
        <f>RSI!A1339</f>
        <v>0</v>
      </c>
      <c r="B1339" s="2">
        <f>RSI!B1339</f>
        <v>0</v>
      </c>
      <c r="C1339" s="2">
        <f>RSI!I1339</f>
        <v>6.1198260340887742</v>
      </c>
      <c r="D1339" s="2">
        <f>MACD!E1339</f>
        <v>-1.9447739590057494E-11</v>
      </c>
      <c r="E1339" s="2">
        <f>MACD!F1339</f>
        <v>-2.8599617044199742E-11</v>
      </c>
      <c r="F1339" s="2">
        <f>'Moving Avg'!D1339</f>
        <v>0</v>
      </c>
      <c r="G1339" s="2">
        <f>'Moving Avg'!F1339</f>
        <v>0</v>
      </c>
      <c r="H1339" s="2">
        <f>'Moving Avg'!G1339</f>
        <v>0</v>
      </c>
      <c r="I1339" s="2">
        <f>'Moving Avg'!H1339</f>
        <v>0</v>
      </c>
      <c r="J1339" s="6" t="str">
        <f>OBV!F1339</f>
        <v>NEUTRAL</v>
      </c>
      <c r="K1339" s="6" t="str">
        <f>OBV!G1339</f>
        <v>NEUTRAL</v>
      </c>
      <c r="L1339" s="6" t="str">
        <f>OBV!H1339</f>
        <v>NEUTRAL</v>
      </c>
      <c r="M1339" s="8">
        <f t="shared" si="200"/>
        <v>50</v>
      </c>
      <c r="N1339" s="8">
        <f t="shared" si="201"/>
        <v>0</v>
      </c>
      <c r="O1339" s="8">
        <f t="shared" si="202"/>
        <v>0</v>
      </c>
      <c r="P1339" s="8">
        <f t="shared" si="203"/>
        <v>33</v>
      </c>
      <c r="Q1339" s="9">
        <f t="shared" si="204"/>
        <v>22.45</v>
      </c>
      <c r="R1339" s="9">
        <f t="shared" si="205"/>
        <v>18.25</v>
      </c>
      <c r="S1339" s="9">
        <f t="shared" si="206"/>
        <v>22.35</v>
      </c>
      <c r="T1339" s="9">
        <f t="shared" si="207"/>
        <v>20.75</v>
      </c>
      <c r="U1339" s="8">
        <f t="shared" si="208"/>
        <v>21.016666666666669</v>
      </c>
      <c r="V1339" s="8">
        <f t="shared" si="209"/>
        <v>20.950000000000003</v>
      </c>
    </row>
    <row r="1340" spans="1:22" ht="13.5" x14ac:dyDescent="0.25">
      <c r="A1340" s="3">
        <f>RSI!A1340</f>
        <v>0</v>
      </c>
      <c r="B1340" s="2">
        <f>RSI!B1340</f>
        <v>0</v>
      </c>
      <c r="C1340" s="2">
        <f>RSI!I1340</f>
        <v>6.1198260340887742</v>
      </c>
      <c r="D1340" s="2">
        <f>MACD!E1340</f>
        <v>-1.800716628709036E-11</v>
      </c>
      <c r="E1340" s="2">
        <f>MACD!F1340</f>
        <v>-2.6481126892777866E-11</v>
      </c>
      <c r="F1340" s="2">
        <f>'Moving Avg'!D1340</f>
        <v>0</v>
      </c>
      <c r="G1340" s="2">
        <f>'Moving Avg'!F1340</f>
        <v>0</v>
      </c>
      <c r="H1340" s="2">
        <f>'Moving Avg'!G1340</f>
        <v>0</v>
      </c>
      <c r="I1340" s="2">
        <f>'Moving Avg'!H1340</f>
        <v>0</v>
      </c>
      <c r="J1340" s="6" t="str">
        <f>OBV!F1340</f>
        <v>NEUTRAL</v>
      </c>
      <c r="K1340" s="6" t="str">
        <f>OBV!G1340</f>
        <v>NEUTRAL</v>
      </c>
      <c r="L1340" s="6" t="str">
        <f>OBV!H1340</f>
        <v>NEUTRAL</v>
      </c>
      <c r="M1340" s="8">
        <f t="shared" si="200"/>
        <v>50</v>
      </c>
      <c r="N1340" s="8">
        <f t="shared" si="201"/>
        <v>0</v>
      </c>
      <c r="O1340" s="8">
        <f t="shared" si="202"/>
        <v>0</v>
      </c>
      <c r="P1340" s="8">
        <f t="shared" si="203"/>
        <v>33</v>
      </c>
      <c r="Q1340" s="9">
        <f t="shared" si="204"/>
        <v>22.45</v>
      </c>
      <c r="R1340" s="9">
        <f t="shared" si="205"/>
        <v>18.25</v>
      </c>
      <c r="S1340" s="9">
        <f t="shared" si="206"/>
        <v>22.35</v>
      </c>
      <c r="T1340" s="9">
        <f t="shared" si="207"/>
        <v>20.75</v>
      </c>
      <c r="U1340" s="8">
        <f t="shared" si="208"/>
        <v>21.016666666666669</v>
      </c>
      <c r="V1340" s="8">
        <f t="shared" si="209"/>
        <v>20.950000000000003</v>
      </c>
    </row>
    <row r="1341" spans="1:22" ht="13.5" x14ac:dyDescent="0.25">
      <c r="A1341" s="3">
        <f>RSI!A1341</f>
        <v>0</v>
      </c>
      <c r="B1341" s="2">
        <f>RSI!B1341</f>
        <v>0</v>
      </c>
      <c r="C1341" s="2">
        <f>RSI!I1341</f>
        <v>6.1198260340887742</v>
      </c>
      <c r="D1341" s="2">
        <f>MACD!E1341</f>
        <v>-1.6673302117676335E-11</v>
      </c>
      <c r="E1341" s="2">
        <f>MACD!F1341</f>
        <v>-2.4519561937757563E-11</v>
      </c>
      <c r="F1341" s="2">
        <f>'Moving Avg'!D1341</f>
        <v>0</v>
      </c>
      <c r="G1341" s="2">
        <f>'Moving Avg'!F1341</f>
        <v>0</v>
      </c>
      <c r="H1341" s="2">
        <f>'Moving Avg'!G1341</f>
        <v>0</v>
      </c>
      <c r="I1341" s="2">
        <f>'Moving Avg'!H1341</f>
        <v>0</v>
      </c>
      <c r="J1341" s="6" t="str">
        <f>OBV!F1341</f>
        <v>NEUTRAL</v>
      </c>
      <c r="K1341" s="6" t="str">
        <f>OBV!G1341</f>
        <v>NEUTRAL</v>
      </c>
      <c r="L1341" s="6" t="str">
        <f>OBV!H1341</f>
        <v>NEUTRAL</v>
      </c>
      <c r="M1341" s="8">
        <f t="shared" si="200"/>
        <v>50</v>
      </c>
      <c r="N1341" s="8">
        <f t="shared" si="201"/>
        <v>0</v>
      </c>
      <c r="O1341" s="8">
        <f t="shared" si="202"/>
        <v>0</v>
      </c>
      <c r="P1341" s="8">
        <f t="shared" si="203"/>
        <v>33</v>
      </c>
      <c r="Q1341" s="9">
        <f t="shared" si="204"/>
        <v>22.45</v>
      </c>
      <c r="R1341" s="9">
        <f t="shared" si="205"/>
        <v>18.25</v>
      </c>
      <c r="S1341" s="9">
        <f t="shared" si="206"/>
        <v>22.35</v>
      </c>
      <c r="T1341" s="9">
        <f t="shared" si="207"/>
        <v>20.75</v>
      </c>
      <c r="U1341" s="8">
        <f t="shared" si="208"/>
        <v>21.016666666666669</v>
      </c>
      <c r="V1341" s="8">
        <f t="shared" si="209"/>
        <v>20.950000000000003</v>
      </c>
    </row>
    <row r="1342" spans="1:22" ht="13.5" x14ac:dyDescent="0.25">
      <c r="A1342" s="3">
        <f>RSI!A1342</f>
        <v>0</v>
      </c>
      <c r="B1342" s="2">
        <f>RSI!B1342</f>
        <v>0</v>
      </c>
      <c r="C1342" s="2">
        <f>RSI!I1342</f>
        <v>6.1198260340887742</v>
      </c>
      <c r="D1342" s="2">
        <f>MACD!E1342</f>
        <v>-1.5438242701552228E-11</v>
      </c>
      <c r="E1342" s="2">
        <f>MACD!F1342</f>
        <v>-2.2703298090516498E-11</v>
      </c>
      <c r="F1342" s="2">
        <f>'Moving Avg'!D1342</f>
        <v>0</v>
      </c>
      <c r="G1342" s="2">
        <f>'Moving Avg'!F1342</f>
        <v>0</v>
      </c>
      <c r="H1342" s="2">
        <f>'Moving Avg'!G1342</f>
        <v>0</v>
      </c>
      <c r="I1342" s="2">
        <f>'Moving Avg'!H1342</f>
        <v>0</v>
      </c>
      <c r="J1342" s="6" t="str">
        <f>OBV!F1342</f>
        <v>NEUTRAL</v>
      </c>
      <c r="K1342" s="6" t="str">
        <f>OBV!G1342</f>
        <v>NEUTRAL</v>
      </c>
      <c r="L1342" s="6" t="str">
        <f>OBV!H1342</f>
        <v>NEUTRAL</v>
      </c>
      <c r="M1342" s="8">
        <f t="shared" si="200"/>
        <v>50</v>
      </c>
      <c r="N1342" s="8">
        <f t="shared" si="201"/>
        <v>0</v>
      </c>
      <c r="O1342" s="8">
        <f t="shared" si="202"/>
        <v>0</v>
      </c>
      <c r="P1342" s="8">
        <f t="shared" si="203"/>
        <v>33</v>
      </c>
      <c r="Q1342" s="9">
        <f t="shared" si="204"/>
        <v>22.45</v>
      </c>
      <c r="R1342" s="9">
        <f t="shared" si="205"/>
        <v>18.25</v>
      </c>
      <c r="S1342" s="9">
        <f t="shared" si="206"/>
        <v>22.35</v>
      </c>
      <c r="T1342" s="9">
        <f t="shared" si="207"/>
        <v>20.75</v>
      </c>
      <c r="U1342" s="8">
        <f t="shared" si="208"/>
        <v>21.016666666666669</v>
      </c>
      <c r="V1342" s="8">
        <f t="shared" si="209"/>
        <v>20.950000000000003</v>
      </c>
    </row>
    <row r="1343" spans="1:22" ht="13.5" x14ac:dyDescent="0.25">
      <c r="A1343" s="3">
        <f>RSI!A1343</f>
        <v>0</v>
      </c>
      <c r="B1343" s="2">
        <f>RSI!B1343</f>
        <v>0</v>
      </c>
      <c r="C1343" s="2">
        <f>RSI!I1343</f>
        <v>6.1198260340887742</v>
      </c>
      <c r="D1343" s="2">
        <f>MACD!E1343</f>
        <v>-1.4294669168103968E-11</v>
      </c>
      <c r="E1343" s="2">
        <f>MACD!F1343</f>
        <v>-2.1021572306033994E-11</v>
      </c>
      <c r="F1343" s="2">
        <f>'Moving Avg'!D1343</f>
        <v>0</v>
      </c>
      <c r="G1343" s="2">
        <f>'Moving Avg'!F1343</f>
        <v>0</v>
      </c>
      <c r="H1343" s="2">
        <f>'Moving Avg'!G1343</f>
        <v>0</v>
      </c>
      <c r="I1343" s="2">
        <f>'Moving Avg'!H1343</f>
        <v>0</v>
      </c>
      <c r="J1343" s="6" t="str">
        <f>OBV!F1343</f>
        <v>NEUTRAL</v>
      </c>
      <c r="K1343" s="6" t="str">
        <f>OBV!G1343</f>
        <v>NEUTRAL</v>
      </c>
      <c r="L1343" s="6" t="str">
        <f>OBV!H1343</f>
        <v>NEUTRAL</v>
      </c>
      <c r="M1343" s="8">
        <f t="shared" si="200"/>
        <v>50</v>
      </c>
      <c r="N1343" s="8">
        <f t="shared" si="201"/>
        <v>0</v>
      </c>
      <c r="O1343" s="8">
        <f t="shared" si="202"/>
        <v>0</v>
      </c>
      <c r="P1343" s="8">
        <f t="shared" si="203"/>
        <v>33</v>
      </c>
      <c r="Q1343" s="9">
        <f t="shared" si="204"/>
        <v>22.45</v>
      </c>
      <c r="R1343" s="9">
        <f t="shared" si="205"/>
        <v>18.25</v>
      </c>
      <c r="S1343" s="9">
        <f t="shared" si="206"/>
        <v>22.35</v>
      </c>
      <c r="T1343" s="9">
        <f t="shared" si="207"/>
        <v>20.75</v>
      </c>
      <c r="U1343" s="8">
        <f t="shared" si="208"/>
        <v>21.016666666666669</v>
      </c>
      <c r="V1343" s="8">
        <f t="shared" si="209"/>
        <v>20.950000000000003</v>
      </c>
    </row>
    <row r="1344" spans="1:22" ht="13.5" x14ac:dyDescent="0.25">
      <c r="A1344" s="3">
        <f>RSI!A1344</f>
        <v>0</v>
      </c>
      <c r="B1344" s="2">
        <f>RSI!B1344</f>
        <v>0</v>
      </c>
      <c r="C1344" s="2">
        <f>RSI!I1344</f>
        <v>6.1198260340887742</v>
      </c>
      <c r="D1344" s="2">
        <f>MACD!E1344</f>
        <v>-1.3235804785281498E-11</v>
      </c>
      <c r="E1344" s="2">
        <f>MACD!F1344</f>
        <v>-1.9464418801883495E-11</v>
      </c>
      <c r="F1344" s="2">
        <f>'Moving Avg'!D1344</f>
        <v>0</v>
      </c>
      <c r="G1344" s="2">
        <f>'Moving Avg'!F1344</f>
        <v>0</v>
      </c>
      <c r="H1344" s="2">
        <f>'Moving Avg'!G1344</f>
        <v>0</v>
      </c>
      <c r="I1344" s="2">
        <f>'Moving Avg'!H1344</f>
        <v>0</v>
      </c>
      <c r="J1344" s="6" t="str">
        <f>OBV!F1344</f>
        <v>NEUTRAL</v>
      </c>
      <c r="K1344" s="6" t="str">
        <f>OBV!G1344</f>
        <v>NEUTRAL</v>
      </c>
      <c r="L1344" s="6" t="str">
        <f>OBV!H1344</f>
        <v>NEUTRAL</v>
      </c>
      <c r="M1344" s="8">
        <f t="shared" si="200"/>
        <v>50</v>
      </c>
      <c r="N1344" s="8">
        <f t="shared" si="201"/>
        <v>0</v>
      </c>
      <c r="O1344" s="8">
        <f t="shared" si="202"/>
        <v>0</v>
      </c>
      <c r="P1344" s="8">
        <f t="shared" si="203"/>
        <v>33</v>
      </c>
      <c r="Q1344" s="9">
        <f t="shared" si="204"/>
        <v>22.45</v>
      </c>
      <c r="R1344" s="9">
        <f t="shared" si="205"/>
        <v>18.25</v>
      </c>
      <c r="S1344" s="9">
        <f t="shared" si="206"/>
        <v>22.35</v>
      </c>
      <c r="T1344" s="9">
        <f t="shared" si="207"/>
        <v>20.75</v>
      </c>
      <c r="U1344" s="8">
        <f t="shared" si="208"/>
        <v>21.016666666666669</v>
      </c>
      <c r="V1344" s="8">
        <f t="shared" si="209"/>
        <v>20.950000000000003</v>
      </c>
    </row>
    <row r="1345" spans="1:22" ht="13.5" x14ac:dyDescent="0.25">
      <c r="A1345" s="3">
        <f>RSI!A1345</f>
        <v>0</v>
      </c>
      <c r="B1345" s="2">
        <f>RSI!B1345</f>
        <v>0</v>
      </c>
      <c r="C1345" s="2">
        <f>RSI!I1345</f>
        <v>6.1198260340887742</v>
      </c>
      <c r="D1345" s="2">
        <f>MACD!E1345</f>
        <v>-1.225537480118661E-11</v>
      </c>
      <c r="E1345" s="2">
        <f>MACD!F1345</f>
        <v>-1.8022610001744121E-11</v>
      </c>
      <c r="F1345" s="2">
        <f>'Moving Avg'!D1345</f>
        <v>0</v>
      </c>
      <c r="G1345" s="2">
        <f>'Moving Avg'!F1345</f>
        <v>0</v>
      </c>
      <c r="H1345" s="2">
        <f>'Moving Avg'!G1345</f>
        <v>0</v>
      </c>
      <c r="I1345" s="2">
        <f>'Moving Avg'!H1345</f>
        <v>0</v>
      </c>
      <c r="J1345" s="6" t="str">
        <f>OBV!F1345</f>
        <v>NEUTRAL</v>
      </c>
      <c r="K1345" s="6" t="str">
        <f>OBV!G1345</f>
        <v>NEUTRAL</v>
      </c>
      <c r="L1345" s="6" t="str">
        <f>OBV!H1345</f>
        <v>NEUTRAL</v>
      </c>
      <c r="M1345" s="8">
        <f t="shared" si="200"/>
        <v>50</v>
      </c>
      <c r="N1345" s="8">
        <f t="shared" si="201"/>
        <v>0</v>
      </c>
      <c r="O1345" s="8">
        <f t="shared" si="202"/>
        <v>0</v>
      </c>
      <c r="P1345" s="8">
        <f t="shared" si="203"/>
        <v>33</v>
      </c>
      <c r="Q1345" s="9">
        <f t="shared" si="204"/>
        <v>22.45</v>
      </c>
      <c r="R1345" s="9">
        <f t="shared" si="205"/>
        <v>18.25</v>
      </c>
      <c r="S1345" s="9">
        <f t="shared" si="206"/>
        <v>22.35</v>
      </c>
      <c r="T1345" s="9">
        <f t="shared" si="207"/>
        <v>20.75</v>
      </c>
      <c r="U1345" s="8">
        <f t="shared" si="208"/>
        <v>21.016666666666669</v>
      </c>
      <c r="V1345" s="8">
        <f t="shared" si="209"/>
        <v>20.950000000000003</v>
      </c>
    </row>
    <row r="1346" spans="1:22" ht="13.5" x14ac:dyDescent="0.25">
      <c r="A1346" s="3">
        <f>RSI!A1346</f>
        <v>0</v>
      </c>
      <c r="B1346" s="2">
        <f>RSI!B1346</f>
        <v>0</v>
      </c>
      <c r="C1346" s="2">
        <f>RSI!I1346</f>
        <v>6.1198260340887742</v>
      </c>
      <c r="D1346" s="2">
        <f>MACD!E1346</f>
        <v>-1.1347569260358005E-11</v>
      </c>
      <c r="E1346" s="2">
        <f>MACD!F1346</f>
        <v>-1.6687601853466898E-11</v>
      </c>
      <c r="F1346" s="2">
        <f>'Moving Avg'!D1346</f>
        <v>0</v>
      </c>
      <c r="G1346" s="2">
        <f>'Moving Avg'!F1346</f>
        <v>0</v>
      </c>
      <c r="H1346" s="2">
        <f>'Moving Avg'!G1346</f>
        <v>0</v>
      </c>
      <c r="I1346" s="2">
        <f>'Moving Avg'!H1346</f>
        <v>0</v>
      </c>
      <c r="J1346" s="6" t="str">
        <f>OBV!F1346</f>
        <v>NEUTRAL</v>
      </c>
      <c r="K1346" s="6" t="str">
        <f>OBV!G1346</f>
        <v>NEUTRAL</v>
      </c>
      <c r="L1346" s="6" t="str">
        <f>OBV!H1346</f>
        <v>NEUTRAL</v>
      </c>
      <c r="M1346" s="8">
        <f t="shared" ref="M1346:M1409" si="210">IF(C1346&lt;30,50, IF(C1346&gt;70, 0, 25))</f>
        <v>50</v>
      </c>
      <c r="N1346" s="8">
        <f t="shared" ref="N1346:N1409" si="211">IF(E1346-D1346&gt;0.02, 100, IF(E1346-D1346&lt;0,0,45))</f>
        <v>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33</v>
      </c>
      <c r="Q1346" s="9">
        <f t="shared" si="204"/>
        <v>22.45</v>
      </c>
      <c r="R1346" s="9">
        <f t="shared" si="205"/>
        <v>18.25</v>
      </c>
      <c r="S1346" s="9">
        <f t="shared" si="206"/>
        <v>22.35</v>
      </c>
      <c r="T1346" s="9">
        <f t="shared" si="207"/>
        <v>20.75</v>
      </c>
      <c r="U1346" s="8">
        <f t="shared" si="208"/>
        <v>21.016666666666669</v>
      </c>
      <c r="V1346" s="8">
        <f t="shared" si="209"/>
        <v>20.950000000000003</v>
      </c>
    </row>
    <row r="1347" spans="1:22" ht="13.5" x14ac:dyDescent="0.25">
      <c r="A1347" s="3">
        <f>RSI!A1347</f>
        <v>0</v>
      </c>
      <c r="B1347" s="2">
        <f>RSI!B1347</f>
        <v>0</v>
      </c>
      <c r="C1347" s="2">
        <f>RSI!I1347</f>
        <v>6.1198260340887742</v>
      </c>
      <c r="D1347" s="2">
        <f>MACD!E1347</f>
        <v>-1.0507008574405589E-11</v>
      </c>
      <c r="E1347" s="2">
        <f>MACD!F1347</f>
        <v>-1.5451483197654638E-11</v>
      </c>
      <c r="F1347" s="2">
        <f>'Moving Avg'!D1347</f>
        <v>0</v>
      </c>
      <c r="G1347" s="2">
        <f>'Moving Avg'!F1347</f>
        <v>0</v>
      </c>
      <c r="H1347" s="2">
        <f>'Moving Avg'!G1347</f>
        <v>0</v>
      </c>
      <c r="I1347" s="2">
        <f>'Moving Avg'!H1347</f>
        <v>0</v>
      </c>
      <c r="J1347" s="6" t="str">
        <f>OBV!F1347</f>
        <v>NEUTRAL</v>
      </c>
      <c r="K1347" s="6" t="str">
        <f>OBV!G1347</f>
        <v>NEUTRAL</v>
      </c>
      <c r="L1347" s="6" t="str">
        <f>OBV!H1347</f>
        <v>NEUTRAL</v>
      </c>
      <c r="M1347" s="8">
        <f t="shared" si="210"/>
        <v>50</v>
      </c>
      <c r="N1347" s="8">
        <f t="shared" si="211"/>
        <v>0</v>
      </c>
      <c r="O1347" s="8">
        <f t="shared" si="212"/>
        <v>0</v>
      </c>
      <c r="P1347" s="8">
        <f t="shared" si="213"/>
        <v>33</v>
      </c>
      <c r="Q1347" s="9">
        <f t="shared" ref="Q1347:Q1410" si="214">0.35*M1347+N1347*0.35+O1347*0.15+P1347*0.15</f>
        <v>22.45</v>
      </c>
      <c r="R1347" s="9">
        <f t="shared" ref="R1347:R1410" si="215">M1347*0.2+N1347*0.2+O1347*0.35+P1347*0.25</f>
        <v>18.25</v>
      </c>
      <c r="S1347" s="9">
        <f t="shared" ref="S1347:S1410" si="216">M1347*0.15+N1347*0.15+O1347*0.25+P1347*0.45</f>
        <v>22.35</v>
      </c>
      <c r="T1347" s="9">
        <f t="shared" ref="T1347:T1410" si="217">0.25*SUM(M1347:P1347)</f>
        <v>20.75</v>
      </c>
      <c r="U1347" s="8">
        <f t="shared" ref="U1347:U1410" si="218">SUM(Q1347:S1347)/3</f>
        <v>21.016666666666669</v>
      </c>
      <c r="V1347" s="8">
        <f t="shared" ref="V1347:V1410" si="219">SUM(Q1347:T1347)/4</f>
        <v>20.950000000000003</v>
      </c>
    </row>
    <row r="1348" spans="1:22" ht="13.5" x14ac:dyDescent="0.25">
      <c r="A1348" s="3">
        <f>RSI!A1348</f>
        <v>0</v>
      </c>
      <c r="B1348" s="2">
        <f>RSI!B1348</f>
        <v>0</v>
      </c>
      <c r="C1348" s="2">
        <f>RSI!I1348</f>
        <v>6.1198260340887742</v>
      </c>
      <c r="D1348" s="2">
        <f>MACD!E1348</f>
        <v>-9.7287116429681612E-12</v>
      </c>
      <c r="E1348" s="2">
        <f>MACD!F1348</f>
        <v>-1.4306928886717343E-11</v>
      </c>
      <c r="F1348" s="2">
        <f>'Moving Avg'!D1348</f>
        <v>0</v>
      </c>
      <c r="G1348" s="2">
        <f>'Moving Avg'!F1348</f>
        <v>0</v>
      </c>
      <c r="H1348" s="2">
        <f>'Moving Avg'!G1348</f>
        <v>0</v>
      </c>
      <c r="I1348" s="2">
        <f>'Moving Avg'!H1348</f>
        <v>0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  <c r="M1348" s="8">
        <f t="shared" si="210"/>
        <v>50</v>
      </c>
      <c r="N1348" s="8">
        <f t="shared" si="211"/>
        <v>0</v>
      </c>
      <c r="O1348" s="8">
        <f t="shared" si="212"/>
        <v>0</v>
      </c>
      <c r="P1348" s="8">
        <f t="shared" si="213"/>
        <v>33</v>
      </c>
      <c r="Q1348" s="9">
        <f t="shared" si="214"/>
        <v>22.45</v>
      </c>
      <c r="R1348" s="9">
        <f t="shared" si="215"/>
        <v>18.25</v>
      </c>
      <c r="S1348" s="9">
        <f t="shared" si="216"/>
        <v>22.35</v>
      </c>
      <c r="T1348" s="9">
        <f t="shared" si="217"/>
        <v>20.75</v>
      </c>
      <c r="U1348" s="8">
        <f t="shared" si="218"/>
        <v>21.016666666666669</v>
      </c>
      <c r="V1348" s="8">
        <f t="shared" si="219"/>
        <v>20.950000000000003</v>
      </c>
    </row>
    <row r="1349" spans="1:22" ht="13.5" x14ac:dyDescent="0.25">
      <c r="A1349" s="3">
        <f>RSI!A1349</f>
        <v>0</v>
      </c>
      <c r="B1349" s="2">
        <f>RSI!B1349</f>
        <v>0</v>
      </c>
      <c r="C1349" s="2">
        <f>RSI!I1349</f>
        <v>6.1198260340887742</v>
      </c>
      <c r="D1349" s="2">
        <f>MACD!E1349</f>
        <v>-9.0080663360816489E-12</v>
      </c>
      <c r="E1349" s="2">
        <f>MACD!F1349</f>
        <v>-1.3247156376590205E-11</v>
      </c>
      <c r="F1349" s="2">
        <f>'Moving Avg'!D1349</f>
        <v>0</v>
      </c>
      <c r="G1349" s="2">
        <f>'Moving Avg'!F1349</f>
        <v>0</v>
      </c>
      <c r="H1349" s="2">
        <f>'Moving Avg'!G1349</f>
        <v>0</v>
      </c>
      <c r="I1349" s="2">
        <f>'Moving Avg'!H1349</f>
        <v>0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  <c r="M1349" s="8">
        <f t="shared" si="210"/>
        <v>50</v>
      </c>
      <c r="N1349" s="8">
        <f t="shared" si="211"/>
        <v>0</v>
      </c>
      <c r="O1349" s="8">
        <f t="shared" si="212"/>
        <v>0</v>
      </c>
      <c r="P1349" s="8">
        <f t="shared" si="213"/>
        <v>33</v>
      </c>
      <c r="Q1349" s="9">
        <f t="shared" si="214"/>
        <v>22.45</v>
      </c>
      <c r="R1349" s="9">
        <f t="shared" si="215"/>
        <v>18.25</v>
      </c>
      <c r="S1349" s="9">
        <f t="shared" si="216"/>
        <v>22.35</v>
      </c>
      <c r="T1349" s="9">
        <f t="shared" si="217"/>
        <v>20.75</v>
      </c>
      <c r="U1349" s="8">
        <f t="shared" si="218"/>
        <v>21.016666666666669</v>
      </c>
      <c r="V1349" s="8">
        <f t="shared" si="219"/>
        <v>20.950000000000003</v>
      </c>
    </row>
    <row r="1350" spans="1:22" ht="13.5" x14ac:dyDescent="0.25">
      <c r="A1350" s="3">
        <f>RSI!A1350</f>
        <v>0</v>
      </c>
      <c r="B1350" s="2">
        <f>RSI!B1350</f>
        <v>0</v>
      </c>
      <c r="C1350" s="2">
        <f>RSI!I1350</f>
        <v>6.1198260340887742</v>
      </c>
      <c r="D1350" s="2">
        <f>MACD!E1350</f>
        <v>-8.3408021630385812E-12</v>
      </c>
      <c r="E1350" s="2">
        <f>MACD!F1350</f>
        <v>-1.2265885533879881E-11</v>
      </c>
      <c r="F1350" s="2">
        <f>'Moving Avg'!D1350</f>
        <v>0</v>
      </c>
      <c r="G1350" s="2">
        <f>'Moving Avg'!F1350</f>
        <v>0</v>
      </c>
      <c r="H1350" s="2">
        <f>'Moving Avg'!G1350</f>
        <v>0</v>
      </c>
      <c r="I1350" s="2">
        <f>'Moving Avg'!H1350</f>
        <v>0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  <c r="M1350" s="8">
        <f t="shared" si="210"/>
        <v>50</v>
      </c>
      <c r="N1350" s="8">
        <f t="shared" si="211"/>
        <v>0</v>
      </c>
      <c r="O1350" s="8">
        <f t="shared" si="212"/>
        <v>0</v>
      </c>
      <c r="P1350" s="8">
        <f t="shared" si="213"/>
        <v>33</v>
      </c>
      <c r="Q1350" s="9">
        <f t="shared" si="214"/>
        <v>22.45</v>
      </c>
      <c r="R1350" s="9">
        <f t="shared" si="215"/>
        <v>18.25</v>
      </c>
      <c r="S1350" s="9">
        <f t="shared" si="216"/>
        <v>22.35</v>
      </c>
      <c r="T1350" s="9">
        <f t="shared" si="217"/>
        <v>20.75</v>
      </c>
      <c r="U1350" s="8">
        <f t="shared" si="218"/>
        <v>21.016666666666669</v>
      </c>
      <c r="V1350" s="8">
        <f t="shared" si="219"/>
        <v>20.950000000000003</v>
      </c>
    </row>
    <row r="1351" spans="1:22" ht="13.5" x14ac:dyDescent="0.25">
      <c r="A1351" s="3">
        <f>RSI!A1351</f>
        <v>0</v>
      </c>
      <c r="B1351" s="2">
        <f>RSI!B1351</f>
        <v>0</v>
      </c>
      <c r="C1351" s="2">
        <f>RSI!I1351</f>
        <v>6.1198260340887742</v>
      </c>
      <c r="D1351" s="2">
        <f>MACD!E1351</f>
        <v>-7.722964965776479E-12</v>
      </c>
      <c r="E1351" s="2">
        <f>MACD!F1351</f>
        <v>-1.1357301420259202E-11</v>
      </c>
      <c r="F1351" s="2">
        <f>'Moving Avg'!D1351</f>
        <v>0</v>
      </c>
      <c r="G1351" s="2">
        <f>'Moving Avg'!F1351</f>
        <v>0</v>
      </c>
      <c r="H1351" s="2">
        <f>'Moving Avg'!G1351</f>
        <v>0</v>
      </c>
      <c r="I1351" s="2">
        <f>'Moving Avg'!H1351</f>
        <v>0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  <c r="M1351" s="8">
        <f t="shared" si="210"/>
        <v>50</v>
      </c>
      <c r="N1351" s="8">
        <f t="shared" si="211"/>
        <v>0</v>
      </c>
      <c r="O1351" s="8">
        <f t="shared" si="212"/>
        <v>0</v>
      </c>
      <c r="P1351" s="8">
        <f t="shared" si="213"/>
        <v>33</v>
      </c>
      <c r="Q1351" s="9">
        <f t="shared" si="214"/>
        <v>22.45</v>
      </c>
      <c r="R1351" s="9">
        <f t="shared" si="215"/>
        <v>18.25</v>
      </c>
      <c r="S1351" s="9">
        <f t="shared" si="216"/>
        <v>22.35</v>
      </c>
      <c r="T1351" s="9">
        <f t="shared" si="217"/>
        <v>20.75</v>
      </c>
      <c r="U1351" s="8">
        <f t="shared" si="218"/>
        <v>21.016666666666669</v>
      </c>
      <c r="V1351" s="8">
        <f t="shared" si="219"/>
        <v>20.950000000000003</v>
      </c>
    </row>
    <row r="1352" spans="1:22" ht="13.5" x14ac:dyDescent="0.25">
      <c r="A1352" s="3">
        <f>RSI!A1352</f>
        <v>0</v>
      </c>
      <c r="B1352" s="2">
        <f>RSI!B1352</f>
        <v>0</v>
      </c>
      <c r="C1352" s="2">
        <f>RSI!I1352</f>
        <v>6.1198260340887742</v>
      </c>
      <c r="D1352" s="2">
        <f>MACD!E1352</f>
        <v>-7.1508934868300863E-12</v>
      </c>
      <c r="E1352" s="2">
        <f>MACD!F1352</f>
        <v>-1.051601983357338E-11</v>
      </c>
      <c r="F1352" s="2">
        <f>'Moving Avg'!D1352</f>
        <v>0</v>
      </c>
      <c r="G1352" s="2">
        <f>'Moving Avg'!F1352</f>
        <v>0</v>
      </c>
      <c r="H1352" s="2">
        <f>'Moving Avg'!G1352</f>
        <v>0</v>
      </c>
      <c r="I1352" s="2">
        <f>'Moving Avg'!H1352</f>
        <v>0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50</v>
      </c>
      <c r="N1352" s="8">
        <f t="shared" si="211"/>
        <v>0</v>
      </c>
      <c r="O1352" s="8">
        <f t="shared" si="212"/>
        <v>0</v>
      </c>
      <c r="P1352" s="8">
        <f t="shared" si="213"/>
        <v>33</v>
      </c>
      <c r="Q1352" s="9">
        <f t="shared" si="214"/>
        <v>22.45</v>
      </c>
      <c r="R1352" s="9">
        <f t="shared" si="215"/>
        <v>18.25</v>
      </c>
      <c r="S1352" s="9">
        <f t="shared" si="216"/>
        <v>22.35</v>
      </c>
      <c r="T1352" s="9">
        <f t="shared" si="217"/>
        <v>20.75</v>
      </c>
      <c r="U1352" s="8">
        <f t="shared" si="218"/>
        <v>21.016666666666669</v>
      </c>
      <c r="V1352" s="8">
        <f t="shared" si="219"/>
        <v>20.950000000000003</v>
      </c>
    </row>
    <row r="1353" spans="1:22" ht="13.5" x14ac:dyDescent="0.25">
      <c r="A1353" s="3">
        <f>RSI!A1353</f>
        <v>0</v>
      </c>
      <c r="B1353" s="2">
        <f>RSI!B1353</f>
        <v>0</v>
      </c>
      <c r="C1353" s="2">
        <f>RSI!I1353</f>
        <v>6.1198260340887742</v>
      </c>
      <c r="D1353" s="2">
        <f>MACD!E1353</f>
        <v>-6.6211976729908304E-12</v>
      </c>
      <c r="E1353" s="2">
        <f>MACD!F1353</f>
        <v>-9.7370554014568701E-12</v>
      </c>
      <c r="F1353" s="2">
        <f>'Moving Avg'!D1353</f>
        <v>0</v>
      </c>
      <c r="G1353" s="2">
        <f>'Moving Avg'!F1353</f>
        <v>0</v>
      </c>
      <c r="H1353" s="2">
        <f>'Moving Avg'!G1353</f>
        <v>0</v>
      </c>
      <c r="I1353" s="2">
        <f>'Moving Avg'!H1353</f>
        <v>0</v>
      </c>
      <c r="J1353" s="6" t="str">
        <f>OBV!F1353</f>
        <v>NEUTRAL</v>
      </c>
      <c r="K1353" s="6" t="str">
        <f>OBV!G1353</f>
        <v>NEUTRAL</v>
      </c>
      <c r="L1353" s="6" t="str">
        <f>OBV!H1353</f>
        <v>NEUTRAL</v>
      </c>
      <c r="M1353" s="8">
        <f t="shared" si="210"/>
        <v>50</v>
      </c>
      <c r="N1353" s="8">
        <f t="shared" si="211"/>
        <v>0</v>
      </c>
      <c r="O1353" s="8">
        <f t="shared" si="212"/>
        <v>0</v>
      </c>
      <c r="P1353" s="8">
        <f t="shared" si="213"/>
        <v>33</v>
      </c>
      <c r="Q1353" s="9">
        <f t="shared" si="214"/>
        <v>22.45</v>
      </c>
      <c r="R1353" s="9">
        <f t="shared" si="215"/>
        <v>18.25</v>
      </c>
      <c r="S1353" s="9">
        <f t="shared" si="216"/>
        <v>22.35</v>
      </c>
      <c r="T1353" s="9">
        <f t="shared" si="217"/>
        <v>20.75</v>
      </c>
      <c r="U1353" s="8">
        <f t="shared" si="218"/>
        <v>21.016666666666669</v>
      </c>
      <c r="V1353" s="8">
        <f t="shared" si="219"/>
        <v>20.950000000000003</v>
      </c>
    </row>
    <row r="1354" spans="1:22" ht="13.5" x14ac:dyDescent="0.25">
      <c r="A1354" s="3">
        <f>RSI!A1354</f>
        <v>0</v>
      </c>
      <c r="B1354" s="2">
        <f>RSI!B1354</f>
        <v>0</v>
      </c>
      <c r="C1354" s="2">
        <f>RSI!I1354</f>
        <v>6.11982603408876</v>
      </c>
      <c r="D1354" s="2">
        <f>MACD!E1354</f>
        <v>-6.1307385861026296E-12</v>
      </c>
      <c r="E1354" s="2">
        <f>MACD!F1354</f>
        <v>-9.015792038386023E-12</v>
      </c>
      <c r="F1354" s="2">
        <f>'Moving Avg'!D1354</f>
        <v>0</v>
      </c>
      <c r="G1354" s="2">
        <f>'Moving Avg'!F1354</f>
        <v>0</v>
      </c>
      <c r="H1354" s="2">
        <f>'Moving Avg'!G1354</f>
        <v>0</v>
      </c>
      <c r="I1354" s="2">
        <f>'Moving Avg'!H1354</f>
        <v>0</v>
      </c>
      <c r="J1354" s="6" t="str">
        <f>OBV!F1354</f>
        <v>NEUTRAL</v>
      </c>
      <c r="K1354" s="6" t="str">
        <f>OBV!G1354</f>
        <v>NEUTRAL</v>
      </c>
      <c r="L1354" s="6" t="str">
        <f>OBV!H1354</f>
        <v>NEUTRAL</v>
      </c>
      <c r="M1354" s="8">
        <f t="shared" si="210"/>
        <v>50</v>
      </c>
      <c r="N1354" s="8">
        <f t="shared" si="211"/>
        <v>0</v>
      </c>
      <c r="O1354" s="8">
        <f t="shared" si="212"/>
        <v>0</v>
      </c>
      <c r="P1354" s="8">
        <f t="shared" si="213"/>
        <v>33</v>
      </c>
      <c r="Q1354" s="9">
        <f t="shared" si="214"/>
        <v>22.45</v>
      </c>
      <c r="R1354" s="9">
        <f t="shared" si="215"/>
        <v>18.25</v>
      </c>
      <c r="S1354" s="9">
        <f t="shared" si="216"/>
        <v>22.35</v>
      </c>
      <c r="T1354" s="9">
        <f t="shared" si="217"/>
        <v>20.75</v>
      </c>
      <c r="U1354" s="8">
        <f t="shared" si="218"/>
        <v>21.016666666666669</v>
      </c>
      <c r="V1354" s="8">
        <f t="shared" si="219"/>
        <v>20.950000000000003</v>
      </c>
    </row>
    <row r="1355" spans="1:22" ht="13.5" x14ac:dyDescent="0.25">
      <c r="A1355" s="3">
        <f>RSI!A1355</f>
        <v>0</v>
      </c>
      <c r="B1355" s="2">
        <f>RSI!B1355</f>
        <v>0</v>
      </c>
      <c r="C1355" s="2">
        <f>RSI!I1355</f>
        <v>6.11982603408876</v>
      </c>
      <c r="D1355" s="2">
        <f>MACD!E1355</f>
        <v>-5.6766098019468862E-12</v>
      </c>
      <c r="E1355" s="2">
        <f>MACD!F1355</f>
        <v>-8.3479555910981955E-12</v>
      </c>
      <c r="F1355" s="2">
        <f>'Moving Avg'!D1355</f>
        <v>0</v>
      </c>
      <c r="G1355" s="2">
        <f>'Moving Avg'!F1355</f>
        <v>0</v>
      </c>
      <c r="H1355" s="2">
        <f>'Moving Avg'!G1355</f>
        <v>0</v>
      </c>
      <c r="I1355" s="2">
        <f>'Moving Avg'!H1355</f>
        <v>0</v>
      </c>
      <c r="J1355" s="6" t="str">
        <f>OBV!F1355</f>
        <v>NEUTRAL</v>
      </c>
      <c r="K1355" s="6" t="str">
        <f>OBV!G1355</f>
        <v>NEUTRAL</v>
      </c>
      <c r="L1355" s="6" t="str">
        <f>OBV!H1355</f>
        <v>NEUTRAL</v>
      </c>
      <c r="M1355" s="8">
        <f t="shared" si="210"/>
        <v>50</v>
      </c>
      <c r="N1355" s="8">
        <f t="shared" si="211"/>
        <v>0</v>
      </c>
      <c r="O1355" s="8">
        <f t="shared" si="212"/>
        <v>0</v>
      </c>
      <c r="P1355" s="8">
        <f t="shared" si="213"/>
        <v>33</v>
      </c>
      <c r="Q1355" s="9">
        <f t="shared" si="214"/>
        <v>22.45</v>
      </c>
      <c r="R1355" s="9">
        <f t="shared" si="215"/>
        <v>18.25</v>
      </c>
      <c r="S1355" s="9">
        <f t="shared" si="216"/>
        <v>22.35</v>
      </c>
      <c r="T1355" s="9">
        <f t="shared" si="217"/>
        <v>20.75</v>
      </c>
      <c r="U1355" s="8">
        <f t="shared" si="218"/>
        <v>21.016666666666669</v>
      </c>
      <c r="V1355" s="8">
        <f t="shared" si="219"/>
        <v>20.950000000000003</v>
      </c>
    </row>
    <row r="1356" spans="1:22" ht="13.5" x14ac:dyDescent="0.25">
      <c r="A1356" s="3">
        <f>RSI!A1356</f>
        <v>0</v>
      </c>
      <c r="B1356" s="2">
        <f>RSI!B1356</f>
        <v>0</v>
      </c>
      <c r="C1356" s="2">
        <f>RSI!I1356</f>
        <v>6.11982603408876</v>
      </c>
      <c r="D1356" s="2">
        <f>MACD!E1356</f>
        <v>-5.2561201869878643E-12</v>
      </c>
      <c r="E1356" s="2">
        <f>MACD!F1356</f>
        <v>-7.7295885102761297E-12</v>
      </c>
      <c r="F1356" s="2">
        <f>'Moving Avg'!D1356</f>
        <v>0</v>
      </c>
      <c r="G1356" s="2">
        <f>'Moving Avg'!F1356</f>
        <v>0</v>
      </c>
      <c r="H1356" s="2">
        <f>'Moving Avg'!G1356</f>
        <v>0</v>
      </c>
      <c r="I1356" s="2">
        <f>'Moving Avg'!H1356</f>
        <v>0</v>
      </c>
      <c r="J1356" s="6" t="str">
        <f>OBV!F1356</f>
        <v>NEUTRAL</v>
      </c>
      <c r="K1356" s="6" t="str">
        <f>OBV!G1356</f>
        <v>NEUTRAL</v>
      </c>
      <c r="L1356" s="6" t="str">
        <f>OBV!H1356</f>
        <v>NEUTRAL</v>
      </c>
      <c r="M1356" s="8">
        <f t="shared" si="210"/>
        <v>50</v>
      </c>
      <c r="N1356" s="8">
        <f t="shared" si="211"/>
        <v>0</v>
      </c>
      <c r="O1356" s="8">
        <f t="shared" si="212"/>
        <v>0</v>
      </c>
      <c r="P1356" s="8">
        <f t="shared" si="213"/>
        <v>33</v>
      </c>
      <c r="Q1356" s="9">
        <f t="shared" si="214"/>
        <v>22.45</v>
      </c>
      <c r="R1356" s="9">
        <f t="shared" si="215"/>
        <v>18.25</v>
      </c>
      <c r="S1356" s="9">
        <f t="shared" si="216"/>
        <v>22.35</v>
      </c>
      <c r="T1356" s="9">
        <f t="shared" si="217"/>
        <v>20.75</v>
      </c>
      <c r="U1356" s="8">
        <f t="shared" si="218"/>
        <v>21.016666666666669</v>
      </c>
      <c r="V1356" s="8">
        <f t="shared" si="219"/>
        <v>20.950000000000003</v>
      </c>
    </row>
    <row r="1357" spans="1:22" ht="13.5" x14ac:dyDescent="0.25">
      <c r="A1357" s="3">
        <f>RSI!A1357</f>
        <v>0</v>
      </c>
      <c r="B1357" s="2">
        <f>RSI!B1357</f>
        <v>0</v>
      </c>
      <c r="C1357" s="2">
        <f>RSI!I1357</f>
        <v>6.1198260340887742</v>
      </c>
      <c r="D1357" s="2">
        <f>MACD!E1357</f>
        <v>-4.8667779509146942E-12</v>
      </c>
      <c r="E1357" s="2">
        <f>MACD!F1357</f>
        <v>-7.1570263984038429E-12</v>
      </c>
      <c r="F1357" s="2">
        <f>'Moving Avg'!D1357</f>
        <v>0</v>
      </c>
      <c r="G1357" s="2">
        <f>'Moving Avg'!F1357</f>
        <v>0</v>
      </c>
      <c r="H1357" s="2">
        <f>'Moving Avg'!G1357</f>
        <v>0</v>
      </c>
      <c r="I1357" s="2">
        <f>'Moving Avg'!H1357</f>
        <v>0</v>
      </c>
      <c r="J1357" s="6" t="str">
        <f>OBV!F1357</f>
        <v>NEUTRAL</v>
      </c>
      <c r="K1357" s="6" t="str">
        <f>OBV!G1357</f>
        <v>NEUTRAL</v>
      </c>
      <c r="L1357" s="6" t="str">
        <f>OBV!H1357</f>
        <v>NEUTRAL</v>
      </c>
      <c r="M1357" s="8">
        <f t="shared" si="210"/>
        <v>50</v>
      </c>
      <c r="N1357" s="8">
        <f t="shared" si="211"/>
        <v>0</v>
      </c>
      <c r="O1357" s="8">
        <f t="shared" si="212"/>
        <v>0</v>
      </c>
      <c r="P1357" s="8">
        <f t="shared" si="213"/>
        <v>33</v>
      </c>
      <c r="Q1357" s="9">
        <f t="shared" si="214"/>
        <v>22.45</v>
      </c>
      <c r="R1357" s="9">
        <f t="shared" si="215"/>
        <v>18.25</v>
      </c>
      <c r="S1357" s="9">
        <f t="shared" si="216"/>
        <v>22.35</v>
      </c>
      <c r="T1357" s="9">
        <f t="shared" si="217"/>
        <v>20.75</v>
      </c>
      <c r="U1357" s="8">
        <f t="shared" si="218"/>
        <v>21.016666666666669</v>
      </c>
      <c r="V1357" s="8">
        <f t="shared" si="219"/>
        <v>20.950000000000003</v>
      </c>
    </row>
    <row r="1358" spans="1:22" ht="13.5" x14ac:dyDescent="0.25">
      <c r="A1358" s="3">
        <f>RSI!A1358</f>
        <v>0</v>
      </c>
      <c r="B1358" s="2">
        <f>RSI!B1358</f>
        <v>0</v>
      </c>
      <c r="C1358" s="2">
        <f>RSI!I1358</f>
        <v>6.1198260340887742</v>
      </c>
      <c r="D1358" s="2">
        <f>MACD!E1358</f>
        <v>-4.5062758804765735E-12</v>
      </c>
      <c r="E1358" s="2">
        <f>MACD!F1358</f>
        <v>-6.6268762948183892E-12</v>
      </c>
      <c r="F1358" s="2">
        <f>'Moving Avg'!D1358</f>
        <v>0</v>
      </c>
      <c r="G1358" s="2">
        <f>'Moving Avg'!F1358</f>
        <v>0</v>
      </c>
      <c r="H1358" s="2">
        <f>'Moving Avg'!G1358</f>
        <v>0</v>
      </c>
      <c r="I1358" s="2">
        <f>'Moving Avg'!H1358</f>
        <v>0</v>
      </c>
      <c r="J1358" s="6" t="str">
        <f>OBV!F1358</f>
        <v>NEUTRAL</v>
      </c>
      <c r="K1358" s="6" t="str">
        <f>OBV!G1358</f>
        <v>NEUTRAL</v>
      </c>
      <c r="L1358" s="6" t="str">
        <f>OBV!H1358</f>
        <v>NEUTRAL</v>
      </c>
      <c r="M1358" s="8">
        <f t="shared" si="210"/>
        <v>50</v>
      </c>
      <c r="N1358" s="8">
        <f t="shared" si="211"/>
        <v>0</v>
      </c>
      <c r="O1358" s="8">
        <f t="shared" si="212"/>
        <v>0</v>
      </c>
      <c r="P1358" s="8">
        <f t="shared" si="213"/>
        <v>33</v>
      </c>
      <c r="Q1358" s="9">
        <f t="shared" si="214"/>
        <v>22.45</v>
      </c>
      <c r="R1358" s="9">
        <f t="shared" si="215"/>
        <v>18.25</v>
      </c>
      <c r="S1358" s="9">
        <f t="shared" si="216"/>
        <v>22.35</v>
      </c>
      <c r="T1358" s="9">
        <f t="shared" si="217"/>
        <v>20.75</v>
      </c>
      <c r="U1358" s="8">
        <f t="shared" si="218"/>
        <v>21.016666666666669</v>
      </c>
      <c r="V1358" s="8">
        <f t="shared" si="219"/>
        <v>20.950000000000003</v>
      </c>
    </row>
    <row r="1359" spans="1:22" ht="13.5" x14ac:dyDescent="0.25">
      <c r="A1359" s="3">
        <f>RSI!A1359</f>
        <v>0</v>
      </c>
      <c r="B1359" s="2">
        <f>RSI!B1359</f>
        <v>0</v>
      </c>
      <c r="C1359" s="2">
        <f>RSI!I1359</f>
        <v>6.1198260340887742</v>
      </c>
      <c r="D1359" s="2">
        <f>MACD!E1359</f>
        <v>-4.1724776671079424E-12</v>
      </c>
      <c r="E1359" s="2">
        <f>MACD!F1359</f>
        <v>-6.1359965692763005E-12</v>
      </c>
      <c r="F1359" s="2">
        <f>'Moving Avg'!D1359</f>
        <v>0</v>
      </c>
      <c r="G1359" s="2">
        <f>'Moving Avg'!F1359</f>
        <v>0</v>
      </c>
      <c r="H1359" s="2">
        <f>'Moving Avg'!G1359</f>
        <v>0</v>
      </c>
      <c r="I1359" s="2">
        <f>'Moving Avg'!H1359</f>
        <v>0</v>
      </c>
      <c r="J1359" s="6" t="str">
        <f>OBV!F1359</f>
        <v>NEUTRAL</v>
      </c>
      <c r="K1359" s="6" t="str">
        <f>OBV!G1359</f>
        <v>NEUTRAL</v>
      </c>
      <c r="L1359" s="6" t="str">
        <f>OBV!H1359</f>
        <v>NEUTRAL</v>
      </c>
      <c r="M1359" s="8">
        <f t="shared" si="210"/>
        <v>50</v>
      </c>
      <c r="N1359" s="8">
        <f t="shared" si="211"/>
        <v>0</v>
      </c>
      <c r="O1359" s="8">
        <f t="shared" si="212"/>
        <v>0</v>
      </c>
      <c r="P1359" s="8">
        <f t="shared" si="213"/>
        <v>33</v>
      </c>
      <c r="Q1359" s="9">
        <f t="shared" si="214"/>
        <v>22.45</v>
      </c>
      <c r="R1359" s="9">
        <f t="shared" si="215"/>
        <v>18.25</v>
      </c>
      <c r="S1359" s="9">
        <f t="shared" si="216"/>
        <v>22.35</v>
      </c>
      <c r="T1359" s="9">
        <f t="shared" si="217"/>
        <v>20.75</v>
      </c>
      <c r="U1359" s="8">
        <f t="shared" si="218"/>
        <v>21.016666666666669</v>
      </c>
      <c r="V1359" s="8">
        <f t="shared" si="219"/>
        <v>20.950000000000003</v>
      </c>
    </row>
    <row r="1360" spans="1:22" ht="13.5" x14ac:dyDescent="0.25">
      <c r="A1360" s="3">
        <f>RSI!A1360</f>
        <v>0</v>
      </c>
      <c r="B1360" s="2">
        <f>RSI!B1360</f>
        <v>0</v>
      </c>
      <c r="C1360" s="2">
        <f>RSI!I1360</f>
        <v>6.1198260340887742</v>
      </c>
      <c r="D1360" s="2">
        <f>MACD!E1360</f>
        <v>-3.8634052473221713E-12</v>
      </c>
      <c r="E1360" s="2">
        <f>MACD!F1360</f>
        <v>-5.6814783048854753E-12</v>
      </c>
      <c r="F1360" s="2">
        <f>'Moving Avg'!D1360</f>
        <v>0</v>
      </c>
      <c r="G1360" s="2">
        <f>'Moving Avg'!F1360</f>
        <v>0</v>
      </c>
      <c r="H1360" s="2">
        <f>'Moving Avg'!G1360</f>
        <v>0</v>
      </c>
      <c r="I1360" s="2">
        <f>'Moving Avg'!H1360</f>
        <v>0</v>
      </c>
      <c r="J1360" s="6" t="str">
        <f>OBV!F1360</f>
        <v>NEUTRAL</v>
      </c>
      <c r="K1360" s="6" t="str">
        <f>OBV!G1360</f>
        <v>NEUTRAL</v>
      </c>
      <c r="L1360" s="6" t="str">
        <f>OBV!H1360</f>
        <v>NEUTRAL</v>
      </c>
      <c r="M1360" s="8">
        <f t="shared" si="210"/>
        <v>50</v>
      </c>
      <c r="N1360" s="8">
        <f t="shared" si="211"/>
        <v>0</v>
      </c>
      <c r="O1360" s="8">
        <f t="shared" si="212"/>
        <v>0</v>
      </c>
      <c r="P1360" s="8">
        <f t="shared" si="213"/>
        <v>33</v>
      </c>
      <c r="Q1360" s="9">
        <f t="shared" si="214"/>
        <v>22.45</v>
      </c>
      <c r="R1360" s="9">
        <f t="shared" si="215"/>
        <v>18.25</v>
      </c>
      <c r="S1360" s="9">
        <f t="shared" si="216"/>
        <v>22.35</v>
      </c>
      <c r="T1360" s="9">
        <f t="shared" si="217"/>
        <v>20.75</v>
      </c>
      <c r="U1360" s="8">
        <f t="shared" si="218"/>
        <v>21.016666666666669</v>
      </c>
      <c r="V1360" s="8">
        <f t="shared" si="219"/>
        <v>20.950000000000003</v>
      </c>
    </row>
    <row r="1361" spans="1:22" ht="13.5" x14ac:dyDescent="0.25">
      <c r="A1361" s="3">
        <f>RSI!A1361</f>
        <v>0</v>
      </c>
      <c r="B1361" s="2">
        <f>RSI!B1361</f>
        <v>0</v>
      </c>
      <c r="C1361" s="2">
        <f>RSI!I1361</f>
        <v>6.1198260340887742</v>
      </c>
      <c r="D1361" s="2">
        <f>MACD!E1361</f>
        <v>-3.5772270808538655E-12</v>
      </c>
      <c r="E1361" s="2">
        <f>MACD!F1361</f>
        <v>-5.2606280600791534E-12</v>
      </c>
      <c r="F1361" s="2">
        <f>'Moving Avg'!D1361</f>
        <v>0</v>
      </c>
      <c r="G1361" s="2">
        <f>'Moving Avg'!F1361</f>
        <v>0</v>
      </c>
      <c r="H1361" s="2">
        <f>'Moving Avg'!G1361</f>
        <v>0</v>
      </c>
      <c r="I1361" s="2">
        <f>'Moving Avg'!H1361</f>
        <v>0</v>
      </c>
      <c r="J1361" s="6" t="str">
        <f>OBV!F1361</f>
        <v>NEUTRAL</v>
      </c>
      <c r="K1361" s="6" t="str">
        <f>OBV!G1361</f>
        <v>NEUTRAL</v>
      </c>
      <c r="L1361" s="6" t="str">
        <f>OBV!H1361</f>
        <v>NEUTRAL</v>
      </c>
      <c r="M1361" s="8">
        <f t="shared" si="210"/>
        <v>50</v>
      </c>
      <c r="N1361" s="8">
        <f t="shared" si="211"/>
        <v>0</v>
      </c>
      <c r="O1361" s="8">
        <f t="shared" si="212"/>
        <v>0</v>
      </c>
      <c r="P1361" s="8">
        <f t="shared" si="213"/>
        <v>33</v>
      </c>
      <c r="Q1361" s="9">
        <f t="shared" si="214"/>
        <v>22.45</v>
      </c>
      <c r="R1361" s="9">
        <f t="shared" si="215"/>
        <v>18.25</v>
      </c>
      <c r="S1361" s="9">
        <f t="shared" si="216"/>
        <v>22.35</v>
      </c>
      <c r="T1361" s="9">
        <f t="shared" si="217"/>
        <v>20.75</v>
      </c>
      <c r="U1361" s="8">
        <f t="shared" si="218"/>
        <v>21.016666666666669</v>
      </c>
      <c r="V1361" s="8">
        <f t="shared" si="219"/>
        <v>20.950000000000003</v>
      </c>
    </row>
    <row r="1362" spans="1:22" ht="13.5" x14ac:dyDescent="0.25">
      <c r="A1362" s="3">
        <f>RSI!A1362</f>
        <v>0</v>
      </c>
      <c r="B1362" s="2">
        <f>RSI!B1362</f>
        <v>0</v>
      </c>
      <c r="C1362" s="2">
        <f>RSI!I1362</f>
        <v>6.1198260340887742</v>
      </c>
      <c r="D1362" s="2">
        <f>MACD!E1362</f>
        <v>-3.3122472970869144E-12</v>
      </c>
      <c r="E1362" s="2">
        <f>MACD!F1362</f>
        <v>-4.8709519074807059E-12</v>
      </c>
      <c r="F1362" s="2">
        <f>'Moving Avg'!D1362</f>
        <v>0</v>
      </c>
      <c r="G1362" s="2">
        <f>'Moving Avg'!F1362</f>
        <v>0</v>
      </c>
      <c r="H1362" s="2">
        <f>'Moving Avg'!G1362</f>
        <v>0</v>
      </c>
      <c r="I1362" s="2">
        <f>'Moving Avg'!H1362</f>
        <v>0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  <c r="M1362" s="8">
        <f t="shared" si="210"/>
        <v>50</v>
      </c>
      <c r="N1362" s="8">
        <f t="shared" si="211"/>
        <v>0</v>
      </c>
      <c r="O1362" s="8">
        <f t="shared" si="212"/>
        <v>0</v>
      </c>
      <c r="P1362" s="8">
        <f t="shared" si="213"/>
        <v>33</v>
      </c>
      <c r="Q1362" s="9">
        <f t="shared" si="214"/>
        <v>22.45</v>
      </c>
      <c r="R1362" s="9">
        <f t="shared" si="215"/>
        <v>18.25</v>
      </c>
      <c r="S1362" s="9">
        <f t="shared" si="216"/>
        <v>22.35</v>
      </c>
      <c r="T1362" s="9">
        <f t="shared" si="217"/>
        <v>20.75</v>
      </c>
      <c r="U1362" s="8">
        <f t="shared" si="218"/>
        <v>21.016666666666669</v>
      </c>
      <c r="V1362" s="8">
        <f t="shared" si="219"/>
        <v>20.950000000000003</v>
      </c>
    </row>
    <row r="1363" spans="1:22" ht="13.5" x14ac:dyDescent="0.25">
      <c r="A1363" s="3">
        <f>RSI!A1363</f>
        <v>0</v>
      </c>
      <c r="B1363" s="2">
        <f>RSI!B1363</f>
        <v>0</v>
      </c>
      <c r="C1363" s="2">
        <f>RSI!I1363</f>
        <v>6.11982603408876</v>
      </c>
      <c r="D1363" s="2">
        <f>MACD!E1363</f>
        <v>-3.0668956454508488E-12</v>
      </c>
      <c r="E1363" s="2">
        <f>MACD!F1363</f>
        <v>-4.5101406550747349E-12</v>
      </c>
      <c r="F1363" s="2">
        <f>'Moving Avg'!D1363</f>
        <v>0</v>
      </c>
      <c r="G1363" s="2">
        <f>'Moving Avg'!F1363</f>
        <v>0</v>
      </c>
      <c r="H1363" s="2">
        <f>'Moving Avg'!G1363</f>
        <v>0</v>
      </c>
      <c r="I1363" s="2">
        <f>'Moving Avg'!H1363</f>
        <v>0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  <c r="M1363" s="8">
        <f t="shared" si="210"/>
        <v>50</v>
      </c>
      <c r="N1363" s="8">
        <f t="shared" si="211"/>
        <v>0</v>
      </c>
      <c r="O1363" s="8">
        <f t="shared" si="212"/>
        <v>0</v>
      </c>
      <c r="P1363" s="8">
        <f t="shared" si="213"/>
        <v>33</v>
      </c>
      <c r="Q1363" s="9">
        <f t="shared" si="214"/>
        <v>22.45</v>
      </c>
      <c r="R1363" s="9">
        <f t="shared" si="215"/>
        <v>18.25</v>
      </c>
      <c r="S1363" s="9">
        <f t="shared" si="216"/>
        <v>22.35</v>
      </c>
      <c r="T1363" s="9">
        <f t="shared" si="217"/>
        <v>20.75</v>
      </c>
      <c r="U1363" s="8">
        <f t="shared" si="218"/>
        <v>21.016666666666669</v>
      </c>
      <c r="V1363" s="8">
        <f t="shared" si="219"/>
        <v>20.950000000000003</v>
      </c>
    </row>
    <row r="1364" spans="1:22" ht="13.5" x14ac:dyDescent="0.25">
      <c r="A1364" s="3">
        <f>RSI!A1364</f>
        <v>0</v>
      </c>
      <c r="B1364" s="2">
        <f>RSI!B1364</f>
        <v>0</v>
      </c>
      <c r="C1364" s="2">
        <f>RSI!I1364</f>
        <v>6.11982603408876</v>
      </c>
      <c r="D1364" s="2">
        <f>MACD!E1364</f>
        <v>-2.8397181902322689E-12</v>
      </c>
      <c r="E1364" s="2">
        <f>MACD!F1364</f>
        <v>-4.1760561621062415E-12</v>
      </c>
      <c r="F1364" s="2">
        <f>'Moving Avg'!D1364</f>
        <v>0</v>
      </c>
      <c r="G1364" s="2">
        <f>'Moving Avg'!F1364</f>
        <v>0</v>
      </c>
      <c r="H1364" s="2">
        <f>'Moving Avg'!G1364</f>
        <v>0</v>
      </c>
      <c r="I1364" s="2">
        <f>'Moving Avg'!H1364</f>
        <v>0</v>
      </c>
      <c r="J1364" s="6" t="str">
        <f>OBV!F1364</f>
        <v>NEUTRAL</v>
      </c>
      <c r="K1364" s="6" t="str">
        <f>OBV!G1364</f>
        <v>NEUTRAL</v>
      </c>
      <c r="L1364" s="6" t="str">
        <f>OBV!H1364</f>
        <v>NEUTRAL</v>
      </c>
      <c r="M1364" s="8">
        <f t="shared" si="210"/>
        <v>50</v>
      </c>
      <c r="N1364" s="8">
        <f t="shared" si="211"/>
        <v>0</v>
      </c>
      <c r="O1364" s="8">
        <f t="shared" si="212"/>
        <v>0</v>
      </c>
      <c r="P1364" s="8">
        <f t="shared" si="213"/>
        <v>33</v>
      </c>
      <c r="Q1364" s="9">
        <f t="shared" si="214"/>
        <v>22.45</v>
      </c>
      <c r="R1364" s="9">
        <f t="shared" si="215"/>
        <v>18.25</v>
      </c>
      <c r="S1364" s="9">
        <f t="shared" si="216"/>
        <v>22.35</v>
      </c>
      <c r="T1364" s="9">
        <f t="shared" si="217"/>
        <v>20.75</v>
      </c>
      <c r="U1364" s="8">
        <f t="shared" si="218"/>
        <v>21.016666666666669</v>
      </c>
      <c r="V1364" s="8">
        <f t="shared" si="219"/>
        <v>20.950000000000003</v>
      </c>
    </row>
    <row r="1365" spans="1:22" ht="13.5" x14ac:dyDescent="0.25">
      <c r="A1365" s="3">
        <f>RSI!A1365</f>
        <v>0</v>
      </c>
      <c r="B1365" s="2">
        <f>RSI!B1365</f>
        <v>0</v>
      </c>
      <c r="C1365" s="2">
        <f>RSI!I1365</f>
        <v>6.11982603408876</v>
      </c>
      <c r="D1365" s="2">
        <f>MACD!E1365</f>
        <v>-2.6293686946595097E-12</v>
      </c>
      <c r="E1365" s="2">
        <f>MACD!F1365</f>
        <v>-3.8667186686168948E-12</v>
      </c>
      <c r="F1365" s="2">
        <f>'Moving Avg'!D1365</f>
        <v>0</v>
      </c>
      <c r="G1365" s="2">
        <f>'Moving Avg'!F1365</f>
        <v>0</v>
      </c>
      <c r="H1365" s="2">
        <f>'Moving Avg'!G1365</f>
        <v>0</v>
      </c>
      <c r="I1365" s="2">
        <f>'Moving Avg'!H1365</f>
        <v>0</v>
      </c>
      <c r="J1365" s="6" t="str">
        <f>OBV!F1365</f>
        <v>NEUTRAL</v>
      </c>
      <c r="K1365" s="6" t="str">
        <f>OBV!G1365</f>
        <v>NEUTRAL</v>
      </c>
      <c r="L1365" s="6" t="str">
        <f>OBV!H1365</f>
        <v>NEUTRAL</v>
      </c>
      <c r="M1365" s="8">
        <f t="shared" si="210"/>
        <v>50</v>
      </c>
      <c r="N1365" s="8">
        <f t="shared" si="211"/>
        <v>0</v>
      </c>
      <c r="O1365" s="8">
        <f t="shared" si="212"/>
        <v>0</v>
      </c>
      <c r="P1365" s="8">
        <f t="shared" si="213"/>
        <v>33</v>
      </c>
      <c r="Q1365" s="9">
        <f t="shared" si="214"/>
        <v>22.45</v>
      </c>
      <c r="R1365" s="9">
        <f t="shared" si="215"/>
        <v>18.25</v>
      </c>
      <c r="S1365" s="9">
        <f t="shared" si="216"/>
        <v>22.35</v>
      </c>
      <c r="T1365" s="9">
        <f t="shared" si="217"/>
        <v>20.75</v>
      </c>
      <c r="U1365" s="8">
        <f t="shared" si="218"/>
        <v>21.016666666666669</v>
      </c>
      <c r="V1365" s="8">
        <f t="shared" si="219"/>
        <v>20.950000000000003</v>
      </c>
    </row>
    <row r="1366" spans="1:22" ht="13.5" x14ac:dyDescent="0.25">
      <c r="A1366" s="3">
        <f>RSI!A1366</f>
        <v>0</v>
      </c>
      <c r="B1366" s="2">
        <f>RSI!B1366</f>
        <v>0</v>
      </c>
      <c r="C1366" s="2">
        <f>RSI!I1366</f>
        <v>6.11982603408876</v>
      </c>
      <c r="D1366" s="2">
        <f>MACD!E1366</f>
        <v>-2.4346006432032505E-12</v>
      </c>
      <c r="E1366" s="2">
        <f>MACD!F1366</f>
        <v>-3.5802950635341664E-12</v>
      </c>
      <c r="F1366" s="2">
        <f>'Moving Avg'!D1366</f>
        <v>0</v>
      </c>
      <c r="G1366" s="2">
        <f>'Moving Avg'!F1366</f>
        <v>0</v>
      </c>
      <c r="H1366" s="2">
        <f>'Moving Avg'!G1366</f>
        <v>0</v>
      </c>
      <c r="I1366" s="2">
        <f>'Moving Avg'!H1366</f>
        <v>0</v>
      </c>
      <c r="J1366" s="6" t="str">
        <f>OBV!F1366</f>
        <v>NEUTRAL</v>
      </c>
      <c r="K1366" s="6" t="str">
        <f>OBV!G1366</f>
        <v>NEUTRAL</v>
      </c>
      <c r="L1366" s="6" t="str">
        <f>OBV!H1366</f>
        <v>NEUTRAL</v>
      </c>
      <c r="M1366" s="8">
        <f t="shared" si="210"/>
        <v>50</v>
      </c>
      <c r="N1366" s="8">
        <f t="shared" si="211"/>
        <v>0</v>
      </c>
      <c r="O1366" s="8">
        <f t="shared" si="212"/>
        <v>0</v>
      </c>
      <c r="P1366" s="8">
        <f t="shared" si="213"/>
        <v>33</v>
      </c>
      <c r="Q1366" s="9">
        <f t="shared" si="214"/>
        <v>22.45</v>
      </c>
      <c r="R1366" s="9">
        <f t="shared" si="215"/>
        <v>18.25</v>
      </c>
      <c r="S1366" s="9">
        <f t="shared" si="216"/>
        <v>22.35</v>
      </c>
      <c r="T1366" s="9">
        <f t="shared" si="217"/>
        <v>20.75</v>
      </c>
      <c r="U1366" s="8">
        <f t="shared" si="218"/>
        <v>21.016666666666669</v>
      </c>
      <c r="V1366" s="8">
        <f t="shared" si="219"/>
        <v>20.950000000000003</v>
      </c>
    </row>
    <row r="1367" spans="1:22" ht="13.5" x14ac:dyDescent="0.25">
      <c r="A1367" s="3">
        <f>RSI!A1367</f>
        <v>0</v>
      </c>
      <c r="B1367" s="2">
        <f>RSI!B1367</f>
        <v>0</v>
      </c>
      <c r="C1367" s="2">
        <f>RSI!I1367</f>
        <v>6.1198260340887742</v>
      </c>
      <c r="D1367" s="2">
        <f>MACD!E1367</f>
        <v>-2.2542598548178255E-12</v>
      </c>
      <c r="E1367" s="2">
        <f>MACD!F1367</f>
        <v>-3.3150880217908985E-12</v>
      </c>
      <c r="F1367" s="2">
        <f>'Moving Avg'!D1367</f>
        <v>0</v>
      </c>
      <c r="G1367" s="2">
        <f>'Moving Avg'!F1367</f>
        <v>0</v>
      </c>
      <c r="H1367" s="2">
        <f>'Moving Avg'!G1367</f>
        <v>0</v>
      </c>
      <c r="I1367" s="2">
        <f>'Moving Avg'!H1367</f>
        <v>0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  <c r="M1367" s="8">
        <f t="shared" si="210"/>
        <v>50</v>
      </c>
      <c r="N1367" s="8">
        <f t="shared" si="211"/>
        <v>0</v>
      </c>
      <c r="O1367" s="8">
        <f t="shared" si="212"/>
        <v>0</v>
      </c>
      <c r="P1367" s="8">
        <f t="shared" si="213"/>
        <v>33</v>
      </c>
      <c r="Q1367" s="9">
        <f t="shared" si="214"/>
        <v>22.45</v>
      </c>
      <c r="R1367" s="9">
        <f t="shared" si="215"/>
        <v>18.25</v>
      </c>
      <c r="S1367" s="9">
        <f t="shared" si="216"/>
        <v>22.35</v>
      </c>
      <c r="T1367" s="9">
        <f t="shared" si="217"/>
        <v>20.75</v>
      </c>
      <c r="U1367" s="8">
        <f t="shared" si="218"/>
        <v>21.016666666666669</v>
      </c>
      <c r="V1367" s="8">
        <f t="shared" si="219"/>
        <v>20.950000000000003</v>
      </c>
    </row>
    <row r="1368" spans="1:22" ht="13.5" x14ac:dyDescent="0.25">
      <c r="A1368" s="3">
        <f>RSI!A1368</f>
        <v>0</v>
      </c>
      <c r="B1368" s="2">
        <f>RSI!B1368</f>
        <v>0</v>
      </c>
      <c r="C1368" s="2">
        <f>RSI!I1368</f>
        <v>6.11982603408876</v>
      </c>
      <c r="D1368" s="2">
        <f>MACD!E1368</f>
        <v>-2.0872776433498393E-12</v>
      </c>
      <c r="E1368" s="2">
        <f>MACD!F1368</f>
        <v>-3.0695259461026867E-12</v>
      </c>
      <c r="F1368" s="2">
        <f>'Moving Avg'!D1368</f>
        <v>0</v>
      </c>
      <c r="G1368" s="2">
        <f>'Moving Avg'!F1368</f>
        <v>0</v>
      </c>
      <c r="H1368" s="2">
        <f>'Moving Avg'!G1368</f>
        <v>0</v>
      </c>
      <c r="I1368" s="2">
        <f>'Moving Avg'!H1368</f>
        <v>0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  <c r="M1368" s="8">
        <f t="shared" si="210"/>
        <v>50</v>
      </c>
      <c r="N1368" s="8">
        <f t="shared" si="211"/>
        <v>0</v>
      </c>
      <c r="O1368" s="8">
        <f t="shared" si="212"/>
        <v>0</v>
      </c>
      <c r="P1368" s="8">
        <f t="shared" si="213"/>
        <v>33</v>
      </c>
      <c r="Q1368" s="9">
        <f t="shared" si="214"/>
        <v>22.45</v>
      </c>
      <c r="R1368" s="9">
        <f t="shared" si="215"/>
        <v>18.25</v>
      </c>
      <c r="S1368" s="9">
        <f t="shared" si="216"/>
        <v>22.35</v>
      </c>
      <c r="T1368" s="9">
        <f t="shared" si="217"/>
        <v>20.75</v>
      </c>
      <c r="U1368" s="8">
        <f t="shared" si="218"/>
        <v>21.016666666666669</v>
      </c>
      <c r="V1368" s="8">
        <f t="shared" si="219"/>
        <v>20.950000000000003</v>
      </c>
    </row>
    <row r="1369" spans="1:22" ht="13.5" x14ac:dyDescent="0.25">
      <c r="A1369" s="3">
        <f>RSI!A1369</f>
        <v>0</v>
      </c>
      <c r="B1369" s="2">
        <f>RSI!B1369</f>
        <v>0</v>
      </c>
      <c r="C1369" s="2">
        <f>RSI!I1369</f>
        <v>6.1198260340887742</v>
      </c>
      <c r="D1369" s="2">
        <f>MACD!E1369</f>
        <v>-1.9326644845831856E-12</v>
      </c>
      <c r="E1369" s="2">
        <f>MACD!F1369</f>
        <v>-2.8421536537987866E-12</v>
      </c>
      <c r="F1369" s="2">
        <f>'Moving Avg'!D1369</f>
        <v>0</v>
      </c>
      <c r="G1369" s="2">
        <f>'Moving Avg'!F1369</f>
        <v>0</v>
      </c>
      <c r="H1369" s="2">
        <f>'Moving Avg'!G1369</f>
        <v>0</v>
      </c>
      <c r="I1369" s="2">
        <f>'Moving Avg'!H1369</f>
        <v>0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  <c r="M1369" s="8">
        <f t="shared" si="210"/>
        <v>50</v>
      </c>
      <c r="N1369" s="8">
        <f t="shared" si="211"/>
        <v>0</v>
      </c>
      <c r="O1369" s="8">
        <f t="shared" si="212"/>
        <v>0</v>
      </c>
      <c r="P1369" s="8">
        <f t="shared" si="213"/>
        <v>33</v>
      </c>
      <c r="Q1369" s="9">
        <f t="shared" si="214"/>
        <v>22.45</v>
      </c>
      <c r="R1369" s="9">
        <f t="shared" si="215"/>
        <v>18.25</v>
      </c>
      <c r="S1369" s="9">
        <f t="shared" si="216"/>
        <v>22.35</v>
      </c>
      <c r="T1369" s="9">
        <f t="shared" si="217"/>
        <v>20.75</v>
      </c>
      <c r="U1369" s="8">
        <f t="shared" si="218"/>
        <v>21.016666666666669</v>
      </c>
      <c r="V1369" s="8">
        <f t="shared" si="219"/>
        <v>20.950000000000003</v>
      </c>
    </row>
    <row r="1370" spans="1:22" ht="13.5" x14ac:dyDescent="0.25">
      <c r="A1370" s="3">
        <f>RSI!A1370</f>
        <v>0</v>
      </c>
      <c r="B1370" s="2">
        <f>RSI!B1370</f>
        <v>0</v>
      </c>
      <c r="C1370" s="2">
        <f>RSI!I1370</f>
        <v>6.1198260340887742</v>
      </c>
      <c r="D1370" s="2">
        <f>MACD!E1370</f>
        <v>-1.789504152391839E-12</v>
      </c>
      <c r="E1370" s="2">
        <f>MACD!F1370</f>
        <v>-2.6316237535173975E-12</v>
      </c>
      <c r="F1370" s="2">
        <f>'Moving Avg'!D1370</f>
        <v>0</v>
      </c>
      <c r="G1370" s="2">
        <f>'Moving Avg'!F1370</f>
        <v>0</v>
      </c>
      <c r="H1370" s="2">
        <f>'Moving Avg'!G1370</f>
        <v>0</v>
      </c>
      <c r="I1370" s="2">
        <f>'Moving Avg'!H1370</f>
        <v>0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  <c r="M1370" s="8">
        <f t="shared" si="210"/>
        <v>50</v>
      </c>
      <c r="N1370" s="8">
        <f t="shared" si="211"/>
        <v>0</v>
      </c>
      <c r="O1370" s="8">
        <f t="shared" si="212"/>
        <v>0</v>
      </c>
      <c r="P1370" s="8">
        <f t="shared" si="213"/>
        <v>33</v>
      </c>
      <c r="Q1370" s="9">
        <f t="shared" si="214"/>
        <v>22.45</v>
      </c>
      <c r="R1370" s="9">
        <f t="shared" si="215"/>
        <v>18.25</v>
      </c>
      <c r="S1370" s="9">
        <f t="shared" si="216"/>
        <v>22.35</v>
      </c>
      <c r="T1370" s="9">
        <f t="shared" si="217"/>
        <v>20.75</v>
      </c>
      <c r="U1370" s="8">
        <f t="shared" si="218"/>
        <v>21.016666666666669</v>
      </c>
      <c r="V1370" s="8">
        <f t="shared" si="219"/>
        <v>20.950000000000003</v>
      </c>
    </row>
    <row r="1371" spans="1:22" ht="13.5" x14ac:dyDescent="0.25">
      <c r="A1371" s="3">
        <f>RSI!A1371</f>
        <v>0</v>
      </c>
      <c r="B1371" s="2">
        <f>RSI!B1371</f>
        <v>0</v>
      </c>
      <c r="C1371" s="2">
        <f>RSI!I1371</f>
        <v>6.1198260340887742</v>
      </c>
      <c r="D1371" s="2">
        <f>MACD!E1371</f>
        <v>-1.6569482892517033E-12</v>
      </c>
      <c r="E1371" s="2">
        <f>MACD!F1371</f>
        <v>-2.4366886606642587E-12</v>
      </c>
      <c r="F1371" s="2">
        <f>'Moving Avg'!D1371</f>
        <v>0</v>
      </c>
      <c r="G1371" s="2">
        <f>'Moving Avg'!F1371</f>
        <v>0</v>
      </c>
      <c r="H1371" s="2">
        <f>'Moving Avg'!G1371</f>
        <v>0</v>
      </c>
      <c r="I1371" s="2">
        <f>'Moving Avg'!H1371</f>
        <v>0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  <c r="M1371" s="8">
        <f t="shared" si="210"/>
        <v>50</v>
      </c>
      <c r="N1371" s="8">
        <f t="shared" si="211"/>
        <v>0</v>
      </c>
      <c r="O1371" s="8">
        <f t="shared" si="212"/>
        <v>0</v>
      </c>
      <c r="P1371" s="8">
        <f t="shared" si="213"/>
        <v>33</v>
      </c>
      <c r="Q1371" s="9">
        <f t="shared" si="214"/>
        <v>22.45</v>
      </c>
      <c r="R1371" s="9">
        <f t="shared" si="215"/>
        <v>18.25</v>
      </c>
      <c r="S1371" s="9">
        <f t="shared" si="216"/>
        <v>22.35</v>
      </c>
      <c r="T1371" s="9">
        <f t="shared" si="217"/>
        <v>20.75</v>
      </c>
      <c r="U1371" s="8">
        <f t="shared" si="218"/>
        <v>21.016666666666669</v>
      </c>
      <c r="V1371" s="8">
        <f t="shared" si="219"/>
        <v>20.950000000000003</v>
      </c>
    </row>
    <row r="1372" spans="1:22" ht="13.5" x14ac:dyDescent="0.25">
      <c r="A1372" s="3">
        <f>RSI!A1372</f>
        <v>0</v>
      </c>
      <c r="B1372" s="2">
        <f>RSI!B1372</f>
        <v>0</v>
      </c>
      <c r="C1372" s="2">
        <f>RSI!I1372</f>
        <v>6.1198260340887742</v>
      </c>
      <c r="D1372" s="2">
        <f>MACD!E1372</f>
        <v>-1.5342113789367627E-12</v>
      </c>
      <c r="E1372" s="2">
        <f>MACD!F1372</f>
        <v>-2.2561932043187594E-12</v>
      </c>
      <c r="F1372" s="2">
        <f>'Moving Avg'!D1372</f>
        <v>0</v>
      </c>
      <c r="G1372" s="2">
        <f>'Moving Avg'!F1372</f>
        <v>0</v>
      </c>
      <c r="H1372" s="2">
        <f>'Moving Avg'!G1372</f>
        <v>0</v>
      </c>
      <c r="I1372" s="2">
        <f>'Moving Avg'!H1372</f>
        <v>0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  <c r="M1372" s="8">
        <f t="shared" si="210"/>
        <v>50</v>
      </c>
      <c r="N1372" s="8">
        <f t="shared" si="211"/>
        <v>0</v>
      </c>
      <c r="O1372" s="8">
        <f t="shared" si="212"/>
        <v>0</v>
      </c>
      <c r="P1372" s="8">
        <f t="shared" si="213"/>
        <v>33</v>
      </c>
      <c r="Q1372" s="9">
        <f t="shared" si="214"/>
        <v>22.45</v>
      </c>
      <c r="R1372" s="9">
        <f t="shared" si="215"/>
        <v>18.25</v>
      </c>
      <c r="S1372" s="9">
        <f t="shared" si="216"/>
        <v>22.35</v>
      </c>
      <c r="T1372" s="9">
        <f t="shared" si="217"/>
        <v>20.75</v>
      </c>
      <c r="U1372" s="8">
        <f t="shared" si="218"/>
        <v>21.016666666666669</v>
      </c>
      <c r="V1372" s="8">
        <f t="shared" si="219"/>
        <v>20.950000000000003</v>
      </c>
    </row>
    <row r="1373" spans="1:22" ht="13.5" x14ac:dyDescent="0.25">
      <c r="A1373" s="3">
        <f>RSI!A1373</f>
        <v>0</v>
      </c>
      <c r="B1373" s="2">
        <f>RSI!B1373</f>
        <v>0</v>
      </c>
      <c r="C1373" s="2">
        <f>RSI!I1373</f>
        <v>6.1198260340887742</v>
      </c>
      <c r="D1373" s="2">
        <f>MACD!E1373</f>
        <v>-1.420566091608114E-12</v>
      </c>
      <c r="E1373" s="2">
        <f>MACD!F1373</f>
        <v>-2.0890677817766303E-12</v>
      </c>
      <c r="F1373" s="2">
        <f>'Moving Avg'!D1373</f>
        <v>0</v>
      </c>
      <c r="G1373" s="2">
        <f>'Moving Avg'!F1373</f>
        <v>0</v>
      </c>
      <c r="H1373" s="2">
        <f>'Moving Avg'!G1373</f>
        <v>0</v>
      </c>
      <c r="I1373" s="2">
        <f>'Moving Avg'!H1373</f>
        <v>0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  <c r="M1373" s="8">
        <f t="shared" si="210"/>
        <v>50</v>
      </c>
      <c r="N1373" s="8">
        <f t="shared" si="211"/>
        <v>0</v>
      </c>
      <c r="O1373" s="8">
        <f t="shared" si="212"/>
        <v>0</v>
      </c>
      <c r="P1373" s="8">
        <f t="shared" si="213"/>
        <v>33</v>
      </c>
      <c r="Q1373" s="9">
        <f t="shared" si="214"/>
        <v>22.45</v>
      </c>
      <c r="R1373" s="9">
        <f t="shared" si="215"/>
        <v>18.25</v>
      </c>
      <c r="S1373" s="9">
        <f t="shared" si="216"/>
        <v>22.35</v>
      </c>
      <c r="T1373" s="9">
        <f t="shared" si="217"/>
        <v>20.75</v>
      </c>
      <c r="U1373" s="8">
        <f t="shared" si="218"/>
        <v>21.016666666666669</v>
      </c>
      <c r="V1373" s="8">
        <f t="shared" si="219"/>
        <v>20.950000000000003</v>
      </c>
    </row>
    <row r="1374" spans="1:22" ht="13.5" x14ac:dyDescent="0.25">
      <c r="A1374" s="3">
        <f>RSI!A1374</f>
        <v>0</v>
      </c>
      <c r="B1374" s="2">
        <f>RSI!B1374</f>
        <v>0</v>
      </c>
      <c r="C1374" s="2">
        <f>RSI!I1374</f>
        <v>6.1198260340887742</v>
      </c>
      <c r="D1374" s="2">
        <f>MACD!E1374</f>
        <v>-1.315338973711217E-12</v>
      </c>
      <c r="E1374" s="2">
        <f>MACD!F1374</f>
        <v>-1.9343220201635478E-12</v>
      </c>
      <c r="F1374" s="2">
        <f>'Moving Avg'!D1374</f>
        <v>0</v>
      </c>
      <c r="G1374" s="2">
        <f>'Moving Avg'!F1374</f>
        <v>0</v>
      </c>
      <c r="H1374" s="2">
        <f>'Moving Avg'!G1374</f>
        <v>0</v>
      </c>
      <c r="I1374" s="2">
        <f>'Moving Avg'!H1374</f>
        <v>0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  <c r="M1374" s="8">
        <f t="shared" si="210"/>
        <v>50</v>
      </c>
      <c r="N1374" s="8">
        <f t="shared" si="211"/>
        <v>0</v>
      </c>
      <c r="O1374" s="8">
        <f t="shared" si="212"/>
        <v>0</v>
      </c>
      <c r="P1374" s="8">
        <f t="shared" si="213"/>
        <v>33</v>
      </c>
      <c r="Q1374" s="9">
        <f t="shared" si="214"/>
        <v>22.45</v>
      </c>
      <c r="R1374" s="9">
        <f t="shared" si="215"/>
        <v>18.25</v>
      </c>
      <c r="S1374" s="9">
        <f t="shared" si="216"/>
        <v>22.35</v>
      </c>
      <c r="T1374" s="9">
        <f t="shared" si="217"/>
        <v>20.75</v>
      </c>
      <c r="U1374" s="8">
        <f t="shared" si="218"/>
        <v>21.016666666666669</v>
      </c>
      <c r="V1374" s="8">
        <f t="shared" si="219"/>
        <v>20.950000000000003</v>
      </c>
    </row>
    <row r="1375" spans="1:22" ht="13.5" x14ac:dyDescent="0.25">
      <c r="A1375" s="3">
        <f>RSI!A1375</f>
        <v>0</v>
      </c>
      <c r="B1375" s="2">
        <f>RSI!B1375</f>
        <v>0</v>
      </c>
      <c r="C1375" s="2">
        <f>RSI!I1375</f>
        <v>6.1198260340887742</v>
      </c>
      <c r="D1375" s="2">
        <f>MACD!E1375</f>
        <v>-1.2179064571400158E-12</v>
      </c>
      <c r="E1375" s="2">
        <f>MACD!F1375</f>
        <v>-1.7910389075588416E-12</v>
      </c>
      <c r="F1375" s="2">
        <f>'Moving Avg'!D1375</f>
        <v>0</v>
      </c>
      <c r="G1375" s="2">
        <f>'Moving Avg'!F1375</f>
        <v>0</v>
      </c>
      <c r="H1375" s="2">
        <f>'Moving Avg'!G1375</f>
        <v>0</v>
      </c>
      <c r="I1375" s="2">
        <f>'Moving Avg'!H1375</f>
        <v>0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  <c r="M1375" s="8">
        <f t="shared" si="210"/>
        <v>50</v>
      </c>
      <c r="N1375" s="8">
        <f t="shared" si="211"/>
        <v>0</v>
      </c>
      <c r="O1375" s="8">
        <f t="shared" si="212"/>
        <v>0</v>
      </c>
      <c r="P1375" s="8">
        <f t="shared" si="213"/>
        <v>33</v>
      </c>
      <c r="Q1375" s="9">
        <f t="shared" si="214"/>
        <v>22.45</v>
      </c>
      <c r="R1375" s="9">
        <f t="shared" si="215"/>
        <v>18.25</v>
      </c>
      <c r="S1375" s="9">
        <f t="shared" si="216"/>
        <v>22.35</v>
      </c>
      <c r="T1375" s="9">
        <f t="shared" si="217"/>
        <v>20.75</v>
      </c>
      <c r="U1375" s="8">
        <f t="shared" si="218"/>
        <v>21.016666666666669</v>
      </c>
      <c r="V1375" s="8">
        <f t="shared" si="219"/>
        <v>20.950000000000003</v>
      </c>
    </row>
    <row r="1376" spans="1:22" ht="13.5" x14ac:dyDescent="0.25">
      <c r="A1376" s="3">
        <f>RSI!A1376</f>
        <v>0</v>
      </c>
      <c r="B1376" s="2">
        <f>RSI!B1376</f>
        <v>0</v>
      </c>
      <c r="C1376" s="2">
        <f>RSI!I1376</f>
        <v>6.1198260340887742</v>
      </c>
      <c r="D1376" s="2">
        <f>MACD!E1376</f>
        <v>-1.1276911640185336E-12</v>
      </c>
      <c r="E1376" s="2">
        <f>MACD!F1376</f>
        <v>-1.6583693588507802E-12</v>
      </c>
      <c r="F1376" s="2">
        <f>'Moving Avg'!D1376</f>
        <v>0</v>
      </c>
      <c r="G1376" s="2">
        <f>'Moving Avg'!F1376</f>
        <v>0</v>
      </c>
      <c r="H1376" s="2">
        <f>'Moving Avg'!G1376</f>
        <v>0</v>
      </c>
      <c r="I1376" s="2">
        <f>'Moving Avg'!H1376</f>
        <v>0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50</v>
      </c>
      <c r="N1376" s="8">
        <f t="shared" si="211"/>
        <v>0</v>
      </c>
      <c r="O1376" s="8">
        <f t="shared" si="212"/>
        <v>0</v>
      </c>
      <c r="P1376" s="8">
        <f t="shared" si="213"/>
        <v>33</v>
      </c>
      <c r="Q1376" s="9">
        <f t="shared" si="214"/>
        <v>22.45</v>
      </c>
      <c r="R1376" s="9">
        <f t="shared" si="215"/>
        <v>18.25</v>
      </c>
      <c r="S1376" s="9">
        <f t="shared" si="216"/>
        <v>22.35</v>
      </c>
      <c r="T1376" s="9">
        <f t="shared" si="217"/>
        <v>20.75</v>
      </c>
      <c r="U1376" s="8">
        <f t="shared" si="218"/>
        <v>21.016666666666669</v>
      </c>
      <c r="V1376" s="8">
        <f t="shared" si="219"/>
        <v>20.950000000000003</v>
      </c>
    </row>
    <row r="1377" spans="1:22" ht="13.5" x14ac:dyDescent="0.25">
      <c r="A1377" s="3">
        <f>RSI!A1377</f>
        <v>0</v>
      </c>
      <c r="B1377" s="2">
        <f>RSI!B1377</f>
        <v>0</v>
      </c>
      <c r="C1377" s="2">
        <f>RSI!I1377</f>
        <v>6.1198260340887742</v>
      </c>
      <c r="D1377" s="2">
        <f>MACD!E1377</f>
        <v>-1.0441584852023461E-12</v>
      </c>
      <c r="E1377" s="2">
        <f>MACD!F1377</f>
        <v>-1.5355271841210936E-12</v>
      </c>
      <c r="F1377" s="2">
        <f>'Moving Avg'!D1377</f>
        <v>0</v>
      </c>
      <c r="G1377" s="2">
        <f>'Moving Avg'!F1377</f>
        <v>0</v>
      </c>
      <c r="H1377" s="2">
        <f>'Moving Avg'!G1377</f>
        <v>0</v>
      </c>
      <c r="I1377" s="2">
        <f>'Moving Avg'!H1377</f>
        <v>0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50</v>
      </c>
      <c r="N1377" s="8">
        <f t="shared" si="211"/>
        <v>0</v>
      </c>
      <c r="O1377" s="8">
        <f t="shared" si="212"/>
        <v>0</v>
      </c>
      <c r="P1377" s="8">
        <f t="shared" si="213"/>
        <v>33</v>
      </c>
      <c r="Q1377" s="9">
        <f t="shared" si="214"/>
        <v>22.45</v>
      </c>
      <c r="R1377" s="9">
        <f t="shared" si="215"/>
        <v>18.25</v>
      </c>
      <c r="S1377" s="9">
        <f t="shared" si="216"/>
        <v>22.35</v>
      </c>
      <c r="T1377" s="9">
        <f t="shared" si="217"/>
        <v>20.75</v>
      </c>
      <c r="U1377" s="8">
        <f t="shared" si="218"/>
        <v>21.016666666666669</v>
      </c>
      <c r="V1377" s="8">
        <f t="shared" si="219"/>
        <v>20.950000000000003</v>
      </c>
    </row>
    <row r="1378" spans="1:22" ht="13.5" x14ac:dyDescent="0.25">
      <c r="A1378" s="3">
        <f>RSI!A1378</f>
        <v>0</v>
      </c>
      <c r="B1378" s="2">
        <f>RSI!B1378</f>
        <v>0</v>
      </c>
      <c r="C1378" s="2">
        <f>RSI!I1378</f>
        <v>6.1198260340887742</v>
      </c>
      <c r="D1378" s="2">
        <f>MACD!E1378</f>
        <v>-9.6681341222439472E-13</v>
      </c>
      <c r="E1378" s="2">
        <f>MACD!F1378</f>
        <v>-1.4217844297417541E-12</v>
      </c>
      <c r="F1378" s="2">
        <f>'Moving Avg'!D1378</f>
        <v>0</v>
      </c>
      <c r="G1378" s="2">
        <f>'Moving Avg'!F1378</f>
        <v>0</v>
      </c>
      <c r="H1378" s="2">
        <f>'Moving Avg'!G1378</f>
        <v>0</v>
      </c>
      <c r="I1378" s="2">
        <f>'Moving Avg'!H1378</f>
        <v>0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  <c r="M1378" s="8">
        <f t="shared" si="210"/>
        <v>50</v>
      </c>
      <c r="N1378" s="8">
        <f t="shared" si="211"/>
        <v>0</v>
      </c>
      <c r="O1378" s="8">
        <f t="shared" si="212"/>
        <v>0</v>
      </c>
      <c r="P1378" s="8">
        <f t="shared" si="213"/>
        <v>33</v>
      </c>
      <c r="Q1378" s="9">
        <f t="shared" si="214"/>
        <v>22.45</v>
      </c>
      <c r="R1378" s="9">
        <f t="shared" si="215"/>
        <v>18.25</v>
      </c>
      <c r="S1378" s="9">
        <f t="shared" si="216"/>
        <v>22.35</v>
      </c>
      <c r="T1378" s="9">
        <f t="shared" si="217"/>
        <v>20.75</v>
      </c>
      <c r="U1378" s="8">
        <f t="shared" si="218"/>
        <v>21.016666666666669</v>
      </c>
      <c r="V1378" s="8">
        <f t="shared" si="219"/>
        <v>20.950000000000003</v>
      </c>
    </row>
    <row r="1379" spans="1:22" ht="13.5" x14ac:dyDescent="0.25">
      <c r="A1379" s="3">
        <f>RSI!A1379</f>
        <v>0</v>
      </c>
      <c r="B1379" s="2">
        <f>RSI!B1379</f>
        <v>0</v>
      </c>
      <c r="C1379" s="2">
        <f>RSI!I1379</f>
        <v>6.1198260340887742</v>
      </c>
      <c r="D1379" s="2">
        <f>MACD!E1379</f>
        <v>-8.9519760391147669E-13</v>
      </c>
      <c r="E1379" s="2">
        <f>MACD!F1379</f>
        <v>-1.3164670645756985E-12</v>
      </c>
      <c r="F1379" s="2">
        <f>'Moving Avg'!D1379</f>
        <v>0</v>
      </c>
      <c r="G1379" s="2">
        <f>'Moving Avg'!F1379</f>
        <v>0</v>
      </c>
      <c r="H1379" s="2">
        <f>'Moving Avg'!G1379</f>
        <v>0</v>
      </c>
      <c r="I1379" s="2">
        <f>'Moving Avg'!H1379</f>
        <v>0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  <c r="M1379" s="8">
        <f t="shared" si="210"/>
        <v>50</v>
      </c>
      <c r="N1379" s="8">
        <f t="shared" si="211"/>
        <v>0</v>
      </c>
      <c r="O1379" s="8">
        <f t="shared" si="212"/>
        <v>0</v>
      </c>
      <c r="P1379" s="8">
        <f t="shared" si="213"/>
        <v>33</v>
      </c>
      <c r="Q1379" s="9">
        <f t="shared" si="214"/>
        <v>22.45</v>
      </c>
      <c r="R1379" s="9">
        <f t="shared" si="215"/>
        <v>18.25</v>
      </c>
      <c r="S1379" s="9">
        <f t="shared" si="216"/>
        <v>22.35</v>
      </c>
      <c r="T1379" s="9">
        <f t="shared" si="217"/>
        <v>20.75</v>
      </c>
      <c r="U1379" s="8">
        <f t="shared" si="218"/>
        <v>21.016666666666669</v>
      </c>
      <c r="V1379" s="8">
        <f t="shared" si="219"/>
        <v>20.950000000000003</v>
      </c>
    </row>
    <row r="1380" spans="1:22" ht="13.5" x14ac:dyDescent="0.25">
      <c r="A1380" s="3">
        <f>RSI!A1380</f>
        <v>0</v>
      </c>
      <c r="B1380" s="2">
        <f>RSI!B1380</f>
        <v>0</v>
      </c>
      <c r="C1380" s="2">
        <f>RSI!I1380</f>
        <v>6.1198260340887742</v>
      </c>
      <c r="D1380" s="2">
        <f>MACD!E1380</f>
        <v>-8.2888667028840449E-13</v>
      </c>
      <c r="E1380" s="2">
        <f>MACD!F1380</f>
        <v>-1.21895098571824E-12</v>
      </c>
      <c r="F1380" s="2">
        <f>'Moving Avg'!D1380</f>
        <v>0</v>
      </c>
      <c r="G1380" s="2">
        <f>'Moving Avg'!F1380</f>
        <v>0</v>
      </c>
      <c r="H1380" s="2">
        <f>'Moving Avg'!G1380</f>
        <v>0</v>
      </c>
      <c r="I1380" s="2">
        <f>'Moving Avg'!H1380</f>
        <v>0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  <c r="M1380" s="8">
        <f t="shared" si="210"/>
        <v>50</v>
      </c>
      <c r="N1380" s="8">
        <f t="shared" si="211"/>
        <v>0</v>
      </c>
      <c r="O1380" s="8">
        <f t="shared" si="212"/>
        <v>0</v>
      </c>
      <c r="P1380" s="8">
        <f t="shared" si="213"/>
        <v>33</v>
      </c>
      <c r="Q1380" s="9">
        <f t="shared" si="214"/>
        <v>22.45</v>
      </c>
      <c r="R1380" s="9">
        <f t="shared" si="215"/>
        <v>18.25</v>
      </c>
      <c r="S1380" s="9">
        <f t="shared" si="216"/>
        <v>22.35</v>
      </c>
      <c r="T1380" s="9">
        <f t="shared" si="217"/>
        <v>20.75</v>
      </c>
      <c r="U1380" s="8">
        <f t="shared" si="218"/>
        <v>21.016666666666669</v>
      </c>
      <c r="V1380" s="8">
        <f t="shared" si="219"/>
        <v>20.950000000000003</v>
      </c>
    </row>
    <row r="1381" spans="1:22" ht="13.5" x14ac:dyDescent="0.25">
      <c r="A1381" s="3">
        <f>RSI!A1381</f>
        <v>0</v>
      </c>
      <c r="B1381" s="2">
        <f>RSI!B1381</f>
        <v>0</v>
      </c>
      <c r="C1381" s="2">
        <f>RSI!I1381</f>
        <v>6.1198260340887742</v>
      </c>
      <c r="D1381" s="2">
        <f>MACD!E1381</f>
        <v>-7.6748765767444869E-13</v>
      </c>
      <c r="E1381" s="2">
        <f>MACD!F1381</f>
        <v>-1.1286583201094816E-12</v>
      </c>
      <c r="F1381" s="2">
        <f>'Moving Avg'!D1381</f>
        <v>0</v>
      </c>
      <c r="G1381" s="2">
        <f>'Moving Avg'!F1381</f>
        <v>0</v>
      </c>
      <c r="H1381" s="2">
        <f>'Moving Avg'!G1381</f>
        <v>0</v>
      </c>
      <c r="I1381" s="2">
        <f>'Moving Avg'!H1381</f>
        <v>0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  <c r="M1381" s="8">
        <f t="shared" si="210"/>
        <v>50</v>
      </c>
      <c r="N1381" s="8">
        <f t="shared" si="211"/>
        <v>0</v>
      </c>
      <c r="O1381" s="8">
        <f t="shared" si="212"/>
        <v>0</v>
      </c>
      <c r="P1381" s="8">
        <f t="shared" si="213"/>
        <v>33</v>
      </c>
      <c r="Q1381" s="9">
        <f t="shared" si="214"/>
        <v>22.45</v>
      </c>
      <c r="R1381" s="9">
        <f t="shared" si="215"/>
        <v>18.25</v>
      </c>
      <c r="S1381" s="9">
        <f t="shared" si="216"/>
        <v>22.35</v>
      </c>
      <c r="T1381" s="9">
        <f t="shared" si="217"/>
        <v>20.75</v>
      </c>
      <c r="U1381" s="8">
        <f t="shared" si="218"/>
        <v>21.016666666666669</v>
      </c>
      <c r="V1381" s="8">
        <f t="shared" si="219"/>
        <v>20.950000000000003</v>
      </c>
    </row>
    <row r="1382" spans="1:22" ht="13.5" x14ac:dyDescent="0.25">
      <c r="A1382" s="3">
        <f>RSI!A1382</f>
        <v>0</v>
      </c>
      <c r="B1382" s="2">
        <f>RSI!B1382</f>
        <v>0</v>
      </c>
      <c r="C1382" s="2">
        <f>RSI!I1382</f>
        <v>6.1198260340887742</v>
      </c>
      <c r="D1382" s="2">
        <f>MACD!E1382</f>
        <v>-7.1063672006893415E-13</v>
      </c>
      <c r="E1382" s="2">
        <f>MACD!F1382</f>
        <v>-1.0450540001013722E-12</v>
      </c>
      <c r="F1382" s="2">
        <f>'Moving Avg'!D1382</f>
        <v>0</v>
      </c>
      <c r="G1382" s="2">
        <f>'Moving Avg'!F1382</f>
        <v>0</v>
      </c>
      <c r="H1382" s="2">
        <f>'Moving Avg'!G1382</f>
        <v>0</v>
      </c>
      <c r="I1382" s="2">
        <f>'Moving Avg'!H1382</f>
        <v>0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50</v>
      </c>
      <c r="N1382" s="8">
        <f t="shared" si="211"/>
        <v>0</v>
      </c>
      <c r="O1382" s="8">
        <f t="shared" si="212"/>
        <v>0</v>
      </c>
      <c r="P1382" s="8">
        <f t="shared" si="213"/>
        <v>33</v>
      </c>
      <c r="Q1382" s="9">
        <f t="shared" si="214"/>
        <v>22.45</v>
      </c>
      <c r="R1382" s="9">
        <f t="shared" si="215"/>
        <v>18.25</v>
      </c>
      <c r="S1382" s="9">
        <f t="shared" si="216"/>
        <v>22.35</v>
      </c>
      <c r="T1382" s="9">
        <f t="shared" si="217"/>
        <v>20.75</v>
      </c>
      <c r="U1382" s="8">
        <f t="shared" si="218"/>
        <v>21.016666666666669</v>
      </c>
      <c r="V1382" s="8">
        <f t="shared" si="219"/>
        <v>20.950000000000003</v>
      </c>
    </row>
    <row r="1383" spans="1:22" ht="13.5" x14ac:dyDescent="0.25">
      <c r="A1383" s="3">
        <f>RSI!A1383</f>
        <v>0</v>
      </c>
      <c r="B1383" s="2">
        <f>RSI!B1383</f>
        <v>0</v>
      </c>
      <c r="C1383" s="2">
        <f>RSI!I1383</f>
        <v>6.1198260340887742</v>
      </c>
      <c r="D1383" s="2">
        <f>MACD!E1383</f>
        <v>-6.5799696302679095E-13</v>
      </c>
      <c r="E1383" s="2">
        <f>MACD!F1383</f>
        <v>-9.6764259268645595E-13</v>
      </c>
      <c r="F1383" s="2">
        <f>'Moving Avg'!D1383</f>
        <v>0</v>
      </c>
      <c r="G1383" s="2">
        <f>'Moving Avg'!F1383</f>
        <v>0</v>
      </c>
      <c r="H1383" s="2">
        <f>'Moving Avg'!G1383</f>
        <v>0</v>
      </c>
      <c r="I1383" s="2">
        <f>'Moving Avg'!H1383</f>
        <v>0</v>
      </c>
      <c r="J1383" s="6" t="str">
        <f>OBV!F1383</f>
        <v>NEUTRAL</v>
      </c>
      <c r="K1383" s="6" t="str">
        <f>OBV!G1383</f>
        <v>NEUTRAL</v>
      </c>
      <c r="L1383" s="6" t="str">
        <f>OBV!H1383</f>
        <v>NEUTRAL</v>
      </c>
      <c r="M1383" s="8">
        <f t="shared" si="210"/>
        <v>50</v>
      </c>
      <c r="N1383" s="8">
        <f t="shared" si="211"/>
        <v>0</v>
      </c>
      <c r="O1383" s="8">
        <f t="shared" si="212"/>
        <v>0</v>
      </c>
      <c r="P1383" s="8">
        <f t="shared" si="213"/>
        <v>33</v>
      </c>
      <c r="Q1383" s="9">
        <f t="shared" si="214"/>
        <v>22.45</v>
      </c>
      <c r="R1383" s="9">
        <f t="shared" si="215"/>
        <v>18.25</v>
      </c>
      <c r="S1383" s="9">
        <f t="shared" si="216"/>
        <v>22.35</v>
      </c>
      <c r="T1383" s="9">
        <f t="shared" si="217"/>
        <v>20.75</v>
      </c>
      <c r="U1383" s="8">
        <f t="shared" si="218"/>
        <v>21.016666666666669</v>
      </c>
      <c r="V1383" s="8">
        <f t="shared" si="219"/>
        <v>20.950000000000003</v>
      </c>
    </row>
    <row r="1384" spans="1:22" ht="13.5" x14ac:dyDescent="0.25">
      <c r="A1384" s="3">
        <f>RSI!A1384</f>
        <v>0</v>
      </c>
      <c r="B1384" s="2">
        <f>RSI!B1384</f>
        <v>0</v>
      </c>
      <c r="C1384" s="2">
        <f>RSI!I1384</f>
        <v>6.11982603408876</v>
      </c>
      <c r="D1384" s="2">
        <f>MACD!E1384</f>
        <v>-6.0925644724702866E-13</v>
      </c>
      <c r="E1384" s="2">
        <f>MACD!F1384</f>
        <v>-8.9596536359857059E-13</v>
      </c>
      <c r="F1384" s="2">
        <f>'Moving Avg'!D1384</f>
        <v>0</v>
      </c>
      <c r="G1384" s="2">
        <f>'Moving Avg'!F1384</f>
        <v>0</v>
      </c>
      <c r="H1384" s="2">
        <f>'Moving Avg'!G1384</f>
        <v>0</v>
      </c>
      <c r="I1384" s="2">
        <f>'Moving Avg'!H1384</f>
        <v>0</v>
      </c>
      <c r="J1384" s="6" t="str">
        <f>OBV!F1384</f>
        <v>NEUTRAL</v>
      </c>
      <c r="K1384" s="6" t="str">
        <f>OBV!G1384</f>
        <v>NEUTRAL</v>
      </c>
      <c r="L1384" s="6" t="str">
        <f>OBV!H1384</f>
        <v>NEUTRAL</v>
      </c>
      <c r="M1384" s="8">
        <f t="shared" si="210"/>
        <v>50</v>
      </c>
      <c r="N1384" s="8">
        <f t="shared" si="211"/>
        <v>0</v>
      </c>
      <c r="O1384" s="8">
        <f t="shared" si="212"/>
        <v>0</v>
      </c>
      <c r="P1384" s="8">
        <f t="shared" si="213"/>
        <v>33</v>
      </c>
      <c r="Q1384" s="9">
        <f t="shared" si="214"/>
        <v>22.45</v>
      </c>
      <c r="R1384" s="9">
        <f t="shared" si="215"/>
        <v>18.25</v>
      </c>
      <c r="S1384" s="9">
        <f t="shared" si="216"/>
        <v>22.35</v>
      </c>
      <c r="T1384" s="9">
        <f t="shared" si="217"/>
        <v>20.75</v>
      </c>
      <c r="U1384" s="8">
        <f t="shared" si="218"/>
        <v>21.016666666666669</v>
      </c>
      <c r="V1384" s="8">
        <f t="shared" si="219"/>
        <v>20.950000000000003</v>
      </c>
    </row>
    <row r="1385" spans="1:22" ht="13.5" x14ac:dyDescent="0.25">
      <c r="A1385" s="3">
        <f>RSI!A1385</f>
        <v>0</v>
      </c>
      <c r="B1385" s="2">
        <f>RSI!B1385</f>
        <v>0</v>
      </c>
      <c r="C1385" s="2">
        <f>RSI!I1385</f>
        <v>6.11982603408876</v>
      </c>
      <c r="D1385" s="2">
        <f>MACD!E1385</f>
        <v>-5.6412634004354509E-13</v>
      </c>
      <c r="E1385" s="2">
        <f>MACD!F1385</f>
        <v>-8.2959755888756557E-13</v>
      </c>
      <c r="F1385" s="2">
        <f>'Moving Avg'!D1385</f>
        <v>0</v>
      </c>
      <c r="G1385" s="2">
        <f>'Moving Avg'!F1385</f>
        <v>0</v>
      </c>
      <c r="H1385" s="2">
        <f>'Moving Avg'!G1385</f>
        <v>0</v>
      </c>
      <c r="I1385" s="2">
        <f>'Moving Avg'!H1385</f>
        <v>0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  <c r="M1385" s="8">
        <f t="shared" si="210"/>
        <v>50</v>
      </c>
      <c r="N1385" s="8">
        <f t="shared" si="211"/>
        <v>0</v>
      </c>
      <c r="O1385" s="8">
        <f t="shared" si="212"/>
        <v>0</v>
      </c>
      <c r="P1385" s="8">
        <f t="shared" si="213"/>
        <v>33</v>
      </c>
      <c r="Q1385" s="9">
        <f t="shared" si="214"/>
        <v>22.45</v>
      </c>
      <c r="R1385" s="9">
        <f t="shared" si="215"/>
        <v>18.25</v>
      </c>
      <c r="S1385" s="9">
        <f t="shared" si="216"/>
        <v>22.35</v>
      </c>
      <c r="T1385" s="9">
        <f t="shared" si="217"/>
        <v>20.75</v>
      </c>
      <c r="U1385" s="8">
        <f t="shared" si="218"/>
        <v>21.016666666666669</v>
      </c>
      <c r="V1385" s="8">
        <f t="shared" si="219"/>
        <v>20.950000000000003</v>
      </c>
    </row>
    <row r="1386" spans="1:22" ht="13.5" x14ac:dyDescent="0.25">
      <c r="A1386" s="3">
        <f>RSI!A1386</f>
        <v>0</v>
      </c>
      <c r="B1386" s="2">
        <f>RSI!B1386</f>
        <v>0</v>
      </c>
      <c r="C1386" s="2">
        <f>RSI!I1386</f>
        <v>6.11982603408876</v>
      </c>
      <c r="D1386" s="2">
        <f>MACD!E1386</f>
        <v>-5.2233920374402334E-13</v>
      </c>
      <c r="E1386" s="2">
        <f>MACD!F1386</f>
        <v>-7.6814588785885721E-13</v>
      </c>
      <c r="F1386" s="2">
        <f>'Moving Avg'!D1386</f>
        <v>0</v>
      </c>
      <c r="G1386" s="2">
        <f>'Moving Avg'!F1386</f>
        <v>0</v>
      </c>
      <c r="H1386" s="2">
        <f>'Moving Avg'!G1386</f>
        <v>0</v>
      </c>
      <c r="I1386" s="2">
        <f>'Moving Avg'!H1386</f>
        <v>0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  <c r="M1386" s="8">
        <f t="shared" si="210"/>
        <v>50</v>
      </c>
      <c r="N1386" s="8">
        <f t="shared" si="211"/>
        <v>0</v>
      </c>
      <c r="O1386" s="8">
        <f t="shared" si="212"/>
        <v>0</v>
      </c>
      <c r="P1386" s="8">
        <f t="shared" si="213"/>
        <v>33</v>
      </c>
      <c r="Q1386" s="9">
        <f t="shared" si="214"/>
        <v>22.45</v>
      </c>
      <c r="R1386" s="9">
        <f t="shared" si="215"/>
        <v>18.25</v>
      </c>
      <c r="S1386" s="9">
        <f t="shared" si="216"/>
        <v>22.35</v>
      </c>
      <c r="T1386" s="9">
        <f t="shared" si="217"/>
        <v>20.75</v>
      </c>
      <c r="U1386" s="8">
        <f t="shared" si="218"/>
        <v>21.016666666666669</v>
      </c>
      <c r="V1386" s="8">
        <f t="shared" si="219"/>
        <v>20.950000000000003</v>
      </c>
    </row>
    <row r="1387" spans="1:22" ht="13.5" x14ac:dyDescent="0.25">
      <c r="A1387" s="3">
        <f>RSI!A1387</f>
        <v>0</v>
      </c>
      <c r="B1387" s="2">
        <f>RSI!B1387</f>
        <v>0</v>
      </c>
      <c r="C1387" s="2">
        <f>RSI!I1387</f>
        <v>6.11982603408876</v>
      </c>
      <c r="D1387" s="2">
        <f>MACD!E1387</f>
        <v>-4.8364741087409561E-13</v>
      </c>
      <c r="E1387" s="2">
        <f>MACD!F1387</f>
        <v>-7.1124619246190495E-13</v>
      </c>
      <c r="F1387" s="2">
        <f>'Moving Avg'!D1387</f>
        <v>0</v>
      </c>
      <c r="G1387" s="2">
        <f>'Moving Avg'!F1387</f>
        <v>0</v>
      </c>
      <c r="H1387" s="2">
        <f>'Moving Avg'!G1387</f>
        <v>0</v>
      </c>
      <c r="I1387" s="2">
        <f>'Moving Avg'!H1387</f>
        <v>0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  <c r="M1387" s="8">
        <f t="shared" si="210"/>
        <v>50</v>
      </c>
      <c r="N1387" s="8">
        <f t="shared" si="211"/>
        <v>0</v>
      </c>
      <c r="O1387" s="8">
        <f t="shared" si="212"/>
        <v>0</v>
      </c>
      <c r="P1387" s="8">
        <f t="shared" si="213"/>
        <v>33</v>
      </c>
      <c r="Q1387" s="9">
        <f t="shared" si="214"/>
        <v>22.45</v>
      </c>
      <c r="R1387" s="9">
        <f t="shared" si="215"/>
        <v>18.25</v>
      </c>
      <c r="S1387" s="9">
        <f t="shared" si="216"/>
        <v>22.35</v>
      </c>
      <c r="T1387" s="9">
        <f t="shared" si="217"/>
        <v>20.75</v>
      </c>
      <c r="U1387" s="8">
        <f t="shared" si="218"/>
        <v>21.016666666666669</v>
      </c>
      <c r="V1387" s="8">
        <f t="shared" si="219"/>
        <v>20.950000000000003</v>
      </c>
    </row>
    <row r="1388" spans="1:22" ht="13.5" x14ac:dyDescent="0.25">
      <c r="A1388" s="3">
        <f>RSI!A1388</f>
        <v>0</v>
      </c>
      <c r="B1388" s="2">
        <f>RSI!B1388</f>
        <v>0</v>
      </c>
      <c r="C1388" s="2">
        <f>RSI!I1388</f>
        <v>6.11982603408876</v>
      </c>
      <c r="D1388" s="2">
        <f>MACD!E1388</f>
        <v>-4.4782167673527378E-13</v>
      </c>
      <c r="E1388" s="2">
        <f>MACD!F1388</f>
        <v>-6.585612893165788E-13</v>
      </c>
      <c r="F1388" s="2">
        <f>'Moving Avg'!D1388</f>
        <v>0</v>
      </c>
      <c r="G1388" s="2">
        <f>'Moving Avg'!F1388</f>
        <v>0</v>
      </c>
      <c r="H1388" s="2">
        <f>'Moving Avg'!G1388</f>
        <v>0</v>
      </c>
      <c r="I1388" s="2">
        <f>'Moving Avg'!H1388</f>
        <v>0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  <c r="M1388" s="8">
        <f t="shared" si="210"/>
        <v>50</v>
      </c>
      <c r="N1388" s="8">
        <f t="shared" si="211"/>
        <v>0</v>
      </c>
      <c r="O1388" s="8">
        <f t="shared" si="212"/>
        <v>0</v>
      </c>
      <c r="P1388" s="8">
        <f t="shared" si="213"/>
        <v>33</v>
      </c>
      <c r="Q1388" s="9">
        <f t="shared" si="214"/>
        <v>22.45</v>
      </c>
      <c r="R1388" s="9">
        <f t="shared" si="215"/>
        <v>18.25</v>
      </c>
      <c r="S1388" s="9">
        <f t="shared" si="216"/>
        <v>22.35</v>
      </c>
      <c r="T1388" s="9">
        <f t="shared" si="217"/>
        <v>20.75</v>
      </c>
      <c r="U1388" s="8">
        <f t="shared" si="218"/>
        <v>21.016666666666669</v>
      </c>
      <c r="V1388" s="8">
        <f t="shared" si="219"/>
        <v>20.950000000000003</v>
      </c>
    </row>
    <row r="1389" spans="1:22" ht="13.5" x14ac:dyDescent="0.25">
      <c r="A1389" s="3">
        <f>RSI!A1389</f>
        <v>0</v>
      </c>
      <c r="B1389" s="2">
        <f>RSI!B1389</f>
        <v>0</v>
      </c>
      <c r="C1389" s="2">
        <f>RSI!I1389</f>
        <v>6.11982603408876</v>
      </c>
      <c r="D1389" s="2">
        <f>MACD!E1389</f>
        <v>-4.1464970068080911E-13</v>
      </c>
      <c r="E1389" s="2">
        <f>MACD!F1389</f>
        <v>-6.0977897158942484E-13</v>
      </c>
      <c r="F1389" s="2">
        <f>'Moving Avg'!D1389</f>
        <v>0</v>
      </c>
      <c r="G1389" s="2">
        <f>'Moving Avg'!F1389</f>
        <v>0</v>
      </c>
      <c r="H1389" s="2">
        <f>'Moving Avg'!G1389</f>
        <v>0</v>
      </c>
      <c r="I1389" s="2">
        <f>'Moving Avg'!H1389</f>
        <v>0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50</v>
      </c>
      <c r="N1389" s="8">
        <f t="shared" si="211"/>
        <v>0</v>
      </c>
      <c r="O1389" s="8">
        <f t="shared" si="212"/>
        <v>0</v>
      </c>
      <c r="P1389" s="8">
        <f t="shared" si="213"/>
        <v>33</v>
      </c>
      <c r="Q1389" s="9">
        <f t="shared" si="214"/>
        <v>22.45</v>
      </c>
      <c r="R1389" s="9">
        <f t="shared" si="215"/>
        <v>18.25</v>
      </c>
      <c r="S1389" s="9">
        <f t="shared" si="216"/>
        <v>22.35</v>
      </c>
      <c r="T1389" s="9">
        <f t="shared" si="217"/>
        <v>20.75</v>
      </c>
      <c r="U1389" s="8">
        <f t="shared" si="218"/>
        <v>21.016666666666669</v>
      </c>
      <c r="V1389" s="8">
        <f t="shared" si="219"/>
        <v>20.950000000000003</v>
      </c>
    </row>
    <row r="1390" spans="1:22" ht="13.5" x14ac:dyDescent="0.25">
      <c r="A1390" s="3">
        <f>RSI!A1390</f>
        <v>0</v>
      </c>
      <c r="B1390" s="2">
        <f>RSI!B1390</f>
        <v>0</v>
      </c>
      <c r="C1390" s="2">
        <f>RSI!I1390</f>
        <v>6.11982603408876</v>
      </c>
      <c r="D1390" s="2">
        <f>MACD!E1390</f>
        <v>-3.8393490803778622E-13</v>
      </c>
      <c r="E1390" s="2">
        <f>MACD!F1390</f>
        <v>-5.6461015887909709E-13</v>
      </c>
      <c r="F1390" s="2">
        <f>'Moving Avg'!D1390</f>
        <v>0</v>
      </c>
      <c r="G1390" s="2">
        <f>'Moving Avg'!F1390</f>
        <v>0</v>
      </c>
      <c r="H1390" s="2">
        <f>'Moving Avg'!G1390</f>
        <v>0</v>
      </c>
      <c r="I1390" s="2">
        <f>'Moving Avg'!H1390</f>
        <v>0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50</v>
      </c>
      <c r="N1390" s="8">
        <f t="shared" si="211"/>
        <v>0</v>
      </c>
      <c r="O1390" s="8">
        <f t="shared" si="212"/>
        <v>0</v>
      </c>
      <c r="P1390" s="8">
        <f t="shared" si="213"/>
        <v>33</v>
      </c>
      <c r="Q1390" s="9">
        <f t="shared" si="214"/>
        <v>22.45</v>
      </c>
      <c r="R1390" s="9">
        <f t="shared" si="215"/>
        <v>18.25</v>
      </c>
      <c r="S1390" s="9">
        <f t="shared" si="216"/>
        <v>22.35</v>
      </c>
      <c r="T1390" s="9">
        <f t="shared" si="217"/>
        <v>20.75</v>
      </c>
      <c r="U1390" s="8">
        <f t="shared" si="218"/>
        <v>21.016666666666669</v>
      </c>
      <c r="V1390" s="8">
        <f t="shared" si="219"/>
        <v>20.950000000000003</v>
      </c>
    </row>
    <row r="1391" spans="1:22" ht="13.5" x14ac:dyDescent="0.25">
      <c r="A1391" s="3">
        <f>RSI!A1391</f>
        <v>0</v>
      </c>
      <c r="B1391" s="2">
        <f>RSI!B1391</f>
        <v>0</v>
      </c>
      <c r="C1391" s="2">
        <f>RSI!I1391</f>
        <v>6.11982603408876</v>
      </c>
      <c r="D1391" s="2">
        <f>MACD!E1391</f>
        <v>-3.554952852201724E-13</v>
      </c>
      <c r="E1391" s="2">
        <f>MACD!F1391</f>
        <v>-5.227871841473122E-13</v>
      </c>
      <c r="F1391" s="2">
        <f>'Moving Avg'!D1391</f>
        <v>0</v>
      </c>
      <c r="G1391" s="2">
        <f>'Moving Avg'!F1391</f>
        <v>0</v>
      </c>
      <c r="H1391" s="2">
        <f>'Moving Avg'!G1391</f>
        <v>0</v>
      </c>
      <c r="I1391" s="2">
        <f>'Moving Avg'!H1391</f>
        <v>0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50</v>
      </c>
      <c r="N1391" s="8">
        <f t="shared" si="211"/>
        <v>0</v>
      </c>
      <c r="O1391" s="8">
        <f t="shared" si="212"/>
        <v>0</v>
      </c>
      <c r="P1391" s="8">
        <f t="shared" si="213"/>
        <v>33</v>
      </c>
      <c r="Q1391" s="9">
        <f t="shared" si="214"/>
        <v>22.45</v>
      </c>
      <c r="R1391" s="9">
        <f t="shared" si="215"/>
        <v>18.25</v>
      </c>
      <c r="S1391" s="9">
        <f t="shared" si="216"/>
        <v>22.35</v>
      </c>
      <c r="T1391" s="9">
        <f t="shared" si="217"/>
        <v>20.75</v>
      </c>
      <c r="U1391" s="8">
        <f t="shared" si="218"/>
        <v>21.016666666666669</v>
      </c>
      <c r="V1391" s="8">
        <f t="shared" si="219"/>
        <v>20.950000000000003</v>
      </c>
    </row>
    <row r="1392" spans="1:22" ht="13.5" x14ac:dyDescent="0.25">
      <c r="A1392" s="3">
        <f>RSI!A1392</f>
        <v>0</v>
      </c>
      <c r="B1392" s="2">
        <f>RSI!B1392</f>
        <v>0</v>
      </c>
      <c r="C1392" s="2">
        <f>RSI!I1392</f>
        <v>6.11982603408876</v>
      </c>
      <c r="D1392" s="2">
        <f>MACD!E1392</f>
        <v>-3.2916230112978932E-13</v>
      </c>
      <c r="E1392" s="2">
        <f>MACD!F1392</f>
        <v>-4.8406220754380764E-13</v>
      </c>
      <c r="F1392" s="2">
        <f>'Moving Avg'!D1392</f>
        <v>0</v>
      </c>
      <c r="G1392" s="2">
        <f>'Moving Avg'!F1392</f>
        <v>0</v>
      </c>
      <c r="H1392" s="2">
        <f>'Moving Avg'!G1392</f>
        <v>0</v>
      </c>
      <c r="I1392" s="2">
        <f>'Moving Avg'!H1392</f>
        <v>0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50</v>
      </c>
      <c r="N1392" s="8">
        <f t="shared" si="211"/>
        <v>0</v>
      </c>
      <c r="O1392" s="8">
        <f t="shared" si="212"/>
        <v>0</v>
      </c>
      <c r="P1392" s="8">
        <f t="shared" si="213"/>
        <v>33</v>
      </c>
      <c r="Q1392" s="9">
        <f t="shared" si="214"/>
        <v>22.45</v>
      </c>
      <c r="R1392" s="9">
        <f t="shared" si="215"/>
        <v>18.25</v>
      </c>
      <c r="S1392" s="9">
        <f t="shared" si="216"/>
        <v>22.35</v>
      </c>
      <c r="T1392" s="9">
        <f t="shared" si="217"/>
        <v>20.75</v>
      </c>
      <c r="U1392" s="8">
        <f t="shared" si="218"/>
        <v>21.016666666666669</v>
      </c>
      <c r="V1392" s="8">
        <f t="shared" si="219"/>
        <v>20.950000000000003</v>
      </c>
    </row>
    <row r="1393" spans="1:22" ht="13.5" x14ac:dyDescent="0.25">
      <c r="A1393" s="3">
        <f>RSI!A1393</f>
        <v>0</v>
      </c>
      <c r="B1393" s="2">
        <f>RSI!B1393</f>
        <v>0</v>
      </c>
      <c r="C1393" s="2">
        <f>RSI!I1393</f>
        <v>6.11982603408876</v>
      </c>
      <c r="D1393" s="2">
        <f>MACD!E1393</f>
        <v>-3.0477990845350862E-13</v>
      </c>
      <c r="E1393" s="2">
        <f>MACD!F1393</f>
        <v>-4.4820574772574782E-13</v>
      </c>
      <c r="F1393" s="2">
        <f>'Moving Avg'!D1393</f>
        <v>0</v>
      </c>
      <c r="G1393" s="2">
        <f>'Moving Avg'!F1393</f>
        <v>0</v>
      </c>
      <c r="H1393" s="2">
        <f>'Moving Avg'!G1393</f>
        <v>0</v>
      </c>
      <c r="I1393" s="2">
        <f>'Moving Avg'!H1393</f>
        <v>0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50</v>
      </c>
      <c r="N1393" s="8">
        <f t="shared" si="211"/>
        <v>0</v>
      </c>
      <c r="O1393" s="8">
        <f t="shared" si="212"/>
        <v>0</v>
      </c>
      <c r="P1393" s="8">
        <f t="shared" si="213"/>
        <v>33</v>
      </c>
      <c r="Q1393" s="9">
        <f t="shared" si="214"/>
        <v>22.45</v>
      </c>
      <c r="R1393" s="9">
        <f t="shared" si="215"/>
        <v>18.25</v>
      </c>
      <c r="S1393" s="9">
        <f t="shared" si="216"/>
        <v>22.35</v>
      </c>
      <c r="T1393" s="9">
        <f t="shared" si="217"/>
        <v>20.75</v>
      </c>
      <c r="U1393" s="8">
        <f t="shared" si="218"/>
        <v>21.016666666666669</v>
      </c>
      <c r="V1393" s="8">
        <f t="shared" si="219"/>
        <v>20.950000000000003</v>
      </c>
    </row>
    <row r="1394" spans="1:22" ht="13.5" x14ac:dyDescent="0.25">
      <c r="A1394" s="3">
        <f>RSI!A1394</f>
        <v>0</v>
      </c>
      <c r="B1394" s="2">
        <f>RSI!B1394</f>
        <v>0</v>
      </c>
      <c r="C1394" s="2">
        <f>RSI!I1394</f>
        <v>6.11982603408876</v>
      </c>
      <c r="D1394" s="2">
        <f>MACD!E1394</f>
        <v>-2.8220361893843392E-13</v>
      </c>
      <c r="E1394" s="2">
        <f>MACD!F1394</f>
        <v>-4.150053219682851E-13</v>
      </c>
      <c r="F1394" s="2">
        <f>'Moving Avg'!D1394</f>
        <v>0</v>
      </c>
      <c r="G1394" s="2">
        <f>'Moving Avg'!F1394</f>
        <v>0</v>
      </c>
      <c r="H1394" s="2">
        <f>'Moving Avg'!G1394</f>
        <v>0</v>
      </c>
      <c r="I1394" s="2">
        <f>'Moving Avg'!H1394</f>
        <v>0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50</v>
      </c>
      <c r="N1394" s="8">
        <f t="shared" si="211"/>
        <v>0</v>
      </c>
      <c r="O1394" s="8">
        <f t="shared" si="212"/>
        <v>0</v>
      </c>
      <c r="P1394" s="8">
        <f t="shared" si="213"/>
        <v>33</v>
      </c>
      <c r="Q1394" s="9">
        <f t="shared" si="214"/>
        <v>22.45</v>
      </c>
      <c r="R1394" s="9">
        <f t="shared" si="215"/>
        <v>18.25</v>
      </c>
      <c r="S1394" s="9">
        <f t="shared" si="216"/>
        <v>22.35</v>
      </c>
      <c r="T1394" s="9">
        <f t="shared" si="217"/>
        <v>20.75</v>
      </c>
      <c r="U1394" s="8">
        <f t="shared" si="218"/>
        <v>21.016666666666669</v>
      </c>
      <c r="V1394" s="8">
        <f t="shared" si="219"/>
        <v>20.950000000000003</v>
      </c>
    </row>
    <row r="1395" spans="1:22" ht="13.5" x14ac:dyDescent="0.25">
      <c r="A1395" s="3">
        <f>RSI!A1395</f>
        <v>0</v>
      </c>
      <c r="B1395" s="2">
        <f>RSI!B1395</f>
        <v>0</v>
      </c>
      <c r="C1395" s="2">
        <f>RSI!I1395</f>
        <v>6.11982603408876</v>
      </c>
      <c r="D1395" s="2">
        <f>MACD!E1395</f>
        <v>-2.6129964716521661E-13</v>
      </c>
      <c r="E1395" s="2">
        <f>MACD!F1395</f>
        <v>-3.8426418700767144E-13</v>
      </c>
      <c r="F1395" s="2">
        <f>'Moving Avg'!D1395</f>
        <v>0</v>
      </c>
      <c r="G1395" s="2">
        <f>'Moving Avg'!F1395</f>
        <v>0</v>
      </c>
      <c r="H1395" s="2">
        <f>'Moving Avg'!G1395</f>
        <v>0</v>
      </c>
      <c r="I1395" s="2">
        <f>'Moving Avg'!H1395</f>
        <v>0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50</v>
      </c>
      <c r="N1395" s="8">
        <f t="shared" si="211"/>
        <v>0</v>
      </c>
      <c r="O1395" s="8">
        <f t="shared" si="212"/>
        <v>0</v>
      </c>
      <c r="P1395" s="8">
        <f t="shared" si="213"/>
        <v>33</v>
      </c>
      <c r="Q1395" s="9">
        <f t="shared" si="214"/>
        <v>22.45</v>
      </c>
      <c r="R1395" s="9">
        <f t="shared" si="215"/>
        <v>18.25</v>
      </c>
      <c r="S1395" s="9">
        <f t="shared" si="216"/>
        <v>22.35</v>
      </c>
      <c r="T1395" s="9">
        <f t="shared" si="217"/>
        <v>20.75</v>
      </c>
      <c r="U1395" s="8">
        <f t="shared" si="218"/>
        <v>21.016666666666669</v>
      </c>
      <c r="V1395" s="8">
        <f t="shared" si="219"/>
        <v>20.950000000000003</v>
      </c>
    </row>
    <row r="1396" spans="1:22" ht="13.5" x14ac:dyDescent="0.25">
      <c r="A1396" s="3">
        <f>RSI!A1396</f>
        <v>0</v>
      </c>
      <c r="B1396" s="2">
        <f>RSI!B1396</f>
        <v>0</v>
      </c>
      <c r="C1396" s="2">
        <f>RSI!I1396</f>
        <v>6.11982603408876</v>
      </c>
      <c r="D1396" s="2">
        <f>MACD!E1396</f>
        <v>-2.4194411774557093E-13</v>
      </c>
      <c r="E1396" s="2">
        <f>MACD!F1396</f>
        <v>-3.5580017315525138E-13</v>
      </c>
      <c r="F1396" s="2">
        <f>'Moving Avg'!D1396</f>
        <v>0</v>
      </c>
      <c r="G1396" s="2">
        <f>'Moving Avg'!F1396</f>
        <v>0</v>
      </c>
      <c r="H1396" s="2">
        <f>'Moving Avg'!G1396</f>
        <v>0</v>
      </c>
      <c r="I1396" s="2">
        <f>'Moving Avg'!H1396</f>
        <v>0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  <c r="M1396" s="8">
        <f t="shared" si="210"/>
        <v>50</v>
      </c>
      <c r="N1396" s="8">
        <f t="shared" si="211"/>
        <v>0</v>
      </c>
      <c r="O1396" s="8">
        <f t="shared" si="212"/>
        <v>0</v>
      </c>
      <c r="P1396" s="8">
        <f t="shared" si="213"/>
        <v>33</v>
      </c>
      <c r="Q1396" s="9">
        <f t="shared" si="214"/>
        <v>22.45</v>
      </c>
      <c r="R1396" s="9">
        <f t="shared" si="215"/>
        <v>18.25</v>
      </c>
      <c r="S1396" s="9">
        <f t="shared" si="216"/>
        <v>22.35</v>
      </c>
      <c r="T1396" s="9">
        <f t="shared" si="217"/>
        <v>20.75</v>
      </c>
      <c r="U1396" s="8">
        <f t="shared" si="218"/>
        <v>21.016666666666669</v>
      </c>
      <c r="V1396" s="8">
        <f t="shared" si="219"/>
        <v>20.950000000000003</v>
      </c>
    </row>
    <row r="1397" spans="1:22" ht="13.5" x14ac:dyDescent="0.25">
      <c r="A1397" s="3">
        <f>RSI!A1397</f>
        <v>0</v>
      </c>
      <c r="B1397" s="2">
        <f>RSI!B1397</f>
        <v>0</v>
      </c>
      <c r="C1397" s="2">
        <f>RSI!I1397</f>
        <v>6.11982603408876</v>
      </c>
      <c r="D1397" s="2">
        <f>MACD!E1397</f>
        <v>-2.2402233124589903E-13</v>
      </c>
      <c r="E1397" s="2">
        <f>MACD!F1397</f>
        <v>-3.2944460477338092E-13</v>
      </c>
      <c r="F1397" s="2">
        <f>'Moving Avg'!D1397</f>
        <v>0</v>
      </c>
      <c r="G1397" s="2">
        <f>'Moving Avg'!F1397</f>
        <v>0</v>
      </c>
      <c r="H1397" s="2">
        <f>'Moving Avg'!G1397</f>
        <v>0</v>
      </c>
      <c r="I1397" s="2">
        <f>'Moving Avg'!H1397</f>
        <v>0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  <c r="M1397" s="8">
        <f t="shared" si="210"/>
        <v>50</v>
      </c>
      <c r="N1397" s="8">
        <f t="shared" si="211"/>
        <v>0</v>
      </c>
      <c r="O1397" s="8">
        <f t="shared" si="212"/>
        <v>0</v>
      </c>
      <c r="P1397" s="8">
        <f t="shared" si="213"/>
        <v>33</v>
      </c>
      <c r="Q1397" s="9">
        <f t="shared" si="214"/>
        <v>22.45</v>
      </c>
      <c r="R1397" s="9">
        <f t="shared" si="215"/>
        <v>18.25</v>
      </c>
      <c r="S1397" s="9">
        <f t="shared" si="216"/>
        <v>22.35</v>
      </c>
      <c r="T1397" s="9">
        <f t="shared" si="217"/>
        <v>20.75</v>
      </c>
      <c r="U1397" s="8">
        <f t="shared" si="218"/>
        <v>21.016666666666669</v>
      </c>
      <c r="V1397" s="8">
        <f t="shared" si="219"/>
        <v>20.950000000000003</v>
      </c>
    </row>
    <row r="1398" spans="1:22" ht="13.5" x14ac:dyDescent="0.25">
      <c r="A1398" s="3">
        <f>RSI!A1398</f>
        <v>0</v>
      </c>
      <c r="B1398" s="2">
        <f>RSI!B1398</f>
        <v>0</v>
      </c>
      <c r="C1398" s="2">
        <f>RSI!I1398</f>
        <v>6.11982603408876</v>
      </c>
      <c r="D1398" s="2">
        <f>MACD!E1398</f>
        <v>-2.0742808448694356E-13</v>
      </c>
      <c r="E1398" s="2">
        <f>MACD!F1398</f>
        <v>-3.0504130071609347E-13</v>
      </c>
      <c r="F1398" s="2">
        <f>'Moving Avg'!D1398</f>
        <v>0</v>
      </c>
      <c r="G1398" s="2">
        <f>'Moving Avg'!F1398</f>
        <v>0</v>
      </c>
      <c r="H1398" s="2">
        <f>'Moving Avg'!G1398</f>
        <v>0</v>
      </c>
      <c r="I1398" s="2">
        <f>'Moving Avg'!H1398</f>
        <v>0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  <c r="M1398" s="8">
        <f t="shared" si="210"/>
        <v>50</v>
      </c>
      <c r="N1398" s="8">
        <f t="shared" si="211"/>
        <v>0</v>
      </c>
      <c r="O1398" s="8">
        <f t="shared" si="212"/>
        <v>0</v>
      </c>
      <c r="P1398" s="8">
        <f t="shared" si="213"/>
        <v>33</v>
      </c>
      <c r="Q1398" s="9">
        <f t="shared" si="214"/>
        <v>22.45</v>
      </c>
      <c r="R1398" s="9">
        <f t="shared" si="215"/>
        <v>18.25</v>
      </c>
      <c r="S1398" s="9">
        <f t="shared" si="216"/>
        <v>22.35</v>
      </c>
      <c r="T1398" s="9">
        <f t="shared" si="217"/>
        <v>20.75</v>
      </c>
      <c r="U1398" s="8">
        <f t="shared" si="218"/>
        <v>21.016666666666669</v>
      </c>
      <c r="V1398" s="8">
        <f t="shared" si="219"/>
        <v>20.950000000000003</v>
      </c>
    </row>
    <row r="1399" spans="1:22" ht="13.5" x14ac:dyDescent="0.25">
      <c r="A1399" s="3">
        <f>RSI!A1399</f>
        <v>0</v>
      </c>
      <c r="B1399" s="2">
        <f>RSI!B1399</f>
        <v>0</v>
      </c>
      <c r="C1399" s="2">
        <f>RSI!I1399</f>
        <v>6.11982603408876</v>
      </c>
      <c r="D1399" s="2">
        <f>MACD!E1399</f>
        <v>-1.9206304119161441E-13</v>
      </c>
      <c r="E1399" s="2">
        <f>MACD!F1399</f>
        <v>-2.8244564881119771E-13</v>
      </c>
      <c r="F1399" s="2">
        <f>'Moving Avg'!D1399</f>
        <v>0</v>
      </c>
      <c r="G1399" s="2">
        <f>'Moving Avg'!F1399</f>
        <v>0</v>
      </c>
      <c r="H1399" s="2">
        <f>'Moving Avg'!G1399</f>
        <v>0</v>
      </c>
      <c r="I1399" s="2">
        <f>'Moving Avg'!H1399</f>
        <v>0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  <c r="M1399" s="8">
        <f t="shared" si="210"/>
        <v>50</v>
      </c>
      <c r="N1399" s="8">
        <f t="shared" si="211"/>
        <v>0</v>
      </c>
      <c r="O1399" s="8">
        <f t="shared" si="212"/>
        <v>0</v>
      </c>
      <c r="P1399" s="8">
        <f t="shared" si="213"/>
        <v>33</v>
      </c>
      <c r="Q1399" s="9">
        <f t="shared" si="214"/>
        <v>22.45</v>
      </c>
      <c r="R1399" s="9">
        <f t="shared" si="215"/>
        <v>18.25</v>
      </c>
      <c r="S1399" s="9">
        <f t="shared" si="216"/>
        <v>22.35</v>
      </c>
      <c r="T1399" s="9">
        <f t="shared" si="217"/>
        <v>20.75</v>
      </c>
      <c r="U1399" s="8">
        <f t="shared" si="218"/>
        <v>21.016666666666669</v>
      </c>
      <c r="V1399" s="8">
        <f t="shared" si="219"/>
        <v>20.950000000000003</v>
      </c>
    </row>
    <row r="1400" spans="1:22" ht="13.5" x14ac:dyDescent="0.25">
      <c r="A1400" s="3">
        <f>RSI!A1400</f>
        <v>0</v>
      </c>
      <c r="B1400" s="2">
        <f>RSI!B1400</f>
        <v>0</v>
      </c>
      <c r="C1400" s="2">
        <f>RSI!I1400</f>
        <v>6.11982603408876</v>
      </c>
      <c r="D1400" s="2">
        <f>MACD!E1400</f>
        <v>-1.7783614925149482E-13</v>
      </c>
      <c r="E1400" s="2">
        <f>MACD!F1400</f>
        <v>-2.6152374889925714E-13</v>
      </c>
      <c r="F1400" s="2">
        <f>'Moving Avg'!D1400</f>
        <v>0</v>
      </c>
      <c r="G1400" s="2">
        <f>'Moving Avg'!F1400</f>
        <v>0</v>
      </c>
      <c r="H1400" s="2">
        <f>'Moving Avg'!G1400</f>
        <v>0</v>
      </c>
      <c r="I1400" s="2">
        <f>'Moving Avg'!H1400</f>
        <v>0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  <c r="M1400" s="8">
        <f t="shared" si="210"/>
        <v>50</v>
      </c>
      <c r="N1400" s="8">
        <f t="shared" si="211"/>
        <v>0</v>
      </c>
      <c r="O1400" s="8">
        <f t="shared" si="212"/>
        <v>0</v>
      </c>
      <c r="P1400" s="8">
        <f t="shared" si="213"/>
        <v>33</v>
      </c>
      <c r="Q1400" s="9">
        <f t="shared" si="214"/>
        <v>22.45</v>
      </c>
      <c r="R1400" s="9">
        <f t="shared" si="215"/>
        <v>18.25</v>
      </c>
      <c r="S1400" s="9">
        <f t="shared" si="216"/>
        <v>22.35</v>
      </c>
      <c r="T1400" s="9">
        <f t="shared" si="217"/>
        <v>20.75</v>
      </c>
      <c r="U1400" s="8">
        <f t="shared" si="218"/>
        <v>21.016666666666669</v>
      </c>
      <c r="V1400" s="8">
        <f t="shared" si="219"/>
        <v>20.950000000000003</v>
      </c>
    </row>
    <row r="1401" spans="1:22" ht="13.5" x14ac:dyDescent="0.25">
      <c r="A1401" s="3">
        <f>RSI!A1401</f>
        <v>0</v>
      </c>
      <c r="B1401" s="2">
        <f>RSI!B1401</f>
        <v>0</v>
      </c>
      <c r="C1401" s="2">
        <f>RSI!I1401</f>
        <v>6.11982603408876</v>
      </c>
      <c r="D1401" s="2">
        <f>MACD!E1401</f>
        <v>-1.6466310115879153E-13</v>
      </c>
      <c r="E1401" s="2">
        <f>MACD!F1401</f>
        <v>-2.4215161935116402E-13</v>
      </c>
      <c r="F1401" s="2">
        <f>'Moving Avg'!D1401</f>
        <v>0</v>
      </c>
      <c r="G1401" s="2">
        <f>'Moving Avg'!F1401</f>
        <v>0</v>
      </c>
      <c r="H1401" s="2">
        <f>'Moving Avg'!G1401</f>
        <v>0</v>
      </c>
      <c r="I1401" s="2">
        <f>'Moving Avg'!H1401</f>
        <v>0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  <c r="M1401" s="8">
        <f t="shared" si="210"/>
        <v>50</v>
      </c>
      <c r="N1401" s="8">
        <f t="shared" si="211"/>
        <v>0</v>
      </c>
      <c r="O1401" s="8">
        <f t="shared" si="212"/>
        <v>0</v>
      </c>
      <c r="P1401" s="8">
        <f t="shared" si="213"/>
        <v>33</v>
      </c>
      <c r="Q1401" s="9">
        <f t="shared" si="214"/>
        <v>22.45</v>
      </c>
      <c r="R1401" s="9">
        <f t="shared" si="215"/>
        <v>18.25</v>
      </c>
      <c r="S1401" s="9">
        <f t="shared" si="216"/>
        <v>22.35</v>
      </c>
      <c r="T1401" s="9">
        <f t="shared" si="217"/>
        <v>20.75</v>
      </c>
      <c r="U1401" s="8">
        <f t="shared" si="218"/>
        <v>21.016666666666669</v>
      </c>
      <c r="V1401" s="8">
        <f t="shared" si="219"/>
        <v>20.950000000000003</v>
      </c>
    </row>
    <row r="1402" spans="1:22" ht="13.5" x14ac:dyDescent="0.25">
      <c r="A1402" s="3">
        <f>RSI!A1402</f>
        <v>0</v>
      </c>
      <c r="B1402" s="2">
        <f>RSI!B1402</f>
        <v>0</v>
      </c>
      <c r="C1402" s="2">
        <f>RSI!I1402</f>
        <v>6.11982603408876</v>
      </c>
      <c r="D1402" s="2">
        <f>MACD!E1402</f>
        <v>-1.5246583440628844E-13</v>
      </c>
      <c r="E1402" s="2">
        <f>MACD!F1402</f>
        <v>-2.2421446236218892E-13</v>
      </c>
      <c r="F1402" s="2">
        <f>'Moving Avg'!D1402</f>
        <v>0</v>
      </c>
      <c r="G1402" s="2">
        <f>'Moving Avg'!F1402</f>
        <v>0</v>
      </c>
      <c r="H1402" s="2">
        <f>'Moving Avg'!G1402</f>
        <v>0</v>
      </c>
      <c r="I1402" s="2">
        <f>'Moving Avg'!H1402</f>
        <v>0</v>
      </c>
      <c r="J1402" s="6" t="str">
        <f>OBV!F1402</f>
        <v>NEUTRAL</v>
      </c>
      <c r="K1402" s="6" t="str">
        <f>OBV!G1402</f>
        <v>NEUTRAL</v>
      </c>
      <c r="L1402" s="6" t="str">
        <f>OBV!H1402</f>
        <v>NEUTRAL</v>
      </c>
      <c r="M1402" s="8">
        <f t="shared" si="210"/>
        <v>50</v>
      </c>
      <c r="N1402" s="8">
        <f t="shared" si="211"/>
        <v>0</v>
      </c>
      <c r="O1402" s="8">
        <f t="shared" si="212"/>
        <v>0</v>
      </c>
      <c r="P1402" s="8">
        <f t="shared" si="213"/>
        <v>33</v>
      </c>
      <c r="Q1402" s="9">
        <f t="shared" si="214"/>
        <v>22.45</v>
      </c>
      <c r="R1402" s="9">
        <f t="shared" si="215"/>
        <v>18.25</v>
      </c>
      <c r="S1402" s="9">
        <f t="shared" si="216"/>
        <v>22.35</v>
      </c>
      <c r="T1402" s="9">
        <f t="shared" si="217"/>
        <v>20.75</v>
      </c>
      <c r="U1402" s="8">
        <f t="shared" si="218"/>
        <v>21.016666666666669</v>
      </c>
      <c r="V1402" s="8">
        <f t="shared" si="219"/>
        <v>20.950000000000003</v>
      </c>
    </row>
    <row r="1403" spans="1:22" ht="13.5" x14ac:dyDescent="0.25">
      <c r="A1403" s="3">
        <f>RSI!A1403</f>
        <v>0</v>
      </c>
      <c r="B1403" s="2">
        <f>RSI!B1403</f>
        <v>0</v>
      </c>
      <c r="C1403" s="2">
        <f>RSI!I1403</f>
        <v>6.11982603408876</v>
      </c>
      <c r="D1403" s="2">
        <f>MACD!E1403</f>
        <v>-1.4117206889471152E-13</v>
      </c>
      <c r="E1403" s="2">
        <f>MACD!F1403</f>
        <v>-2.0760598366869347E-13</v>
      </c>
      <c r="F1403" s="2">
        <f>'Moving Avg'!D1403</f>
        <v>0</v>
      </c>
      <c r="G1403" s="2">
        <f>'Moving Avg'!F1403</f>
        <v>0</v>
      </c>
      <c r="H1403" s="2">
        <f>'Moving Avg'!G1403</f>
        <v>0</v>
      </c>
      <c r="I1403" s="2">
        <f>'Moving Avg'!H1403</f>
        <v>0</v>
      </c>
      <c r="J1403" s="6" t="str">
        <f>OBV!F1403</f>
        <v>NEUTRAL</v>
      </c>
      <c r="K1403" s="6" t="str">
        <f>OBV!G1403</f>
        <v>NEUTRAL</v>
      </c>
      <c r="L1403" s="6" t="str">
        <f>OBV!H1403</f>
        <v>NEUTRAL</v>
      </c>
      <c r="M1403" s="8">
        <f t="shared" si="210"/>
        <v>50</v>
      </c>
      <c r="N1403" s="8">
        <f t="shared" si="211"/>
        <v>0</v>
      </c>
      <c r="O1403" s="8">
        <f t="shared" si="212"/>
        <v>0</v>
      </c>
      <c r="P1403" s="8">
        <f t="shared" si="213"/>
        <v>33</v>
      </c>
      <c r="Q1403" s="9">
        <f t="shared" si="214"/>
        <v>22.45</v>
      </c>
      <c r="R1403" s="9">
        <f t="shared" si="215"/>
        <v>18.25</v>
      </c>
      <c r="S1403" s="9">
        <f t="shared" si="216"/>
        <v>22.35</v>
      </c>
      <c r="T1403" s="9">
        <f t="shared" si="217"/>
        <v>20.75</v>
      </c>
      <c r="U1403" s="8">
        <f t="shared" si="218"/>
        <v>21.016666666666669</v>
      </c>
      <c r="V1403" s="8">
        <f t="shared" si="219"/>
        <v>20.950000000000003</v>
      </c>
    </row>
    <row r="1404" spans="1:22" ht="13.5" x14ac:dyDescent="0.25">
      <c r="A1404" s="3">
        <f>RSI!A1404</f>
        <v>0</v>
      </c>
      <c r="B1404" s="2">
        <f>RSI!B1404</f>
        <v>0</v>
      </c>
      <c r="C1404" s="2">
        <f>RSI!I1404</f>
        <v>6.11982603408876</v>
      </c>
      <c r="D1404" s="2">
        <f>MACD!E1404</f>
        <v>-1.3071487860621436E-13</v>
      </c>
      <c r="E1404" s="2">
        <f>MACD!F1404</f>
        <v>-1.9222776265619767E-13</v>
      </c>
      <c r="F1404" s="2">
        <f>'Moving Avg'!D1404</f>
        <v>0</v>
      </c>
      <c r="G1404" s="2">
        <f>'Moving Avg'!F1404</f>
        <v>0</v>
      </c>
      <c r="H1404" s="2">
        <f>'Moving Avg'!G1404</f>
        <v>0</v>
      </c>
      <c r="I1404" s="2">
        <f>'Moving Avg'!H1404</f>
        <v>0</v>
      </c>
      <c r="J1404" s="6" t="str">
        <f>OBV!F1404</f>
        <v>NEUTRAL</v>
      </c>
      <c r="K1404" s="6" t="str">
        <f>OBV!G1404</f>
        <v>NEUTRAL</v>
      </c>
      <c r="L1404" s="6" t="str">
        <f>OBV!H1404</f>
        <v>NEUTRAL</v>
      </c>
      <c r="M1404" s="8">
        <f t="shared" si="210"/>
        <v>50</v>
      </c>
      <c r="N1404" s="8">
        <f t="shared" si="211"/>
        <v>0</v>
      </c>
      <c r="O1404" s="8">
        <f t="shared" si="212"/>
        <v>0</v>
      </c>
      <c r="P1404" s="8">
        <f t="shared" si="213"/>
        <v>33</v>
      </c>
      <c r="Q1404" s="9">
        <f t="shared" si="214"/>
        <v>22.45</v>
      </c>
      <c r="R1404" s="9">
        <f t="shared" si="215"/>
        <v>18.25</v>
      </c>
      <c r="S1404" s="9">
        <f t="shared" si="216"/>
        <v>22.35</v>
      </c>
      <c r="T1404" s="9">
        <f t="shared" si="217"/>
        <v>20.75</v>
      </c>
      <c r="U1404" s="8">
        <f t="shared" si="218"/>
        <v>21.016666666666669</v>
      </c>
      <c r="V1404" s="8">
        <f t="shared" si="219"/>
        <v>20.950000000000003</v>
      </c>
    </row>
    <row r="1405" spans="1:22" ht="13.5" x14ac:dyDescent="0.25">
      <c r="A1405" s="3">
        <f>RSI!A1405</f>
        <v>0</v>
      </c>
      <c r="B1405" s="2">
        <f>RSI!B1405</f>
        <v>0</v>
      </c>
      <c r="C1405" s="2">
        <f>RSI!I1405</f>
        <v>6.11982603408876</v>
      </c>
      <c r="D1405" s="2">
        <f>MACD!E1405</f>
        <v>-1.2103229500575403E-13</v>
      </c>
      <c r="E1405" s="2">
        <f>MACD!F1405</f>
        <v>-1.7798866912610896E-13</v>
      </c>
      <c r="F1405" s="2">
        <f>'Moving Avg'!D1405</f>
        <v>0</v>
      </c>
      <c r="G1405" s="2">
        <f>'Moving Avg'!F1405</f>
        <v>0</v>
      </c>
      <c r="H1405" s="2">
        <f>'Moving Avg'!G1405</f>
        <v>0</v>
      </c>
      <c r="I1405" s="2">
        <f>'Moving Avg'!H1405</f>
        <v>0</v>
      </c>
      <c r="J1405" s="6" t="str">
        <f>OBV!F1405</f>
        <v>NEUTRAL</v>
      </c>
      <c r="K1405" s="6" t="str">
        <f>OBV!G1405</f>
        <v>NEUTRAL</v>
      </c>
      <c r="L1405" s="6" t="str">
        <f>OBV!H1405</f>
        <v>NEUTRAL</v>
      </c>
      <c r="M1405" s="8">
        <f t="shared" si="210"/>
        <v>50</v>
      </c>
      <c r="N1405" s="8">
        <f t="shared" si="211"/>
        <v>0</v>
      </c>
      <c r="O1405" s="8">
        <f t="shared" si="212"/>
        <v>0</v>
      </c>
      <c r="P1405" s="8">
        <f t="shared" si="213"/>
        <v>33</v>
      </c>
      <c r="Q1405" s="9">
        <f t="shared" si="214"/>
        <v>22.45</v>
      </c>
      <c r="R1405" s="9">
        <f t="shared" si="215"/>
        <v>18.25</v>
      </c>
      <c r="S1405" s="9">
        <f t="shared" si="216"/>
        <v>22.35</v>
      </c>
      <c r="T1405" s="9">
        <f t="shared" si="217"/>
        <v>20.75</v>
      </c>
      <c r="U1405" s="8">
        <f t="shared" si="218"/>
        <v>21.016666666666669</v>
      </c>
      <c r="V1405" s="8">
        <f t="shared" si="219"/>
        <v>20.950000000000003</v>
      </c>
    </row>
    <row r="1406" spans="1:22" ht="13.5" x14ac:dyDescent="0.25">
      <c r="A1406" s="3">
        <f>RSI!A1406</f>
        <v>0</v>
      </c>
      <c r="B1406" s="2">
        <f>RSI!B1406</f>
        <v>0</v>
      </c>
      <c r="C1406" s="2">
        <f>RSI!I1406</f>
        <v>6.11982603408876</v>
      </c>
      <c r="D1406" s="2">
        <f>MACD!E1406</f>
        <v>-1.1206693982014263E-13</v>
      </c>
      <c r="E1406" s="2">
        <f>MACD!F1406</f>
        <v>-1.648043232649157E-13</v>
      </c>
      <c r="F1406" s="2">
        <f>'Moving Avg'!D1406</f>
        <v>0</v>
      </c>
      <c r="G1406" s="2">
        <f>'Moving Avg'!F1406</f>
        <v>0</v>
      </c>
      <c r="H1406" s="2">
        <f>'Moving Avg'!G1406</f>
        <v>0</v>
      </c>
      <c r="I1406" s="2">
        <f>'Moving Avg'!H1406</f>
        <v>0</v>
      </c>
      <c r="J1406" s="6" t="str">
        <f>OBV!F1406</f>
        <v>NEUTRAL</v>
      </c>
      <c r="K1406" s="6" t="str">
        <f>OBV!G1406</f>
        <v>NEUTRAL</v>
      </c>
      <c r="L1406" s="6" t="str">
        <f>OBV!H1406</f>
        <v>NEUTRAL</v>
      </c>
      <c r="M1406" s="8">
        <f t="shared" si="210"/>
        <v>50</v>
      </c>
      <c r="N1406" s="8">
        <f t="shared" si="211"/>
        <v>0</v>
      </c>
      <c r="O1406" s="8">
        <f t="shared" si="212"/>
        <v>0</v>
      </c>
      <c r="P1406" s="8">
        <f t="shared" si="213"/>
        <v>33</v>
      </c>
      <c r="Q1406" s="9">
        <f t="shared" si="214"/>
        <v>22.45</v>
      </c>
      <c r="R1406" s="9">
        <f t="shared" si="215"/>
        <v>18.25</v>
      </c>
      <c r="S1406" s="9">
        <f t="shared" si="216"/>
        <v>22.35</v>
      </c>
      <c r="T1406" s="9">
        <f t="shared" si="217"/>
        <v>20.75</v>
      </c>
      <c r="U1406" s="8">
        <f t="shared" si="218"/>
        <v>21.016666666666669</v>
      </c>
      <c r="V1406" s="8">
        <f t="shared" si="219"/>
        <v>20.950000000000003</v>
      </c>
    </row>
    <row r="1407" spans="1:22" ht="13.5" x14ac:dyDescent="0.25">
      <c r="A1407" s="3">
        <f>RSI!A1407</f>
        <v>0</v>
      </c>
      <c r="B1407" s="2">
        <f>RSI!B1407</f>
        <v>0</v>
      </c>
      <c r="C1407" s="2">
        <f>RSI!I1407</f>
        <v>6.11982603408876</v>
      </c>
      <c r="D1407" s="2">
        <f>MACD!E1407</f>
        <v>-1.0376568501865059E-13</v>
      </c>
      <c r="E1407" s="2">
        <f>MACD!F1407</f>
        <v>-1.5259659561566268E-13</v>
      </c>
      <c r="F1407" s="2">
        <f>'Moving Avg'!D1407</f>
        <v>0</v>
      </c>
      <c r="G1407" s="2">
        <f>'Moving Avg'!F1407</f>
        <v>0</v>
      </c>
      <c r="H1407" s="2">
        <f>'Moving Avg'!G1407</f>
        <v>0</v>
      </c>
      <c r="I1407" s="2">
        <f>'Moving Avg'!H1407</f>
        <v>0</v>
      </c>
      <c r="J1407" s="6" t="str">
        <f>OBV!F1407</f>
        <v>NEUTRAL</v>
      </c>
      <c r="K1407" s="6" t="str">
        <f>OBV!G1407</f>
        <v>NEUTRAL</v>
      </c>
      <c r="L1407" s="6" t="str">
        <f>OBV!H1407</f>
        <v>NEUTRAL</v>
      </c>
      <c r="M1407" s="8">
        <f t="shared" si="210"/>
        <v>50</v>
      </c>
      <c r="N1407" s="8">
        <f t="shared" si="211"/>
        <v>0</v>
      </c>
      <c r="O1407" s="8">
        <f t="shared" si="212"/>
        <v>0</v>
      </c>
      <c r="P1407" s="8">
        <f t="shared" si="213"/>
        <v>33</v>
      </c>
      <c r="Q1407" s="9">
        <f t="shared" si="214"/>
        <v>22.45</v>
      </c>
      <c r="R1407" s="9">
        <f t="shared" si="215"/>
        <v>18.25</v>
      </c>
      <c r="S1407" s="9">
        <f t="shared" si="216"/>
        <v>22.35</v>
      </c>
      <c r="T1407" s="9">
        <f t="shared" si="217"/>
        <v>20.75</v>
      </c>
      <c r="U1407" s="8">
        <f t="shared" si="218"/>
        <v>21.016666666666669</v>
      </c>
      <c r="V1407" s="8">
        <f t="shared" si="219"/>
        <v>20.950000000000003</v>
      </c>
    </row>
    <row r="1408" spans="1:22" ht="13.5" x14ac:dyDescent="0.25">
      <c r="A1408" s="3">
        <f>RSI!A1408</f>
        <v>0</v>
      </c>
      <c r="B1408" s="2">
        <f>RSI!B1408</f>
        <v>0</v>
      </c>
      <c r="C1408" s="2">
        <f>RSI!I1408</f>
        <v>6.11982603408876</v>
      </c>
      <c r="D1408" s="2">
        <f>MACD!E1408</f>
        <v>-9.6079337980232028E-14</v>
      </c>
      <c r="E1408" s="2">
        <f>MACD!F1408</f>
        <v>-1.4129314408857654E-13</v>
      </c>
      <c r="F1408" s="2">
        <f>'Moving Avg'!D1408</f>
        <v>0</v>
      </c>
      <c r="G1408" s="2">
        <f>'Moving Avg'!F1408</f>
        <v>0</v>
      </c>
      <c r="H1408" s="2">
        <f>'Moving Avg'!G1408</f>
        <v>0</v>
      </c>
      <c r="I1408" s="2">
        <f>'Moving Avg'!H1408</f>
        <v>0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50</v>
      </c>
      <c r="N1408" s="8">
        <f t="shared" si="211"/>
        <v>0</v>
      </c>
      <c r="O1408" s="8">
        <f t="shared" si="212"/>
        <v>0</v>
      </c>
      <c r="P1408" s="8">
        <f t="shared" si="213"/>
        <v>33</v>
      </c>
      <c r="Q1408" s="9">
        <f t="shared" si="214"/>
        <v>22.45</v>
      </c>
      <c r="R1408" s="9">
        <f t="shared" si="215"/>
        <v>18.25</v>
      </c>
      <c r="S1408" s="9">
        <f t="shared" si="216"/>
        <v>22.35</v>
      </c>
      <c r="T1408" s="9">
        <f t="shared" si="217"/>
        <v>20.75</v>
      </c>
      <c r="U1408" s="8">
        <f t="shared" si="218"/>
        <v>21.016666666666669</v>
      </c>
      <c r="V1408" s="8">
        <f t="shared" si="219"/>
        <v>20.950000000000003</v>
      </c>
    </row>
    <row r="1409" spans="1:22" ht="13.5" x14ac:dyDescent="0.25">
      <c r="A1409" s="3">
        <f>RSI!A1409</f>
        <v>0</v>
      </c>
      <c r="B1409" s="2">
        <f>RSI!B1409</f>
        <v>0</v>
      </c>
      <c r="C1409" s="2">
        <f>RSI!I1409</f>
        <v>6.11982603408876</v>
      </c>
      <c r="D1409" s="2">
        <f>MACD!E1409</f>
        <v>-8.8962349981696319E-14</v>
      </c>
      <c r="E1409" s="2">
        <f>MACD!F1409</f>
        <v>-1.3082698526720051E-13</v>
      </c>
      <c r="F1409" s="2">
        <f>'Moving Avg'!D1409</f>
        <v>0</v>
      </c>
      <c r="G1409" s="2">
        <f>'Moving Avg'!F1409</f>
        <v>0</v>
      </c>
      <c r="H1409" s="2">
        <f>'Moving Avg'!G1409</f>
        <v>0</v>
      </c>
      <c r="I1409" s="2">
        <f>'Moving Avg'!H1409</f>
        <v>0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50</v>
      </c>
      <c r="N1409" s="8">
        <f t="shared" si="211"/>
        <v>0</v>
      </c>
      <c r="O1409" s="8">
        <f t="shared" si="212"/>
        <v>0</v>
      </c>
      <c r="P1409" s="8">
        <f t="shared" si="213"/>
        <v>33</v>
      </c>
      <c r="Q1409" s="9">
        <f t="shared" si="214"/>
        <v>22.45</v>
      </c>
      <c r="R1409" s="9">
        <f t="shared" si="215"/>
        <v>18.25</v>
      </c>
      <c r="S1409" s="9">
        <f t="shared" si="216"/>
        <v>22.35</v>
      </c>
      <c r="T1409" s="9">
        <f t="shared" si="217"/>
        <v>20.75</v>
      </c>
      <c r="U1409" s="8">
        <f t="shared" si="218"/>
        <v>21.016666666666669</v>
      </c>
      <c r="V1409" s="8">
        <f t="shared" si="219"/>
        <v>20.950000000000003</v>
      </c>
    </row>
    <row r="1410" spans="1:22" ht="13.5" x14ac:dyDescent="0.25">
      <c r="A1410" s="3">
        <f>RSI!A1410</f>
        <v>0</v>
      </c>
      <c r="B1410" s="2">
        <f>RSI!B1410</f>
        <v>0</v>
      </c>
      <c r="C1410" s="2">
        <f>RSI!I1410</f>
        <v>6.11982603408876</v>
      </c>
      <c r="D1410" s="2">
        <f>MACD!E1410</f>
        <v>-8.2372546279348447E-14</v>
      </c>
      <c r="E1410" s="2">
        <f>MACD!F1410</f>
        <v>-1.2113609746963009E-13</v>
      </c>
      <c r="F1410" s="2">
        <f>'Moving Avg'!D1410</f>
        <v>0</v>
      </c>
      <c r="G1410" s="2">
        <f>'Moving Avg'!F1410</f>
        <v>0</v>
      </c>
      <c r="H1410" s="2">
        <f>'Moving Avg'!G1410</f>
        <v>0</v>
      </c>
      <c r="I1410" s="2">
        <f>'Moving Avg'!H1410</f>
        <v>0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50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22.45</v>
      </c>
      <c r="R1410" s="9">
        <f t="shared" si="215"/>
        <v>18.25</v>
      </c>
      <c r="S1410" s="9">
        <f t="shared" si="216"/>
        <v>22.35</v>
      </c>
      <c r="T1410" s="9">
        <f t="shared" si="217"/>
        <v>20.75</v>
      </c>
      <c r="U1410" s="8">
        <f t="shared" si="218"/>
        <v>21.016666666666669</v>
      </c>
      <c r="V1410" s="8">
        <f t="shared" si="219"/>
        <v>20.950000000000003</v>
      </c>
    </row>
    <row r="1411" spans="1:22" ht="13.5" x14ac:dyDescent="0.25">
      <c r="A1411" s="3">
        <f>RSI!A1411</f>
        <v>0</v>
      </c>
      <c r="B1411" s="2">
        <f>RSI!B1411</f>
        <v>0</v>
      </c>
      <c r="C1411" s="2">
        <f>RSI!I1411</f>
        <v>6.11982603408876</v>
      </c>
      <c r="D1411" s="2">
        <f>MACD!E1411</f>
        <v>-7.6270876184581896E-14</v>
      </c>
      <c r="E1411" s="2">
        <f>MACD!F1411</f>
        <v>-1.1216305321262047E-13</v>
      </c>
      <c r="F1411" s="2">
        <f>'Moving Avg'!D1411</f>
        <v>0</v>
      </c>
      <c r="G1411" s="2">
        <f>'Moving Avg'!F1411</f>
        <v>0</v>
      </c>
      <c r="H1411" s="2">
        <f>'Moving Avg'!G1411</f>
        <v>0</v>
      </c>
      <c r="I1411" s="2">
        <f>'Moving Avg'!H1411</f>
        <v>0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50</v>
      </c>
      <c r="N1411" s="8">
        <f t="shared" si="221"/>
        <v>0</v>
      </c>
      <c r="O1411" s="8">
        <f t="shared" si="222"/>
        <v>0</v>
      </c>
      <c r="P1411" s="8">
        <f t="shared" si="223"/>
        <v>33</v>
      </c>
      <c r="Q1411" s="9">
        <f t="shared" ref="Q1411:Q1474" si="224">0.35*M1411+N1411*0.35+O1411*0.15+P1411*0.15</f>
        <v>22.45</v>
      </c>
      <c r="R1411" s="9">
        <f t="shared" ref="R1411:R1474" si="225">M1411*0.2+N1411*0.2+O1411*0.35+P1411*0.25</f>
        <v>18.25</v>
      </c>
      <c r="S1411" s="9">
        <f t="shared" ref="S1411:S1474" si="226">M1411*0.15+N1411*0.15+O1411*0.25+P1411*0.45</f>
        <v>22.35</v>
      </c>
      <c r="T1411" s="9">
        <f t="shared" ref="T1411:T1474" si="227">0.25*SUM(M1411:P1411)</f>
        <v>20.75</v>
      </c>
      <c r="U1411" s="8">
        <f t="shared" ref="U1411:U1474" si="228">SUM(Q1411:S1411)/3</f>
        <v>21.016666666666669</v>
      </c>
      <c r="V1411" s="8">
        <f t="shared" ref="V1411:V1474" si="229">SUM(Q1411:T1411)/4</f>
        <v>20.950000000000003</v>
      </c>
    </row>
    <row r="1412" spans="1:22" ht="13.5" x14ac:dyDescent="0.25">
      <c r="A1412" s="3">
        <f>RSI!A1412</f>
        <v>0</v>
      </c>
      <c r="B1412" s="2">
        <f>RSI!B1412</f>
        <v>0</v>
      </c>
      <c r="C1412" s="2">
        <f>RSI!I1412</f>
        <v>6.11982603408876</v>
      </c>
      <c r="D1412" s="2">
        <f>MACD!E1412</f>
        <v>-7.0621181652390659E-14</v>
      </c>
      <c r="E1412" s="2">
        <f>MACD!F1412</f>
        <v>-1.0385467890057451E-13</v>
      </c>
      <c r="F1412" s="2">
        <f>'Moving Avg'!D1412</f>
        <v>0</v>
      </c>
      <c r="G1412" s="2">
        <f>'Moving Avg'!F1412</f>
        <v>0</v>
      </c>
      <c r="H1412" s="2">
        <f>'Moving Avg'!G1412</f>
        <v>0</v>
      </c>
      <c r="I1412" s="2">
        <f>'Moving Avg'!H1412</f>
        <v>0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50</v>
      </c>
      <c r="N1412" s="8">
        <f t="shared" si="221"/>
        <v>0</v>
      </c>
      <c r="O1412" s="8">
        <f t="shared" si="222"/>
        <v>0</v>
      </c>
      <c r="P1412" s="8">
        <f t="shared" si="223"/>
        <v>33</v>
      </c>
      <c r="Q1412" s="9">
        <f t="shared" si="224"/>
        <v>22.45</v>
      </c>
      <c r="R1412" s="9">
        <f t="shared" si="225"/>
        <v>18.25</v>
      </c>
      <c r="S1412" s="9">
        <f t="shared" si="226"/>
        <v>22.35</v>
      </c>
      <c r="T1412" s="9">
        <f t="shared" si="227"/>
        <v>20.75</v>
      </c>
      <c r="U1412" s="8">
        <f t="shared" si="228"/>
        <v>21.016666666666669</v>
      </c>
      <c r="V1412" s="8">
        <f t="shared" si="229"/>
        <v>20.950000000000003</v>
      </c>
    </row>
    <row r="1413" spans="1:22" ht="13.5" x14ac:dyDescent="0.25">
      <c r="A1413" s="3">
        <f>RSI!A1413</f>
        <v>0</v>
      </c>
      <c r="B1413" s="2">
        <f>RSI!B1413</f>
        <v>0</v>
      </c>
      <c r="C1413" s="2">
        <f>RSI!I1413</f>
        <v>6.11982603408876</v>
      </c>
      <c r="D1413" s="2">
        <f>MACD!E1413</f>
        <v>-6.5389983011472836E-14</v>
      </c>
      <c r="E1413" s="2">
        <f>MACD!F1413</f>
        <v>-9.6161739722754185E-14</v>
      </c>
      <c r="F1413" s="2">
        <f>'Moving Avg'!D1413</f>
        <v>0</v>
      </c>
      <c r="G1413" s="2">
        <f>'Moving Avg'!F1413</f>
        <v>0</v>
      </c>
      <c r="H1413" s="2">
        <f>'Moving Avg'!G1413</f>
        <v>0</v>
      </c>
      <c r="I1413" s="2">
        <f>'Moving Avg'!H1413</f>
        <v>0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50</v>
      </c>
      <c r="N1413" s="8">
        <f t="shared" si="221"/>
        <v>0</v>
      </c>
      <c r="O1413" s="8">
        <f t="shared" si="222"/>
        <v>0</v>
      </c>
      <c r="P1413" s="8">
        <f t="shared" si="223"/>
        <v>33</v>
      </c>
      <c r="Q1413" s="9">
        <f t="shared" si="224"/>
        <v>22.45</v>
      </c>
      <c r="R1413" s="9">
        <f t="shared" si="225"/>
        <v>18.25</v>
      </c>
      <c r="S1413" s="9">
        <f t="shared" si="226"/>
        <v>22.35</v>
      </c>
      <c r="T1413" s="9">
        <f t="shared" si="227"/>
        <v>20.75</v>
      </c>
      <c r="U1413" s="8">
        <f t="shared" si="228"/>
        <v>21.016666666666669</v>
      </c>
      <c r="V1413" s="8">
        <f t="shared" si="229"/>
        <v>20.950000000000003</v>
      </c>
    </row>
    <row r="1414" spans="1:22" ht="13.5" x14ac:dyDescent="0.25">
      <c r="A1414" s="3">
        <f>RSI!A1414</f>
        <v>0</v>
      </c>
      <c r="B1414" s="2">
        <f>RSI!B1414</f>
        <v>0</v>
      </c>
      <c r="C1414" s="2">
        <f>RSI!I1414</f>
        <v>6.11982603408876</v>
      </c>
      <c r="D1414" s="2">
        <f>MACD!E1414</f>
        <v>-6.0546280566178553E-14</v>
      </c>
      <c r="E1414" s="2">
        <f>MACD!F1414</f>
        <v>-8.9038647891439066E-14</v>
      </c>
      <c r="F1414" s="2">
        <f>'Moving Avg'!D1414</f>
        <v>0</v>
      </c>
      <c r="G1414" s="2">
        <f>'Moving Avg'!F1414</f>
        <v>0</v>
      </c>
      <c r="H1414" s="2">
        <f>'Moving Avg'!G1414</f>
        <v>0</v>
      </c>
      <c r="I1414" s="2">
        <f>'Moving Avg'!H1414</f>
        <v>0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50</v>
      </c>
      <c r="N1414" s="8">
        <f t="shared" si="221"/>
        <v>0</v>
      </c>
      <c r="O1414" s="8">
        <f t="shared" si="222"/>
        <v>0</v>
      </c>
      <c r="P1414" s="8">
        <f t="shared" si="223"/>
        <v>33</v>
      </c>
      <c r="Q1414" s="9">
        <f t="shared" si="224"/>
        <v>22.45</v>
      </c>
      <c r="R1414" s="9">
        <f t="shared" si="225"/>
        <v>18.25</v>
      </c>
      <c r="S1414" s="9">
        <f t="shared" si="226"/>
        <v>22.35</v>
      </c>
      <c r="T1414" s="9">
        <f t="shared" si="227"/>
        <v>20.75</v>
      </c>
      <c r="U1414" s="8">
        <f t="shared" si="228"/>
        <v>21.016666666666669</v>
      </c>
      <c r="V1414" s="8">
        <f t="shared" si="229"/>
        <v>20.950000000000003</v>
      </c>
    </row>
    <row r="1415" spans="1:22" ht="13.5" x14ac:dyDescent="0.25">
      <c r="A1415" s="3">
        <f>RSI!A1415</f>
        <v>0</v>
      </c>
      <c r="B1415" s="2">
        <f>RSI!B1415</f>
        <v>0</v>
      </c>
      <c r="C1415" s="2">
        <f>RSI!I1415</f>
        <v>6.11982603408876</v>
      </c>
      <c r="D1415" s="2">
        <f>MACD!E1415</f>
        <v>-5.6061370894609763E-14</v>
      </c>
      <c r="E1415" s="2">
        <f>MACD!F1415</f>
        <v>-8.2443192492073213E-14</v>
      </c>
      <c r="F1415" s="2">
        <f>'Moving Avg'!D1415</f>
        <v>0</v>
      </c>
      <c r="G1415" s="2">
        <f>'Moving Avg'!F1415</f>
        <v>0</v>
      </c>
      <c r="H1415" s="2">
        <f>'Moving Avg'!G1415</f>
        <v>0</v>
      </c>
      <c r="I1415" s="2">
        <f>'Moving Avg'!H1415</f>
        <v>0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50</v>
      </c>
      <c r="N1415" s="8">
        <f t="shared" si="221"/>
        <v>0</v>
      </c>
      <c r="O1415" s="8">
        <f t="shared" si="222"/>
        <v>0</v>
      </c>
      <c r="P1415" s="8">
        <f t="shared" si="223"/>
        <v>33</v>
      </c>
      <c r="Q1415" s="9">
        <f t="shared" si="224"/>
        <v>22.45</v>
      </c>
      <c r="R1415" s="9">
        <f t="shared" si="225"/>
        <v>18.25</v>
      </c>
      <c r="S1415" s="9">
        <f t="shared" si="226"/>
        <v>22.35</v>
      </c>
      <c r="T1415" s="9">
        <f t="shared" si="227"/>
        <v>20.75</v>
      </c>
      <c r="U1415" s="8">
        <f t="shared" si="228"/>
        <v>21.016666666666669</v>
      </c>
      <c r="V1415" s="8">
        <f t="shared" si="229"/>
        <v>20.950000000000003</v>
      </c>
    </row>
    <row r="1416" spans="1:22" ht="13.5" x14ac:dyDescent="0.25">
      <c r="A1416" s="3">
        <f>RSI!A1416</f>
        <v>0</v>
      </c>
      <c r="B1416" s="2">
        <f>RSI!B1416</f>
        <v>0</v>
      </c>
      <c r="C1416" s="2">
        <f>RSI!I1416</f>
        <v>6.11982603408876</v>
      </c>
      <c r="D1416" s="2">
        <f>MACD!E1416</f>
        <v>-5.1908676754268302E-14</v>
      </c>
      <c r="E1416" s="2">
        <f>MACD!F1416</f>
        <v>-7.6336289344512229E-14</v>
      </c>
      <c r="F1416" s="2">
        <f>'Moving Avg'!D1416</f>
        <v>0</v>
      </c>
      <c r="G1416" s="2">
        <f>'Moving Avg'!F1416</f>
        <v>0</v>
      </c>
      <c r="H1416" s="2">
        <f>'Moving Avg'!G1416</f>
        <v>0</v>
      </c>
      <c r="I1416" s="2">
        <f>'Moving Avg'!H1416</f>
        <v>0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  <c r="M1416" s="8">
        <f t="shared" si="220"/>
        <v>50</v>
      </c>
      <c r="N1416" s="8">
        <f t="shared" si="221"/>
        <v>0</v>
      </c>
      <c r="O1416" s="8">
        <f t="shared" si="222"/>
        <v>0</v>
      </c>
      <c r="P1416" s="8">
        <f t="shared" si="223"/>
        <v>33</v>
      </c>
      <c r="Q1416" s="9">
        <f t="shared" si="224"/>
        <v>22.45</v>
      </c>
      <c r="R1416" s="9">
        <f t="shared" si="225"/>
        <v>18.25</v>
      </c>
      <c r="S1416" s="9">
        <f t="shared" si="226"/>
        <v>22.35</v>
      </c>
      <c r="T1416" s="9">
        <f t="shared" si="227"/>
        <v>20.75</v>
      </c>
      <c r="U1416" s="8">
        <f t="shared" si="228"/>
        <v>21.016666666666669</v>
      </c>
      <c r="V1416" s="8">
        <f t="shared" si="229"/>
        <v>20.950000000000003</v>
      </c>
    </row>
    <row r="1417" spans="1:22" ht="13.5" x14ac:dyDescent="0.25">
      <c r="A1417" s="3">
        <f>RSI!A1417</f>
        <v>0</v>
      </c>
      <c r="B1417" s="2">
        <f>RSI!B1417</f>
        <v>0</v>
      </c>
      <c r="C1417" s="2">
        <f>RSI!I1417</f>
        <v>6.11982603408876</v>
      </c>
      <c r="D1417" s="2">
        <f>MACD!E1417</f>
        <v>-4.8063589587285465E-14</v>
      </c>
      <c r="E1417" s="2">
        <f>MACD!F1417</f>
        <v>-7.0681749393066874E-14</v>
      </c>
      <c r="F1417" s="2">
        <f>'Moving Avg'!D1417</f>
        <v>0</v>
      </c>
      <c r="G1417" s="2">
        <f>'Moving Avg'!F1417</f>
        <v>0</v>
      </c>
      <c r="H1417" s="2">
        <f>'Moving Avg'!G1417</f>
        <v>0</v>
      </c>
      <c r="I1417" s="2">
        <f>'Moving Avg'!H1417</f>
        <v>0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50</v>
      </c>
      <c r="N1417" s="8">
        <f t="shared" si="221"/>
        <v>0</v>
      </c>
      <c r="O1417" s="8">
        <f t="shared" si="222"/>
        <v>0</v>
      </c>
      <c r="P1417" s="8">
        <f t="shared" si="223"/>
        <v>33</v>
      </c>
      <c r="Q1417" s="9">
        <f t="shared" si="224"/>
        <v>22.45</v>
      </c>
      <c r="R1417" s="9">
        <f t="shared" si="225"/>
        <v>18.25</v>
      </c>
      <c r="S1417" s="9">
        <f t="shared" si="226"/>
        <v>22.35</v>
      </c>
      <c r="T1417" s="9">
        <f t="shared" si="227"/>
        <v>20.75</v>
      </c>
      <c r="U1417" s="8">
        <f t="shared" si="228"/>
        <v>21.016666666666669</v>
      </c>
      <c r="V1417" s="8">
        <f t="shared" si="229"/>
        <v>20.950000000000003</v>
      </c>
    </row>
    <row r="1418" spans="1:22" ht="13.5" x14ac:dyDescent="0.25">
      <c r="A1418" s="3">
        <f>RSI!A1418</f>
        <v>0</v>
      </c>
      <c r="B1418" s="2">
        <f>RSI!B1418</f>
        <v>0</v>
      </c>
      <c r="C1418" s="2">
        <f>RSI!I1418</f>
        <v>6.11982603408876</v>
      </c>
      <c r="D1418" s="2">
        <f>MACD!E1418</f>
        <v>-4.4503323691930986E-14</v>
      </c>
      <c r="E1418" s="2">
        <f>MACD!F1418</f>
        <v>-6.5446064252839705E-14</v>
      </c>
      <c r="F1418" s="2">
        <f>'Moving Avg'!D1418</f>
        <v>0</v>
      </c>
      <c r="G1418" s="2">
        <f>'Moving Avg'!F1418</f>
        <v>0</v>
      </c>
      <c r="H1418" s="2">
        <f>'Moving Avg'!G1418</f>
        <v>0</v>
      </c>
      <c r="I1418" s="2">
        <f>'Moving Avg'!H1418</f>
        <v>0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50</v>
      </c>
      <c r="N1418" s="8">
        <f t="shared" si="221"/>
        <v>0</v>
      </c>
      <c r="O1418" s="8">
        <f t="shared" si="222"/>
        <v>0</v>
      </c>
      <c r="P1418" s="8">
        <f t="shared" si="223"/>
        <v>33</v>
      </c>
      <c r="Q1418" s="9">
        <f t="shared" si="224"/>
        <v>22.45</v>
      </c>
      <c r="R1418" s="9">
        <f t="shared" si="225"/>
        <v>18.25</v>
      </c>
      <c r="S1418" s="9">
        <f t="shared" si="226"/>
        <v>22.35</v>
      </c>
      <c r="T1418" s="9">
        <f t="shared" si="227"/>
        <v>20.75</v>
      </c>
      <c r="U1418" s="8">
        <f t="shared" si="228"/>
        <v>21.016666666666669</v>
      </c>
      <c r="V1418" s="8">
        <f t="shared" si="229"/>
        <v>20.950000000000003</v>
      </c>
    </row>
    <row r="1419" spans="1:22" ht="13.5" x14ac:dyDescent="0.25">
      <c r="A1419" s="3">
        <f>RSI!A1419</f>
        <v>0</v>
      </c>
      <c r="B1419" s="2">
        <f>RSI!B1419</f>
        <v>0</v>
      </c>
      <c r="C1419" s="2">
        <f>RSI!I1419</f>
        <v>6.11982603408876</v>
      </c>
      <c r="D1419" s="2">
        <f>MACD!E1419</f>
        <v>-4.1206781196232395E-14</v>
      </c>
      <c r="E1419" s="2">
        <f>MACD!F1419</f>
        <v>-6.0598207641518238E-14</v>
      </c>
      <c r="F1419" s="2">
        <f>'Moving Avg'!D1419</f>
        <v>0</v>
      </c>
      <c r="G1419" s="2">
        <f>'Moving Avg'!F1419</f>
        <v>0</v>
      </c>
      <c r="H1419" s="2">
        <f>'Moving Avg'!G1419</f>
        <v>0</v>
      </c>
      <c r="I1419" s="2">
        <f>'Moving Avg'!H1419</f>
        <v>0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50</v>
      </c>
      <c r="N1419" s="8">
        <f t="shared" si="221"/>
        <v>0</v>
      </c>
      <c r="O1419" s="8">
        <f t="shared" si="222"/>
        <v>0</v>
      </c>
      <c r="P1419" s="8">
        <f t="shared" si="223"/>
        <v>33</v>
      </c>
      <c r="Q1419" s="9">
        <f t="shared" si="224"/>
        <v>22.45</v>
      </c>
      <c r="R1419" s="9">
        <f t="shared" si="225"/>
        <v>18.25</v>
      </c>
      <c r="S1419" s="9">
        <f t="shared" si="226"/>
        <v>22.35</v>
      </c>
      <c r="T1419" s="9">
        <f t="shared" si="227"/>
        <v>20.75</v>
      </c>
      <c r="U1419" s="8">
        <f t="shared" si="228"/>
        <v>21.016666666666669</v>
      </c>
      <c r="V1419" s="8">
        <f t="shared" si="229"/>
        <v>20.950000000000003</v>
      </c>
    </row>
    <row r="1420" spans="1:22" ht="13.5" x14ac:dyDescent="0.25">
      <c r="A1420" s="3">
        <f>RSI!A1420</f>
        <v>0</v>
      </c>
      <c r="B1420" s="2">
        <f>RSI!B1420</f>
        <v>0</v>
      </c>
      <c r="C1420" s="2">
        <f>RSI!I1420</f>
        <v>6.11982603408876</v>
      </c>
      <c r="D1420" s="2">
        <f>MACD!E1420</f>
        <v>-3.8154427033548511E-14</v>
      </c>
      <c r="E1420" s="2">
        <f>MACD!F1420</f>
        <v>-5.6109451519924299E-14</v>
      </c>
      <c r="F1420" s="2">
        <f>'Moving Avg'!D1420</f>
        <v>0</v>
      </c>
      <c r="G1420" s="2">
        <f>'Moving Avg'!F1420</f>
        <v>0</v>
      </c>
      <c r="H1420" s="2">
        <f>'Moving Avg'!G1420</f>
        <v>0</v>
      </c>
      <c r="I1420" s="2">
        <f>'Moving Avg'!H1420</f>
        <v>0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50</v>
      </c>
      <c r="N1420" s="8">
        <f t="shared" si="221"/>
        <v>0</v>
      </c>
      <c r="O1420" s="8">
        <f t="shared" si="222"/>
        <v>0</v>
      </c>
      <c r="P1420" s="8">
        <f t="shared" si="223"/>
        <v>33</v>
      </c>
      <c r="Q1420" s="9">
        <f t="shared" si="224"/>
        <v>22.45</v>
      </c>
      <c r="R1420" s="9">
        <f t="shared" si="225"/>
        <v>18.25</v>
      </c>
      <c r="S1420" s="9">
        <f t="shared" si="226"/>
        <v>22.35</v>
      </c>
      <c r="T1420" s="9">
        <f t="shared" si="227"/>
        <v>20.75</v>
      </c>
      <c r="U1420" s="8">
        <f t="shared" si="228"/>
        <v>21.016666666666669</v>
      </c>
      <c r="V1420" s="8">
        <f t="shared" si="229"/>
        <v>20.950000000000003</v>
      </c>
    </row>
    <row r="1421" spans="1:22" ht="13.5" x14ac:dyDescent="0.25">
      <c r="A1421" s="3">
        <f>RSI!A1421</f>
        <v>0</v>
      </c>
      <c r="B1421" s="2">
        <f>RSI!B1421</f>
        <v>0</v>
      </c>
      <c r="C1421" s="2">
        <f>RSI!I1421</f>
        <v>6.11982603408876</v>
      </c>
      <c r="D1421" s="2">
        <f>MACD!E1421</f>
        <v>-3.5328173179211584E-14</v>
      </c>
      <c r="E1421" s="2">
        <f>MACD!F1421</f>
        <v>-5.1953195851781758E-14</v>
      </c>
      <c r="F1421" s="2">
        <f>'Moving Avg'!D1421</f>
        <v>0</v>
      </c>
      <c r="G1421" s="2">
        <f>'Moving Avg'!F1421</f>
        <v>0</v>
      </c>
      <c r="H1421" s="2">
        <f>'Moving Avg'!G1421</f>
        <v>0</v>
      </c>
      <c r="I1421" s="2">
        <f>'Moving Avg'!H1421</f>
        <v>0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  <c r="M1421" s="8">
        <f t="shared" si="220"/>
        <v>50</v>
      </c>
      <c r="N1421" s="8">
        <f t="shared" si="221"/>
        <v>0</v>
      </c>
      <c r="O1421" s="8">
        <f t="shared" si="222"/>
        <v>0</v>
      </c>
      <c r="P1421" s="8">
        <f t="shared" si="223"/>
        <v>33</v>
      </c>
      <c r="Q1421" s="9">
        <f t="shared" si="224"/>
        <v>22.45</v>
      </c>
      <c r="R1421" s="9">
        <f t="shared" si="225"/>
        <v>18.25</v>
      </c>
      <c r="S1421" s="9">
        <f t="shared" si="226"/>
        <v>22.35</v>
      </c>
      <c r="T1421" s="9">
        <f t="shared" si="227"/>
        <v>20.75</v>
      </c>
      <c r="U1421" s="8">
        <f t="shared" si="228"/>
        <v>21.016666666666669</v>
      </c>
      <c r="V1421" s="8">
        <f t="shared" si="229"/>
        <v>20.950000000000003</v>
      </c>
    </row>
    <row r="1422" spans="1:22" ht="13.5" x14ac:dyDescent="0.25">
      <c r="A1422" s="3">
        <f>RSI!A1422</f>
        <v>0</v>
      </c>
      <c r="B1422" s="2">
        <f>RSI!B1422</f>
        <v>0</v>
      </c>
      <c r="C1422" s="2">
        <f>RSI!I1422</f>
        <v>6.11982603408876</v>
      </c>
      <c r="D1422" s="2">
        <f>MACD!E1422</f>
        <v>-3.2711271462232951E-14</v>
      </c>
      <c r="E1422" s="2">
        <f>MACD!F1422</f>
        <v>-4.8104810973872002E-14</v>
      </c>
      <c r="F1422" s="2">
        <f>'Moving Avg'!D1422</f>
        <v>0</v>
      </c>
      <c r="G1422" s="2">
        <f>'Moving Avg'!F1422</f>
        <v>0</v>
      </c>
      <c r="H1422" s="2">
        <f>'Moving Avg'!G1422</f>
        <v>0</v>
      </c>
      <c r="I1422" s="2">
        <f>'Moving Avg'!H1422</f>
        <v>0</v>
      </c>
      <c r="J1422" s="6" t="str">
        <f>OBV!F1422</f>
        <v>NEUTRAL</v>
      </c>
      <c r="K1422" s="6" t="str">
        <f>OBV!G1422</f>
        <v>NEUTRAL</v>
      </c>
      <c r="L1422" s="6" t="str">
        <f>OBV!H1422</f>
        <v>NEUTRAL</v>
      </c>
      <c r="M1422" s="8">
        <f t="shared" si="220"/>
        <v>50</v>
      </c>
      <c r="N1422" s="8">
        <f t="shared" si="221"/>
        <v>0</v>
      </c>
      <c r="O1422" s="8">
        <f t="shared" si="222"/>
        <v>0</v>
      </c>
      <c r="P1422" s="8">
        <f t="shared" si="223"/>
        <v>33</v>
      </c>
      <c r="Q1422" s="9">
        <f t="shared" si="224"/>
        <v>22.45</v>
      </c>
      <c r="R1422" s="9">
        <f t="shared" si="225"/>
        <v>18.25</v>
      </c>
      <c r="S1422" s="9">
        <f t="shared" si="226"/>
        <v>22.35</v>
      </c>
      <c r="T1422" s="9">
        <f t="shared" si="227"/>
        <v>20.75</v>
      </c>
      <c r="U1422" s="8">
        <f t="shared" si="228"/>
        <v>21.016666666666669</v>
      </c>
      <c r="V1422" s="8">
        <f t="shared" si="229"/>
        <v>20.950000000000003</v>
      </c>
    </row>
    <row r="1423" spans="1:22" ht="13.5" x14ac:dyDescent="0.25">
      <c r="A1423" s="3">
        <f>RSI!A1423</f>
        <v>0</v>
      </c>
      <c r="B1423" s="2">
        <f>RSI!B1423</f>
        <v>0</v>
      </c>
      <c r="C1423" s="2">
        <f>RSI!I1423</f>
        <v>6.11982603408876</v>
      </c>
      <c r="D1423" s="2">
        <f>MACD!E1423</f>
        <v>-3.0288214316882361E-14</v>
      </c>
      <c r="E1423" s="2">
        <f>MACD!F1423</f>
        <v>-4.4541491642474078E-14</v>
      </c>
      <c r="F1423" s="2">
        <f>'Moving Avg'!D1423</f>
        <v>0</v>
      </c>
      <c r="G1423" s="2">
        <f>'Moving Avg'!F1423</f>
        <v>0</v>
      </c>
      <c r="H1423" s="2">
        <f>'Moving Avg'!G1423</f>
        <v>0</v>
      </c>
      <c r="I1423" s="2">
        <f>'Moving Avg'!H1423</f>
        <v>0</v>
      </c>
      <c r="J1423" s="6" t="str">
        <f>OBV!F1423</f>
        <v>NEUTRAL</v>
      </c>
      <c r="K1423" s="6" t="str">
        <f>OBV!G1423</f>
        <v>NEUTRAL</v>
      </c>
      <c r="L1423" s="6" t="str">
        <f>OBV!H1423</f>
        <v>NEUTRAL</v>
      </c>
      <c r="M1423" s="8">
        <f t="shared" si="220"/>
        <v>50</v>
      </c>
      <c r="N1423" s="8">
        <f t="shared" si="221"/>
        <v>0</v>
      </c>
      <c r="O1423" s="8">
        <f t="shared" si="222"/>
        <v>0</v>
      </c>
      <c r="P1423" s="8">
        <f t="shared" si="223"/>
        <v>33</v>
      </c>
      <c r="Q1423" s="9">
        <f t="shared" si="224"/>
        <v>22.45</v>
      </c>
      <c r="R1423" s="9">
        <f t="shared" si="225"/>
        <v>18.25</v>
      </c>
      <c r="S1423" s="9">
        <f t="shared" si="226"/>
        <v>22.35</v>
      </c>
      <c r="T1423" s="9">
        <f t="shared" si="227"/>
        <v>20.75</v>
      </c>
      <c r="U1423" s="8">
        <f t="shared" si="228"/>
        <v>21.016666666666669</v>
      </c>
      <c r="V1423" s="8">
        <f t="shared" si="229"/>
        <v>20.950000000000003</v>
      </c>
    </row>
    <row r="1424" spans="1:22" ht="13.5" x14ac:dyDescent="0.25">
      <c r="A1424" s="3">
        <f>RSI!A1424</f>
        <v>0</v>
      </c>
      <c r="B1424" s="2">
        <f>RSI!B1424</f>
        <v>0</v>
      </c>
      <c r="C1424" s="2">
        <f>RSI!I1424</f>
        <v>6.11982603408876</v>
      </c>
      <c r="D1424" s="2">
        <f>MACD!E1424</f>
        <v>-2.8044642886002187E-14</v>
      </c>
      <c r="E1424" s="2">
        <f>MACD!F1424</f>
        <v>-4.1242121891179698E-14</v>
      </c>
      <c r="F1424" s="2">
        <f>'Moving Avg'!D1424</f>
        <v>0</v>
      </c>
      <c r="G1424" s="2">
        <f>'Moving Avg'!F1424</f>
        <v>0</v>
      </c>
      <c r="H1424" s="2">
        <f>'Moving Avg'!G1424</f>
        <v>0</v>
      </c>
      <c r="I1424" s="2">
        <f>'Moving Avg'!H1424</f>
        <v>0</v>
      </c>
      <c r="J1424" s="6" t="str">
        <f>OBV!F1424</f>
        <v>NEUTRAL</v>
      </c>
      <c r="K1424" s="6" t="str">
        <f>OBV!G1424</f>
        <v>NEUTRAL</v>
      </c>
      <c r="L1424" s="6" t="str">
        <f>OBV!H1424</f>
        <v>NEUTRAL</v>
      </c>
      <c r="M1424" s="8">
        <f t="shared" si="220"/>
        <v>50</v>
      </c>
      <c r="N1424" s="8">
        <f t="shared" si="221"/>
        <v>0</v>
      </c>
      <c r="O1424" s="8">
        <f t="shared" si="222"/>
        <v>0</v>
      </c>
      <c r="P1424" s="8">
        <f t="shared" si="223"/>
        <v>33</v>
      </c>
      <c r="Q1424" s="9">
        <f t="shared" si="224"/>
        <v>22.45</v>
      </c>
      <c r="R1424" s="9">
        <f t="shared" si="225"/>
        <v>18.25</v>
      </c>
      <c r="S1424" s="9">
        <f t="shared" si="226"/>
        <v>22.35</v>
      </c>
      <c r="T1424" s="9">
        <f t="shared" si="227"/>
        <v>20.75</v>
      </c>
      <c r="U1424" s="8">
        <f t="shared" si="228"/>
        <v>21.016666666666669</v>
      </c>
      <c r="V1424" s="8">
        <f t="shared" si="229"/>
        <v>20.950000000000003</v>
      </c>
    </row>
    <row r="1425" spans="1:22" ht="13.5" x14ac:dyDescent="0.25">
      <c r="A1425" s="3">
        <f>RSI!A1425</f>
        <v>0</v>
      </c>
      <c r="B1425" s="2">
        <f>RSI!B1425</f>
        <v>0</v>
      </c>
      <c r="C1425" s="2">
        <f>RSI!I1425</f>
        <v>6.11982603408876</v>
      </c>
      <c r="D1425" s="2">
        <f>MACD!E1425</f>
        <v>-2.5967261931483508E-14</v>
      </c>
      <c r="E1425" s="2">
        <f>MACD!F1425</f>
        <v>-3.8187149899240464E-14</v>
      </c>
      <c r="F1425" s="2">
        <f>'Moving Avg'!D1425</f>
        <v>0</v>
      </c>
      <c r="G1425" s="2">
        <f>'Moving Avg'!F1425</f>
        <v>0</v>
      </c>
      <c r="H1425" s="2">
        <f>'Moving Avg'!G1425</f>
        <v>0</v>
      </c>
      <c r="I1425" s="2">
        <f>'Moving Avg'!H1425</f>
        <v>0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  <c r="M1425" s="8">
        <f t="shared" si="220"/>
        <v>50</v>
      </c>
      <c r="N1425" s="8">
        <f t="shared" si="221"/>
        <v>0</v>
      </c>
      <c r="O1425" s="8">
        <f t="shared" si="222"/>
        <v>0</v>
      </c>
      <c r="P1425" s="8">
        <f t="shared" si="223"/>
        <v>33</v>
      </c>
      <c r="Q1425" s="9">
        <f t="shared" si="224"/>
        <v>22.45</v>
      </c>
      <c r="R1425" s="9">
        <f t="shared" si="225"/>
        <v>18.25</v>
      </c>
      <c r="S1425" s="9">
        <f t="shared" si="226"/>
        <v>22.35</v>
      </c>
      <c r="T1425" s="9">
        <f t="shared" si="227"/>
        <v>20.75</v>
      </c>
      <c r="U1425" s="8">
        <f t="shared" si="228"/>
        <v>21.016666666666669</v>
      </c>
      <c r="V1425" s="8">
        <f t="shared" si="229"/>
        <v>20.950000000000003</v>
      </c>
    </row>
    <row r="1426" spans="1:22" ht="13.5" x14ac:dyDescent="0.25">
      <c r="A1426" s="3">
        <f>RSI!A1426</f>
        <v>0</v>
      </c>
      <c r="B1426" s="2">
        <f>RSI!B1426</f>
        <v>0</v>
      </c>
      <c r="C1426" s="2">
        <f>RSI!I1426</f>
        <v>6.11982603408876</v>
      </c>
      <c r="D1426" s="2">
        <f>MACD!E1426</f>
        <v>-2.4043761047669914E-14</v>
      </c>
      <c r="E1426" s="2">
        <f>MACD!F1426</f>
        <v>-3.5358472128926356E-14</v>
      </c>
      <c r="F1426" s="2">
        <f>'Moving Avg'!D1426</f>
        <v>0</v>
      </c>
      <c r="G1426" s="2">
        <f>'Moving Avg'!F1426</f>
        <v>0</v>
      </c>
      <c r="H1426" s="2">
        <f>'Moving Avg'!G1426</f>
        <v>0</v>
      </c>
      <c r="I1426" s="2">
        <f>'Moving Avg'!H1426</f>
        <v>0</v>
      </c>
      <c r="J1426" s="6" t="str">
        <f>OBV!F1426</f>
        <v>NEUTRAL</v>
      </c>
      <c r="K1426" s="6" t="str">
        <f>OBV!G1426</f>
        <v>NEUTRAL</v>
      </c>
      <c r="L1426" s="6" t="str">
        <f>OBV!H1426</f>
        <v>NEUTRAL</v>
      </c>
      <c r="M1426" s="8">
        <f t="shared" si="220"/>
        <v>50</v>
      </c>
      <c r="N1426" s="8">
        <f t="shared" si="221"/>
        <v>0</v>
      </c>
      <c r="O1426" s="8">
        <f t="shared" si="222"/>
        <v>0</v>
      </c>
      <c r="P1426" s="8">
        <f t="shared" si="223"/>
        <v>33</v>
      </c>
      <c r="Q1426" s="9">
        <f t="shared" si="224"/>
        <v>22.45</v>
      </c>
      <c r="R1426" s="9">
        <f t="shared" si="225"/>
        <v>18.25</v>
      </c>
      <c r="S1426" s="9">
        <f t="shared" si="226"/>
        <v>22.35</v>
      </c>
      <c r="T1426" s="9">
        <f t="shared" si="227"/>
        <v>20.75</v>
      </c>
      <c r="U1426" s="8">
        <f t="shared" si="228"/>
        <v>21.016666666666669</v>
      </c>
      <c r="V1426" s="8">
        <f t="shared" si="229"/>
        <v>20.950000000000003</v>
      </c>
    </row>
    <row r="1427" spans="1:22" ht="13.5" x14ac:dyDescent="0.25">
      <c r="A1427" s="3">
        <f>RSI!A1427</f>
        <v>0</v>
      </c>
      <c r="B1427" s="2">
        <f>RSI!B1427</f>
        <v>0</v>
      </c>
      <c r="C1427" s="2">
        <f>RSI!I1427</f>
        <v>6.11982603408876</v>
      </c>
      <c r="D1427" s="2">
        <f>MACD!E1427</f>
        <v>-2.2262741710805476E-14</v>
      </c>
      <c r="E1427" s="2">
        <f>MACD!F1427</f>
        <v>-3.2739326045302183E-14</v>
      </c>
      <c r="F1427" s="2">
        <f>'Moving Avg'!D1427</f>
        <v>0</v>
      </c>
      <c r="G1427" s="2">
        <f>'Moving Avg'!F1427</f>
        <v>0</v>
      </c>
      <c r="H1427" s="2">
        <f>'Moving Avg'!G1427</f>
        <v>0</v>
      </c>
      <c r="I1427" s="2">
        <f>'Moving Avg'!H1427</f>
        <v>0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  <c r="M1427" s="8">
        <f t="shared" si="220"/>
        <v>50</v>
      </c>
      <c r="N1427" s="8">
        <f t="shared" si="221"/>
        <v>0</v>
      </c>
      <c r="O1427" s="8">
        <f t="shared" si="222"/>
        <v>0</v>
      </c>
      <c r="P1427" s="8">
        <f t="shared" si="223"/>
        <v>33</v>
      </c>
      <c r="Q1427" s="9">
        <f t="shared" si="224"/>
        <v>22.45</v>
      </c>
      <c r="R1427" s="9">
        <f t="shared" si="225"/>
        <v>18.25</v>
      </c>
      <c r="S1427" s="9">
        <f t="shared" si="226"/>
        <v>22.35</v>
      </c>
      <c r="T1427" s="9">
        <f t="shared" si="227"/>
        <v>20.75</v>
      </c>
      <c r="U1427" s="8">
        <f t="shared" si="228"/>
        <v>21.016666666666669</v>
      </c>
      <c r="V1427" s="8">
        <f t="shared" si="229"/>
        <v>20.950000000000003</v>
      </c>
    </row>
    <row r="1428" spans="1:22" ht="13.5" x14ac:dyDescent="0.25">
      <c r="A1428" s="3">
        <f>RSI!A1428</f>
        <v>0</v>
      </c>
      <c r="B1428" s="2">
        <f>RSI!B1428</f>
        <v>0</v>
      </c>
      <c r="C1428" s="2">
        <f>RSI!I1428</f>
        <v>6.11982603408876</v>
      </c>
      <c r="D1428" s="2">
        <f>MACD!E1428</f>
        <v>-2.0613649732227293E-14</v>
      </c>
      <c r="E1428" s="2">
        <f>MACD!F1428</f>
        <v>-3.0314190782687206E-14</v>
      </c>
      <c r="F1428" s="2">
        <f>'Moving Avg'!D1428</f>
        <v>0</v>
      </c>
      <c r="G1428" s="2">
        <f>'Moving Avg'!F1428</f>
        <v>0</v>
      </c>
      <c r="H1428" s="2">
        <f>'Moving Avg'!G1428</f>
        <v>0</v>
      </c>
      <c r="I1428" s="2">
        <f>'Moving Avg'!H1428</f>
        <v>0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  <c r="M1428" s="8">
        <f t="shared" si="220"/>
        <v>50</v>
      </c>
      <c r="N1428" s="8">
        <f t="shared" si="221"/>
        <v>0</v>
      </c>
      <c r="O1428" s="8">
        <f t="shared" si="222"/>
        <v>0</v>
      </c>
      <c r="P1428" s="8">
        <f t="shared" si="223"/>
        <v>33</v>
      </c>
      <c r="Q1428" s="9">
        <f t="shared" si="224"/>
        <v>22.45</v>
      </c>
      <c r="R1428" s="9">
        <f t="shared" si="225"/>
        <v>18.25</v>
      </c>
      <c r="S1428" s="9">
        <f t="shared" si="226"/>
        <v>22.35</v>
      </c>
      <c r="T1428" s="9">
        <f t="shared" si="227"/>
        <v>20.75</v>
      </c>
      <c r="U1428" s="8">
        <f t="shared" si="228"/>
        <v>21.016666666666669</v>
      </c>
      <c r="V1428" s="8">
        <f t="shared" si="229"/>
        <v>20.950000000000003</v>
      </c>
    </row>
    <row r="1429" spans="1:22" ht="13.5" x14ac:dyDescent="0.25">
      <c r="A1429" s="3">
        <f>RSI!A1429</f>
        <v>0</v>
      </c>
      <c r="B1429" s="2">
        <f>RSI!B1429</f>
        <v>0</v>
      </c>
      <c r="C1429" s="2">
        <f>RSI!I1429</f>
        <v>6.11982603408876</v>
      </c>
      <c r="D1429" s="2">
        <f>MACD!E1429</f>
        <v>-1.9086712715025272E-14</v>
      </c>
      <c r="E1429" s="2">
        <f>MACD!F1429</f>
        <v>-2.8068695169154821E-14</v>
      </c>
      <c r="F1429" s="2">
        <f>'Moving Avg'!D1429</f>
        <v>0</v>
      </c>
      <c r="G1429" s="2">
        <f>'Moving Avg'!F1429</f>
        <v>0</v>
      </c>
      <c r="H1429" s="2">
        <f>'Moving Avg'!G1429</f>
        <v>0</v>
      </c>
      <c r="I1429" s="2">
        <f>'Moving Avg'!H1429</f>
        <v>0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  <c r="M1429" s="8">
        <f t="shared" si="220"/>
        <v>50</v>
      </c>
      <c r="N1429" s="8">
        <f t="shared" si="221"/>
        <v>0</v>
      </c>
      <c r="O1429" s="8">
        <f t="shared" si="222"/>
        <v>0</v>
      </c>
      <c r="P1429" s="8">
        <f t="shared" si="223"/>
        <v>33</v>
      </c>
      <c r="Q1429" s="9">
        <f t="shared" si="224"/>
        <v>22.45</v>
      </c>
      <c r="R1429" s="9">
        <f t="shared" si="225"/>
        <v>18.25</v>
      </c>
      <c r="S1429" s="9">
        <f t="shared" si="226"/>
        <v>22.35</v>
      </c>
      <c r="T1429" s="9">
        <f t="shared" si="227"/>
        <v>20.75</v>
      </c>
      <c r="U1429" s="8">
        <f t="shared" si="228"/>
        <v>21.016666666666669</v>
      </c>
      <c r="V1429" s="8">
        <f t="shared" si="229"/>
        <v>20.950000000000003</v>
      </c>
    </row>
    <row r="1430" spans="1:22" ht="13.5" x14ac:dyDescent="0.25">
      <c r="A1430" s="3">
        <f>RSI!A1430</f>
        <v>0</v>
      </c>
      <c r="B1430" s="2">
        <f>RSI!B1430</f>
        <v>0</v>
      </c>
      <c r="C1430" s="2">
        <f>RSI!I1430</f>
        <v>6.11982603408876</v>
      </c>
      <c r="D1430" s="2">
        <f>MACD!E1430</f>
        <v>-1.767288214354192E-14</v>
      </c>
      <c r="E1430" s="2">
        <f>MACD!F1430</f>
        <v>-2.5989532564032244E-14</v>
      </c>
      <c r="F1430" s="2">
        <f>'Moving Avg'!D1430</f>
        <v>0</v>
      </c>
      <c r="G1430" s="2">
        <f>'Moving Avg'!F1430</f>
        <v>0</v>
      </c>
      <c r="H1430" s="2">
        <f>'Moving Avg'!G1430</f>
        <v>0</v>
      </c>
      <c r="I1430" s="2">
        <f>'Moving Avg'!H1430</f>
        <v>0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  <c r="M1430" s="8">
        <f t="shared" si="220"/>
        <v>50</v>
      </c>
      <c r="N1430" s="8">
        <f t="shared" si="221"/>
        <v>0</v>
      </c>
      <c r="O1430" s="8">
        <f t="shared" si="222"/>
        <v>0</v>
      </c>
      <c r="P1430" s="8">
        <f t="shared" si="223"/>
        <v>33</v>
      </c>
      <c r="Q1430" s="9">
        <f t="shared" si="224"/>
        <v>22.45</v>
      </c>
      <c r="R1430" s="9">
        <f t="shared" si="225"/>
        <v>18.25</v>
      </c>
      <c r="S1430" s="9">
        <f t="shared" si="226"/>
        <v>22.35</v>
      </c>
      <c r="T1430" s="9">
        <f t="shared" si="227"/>
        <v>20.75</v>
      </c>
      <c r="U1430" s="8">
        <f t="shared" si="228"/>
        <v>21.016666666666669</v>
      </c>
      <c r="V1430" s="8">
        <f t="shared" si="229"/>
        <v>20.950000000000003</v>
      </c>
    </row>
    <row r="1431" spans="1:22" ht="13.5" x14ac:dyDescent="0.25">
      <c r="A1431" s="3">
        <f>RSI!A1431</f>
        <v>0</v>
      </c>
      <c r="B1431" s="2">
        <f>RSI!B1431</f>
        <v>0</v>
      </c>
      <c r="C1431" s="2">
        <f>RSI!I1431</f>
        <v>6.11982603408876</v>
      </c>
      <c r="D1431" s="2">
        <f>MACD!E1431</f>
        <v>-1.6363779762538813E-14</v>
      </c>
      <c r="E1431" s="2">
        <f>MACD!F1431</f>
        <v>-2.4064382003733559E-14</v>
      </c>
      <c r="F1431" s="2">
        <f>'Moving Avg'!D1431</f>
        <v>0</v>
      </c>
      <c r="G1431" s="2">
        <f>'Moving Avg'!F1431</f>
        <v>0</v>
      </c>
      <c r="H1431" s="2">
        <f>'Moving Avg'!G1431</f>
        <v>0</v>
      </c>
      <c r="I1431" s="2">
        <f>'Moving Avg'!H1431</f>
        <v>0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  <c r="M1431" s="8">
        <f t="shared" si="220"/>
        <v>50</v>
      </c>
      <c r="N1431" s="8">
        <f t="shared" si="221"/>
        <v>0</v>
      </c>
      <c r="O1431" s="8">
        <f t="shared" si="222"/>
        <v>0</v>
      </c>
      <c r="P1431" s="8">
        <f t="shared" si="223"/>
        <v>33</v>
      </c>
      <c r="Q1431" s="9">
        <f t="shared" si="224"/>
        <v>22.45</v>
      </c>
      <c r="R1431" s="9">
        <f t="shared" si="225"/>
        <v>18.25</v>
      </c>
      <c r="S1431" s="9">
        <f t="shared" si="226"/>
        <v>22.35</v>
      </c>
      <c r="T1431" s="9">
        <f t="shared" si="227"/>
        <v>20.75</v>
      </c>
      <c r="U1431" s="8">
        <f t="shared" si="228"/>
        <v>21.016666666666669</v>
      </c>
      <c r="V1431" s="8">
        <f t="shared" si="229"/>
        <v>20.950000000000003</v>
      </c>
    </row>
    <row r="1432" spans="1:22" ht="13.5" x14ac:dyDescent="0.25">
      <c r="A1432" s="3">
        <f>RSI!A1432</f>
        <v>0</v>
      </c>
      <c r="B1432" s="2">
        <f>RSI!B1432</f>
        <v>0</v>
      </c>
      <c r="C1432" s="2">
        <f>RSI!I1432</f>
        <v>6.11982603408876</v>
      </c>
      <c r="D1432" s="2">
        <f>MACD!E1432</f>
        <v>-1.5151647928276678E-14</v>
      </c>
      <c r="E1432" s="2">
        <f>MACD!F1432</f>
        <v>-2.2281835188642184E-14</v>
      </c>
      <c r="F1432" s="2">
        <f>'Moving Avg'!D1432</f>
        <v>0</v>
      </c>
      <c r="G1432" s="2">
        <f>'Moving Avg'!F1432</f>
        <v>0</v>
      </c>
      <c r="H1432" s="2">
        <f>'Moving Avg'!G1432</f>
        <v>0</v>
      </c>
      <c r="I1432" s="2">
        <f>'Moving Avg'!H1432</f>
        <v>0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  <c r="M1432" s="8">
        <f t="shared" si="220"/>
        <v>50</v>
      </c>
      <c r="N1432" s="8">
        <f t="shared" si="221"/>
        <v>0</v>
      </c>
      <c r="O1432" s="8">
        <f t="shared" si="222"/>
        <v>0</v>
      </c>
      <c r="P1432" s="8">
        <f t="shared" si="223"/>
        <v>33</v>
      </c>
      <c r="Q1432" s="9">
        <f t="shared" si="224"/>
        <v>22.45</v>
      </c>
      <c r="R1432" s="9">
        <f t="shared" si="225"/>
        <v>18.25</v>
      </c>
      <c r="S1432" s="9">
        <f t="shared" si="226"/>
        <v>22.35</v>
      </c>
      <c r="T1432" s="9">
        <f t="shared" si="227"/>
        <v>20.75</v>
      </c>
      <c r="U1432" s="8">
        <f t="shared" si="228"/>
        <v>21.016666666666669</v>
      </c>
      <c r="V1432" s="8">
        <f t="shared" si="229"/>
        <v>20.950000000000003</v>
      </c>
    </row>
    <row r="1433" spans="1:22" ht="13.5" x14ac:dyDescent="0.25">
      <c r="A1433" s="3">
        <f>RSI!A1433</f>
        <v>0</v>
      </c>
      <c r="B1433" s="2">
        <f>RSI!B1433</f>
        <v>0</v>
      </c>
      <c r="C1433" s="2">
        <f>RSI!I1433</f>
        <v>6.11982603408876</v>
      </c>
      <c r="D1433" s="2">
        <f>MACD!E1433</f>
        <v>-1.4029303637293221E-14</v>
      </c>
      <c r="E1433" s="2">
        <f>MACD!F1433</f>
        <v>-2.0631328878372394E-14</v>
      </c>
      <c r="F1433" s="2">
        <f>'Moving Avg'!D1433</f>
        <v>0</v>
      </c>
      <c r="G1433" s="2">
        <f>'Moving Avg'!F1433</f>
        <v>0</v>
      </c>
      <c r="H1433" s="2">
        <f>'Moving Avg'!G1433</f>
        <v>0</v>
      </c>
      <c r="I1433" s="2">
        <f>'Moving Avg'!H1433</f>
        <v>0</v>
      </c>
      <c r="J1433" s="6" t="str">
        <f>OBV!F1433</f>
        <v>NEUTRAL</v>
      </c>
      <c r="K1433" s="6" t="str">
        <f>OBV!G1433</f>
        <v>NEUTRAL</v>
      </c>
      <c r="L1433" s="6" t="str">
        <f>OBV!H1433</f>
        <v>NEUTRAL</v>
      </c>
      <c r="M1433" s="8">
        <f t="shared" si="220"/>
        <v>50</v>
      </c>
      <c r="N1433" s="8">
        <f t="shared" si="221"/>
        <v>0</v>
      </c>
      <c r="O1433" s="8">
        <f t="shared" si="222"/>
        <v>0</v>
      </c>
      <c r="P1433" s="8">
        <f t="shared" si="223"/>
        <v>33</v>
      </c>
      <c r="Q1433" s="9">
        <f t="shared" si="224"/>
        <v>22.45</v>
      </c>
      <c r="R1433" s="9">
        <f t="shared" si="225"/>
        <v>18.25</v>
      </c>
      <c r="S1433" s="9">
        <f t="shared" si="226"/>
        <v>22.35</v>
      </c>
      <c r="T1433" s="9">
        <f t="shared" si="227"/>
        <v>20.75</v>
      </c>
      <c r="U1433" s="8">
        <f t="shared" si="228"/>
        <v>21.016666666666669</v>
      </c>
      <c r="V1433" s="8">
        <f t="shared" si="229"/>
        <v>20.950000000000003</v>
      </c>
    </row>
    <row r="1434" spans="1:22" ht="13.5" x14ac:dyDescent="0.25">
      <c r="A1434" s="3">
        <f>RSI!A1434</f>
        <v>0</v>
      </c>
      <c r="B1434" s="2">
        <f>RSI!B1434</f>
        <v>0</v>
      </c>
      <c r="C1434" s="2">
        <f>RSI!I1434</f>
        <v>6.11982603408876</v>
      </c>
      <c r="D1434" s="2">
        <f>MACD!E1434</f>
        <v>-1.2990095960456686E-14</v>
      </c>
      <c r="E1434" s="2">
        <f>MACD!F1434</f>
        <v>-1.9103082294789254E-14</v>
      </c>
      <c r="F1434" s="2">
        <f>'Moving Avg'!D1434</f>
        <v>0</v>
      </c>
      <c r="G1434" s="2">
        <f>'Moving Avg'!F1434</f>
        <v>0</v>
      </c>
      <c r="H1434" s="2">
        <f>'Moving Avg'!G1434</f>
        <v>0</v>
      </c>
      <c r="I1434" s="2">
        <f>'Moving Avg'!H1434</f>
        <v>0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  <c r="M1434" s="8">
        <f t="shared" si="220"/>
        <v>50</v>
      </c>
      <c r="N1434" s="8">
        <f t="shared" si="221"/>
        <v>0</v>
      </c>
      <c r="O1434" s="8">
        <f t="shared" si="222"/>
        <v>0</v>
      </c>
      <c r="P1434" s="8">
        <f t="shared" si="223"/>
        <v>33</v>
      </c>
      <c r="Q1434" s="9">
        <f t="shared" si="224"/>
        <v>22.45</v>
      </c>
      <c r="R1434" s="9">
        <f t="shared" si="225"/>
        <v>18.25</v>
      </c>
      <c r="S1434" s="9">
        <f t="shared" si="226"/>
        <v>22.35</v>
      </c>
      <c r="T1434" s="9">
        <f t="shared" si="227"/>
        <v>20.75</v>
      </c>
      <c r="U1434" s="8">
        <f t="shared" si="228"/>
        <v>21.016666666666669</v>
      </c>
      <c r="V1434" s="8">
        <f t="shared" si="229"/>
        <v>20.950000000000003</v>
      </c>
    </row>
    <row r="1435" spans="1:22" ht="13.5" x14ac:dyDescent="0.25">
      <c r="A1435" s="3">
        <f>RSI!A1435</f>
        <v>0</v>
      </c>
      <c r="B1435" s="2">
        <f>RSI!B1435</f>
        <v>0</v>
      </c>
      <c r="C1435" s="2">
        <f>RSI!I1435</f>
        <v>6.11982603408876</v>
      </c>
      <c r="D1435" s="2">
        <f>MACD!E1435</f>
        <v>-1.2027866630052487E-14</v>
      </c>
      <c r="E1435" s="2">
        <f>MACD!F1435</f>
        <v>-1.76880391618419E-14</v>
      </c>
      <c r="F1435" s="2">
        <f>'Moving Avg'!D1435</f>
        <v>0</v>
      </c>
      <c r="G1435" s="2">
        <f>'Moving Avg'!F1435</f>
        <v>0</v>
      </c>
      <c r="H1435" s="2">
        <f>'Moving Avg'!G1435</f>
        <v>0</v>
      </c>
      <c r="I1435" s="2">
        <f>'Moving Avg'!H1435</f>
        <v>0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  <c r="M1435" s="8">
        <f t="shared" si="220"/>
        <v>50</v>
      </c>
      <c r="N1435" s="8">
        <f t="shared" si="221"/>
        <v>0</v>
      </c>
      <c r="O1435" s="8">
        <f t="shared" si="222"/>
        <v>0</v>
      </c>
      <c r="P1435" s="8">
        <f t="shared" si="223"/>
        <v>33</v>
      </c>
      <c r="Q1435" s="9">
        <f t="shared" si="224"/>
        <v>22.45</v>
      </c>
      <c r="R1435" s="9">
        <f t="shared" si="225"/>
        <v>18.25</v>
      </c>
      <c r="S1435" s="9">
        <f t="shared" si="226"/>
        <v>22.35</v>
      </c>
      <c r="T1435" s="9">
        <f t="shared" si="227"/>
        <v>20.75</v>
      </c>
      <c r="U1435" s="8">
        <f t="shared" si="228"/>
        <v>21.016666666666669</v>
      </c>
      <c r="V1435" s="8">
        <f t="shared" si="229"/>
        <v>20.950000000000003</v>
      </c>
    </row>
    <row r="1436" spans="1:22" ht="13.5" x14ac:dyDescent="0.25">
      <c r="A1436" s="3">
        <f>RSI!A1436</f>
        <v>0</v>
      </c>
      <c r="B1436" s="2">
        <f>RSI!B1436</f>
        <v>0</v>
      </c>
      <c r="C1436" s="2">
        <f>RSI!I1436</f>
        <v>6.11982603408876</v>
      </c>
      <c r="D1436" s="2">
        <f>MACD!E1436</f>
        <v>-1.1136913546344896E-14</v>
      </c>
      <c r="E1436" s="2">
        <f>MACD!F1436</f>
        <v>-1.63778140387425E-14</v>
      </c>
      <c r="F1436" s="2">
        <f>'Moving Avg'!D1436</f>
        <v>0</v>
      </c>
      <c r="G1436" s="2">
        <f>'Moving Avg'!F1436</f>
        <v>0</v>
      </c>
      <c r="H1436" s="2">
        <f>'Moving Avg'!G1436</f>
        <v>0</v>
      </c>
      <c r="I1436" s="2">
        <f>'Moving Avg'!H1436</f>
        <v>0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50</v>
      </c>
      <c r="N1436" s="8">
        <f t="shared" si="221"/>
        <v>0</v>
      </c>
      <c r="O1436" s="8">
        <f t="shared" si="222"/>
        <v>0</v>
      </c>
      <c r="P1436" s="8">
        <f t="shared" si="223"/>
        <v>33</v>
      </c>
      <c r="Q1436" s="9">
        <f t="shared" si="224"/>
        <v>22.45</v>
      </c>
      <c r="R1436" s="9">
        <f t="shared" si="225"/>
        <v>18.25</v>
      </c>
      <c r="S1436" s="9">
        <f t="shared" si="226"/>
        <v>22.35</v>
      </c>
      <c r="T1436" s="9">
        <f t="shared" si="227"/>
        <v>20.75</v>
      </c>
      <c r="U1436" s="8">
        <f t="shared" si="228"/>
        <v>21.016666666666669</v>
      </c>
      <c r="V1436" s="8">
        <f t="shared" si="229"/>
        <v>20.950000000000003</v>
      </c>
    </row>
    <row r="1437" spans="1:22" ht="13.5" x14ac:dyDescent="0.25">
      <c r="A1437" s="3">
        <f>RSI!A1437</f>
        <v>0</v>
      </c>
      <c r="B1437" s="2">
        <f>RSI!B1437</f>
        <v>0</v>
      </c>
      <c r="C1437" s="2">
        <f>RSI!I1437</f>
        <v>6.11982603408876</v>
      </c>
      <c r="D1437" s="2">
        <f>MACD!E1437</f>
        <v>-1.0311956987356385E-14</v>
      </c>
      <c r="E1437" s="2">
        <f>MACD!F1437</f>
        <v>-1.5164642628465278E-14</v>
      </c>
      <c r="F1437" s="2">
        <f>'Moving Avg'!D1437</f>
        <v>0</v>
      </c>
      <c r="G1437" s="2">
        <f>'Moving Avg'!F1437</f>
        <v>0</v>
      </c>
      <c r="H1437" s="2">
        <f>'Moving Avg'!G1437</f>
        <v>0</v>
      </c>
      <c r="I1437" s="2">
        <f>'Moving Avg'!H1437</f>
        <v>0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  <c r="M1437" s="8">
        <f t="shared" si="220"/>
        <v>50</v>
      </c>
      <c r="N1437" s="8">
        <f t="shared" si="221"/>
        <v>0</v>
      </c>
      <c r="O1437" s="8">
        <f t="shared" si="222"/>
        <v>0</v>
      </c>
      <c r="P1437" s="8">
        <f t="shared" si="223"/>
        <v>33</v>
      </c>
      <c r="Q1437" s="9">
        <f t="shared" si="224"/>
        <v>22.45</v>
      </c>
      <c r="R1437" s="9">
        <f t="shared" si="225"/>
        <v>18.25</v>
      </c>
      <c r="S1437" s="9">
        <f t="shared" si="226"/>
        <v>22.35</v>
      </c>
      <c r="T1437" s="9">
        <f t="shared" si="227"/>
        <v>20.75</v>
      </c>
      <c r="U1437" s="8">
        <f t="shared" si="228"/>
        <v>21.016666666666669</v>
      </c>
      <c r="V1437" s="8">
        <f t="shared" si="229"/>
        <v>20.950000000000003</v>
      </c>
    </row>
    <row r="1438" spans="1:22" ht="13.5" x14ac:dyDescent="0.25">
      <c r="A1438" s="3">
        <f>RSI!A1438</f>
        <v>0</v>
      </c>
      <c r="B1438" s="2">
        <f>RSI!B1438</f>
        <v>0</v>
      </c>
      <c r="C1438" s="2">
        <f>RSI!I1438</f>
        <v>6.11982603408876</v>
      </c>
      <c r="D1438" s="2">
        <f>MACD!E1438</f>
        <v>-9.5481083216262833E-15</v>
      </c>
      <c r="E1438" s="2">
        <f>MACD!F1438</f>
        <v>-1.404133576709748E-14</v>
      </c>
      <c r="F1438" s="2">
        <f>'Moving Avg'!D1438</f>
        <v>0</v>
      </c>
      <c r="G1438" s="2">
        <f>'Moving Avg'!F1438</f>
        <v>0</v>
      </c>
      <c r="H1438" s="2">
        <f>'Moving Avg'!G1438</f>
        <v>0</v>
      </c>
      <c r="I1438" s="2">
        <f>'Moving Avg'!H1438</f>
        <v>0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  <c r="M1438" s="8">
        <f t="shared" si="220"/>
        <v>50</v>
      </c>
      <c r="N1438" s="8">
        <f t="shared" si="221"/>
        <v>0</v>
      </c>
      <c r="O1438" s="8">
        <f t="shared" si="222"/>
        <v>0</v>
      </c>
      <c r="P1438" s="8">
        <f t="shared" si="223"/>
        <v>33</v>
      </c>
      <c r="Q1438" s="9">
        <f t="shared" si="224"/>
        <v>22.45</v>
      </c>
      <c r="R1438" s="9">
        <f t="shared" si="225"/>
        <v>18.25</v>
      </c>
      <c r="S1438" s="9">
        <f t="shared" si="226"/>
        <v>22.35</v>
      </c>
      <c r="T1438" s="9">
        <f t="shared" si="227"/>
        <v>20.75</v>
      </c>
      <c r="U1438" s="8">
        <f t="shared" si="228"/>
        <v>21.016666666666669</v>
      </c>
      <c r="V1438" s="8">
        <f t="shared" si="229"/>
        <v>20.950000000000003</v>
      </c>
    </row>
    <row r="1439" spans="1:22" ht="13.5" x14ac:dyDescent="0.25">
      <c r="A1439" s="3">
        <f>RSI!A1439</f>
        <v>0</v>
      </c>
      <c r="B1439" s="2">
        <f>RSI!B1439</f>
        <v>0</v>
      </c>
      <c r="C1439" s="2">
        <f>RSI!I1439</f>
        <v>6.11982603408876</v>
      </c>
      <c r="D1439" s="2">
        <f>MACD!E1439</f>
        <v>-8.8408410385428557E-15</v>
      </c>
      <c r="E1439" s="2">
        <f>MACD!F1439</f>
        <v>-1.3001236821386555E-14</v>
      </c>
      <c r="F1439" s="2">
        <f>'Moving Avg'!D1439</f>
        <v>0</v>
      </c>
      <c r="G1439" s="2">
        <f>'Moving Avg'!F1439</f>
        <v>0</v>
      </c>
      <c r="H1439" s="2">
        <f>'Moving Avg'!G1439</f>
        <v>0</v>
      </c>
      <c r="I1439" s="2">
        <f>'Moving Avg'!H1439</f>
        <v>0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50</v>
      </c>
      <c r="N1439" s="8">
        <f t="shared" si="221"/>
        <v>0</v>
      </c>
      <c r="O1439" s="8">
        <f t="shared" si="222"/>
        <v>0</v>
      </c>
      <c r="P1439" s="8">
        <f t="shared" si="223"/>
        <v>33</v>
      </c>
      <c r="Q1439" s="9">
        <f t="shared" si="224"/>
        <v>22.45</v>
      </c>
      <c r="R1439" s="9">
        <f t="shared" si="225"/>
        <v>18.25</v>
      </c>
      <c r="S1439" s="9">
        <f t="shared" si="226"/>
        <v>22.35</v>
      </c>
      <c r="T1439" s="9">
        <f t="shared" si="227"/>
        <v>20.75</v>
      </c>
      <c r="U1439" s="8">
        <f t="shared" si="228"/>
        <v>21.016666666666669</v>
      </c>
      <c r="V1439" s="8">
        <f t="shared" si="229"/>
        <v>20.950000000000003</v>
      </c>
    </row>
    <row r="1440" spans="1:22" ht="13.5" x14ac:dyDescent="0.25">
      <c r="A1440" s="3">
        <f>RSI!A1440</f>
        <v>0</v>
      </c>
      <c r="B1440" s="2">
        <f>RSI!B1440</f>
        <v>0</v>
      </c>
      <c r="C1440" s="2">
        <f>RSI!I1440</f>
        <v>6.11982603408876</v>
      </c>
      <c r="D1440" s="2">
        <f>MACD!E1440</f>
        <v>-8.1859639245767188E-15</v>
      </c>
      <c r="E1440" s="2">
        <f>MACD!F1440</f>
        <v>-1.2038182242024589E-14</v>
      </c>
      <c r="F1440" s="2">
        <f>'Moving Avg'!D1440</f>
        <v>0</v>
      </c>
      <c r="G1440" s="2">
        <f>'Moving Avg'!F1440</f>
        <v>0</v>
      </c>
      <c r="H1440" s="2">
        <f>'Moving Avg'!G1440</f>
        <v>0</v>
      </c>
      <c r="I1440" s="2">
        <f>'Moving Avg'!H1440</f>
        <v>0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  <c r="M1440" s="8">
        <f t="shared" si="220"/>
        <v>50</v>
      </c>
      <c r="N1440" s="8">
        <f t="shared" si="221"/>
        <v>0</v>
      </c>
      <c r="O1440" s="8">
        <f t="shared" si="222"/>
        <v>0</v>
      </c>
      <c r="P1440" s="8">
        <f t="shared" si="223"/>
        <v>33</v>
      </c>
      <c r="Q1440" s="9">
        <f t="shared" si="224"/>
        <v>22.45</v>
      </c>
      <c r="R1440" s="9">
        <f t="shared" si="225"/>
        <v>18.25</v>
      </c>
      <c r="S1440" s="9">
        <f t="shared" si="226"/>
        <v>22.35</v>
      </c>
      <c r="T1440" s="9">
        <f t="shared" si="227"/>
        <v>20.75</v>
      </c>
      <c r="U1440" s="8">
        <f t="shared" si="228"/>
        <v>21.016666666666669</v>
      </c>
      <c r="V1440" s="8">
        <f t="shared" si="229"/>
        <v>20.950000000000003</v>
      </c>
    </row>
    <row r="1441" spans="1:22" ht="13.5" x14ac:dyDescent="0.25">
      <c r="A1441" s="3">
        <f>RSI!A1441</f>
        <v>0</v>
      </c>
      <c r="B1441" s="2">
        <f>RSI!B1441</f>
        <v>0</v>
      </c>
      <c r="C1441" s="2">
        <f>RSI!I1441</f>
        <v>6.11982603408876</v>
      </c>
      <c r="D1441" s="2">
        <f>MACD!E1441</f>
        <v>-7.5795962264599246E-15</v>
      </c>
      <c r="E1441" s="2">
        <f>MACD!F1441</f>
        <v>-1.1146465038911657E-14</v>
      </c>
      <c r="F1441" s="2">
        <f>'Moving Avg'!D1441</f>
        <v>0</v>
      </c>
      <c r="G1441" s="2">
        <f>'Moving Avg'!F1441</f>
        <v>0</v>
      </c>
      <c r="H1441" s="2">
        <f>'Moving Avg'!G1441</f>
        <v>0</v>
      </c>
      <c r="I1441" s="2">
        <f>'Moving Avg'!H1441</f>
        <v>0</v>
      </c>
      <c r="J1441" s="6" t="str">
        <f>OBV!F1441</f>
        <v>NEUTRAL</v>
      </c>
      <c r="K1441" s="6" t="str">
        <f>OBV!G1441</f>
        <v>NEUTRAL</v>
      </c>
      <c r="L1441" s="6" t="str">
        <f>OBV!H1441</f>
        <v>NEUTRAL</v>
      </c>
      <c r="M1441" s="8">
        <f t="shared" si="220"/>
        <v>50</v>
      </c>
      <c r="N1441" s="8">
        <f t="shared" si="221"/>
        <v>0</v>
      </c>
      <c r="O1441" s="8">
        <f t="shared" si="222"/>
        <v>0</v>
      </c>
      <c r="P1441" s="8">
        <f t="shared" si="223"/>
        <v>33</v>
      </c>
      <c r="Q1441" s="9">
        <f t="shared" si="224"/>
        <v>22.45</v>
      </c>
      <c r="R1441" s="9">
        <f t="shared" si="225"/>
        <v>18.25</v>
      </c>
      <c r="S1441" s="9">
        <f t="shared" si="226"/>
        <v>22.35</v>
      </c>
      <c r="T1441" s="9">
        <f t="shared" si="227"/>
        <v>20.75</v>
      </c>
      <c r="U1441" s="8">
        <f t="shared" si="228"/>
        <v>21.016666666666669</v>
      </c>
      <c r="V1441" s="8">
        <f t="shared" si="229"/>
        <v>20.950000000000003</v>
      </c>
    </row>
    <row r="1442" spans="1:22" ht="13.5" x14ac:dyDescent="0.25">
      <c r="A1442" s="3">
        <f>RSI!A1442</f>
        <v>0</v>
      </c>
      <c r="B1442" s="2">
        <f>RSI!B1442</f>
        <v>0</v>
      </c>
      <c r="C1442" s="2">
        <f>RSI!I1442</f>
        <v>6.11982603408876</v>
      </c>
      <c r="D1442" s="2">
        <f>MACD!E1442</f>
        <v>-7.0181446541295599E-15</v>
      </c>
      <c r="E1442" s="2">
        <f>MACD!F1442</f>
        <v>-1.0320800961955239E-14</v>
      </c>
      <c r="F1442" s="2">
        <f>'Moving Avg'!D1442</f>
        <v>0</v>
      </c>
      <c r="G1442" s="2">
        <f>'Moving Avg'!F1442</f>
        <v>0</v>
      </c>
      <c r="H1442" s="2">
        <f>'Moving Avg'!G1442</f>
        <v>0</v>
      </c>
      <c r="I1442" s="2">
        <f>'Moving Avg'!H1442</f>
        <v>0</v>
      </c>
      <c r="J1442" s="6" t="str">
        <f>OBV!F1442</f>
        <v>NEUTRAL</v>
      </c>
      <c r="K1442" s="6" t="str">
        <f>OBV!G1442</f>
        <v>NEUTRAL</v>
      </c>
      <c r="L1442" s="6" t="str">
        <f>OBV!H1442</f>
        <v>NEUTRAL</v>
      </c>
      <c r="M1442" s="8">
        <f t="shared" si="220"/>
        <v>50</v>
      </c>
      <c r="N1442" s="8">
        <f t="shared" si="221"/>
        <v>0</v>
      </c>
      <c r="O1442" s="8">
        <f t="shared" si="222"/>
        <v>0</v>
      </c>
      <c r="P1442" s="8">
        <f t="shared" si="223"/>
        <v>33</v>
      </c>
      <c r="Q1442" s="9">
        <f t="shared" si="224"/>
        <v>22.45</v>
      </c>
      <c r="R1442" s="9">
        <f t="shared" si="225"/>
        <v>18.25</v>
      </c>
      <c r="S1442" s="9">
        <f t="shared" si="226"/>
        <v>22.35</v>
      </c>
      <c r="T1442" s="9">
        <f t="shared" si="227"/>
        <v>20.75</v>
      </c>
      <c r="U1442" s="8">
        <f t="shared" si="228"/>
        <v>21.016666666666669</v>
      </c>
      <c r="V1442" s="8">
        <f t="shared" si="229"/>
        <v>20.950000000000003</v>
      </c>
    </row>
    <row r="1443" spans="1:22" ht="13.5" x14ac:dyDescent="0.25">
      <c r="A1443" s="3">
        <f>RSI!A1443</f>
        <v>0</v>
      </c>
      <c r="B1443" s="2">
        <f>RSI!B1443</f>
        <v>0</v>
      </c>
      <c r="C1443" s="2">
        <f>RSI!I1443</f>
        <v>6.11982603408876</v>
      </c>
      <c r="D1443" s="2">
        <f>MACD!E1443</f>
        <v>-6.4982820871569997E-15</v>
      </c>
      <c r="E1443" s="2">
        <f>MACD!F1443</f>
        <v>-9.5562971869955917E-15</v>
      </c>
      <c r="F1443" s="2">
        <f>'Moving Avg'!D1443</f>
        <v>0</v>
      </c>
      <c r="G1443" s="2">
        <f>'Moving Avg'!F1443</f>
        <v>0</v>
      </c>
      <c r="H1443" s="2">
        <f>'Moving Avg'!G1443</f>
        <v>0</v>
      </c>
      <c r="I1443" s="2">
        <f>'Moving Avg'!H1443</f>
        <v>0</v>
      </c>
      <c r="J1443" s="6" t="str">
        <f>OBV!F1443</f>
        <v>NEUTRAL</v>
      </c>
      <c r="K1443" s="6" t="str">
        <f>OBV!G1443</f>
        <v>NEUTRAL</v>
      </c>
      <c r="L1443" s="6" t="str">
        <f>OBV!H1443</f>
        <v>NEUTRAL</v>
      </c>
      <c r="M1443" s="8">
        <f t="shared" si="220"/>
        <v>50</v>
      </c>
      <c r="N1443" s="8">
        <f t="shared" si="221"/>
        <v>0</v>
      </c>
      <c r="O1443" s="8">
        <f t="shared" si="222"/>
        <v>0</v>
      </c>
      <c r="P1443" s="8">
        <f t="shared" si="223"/>
        <v>33</v>
      </c>
      <c r="Q1443" s="9">
        <f t="shared" si="224"/>
        <v>22.45</v>
      </c>
      <c r="R1443" s="9">
        <f t="shared" si="225"/>
        <v>18.25</v>
      </c>
      <c r="S1443" s="9">
        <f t="shared" si="226"/>
        <v>22.35</v>
      </c>
      <c r="T1443" s="9">
        <f t="shared" si="227"/>
        <v>20.75</v>
      </c>
      <c r="U1443" s="8">
        <f t="shared" si="228"/>
        <v>21.016666666666669</v>
      </c>
      <c r="V1443" s="8">
        <f t="shared" si="229"/>
        <v>20.950000000000003</v>
      </c>
    </row>
    <row r="1444" spans="1:22" ht="13.5" x14ac:dyDescent="0.25">
      <c r="A1444" s="3">
        <f>RSI!A1444</f>
        <v>0</v>
      </c>
      <c r="B1444" s="2">
        <f>RSI!B1444</f>
        <v>0</v>
      </c>
      <c r="C1444" s="2">
        <f>RSI!I1444</f>
        <v>6.11982603408876</v>
      </c>
      <c r="D1444" s="2">
        <f>MACD!E1444</f>
        <v>-6.0169278584787032E-15</v>
      </c>
      <c r="E1444" s="2">
        <f>MACD!F1444</f>
        <v>-8.8484233212922138E-15</v>
      </c>
      <c r="F1444" s="2">
        <f>'Moving Avg'!D1444</f>
        <v>0</v>
      </c>
      <c r="G1444" s="2">
        <f>'Moving Avg'!F1444</f>
        <v>0</v>
      </c>
      <c r="H1444" s="2">
        <f>'Moving Avg'!G1444</f>
        <v>0</v>
      </c>
      <c r="I1444" s="2">
        <f>'Moving Avg'!H1444</f>
        <v>0</v>
      </c>
      <c r="J1444" s="6" t="str">
        <f>OBV!F1444</f>
        <v>NEUTRAL</v>
      </c>
      <c r="K1444" s="6" t="str">
        <f>OBV!G1444</f>
        <v>NEUTRAL</v>
      </c>
      <c r="L1444" s="6" t="str">
        <f>OBV!H1444</f>
        <v>NEUTRAL</v>
      </c>
      <c r="M1444" s="8">
        <f t="shared" si="220"/>
        <v>50</v>
      </c>
      <c r="N1444" s="8">
        <f t="shared" si="221"/>
        <v>0</v>
      </c>
      <c r="O1444" s="8">
        <f t="shared" si="222"/>
        <v>0</v>
      </c>
      <c r="P1444" s="8">
        <f t="shared" si="223"/>
        <v>33</v>
      </c>
      <c r="Q1444" s="9">
        <f t="shared" si="224"/>
        <v>22.45</v>
      </c>
      <c r="R1444" s="9">
        <f t="shared" si="225"/>
        <v>18.25</v>
      </c>
      <c r="S1444" s="9">
        <f t="shared" si="226"/>
        <v>22.35</v>
      </c>
      <c r="T1444" s="9">
        <f t="shared" si="227"/>
        <v>20.75</v>
      </c>
      <c r="U1444" s="8">
        <f t="shared" si="228"/>
        <v>21.016666666666669</v>
      </c>
      <c r="V1444" s="8">
        <f t="shared" si="229"/>
        <v>20.950000000000003</v>
      </c>
    </row>
    <row r="1445" spans="1:22" ht="13.5" x14ac:dyDescent="0.25">
      <c r="A1445" s="3">
        <f>RSI!A1445</f>
        <v>0</v>
      </c>
      <c r="B1445" s="2">
        <f>RSI!B1445</f>
        <v>0</v>
      </c>
      <c r="C1445" s="2">
        <f>RSI!I1445</f>
        <v>6.11982603408876</v>
      </c>
      <c r="D1445" s="2">
        <f>MACD!E1445</f>
        <v>-5.5712294985913915E-15</v>
      </c>
      <c r="E1445" s="2">
        <f>MACD!F1445</f>
        <v>-8.1929845567520498E-15</v>
      </c>
      <c r="F1445" s="2">
        <f>'Moving Avg'!D1445</f>
        <v>0</v>
      </c>
      <c r="G1445" s="2">
        <f>'Moving Avg'!F1445</f>
        <v>0</v>
      </c>
      <c r="H1445" s="2">
        <f>'Moving Avg'!G1445</f>
        <v>0</v>
      </c>
      <c r="I1445" s="2">
        <f>'Moving Avg'!H1445</f>
        <v>0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  <c r="M1445" s="8">
        <f t="shared" si="220"/>
        <v>50</v>
      </c>
      <c r="N1445" s="8">
        <f t="shared" si="221"/>
        <v>0</v>
      </c>
      <c r="O1445" s="8">
        <f t="shared" si="222"/>
        <v>0</v>
      </c>
      <c r="P1445" s="8">
        <f t="shared" si="223"/>
        <v>33</v>
      </c>
      <c r="Q1445" s="9">
        <f t="shared" si="224"/>
        <v>22.45</v>
      </c>
      <c r="R1445" s="9">
        <f t="shared" si="225"/>
        <v>18.25</v>
      </c>
      <c r="S1445" s="9">
        <f t="shared" si="226"/>
        <v>22.35</v>
      </c>
      <c r="T1445" s="9">
        <f t="shared" si="227"/>
        <v>20.75</v>
      </c>
      <c r="U1445" s="8">
        <f t="shared" si="228"/>
        <v>21.016666666666669</v>
      </c>
      <c r="V1445" s="8">
        <f t="shared" si="229"/>
        <v>20.950000000000003</v>
      </c>
    </row>
    <row r="1446" spans="1:22" ht="13.5" x14ac:dyDescent="0.25">
      <c r="A1446" s="3">
        <f>RSI!A1446</f>
        <v>0</v>
      </c>
      <c r="B1446" s="2">
        <f>RSI!B1446</f>
        <v>0</v>
      </c>
      <c r="C1446" s="2">
        <f>RSI!I1446</f>
        <v>6.11982603408876</v>
      </c>
      <c r="D1446" s="2">
        <f>MACD!E1446</f>
        <v>-5.1585458320290663E-15</v>
      </c>
      <c r="E1446" s="2">
        <f>MACD!F1446</f>
        <v>-7.5860968118074536E-15</v>
      </c>
      <c r="F1446" s="2">
        <f>'Moving Avg'!D1446</f>
        <v>0</v>
      </c>
      <c r="G1446" s="2">
        <f>'Moving Avg'!F1446</f>
        <v>0</v>
      </c>
      <c r="H1446" s="2">
        <f>'Moving Avg'!G1446</f>
        <v>0</v>
      </c>
      <c r="I1446" s="2">
        <f>'Moving Avg'!H1446</f>
        <v>0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0"/>
        <v>50</v>
      </c>
      <c r="N1446" s="8">
        <f t="shared" si="221"/>
        <v>0</v>
      </c>
      <c r="O1446" s="8">
        <f t="shared" si="222"/>
        <v>0</v>
      </c>
      <c r="P1446" s="8">
        <f t="shared" si="223"/>
        <v>33</v>
      </c>
      <c r="Q1446" s="9">
        <f t="shared" si="224"/>
        <v>22.45</v>
      </c>
      <c r="R1446" s="9">
        <f t="shared" si="225"/>
        <v>18.25</v>
      </c>
      <c r="S1446" s="9">
        <f t="shared" si="226"/>
        <v>22.35</v>
      </c>
      <c r="T1446" s="9">
        <f t="shared" si="227"/>
        <v>20.75</v>
      </c>
      <c r="U1446" s="8">
        <f t="shared" si="228"/>
        <v>21.016666666666669</v>
      </c>
      <c r="V1446" s="8">
        <f t="shared" si="229"/>
        <v>20.950000000000003</v>
      </c>
    </row>
    <row r="1447" spans="1:22" ht="13.5" x14ac:dyDescent="0.25">
      <c r="A1447" s="3">
        <f>RSI!A1447</f>
        <v>0</v>
      </c>
      <c r="B1447" s="2">
        <f>RSI!B1447</f>
        <v>0</v>
      </c>
      <c r="C1447" s="2">
        <f>RSI!I1447</f>
        <v>6.11982603408876</v>
      </c>
      <c r="D1447" s="2">
        <f>MACD!E1447</f>
        <v>-4.776431325952839E-15</v>
      </c>
      <c r="E1447" s="2">
        <f>MACD!F1447</f>
        <v>-7.024163714636531E-15</v>
      </c>
      <c r="F1447" s="2">
        <f>'Moving Avg'!D1447</f>
        <v>0</v>
      </c>
      <c r="G1447" s="2">
        <f>'Moving Avg'!F1447</f>
        <v>0</v>
      </c>
      <c r="H1447" s="2">
        <f>'Moving Avg'!G1447</f>
        <v>0</v>
      </c>
      <c r="I1447" s="2">
        <f>'Moving Avg'!H1447</f>
        <v>0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  <c r="M1447" s="8">
        <f t="shared" si="220"/>
        <v>50</v>
      </c>
      <c r="N1447" s="8">
        <f t="shared" si="221"/>
        <v>0</v>
      </c>
      <c r="O1447" s="8">
        <f t="shared" si="222"/>
        <v>0</v>
      </c>
      <c r="P1447" s="8">
        <f t="shared" si="223"/>
        <v>33</v>
      </c>
      <c r="Q1447" s="9">
        <f t="shared" si="224"/>
        <v>22.45</v>
      </c>
      <c r="R1447" s="9">
        <f t="shared" si="225"/>
        <v>18.25</v>
      </c>
      <c r="S1447" s="9">
        <f t="shared" si="226"/>
        <v>22.35</v>
      </c>
      <c r="T1447" s="9">
        <f t="shared" si="227"/>
        <v>20.75</v>
      </c>
      <c r="U1447" s="8">
        <f t="shared" si="228"/>
        <v>21.016666666666669</v>
      </c>
      <c r="V1447" s="8">
        <f t="shared" si="229"/>
        <v>20.950000000000003</v>
      </c>
    </row>
    <row r="1448" spans="1:22" ht="13.5" x14ac:dyDescent="0.25">
      <c r="A1448" s="3">
        <f>RSI!A1448</f>
        <v>0</v>
      </c>
      <c r="B1448" s="2">
        <f>RSI!B1448</f>
        <v>0</v>
      </c>
      <c r="C1448" s="2">
        <f>RSI!I1448</f>
        <v>6.11982603408876</v>
      </c>
      <c r="D1448" s="2">
        <f>MACD!E1448</f>
        <v>-4.4226215981044806E-15</v>
      </c>
      <c r="E1448" s="2">
        <f>MACD!F1448</f>
        <v>-6.5038552913301212E-15</v>
      </c>
      <c r="F1448" s="2">
        <f>'Moving Avg'!D1448</f>
        <v>0</v>
      </c>
      <c r="G1448" s="2">
        <f>'Moving Avg'!F1448</f>
        <v>0</v>
      </c>
      <c r="H1448" s="2">
        <f>'Moving Avg'!G1448</f>
        <v>0</v>
      </c>
      <c r="I1448" s="2">
        <f>'Moving Avg'!H1448</f>
        <v>0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50</v>
      </c>
      <c r="N1448" s="8">
        <f t="shared" si="221"/>
        <v>0</v>
      </c>
      <c r="O1448" s="8">
        <f t="shared" si="222"/>
        <v>0</v>
      </c>
      <c r="P1448" s="8">
        <f t="shared" si="223"/>
        <v>33</v>
      </c>
      <c r="Q1448" s="9">
        <f t="shared" si="224"/>
        <v>22.45</v>
      </c>
      <c r="R1448" s="9">
        <f t="shared" si="225"/>
        <v>18.25</v>
      </c>
      <c r="S1448" s="9">
        <f t="shared" si="226"/>
        <v>22.35</v>
      </c>
      <c r="T1448" s="9">
        <f t="shared" si="227"/>
        <v>20.75</v>
      </c>
      <c r="U1448" s="8">
        <f t="shared" si="228"/>
        <v>21.016666666666669</v>
      </c>
      <c r="V1448" s="8">
        <f t="shared" si="229"/>
        <v>20.950000000000003</v>
      </c>
    </row>
    <row r="1449" spans="1:22" ht="13.5" x14ac:dyDescent="0.25">
      <c r="A1449" s="3">
        <f>RSI!A1449</f>
        <v>0</v>
      </c>
      <c r="B1449" s="2">
        <f>RSI!B1449</f>
        <v>0</v>
      </c>
      <c r="C1449" s="2">
        <f>RSI!I1449</f>
        <v>6.11982603408876</v>
      </c>
      <c r="D1449" s="2">
        <f>MACD!E1449</f>
        <v>-4.0950199982448894E-15</v>
      </c>
      <c r="E1449" s="2">
        <f>MACD!F1449</f>
        <v>-6.022088232713076E-15</v>
      </c>
      <c r="F1449" s="2">
        <f>'Moving Avg'!D1449</f>
        <v>0</v>
      </c>
      <c r="G1449" s="2">
        <f>'Moving Avg'!F1449</f>
        <v>0</v>
      </c>
      <c r="H1449" s="2">
        <f>'Moving Avg'!G1449</f>
        <v>0</v>
      </c>
      <c r="I1449" s="2">
        <f>'Moving Avg'!H1449</f>
        <v>0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50</v>
      </c>
      <c r="N1449" s="8">
        <f t="shared" si="221"/>
        <v>0</v>
      </c>
      <c r="O1449" s="8">
        <f t="shared" si="222"/>
        <v>0</v>
      </c>
      <c r="P1449" s="8">
        <f t="shared" si="223"/>
        <v>33</v>
      </c>
      <c r="Q1449" s="9">
        <f t="shared" si="224"/>
        <v>22.45</v>
      </c>
      <c r="R1449" s="9">
        <f t="shared" si="225"/>
        <v>18.25</v>
      </c>
      <c r="S1449" s="9">
        <f t="shared" si="226"/>
        <v>22.35</v>
      </c>
      <c r="T1449" s="9">
        <f t="shared" si="227"/>
        <v>20.75</v>
      </c>
      <c r="U1449" s="8">
        <f t="shared" si="228"/>
        <v>21.016666666666669</v>
      </c>
      <c r="V1449" s="8">
        <f t="shared" si="229"/>
        <v>20.950000000000003</v>
      </c>
    </row>
    <row r="1450" spans="1:22" ht="13.5" x14ac:dyDescent="0.25">
      <c r="A1450" s="3">
        <f>RSI!A1450</f>
        <v>0</v>
      </c>
      <c r="B1450" s="2">
        <f>RSI!B1450</f>
        <v>0</v>
      </c>
      <c r="C1450" s="2">
        <f>RSI!I1450</f>
        <v>6.11982603408876</v>
      </c>
      <c r="D1450" s="2">
        <f>MACD!E1450</f>
        <v>-3.7916851835600827E-15</v>
      </c>
      <c r="E1450" s="2">
        <f>MACD!F1450</f>
        <v>-5.5760076228824781E-15</v>
      </c>
      <c r="F1450" s="2">
        <f>'Moving Avg'!D1450</f>
        <v>0</v>
      </c>
      <c r="G1450" s="2">
        <f>'Moving Avg'!F1450</f>
        <v>0</v>
      </c>
      <c r="H1450" s="2">
        <f>'Moving Avg'!G1450</f>
        <v>0</v>
      </c>
      <c r="I1450" s="2">
        <f>'Moving Avg'!H1450</f>
        <v>0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50</v>
      </c>
      <c r="N1450" s="8">
        <f t="shared" si="221"/>
        <v>0</v>
      </c>
      <c r="O1450" s="8">
        <f t="shared" si="222"/>
        <v>0</v>
      </c>
      <c r="P1450" s="8">
        <f t="shared" si="223"/>
        <v>33</v>
      </c>
      <c r="Q1450" s="9">
        <f t="shared" si="224"/>
        <v>22.45</v>
      </c>
      <c r="R1450" s="9">
        <f t="shared" si="225"/>
        <v>18.25</v>
      </c>
      <c r="S1450" s="9">
        <f t="shared" si="226"/>
        <v>22.35</v>
      </c>
      <c r="T1450" s="9">
        <f t="shared" si="227"/>
        <v>20.75</v>
      </c>
      <c r="U1450" s="8">
        <f t="shared" si="228"/>
        <v>21.016666666666669</v>
      </c>
      <c r="V1450" s="8">
        <f t="shared" si="229"/>
        <v>20.950000000000003</v>
      </c>
    </row>
    <row r="1451" spans="1:22" ht="13.5" x14ac:dyDescent="0.25">
      <c r="A1451" s="3">
        <f>RSI!A1451</f>
        <v>0</v>
      </c>
      <c r="B1451" s="2">
        <f>RSI!B1451</f>
        <v>0</v>
      </c>
      <c r="C1451" s="2">
        <f>RSI!I1451</f>
        <v>6.11982603408876</v>
      </c>
      <c r="D1451" s="2">
        <f>MACD!E1451</f>
        <v>-3.510819614407484E-15</v>
      </c>
      <c r="E1451" s="2">
        <f>MACD!F1451</f>
        <v>-5.1629700211874798E-15</v>
      </c>
      <c r="F1451" s="2">
        <f>'Moving Avg'!D1451</f>
        <v>0</v>
      </c>
      <c r="G1451" s="2">
        <f>'Moving Avg'!F1451</f>
        <v>0</v>
      </c>
      <c r="H1451" s="2">
        <f>'Moving Avg'!G1451</f>
        <v>0</v>
      </c>
      <c r="I1451" s="2">
        <f>'Moving Avg'!H1451</f>
        <v>0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50</v>
      </c>
      <c r="N1451" s="8">
        <f t="shared" si="221"/>
        <v>0</v>
      </c>
      <c r="O1451" s="8">
        <f t="shared" si="222"/>
        <v>0</v>
      </c>
      <c r="P1451" s="8">
        <f t="shared" si="223"/>
        <v>33</v>
      </c>
      <c r="Q1451" s="9">
        <f t="shared" si="224"/>
        <v>22.45</v>
      </c>
      <c r="R1451" s="9">
        <f t="shared" si="225"/>
        <v>18.25</v>
      </c>
      <c r="S1451" s="9">
        <f t="shared" si="226"/>
        <v>22.35</v>
      </c>
      <c r="T1451" s="9">
        <f t="shared" si="227"/>
        <v>20.75</v>
      </c>
      <c r="U1451" s="8">
        <f t="shared" si="228"/>
        <v>21.016666666666669</v>
      </c>
      <c r="V1451" s="8">
        <f t="shared" si="229"/>
        <v>20.950000000000003</v>
      </c>
    </row>
    <row r="1452" spans="1:22" ht="13.5" x14ac:dyDescent="0.25">
      <c r="A1452" s="3">
        <f>RSI!A1452</f>
        <v>0</v>
      </c>
      <c r="B1452" s="2">
        <f>RSI!B1452</f>
        <v>0</v>
      </c>
      <c r="C1452" s="2">
        <f>RSI!I1452</f>
        <v>6.11982603408876</v>
      </c>
      <c r="D1452" s="2">
        <f>MACD!E1452</f>
        <v>-3.2507589022291519E-15</v>
      </c>
      <c r="E1452" s="2">
        <f>MACD!F1452</f>
        <v>-4.7805277973958147E-15</v>
      </c>
      <c r="F1452" s="2">
        <f>'Moving Avg'!D1452</f>
        <v>0</v>
      </c>
      <c r="G1452" s="2">
        <f>'Moving Avg'!F1452</f>
        <v>0</v>
      </c>
      <c r="H1452" s="2">
        <f>'Moving Avg'!G1452</f>
        <v>0</v>
      </c>
      <c r="I1452" s="2">
        <f>'Moving Avg'!H1452</f>
        <v>0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50</v>
      </c>
      <c r="N1452" s="8">
        <f t="shared" si="221"/>
        <v>0</v>
      </c>
      <c r="O1452" s="8">
        <f t="shared" si="222"/>
        <v>0</v>
      </c>
      <c r="P1452" s="8">
        <f t="shared" si="223"/>
        <v>33</v>
      </c>
      <c r="Q1452" s="9">
        <f t="shared" si="224"/>
        <v>22.45</v>
      </c>
      <c r="R1452" s="9">
        <f t="shared" si="225"/>
        <v>18.25</v>
      </c>
      <c r="S1452" s="9">
        <f t="shared" si="226"/>
        <v>22.35</v>
      </c>
      <c r="T1452" s="9">
        <f t="shared" si="227"/>
        <v>20.75</v>
      </c>
      <c r="U1452" s="8">
        <f t="shared" si="228"/>
        <v>21.016666666666669</v>
      </c>
      <c r="V1452" s="8">
        <f t="shared" si="229"/>
        <v>20.950000000000003</v>
      </c>
    </row>
    <row r="1453" spans="1:22" ht="13.5" x14ac:dyDescent="0.25">
      <c r="A1453" s="3">
        <f>RSI!A1453</f>
        <v>0</v>
      </c>
      <c r="B1453" s="2">
        <f>RSI!B1453</f>
        <v>0</v>
      </c>
      <c r="C1453" s="2">
        <f>RSI!I1453</f>
        <v>6.11982603408876</v>
      </c>
      <c r="D1453" s="2">
        <f>MACD!E1453</f>
        <v>-3.0099619465084742E-15</v>
      </c>
      <c r="E1453" s="2">
        <f>MACD!F1453</f>
        <v>-4.4264146272183471E-15</v>
      </c>
      <c r="F1453" s="2">
        <f>'Moving Avg'!D1453</f>
        <v>0</v>
      </c>
      <c r="G1453" s="2">
        <f>'Moving Avg'!F1453</f>
        <v>0</v>
      </c>
      <c r="H1453" s="2">
        <f>'Moving Avg'!G1453</f>
        <v>0</v>
      </c>
      <c r="I1453" s="2">
        <f>'Moving Avg'!H1453</f>
        <v>0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50</v>
      </c>
      <c r="N1453" s="8">
        <f t="shared" si="221"/>
        <v>0</v>
      </c>
      <c r="O1453" s="8">
        <f t="shared" si="222"/>
        <v>0</v>
      </c>
      <c r="P1453" s="8">
        <f t="shared" si="223"/>
        <v>33</v>
      </c>
      <c r="Q1453" s="9">
        <f t="shared" si="224"/>
        <v>22.45</v>
      </c>
      <c r="R1453" s="9">
        <f t="shared" si="225"/>
        <v>18.25</v>
      </c>
      <c r="S1453" s="9">
        <f t="shared" si="226"/>
        <v>22.35</v>
      </c>
      <c r="T1453" s="9">
        <f t="shared" si="227"/>
        <v>20.75</v>
      </c>
      <c r="U1453" s="8">
        <f t="shared" si="228"/>
        <v>21.016666666666669</v>
      </c>
      <c r="V1453" s="8">
        <f t="shared" si="229"/>
        <v>20.950000000000003</v>
      </c>
    </row>
    <row r="1454" spans="1:22" ht="13.5" x14ac:dyDescent="0.25">
      <c r="A1454" s="3">
        <f>RSI!A1454</f>
        <v>0</v>
      </c>
      <c r="B1454" s="2">
        <f>RSI!B1454</f>
        <v>0</v>
      </c>
      <c r="C1454" s="2">
        <f>RSI!I1454</f>
        <v>6.11982603408876</v>
      </c>
      <c r="D1454" s="2">
        <f>MACD!E1454</f>
        <v>-2.7870018023226611E-15</v>
      </c>
      <c r="E1454" s="2">
        <f>MACD!F1454</f>
        <v>-4.0985320622392105E-15</v>
      </c>
      <c r="F1454" s="2">
        <f>'Moving Avg'!D1454</f>
        <v>0</v>
      </c>
      <c r="G1454" s="2">
        <f>'Moving Avg'!F1454</f>
        <v>0</v>
      </c>
      <c r="H1454" s="2">
        <f>'Moving Avg'!G1454</f>
        <v>0</v>
      </c>
      <c r="I1454" s="2">
        <f>'Moving Avg'!H1454</f>
        <v>0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50</v>
      </c>
      <c r="N1454" s="8">
        <f t="shared" si="221"/>
        <v>0</v>
      </c>
      <c r="O1454" s="8">
        <f t="shared" si="222"/>
        <v>0</v>
      </c>
      <c r="P1454" s="8">
        <f t="shared" si="223"/>
        <v>33</v>
      </c>
      <c r="Q1454" s="9">
        <f t="shared" si="224"/>
        <v>22.45</v>
      </c>
      <c r="R1454" s="9">
        <f t="shared" si="225"/>
        <v>18.25</v>
      </c>
      <c r="S1454" s="9">
        <f t="shared" si="226"/>
        <v>22.35</v>
      </c>
      <c r="T1454" s="9">
        <f t="shared" si="227"/>
        <v>20.75</v>
      </c>
      <c r="U1454" s="8">
        <f t="shared" si="228"/>
        <v>21.016666666666669</v>
      </c>
      <c r="V1454" s="8">
        <f t="shared" si="229"/>
        <v>20.950000000000003</v>
      </c>
    </row>
    <row r="1455" spans="1:22" ht="13.5" x14ac:dyDescent="0.25">
      <c r="A1455" s="3">
        <f>RSI!A1455</f>
        <v>0</v>
      </c>
      <c r="B1455" s="2">
        <f>RSI!B1455</f>
        <v>0</v>
      </c>
      <c r="C1455" s="2">
        <f>RSI!I1455</f>
        <v>6.11982603408876</v>
      </c>
      <c r="D1455" s="2">
        <f>MACD!E1455</f>
        <v>-2.5805572243728343E-15</v>
      </c>
      <c r="E1455" s="2">
        <f>MACD!F1455</f>
        <v>-3.7949370946659354E-15</v>
      </c>
      <c r="F1455" s="2">
        <f>'Moving Avg'!D1455</f>
        <v>0</v>
      </c>
      <c r="G1455" s="2">
        <f>'Moving Avg'!F1455</f>
        <v>0</v>
      </c>
      <c r="H1455" s="2">
        <f>'Moving Avg'!G1455</f>
        <v>0</v>
      </c>
      <c r="I1455" s="2">
        <f>'Moving Avg'!H1455</f>
        <v>0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50</v>
      </c>
      <c r="N1455" s="8">
        <f t="shared" si="221"/>
        <v>0</v>
      </c>
      <c r="O1455" s="8">
        <f t="shared" si="222"/>
        <v>0</v>
      </c>
      <c r="P1455" s="8">
        <f t="shared" si="223"/>
        <v>33</v>
      </c>
      <c r="Q1455" s="9">
        <f t="shared" si="224"/>
        <v>22.45</v>
      </c>
      <c r="R1455" s="9">
        <f t="shared" si="225"/>
        <v>18.25</v>
      </c>
      <c r="S1455" s="9">
        <f t="shared" si="226"/>
        <v>22.35</v>
      </c>
      <c r="T1455" s="9">
        <f t="shared" si="227"/>
        <v>20.75</v>
      </c>
      <c r="U1455" s="8">
        <f t="shared" si="228"/>
        <v>21.016666666666669</v>
      </c>
      <c r="V1455" s="8">
        <f t="shared" si="229"/>
        <v>20.950000000000003</v>
      </c>
    </row>
    <row r="1456" spans="1:22" ht="13.5" x14ac:dyDescent="0.25">
      <c r="A1456" s="3">
        <f>RSI!A1456</f>
        <v>0</v>
      </c>
      <c r="B1456" s="2">
        <f>RSI!B1456</f>
        <v>0</v>
      </c>
      <c r="C1456" s="2">
        <f>RSI!I1456</f>
        <v>6.11982603408876</v>
      </c>
      <c r="D1456" s="2">
        <f>MACD!E1456</f>
        <v>-2.3894048373822539E-15</v>
      </c>
      <c r="E1456" s="2">
        <f>MACD!F1456</f>
        <v>-3.5138306432091994E-15</v>
      </c>
      <c r="F1456" s="2">
        <f>'Moving Avg'!D1456</f>
        <v>0</v>
      </c>
      <c r="G1456" s="2">
        <f>'Moving Avg'!F1456</f>
        <v>0</v>
      </c>
      <c r="H1456" s="2">
        <f>'Moving Avg'!G1456</f>
        <v>0</v>
      </c>
      <c r="I1456" s="2">
        <f>'Moving Avg'!H1456</f>
        <v>0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  <c r="M1456" s="8">
        <f t="shared" si="220"/>
        <v>50</v>
      </c>
      <c r="N1456" s="8">
        <f t="shared" si="221"/>
        <v>0</v>
      </c>
      <c r="O1456" s="8">
        <f t="shared" si="222"/>
        <v>0</v>
      </c>
      <c r="P1456" s="8">
        <f t="shared" si="223"/>
        <v>33</v>
      </c>
      <c r="Q1456" s="9">
        <f t="shared" si="224"/>
        <v>22.45</v>
      </c>
      <c r="R1456" s="9">
        <f t="shared" si="225"/>
        <v>18.25</v>
      </c>
      <c r="S1456" s="9">
        <f t="shared" si="226"/>
        <v>22.35</v>
      </c>
      <c r="T1456" s="9">
        <f t="shared" si="227"/>
        <v>20.75</v>
      </c>
      <c r="U1456" s="8">
        <f t="shared" si="228"/>
        <v>21.016666666666669</v>
      </c>
      <c r="V1456" s="8">
        <f t="shared" si="229"/>
        <v>20.950000000000003</v>
      </c>
    </row>
    <row r="1457" spans="1:22" ht="13.5" x14ac:dyDescent="0.25">
      <c r="A1457" s="3">
        <f>RSI!A1457</f>
        <v>0</v>
      </c>
      <c r="B1457" s="2">
        <f>RSI!B1457</f>
        <v>0</v>
      </c>
      <c r="C1457" s="2">
        <f>RSI!I1457</f>
        <v>6.11982603408876</v>
      </c>
      <c r="D1457" s="2">
        <f>MACD!E1457</f>
        <v>-2.21241188646505E-15</v>
      </c>
      <c r="E1457" s="2">
        <f>MACD!F1457</f>
        <v>-3.2535468918603698E-15</v>
      </c>
      <c r="F1457" s="2">
        <f>'Moving Avg'!D1457</f>
        <v>0</v>
      </c>
      <c r="G1457" s="2">
        <f>'Moving Avg'!F1457</f>
        <v>0</v>
      </c>
      <c r="H1457" s="2">
        <f>'Moving Avg'!G1457</f>
        <v>0</v>
      </c>
      <c r="I1457" s="2">
        <f>'Moving Avg'!H1457</f>
        <v>0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  <c r="M1457" s="8">
        <f t="shared" si="220"/>
        <v>50</v>
      </c>
      <c r="N1457" s="8">
        <f t="shared" si="221"/>
        <v>0</v>
      </c>
      <c r="O1457" s="8">
        <f t="shared" si="222"/>
        <v>0</v>
      </c>
      <c r="P1457" s="8">
        <f t="shared" si="223"/>
        <v>33</v>
      </c>
      <c r="Q1457" s="9">
        <f t="shared" si="224"/>
        <v>22.45</v>
      </c>
      <c r="R1457" s="9">
        <f t="shared" si="225"/>
        <v>18.25</v>
      </c>
      <c r="S1457" s="9">
        <f t="shared" si="226"/>
        <v>22.35</v>
      </c>
      <c r="T1457" s="9">
        <f t="shared" si="227"/>
        <v>20.75</v>
      </c>
      <c r="U1457" s="8">
        <f t="shared" si="228"/>
        <v>21.016666666666669</v>
      </c>
      <c r="V1457" s="8">
        <f t="shared" si="229"/>
        <v>20.950000000000003</v>
      </c>
    </row>
    <row r="1458" spans="1:22" ht="13.5" x14ac:dyDescent="0.25">
      <c r="A1458" s="3">
        <f>RSI!A1458</f>
        <v>0</v>
      </c>
      <c r="B1458" s="2">
        <f>RSI!B1458</f>
        <v>0</v>
      </c>
      <c r="C1458" s="2">
        <f>RSI!I1458</f>
        <v>6.11982603408876</v>
      </c>
      <c r="D1458" s="2">
        <f>MACD!E1458</f>
        <v>-2.0485295245046761E-15</v>
      </c>
      <c r="E1458" s="2">
        <f>MACD!F1458</f>
        <v>-3.0125434183892312E-15</v>
      </c>
      <c r="F1458" s="2">
        <f>'Moving Avg'!D1458</f>
        <v>0</v>
      </c>
      <c r="G1458" s="2">
        <f>'Moving Avg'!F1458</f>
        <v>0</v>
      </c>
      <c r="H1458" s="2">
        <f>'Moving Avg'!G1458</f>
        <v>0</v>
      </c>
      <c r="I1458" s="2">
        <f>'Moving Avg'!H1458</f>
        <v>0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50</v>
      </c>
      <c r="N1458" s="8">
        <f t="shared" si="221"/>
        <v>0</v>
      </c>
      <c r="O1458" s="8">
        <f t="shared" si="222"/>
        <v>0</v>
      </c>
      <c r="P1458" s="8">
        <f t="shared" si="223"/>
        <v>33</v>
      </c>
      <c r="Q1458" s="9">
        <f t="shared" si="224"/>
        <v>22.45</v>
      </c>
      <c r="R1458" s="9">
        <f t="shared" si="225"/>
        <v>18.25</v>
      </c>
      <c r="S1458" s="9">
        <f t="shared" si="226"/>
        <v>22.35</v>
      </c>
      <c r="T1458" s="9">
        <f t="shared" si="227"/>
        <v>20.75</v>
      </c>
      <c r="U1458" s="8">
        <f t="shared" si="228"/>
        <v>21.016666666666669</v>
      </c>
      <c r="V1458" s="8">
        <f t="shared" si="229"/>
        <v>20.950000000000003</v>
      </c>
    </row>
    <row r="1459" spans="1:22" ht="13.5" x14ac:dyDescent="0.25">
      <c r="A1459" s="3">
        <f>RSI!A1459</f>
        <v>0</v>
      </c>
      <c r="B1459" s="2">
        <f>RSI!B1459</f>
        <v>0</v>
      </c>
      <c r="C1459" s="2">
        <f>RSI!I1459</f>
        <v>6.11982603408876</v>
      </c>
      <c r="D1459" s="2">
        <f>MACD!E1459</f>
        <v>-1.8967865967635889E-15</v>
      </c>
      <c r="E1459" s="2">
        <f>MACD!F1459</f>
        <v>-2.7893920540641031E-15</v>
      </c>
      <c r="F1459" s="2">
        <f>'Moving Avg'!D1459</f>
        <v>0</v>
      </c>
      <c r="G1459" s="2">
        <f>'Moving Avg'!F1459</f>
        <v>0</v>
      </c>
      <c r="H1459" s="2">
        <f>'Moving Avg'!G1459</f>
        <v>0</v>
      </c>
      <c r="I1459" s="2">
        <f>'Moving Avg'!H1459</f>
        <v>0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50</v>
      </c>
      <c r="N1459" s="8">
        <f t="shared" si="221"/>
        <v>0</v>
      </c>
      <c r="O1459" s="8">
        <f t="shared" si="222"/>
        <v>0</v>
      </c>
      <c r="P1459" s="8">
        <f t="shared" si="223"/>
        <v>33</v>
      </c>
      <c r="Q1459" s="9">
        <f t="shared" si="224"/>
        <v>22.45</v>
      </c>
      <c r="R1459" s="9">
        <f t="shared" si="225"/>
        <v>18.25</v>
      </c>
      <c r="S1459" s="9">
        <f t="shared" si="226"/>
        <v>22.35</v>
      </c>
      <c r="T1459" s="9">
        <f t="shared" si="227"/>
        <v>20.75</v>
      </c>
      <c r="U1459" s="8">
        <f t="shared" si="228"/>
        <v>21.016666666666669</v>
      </c>
      <c r="V1459" s="8">
        <f t="shared" si="229"/>
        <v>20.950000000000003</v>
      </c>
    </row>
    <row r="1460" spans="1:22" ht="13.5" x14ac:dyDescent="0.25">
      <c r="A1460" s="3">
        <f>RSI!A1460</f>
        <v>0</v>
      </c>
      <c r="B1460" s="2">
        <f>RSI!B1460</f>
        <v>0</v>
      </c>
      <c r="C1460" s="2">
        <f>RSI!I1460</f>
        <v>6.11982603408876</v>
      </c>
      <c r="D1460" s="2">
        <f>MACD!E1460</f>
        <v>-1.756283885892212E-15</v>
      </c>
      <c r="E1460" s="2">
        <f>MACD!F1460</f>
        <v>-2.5827704204297252E-15</v>
      </c>
      <c r="F1460" s="2">
        <f>'Moving Avg'!D1460</f>
        <v>0</v>
      </c>
      <c r="G1460" s="2">
        <f>'Moving Avg'!F1460</f>
        <v>0</v>
      </c>
      <c r="H1460" s="2">
        <f>'Moving Avg'!G1460</f>
        <v>0</v>
      </c>
      <c r="I1460" s="2">
        <f>'Moving Avg'!H1460</f>
        <v>0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  <c r="M1460" s="8">
        <f t="shared" si="220"/>
        <v>50</v>
      </c>
      <c r="N1460" s="8">
        <f t="shared" si="221"/>
        <v>0</v>
      </c>
      <c r="O1460" s="8">
        <f t="shared" si="222"/>
        <v>0</v>
      </c>
      <c r="P1460" s="8">
        <f t="shared" si="223"/>
        <v>33</v>
      </c>
      <c r="Q1460" s="9">
        <f t="shared" si="224"/>
        <v>22.45</v>
      </c>
      <c r="R1460" s="9">
        <f t="shared" si="225"/>
        <v>18.25</v>
      </c>
      <c r="S1460" s="9">
        <f t="shared" si="226"/>
        <v>22.35</v>
      </c>
      <c r="T1460" s="9">
        <f t="shared" si="227"/>
        <v>20.75</v>
      </c>
      <c r="U1460" s="8">
        <f t="shared" si="228"/>
        <v>21.016666666666669</v>
      </c>
      <c r="V1460" s="8">
        <f t="shared" si="229"/>
        <v>20.950000000000003</v>
      </c>
    </row>
    <row r="1461" spans="1:22" ht="13.5" x14ac:dyDescent="0.25">
      <c r="A1461" s="3">
        <f>RSI!A1461</f>
        <v>0</v>
      </c>
      <c r="B1461" s="2">
        <f>RSI!B1461</f>
        <v>0</v>
      </c>
      <c r="C1461" s="2">
        <f>RSI!I1461</f>
        <v>6.11982603408876</v>
      </c>
      <c r="D1461" s="2">
        <f>MACD!E1461</f>
        <v>-1.6261887832335297E-15</v>
      </c>
      <c r="E1461" s="2">
        <f>MACD!F1461</f>
        <v>-2.391454092990486E-15</v>
      </c>
      <c r="F1461" s="2">
        <f>'Moving Avg'!D1461</f>
        <v>0</v>
      </c>
      <c r="G1461" s="2">
        <f>'Moving Avg'!F1461</f>
        <v>0</v>
      </c>
      <c r="H1461" s="2">
        <f>'Moving Avg'!G1461</f>
        <v>0</v>
      </c>
      <c r="I1461" s="2">
        <f>'Moving Avg'!H1461</f>
        <v>0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50</v>
      </c>
      <c r="N1461" s="8">
        <f t="shared" si="221"/>
        <v>0</v>
      </c>
      <c r="O1461" s="8">
        <f t="shared" si="222"/>
        <v>0</v>
      </c>
      <c r="P1461" s="8">
        <f t="shared" si="223"/>
        <v>33</v>
      </c>
      <c r="Q1461" s="9">
        <f t="shared" si="224"/>
        <v>22.45</v>
      </c>
      <c r="R1461" s="9">
        <f t="shared" si="225"/>
        <v>18.25</v>
      </c>
      <c r="S1461" s="9">
        <f t="shared" si="226"/>
        <v>22.35</v>
      </c>
      <c r="T1461" s="9">
        <f t="shared" si="227"/>
        <v>20.75</v>
      </c>
      <c r="U1461" s="8">
        <f t="shared" si="228"/>
        <v>21.016666666666669</v>
      </c>
      <c r="V1461" s="8">
        <f t="shared" si="229"/>
        <v>20.950000000000003</v>
      </c>
    </row>
    <row r="1462" spans="1:22" ht="13.5" x14ac:dyDescent="0.25">
      <c r="A1462" s="3">
        <f>RSI!A1462</f>
        <v>0</v>
      </c>
      <c r="B1462" s="2">
        <f>RSI!B1462</f>
        <v>0</v>
      </c>
      <c r="C1462" s="2">
        <f>RSI!I1462</f>
        <v>6.11982603408876</v>
      </c>
      <c r="D1462" s="2">
        <f>MACD!E1462</f>
        <v>-1.505730354845861E-15</v>
      </c>
      <c r="E1462" s="2">
        <f>MACD!F1462</f>
        <v>-2.214309345361561E-15</v>
      </c>
      <c r="F1462" s="2">
        <f>'Moving Avg'!D1462</f>
        <v>0</v>
      </c>
      <c r="G1462" s="2">
        <f>'Moving Avg'!F1462</f>
        <v>0</v>
      </c>
      <c r="H1462" s="2">
        <f>'Moving Avg'!G1462</f>
        <v>0</v>
      </c>
      <c r="I1462" s="2">
        <f>'Moving Avg'!H1462</f>
        <v>0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  <c r="M1462" s="8">
        <f t="shared" si="220"/>
        <v>50</v>
      </c>
      <c r="N1462" s="8">
        <f t="shared" si="221"/>
        <v>0</v>
      </c>
      <c r="O1462" s="8">
        <f t="shared" si="222"/>
        <v>0</v>
      </c>
      <c r="P1462" s="8">
        <f t="shared" si="223"/>
        <v>33</v>
      </c>
      <c r="Q1462" s="9">
        <f t="shared" si="224"/>
        <v>22.45</v>
      </c>
      <c r="R1462" s="9">
        <f t="shared" si="225"/>
        <v>18.25</v>
      </c>
      <c r="S1462" s="9">
        <f t="shared" si="226"/>
        <v>22.35</v>
      </c>
      <c r="T1462" s="9">
        <f t="shared" si="227"/>
        <v>20.75</v>
      </c>
      <c r="U1462" s="8">
        <f t="shared" si="228"/>
        <v>21.016666666666669</v>
      </c>
      <c r="V1462" s="8">
        <f t="shared" si="229"/>
        <v>20.950000000000003</v>
      </c>
    </row>
    <row r="1463" spans="1:22" ht="13.5" x14ac:dyDescent="0.25">
      <c r="A1463" s="3">
        <f>RSI!A1463</f>
        <v>0</v>
      </c>
      <c r="B1463" s="2">
        <f>RSI!B1463</f>
        <v>0</v>
      </c>
      <c r="C1463" s="2">
        <f>RSI!I1463</f>
        <v>6.11982603408876</v>
      </c>
      <c r="D1463" s="2">
        <f>MACD!E1463</f>
        <v>-1.3941947730054267E-15</v>
      </c>
      <c r="E1463" s="2">
        <f>MACD!F1463</f>
        <v>-2.0502864308903343E-15</v>
      </c>
      <c r="F1463" s="2">
        <f>'Moving Avg'!D1463</f>
        <v>0</v>
      </c>
      <c r="G1463" s="2">
        <f>'Moving Avg'!F1463</f>
        <v>0</v>
      </c>
      <c r="H1463" s="2">
        <f>'Moving Avg'!G1463</f>
        <v>0</v>
      </c>
      <c r="I1463" s="2">
        <f>'Moving Avg'!H1463</f>
        <v>0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  <c r="M1463" s="8">
        <f t="shared" si="220"/>
        <v>50</v>
      </c>
      <c r="N1463" s="8">
        <f t="shared" si="221"/>
        <v>0</v>
      </c>
      <c r="O1463" s="8">
        <f t="shared" si="222"/>
        <v>0</v>
      </c>
      <c r="P1463" s="8">
        <f t="shared" si="223"/>
        <v>33</v>
      </c>
      <c r="Q1463" s="9">
        <f t="shared" si="224"/>
        <v>22.45</v>
      </c>
      <c r="R1463" s="9">
        <f t="shared" si="225"/>
        <v>18.25</v>
      </c>
      <c r="S1463" s="9">
        <f t="shared" si="226"/>
        <v>22.35</v>
      </c>
      <c r="T1463" s="9">
        <f t="shared" si="227"/>
        <v>20.75</v>
      </c>
      <c r="U1463" s="8">
        <f t="shared" si="228"/>
        <v>21.016666666666669</v>
      </c>
      <c r="V1463" s="8">
        <f t="shared" si="229"/>
        <v>20.950000000000003</v>
      </c>
    </row>
    <row r="1464" spans="1:22" ht="13.5" x14ac:dyDescent="0.25">
      <c r="A1464" s="3">
        <f>RSI!A1464</f>
        <v>0</v>
      </c>
      <c r="B1464" s="2">
        <f>RSI!B1464</f>
        <v>0</v>
      </c>
      <c r="C1464" s="2">
        <f>RSI!I1464</f>
        <v>6.11982603408876</v>
      </c>
      <c r="D1464" s="2">
        <f>MACD!E1464</f>
        <v>-1.2909210861161359E-15</v>
      </c>
      <c r="E1464" s="2">
        <f>MACD!F1464</f>
        <v>-1.8984133619354949E-15</v>
      </c>
      <c r="F1464" s="2">
        <f>'Moving Avg'!D1464</f>
        <v>0</v>
      </c>
      <c r="G1464" s="2">
        <f>'Moving Avg'!F1464</f>
        <v>0</v>
      </c>
      <c r="H1464" s="2">
        <f>'Moving Avg'!G1464</f>
        <v>0</v>
      </c>
      <c r="I1464" s="2">
        <f>'Moving Avg'!H1464</f>
        <v>0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50</v>
      </c>
      <c r="N1464" s="8">
        <f t="shared" si="221"/>
        <v>0</v>
      </c>
      <c r="O1464" s="8">
        <f t="shared" si="222"/>
        <v>0</v>
      </c>
      <c r="P1464" s="8">
        <f t="shared" si="223"/>
        <v>33</v>
      </c>
      <c r="Q1464" s="9">
        <f t="shared" si="224"/>
        <v>22.45</v>
      </c>
      <c r="R1464" s="9">
        <f t="shared" si="225"/>
        <v>18.25</v>
      </c>
      <c r="S1464" s="9">
        <f t="shared" si="226"/>
        <v>22.35</v>
      </c>
      <c r="T1464" s="9">
        <f t="shared" si="227"/>
        <v>20.75</v>
      </c>
      <c r="U1464" s="8">
        <f t="shared" si="228"/>
        <v>21.016666666666669</v>
      </c>
      <c r="V1464" s="8">
        <f t="shared" si="229"/>
        <v>20.950000000000003</v>
      </c>
    </row>
    <row r="1465" spans="1:22" ht="13.5" x14ac:dyDescent="0.25">
      <c r="A1465" s="3">
        <f>RSI!A1465</f>
        <v>0</v>
      </c>
      <c r="B1465" s="2">
        <f>RSI!B1465</f>
        <v>0</v>
      </c>
      <c r="C1465" s="2">
        <f>RSI!I1465</f>
        <v>6.11982603408876</v>
      </c>
      <c r="D1465" s="2">
        <f>MACD!E1465</f>
        <v>-1.1952973019593852E-15</v>
      </c>
      <c r="E1465" s="2">
        <f>MACD!F1465</f>
        <v>-1.7577901499402731E-15</v>
      </c>
      <c r="F1465" s="2">
        <f>'Moving Avg'!D1465</f>
        <v>0</v>
      </c>
      <c r="G1465" s="2">
        <f>'Moving Avg'!F1465</f>
        <v>0</v>
      </c>
      <c r="H1465" s="2">
        <f>'Moving Avg'!G1465</f>
        <v>0</v>
      </c>
      <c r="I1465" s="2">
        <f>'Moving Avg'!H1465</f>
        <v>0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50</v>
      </c>
      <c r="N1465" s="8">
        <f t="shared" si="221"/>
        <v>0</v>
      </c>
      <c r="O1465" s="8">
        <f t="shared" si="222"/>
        <v>0</v>
      </c>
      <c r="P1465" s="8">
        <f t="shared" si="223"/>
        <v>33</v>
      </c>
      <c r="Q1465" s="9">
        <f t="shared" si="224"/>
        <v>22.45</v>
      </c>
      <c r="R1465" s="9">
        <f t="shared" si="225"/>
        <v>18.25</v>
      </c>
      <c r="S1465" s="9">
        <f t="shared" si="226"/>
        <v>22.35</v>
      </c>
      <c r="T1465" s="9">
        <f t="shared" si="227"/>
        <v>20.75</v>
      </c>
      <c r="U1465" s="8">
        <f t="shared" si="228"/>
        <v>21.016666666666669</v>
      </c>
      <c r="V1465" s="8">
        <f t="shared" si="229"/>
        <v>20.950000000000003</v>
      </c>
    </row>
    <row r="1466" spans="1:22" ht="13.5" x14ac:dyDescent="0.25">
      <c r="A1466" s="3">
        <f>RSI!A1466</f>
        <v>0</v>
      </c>
      <c r="B1466" s="2">
        <f>RSI!B1466</f>
        <v>0</v>
      </c>
      <c r="C1466" s="2">
        <f>RSI!I1466</f>
        <v>6.11982603408876</v>
      </c>
      <c r="D1466" s="2">
        <f>MACD!E1466</f>
        <v>-1.1067567610735048E-15</v>
      </c>
      <c r="E1466" s="2">
        <f>MACD!F1466</f>
        <v>-1.6275834721669195E-15</v>
      </c>
      <c r="F1466" s="2">
        <f>'Moving Avg'!D1466</f>
        <v>0</v>
      </c>
      <c r="G1466" s="2">
        <f>'Moving Avg'!F1466</f>
        <v>0</v>
      </c>
      <c r="H1466" s="2">
        <f>'Moving Avg'!G1466</f>
        <v>0</v>
      </c>
      <c r="I1466" s="2">
        <f>'Moving Avg'!H1466</f>
        <v>0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  <c r="M1466" s="8">
        <f t="shared" si="220"/>
        <v>50</v>
      </c>
      <c r="N1466" s="8">
        <f t="shared" si="221"/>
        <v>0</v>
      </c>
      <c r="O1466" s="8">
        <f t="shared" si="222"/>
        <v>0</v>
      </c>
      <c r="P1466" s="8">
        <f t="shared" si="223"/>
        <v>33</v>
      </c>
      <c r="Q1466" s="9">
        <f t="shared" si="224"/>
        <v>22.45</v>
      </c>
      <c r="R1466" s="9">
        <f t="shared" si="225"/>
        <v>18.25</v>
      </c>
      <c r="S1466" s="9">
        <f t="shared" si="226"/>
        <v>22.35</v>
      </c>
      <c r="T1466" s="9">
        <f t="shared" si="227"/>
        <v>20.75</v>
      </c>
      <c r="U1466" s="8">
        <f t="shared" si="228"/>
        <v>21.016666666666669</v>
      </c>
      <c r="V1466" s="8">
        <f t="shared" si="229"/>
        <v>20.950000000000003</v>
      </c>
    </row>
    <row r="1467" spans="1:22" ht="13.5" x14ac:dyDescent="0.25">
      <c r="A1467" s="3">
        <f>RSI!A1467</f>
        <v>0</v>
      </c>
      <c r="B1467" s="2">
        <f>RSI!B1467</f>
        <v>0</v>
      </c>
      <c r="C1467" s="2">
        <f>RSI!I1467</f>
        <v>6.11982603408876</v>
      </c>
      <c r="D1467" s="2">
        <f>MACD!E1467</f>
        <v>-1.0247747787717637E-15</v>
      </c>
      <c r="E1467" s="2">
        <f>MACD!F1467</f>
        <v>-1.5070217334878884E-15</v>
      </c>
      <c r="F1467" s="2">
        <f>'Moving Avg'!D1467</f>
        <v>0</v>
      </c>
      <c r="G1467" s="2">
        <f>'Moving Avg'!F1467</f>
        <v>0</v>
      </c>
      <c r="H1467" s="2">
        <f>'Moving Avg'!G1467</f>
        <v>0</v>
      </c>
      <c r="I1467" s="2">
        <f>'Moving Avg'!H1467</f>
        <v>0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50</v>
      </c>
      <c r="N1467" s="8">
        <f t="shared" si="221"/>
        <v>0</v>
      </c>
      <c r="O1467" s="8">
        <f t="shared" si="222"/>
        <v>0</v>
      </c>
      <c r="P1467" s="8">
        <f t="shared" si="223"/>
        <v>33</v>
      </c>
      <c r="Q1467" s="9">
        <f t="shared" si="224"/>
        <v>22.45</v>
      </c>
      <c r="R1467" s="9">
        <f t="shared" si="225"/>
        <v>18.25</v>
      </c>
      <c r="S1467" s="9">
        <f t="shared" si="226"/>
        <v>22.35</v>
      </c>
      <c r="T1467" s="9">
        <f t="shared" si="227"/>
        <v>20.75</v>
      </c>
      <c r="U1467" s="8">
        <f t="shared" si="228"/>
        <v>21.016666666666669</v>
      </c>
      <c r="V1467" s="8">
        <f t="shared" si="229"/>
        <v>20.950000000000003</v>
      </c>
    </row>
    <row r="1468" spans="1:22" ht="13.5" x14ac:dyDescent="0.25">
      <c r="A1468" s="3">
        <f>RSI!A1468</f>
        <v>0</v>
      </c>
      <c r="B1468" s="2">
        <f>RSI!B1468</f>
        <v>0</v>
      </c>
      <c r="C1468" s="2">
        <f>RSI!I1468</f>
        <v>6.11982603408876</v>
      </c>
      <c r="D1468" s="2">
        <f>MACD!E1468</f>
        <v>-9.4886553589978125E-16</v>
      </c>
      <c r="E1468" s="2">
        <f>MACD!F1468</f>
        <v>-1.3953904939702672E-15</v>
      </c>
      <c r="F1468" s="2">
        <f>'Moving Avg'!D1468</f>
        <v>0</v>
      </c>
      <c r="G1468" s="2">
        <f>'Moving Avg'!F1468</f>
        <v>0</v>
      </c>
      <c r="H1468" s="2">
        <f>'Moving Avg'!G1468</f>
        <v>0</v>
      </c>
      <c r="I1468" s="2">
        <f>'Moving Avg'!H1468</f>
        <v>0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50</v>
      </c>
      <c r="N1468" s="8">
        <f t="shared" si="221"/>
        <v>0</v>
      </c>
      <c r="O1468" s="8">
        <f t="shared" si="222"/>
        <v>0</v>
      </c>
      <c r="P1468" s="8">
        <f t="shared" si="223"/>
        <v>33</v>
      </c>
      <c r="Q1468" s="9">
        <f t="shared" si="224"/>
        <v>22.45</v>
      </c>
      <c r="R1468" s="9">
        <f t="shared" si="225"/>
        <v>18.25</v>
      </c>
      <c r="S1468" s="9">
        <f t="shared" si="226"/>
        <v>22.35</v>
      </c>
      <c r="T1468" s="9">
        <f t="shared" si="227"/>
        <v>20.75</v>
      </c>
      <c r="U1468" s="8">
        <f t="shared" si="228"/>
        <v>21.016666666666669</v>
      </c>
      <c r="V1468" s="8">
        <f t="shared" si="229"/>
        <v>20.950000000000003</v>
      </c>
    </row>
    <row r="1469" spans="1:22" ht="13.5" x14ac:dyDescent="0.25">
      <c r="A1469" s="3">
        <f>RSI!A1469</f>
        <v>0</v>
      </c>
      <c r="B1469" s="2">
        <f>RSI!B1469</f>
        <v>0</v>
      </c>
      <c r="C1469" s="2">
        <f>RSI!I1469</f>
        <v>6.11982603408876</v>
      </c>
      <c r="D1469" s="2">
        <f>MACD!E1469</f>
        <v>-8.7857919990720483E-16</v>
      </c>
      <c r="E1469" s="2">
        <f>MACD!F1469</f>
        <v>-1.292028235157655E-15</v>
      </c>
      <c r="F1469" s="2">
        <f>'Moving Avg'!D1469</f>
        <v>0</v>
      </c>
      <c r="G1469" s="2">
        <f>'Moving Avg'!F1469</f>
        <v>0</v>
      </c>
      <c r="H1469" s="2">
        <f>'Moving Avg'!G1469</f>
        <v>0</v>
      </c>
      <c r="I1469" s="2">
        <f>'Moving Avg'!H1469</f>
        <v>0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50</v>
      </c>
      <c r="N1469" s="8">
        <f t="shared" si="221"/>
        <v>0</v>
      </c>
      <c r="O1469" s="8">
        <f t="shared" si="222"/>
        <v>0</v>
      </c>
      <c r="P1469" s="8">
        <f t="shared" si="223"/>
        <v>33</v>
      </c>
      <c r="Q1469" s="9">
        <f t="shared" si="224"/>
        <v>22.45</v>
      </c>
      <c r="R1469" s="9">
        <f t="shared" si="225"/>
        <v>18.25</v>
      </c>
      <c r="S1469" s="9">
        <f t="shared" si="226"/>
        <v>22.35</v>
      </c>
      <c r="T1469" s="9">
        <f t="shared" si="227"/>
        <v>20.75</v>
      </c>
      <c r="U1469" s="8">
        <f t="shared" si="228"/>
        <v>21.016666666666669</v>
      </c>
      <c r="V1469" s="8">
        <f t="shared" si="229"/>
        <v>20.950000000000003</v>
      </c>
    </row>
    <row r="1470" spans="1:22" ht="13.5" x14ac:dyDescent="0.25">
      <c r="A1470" s="3">
        <f>RSI!A1470</f>
        <v>0</v>
      </c>
      <c r="B1470" s="2">
        <f>RSI!B1470</f>
        <v>0</v>
      </c>
      <c r="C1470" s="2">
        <f>RSI!I1470</f>
        <v>6.11982603408876</v>
      </c>
      <c r="D1470" s="2">
        <f>MACD!E1470</f>
        <v>-8.1349925917333781E-16</v>
      </c>
      <c r="E1470" s="2">
        <f>MACD!F1470</f>
        <v>-1.1963224399607915E-15</v>
      </c>
      <c r="F1470" s="2">
        <f>'Moving Avg'!D1470</f>
        <v>0</v>
      </c>
      <c r="G1470" s="2">
        <f>'Moving Avg'!F1470</f>
        <v>0</v>
      </c>
      <c r="H1470" s="2">
        <f>'Moving Avg'!G1470</f>
        <v>0</v>
      </c>
      <c r="I1470" s="2">
        <f>'Moving Avg'!H1470</f>
        <v>0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50</v>
      </c>
      <c r="N1470" s="8">
        <f t="shared" si="221"/>
        <v>0</v>
      </c>
      <c r="O1470" s="8">
        <f t="shared" si="222"/>
        <v>0</v>
      </c>
      <c r="P1470" s="8">
        <f t="shared" si="223"/>
        <v>33</v>
      </c>
      <c r="Q1470" s="9">
        <f t="shared" si="224"/>
        <v>22.45</v>
      </c>
      <c r="R1470" s="9">
        <f t="shared" si="225"/>
        <v>18.25</v>
      </c>
      <c r="S1470" s="9">
        <f t="shared" si="226"/>
        <v>22.35</v>
      </c>
      <c r="T1470" s="9">
        <f t="shared" si="227"/>
        <v>20.75</v>
      </c>
      <c r="U1470" s="8">
        <f t="shared" si="228"/>
        <v>21.016666666666669</v>
      </c>
      <c r="V1470" s="8">
        <f t="shared" si="229"/>
        <v>20.950000000000003</v>
      </c>
    </row>
    <row r="1471" spans="1:22" ht="13.5" x14ac:dyDescent="0.25">
      <c r="A1471" s="3">
        <f>RSI!A1471</f>
        <v>0</v>
      </c>
      <c r="B1471" s="2">
        <f>RSI!B1471</f>
        <v>0</v>
      </c>
      <c r="C1471" s="2">
        <f>RSI!I1471</f>
        <v>6.11982603408876</v>
      </c>
      <c r="D1471" s="2">
        <f>MACD!E1471</f>
        <v>-7.5324005479012758E-16</v>
      </c>
      <c r="E1471" s="2">
        <f>MACD!F1471</f>
        <v>-1.1077059629266587E-15</v>
      </c>
      <c r="F1471" s="2">
        <f>'Moving Avg'!D1471</f>
        <v>0</v>
      </c>
      <c r="G1471" s="2">
        <f>'Moving Avg'!F1471</f>
        <v>0</v>
      </c>
      <c r="H1471" s="2">
        <f>'Moving Avg'!G1471</f>
        <v>0</v>
      </c>
      <c r="I1471" s="2">
        <f>'Moving Avg'!H1471</f>
        <v>0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50</v>
      </c>
      <c r="N1471" s="8">
        <f t="shared" si="221"/>
        <v>0</v>
      </c>
      <c r="O1471" s="8">
        <f t="shared" si="222"/>
        <v>0</v>
      </c>
      <c r="P1471" s="8">
        <f t="shared" si="223"/>
        <v>33</v>
      </c>
      <c r="Q1471" s="9">
        <f t="shared" si="224"/>
        <v>22.45</v>
      </c>
      <c r="R1471" s="9">
        <f t="shared" si="225"/>
        <v>18.25</v>
      </c>
      <c r="S1471" s="9">
        <f t="shared" si="226"/>
        <v>22.35</v>
      </c>
      <c r="T1471" s="9">
        <f t="shared" si="227"/>
        <v>20.75</v>
      </c>
      <c r="U1471" s="8">
        <f t="shared" si="228"/>
        <v>21.016666666666669</v>
      </c>
      <c r="V1471" s="8">
        <f t="shared" si="229"/>
        <v>20.950000000000003</v>
      </c>
    </row>
    <row r="1472" spans="1:22" ht="13.5" x14ac:dyDescent="0.25">
      <c r="A1472" s="3">
        <f>RSI!A1472</f>
        <v>0</v>
      </c>
      <c r="B1472" s="2">
        <f>RSI!B1472</f>
        <v>0</v>
      </c>
      <c r="C1472" s="2">
        <f>RSI!I1472</f>
        <v>6.11982603408876</v>
      </c>
      <c r="D1472" s="2">
        <f>MACD!E1472</f>
        <v>-6.974444951760441E-16</v>
      </c>
      <c r="E1472" s="2">
        <f>MACD!F1472</f>
        <v>-1.0256536693765358E-15</v>
      </c>
      <c r="F1472" s="2">
        <f>'Moving Avg'!D1472</f>
        <v>0</v>
      </c>
      <c r="G1472" s="2">
        <f>'Moving Avg'!F1472</f>
        <v>0</v>
      </c>
      <c r="H1472" s="2">
        <f>'Moving Avg'!G1472</f>
        <v>0</v>
      </c>
      <c r="I1472" s="2">
        <f>'Moving Avg'!H1472</f>
        <v>0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0"/>
        <v>50</v>
      </c>
      <c r="N1472" s="8">
        <f t="shared" si="221"/>
        <v>0</v>
      </c>
      <c r="O1472" s="8">
        <f t="shared" si="222"/>
        <v>0</v>
      </c>
      <c r="P1472" s="8">
        <f t="shared" si="223"/>
        <v>33</v>
      </c>
      <c r="Q1472" s="9">
        <f t="shared" si="224"/>
        <v>22.45</v>
      </c>
      <c r="R1472" s="9">
        <f t="shared" si="225"/>
        <v>18.25</v>
      </c>
      <c r="S1472" s="9">
        <f t="shared" si="226"/>
        <v>22.35</v>
      </c>
      <c r="T1472" s="9">
        <f t="shared" si="227"/>
        <v>20.75</v>
      </c>
      <c r="U1472" s="8">
        <f t="shared" si="228"/>
        <v>21.016666666666669</v>
      </c>
      <c r="V1472" s="8">
        <f t="shared" si="229"/>
        <v>20.950000000000003</v>
      </c>
    </row>
    <row r="1473" spans="1:22" ht="13.5" x14ac:dyDescent="0.25">
      <c r="A1473" s="3">
        <f>RSI!A1473</f>
        <v>0</v>
      </c>
      <c r="B1473" s="2">
        <f>RSI!B1473</f>
        <v>0</v>
      </c>
      <c r="C1473" s="2">
        <f>RSI!I1473</f>
        <v>6.11982603408876</v>
      </c>
      <c r="D1473" s="2">
        <f>MACD!E1473</f>
        <v>-6.4578193997781857E-16</v>
      </c>
      <c r="E1473" s="2">
        <f>MACD!F1473</f>
        <v>-9.4967932349679242E-16</v>
      </c>
      <c r="F1473" s="2">
        <f>'Moving Avg'!D1473</f>
        <v>0</v>
      </c>
      <c r="G1473" s="2">
        <f>'Moving Avg'!F1473</f>
        <v>0</v>
      </c>
      <c r="H1473" s="2">
        <f>'Moving Avg'!G1473</f>
        <v>0</v>
      </c>
      <c r="I1473" s="2">
        <f>'Moving Avg'!H1473</f>
        <v>0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50</v>
      </c>
      <c r="N1473" s="8">
        <f t="shared" si="221"/>
        <v>0</v>
      </c>
      <c r="O1473" s="8">
        <f t="shared" si="222"/>
        <v>0</v>
      </c>
      <c r="P1473" s="8">
        <f t="shared" si="223"/>
        <v>33</v>
      </c>
      <c r="Q1473" s="9">
        <f t="shared" si="224"/>
        <v>22.45</v>
      </c>
      <c r="R1473" s="9">
        <f t="shared" si="225"/>
        <v>18.25</v>
      </c>
      <c r="S1473" s="9">
        <f t="shared" si="226"/>
        <v>22.35</v>
      </c>
      <c r="T1473" s="9">
        <f t="shared" si="227"/>
        <v>20.75</v>
      </c>
      <c r="U1473" s="8">
        <f t="shared" si="228"/>
        <v>21.016666666666669</v>
      </c>
      <c r="V1473" s="8">
        <f t="shared" si="229"/>
        <v>20.950000000000003</v>
      </c>
    </row>
    <row r="1474" spans="1:22" ht="13.5" x14ac:dyDescent="0.25">
      <c r="A1474" s="3">
        <f>RSI!A1474</f>
        <v>0</v>
      </c>
      <c r="B1474" s="2">
        <f>RSI!B1474</f>
        <v>0</v>
      </c>
      <c r="C1474" s="2">
        <f>RSI!I1474</f>
        <v>6.11982603408876</v>
      </c>
      <c r="D1474" s="2">
        <f>MACD!E1474</f>
        <v>-5.9794624072020237E-16</v>
      </c>
      <c r="E1474" s="2">
        <f>MACD!F1474</f>
        <v>-8.7933270694147449E-16</v>
      </c>
      <c r="F1474" s="2">
        <f>'Moving Avg'!D1474</f>
        <v>0</v>
      </c>
      <c r="G1474" s="2">
        <f>'Moving Avg'!F1474</f>
        <v>0</v>
      </c>
      <c r="H1474" s="2">
        <f>'Moving Avg'!G1474</f>
        <v>0</v>
      </c>
      <c r="I1474" s="2">
        <f>'Moving Avg'!H1474</f>
        <v>0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  <c r="M1474" s="8">
        <f t="shared" ref="M1474:M1537" si="230">IF(C1474&lt;30,50, IF(C1474&gt;70, 0, 25))</f>
        <v>50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22.45</v>
      </c>
      <c r="R1474" s="9">
        <f t="shared" si="225"/>
        <v>18.25</v>
      </c>
      <c r="S1474" s="9">
        <f t="shared" si="226"/>
        <v>22.35</v>
      </c>
      <c r="T1474" s="9">
        <f t="shared" si="227"/>
        <v>20.75</v>
      </c>
      <c r="U1474" s="8">
        <f t="shared" si="228"/>
        <v>21.016666666666669</v>
      </c>
      <c r="V1474" s="8">
        <f t="shared" si="229"/>
        <v>20.950000000000003</v>
      </c>
    </row>
    <row r="1475" spans="1:22" ht="13.5" x14ac:dyDescent="0.25">
      <c r="A1475" s="3">
        <f>RSI!A1475</f>
        <v>0</v>
      </c>
      <c r="B1475" s="2">
        <f>RSI!B1475</f>
        <v>0</v>
      </c>
      <c r="C1475" s="2">
        <f>RSI!I1475</f>
        <v>6.11982603408876</v>
      </c>
      <c r="D1475" s="2">
        <f>MACD!E1475</f>
        <v>-5.5365392659278E-16</v>
      </c>
      <c r="E1475" s="2">
        <f>MACD!F1475</f>
        <v>-8.1419695087173563E-16</v>
      </c>
      <c r="F1475" s="2">
        <f>'Moving Avg'!D1475</f>
        <v>0</v>
      </c>
      <c r="G1475" s="2">
        <f>'Moving Avg'!F1475</f>
        <v>0</v>
      </c>
      <c r="H1475" s="2">
        <f>'Moving Avg'!G1475</f>
        <v>0</v>
      </c>
      <c r="I1475" s="2">
        <f>'Moving Avg'!H1475</f>
        <v>0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  <c r="M1475" s="8">
        <f t="shared" si="230"/>
        <v>50</v>
      </c>
      <c r="N1475" s="8">
        <f t="shared" si="231"/>
        <v>0</v>
      </c>
      <c r="O1475" s="8">
        <f t="shared" si="232"/>
        <v>0</v>
      </c>
      <c r="P1475" s="8">
        <f t="shared" si="233"/>
        <v>33</v>
      </c>
      <c r="Q1475" s="9">
        <f t="shared" ref="Q1475:Q1538" si="234">0.35*M1475+N1475*0.35+O1475*0.15+P1475*0.15</f>
        <v>22.45</v>
      </c>
      <c r="R1475" s="9">
        <f t="shared" ref="R1475:R1538" si="235">M1475*0.2+N1475*0.2+O1475*0.35+P1475*0.25</f>
        <v>18.25</v>
      </c>
      <c r="S1475" s="9">
        <f t="shared" ref="S1475:S1538" si="236">M1475*0.15+N1475*0.15+O1475*0.25+P1475*0.45</f>
        <v>22.35</v>
      </c>
      <c r="T1475" s="9">
        <f t="shared" ref="T1475:T1538" si="237">0.25*SUM(M1475:P1475)</f>
        <v>20.75</v>
      </c>
      <c r="U1475" s="8">
        <f t="shared" ref="U1475:U1538" si="238">SUM(Q1475:S1475)/3</f>
        <v>21.016666666666669</v>
      </c>
      <c r="V1475" s="8">
        <f t="shared" ref="V1475:V1538" si="239">SUM(Q1475:T1475)/4</f>
        <v>20.950000000000003</v>
      </c>
    </row>
    <row r="1476" spans="1:22" ht="13.5" x14ac:dyDescent="0.25">
      <c r="A1476" s="3">
        <f>RSI!A1476</f>
        <v>0</v>
      </c>
      <c r="B1476" s="2">
        <f>RSI!B1476</f>
        <v>0</v>
      </c>
      <c r="C1476" s="2">
        <f>RSI!I1476</f>
        <v>6.11982603408876</v>
      </c>
      <c r="D1476" s="2">
        <f>MACD!E1476</f>
        <v>-5.1264252462294443E-16</v>
      </c>
      <c r="E1476" s="2">
        <f>MACD!F1476</f>
        <v>-7.5388606562197751E-16</v>
      </c>
      <c r="F1476" s="2">
        <f>'Moving Avg'!D1476</f>
        <v>0</v>
      </c>
      <c r="G1476" s="2">
        <f>'Moving Avg'!F1476</f>
        <v>0</v>
      </c>
      <c r="H1476" s="2">
        <f>'Moving Avg'!G1476</f>
        <v>0</v>
      </c>
      <c r="I1476" s="2">
        <f>'Moving Avg'!H1476</f>
        <v>0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  <c r="M1476" s="8">
        <f t="shared" si="230"/>
        <v>50</v>
      </c>
      <c r="N1476" s="8">
        <f t="shared" si="231"/>
        <v>0</v>
      </c>
      <c r="O1476" s="8">
        <f t="shared" si="232"/>
        <v>0</v>
      </c>
      <c r="P1476" s="8">
        <f t="shared" si="233"/>
        <v>33</v>
      </c>
      <c r="Q1476" s="9">
        <f t="shared" si="234"/>
        <v>22.45</v>
      </c>
      <c r="R1476" s="9">
        <f t="shared" si="235"/>
        <v>18.25</v>
      </c>
      <c r="S1476" s="9">
        <f t="shared" si="236"/>
        <v>22.35</v>
      </c>
      <c r="T1476" s="9">
        <f t="shared" si="237"/>
        <v>20.75</v>
      </c>
      <c r="U1476" s="8">
        <f t="shared" si="238"/>
        <v>21.016666666666669</v>
      </c>
      <c r="V1476" s="8">
        <f t="shared" si="239"/>
        <v>20.950000000000003</v>
      </c>
    </row>
    <row r="1477" spans="1:22" ht="13.5" x14ac:dyDescent="0.25">
      <c r="A1477" s="3">
        <f>RSI!A1477</f>
        <v>0</v>
      </c>
      <c r="B1477" s="2">
        <f>RSI!B1477</f>
        <v>0</v>
      </c>
      <c r="C1477" s="2">
        <f>RSI!I1477</f>
        <v>6.11982603408876</v>
      </c>
      <c r="D1477" s="2">
        <f>MACD!E1477</f>
        <v>-4.7466900428050409E-16</v>
      </c>
      <c r="E1477" s="2">
        <f>MACD!F1477</f>
        <v>-6.980426533536828E-16</v>
      </c>
      <c r="F1477" s="2">
        <f>'Moving Avg'!D1477</f>
        <v>0</v>
      </c>
      <c r="G1477" s="2">
        <f>'Moving Avg'!F1477</f>
        <v>0</v>
      </c>
      <c r="H1477" s="2">
        <f>'Moving Avg'!G1477</f>
        <v>0</v>
      </c>
      <c r="I1477" s="2">
        <f>'Moving Avg'!H1477</f>
        <v>0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  <c r="M1477" s="8">
        <f t="shared" si="230"/>
        <v>50</v>
      </c>
      <c r="N1477" s="8">
        <f t="shared" si="231"/>
        <v>0</v>
      </c>
      <c r="O1477" s="8">
        <f t="shared" si="232"/>
        <v>0</v>
      </c>
      <c r="P1477" s="8">
        <f t="shared" si="233"/>
        <v>33</v>
      </c>
      <c r="Q1477" s="9">
        <f t="shared" si="234"/>
        <v>22.45</v>
      </c>
      <c r="R1477" s="9">
        <f t="shared" si="235"/>
        <v>18.25</v>
      </c>
      <c r="S1477" s="9">
        <f t="shared" si="236"/>
        <v>22.35</v>
      </c>
      <c r="T1477" s="9">
        <f t="shared" si="237"/>
        <v>20.75</v>
      </c>
      <c r="U1477" s="8">
        <f t="shared" si="238"/>
        <v>21.016666666666669</v>
      </c>
      <c r="V1477" s="8">
        <f t="shared" si="239"/>
        <v>20.950000000000003</v>
      </c>
    </row>
    <row r="1478" spans="1:22" ht="13.5" x14ac:dyDescent="0.25">
      <c r="A1478" s="3">
        <f>RSI!A1478</f>
        <v>0</v>
      </c>
      <c r="B1478" s="2">
        <f>RSI!B1478</f>
        <v>0</v>
      </c>
      <c r="C1478" s="2">
        <f>RSI!I1478</f>
        <v>6.11982603408876</v>
      </c>
      <c r="D1478" s="2">
        <f>MACD!E1478</f>
        <v>-4.3950833729676302E-16</v>
      </c>
      <c r="E1478" s="2">
        <f>MACD!F1478</f>
        <v>-6.4633579014229881E-16</v>
      </c>
      <c r="F1478" s="2">
        <f>'Moving Avg'!D1478</f>
        <v>0</v>
      </c>
      <c r="G1478" s="2">
        <f>'Moving Avg'!F1478</f>
        <v>0</v>
      </c>
      <c r="H1478" s="2">
        <f>'Moving Avg'!G1478</f>
        <v>0</v>
      </c>
      <c r="I1478" s="2">
        <f>'Moving Avg'!H1478</f>
        <v>0</v>
      </c>
      <c r="J1478" s="6" t="str">
        <f>OBV!F1478</f>
        <v>NEUTRAL</v>
      </c>
      <c r="K1478" s="6" t="str">
        <f>OBV!G1478</f>
        <v>NEUTRAL</v>
      </c>
      <c r="L1478" s="6" t="str">
        <f>OBV!H1478</f>
        <v>NEUTRAL</v>
      </c>
      <c r="M1478" s="8">
        <f t="shared" si="230"/>
        <v>50</v>
      </c>
      <c r="N1478" s="8">
        <f t="shared" si="231"/>
        <v>0</v>
      </c>
      <c r="O1478" s="8">
        <f t="shared" si="232"/>
        <v>0</v>
      </c>
      <c r="P1478" s="8">
        <f t="shared" si="233"/>
        <v>33</v>
      </c>
      <c r="Q1478" s="9">
        <f t="shared" si="234"/>
        <v>22.45</v>
      </c>
      <c r="R1478" s="9">
        <f t="shared" si="235"/>
        <v>18.25</v>
      </c>
      <c r="S1478" s="9">
        <f t="shared" si="236"/>
        <v>22.35</v>
      </c>
      <c r="T1478" s="9">
        <f t="shared" si="237"/>
        <v>20.75</v>
      </c>
      <c r="U1478" s="8">
        <f t="shared" si="238"/>
        <v>21.016666666666669</v>
      </c>
      <c r="V1478" s="8">
        <f t="shared" si="239"/>
        <v>20.950000000000003</v>
      </c>
    </row>
    <row r="1479" spans="1:22" ht="13.5" x14ac:dyDescent="0.25">
      <c r="A1479" s="3">
        <f>RSI!A1479</f>
        <v>0</v>
      </c>
      <c r="B1479" s="2">
        <f>RSI!B1479</f>
        <v>0</v>
      </c>
      <c r="C1479" s="2">
        <f>RSI!I1479</f>
        <v>6.11982603408876</v>
      </c>
      <c r="D1479" s="2">
        <f>MACD!E1479</f>
        <v>-4.0695216416366948E-16</v>
      </c>
      <c r="E1479" s="2">
        <f>MACD!F1479</f>
        <v>-5.9845906494657295E-16</v>
      </c>
      <c r="F1479" s="2">
        <f>'Moving Avg'!D1479</f>
        <v>0</v>
      </c>
      <c r="G1479" s="2">
        <f>'Moving Avg'!F1479</f>
        <v>0</v>
      </c>
      <c r="H1479" s="2">
        <f>'Moving Avg'!G1479</f>
        <v>0</v>
      </c>
      <c r="I1479" s="2">
        <f>'Moving Avg'!H1479</f>
        <v>0</v>
      </c>
      <c r="J1479" s="6" t="str">
        <f>OBV!F1479</f>
        <v>NEUTRAL</v>
      </c>
      <c r="K1479" s="6" t="str">
        <f>OBV!G1479</f>
        <v>NEUTRAL</v>
      </c>
      <c r="L1479" s="6" t="str">
        <f>OBV!H1479</f>
        <v>NEUTRAL</v>
      </c>
      <c r="M1479" s="8">
        <f t="shared" si="230"/>
        <v>50</v>
      </c>
      <c r="N1479" s="8">
        <f t="shared" si="231"/>
        <v>0</v>
      </c>
      <c r="O1479" s="8">
        <f t="shared" si="232"/>
        <v>0</v>
      </c>
      <c r="P1479" s="8">
        <f t="shared" si="233"/>
        <v>33</v>
      </c>
      <c r="Q1479" s="9">
        <f t="shared" si="234"/>
        <v>22.45</v>
      </c>
      <c r="R1479" s="9">
        <f t="shared" si="235"/>
        <v>18.25</v>
      </c>
      <c r="S1479" s="9">
        <f t="shared" si="236"/>
        <v>22.35</v>
      </c>
      <c r="T1479" s="9">
        <f t="shared" si="237"/>
        <v>20.75</v>
      </c>
      <c r="U1479" s="8">
        <f t="shared" si="238"/>
        <v>21.016666666666669</v>
      </c>
      <c r="V1479" s="8">
        <f t="shared" si="239"/>
        <v>20.950000000000003</v>
      </c>
    </row>
    <row r="1480" spans="1:22" ht="13.5" x14ac:dyDescent="0.25">
      <c r="A1480" s="3">
        <f>RSI!A1480</f>
        <v>0</v>
      </c>
      <c r="B1480" s="2">
        <f>RSI!B1480</f>
        <v>0</v>
      </c>
      <c r="C1480" s="2">
        <f>RSI!I1480</f>
        <v>6.11982603408876</v>
      </c>
      <c r="D1480" s="2">
        <f>MACD!E1480</f>
        <v>-3.7680755941080506E-16</v>
      </c>
      <c r="E1480" s="2">
        <f>MACD!F1480</f>
        <v>-5.5412876383941937E-16</v>
      </c>
      <c r="F1480" s="2">
        <f>'Moving Avg'!D1480</f>
        <v>0</v>
      </c>
      <c r="G1480" s="2">
        <f>'Moving Avg'!F1480</f>
        <v>0</v>
      </c>
      <c r="H1480" s="2">
        <f>'Moving Avg'!G1480</f>
        <v>0</v>
      </c>
      <c r="I1480" s="2">
        <f>'Moving Avg'!H1480</f>
        <v>0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  <c r="M1480" s="8">
        <f t="shared" si="230"/>
        <v>50</v>
      </c>
      <c r="N1480" s="8">
        <f t="shared" si="231"/>
        <v>0</v>
      </c>
      <c r="O1480" s="8">
        <f t="shared" si="232"/>
        <v>0</v>
      </c>
      <c r="P1480" s="8">
        <f t="shared" si="233"/>
        <v>33</v>
      </c>
      <c r="Q1480" s="9">
        <f t="shared" si="234"/>
        <v>22.45</v>
      </c>
      <c r="R1480" s="9">
        <f t="shared" si="235"/>
        <v>18.25</v>
      </c>
      <c r="S1480" s="9">
        <f t="shared" si="236"/>
        <v>22.35</v>
      </c>
      <c r="T1480" s="9">
        <f t="shared" si="237"/>
        <v>20.75</v>
      </c>
      <c r="U1480" s="8">
        <f t="shared" si="238"/>
        <v>21.016666666666669</v>
      </c>
      <c r="V1480" s="8">
        <f t="shared" si="239"/>
        <v>20.950000000000003</v>
      </c>
    </row>
    <row r="1481" spans="1:22" ht="13.5" x14ac:dyDescent="0.25">
      <c r="A1481" s="3">
        <f>RSI!A1481</f>
        <v>0</v>
      </c>
      <c r="B1481" s="2">
        <f>RSI!B1481</f>
        <v>0</v>
      </c>
      <c r="C1481" s="2">
        <f>RSI!I1481</f>
        <v>6.11982603408876</v>
      </c>
      <c r="D1481" s="2">
        <f>MACD!E1481</f>
        <v>-3.4889588834333802E-16</v>
      </c>
      <c r="E1481" s="2">
        <f>MACD!F1481</f>
        <v>-5.1308218874020318E-16</v>
      </c>
      <c r="F1481" s="2">
        <f>'Moving Avg'!D1481</f>
        <v>0</v>
      </c>
      <c r="G1481" s="2">
        <f>'Moving Avg'!F1481</f>
        <v>0</v>
      </c>
      <c r="H1481" s="2">
        <f>'Moving Avg'!G1481</f>
        <v>0</v>
      </c>
      <c r="I1481" s="2">
        <f>'Moving Avg'!H1481</f>
        <v>0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  <c r="M1481" s="8">
        <f t="shared" si="230"/>
        <v>50</v>
      </c>
      <c r="N1481" s="8">
        <f t="shared" si="231"/>
        <v>0</v>
      </c>
      <c r="O1481" s="8">
        <f t="shared" si="232"/>
        <v>0</v>
      </c>
      <c r="P1481" s="8">
        <f t="shared" si="233"/>
        <v>33</v>
      </c>
      <c r="Q1481" s="9">
        <f t="shared" si="234"/>
        <v>22.45</v>
      </c>
      <c r="R1481" s="9">
        <f t="shared" si="235"/>
        <v>18.25</v>
      </c>
      <c r="S1481" s="9">
        <f t="shared" si="236"/>
        <v>22.35</v>
      </c>
      <c r="T1481" s="9">
        <f t="shared" si="237"/>
        <v>20.75</v>
      </c>
      <c r="U1481" s="8">
        <f t="shared" si="238"/>
        <v>21.016666666666669</v>
      </c>
      <c r="V1481" s="8">
        <f t="shared" si="239"/>
        <v>20.950000000000003</v>
      </c>
    </row>
    <row r="1482" spans="1:22" ht="13.5" x14ac:dyDescent="0.25">
      <c r="A1482" s="3">
        <f>RSI!A1482</f>
        <v>0</v>
      </c>
      <c r="B1482" s="2">
        <f>RSI!B1482</f>
        <v>0</v>
      </c>
      <c r="C1482" s="2">
        <f>RSI!I1482</f>
        <v>6.11982603408876</v>
      </c>
      <c r="D1482" s="2">
        <f>MACD!E1482</f>
        <v>-3.2305174846605373E-16</v>
      </c>
      <c r="E1482" s="2">
        <f>MACD!F1482</f>
        <v>-4.7507610068537333E-16</v>
      </c>
      <c r="F1482" s="2">
        <f>'Moving Avg'!D1482</f>
        <v>0</v>
      </c>
      <c r="G1482" s="2">
        <f>'Moving Avg'!F1482</f>
        <v>0</v>
      </c>
      <c r="H1482" s="2">
        <f>'Moving Avg'!G1482</f>
        <v>0</v>
      </c>
      <c r="I1482" s="2">
        <f>'Moving Avg'!H1482</f>
        <v>0</v>
      </c>
      <c r="J1482" s="6" t="str">
        <f>OBV!F1482</f>
        <v>NEUTRAL</v>
      </c>
      <c r="K1482" s="6" t="str">
        <f>OBV!G1482</f>
        <v>NEUTRAL</v>
      </c>
      <c r="L1482" s="6" t="str">
        <f>OBV!H1482</f>
        <v>NEUTRAL</v>
      </c>
      <c r="M1482" s="8">
        <f t="shared" si="230"/>
        <v>50</v>
      </c>
      <c r="N1482" s="8">
        <f t="shared" si="231"/>
        <v>0</v>
      </c>
      <c r="O1482" s="8">
        <f t="shared" si="232"/>
        <v>0</v>
      </c>
      <c r="P1482" s="8">
        <f t="shared" si="233"/>
        <v>33</v>
      </c>
      <c r="Q1482" s="9">
        <f t="shared" si="234"/>
        <v>22.45</v>
      </c>
      <c r="R1482" s="9">
        <f t="shared" si="235"/>
        <v>18.25</v>
      </c>
      <c r="S1482" s="9">
        <f t="shared" si="236"/>
        <v>22.35</v>
      </c>
      <c r="T1482" s="9">
        <f t="shared" si="237"/>
        <v>20.75</v>
      </c>
      <c r="U1482" s="8">
        <f t="shared" si="238"/>
        <v>21.016666666666669</v>
      </c>
      <c r="V1482" s="8">
        <f t="shared" si="239"/>
        <v>20.950000000000003</v>
      </c>
    </row>
    <row r="1483" spans="1:22" ht="13.5" x14ac:dyDescent="0.25">
      <c r="A1483" s="3">
        <f>RSI!A1483</f>
        <v>0</v>
      </c>
      <c r="B1483" s="2">
        <f>RSI!B1483</f>
        <v>0</v>
      </c>
      <c r="C1483" s="2">
        <f>RSI!I1483</f>
        <v>6.11982603408876</v>
      </c>
      <c r="D1483" s="2">
        <f>MACD!E1483</f>
        <v>-2.9912198932042015E-16</v>
      </c>
      <c r="E1483" s="2">
        <f>MACD!F1483</f>
        <v>-4.3988527841238272E-16</v>
      </c>
      <c r="F1483" s="2">
        <f>'Moving Avg'!D1483</f>
        <v>0</v>
      </c>
      <c r="G1483" s="2">
        <f>'Moving Avg'!F1483</f>
        <v>0</v>
      </c>
      <c r="H1483" s="2">
        <f>'Moving Avg'!G1483</f>
        <v>0</v>
      </c>
      <c r="I1483" s="2">
        <f>'Moving Avg'!H1483</f>
        <v>0</v>
      </c>
      <c r="J1483" s="6" t="str">
        <f>OBV!F1483</f>
        <v>NEUTRAL</v>
      </c>
      <c r="K1483" s="6" t="str">
        <f>OBV!G1483</f>
        <v>NEUTRAL</v>
      </c>
      <c r="L1483" s="6" t="str">
        <f>OBV!H1483</f>
        <v>NEUTRAL</v>
      </c>
      <c r="M1483" s="8">
        <f t="shared" si="230"/>
        <v>50</v>
      </c>
      <c r="N1483" s="8">
        <f t="shared" si="231"/>
        <v>0</v>
      </c>
      <c r="O1483" s="8">
        <f t="shared" si="232"/>
        <v>0</v>
      </c>
      <c r="P1483" s="8">
        <f t="shared" si="233"/>
        <v>33</v>
      </c>
      <c r="Q1483" s="9">
        <f t="shared" si="234"/>
        <v>22.45</v>
      </c>
      <c r="R1483" s="9">
        <f t="shared" si="235"/>
        <v>18.25</v>
      </c>
      <c r="S1483" s="9">
        <f t="shared" si="236"/>
        <v>22.35</v>
      </c>
      <c r="T1483" s="9">
        <f t="shared" si="237"/>
        <v>20.75</v>
      </c>
      <c r="U1483" s="8">
        <f t="shared" si="238"/>
        <v>21.016666666666669</v>
      </c>
      <c r="V1483" s="8">
        <f t="shared" si="239"/>
        <v>20.950000000000003</v>
      </c>
    </row>
    <row r="1484" spans="1:22" ht="13.5" x14ac:dyDescent="0.25">
      <c r="A1484" s="3">
        <f>RSI!A1484</f>
        <v>0</v>
      </c>
      <c r="B1484" s="2">
        <f>RSI!B1484</f>
        <v>0</v>
      </c>
      <c r="C1484" s="2">
        <f>RSI!I1484</f>
        <v>6.11982603408876</v>
      </c>
      <c r="D1484" s="2">
        <f>MACD!E1484</f>
        <v>-2.7696480492631496E-16</v>
      </c>
      <c r="E1484" s="2">
        <f>MACD!F1484</f>
        <v>-4.0730118371516914E-16</v>
      </c>
      <c r="F1484" s="2">
        <f>'Moving Avg'!D1484</f>
        <v>0</v>
      </c>
      <c r="G1484" s="2">
        <f>'Moving Avg'!F1484</f>
        <v>0</v>
      </c>
      <c r="H1484" s="2">
        <f>'Moving Avg'!G1484</f>
        <v>0</v>
      </c>
      <c r="I1484" s="2">
        <f>'Moving Avg'!H1484</f>
        <v>0</v>
      </c>
      <c r="J1484" s="6" t="str">
        <f>OBV!F1484</f>
        <v>NEUTRAL</v>
      </c>
      <c r="K1484" s="6" t="str">
        <f>OBV!G1484</f>
        <v>NEUTRAL</v>
      </c>
      <c r="L1484" s="6" t="str">
        <f>OBV!H1484</f>
        <v>NEUTRAL</v>
      </c>
      <c r="M1484" s="8">
        <f t="shared" si="230"/>
        <v>50</v>
      </c>
      <c r="N1484" s="8">
        <f t="shared" si="231"/>
        <v>0</v>
      </c>
      <c r="O1484" s="8">
        <f t="shared" si="232"/>
        <v>0</v>
      </c>
      <c r="P1484" s="8">
        <f t="shared" si="233"/>
        <v>33</v>
      </c>
      <c r="Q1484" s="9">
        <f t="shared" si="234"/>
        <v>22.45</v>
      </c>
      <c r="R1484" s="9">
        <f t="shared" si="235"/>
        <v>18.25</v>
      </c>
      <c r="S1484" s="9">
        <f t="shared" si="236"/>
        <v>22.35</v>
      </c>
      <c r="T1484" s="9">
        <f t="shared" si="237"/>
        <v>20.75</v>
      </c>
      <c r="U1484" s="8">
        <f t="shared" si="238"/>
        <v>21.016666666666669</v>
      </c>
      <c r="V1484" s="8">
        <f t="shared" si="239"/>
        <v>20.950000000000003</v>
      </c>
    </row>
    <row r="1485" spans="1:22" ht="13.5" x14ac:dyDescent="0.25">
      <c r="A1485" s="3">
        <f>RSI!A1485</f>
        <v>0</v>
      </c>
      <c r="B1485" s="2">
        <f>RSI!B1485</f>
        <v>0</v>
      </c>
      <c r="C1485" s="2">
        <f>RSI!I1485</f>
        <v>6.11982603408876</v>
      </c>
      <c r="D1485" s="2">
        <f>MACD!E1485</f>
        <v>-2.5644889345029163E-16</v>
      </c>
      <c r="E1485" s="2">
        <f>MACD!F1485</f>
        <v>-3.7713072566219365E-16</v>
      </c>
      <c r="F1485" s="2">
        <f>'Moving Avg'!D1485</f>
        <v>0</v>
      </c>
      <c r="G1485" s="2">
        <f>'Moving Avg'!F1485</f>
        <v>0</v>
      </c>
      <c r="H1485" s="2">
        <f>'Moving Avg'!G1485</f>
        <v>0</v>
      </c>
      <c r="I1485" s="2">
        <f>'Moving Avg'!H1485</f>
        <v>0</v>
      </c>
      <c r="J1485" s="6" t="str">
        <f>OBV!F1485</f>
        <v>NEUTRAL</v>
      </c>
      <c r="K1485" s="6" t="str">
        <f>OBV!G1485</f>
        <v>NEUTRAL</v>
      </c>
      <c r="L1485" s="6" t="str">
        <f>OBV!H1485</f>
        <v>NEUTRAL</v>
      </c>
      <c r="M1485" s="8">
        <f t="shared" si="230"/>
        <v>50</v>
      </c>
      <c r="N1485" s="8">
        <f t="shared" si="231"/>
        <v>0</v>
      </c>
      <c r="O1485" s="8">
        <f t="shared" si="232"/>
        <v>0</v>
      </c>
      <c r="P1485" s="8">
        <f t="shared" si="233"/>
        <v>33</v>
      </c>
      <c r="Q1485" s="9">
        <f t="shared" si="234"/>
        <v>22.45</v>
      </c>
      <c r="R1485" s="9">
        <f t="shared" si="235"/>
        <v>18.25</v>
      </c>
      <c r="S1485" s="9">
        <f t="shared" si="236"/>
        <v>22.35</v>
      </c>
      <c r="T1485" s="9">
        <f t="shared" si="237"/>
        <v>20.75</v>
      </c>
      <c r="U1485" s="8">
        <f t="shared" si="238"/>
        <v>21.016666666666669</v>
      </c>
      <c r="V1485" s="8">
        <f t="shared" si="239"/>
        <v>20.950000000000003</v>
      </c>
    </row>
    <row r="1486" spans="1:22" ht="13.5" x14ac:dyDescent="0.25">
      <c r="A1486" s="3">
        <f>RSI!A1486</f>
        <v>0</v>
      </c>
      <c r="B1486" s="2">
        <f>RSI!B1486</f>
        <v>0</v>
      </c>
      <c r="C1486" s="2">
        <f>RSI!I1486</f>
        <v>6.11982603408876</v>
      </c>
      <c r="D1486" s="2">
        <f>MACD!E1486</f>
        <v>-2.3745267912064038E-16</v>
      </c>
      <c r="E1486" s="2">
        <f>MACD!F1486</f>
        <v>-3.49195116353883E-16</v>
      </c>
      <c r="F1486" s="2">
        <f>'Moving Avg'!D1486</f>
        <v>0</v>
      </c>
      <c r="G1486" s="2">
        <f>'Moving Avg'!F1486</f>
        <v>0</v>
      </c>
      <c r="H1486" s="2">
        <f>'Moving Avg'!G1486</f>
        <v>0</v>
      </c>
      <c r="I1486" s="2">
        <f>'Moving Avg'!H1486</f>
        <v>0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  <c r="M1486" s="8">
        <f t="shared" si="230"/>
        <v>50</v>
      </c>
      <c r="N1486" s="8">
        <f t="shared" si="231"/>
        <v>0</v>
      </c>
      <c r="O1486" s="8">
        <f t="shared" si="232"/>
        <v>0</v>
      </c>
      <c r="P1486" s="8">
        <f t="shared" si="233"/>
        <v>33</v>
      </c>
      <c r="Q1486" s="9">
        <f t="shared" si="234"/>
        <v>22.45</v>
      </c>
      <c r="R1486" s="9">
        <f t="shared" si="235"/>
        <v>18.25</v>
      </c>
      <c r="S1486" s="9">
        <f t="shared" si="236"/>
        <v>22.35</v>
      </c>
      <c r="T1486" s="9">
        <f t="shared" si="237"/>
        <v>20.75</v>
      </c>
      <c r="U1486" s="8">
        <f t="shared" si="238"/>
        <v>21.016666666666669</v>
      </c>
      <c r="V1486" s="8">
        <f t="shared" si="239"/>
        <v>20.950000000000003</v>
      </c>
    </row>
    <row r="1487" spans="1:22" ht="13.5" x14ac:dyDescent="0.25">
      <c r="A1487" s="3">
        <f>RSI!A1487</f>
        <v>0</v>
      </c>
      <c r="B1487" s="2">
        <f>RSI!B1487</f>
        <v>0</v>
      </c>
      <c r="C1487" s="2">
        <f>RSI!I1487</f>
        <v>6.11982603408876</v>
      </c>
      <c r="D1487" s="2">
        <f>MACD!E1487</f>
        <v>-2.1986359177837073E-16</v>
      </c>
      <c r="E1487" s="2">
        <f>MACD!F1487</f>
        <v>-3.2332881143878061E-16</v>
      </c>
      <c r="F1487" s="2">
        <f>'Moving Avg'!D1487</f>
        <v>0</v>
      </c>
      <c r="G1487" s="2">
        <f>'Moving Avg'!F1487</f>
        <v>0</v>
      </c>
      <c r="H1487" s="2">
        <f>'Moving Avg'!G1487</f>
        <v>0</v>
      </c>
      <c r="I1487" s="2">
        <f>'Moving Avg'!H1487</f>
        <v>0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  <c r="M1487" s="8">
        <f t="shared" si="230"/>
        <v>50</v>
      </c>
      <c r="N1487" s="8">
        <f t="shared" si="231"/>
        <v>0</v>
      </c>
      <c r="O1487" s="8">
        <f t="shared" si="232"/>
        <v>0</v>
      </c>
      <c r="P1487" s="8">
        <f t="shared" si="233"/>
        <v>33</v>
      </c>
      <c r="Q1487" s="9">
        <f t="shared" si="234"/>
        <v>22.45</v>
      </c>
      <c r="R1487" s="9">
        <f t="shared" si="235"/>
        <v>18.25</v>
      </c>
      <c r="S1487" s="9">
        <f t="shared" si="236"/>
        <v>22.35</v>
      </c>
      <c r="T1487" s="9">
        <f t="shared" si="237"/>
        <v>20.75</v>
      </c>
      <c r="U1487" s="8">
        <f t="shared" si="238"/>
        <v>21.016666666666669</v>
      </c>
      <c r="V1487" s="8">
        <f t="shared" si="239"/>
        <v>20.950000000000003</v>
      </c>
    </row>
    <row r="1488" spans="1:22" ht="13.5" x14ac:dyDescent="0.25">
      <c r="A1488" s="3">
        <f>RSI!A1488</f>
        <v>0</v>
      </c>
      <c r="B1488" s="2">
        <f>RSI!B1488</f>
        <v>0</v>
      </c>
      <c r="C1488" s="2">
        <f>RSI!I1488</f>
        <v>6.11982603408876</v>
      </c>
      <c r="D1488" s="2">
        <f>MACD!E1488</f>
        <v>-2.0357739979478772E-16</v>
      </c>
      <c r="E1488" s="2">
        <f>MACD!F1488</f>
        <v>-2.9937852910998204E-16</v>
      </c>
      <c r="F1488" s="2">
        <f>'Moving Avg'!D1488</f>
        <v>0</v>
      </c>
      <c r="G1488" s="2">
        <f>'Moving Avg'!F1488</f>
        <v>0</v>
      </c>
      <c r="H1488" s="2">
        <f>'Moving Avg'!G1488</f>
        <v>0</v>
      </c>
      <c r="I1488" s="2">
        <f>'Moving Avg'!H1488</f>
        <v>0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  <c r="M1488" s="8">
        <f t="shared" si="230"/>
        <v>50</v>
      </c>
      <c r="N1488" s="8">
        <f t="shared" si="231"/>
        <v>0</v>
      </c>
      <c r="O1488" s="8">
        <f t="shared" si="232"/>
        <v>0</v>
      </c>
      <c r="P1488" s="8">
        <f t="shared" si="233"/>
        <v>33</v>
      </c>
      <c r="Q1488" s="9">
        <f t="shared" si="234"/>
        <v>22.45</v>
      </c>
      <c r="R1488" s="9">
        <f t="shared" si="235"/>
        <v>18.25</v>
      </c>
      <c r="S1488" s="9">
        <f t="shared" si="236"/>
        <v>22.35</v>
      </c>
      <c r="T1488" s="9">
        <f t="shared" si="237"/>
        <v>20.75</v>
      </c>
      <c r="U1488" s="8">
        <f t="shared" si="238"/>
        <v>21.016666666666669</v>
      </c>
      <c r="V1488" s="8">
        <f t="shared" si="239"/>
        <v>20.950000000000003</v>
      </c>
    </row>
    <row r="1489" spans="1:22" ht="13.5" x14ac:dyDescent="0.25">
      <c r="A1489" s="3">
        <f>RSI!A1489</f>
        <v>0</v>
      </c>
      <c r="B1489" s="2">
        <f>RSI!B1489</f>
        <v>0</v>
      </c>
      <c r="C1489" s="2">
        <f>RSI!I1489</f>
        <v>6.11982603408876</v>
      </c>
      <c r="D1489" s="2">
        <f>MACD!E1489</f>
        <v>-1.8849759240258122E-16</v>
      </c>
      <c r="E1489" s="2">
        <f>MACD!F1489</f>
        <v>-2.7720234176850187E-16</v>
      </c>
      <c r="F1489" s="2">
        <f>'Moving Avg'!D1489</f>
        <v>0</v>
      </c>
      <c r="G1489" s="2">
        <f>'Moving Avg'!F1489</f>
        <v>0</v>
      </c>
      <c r="H1489" s="2">
        <f>'Moving Avg'!G1489</f>
        <v>0</v>
      </c>
      <c r="I1489" s="2">
        <f>'Moving Avg'!H1489</f>
        <v>0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  <c r="M1489" s="8">
        <f t="shared" si="230"/>
        <v>50</v>
      </c>
      <c r="N1489" s="8">
        <f t="shared" si="231"/>
        <v>0</v>
      </c>
      <c r="O1489" s="8">
        <f t="shared" si="232"/>
        <v>0</v>
      </c>
      <c r="P1489" s="8">
        <f t="shared" si="233"/>
        <v>33</v>
      </c>
      <c r="Q1489" s="9">
        <f t="shared" si="234"/>
        <v>22.45</v>
      </c>
      <c r="R1489" s="9">
        <f t="shared" si="235"/>
        <v>18.25</v>
      </c>
      <c r="S1489" s="9">
        <f t="shared" si="236"/>
        <v>22.35</v>
      </c>
      <c r="T1489" s="9">
        <f t="shared" si="237"/>
        <v>20.75</v>
      </c>
      <c r="U1489" s="8">
        <f t="shared" si="238"/>
        <v>21.016666666666669</v>
      </c>
      <c r="V1489" s="8">
        <f t="shared" si="239"/>
        <v>20.950000000000003</v>
      </c>
    </row>
    <row r="1490" spans="1:22" ht="13.5" x14ac:dyDescent="0.25">
      <c r="A1490" s="3">
        <f>RSI!A1490</f>
        <v>0</v>
      </c>
      <c r="B1490" s="2">
        <f>RSI!B1490</f>
        <v>0</v>
      </c>
      <c r="C1490" s="2">
        <f>RSI!I1490</f>
        <v>6.11982603408876</v>
      </c>
      <c r="D1490" s="2">
        <f>MACD!E1490</f>
        <v>-1.7453480778016779E-16</v>
      </c>
      <c r="E1490" s="2">
        <f>MACD!F1490</f>
        <v>-2.5666883497083507E-16</v>
      </c>
      <c r="F1490" s="2">
        <f>'Moving Avg'!D1490</f>
        <v>0</v>
      </c>
      <c r="G1490" s="2">
        <f>'Moving Avg'!F1490</f>
        <v>0</v>
      </c>
      <c r="H1490" s="2">
        <f>'Moving Avg'!G1490</f>
        <v>0</v>
      </c>
      <c r="I1490" s="2">
        <f>'Moving Avg'!H1490</f>
        <v>0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  <c r="M1490" s="8">
        <f t="shared" si="230"/>
        <v>50</v>
      </c>
      <c r="N1490" s="8">
        <f t="shared" si="231"/>
        <v>0</v>
      </c>
      <c r="O1490" s="8">
        <f t="shared" si="232"/>
        <v>0</v>
      </c>
      <c r="P1490" s="8">
        <f t="shared" si="233"/>
        <v>33</v>
      </c>
      <c r="Q1490" s="9">
        <f t="shared" si="234"/>
        <v>22.45</v>
      </c>
      <c r="R1490" s="9">
        <f t="shared" si="235"/>
        <v>18.25</v>
      </c>
      <c r="S1490" s="9">
        <f t="shared" si="236"/>
        <v>22.35</v>
      </c>
      <c r="T1490" s="9">
        <f t="shared" si="237"/>
        <v>20.75</v>
      </c>
      <c r="U1490" s="8">
        <f t="shared" si="238"/>
        <v>21.016666666666669</v>
      </c>
      <c r="V1490" s="8">
        <f t="shared" si="239"/>
        <v>20.950000000000003</v>
      </c>
    </row>
    <row r="1491" spans="1:22" ht="13.5" x14ac:dyDescent="0.25">
      <c r="A1491" s="3">
        <f>RSI!A1491</f>
        <v>0</v>
      </c>
      <c r="B1491" s="2">
        <f>RSI!B1491</f>
        <v>0</v>
      </c>
      <c r="C1491" s="2">
        <f>RSI!I1491</f>
        <v>6.11982603408876</v>
      </c>
      <c r="D1491" s="2">
        <f>MACD!E1491</f>
        <v>-1.6160630350015535E-16</v>
      </c>
      <c r="E1491" s="2">
        <f>MACD!F1491</f>
        <v>-2.3765632867669911E-16</v>
      </c>
      <c r="F1491" s="2">
        <f>'Moving Avg'!D1491</f>
        <v>0</v>
      </c>
      <c r="G1491" s="2">
        <f>'Moving Avg'!F1491</f>
        <v>0</v>
      </c>
      <c r="H1491" s="2">
        <f>'Moving Avg'!G1491</f>
        <v>0</v>
      </c>
      <c r="I1491" s="2">
        <f>'Moving Avg'!H1491</f>
        <v>0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  <c r="M1491" s="8">
        <f t="shared" si="230"/>
        <v>50</v>
      </c>
      <c r="N1491" s="8">
        <f t="shared" si="231"/>
        <v>0</v>
      </c>
      <c r="O1491" s="8">
        <f t="shared" si="232"/>
        <v>0</v>
      </c>
      <c r="P1491" s="8">
        <f t="shared" si="233"/>
        <v>33</v>
      </c>
      <c r="Q1491" s="9">
        <f t="shared" si="234"/>
        <v>22.45</v>
      </c>
      <c r="R1491" s="9">
        <f t="shared" si="235"/>
        <v>18.25</v>
      </c>
      <c r="S1491" s="9">
        <f t="shared" si="236"/>
        <v>22.35</v>
      </c>
      <c r="T1491" s="9">
        <f t="shared" si="237"/>
        <v>20.75</v>
      </c>
      <c r="U1491" s="8">
        <f t="shared" si="238"/>
        <v>21.016666666666669</v>
      </c>
      <c r="V1491" s="8">
        <f t="shared" si="239"/>
        <v>20.950000000000003</v>
      </c>
    </row>
    <row r="1492" spans="1:22" ht="13.5" x14ac:dyDescent="0.25">
      <c r="A1492" s="3">
        <f>RSI!A1492</f>
        <v>0</v>
      </c>
      <c r="B1492" s="2">
        <f>RSI!B1492</f>
        <v>0</v>
      </c>
      <c r="C1492" s="2">
        <f>RSI!I1492</f>
        <v>6.11982603408876</v>
      </c>
      <c r="D1492" s="2">
        <f>MACD!E1492</f>
        <v>-1.4963546620384755E-16</v>
      </c>
      <c r="E1492" s="2">
        <f>MACD!F1492</f>
        <v>-2.200521561821288E-16</v>
      </c>
      <c r="F1492" s="2">
        <f>'Moving Avg'!D1492</f>
        <v>0</v>
      </c>
      <c r="G1492" s="2">
        <f>'Moving Avg'!F1492</f>
        <v>0</v>
      </c>
      <c r="H1492" s="2">
        <f>'Moving Avg'!G1492</f>
        <v>0</v>
      </c>
      <c r="I1492" s="2">
        <f>'Moving Avg'!H1492</f>
        <v>0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  <c r="M1492" s="8">
        <f t="shared" si="230"/>
        <v>50</v>
      </c>
      <c r="N1492" s="8">
        <f t="shared" si="231"/>
        <v>0</v>
      </c>
      <c r="O1492" s="8">
        <f t="shared" si="232"/>
        <v>0</v>
      </c>
      <c r="P1492" s="8">
        <f t="shared" si="233"/>
        <v>33</v>
      </c>
      <c r="Q1492" s="9">
        <f t="shared" si="234"/>
        <v>22.45</v>
      </c>
      <c r="R1492" s="9">
        <f t="shared" si="235"/>
        <v>18.25</v>
      </c>
      <c r="S1492" s="9">
        <f t="shared" si="236"/>
        <v>22.35</v>
      </c>
      <c r="T1492" s="9">
        <f t="shared" si="237"/>
        <v>20.75</v>
      </c>
      <c r="U1492" s="8">
        <f t="shared" si="238"/>
        <v>21.016666666666669</v>
      </c>
      <c r="V1492" s="8">
        <f t="shared" si="239"/>
        <v>20.950000000000003</v>
      </c>
    </row>
    <row r="1493" spans="1:22" ht="13.5" x14ac:dyDescent="0.25">
      <c r="A1493" s="3">
        <f>RSI!A1493</f>
        <v>0</v>
      </c>
      <c r="B1493" s="2">
        <f>RSI!B1493</f>
        <v>0</v>
      </c>
      <c r="C1493" s="2">
        <f>RSI!I1493</f>
        <v>6.11982603408876</v>
      </c>
      <c r="D1493" s="2">
        <f>MACD!E1493</f>
        <v>-1.3855135759615515E-16</v>
      </c>
      <c r="E1493" s="2">
        <f>MACD!F1493</f>
        <v>-2.037519964649341E-16</v>
      </c>
      <c r="F1493" s="2">
        <f>'Moving Avg'!D1493</f>
        <v>0</v>
      </c>
      <c r="G1493" s="2">
        <f>'Moving Avg'!F1493</f>
        <v>0</v>
      </c>
      <c r="H1493" s="2">
        <f>'Moving Avg'!G1493</f>
        <v>0</v>
      </c>
      <c r="I1493" s="2">
        <f>'Moving Avg'!H1493</f>
        <v>0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  <c r="M1493" s="8">
        <f t="shared" si="230"/>
        <v>50</v>
      </c>
      <c r="N1493" s="8">
        <f t="shared" si="231"/>
        <v>0</v>
      </c>
      <c r="O1493" s="8">
        <f t="shared" si="232"/>
        <v>0</v>
      </c>
      <c r="P1493" s="8">
        <f t="shared" si="233"/>
        <v>33</v>
      </c>
      <c r="Q1493" s="9">
        <f t="shared" si="234"/>
        <v>22.45</v>
      </c>
      <c r="R1493" s="9">
        <f t="shared" si="235"/>
        <v>18.25</v>
      </c>
      <c r="S1493" s="9">
        <f t="shared" si="236"/>
        <v>22.35</v>
      </c>
      <c r="T1493" s="9">
        <f t="shared" si="237"/>
        <v>20.75</v>
      </c>
      <c r="U1493" s="8">
        <f t="shared" si="238"/>
        <v>21.016666666666669</v>
      </c>
      <c r="V1493" s="8">
        <f t="shared" si="239"/>
        <v>20.950000000000003</v>
      </c>
    </row>
    <row r="1494" spans="1:22" ht="13.5" x14ac:dyDescent="0.25">
      <c r="A1494" s="3">
        <f>RSI!A1494</f>
        <v>0</v>
      </c>
      <c r="B1494" s="2">
        <f>RSI!B1494</f>
        <v>0</v>
      </c>
      <c r="C1494" s="2">
        <f>RSI!I1494</f>
        <v>6.11982603408876</v>
      </c>
      <c r="D1494" s="2">
        <f>MACD!E1494</f>
        <v>-1.2828829407051403E-16</v>
      </c>
      <c r="E1494" s="2">
        <f>MACD!F1494</f>
        <v>-1.8865925598605008E-16</v>
      </c>
      <c r="F1494" s="2">
        <f>'Moving Avg'!D1494</f>
        <v>0</v>
      </c>
      <c r="G1494" s="2">
        <f>'Moving Avg'!F1494</f>
        <v>0</v>
      </c>
      <c r="H1494" s="2">
        <f>'Moving Avg'!G1494</f>
        <v>0</v>
      </c>
      <c r="I1494" s="2">
        <f>'Moving Avg'!H1494</f>
        <v>0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  <c r="M1494" s="8">
        <f t="shared" si="230"/>
        <v>50</v>
      </c>
      <c r="N1494" s="8">
        <f t="shared" si="231"/>
        <v>0</v>
      </c>
      <c r="O1494" s="8">
        <f t="shared" si="232"/>
        <v>0</v>
      </c>
      <c r="P1494" s="8">
        <f t="shared" si="233"/>
        <v>33</v>
      </c>
      <c r="Q1494" s="9">
        <f t="shared" si="234"/>
        <v>22.45</v>
      </c>
      <c r="R1494" s="9">
        <f t="shared" si="235"/>
        <v>18.25</v>
      </c>
      <c r="S1494" s="9">
        <f t="shared" si="236"/>
        <v>22.35</v>
      </c>
      <c r="T1494" s="9">
        <f t="shared" si="237"/>
        <v>20.75</v>
      </c>
      <c r="U1494" s="8">
        <f t="shared" si="238"/>
        <v>21.016666666666669</v>
      </c>
      <c r="V1494" s="8">
        <f t="shared" si="239"/>
        <v>20.950000000000003</v>
      </c>
    </row>
    <row r="1495" spans="1:22" ht="13.5" x14ac:dyDescent="0.25">
      <c r="A1495" s="3">
        <f>RSI!A1495</f>
        <v>0</v>
      </c>
      <c r="B1495" s="2">
        <f>RSI!B1495</f>
        <v>0</v>
      </c>
      <c r="C1495" s="2">
        <f>RSI!I1495</f>
        <v>6.11982603408876</v>
      </c>
      <c r="D1495" s="2">
        <f>MACD!E1495</f>
        <v>-1.1878545747269817E-16</v>
      </c>
      <c r="E1495" s="2">
        <f>MACD!F1495</f>
        <v>-1.746844962833797E-16</v>
      </c>
      <c r="F1495" s="2">
        <f>'Moving Avg'!D1495</f>
        <v>0</v>
      </c>
      <c r="G1495" s="2">
        <f>'Moving Avg'!F1495</f>
        <v>0</v>
      </c>
      <c r="H1495" s="2">
        <f>'Moving Avg'!G1495</f>
        <v>0</v>
      </c>
      <c r="I1495" s="2">
        <f>'Moving Avg'!H1495</f>
        <v>0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  <c r="M1495" s="8">
        <f t="shared" si="230"/>
        <v>50</v>
      </c>
      <c r="N1495" s="8">
        <f t="shared" si="231"/>
        <v>0</v>
      </c>
      <c r="O1495" s="8">
        <f t="shared" si="232"/>
        <v>0</v>
      </c>
      <c r="P1495" s="8">
        <f t="shared" si="233"/>
        <v>33</v>
      </c>
      <c r="Q1495" s="9">
        <f t="shared" si="234"/>
        <v>22.45</v>
      </c>
      <c r="R1495" s="9">
        <f t="shared" si="235"/>
        <v>18.25</v>
      </c>
      <c r="S1495" s="9">
        <f t="shared" si="236"/>
        <v>22.35</v>
      </c>
      <c r="T1495" s="9">
        <f t="shared" si="237"/>
        <v>20.75</v>
      </c>
      <c r="U1495" s="8">
        <f t="shared" si="238"/>
        <v>21.016666666666669</v>
      </c>
      <c r="V1495" s="8">
        <f t="shared" si="239"/>
        <v>20.950000000000003</v>
      </c>
    </row>
    <row r="1496" spans="1:22" ht="13.5" x14ac:dyDescent="0.25">
      <c r="A1496" s="3">
        <f>RSI!A1496</f>
        <v>0</v>
      </c>
      <c r="B1496" s="2">
        <f>RSI!B1496</f>
        <v>0</v>
      </c>
      <c r="C1496" s="2">
        <f>RSI!I1496</f>
        <v>6.11982603408876</v>
      </c>
      <c r="D1496" s="2">
        <f>MACD!E1496</f>
        <v>-1.0998653469694275E-16</v>
      </c>
      <c r="E1496" s="2">
        <f>MACD!F1496</f>
        <v>-1.6174490396609232E-16</v>
      </c>
      <c r="F1496" s="2">
        <f>'Moving Avg'!D1496</f>
        <v>0</v>
      </c>
      <c r="G1496" s="2">
        <f>'Moving Avg'!F1496</f>
        <v>0</v>
      </c>
      <c r="H1496" s="2">
        <f>'Moving Avg'!G1496</f>
        <v>0</v>
      </c>
      <c r="I1496" s="2">
        <f>'Moving Avg'!H1496</f>
        <v>0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  <c r="M1496" s="8">
        <f t="shared" si="230"/>
        <v>50</v>
      </c>
      <c r="N1496" s="8">
        <f t="shared" si="231"/>
        <v>0</v>
      </c>
      <c r="O1496" s="8">
        <f t="shared" si="232"/>
        <v>0</v>
      </c>
      <c r="P1496" s="8">
        <f t="shared" si="233"/>
        <v>33</v>
      </c>
      <c r="Q1496" s="9">
        <f t="shared" si="234"/>
        <v>22.45</v>
      </c>
      <c r="R1496" s="9">
        <f t="shared" si="235"/>
        <v>18.25</v>
      </c>
      <c r="S1496" s="9">
        <f t="shared" si="236"/>
        <v>22.35</v>
      </c>
      <c r="T1496" s="9">
        <f t="shared" si="237"/>
        <v>20.75</v>
      </c>
      <c r="U1496" s="8">
        <f t="shared" si="238"/>
        <v>21.016666666666669</v>
      </c>
      <c r="V1496" s="8">
        <f t="shared" si="239"/>
        <v>20.950000000000003</v>
      </c>
    </row>
    <row r="1497" spans="1:22" ht="13.5" x14ac:dyDescent="0.25">
      <c r="A1497" s="3">
        <f>RSI!A1497</f>
        <v>0</v>
      </c>
      <c r="B1497" s="2">
        <f>RSI!B1497</f>
        <v>0</v>
      </c>
      <c r="C1497" s="2">
        <f>RSI!I1497</f>
        <v>6.11982603408876</v>
      </c>
      <c r="D1497" s="2">
        <f>MACD!E1497</f>
        <v>-1.0183938397865069E-16</v>
      </c>
      <c r="E1497" s="2">
        <f>MACD!F1497</f>
        <v>-1.49763799968604E-16</v>
      </c>
      <c r="F1497" s="2">
        <f>'Moving Avg'!D1497</f>
        <v>0</v>
      </c>
      <c r="G1497" s="2">
        <f>'Moving Avg'!F1497</f>
        <v>0</v>
      </c>
      <c r="H1497" s="2">
        <f>'Moving Avg'!G1497</f>
        <v>0</v>
      </c>
      <c r="I1497" s="2">
        <f>'Moving Avg'!H1497</f>
        <v>0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50</v>
      </c>
      <c r="N1497" s="8">
        <f t="shared" si="231"/>
        <v>0</v>
      </c>
      <c r="O1497" s="8">
        <f t="shared" si="232"/>
        <v>0</v>
      </c>
      <c r="P1497" s="8">
        <f t="shared" si="233"/>
        <v>33</v>
      </c>
      <c r="Q1497" s="9">
        <f t="shared" si="234"/>
        <v>22.45</v>
      </c>
      <c r="R1497" s="9">
        <f t="shared" si="235"/>
        <v>18.25</v>
      </c>
      <c r="S1497" s="9">
        <f t="shared" si="236"/>
        <v>22.35</v>
      </c>
      <c r="T1497" s="9">
        <f t="shared" si="237"/>
        <v>20.75</v>
      </c>
      <c r="U1497" s="8">
        <f t="shared" si="238"/>
        <v>21.016666666666669</v>
      </c>
      <c r="V1497" s="8">
        <f t="shared" si="239"/>
        <v>20.950000000000003</v>
      </c>
    </row>
    <row r="1498" spans="1:22" ht="13.5" x14ac:dyDescent="0.25">
      <c r="A1498" s="3">
        <f>RSI!A1498</f>
        <v>0</v>
      </c>
      <c r="B1498" s="2">
        <f>RSI!B1498</f>
        <v>0</v>
      </c>
      <c r="C1498" s="2">
        <f>RSI!I1498</f>
        <v>6.11982603408876</v>
      </c>
      <c r="D1498" s="2">
        <f>MACD!E1498</f>
        <v>-9.4295725906158043E-17</v>
      </c>
      <c r="E1498" s="2">
        <f>MACD!F1498</f>
        <v>-1.3867018515611482E-16</v>
      </c>
      <c r="F1498" s="2">
        <f>'Moving Avg'!D1498</f>
        <v>0</v>
      </c>
      <c r="G1498" s="2">
        <f>'Moving Avg'!F1498</f>
        <v>0</v>
      </c>
      <c r="H1498" s="2">
        <f>'Moving Avg'!G1498</f>
        <v>0</v>
      </c>
      <c r="I1498" s="2">
        <f>'Moving Avg'!H1498</f>
        <v>0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50</v>
      </c>
      <c r="N1498" s="8">
        <f t="shared" si="231"/>
        <v>0</v>
      </c>
      <c r="O1498" s="8">
        <f t="shared" si="232"/>
        <v>0</v>
      </c>
      <c r="P1498" s="8">
        <f t="shared" si="233"/>
        <v>33</v>
      </c>
      <c r="Q1498" s="9">
        <f t="shared" si="234"/>
        <v>22.45</v>
      </c>
      <c r="R1498" s="9">
        <f t="shared" si="235"/>
        <v>18.25</v>
      </c>
      <c r="S1498" s="9">
        <f t="shared" si="236"/>
        <v>22.35</v>
      </c>
      <c r="T1498" s="9">
        <f t="shared" si="237"/>
        <v>20.75</v>
      </c>
      <c r="U1498" s="8">
        <f t="shared" si="238"/>
        <v>21.016666666666669</v>
      </c>
      <c r="V1498" s="8">
        <f t="shared" si="239"/>
        <v>20.950000000000003</v>
      </c>
    </row>
    <row r="1499" spans="1:22" ht="13.5" x14ac:dyDescent="0.25">
      <c r="A1499" s="3">
        <f>RSI!A1499</f>
        <v>0</v>
      </c>
      <c r="B1499" s="2">
        <f>RSI!B1499</f>
        <v>0</v>
      </c>
      <c r="C1499" s="2">
        <f>RSI!I1499</f>
        <v>6.11982603408876</v>
      </c>
      <c r="D1499" s="2">
        <f>MACD!E1499</f>
        <v>-8.7310857320516704E-17</v>
      </c>
      <c r="E1499" s="2">
        <f>MACD!F1499</f>
        <v>-1.2839831958899522E-16</v>
      </c>
      <c r="F1499" s="2">
        <f>'Moving Avg'!D1499</f>
        <v>0</v>
      </c>
      <c r="G1499" s="2">
        <f>'Moving Avg'!F1499</f>
        <v>0</v>
      </c>
      <c r="H1499" s="2">
        <f>'Moving Avg'!G1499</f>
        <v>0</v>
      </c>
      <c r="I1499" s="2">
        <f>'Moving Avg'!H1499</f>
        <v>0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50</v>
      </c>
      <c r="N1499" s="8">
        <f t="shared" si="231"/>
        <v>0</v>
      </c>
      <c r="O1499" s="8">
        <f t="shared" si="232"/>
        <v>0</v>
      </c>
      <c r="P1499" s="8">
        <f t="shared" si="233"/>
        <v>33</v>
      </c>
      <c r="Q1499" s="9">
        <f t="shared" si="234"/>
        <v>22.45</v>
      </c>
      <c r="R1499" s="9">
        <f t="shared" si="235"/>
        <v>18.25</v>
      </c>
      <c r="S1499" s="9">
        <f t="shared" si="236"/>
        <v>22.35</v>
      </c>
      <c r="T1499" s="9">
        <f t="shared" si="237"/>
        <v>20.75</v>
      </c>
      <c r="U1499" s="8">
        <f t="shared" si="238"/>
        <v>21.016666666666669</v>
      </c>
      <c r="V1499" s="8">
        <f t="shared" si="239"/>
        <v>20.950000000000003</v>
      </c>
    </row>
    <row r="1500" spans="1:22" ht="13.5" x14ac:dyDescent="0.25">
      <c r="A1500" s="3">
        <f>RSI!A1500</f>
        <v>0</v>
      </c>
      <c r="B1500" s="2">
        <f>RSI!B1500</f>
        <v>0</v>
      </c>
      <c r="C1500" s="2">
        <f>RSI!I1500</f>
        <v>6.11982603408876</v>
      </c>
      <c r="D1500" s="2">
        <f>MACD!E1500</f>
        <v>-8.0843386407885843E-17</v>
      </c>
      <c r="E1500" s="2">
        <f>MACD!F1500</f>
        <v>-1.1888733295277336E-16</v>
      </c>
      <c r="F1500" s="2">
        <f>'Moving Avg'!D1500</f>
        <v>0</v>
      </c>
      <c r="G1500" s="2">
        <f>'Moving Avg'!F1500</f>
        <v>0</v>
      </c>
      <c r="H1500" s="2">
        <f>'Moving Avg'!G1500</f>
        <v>0</v>
      </c>
      <c r="I1500" s="2">
        <f>'Moving Avg'!H1500</f>
        <v>0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  <c r="M1500" s="8">
        <f t="shared" si="230"/>
        <v>50</v>
      </c>
      <c r="N1500" s="8">
        <f t="shared" si="231"/>
        <v>0</v>
      </c>
      <c r="O1500" s="8">
        <f t="shared" si="232"/>
        <v>0</v>
      </c>
      <c r="P1500" s="8">
        <f t="shared" si="233"/>
        <v>33</v>
      </c>
      <c r="Q1500" s="9">
        <f t="shared" si="234"/>
        <v>22.45</v>
      </c>
      <c r="R1500" s="9">
        <f t="shared" si="235"/>
        <v>18.25</v>
      </c>
      <c r="S1500" s="9">
        <f t="shared" si="236"/>
        <v>22.35</v>
      </c>
      <c r="T1500" s="9">
        <f t="shared" si="237"/>
        <v>20.75</v>
      </c>
      <c r="U1500" s="8">
        <f t="shared" si="238"/>
        <v>21.016666666666669</v>
      </c>
      <c r="V1500" s="8">
        <f t="shared" si="239"/>
        <v>20.950000000000003</v>
      </c>
    </row>
    <row r="1501" spans="1:22" ht="13.5" x14ac:dyDescent="0.25">
      <c r="A1501" s="3">
        <f>RSI!A1501</f>
        <v>0</v>
      </c>
      <c r="B1501" s="2">
        <f>RSI!B1501</f>
        <v>0</v>
      </c>
      <c r="C1501" s="2">
        <f>RSI!I1501</f>
        <v>6.11982603408876</v>
      </c>
      <c r="D1501" s="2">
        <f>MACD!E1501</f>
        <v>-7.4854987414709111E-17</v>
      </c>
      <c r="E1501" s="2">
        <f>MACD!F1501</f>
        <v>-1.1008086384516051E-16</v>
      </c>
      <c r="F1501" s="2">
        <f>'Moving Avg'!D1501</f>
        <v>0</v>
      </c>
      <c r="G1501" s="2">
        <f>'Moving Avg'!F1501</f>
        <v>0</v>
      </c>
      <c r="H1501" s="2">
        <f>'Moving Avg'!G1501</f>
        <v>0</v>
      </c>
      <c r="I1501" s="2">
        <f>'Moving Avg'!H1501</f>
        <v>0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  <c r="M1501" s="8">
        <f t="shared" si="230"/>
        <v>50</v>
      </c>
      <c r="N1501" s="8">
        <f t="shared" si="231"/>
        <v>0</v>
      </c>
      <c r="O1501" s="8">
        <f t="shared" si="232"/>
        <v>0</v>
      </c>
      <c r="P1501" s="8">
        <f t="shared" si="233"/>
        <v>33</v>
      </c>
      <c r="Q1501" s="9">
        <f t="shared" si="234"/>
        <v>22.45</v>
      </c>
      <c r="R1501" s="9">
        <f t="shared" si="235"/>
        <v>18.25</v>
      </c>
      <c r="S1501" s="9">
        <f t="shared" si="236"/>
        <v>22.35</v>
      </c>
      <c r="T1501" s="9">
        <f t="shared" si="237"/>
        <v>20.75</v>
      </c>
      <c r="U1501" s="8">
        <f t="shared" si="238"/>
        <v>21.016666666666669</v>
      </c>
      <c r="V1501" s="8">
        <f t="shared" si="239"/>
        <v>20.950000000000003</v>
      </c>
    </row>
    <row r="1502" spans="1:22" ht="13.5" x14ac:dyDescent="0.25">
      <c r="A1502" s="3">
        <f>RSI!A1502</f>
        <v>0</v>
      </c>
      <c r="B1502" s="2">
        <f>RSI!B1502</f>
        <v>0</v>
      </c>
      <c r="C1502" s="2">
        <f>RSI!I1502</f>
        <v>6.11982603408876</v>
      </c>
      <c r="D1502" s="2">
        <f>MACD!E1502</f>
        <v>-6.9310173532138069E-17</v>
      </c>
      <c r="E1502" s="2">
        <f>MACD!F1502</f>
        <v>-1.0192672578255603E-16</v>
      </c>
      <c r="F1502" s="2">
        <f>'Moving Avg'!D1502</f>
        <v>0</v>
      </c>
      <c r="G1502" s="2">
        <f>'Moving Avg'!F1502</f>
        <v>0</v>
      </c>
      <c r="H1502" s="2">
        <f>'Moving Avg'!G1502</f>
        <v>0</v>
      </c>
      <c r="I1502" s="2">
        <f>'Moving Avg'!H1502</f>
        <v>0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  <c r="M1502" s="8">
        <f t="shared" si="230"/>
        <v>50</v>
      </c>
      <c r="N1502" s="8">
        <f t="shared" si="231"/>
        <v>0</v>
      </c>
      <c r="O1502" s="8">
        <f t="shared" si="232"/>
        <v>0</v>
      </c>
      <c r="P1502" s="8">
        <f t="shared" si="233"/>
        <v>33</v>
      </c>
      <c r="Q1502" s="9">
        <f t="shared" si="234"/>
        <v>22.45</v>
      </c>
      <c r="R1502" s="9">
        <f t="shared" si="235"/>
        <v>18.25</v>
      </c>
      <c r="S1502" s="9">
        <f t="shared" si="236"/>
        <v>22.35</v>
      </c>
      <c r="T1502" s="9">
        <f t="shared" si="237"/>
        <v>20.75</v>
      </c>
      <c r="U1502" s="8">
        <f t="shared" si="238"/>
        <v>21.016666666666669</v>
      </c>
      <c r="V1502" s="8">
        <f t="shared" si="239"/>
        <v>20.950000000000003</v>
      </c>
    </row>
    <row r="1503" spans="1:22" ht="13.5" x14ac:dyDescent="0.25">
      <c r="A1503" s="3">
        <f>RSI!A1503</f>
        <v>0</v>
      </c>
      <c r="B1503" s="2">
        <f>RSI!B1503</f>
        <v>0</v>
      </c>
      <c r="C1503" s="2">
        <f>RSI!I1503</f>
        <v>6.11982603408876</v>
      </c>
      <c r="D1503" s="2">
        <f>MACD!E1503</f>
        <v>-6.4176086603831545E-17</v>
      </c>
      <c r="E1503" s="2">
        <f>MACD!F1503</f>
        <v>-9.4376597946811151E-17</v>
      </c>
      <c r="F1503" s="2">
        <f>'Moving Avg'!D1503</f>
        <v>0</v>
      </c>
      <c r="G1503" s="2">
        <f>'Moving Avg'!F1503</f>
        <v>0</v>
      </c>
      <c r="H1503" s="2">
        <f>'Moving Avg'!G1503</f>
        <v>0</v>
      </c>
      <c r="I1503" s="2">
        <f>'Moving Avg'!H1503</f>
        <v>0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  <c r="M1503" s="8">
        <f t="shared" si="230"/>
        <v>50</v>
      </c>
      <c r="N1503" s="8">
        <f t="shared" si="231"/>
        <v>0</v>
      </c>
      <c r="O1503" s="8">
        <f t="shared" si="232"/>
        <v>0</v>
      </c>
      <c r="P1503" s="8">
        <f t="shared" si="233"/>
        <v>33</v>
      </c>
      <c r="Q1503" s="9">
        <f t="shared" si="234"/>
        <v>22.45</v>
      </c>
      <c r="R1503" s="9">
        <f t="shared" si="235"/>
        <v>18.25</v>
      </c>
      <c r="S1503" s="9">
        <f t="shared" si="236"/>
        <v>22.35</v>
      </c>
      <c r="T1503" s="9">
        <f t="shared" si="237"/>
        <v>20.75</v>
      </c>
      <c r="U1503" s="8">
        <f t="shared" si="238"/>
        <v>21.016666666666669</v>
      </c>
      <c r="V1503" s="8">
        <f t="shared" si="239"/>
        <v>20.950000000000003</v>
      </c>
    </row>
    <row r="1504" spans="1:22" ht="13.5" x14ac:dyDescent="0.25">
      <c r="A1504" s="3">
        <f>RSI!A1504</f>
        <v>0</v>
      </c>
      <c r="B1504" s="2">
        <f>RSI!B1504</f>
        <v>0</v>
      </c>
      <c r="C1504" s="2">
        <f>RSI!I1504</f>
        <v>6.11982603408876</v>
      </c>
      <c r="D1504" s="2">
        <f>MACD!E1504</f>
        <v>-5.9422302410955136E-17</v>
      </c>
      <c r="E1504" s="2">
        <f>MACD!F1504</f>
        <v>-8.7385738839639945E-17</v>
      </c>
      <c r="F1504" s="2">
        <f>'Moving Avg'!D1504</f>
        <v>0</v>
      </c>
      <c r="G1504" s="2">
        <f>'Moving Avg'!F1504</f>
        <v>0</v>
      </c>
      <c r="H1504" s="2">
        <f>'Moving Avg'!G1504</f>
        <v>0</v>
      </c>
      <c r="I1504" s="2">
        <f>'Moving Avg'!H1504</f>
        <v>0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  <c r="M1504" s="8">
        <f t="shared" si="230"/>
        <v>50</v>
      </c>
      <c r="N1504" s="8">
        <f t="shared" si="231"/>
        <v>0</v>
      </c>
      <c r="O1504" s="8">
        <f t="shared" si="232"/>
        <v>0</v>
      </c>
      <c r="P1504" s="8">
        <f t="shared" si="233"/>
        <v>33</v>
      </c>
      <c r="Q1504" s="9">
        <f t="shared" si="234"/>
        <v>22.45</v>
      </c>
      <c r="R1504" s="9">
        <f t="shared" si="235"/>
        <v>18.25</v>
      </c>
      <c r="S1504" s="9">
        <f t="shared" si="236"/>
        <v>22.35</v>
      </c>
      <c r="T1504" s="9">
        <f t="shared" si="237"/>
        <v>20.75</v>
      </c>
      <c r="U1504" s="8">
        <f t="shared" si="238"/>
        <v>21.016666666666669</v>
      </c>
      <c r="V1504" s="8">
        <f t="shared" si="239"/>
        <v>20.950000000000003</v>
      </c>
    </row>
    <row r="1505" spans="1:22" ht="13.5" x14ac:dyDescent="0.25">
      <c r="A1505" s="3">
        <f>RSI!A1505</f>
        <v>0</v>
      </c>
      <c r="B1505" s="2">
        <f>RSI!B1505</f>
        <v>0</v>
      </c>
      <c r="C1505" s="2">
        <f>RSI!I1505</f>
        <v>6.11982603408876</v>
      </c>
      <c r="D1505" s="2">
        <f>MACD!E1505</f>
        <v>-5.5020650380514014E-17</v>
      </c>
      <c r="E1505" s="2">
        <f>MACD!F1505</f>
        <v>-8.0912721147814763E-17</v>
      </c>
      <c r="F1505" s="2">
        <f>'Moving Avg'!D1505</f>
        <v>0</v>
      </c>
      <c r="G1505" s="2">
        <f>'Moving Avg'!F1505</f>
        <v>0</v>
      </c>
      <c r="H1505" s="2">
        <f>'Moving Avg'!G1505</f>
        <v>0</v>
      </c>
      <c r="I1505" s="2">
        <f>'Moving Avg'!H1505</f>
        <v>0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  <c r="M1505" s="8">
        <f t="shared" si="230"/>
        <v>50</v>
      </c>
      <c r="N1505" s="8">
        <f t="shared" si="231"/>
        <v>0</v>
      </c>
      <c r="O1505" s="8">
        <f t="shared" si="232"/>
        <v>0</v>
      </c>
      <c r="P1505" s="8">
        <f t="shared" si="233"/>
        <v>33</v>
      </c>
      <c r="Q1505" s="9">
        <f t="shared" si="234"/>
        <v>22.45</v>
      </c>
      <c r="R1505" s="9">
        <f t="shared" si="235"/>
        <v>18.25</v>
      </c>
      <c r="S1505" s="9">
        <f t="shared" si="236"/>
        <v>22.35</v>
      </c>
      <c r="T1505" s="9">
        <f t="shared" si="237"/>
        <v>20.75</v>
      </c>
      <c r="U1505" s="8">
        <f t="shared" si="238"/>
        <v>21.016666666666669</v>
      </c>
      <c r="V1505" s="8">
        <f t="shared" si="239"/>
        <v>20.950000000000003</v>
      </c>
    </row>
    <row r="1506" spans="1:22" ht="13.5" x14ac:dyDescent="0.25">
      <c r="A1506" s="3">
        <f>RSI!A1506</f>
        <v>0</v>
      </c>
      <c r="B1506" s="2">
        <f>RSI!B1506</f>
        <v>0</v>
      </c>
      <c r="C1506" s="2">
        <f>RSI!I1506</f>
        <v>6.11982603408876</v>
      </c>
      <c r="D1506" s="2">
        <f>MACD!E1506</f>
        <v>-5.0945046648624086E-17</v>
      </c>
      <c r="E1506" s="2">
        <f>MACD!F1506</f>
        <v>-7.4919186247976637E-17</v>
      </c>
      <c r="F1506" s="2">
        <f>'Moving Avg'!D1506</f>
        <v>0</v>
      </c>
      <c r="G1506" s="2">
        <f>'Moving Avg'!F1506</f>
        <v>0</v>
      </c>
      <c r="H1506" s="2">
        <f>'Moving Avg'!G1506</f>
        <v>0</v>
      </c>
      <c r="I1506" s="2">
        <f>'Moving Avg'!H1506</f>
        <v>0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50</v>
      </c>
      <c r="N1506" s="8">
        <f t="shared" si="231"/>
        <v>0</v>
      </c>
      <c r="O1506" s="8">
        <f t="shared" si="232"/>
        <v>0</v>
      </c>
      <c r="P1506" s="8">
        <f t="shared" si="233"/>
        <v>33</v>
      </c>
      <c r="Q1506" s="9">
        <f t="shared" si="234"/>
        <v>22.45</v>
      </c>
      <c r="R1506" s="9">
        <f t="shared" si="235"/>
        <v>18.25</v>
      </c>
      <c r="S1506" s="9">
        <f t="shared" si="236"/>
        <v>22.35</v>
      </c>
      <c r="T1506" s="9">
        <f t="shared" si="237"/>
        <v>20.75</v>
      </c>
      <c r="U1506" s="8">
        <f t="shared" si="238"/>
        <v>21.016666666666669</v>
      </c>
      <c r="V1506" s="8">
        <f t="shared" si="239"/>
        <v>20.950000000000003</v>
      </c>
    </row>
    <row r="1507" spans="1:22" ht="13.5" x14ac:dyDescent="0.25">
      <c r="A1507" s="3">
        <f>RSI!A1507</f>
        <v>0</v>
      </c>
      <c r="B1507" s="2">
        <f>RSI!B1507</f>
        <v>0</v>
      </c>
      <c r="C1507" s="2">
        <f>RSI!I1507</f>
        <v>6.11982603408876</v>
      </c>
      <c r="D1507" s="2">
        <f>MACD!E1507</f>
        <v>-4.7171339489466747E-17</v>
      </c>
      <c r="E1507" s="2">
        <f>MACD!F1507</f>
        <v>-6.9369616896274668E-17</v>
      </c>
      <c r="F1507" s="2">
        <f>'Moving Avg'!D1507</f>
        <v>0</v>
      </c>
      <c r="G1507" s="2">
        <f>'Moving Avg'!F1507</f>
        <v>0</v>
      </c>
      <c r="H1507" s="2">
        <f>'Moving Avg'!G1507</f>
        <v>0</v>
      </c>
      <c r="I1507" s="2">
        <f>'Moving Avg'!H1507</f>
        <v>0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  <c r="M1507" s="8">
        <f t="shared" si="230"/>
        <v>50</v>
      </c>
      <c r="N1507" s="8">
        <f t="shared" si="231"/>
        <v>0</v>
      </c>
      <c r="O1507" s="8">
        <f t="shared" si="232"/>
        <v>0</v>
      </c>
      <c r="P1507" s="8">
        <f t="shared" si="233"/>
        <v>33</v>
      </c>
      <c r="Q1507" s="9">
        <f t="shared" si="234"/>
        <v>22.45</v>
      </c>
      <c r="R1507" s="9">
        <f t="shared" si="235"/>
        <v>18.25</v>
      </c>
      <c r="S1507" s="9">
        <f t="shared" si="236"/>
        <v>22.35</v>
      </c>
      <c r="T1507" s="9">
        <f t="shared" si="237"/>
        <v>20.75</v>
      </c>
      <c r="U1507" s="8">
        <f t="shared" si="238"/>
        <v>21.016666666666669</v>
      </c>
      <c r="V1507" s="8">
        <f t="shared" si="239"/>
        <v>20.950000000000003</v>
      </c>
    </row>
    <row r="1508" spans="1:22" ht="13.5" x14ac:dyDescent="0.25">
      <c r="A1508" s="3">
        <f>RSI!A1508</f>
        <v>0</v>
      </c>
      <c r="B1508" s="2">
        <f>RSI!B1508</f>
        <v>0</v>
      </c>
      <c r="C1508" s="2">
        <f>RSI!I1508</f>
        <v>6.11982603408876</v>
      </c>
      <c r="D1508" s="2">
        <f>MACD!E1508</f>
        <v>-4.3677166193950694E-17</v>
      </c>
      <c r="E1508" s="2">
        <f>MACD!F1508</f>
        <v>-6.4231126755809876E-17</v>
      </c>
      <c r="F1508" s="2">
        <f>'Moving Avg'!D1508</f>
        <v>0</v>
      </c>
      <c r="G1508" s="2">
        <f>'Moving Avg'!F1508</f>
        <v>0</v>
      </c>
      <c r="H1508" s="2">
        <f>'Moving Avg'!G1508</f>
        <v>0</v>
      </c>
      <c r="I1508" s="2">
        <f>'Moving Avg'!H1508</f>
        <v>0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  <c r="M1508" s="8">
        <f t="shared" si="230"/>
        <v>50</v>
      </c>
      <c r="N1508" s="8">
        <f t="shared" si="231"/>
        <v>0</v>
      </c>
      <c r="O1508" s="8">
        <f t="shared" si="232"/>
        <v>0</v>
      </c>
      <c r="P1508" s="8">
        <f t="shared" si="233"/>
        <v>33</v>
      </c>
      <c r="Q1508" s="9">
        <f t="shared" si="234"/>
        <v>22.45</v>
      </c>
      <c r="R1508" s="9">
        <f t="shared" si="235"/>
        <v>18.25</v>
      </c>
      <c r="S1508" s="9">
        <f t="shared" si="236"/>
        <v>22.35</v>
      </c>
      <c r="T1508" s="9">
        <f t="shared" si="237"/>
        <v>20.75</v>
      </c>
      <c r="U1508" s="8">
        <f t="shared" si="238"/>
        <v>21.016666666666669</v>
      </c>
      <c r="V1508" s="8">
        <f t="shared" si="239"/>
        <v>20.950000000000003</v>
      </c>
    </row>
    <row r="1509" spans="1:22" ht="13.5" x14ac:dyDescent="0.25">
      <c r="A1509" s="3">
        <f>RSI!A1509</f>
        <v>0</v>
      </c>
      <c r="B1509" s="2">
        <f>RSI!B1509</f>
        <v>0</v>
      </c>
      <c r="C1509" s="2">
        <f>RSI!I1509</f>
        <v>6.11982603408876</v>
      </c>
      <c r="D1509" s="2">
        <f>MACD!E1509</f>
        <v>-4.0441820549954346E-17</v>
      </c>
      <c r="E1509" s="2">
        <f>MACD!F1509</f>
        <v>-5.9473265514638778E-17</v>
      </c>
      <c r="F1509" s="2">
        <f>'Moving Avg'!D1509</f>
        <v>0</v>
      </c>
      <c r="G1509" s="2">
        <f>'Moving Avg'!F1509</f>
        <v>0</v>
      </c>
      <c r="H1509" s="2">
        <f>'Moving Avg'!G1509</f>
        <v>0</v>
      </c>
      <c r="I1509" s="2">
        <f>'Moving Avg'!H1509</f>
        <v>0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50</v>
      </c>
      <c r="N1509" s="8">
        <f t="shared" si="231"/>
        <v>0</v>
      </c>
      <c r="O1509" s="8">
        <f t="shared" si="232"/>
        <v>0</v>
      </c>
      <c r="P1509" s="8">
        <f t="shared" si="233"/>
        <v>33</v>
      </c>
      <c r="Q1509" s="9">
        <f t="shared" si="234"/>
        <v>22.45</v>
      </c>
      <c r="R1509" s="9">
        <f t="shared" si="235"/>
        <v>18.25</v>
      </c>
      <c r="S1509" s="9">
        <f t="shared" si="236"/>
        <v>22.35</v>
      </c>
      <c r="T1509" s="9">
        <f t="shared" si="237"/>
        <v>20.75</v>
      </c>
      <c r="U1509" s="8">
        <f t="shared" si="238"/>
        <v>21.016666666666669</v>
      </c>
      <c r="V1509" s="8">
        <f t="shared" si="239"/>
        <v>20.950000000000003</v>
      </c>
    </row>
    <row r="1510" spans="1:22" ht="13.5" x14ac:dyDescent="0.25">
      <c r="A1510" s="3">
        <f>RSI!A1510</f>
        <v>0</v>
      </c>
      <c r="B1510" s="2">
        <f>RSI!B1510</f>
        <v>0</v>
      </c>
      <c r="C1510" s="2">
        <f>RSI!I1510</f>
        <v>6.11982603408876</v>
      </c>
      <c r="D1510" s="2">
        <f>MACD!E1510</f>
        <v>-3.7446130138846617E-17</v>
      </c>
      <c r="E1510" s="2">
        <f>MACD!F1510</f>
        <v>-5.506783843948035E-17</v>
      </c>
      <c r="F1510" s="2">
        <f>'Moving Avg'!D1510</f>
        <v>0</v>
      </c>
      <c r="G1510" s="2">
        <f>'Moving Avg'!F1510</f>
        <v>0</v>
      </c>
      <c r="H1510" s="2">
        <f>'Moving Avg'!G1510</f>
        <v>0</v>
      </c>
      <c r="I1510" s="2">
        <f>'Moving Avg'!H1510</f>
        <v>0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  <c r="M1510" s="8">
        <f t="shared" si="230"/>
        <v>50</v>
      </c>
      <c r="N1510" s="8">
        <f t="shared" si="231"/>
        <v>0</v>
      </c>
      <c r="O1510" s="8">
        <f t="shared" si="232"/>
        <v>0</v>
      </c>
      <c r="P1510" s="8">
        <f t="shared" si="233"/>
        <v>33</v>
      </c>
      <c r="Q1510" s="9">
        <f t="shared" si="234"/>
        <v>22.45</v>
      </c>
      <c r="R1510" s="9">
        <f t="shared" si="235"/>
        <v>18.25</v>
      </c>
      <c r="S1510" s="9">
        <f t="shared" si="236"/>
        <v>22.35</v>
      </c>
      <c r="T1510" s="9">
        <f t="shared" si="237"/>
        <v>20.75</v>
      </c>
      <c r="U1510" s="8">
        <f t="shared" si="238"/>
        <v>21.016666666666669</v>
      </c>
      <c r="V1510" s="8">
        <f t="shared" si="239"/>
        <v>20.950000000000003</v>
      </c>
    </row>
    <row r="1511" spans="1:22" ht="13.5" x14ac:dyDescent="0.25">
      <c r="A1511" s="3">
        <f>RSI!A1511</f>
        <v>0</v>
      </c>
      <c r="B1511" s="2">
        <f>RSI!B1511</f>
        <v>0</v>
      </c>
      <c r="C1511" s="2">
        <f>RSI!I1511</f>
        <v>6.11982603408876</v>
      </c>
      <c r="D1511" s="2">
        <f>MACD!E1511</f>
        <v>-3.4672342721154272E-17</v>
      </c>
      <c r="E1511" s="2">
        <f>MACD!F1511</f>
        <v>-5.0988739295815137E-17</v>
      </c>
      <c r="F1511" s="2">
        <f>'Moving Avg'!D1511</f>
        <v>0</v>
      </c>
      <c r="G1511" s="2">
        <f>'Moving Avg'!F1511</f>
        <v>0</v>
      </c>
      <c r="H1511" s="2">
        <f>'Moving Avg'!G1511</f>
        <v>0</v>
      </c>
      <c r="I1511" s="2">
        <f>'Moving Avg'!H1511</f>
        <v>0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  <c r="M1511" s="8">
        <f t="shared" si="230"/>
        <v>50</v>
      </c>
      <c r="N1511" s="8">
        <f t="shared" si="231"/>
        <v>0</v>
      </c>
      <c r="O1511" s="8">
        <f t="shared" si="232"/>
        <v>0</v>
      </c>
      <c r="P1511" s="8">
        <f t="shared" si="233"/>
        <v>33</v>
      </c>
      <c r="Q1511" s="9">
        <f t="shared" si="234"/>
        <v>22.45</v>
      </c>
      <c r="R1511" s="9">
        <f t="shared" si="235"/>
        <v>18.25</v>
      </c>
      <c r="S1511" s="9">
        <f t="shared" si="236"/>
        <v>22.35</v>
      </c>
      <c r="T1511" s="9">
        <f t="shared" si="237"/>
        <v>20.75</v>
      </c>
      <c r="U1511" s="8">
        <f t="shared" si="238"/>
        <v>21.016666666666669</v>
      </c>
      <c r="V1511" s="8">
        <f t="shared" si="239"/>
        <v>20.950000000000003</v>
      </c>
    </row>
    <row r="1512" spans="1:22" ht="13.5" x14ac:dyDescent="0.25">
      <c r="A1512" s="3">
        <f>RSI!A1512</f>
        <v>0</v>
      </c>
      <c r="B1512" s="2">
        <f>RSI!B1512</f>
        <v>0</v>
      </c>
      <c r="C1512" s="2">
        <f>RSI!I1512</f>
        <v>6.11982603408876</v>
      </c>
      <c r="D1512" s="2">
        <f>MACD!E1512</f>
        <v>-3.2104021038105808E-17</v>
      </c>
      <c r="E1512" s="2">
        <f>MACD!F1512</f>
        <v>-4.7211795644273275E-17</v>
      </c>
      <c r="F1512" s="2">
        <f>'Moving Avg'!D1512</f>
        <v>0</v>
      </c>
      <c r="G1512" s="2">
        <f>'Moving Avg'!F1512</f>
        <v>0</v>
      </c>
      <c r="H1512" s="2">
        <f>'Moving Avg'!G1512</f>
        <v>0</v>
      </c>
      <c r="I1512" s="2">
        <f>'Moving Avg'!H1512</f>
        <v>0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  <c r="M1512" s="8">
        <f t="shared" si="230"/>
        <v>50</v>
      </c>
      <c r="N1512" s="8">
        <f t="shared" si="231"/>
        <v>0</v>
      </c>
      <c r="O1512" s="8">
        <f t="shared" si="232"/>
        <v>0</v>
      </c>
      <c r="P1512" s="8">
        <f t="shared" si="233"/>
        <v>33</v>
      </c>
      <c r="Q1512" s="9">
        <f t="shared" si="234"/>
        <v>22.45</v>
      </c>
      <c r="R1512" s="9">
        <f t="shared" si="235"/>
        <v>18.25</v>
      </c>
      <c r="S1512" s="9">
        <f t="shared" si="236"/>
        <v>22.35</v>
      </c>
      <c r="T1512" s="9">
        <f t="shared" si="237"/>
        <v>20.75</v>
      </c>
      <c r="U1512" s="8">
        <f t="shared" si="238"/>
        <v>21.016666666666669</v>
      </c>
      <c r="V1512" s="8">
        <f t="shared" si="239"/>
        <v>20.950000000000003</v>
      </c>
    </row>
    <row r="1513" spans="1:22" ht="13.5" x14ac:dyDescent="0.25">
      <c r="A1513" s="3">
        <f>RSI!A1513</f>
        <v>0</v>
      </c>
      <c r="B1513" s="2">
        <f>RSI!B1513</f>
        <v>0</v>
      </c>
      <c r="C1513" s="2">
        <f>RSI!I1513</f>
        <v>6.11982603408876</v>
      </c>
      <c r="D1513" s="2">
        <f>MACD!E1513</f>
        <v>-2.9725945405653528E-17</v>
      </c>
      <c r="E1513" s="2">
        <f>MACD!F1513</f>
        <v>-4.3714625596549329E-17</v>
      </c>
      <c r="F1513" s="2">
        <f>'Moving Avg'!D1513</f>
        <v>0</v>
      </c>
      <c r="G1513" s="2">
        <f>'Moving Avg'!F1513</f>
        <v>0</v>
      </c>
      <c r="H1513" s="2">
        <f>'Moving Avg'!G1513</f>
        <v>0</v>
      </c>
      <c r="I1513" s="2">
        <f>'Moving Avg'!H1513</f>
        <v>0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  <c r="M1513" s="8">
        <f t="shared" si="230"/>
        <v>50</v>
      </c>
      <c r="N1513" s="8">
        <f t="shared" si="231"/>
        <v>0</v>
      </c>
      <c r="O1513" s="8">
        <f t="shared" si="232"/>
        <v>0</v>
      </c>
      <c r="P1513" s="8">
        <f t="shared" si="233"/>
        <v>33</v>
      </c>
      <c r="Q1513" s="9">
        <f t="shared" si="234"/>
        <v>22.45</v>
      </c>
      <c r="R1513" s="9">
        <f t="shared" si="235"/>
        <v>18.25</v>
      </c>
      <c r="S1513" s="9">
        <f t="shared" si="236"/>
        <v>22.35</v>
      </c>
      <c r="T1513" s="9">
        <f t="shared" si="237"/>
        <v>20.75</v>
      </c>
      <c r="U1513" s="8">
        <f t="shared" si="238"/>
        <v>21.016666666666669</v>
      </c>
      <c r="V1513" s="8">
        <f t="shared" si="239"/>
        <v>20.950000000000003</v>
      </c>
    </row>
    <row r="1514" spans="1:22" ht="13.5" x14ac:dyDescent="0.25">
      <c r="A1514" s="3">
        <f>RSI!A1514</f>
        <v>0</v>
      </c>
      <c r="B1514" s="2">
        <f>RSI!B1514</f>
        <v>0</v>
      </c>
      <c r="C1514" s="2">
        <f>RSI!I1514</f>
        <v>6.11982603408876</v>
      </c>
      <c r="D1514" s="2">
        <f>MACD!E1514</f>
        <v>-2.7524023523753267E-17</v>
      </c>
      <c r="E1514" s="2">
        <f>MACD!F1514</f>
        <v>-4.0476505181990119E-17</v>
      </c>
      <c r="F1514" s="2">
        <f>'Moving Avg'!D1514</f>
        <v>0</v>
      </c>
      <c r="G1514" s="2">
        <f>'Moving Avg'!F1514</f>
        <v>0</v>
      </c>
      <c r="H1514" s="2">
        <f>'Moving Avg'!G1514</f>
        <v>0</v>
      </c>
      <c r="I1514" s="2">
        <f>'Moving Avg'!H1514</f>
        <v>0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50</v>
      </c>
      <c r="N1514" s="8">
        <f t="shared" si="231"/>
        <v>0</v>
      </c>
      <c r="O1514" s="8">
        <f t="shared" si="232"/>
        <v>0</v>
      </c>
      <c r="P1514" s="8">
        <f t="shared" si="233"/>
        <v>33</v>
      </c>
      <c r="Q1514" s="9">
        <f t="shared" si="234"/>
        <v>22.45</v>
      </c>
      <c r="R1514" s="9">
        <f t="shared" si="235"/>
        <v>18.25</v>
      </c>
      <c r="S1514" s="9">
        <f t="shared" si="236"/>
        <v>22.35</v>
      </c>
      <c r="T1514" s="9">
        <f t="shared" si="237"/>
        <v>20.75</v>
      </c>
      <c r="U1514" s="8">
        <f t="shared" si="238"/>
        <v>21.016666666666669</v>
      </c>
      <c r="V1514" s="8">
        <f t="shared" si="239"/>
        <v>20.950000000000003</v>
      </c>
    </row>
    <row r="1515" spans="1:22" ht="13.5" x14ac:dyDescent="0.25">
      <c r="A1515" s="3">
        <f>RSI!A1515</f>
        <v>0</v>
      </c>
      <c r="B1515" s="2">
        <f>RSI!B1515</f>
        <v>0</v>
      </c>
      <c r="C1515" s="2">
        <f>RSI!I1515</f>
        <v>6.11982603408876</v>
      </c>
      <c r="D1515" s="2">
        <f>MACD!E1515</f>
        <v>-2.548520696643821E-17</v>
      </c>
      <c r="E1515" s="2">
        <f>MACD!F1515</f>
        <v>-3.7478245538879737E-17</v>
      </c>
      <c r="F1515" s="2">
        <f>'Moving Avg'!D1515</f>
        <v>0</v>
      </c>
      <c r="G1515" s="2">
        <f>'Moving Avg'!F1515</f>
        <v>0</v>
      </c>
      <c r="H1515" s="2">
        <f>'Moving Avg'!G1515</f>
        <v>0</v>
      </c>
      <c r="I1515" s="2">
        <f>'Moving Avg'!H1515</f>
        <v>0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50</v>
      </c>
      <c r="N1515" s="8">
        <f t="shared" si="231"/>
        <v>0</v>
      </c>
      <c r="O1515" s="8">
        <f t="shared" si="232"/>
        <v>0</v>
      </c>
      <c r="P1515" s="8">
        <f t="shared" si="233"/>
        <v>33</v>
      </c>
      <c r="Q1515" s="9">
        <f t="shared" si="234"/>
        <v>22.45</v>
      </c>
      <c r="R1515" s="9">
        <f t="shared" si="235"/>
        <v>18.25</v>
      </c>
      <c r="S1515" s="9">
        <f t="shared" si="236"/>
        <v>22.35</v>
      </c>
      <c r="T1515" s="9">
        <f t="shared" si="237"/>
        <v>20.75</v>
      </c>
      <c r="U1515" s="8">
        <f t="shared" si="238"/>
        <v>21.016666666666669</v>
      </c>
      <c r="V1515" s="8">
        <f t="shared" si="239"/>
        <v>20.950000000000003</v>
      </c>
    </row>
    <row r="1516" spans="1:22" ht="13.5" x14ac:dyDescent="0.25">
      <c r="A1516" s="3">
        <f>RSI!A1516</f>
        <v>0</v>
      </c>
      <c r="B1516" s="2">
        <f>RSI!B1516</f>
        <v>0</v>
      </c>
      <c r="C1516" s="2">
        <f>RSI!I1516</f>
        <v>6.11982603408876</v>
      </c>
      <c r="D1516" s="2">
        <f>MACD!E1516</f>
        <v>-2.3597413857813159E-17</v>
      </c>
      <c r="E1516" s="2">
        <f>MACD!F1516</f>
        <v>-3.4702079202666424E-17</v>
      </c>
      <c r="F1516" s="2">
        <f>'Moving Avg'!D1516</f>
        <v>0</v>
      </c>
      <c r="G1516" s="2">
        <f>'Moving Avg'!F1516</f>
        <v>0</v>
      </c>
      <c r="H1516" s="2">
        <f>'Moving Avg'!G1516</f>
        <v>0</v>
      </c>
      <c r="I1516" s="2">
        <f>'Moving Avg'!H1516</f>
        <v>0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50</v>
      </c>
      <c r="N1516" s="8">
        <f t="shared" si="231"/>
        <v>0</v>
      </c>
      <c r="O1516" s="8">
        <f t="shared" si="232"/>
        <v>0</v>
      </c>
      <c r="P1516" s="8">
        <f t="shared" si="233"/>
        <v>33</v>
      </c>
      <c r="Q1516" s="9">
        <f t="shared" si="234"/>
        <v>22.45</v>
      </c>
      <c r="R1516" s="9">
        <f t="shared" si="235"/>
        <v>18.25</v>
      </c>
      <c r="S1516" s="9">
        <f t="shared" si="236"/>
        <v>22.35</v>
      </c>
      <c r="T1516" s="9">
        <f t="shared" si="237"/>
        <v>20.75</v>
      </c>
      <c r="U1516" s="8">
        <f t="shared" si="238"/>
        <v>21.016666666666669</v>
      </c>
      <c r="V1516" s="8">
        <f t="shared" si="239"/>
        <v>20.950000000000003</v>
      </c>
    </row>
    <row r="1517" spans="1:22" ht="13.5" x14ac:dyDescent="0.25">
      <c r="A1517" s="3">
        <f>RSI!A1517</f>
        <v>0</v>
      </c>
      <c r="B1517" s="2">
        <f>RSI!B1517</f>
        <v>0</v>
      </c>
      <c r="C1517" s="2">
        <f>RSI!I1517</f>
        <v>6.11982603408876</v>
      </c>
      <c r="D1517" s="2">
        <f>MACD!E1517</f>
        <v>-2.1849457275752925E-17</v>
      </c>
      <c r="E1517" s="2">
        <f>MACD!F1517</f>
        <v>-3.2131554817283724E-17</v>
      </c>
      <c r="F1517" s="2">
        <f>'Moving Avg'!D1517</f>
        <v>0</v>
      </c>
      <c r="G1517" s="2">
        <f>'Moving Avg'!F1517</f>
        <v>0</v>
      </c>
      <c r="H1517" s="2">
        <f>'Moving Avg'!G1517</f>
        <v>0</v>
      </c>
      <c r="I1517" s="2">
        <f>'Moving Avg'!H1517</f>
        <v>0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50</v>
      </c>
      <c r="N1517" s="8">
        <f t="shared" si="231"/>
        <v>0</v>
      </c>
      <c r="O1517" s="8">
        <f t="shared" si="232"/>
        <v>0</v>
      </c>
      <c r="P1517" s="8">
        <f t="shared" si="233"/>
        <v>33</v>
      </c>
      <c r="Q1517" s="9">
        <f t="shared" si="234"/>
        <v>22.45</v>
      </c>
      <c r="R1517" s="9">
        <f t="shared" si="235"/>
        <v>18.25</v>
      </c>
      <c r="S1517" s="9">
        <f t="shared" si="236"/>
        <v>22.35</v>
      </c>
      <c r="T1517" s="9">
        <f t="shared" si="237"/>
        <v>20.75</v>
      </c>
      <c r="U1517" s="8">
        <f t="shared" si="238"/>
        <v>21.016666666666669</v>
      </c>
      <c r="V1517" s="8">
        <f t="shared" si="239"/>
        <v>20.950000000000003</v>
      </c>
    </row>
    <row r="1518" spans="1:22" ht="13.5" x14ac:dyDescent="0.25">
      <c r="A1518" s="3">
        <f>RSI!A1518</f>
        <v>0</v>
      </c>
      <c r="B1518" s="2">
        <f>RSI!B1518</f>
        <v>0</v>
      </c>
      <c r="C1518" s="2">
        <f>RSI!I1518</f>
        <v>6.11982603408876</v>
      </c>
      <c r="D1518" s="2">
        <f>MACD!E1518</f>
        <v>-2.0230978959030486E-17</v>
      </c>
      <c r="E1518" s="2">
        <f>MACD!F1518</f>
        <v>-2.9751439645633077E-17</v>
      </c>
      <c r="F1518" s="2">
        <f>'Moving Avg'!D1518</f>
        <v>0</v>
      </c>
      <c r="G1518" s="2">
        <f>'Moving Avg'!F1518</f>
        <v>0</v>
      </c>
      <c r="H1518" s="2">
        <f>'Moving Avg'!G1518</f>
        <v>0</v>
      </c>
      <c r="I1518" s="2">
        <f>'Moving Avg'!H1518</f>
        <v>0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  <c r="M1518" s="8">
        <f t="shared" si="230"/>
        <v>50</v>
      </c>
      <c r="N1518" s="8">
        <f t="shared" si="231"/>
        <v>0</v>
      </c>
      <c r="O1518" s="8">
        <f t="shared" si="232"/>
        <v>0</v>
      </c>
      <c r="P1518" s="8">
        <f t="shared" si="233"/>
        <v>33</v>
      </c>
      <c r="Q1518" s="9">
        <f t="shared" si="234"/>
        <v>22.45</v>
      </c>
      <c r="R1518" s="9">
        <f t="shared" si="235"/>
        <v>18.25</v>
      </c>
      <c r="S1518" s="9">
        <f t="shared" si="236"/>
        <v>22.35</v>
      </c>
      <c r="T1518" s="9">
        <f t="shared" si="237"/>
        <v>20.75</v>
      </c>
      <c r="U1518" s="8">
        <f t="shared" si="238"/>
        <v>21.016666666666669</v>
      </c>
      <c r="V1518" s="8">
        <f t="shared" si="239"/>
        <v>20.950000000000003</v>
      </c>
    </row>
    <row r="1519" spans="1:22" ht="13.5" x14ac:dyDescent="0.25">
      <c r="A1519" s="3">
        <f>RSI!A1519</f>
        <v>0</v>
      </c>
      <c r="B1519" s="2">
        <f>RSI!B1519</f>
        <v>0</v>
      </c>
      <c r="C1519" s="2">
        <f>RSI!I1519</f>
        <v>6.11982603408876</v>
      </c>
      <c r="D1519" s="2">
        <f>MACD!E1519</f>
        <v>-1.8732387925028228E-17</v>
      </c>
      <c r="E1519" s="2">
        <f>MACD!F1519</f>
        <v>-2.754762930151211E-17</v>
      </c>
      <c r="F1519" s="2">
        <f>'Moving Avg'!D1519</f>
        <v>0</v>
      </c>
      <c r="G1519" s="2">
        <f>'Moving Avg'!F1519</f>
        <v>0</v>
      </c>
      <c r="H1519" s="2">
        <f>'Moving Avg'!G1519</f>
        <v>0</v>
      </c>
      <c r="I1519" s="2">
        <f>'Moving Avg'!H1519</f>
        <v>0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50</v>
      </c>
      <c r="N1519" s="8">
        <f t="shared" si="231"/>
        <v>0</v>
      </c>
      <c r="O1519" s="8">
        <f t="shared" si="232"/>
        <v>0</v>
      </c>
      <c r="P1519" s="8">
        <f t="shared" si="233"/>
        <v>33</v>
      </c>
      <c r="Q1519" s="9">
        <f t="shared" si="234"/>
        <v>22.45</v>
      </c>
      <c r="R1519" s="9">
        <f t="shared" si="235"/>
        <v>18.25</v>
      </c>
      <c r="S1519" s="9">
        <f t="shared" si="236"/>
        <v>22.35</v>
      </c>
      <c r="T1519" s="9">
        <f t="shared" si="237"/>
        <v>20.75</v>
      </c>
      <c r="U1519" s="8">
        <f t="shared" si="238"/>
        <v>21.016666666666669</v>
      </c>
      <c r="V1519" s="8">
        <f t="shared" si="239"/>
        <v>20.950000000000003</v>
      </c>
    </row>
    <row r="1520" spans="1:22" ht="13.5" x14ac:dyDescent="0.25">
      <c r="A1520" s="3">
        <f>RSI!A1520</f>
        <v>0</v>
      </c>
      <c r="B1520" s="2">
        <f>RSI!B1520</f>
        <v>0</v>
      </c>
      <c r="C1520" s="2">
        <f>RSI!I1520</f>
        <v>6.11982603408876</v>
      </c>
      <c r="D1520" s="2">
        <f>MACD!E1520</f>
        <v>-1.7344803634285395E-17</v>
      </c>
      <c r="E1520" s="2">
        <f>MACD!F1520</f>
        <v>-2.5507064168066768E-17</v>
      </c>
      <c r="F1520" s="2">
        <f>'Moving Avg'!D1520</f>
        <v>0</v>
      </c>
      <c r="G1520" s="2">
        <f>'Moving Avg'!F1520</f>
        <v>0</v>
      </c>
      <c r="H1520" s="2">
        <f>'Moving Avg'!G1520</f>
        <v>0</v>
      </c>
      <c r="I1520" s="2">
        <f>'Moving Avg'!H1520</f>
        <v>0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  <c r="M1520" s="8">
        <f t="shared" si="230"/>
        <v>50</v>
      </c>
      <c r="N1520" s="8">
        <f t="shared" si="231"/>
        <v>0</v>
      </c>
      <c r="O1520" s="8">
        <f t="shared" si="232"/>
        <v>0</v>
      </c>
      <c r="P1520" s="8">
        <f t="shared" si="233"/>
        <v>33</v>
      </c>
      <c r="Q1520" s="9">
        <f t="shared" si="234"/>
        <v>22.45</v>
      </c>
      <c r="R1520" s="9">
        <f t="shared" si="235"/>
        <v>18.25</v>
      </c>
      <c r="S1520" s="9">
        <f t="shared" si="236"/>
        <v>22.35</v>
      </c>
      <c r="T1520" s="9">
        <f t="shared" si="237"/>
        <v>20.75</v>
      </c>
      <c r="U1520" s="8">
        <f t="shared" si="238"/>
        <v>21.016666666666669</v>
      </c>
      <c r="V1520" s="8">
        <f t="shared" si="239"/>
        <v>20.950000000000003</v>
      </c>
    </row>
    <row r="1521" spans="1:22" ht="13.5" x14ac:dyDescent="0.25">
      <c r="A1521" s="3">
        <f>RSI!A1521</f>
        <v>0</v>
      </c>
      <c r="B1521" s="2">
        <f>RSI!B1521</f>
        <v>0</v>
      </c>
      <c r="C1521" s="2">
        <f>RSI!I1521</f>
        <v>6.11982603408876</v>
      </c>
      <c r="D1521" s="2">
        <f>MACD!E1521</f>
        <v>-1.606000336507907E-17</v>
      </c>
      <c r="E1521" s="2">
        <f>MACD!F1521</f>
        <v>-2.361765200746923E-17</v>
      </c>
      <c r="F1521" s="2">
        <f>'Moving Avg'!D1521</f>
        <v>0</v>
      </c>
      <c r="G1521" s="2">
        <f>'Moving Avg'!F1521</f>
        <v>0</v>
      </c>
      <c r="H1521" s="2">
        <f>'Moving Avg'!G1521</f>
        <v>0</v>
      </c>
      <c r="I1521" s="2">
        <f>'Moving Avg'!H1521</f>
        <v>0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  <c r="M1521" s="8">
        <f t="shared" si="230"/>
        <v>50</v>
      </c>
      <c r="N1521" s="8">
        <f t="shared" si="231"/>
        <v>0</v>
      </c>
      <c r="O1521" s="8">
        <f t="shared" si="232"/>
        <v>0</v>
      </c>
      <c r="P1521" s="8">
        <f t="shared" si="233"/>
        <v>33</v>
      </c>
      <c r="Q1521" s="9">
        <f t="shared" si="234"/>
        <v>22.45</v>
      </c>
      <c r="R1521" s="9">
        <f t="shared" si="235"/>
        <v>18.25</v>
      </c>
      <c r="S1521" s="9">
        <f t="shared" si="236"/>
        <v>22.35</v>
      </c>
      <c r="T1521" s="9">
        <f t="shared" si="237"/>
        <v>20.75</v>
      </c>
      <c r="U1521" s="8">
        <f t="shared" si="238"/>
        <v>21.016666666666669</v>
      </c>
      <c r="V1521" s="8">
        <f t="shared" si="239"/>
        <v>20.950000000000003</v>
      </c>
    </row>
    <row r="1522" spans="1:22" ht="13.5" x14ac:dyDescent="0.25">
      <c r="A1522" s="3">
        <f>RSI!A1522</f>
        <v>0</v>
      </c>
      <c r="B1522" s="2">
        <f>RSI!B1522</f>
        <v>0</v>
      </c>
      <c r="C1522" s="2">
        <f>RSI!I1522</f>
        <v>6.11982603408876</v>
      </c>
      <c r="D1522" s="2">
        <f>MACD!E1522</f>
        <v>-1.4870373486184325E-17</v>
      </c>
      <c r="E1522" s="2">
        <f>MACD!F1522</f>
        <v>-2.1868196303212251E-17</v>
      </c>
      <c r="F1522" s="2">
        <f>'Moving Avg'!D1522</f>
        <v>0</v>
      </c>
      <c r="G1522" s="2">
        <f>'Moving Avg'!F1522</f>
        <v>0</v>
      </c>
      <c r="H1522" s="2">
        <f>'Moving Avg'!G1522</f>
        <v>0</v>
      </c>
      <c r="I1522" s="2">
        <f>'Moving Avg'!H1522</f>
        <v>0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  <c r="M1522" s="8">
        <f t="shared" si="230"/>
        <v>50</v>
      </c>
      <c r="N1522" s="8">
        <f t="shared" si="231"/>
        <v>0</v>
      </c>
      <c r="O1522" s="8">
        <f t="shared" si="232"/>
        <v>0</v>
      </c>
      <c r="P1522" s="8">
        <f t="shared" si="233"/>
        <v>33</v>
      </c>
      <c r="Q1522" s="9">
        <f t="shared" si="234"/>
        <v>22.45</v>
      </c>
      <c r="R1522" s="9">
        <f t="shared" si="235"/>
        <v>18.25</v>
      </c>
      <c r="S1522" s="9">
        <f t="shared" si="236"/>
        <v>22.35</v>
      </c>
      <c r="T1522" s="9">
        <f t="shared" si="237"/>
        <v>20.75</v>
      </c>
      <c r="U1522" s="8">
        <f t="shared" si="238"/>
        <v>21.016666666666669</v>
      </c>
      <c r="V1522" s="8">
        <f t="shared" si="239"/>
        <v>20.950000000000003</v>
      </c>
    </row>
    <row r="1523" spans="1:22" ht="13.5" x14ac:dyDescent="0.25">
      <c r="A1523" s="3">
        <f>RSI!A1523</f>
        <v>0</v>
      </c>
      <c r="B1523" s="2">
        <f>RSI!B1523</f>
        <v>0</v>
      </c>
      <c r="C1523" s="2">
        <f>RSI!I1523</f>
        <v>6.11982603408876</v>
      </c>
      <c r="D1523" s="2">
        <f>MACD!E1523</f>
        <v>-1.376886433905956E-17</v>
      </c>
      <c r="E1523" s="2">
        <f>MACD!F1523</f>
        <v>-2.0248329910381717E-17</v>
      </c>
      <c r="F1523" s="2">
        <f>'Moving Avg'!D1523</f>
        <v>0</v>
      </c>
      <c r="G1523" s="2">
        <f>'Moving Avg'!F1523</f>
        <v>0</v>
      </c>
      <c r="H1523" s="2">
        <f>'Moving Avg'!G1523</f>
        <v>0</v>
      </c>
      <c r="I1523" s="2">
        <f>'Moving Avg'!H1523</f>
        <v>0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  <c r="M1523" s="8">
        <f t="shared" si="230"/>
        <v>50</v>
      </c>
      <c r="N1523" s="8">
        <f t="shared" si="231"/>
        <v>0</v>
      </c>
      <c r="O1523" s="8">
        <f t="shared" si="232"/>
        <v>0</v>
      </c>
      <c r="P1523" s="8">
        <f t="shared" si="233"/>
        <v>33</v>
      </c>
      <c r="Q1523" s="9">
        <f t="shared" si="234"/>
        <v>22.45</v>
      </c>
      <c r="R1523" s="9">
        <f t="shared" si="235"/>
        <v>18.25</v>
      </c>
      <c r="S1523" s="9">
        <f t="shared" si="236"/>
        <v>22.35</v>
      </c>
      <c r="T1523" s="9">
        <f t="shared" si="237"/>
        <v>20.75</v>
      </c>
      <c r="U1523" s="8">
        <f t="shared" si="238"/>
        <v>21.016666666666669</v>
      </c>
      <c r="V1523" s="8">
        <f t="shared" si="239"/>
        <v>20.950000000000003</v>
      </c>
    </row>
    <row r="1524" spans="1:22" ht="13.5" x14ac:dyDescent="0.25">
      <c r="A1524" s="3">
        <f>RSI!A1524</f>
        <v>0</v>
      </c>
      <c r="B1524" s="2">
        <f>RSI!B1524</f>
        <v>0</v>
      </c>
      <c r="C1524" s="2">
        <f>RSI!I1524</f>
        <v>6.11982603408876</v>
      </c>
      <c r="D1524" s="2">
        <f>MACD!E1524</f>
        <v>-1.2748948462092185E-17</v>
      </c>
      <c r="E1524" s="2">
        <f>MACD!F1524</f>
        <v>-1.8748453620723811E-17</v>
      </c>
      <c r="F1524" s="2">
        <f>'Moving Avg'!D1524</f>
        <v>0</v>
      </c>
      <c r="G1524" s="2">
        <f>'Moving Avg'!F1524</f>
        <v>0</v>
      </c>
      <c r="H1524" s="2">
        <f>'Moving Avg'!G1524</f>
        <v>0</v>
      </c>
      <c r="I1524" s="2">
        <f>'Moving Avg'!H1524</f>
        <v>0</v>
      </c>
      <c r="J1524" s="6" t="str">
        <f>OBV!F1524</f>
        <v>NEUTRAL</v>
      </c>
      <c r="K1524" s="6" t="str">
        <f>OBV!G1524</f>
        <v>NEUTRAL</v>
      </c>
      <c r="L1524" s="6" t="str">
        <f>OBV!H1524</f>
        <v>NEUTRAL</v>
      </c>
      <c r="M1524" s="8">
        <f t="shared" si="230"/>
        <v>50</v>
      </c>
      <c r="N1524" s="8">
        <f t="shared" si="231"/>
        <v>0</v>
      </c>
      <c r="O1524" s="8">
        <f t="shared" si="232"/>
        <v>0</v>
      </c>
      <c r="P1524" s="8">
        <f t="shared" si="233"/>
        <v>33</v>
      </c>
      <c r="Q1524" s="9">
        <f t="shared" si="234"/>
        <v>22.45</v>
      </c>
      <c r="R1524" s="9">
        <f t="shared" si="235"/>
        <v>18.25</v>
      </c>
      <c r="S1524" s="9">
        <f t="shared" si="236"/>
        <v>22.35</v>
      </c>
      <c r="T1524" s="9">
        <f t="shared" si="237"/>
        <v>20.75</v>
      </c>
      <c r="U1524" s="8">
        <f t="shared" si="238"/>
        <v>21.016666666666669</v>
      </c>
      <c r="V1524" s="8">
        <f t="shared" si="239"/>
        <v>20.950000000000003</v>
      </c>
    </row>
    <row r="1525" spans="1:22" ht="13.5" x14ac:dyDescent="0.25">
      <c r="A1525" s="3">
        <f>RSI!A1525</f>
        <v>0</v>
      </c>
      <c r="B1525" s="2">
        <f>RSI!B1525</f>
        <v>0</v>
      </c>
      <c r="C1525" s="2">
        <f>RSI!I1525</f>
        <v>6.11982603408876</v>
      </c>
      <c r="D1525" s="2">
        <f>MACD!E1525</f>
        <v>-1.1804581909344615E-17</v>
      </c>
      <c r="E1525" s="2">
        <f>MACD!F1525</f>
        <v>-1.7359679278447973E-17</v>
      </c>
      <c r="F1525" s="2">
        <f>'Moving Avg'!D1525</f>
        <v>0</v>
      </c>
      <c r="G1525" s="2">
        <f>'Moving Avg'!F1525</f>
        <v>0</v>
      </c>
      <c r="H1525" s="2">
        <f>'Moving Avg'!G1525</f>
        <v>0</v>
      </c>
      <c r="I1525" s="2">
        <f>'Moving Avg'!H1525</f>
        <v>0</v>
      </c>
      <c r="J1525" s="6" t="str">
        <f>OBV!F1525</f>
        <v>NEUTRAL</v>
      </c>
      <c r="K1525" s="6" t="str">
        <f>OBV!G1525</f>
        <v>NEUTRAL</v>
      </c>
      <c r="L1525" s="6" t="str">
        <f>OBV!H1525</f>
        <v>NEUTRAL</v>
      </c>
      <c r="M1525" s="8">
        <f t="shared" si="230"/>
        <v>50</v>
      </c>
      <c r="N1525" s="8">
        <f t="shared" si="231"/>
        <v>0</v>
      </c>
      <c r="O1525" s="8">
        <f t="shared" si="232"/>
        <v>0</v>
      </c>
      <c r="P1525" s="8">
        <f t="shared" si="233"/>
        <v>33</v>
      </c>
      <c r="Q1525" s="9">
        <f t="shared" si="234"/>
        <v>22.45</v>
      </c>
      <c r="R1525" s="9">
        <f t="shared" si="235"/>
        <v>18.25</v>
      </c>
      <c r="S1525" s="9">
        <f t="shared" si="236"/>
        <v>22.35</v>
      </c>
      <c r="T1525" s="9">
        <f t="shared" si="237"/>
        <v>20.75</v>
      </c>
      <c r="U1525" s="8">
        <f t="shared" si="238"/>
        <v>21.016666666666669</v>
      </c>
      <c r="V1525" s="8">
        <f t="shared" si="239"/>
        <v>20.950000000000003</v>
      </c>
    </row>
    <row r="1526" spans="1:22" ht="13.5" x14ac:dyDescent="0.25">
      <c r="A1526" s="3">
        <f>RSI!A1526</f>
        <v>0</v>
      </c>
      <c r="B1526" s="2">
        <f>RSI!B1526</f>
        <v>0</v>
      </c>
      <c r="C1526" s="2">
        <f>RSI!I1526</f>
        <v>6.11982603408876</v>
      </c>
      <c r="D1526" s="2">
        <f>MACD!E1526</f>
        <v>-1.0930168434578347E-17</v>
      </c>
      <c r="E1526" s="2">
        <f>MACD!F1526</f>
        <v>-1.6073777109674049E-17</v>
      </c>
      <c r="F1526" s="2">
        <f>'Moving Avg'!D1526</f>
        <v>0</v>
      </c>
      <c r="G1526" s="2">
        <f>'Moving Avg'!F1526</f>
        <v>0</v>
      </c>
      <c r="H1526" s="2">
        <f>'Moving Avg'!G1526</f>
        <v>0</v>
      </c>
      <c r="I1526" s="2">
        <f>'Moving Avg'!H1526</f>
        <v>0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  <c r="M1526" s="8">
        <f t="shared" si="230"/>
        <v>50</v>
      </c>
      <c r="N1526" s="8">
        <f t="shared" si="231"/>
        <v>0</v>
      </c>
      <c r="O1526" s="8">
        <f t="shared" si="232"/>
        <v>0</v>
      </c>
      <c r="P1526" s="8">
        <f t="shared" si="233"/>
        <v>33</v>
      </c>
      <c r="Q1526" s="9">
        <f t="shared" si="234"/>
        <v>22.45</v>
      </c>
      <c r="R1526" s="9">
        <f t="shared" si="235"/>
        <v>18.25</v>
      </c>
      <c r="S1526" s="9">
        <f t="shared" si="236"/>
        <v>22.35</v>
      </c>
      <c r="T1526" s="9">
        <f t="shared" si="237"/>
        <v>20.75</v>
      </c>
      <c r="U1526" s="8">
        <f t="shared" si="238"/>
        <v>21.016666666666669</v>
      </c>
      <c r="V1526" s="8">
        <f t="shared" si="239"/>
        <v>20.950000000000003</v>
      </c>
    </row>
    <row r="1527" spans="1:22" ht="13.5" x14ac:dyDescent="0.25">
      <c r="A1527" s="3">
        <f>RSI!A1527</f>
        <v>0</v>
      </c>
      <c r="B1527" s="2">
        <f>RSI!B1527</f>
        <v>0</v>
      </c>
      <c r="C1527" s="2">
        <f>RSI!I1527</f>
        <v>6.11982603408876</v>
      </c>
      <c r="D1527" s="2">
        <f>MACD!E1527</f>
        <v>-1.0120526328313284E-17</v>
      </c>
      <c r="E1527" s="2">
        <f>MACD!F1527</f>
        <v>-1.4883126953401895E-17</v>
      </c>
      <c r="F1527" s="2">
        <f>'Moving Avg'!D1527</f>
        <v>0</v>
      </c>
      <c r="G1527" s="2">
        <f>'Moving Avg'!F1527</f>
        <v>0</v>
      </c>
      <c r="H1527" s="2">
        <f>'Moving Avg'!G1527</f>
        <v>0</v>
      </c>
      <c r="I1527" s="2">
        <f>'Moving Avg'!H1527</f>
        <v>0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  <c r="M1527" s="8">
        <f t="shared" si="230"/>
        <v>50</v>
      </c>
      <c r="N1527" s="8">
        <f t="shared" si="231"/>
        <v>0</v>
      </c>
      <c r="O1527" s="8">
        <f t="shared" si="232"/>
        <v>0</v>
      </c>
      <c r="P1527" s="8">
        <f t="shared" si="233"/>
        <v>33</v>
      </c>
      <c r="Q1527" s="9">
        <f t="shared" si="234"/>
        <v>22.45</v>
      </c>
      <c r="R1527" s="9">
        <f t="shared" si="235"/>
        <v>18.25</v>
      </c>
      <c r="S1527" s="9">
        <f t="shared" si="236"/>
        <v>22.35</v>
      </c>
      <c r="T1527" s="9">
        <f t="shared" si="237"/>
        <v>20.75</v>
      </c>
      <c r="U1527" s="8">
        <f t="shared" si="238"/>
        <v>21.016666666666669</v>
      </c>
      <c r="V1527" s="8">
        <f t="shared" si="239"/>
        <v>20.950000000000003</v>
      </c>
    </row>
    <row r="1528" spans="1:22" ht="13.5" x14ac:dyDescent="0.25">
      <c r="A1528" s="3">
        <f>RSI!A1528</f>
        <v>0</v>
      </c>
      <c r="B1528" s="2">
        <f>RSI!B1528</f>
        <v>0</v>
      </c>
      <c r="C1528" s="2">
        <f>RSI!I1528</f>
        <v>6.11982603408876</v>
      </c>
      <c r="D1528" s="2">
        <f>MACD!E1528</f>
        <v>-9.3708577114011886E-18</v>
      </c>
      <c r="E1528" s="2">
        <f>MACD!F1528</f>
        <v>-1.3780673105001755E-17</v>
      </c>
      <c r="F1528" s="2">
        <f>'Moving Avg'!D1528</f>
        <v>0</v>
      </c>
      <c r="G1528" s="2">
        <f>'Moving Avg'!F1528</f>
        <v>0</v>
      </c>
      <c r="H1528" s="2">
        <f>'Moving Avg'!G1528</f>
        <v>0</v>
      </c>
      <c r="I1528" s="2">
        <f>'Moving Avg'!H1528</f>
        <v>0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50</v>
      </c>
      <c r="N1528" s="8">
        <f t="shared" si="231"/>
        <v>0</v>
      </c>
      <c r="O1528" s="8">
        <f t="shared" si="232"/>
        <v>0</v>
      </c>
      <c r="P1528" s="8">
        <f t="shared" si="233"/>
        <v>33</v>
      </c>
      <c r="Q1528" s="9">
        <f t="shared" si="234"/>
        <v>22.45</v>
      </c>
      <c r="R1528" s="9">
        <f t="shared" si="235"/>
        <v>18.25</v>
      </c>
      <c r="S1528" s="9">
        <f t="shared" si="236"/>
        <v>22.35</v>
      </c>
      <c r="T1528" s="9">
        <f t="shared" si="237"/>
        <v>20.75</v>
      </c>
      <c r="U1528" s="8">
        <f t="shared" si="238"/>
        <v>21.016666666666669</v>
      </c>
      <c r="V1528" s="8">
        <f t="shared" si="239"/>
        <v>20.950000000000003</v>
      </c>
    </row>
    <row r="1529" spans="1:22" ht="13.5" x14ac:dyDescent="0.25">
      <c r="A1529" s="3">
        <f>RSI!A1529</f>
        <v>0</v>
      </c>
      <c r="B1529" s="2">
        <f>RSI!B1529</f>
        <v>0</v>
      </c>
      <c r="C1529" s="2">
        <f>RSI!I1529</f>
        <v>6.11982603408876</v>
      </c>
      <c r="D1529" s="2">
        <f>MACD!E1529</f>
        <v>-8.6767201031492492E-18</v>
      </c>
      <c r="E1529" s="2">
        <f>MACD!F1529</f>
        <v>-1.2759882504631254E-17</v>
      </c>
      <c r="F1529" s="2">
        <f>'Moving Avg'!D1529</f>
        <v>0</v>
      </c>
      <c r="G1529" s="2">
        <f>'Moving Avg'!F1529</f>
        <v>0</v>
      </c>
      <c r="H1529" s="2">
        <f>'Moving Avg'!G1529</f>
        <v>0</v>
      </c>
      <c r="I1529" s="2">
        <f>'Moving Avg'!H1529</f>
        <v>0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50</v>
      </c>
      <c r="N1529" s="8">
        <f t="shared" si="231"/>
        <v>0</v>
      </c>
      <c r="O1529" s="8">
        <f t="shared" si="232"/>
        <v>0</v>
      </c>
      <c r="P1529" s="8">
        <f t="shared" si="233"/>
        <v>33</v>
      </c>
      <c r="Q1529" s="9">
        <f t="shared" si="234"/>
        <v>22.45</v>
      </c>
      <c r="R1529" s="9">
        <f t="shared" si="235"/>
        <v>18.25</v>
      </c>
      <c r="S1529" s="9">
        <f t="shared" si="236"/>
        <v>22.35</v>
      </c>
      <c r="T1529" s="9">
        <f t="shared" si="237"/>
        <v>20.75</v>
      </c>
      <c r="U1529" s="8">
        <f t="shared" si="238"/>
        <v>21.016666666666669</v>
      </c>
      <c r="V1529" s="8">
        <f t="shared" si="239"/>
        <v>20.950000000000003</v>
      </c>
    </row>
    <row r="1530" spans="1:22" ht="13.5" x14ac:dyDescent="0.25">
      <c r="A1530" s="3">
        <f>RSI!A1530</f>
        <v>0</v>
      </c>
      <c r="B1530" s="2">
        <f>RSI!B1530</f>
        <v>0</v>
      </c>
      <c r="C1530" s="2">
        <f>RSI!I1530</f>
        <v>6.11982603408876</v>
      </c>
      <c r="D1530" s="2">
        <f>MACD!E1530</f>
        <v>-8.0340000955085644E-18</v>
      </c>
      <c r="E1530" s="2">
        <f>MACD!F1530</f>
        <v>-1.1814706022806717E-17</v>
      </c>
      <c r="F1530" s="2">
        <f>'Moving Avg'!D1530</f>
        <v>0</v>
      </c>
      <c r="G1530" s="2">
        <f>'Moving Avg'!F1530</f>
        <v>0</v>
      </c>
      <c r="H1530" s="2">
        <f>'Moving Avg'!G1530</f>
        <v>0</v>
      </c>
      <c r="I1530" s="2">
        <f>'Moving Avg'!H1530</f>
        <v>0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50</v>
      </c>
      <c r="N1530" s="8">
        <f t="shared" si="231"/>
        <v>0</v>
      </c>
      <c r="O1530" s="8">
        <f t="shared" si="232"/>
        <v>0</v>
      </c>
      <c r="P1530" s="8">
        <f t="shared" si="233"/>
        <v>33</v>
      </c>
      <c r="Q1530" s="9">
        <f t="shared" si="234"/>
        <v>22.45</v>
      </c>
      <c r="R1530" s="9">
        <f t="shared" si="235"/>
        <v>18.25</v>
      </c>
      <c r="S1530" s="9">
        <f t="shared" si="236"/>
        <v>22.35</v>
      </c>
      <c r="T1530" s="9">
        <f t="shared" si="237"/>
        <v>20.75</v>
      </c>
      <c r="U1530" s="8">
        <f t="shared" si="238"/>
        <v>21.016666666666669</v>
      </c>
      <c r="V1530" s="8">
        <f t="shared" si="239"/>
        <v>20.950000000000003</v>
      </c>
    </row>
    <row r="1531" spans="1:22" ht="13.5" x14ac:dyDescent="0.25">
      <c r="A1531" s="3">
        <f>RSI!A1531</f>
        <v>0</v>
      </c>
      <c r="B1531" s="2">
        <f>RSI!B1531</f>
        <v>0</v>
      </c>
      <c r="C1531" s="2">
        <f>RSI!I1531</f>
        <v>6.11982603408876</v>
      </c>
      <c r="D1531" s="2">
        <f>MACD!E1531</f>
        <v>-7.4388889773227455E-18</v>
      </c>
      <c r="E1531" s="2">
        <f>MACD!F1531</f>
        <v>-1.0939542613709923E-17</v>
      </c>
      <c r="F1531" s="2">
        <f>'Moving Avg'!D1531</f>
        <v>0</v>
      </c>
      <c r="G1531" s="2">
        <f>'Moving Avg'!F1531</f>
        <v>0</v>
      </c>
      <c r="H1531" s="2">
        <f>'Moving Avg'!G1531</f>
        <v>0</v>
      </c>
      <c r="I1531" s="2">
        <f>'Moving Avg'!H1531</f>
        <v>0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50</v>
      </c>
      <c r="N1531" s="8">
        <f t="shared" si="231"/>
        <v>0</v>
      </c>
      <c r="O1531" s="8">
        <f t="shared" si="232"/>
        <v>0</v>
      </c>
      <c r="P1531" s="8">
        <f t="shared" si="233"/>
        <v>33</v>
      </c>
      <c r="Q1531" s="9">
        <f t="shared" si="234"/>
        <v>22.45</v>
      </c>
      <c r="R1531" s="9">
        <f t="shared" si="235"/>
        <v>18.25</v>
      </c>
      <c r="S1531" s="9">
        <f t="shared" si="236"/>
        <v>22.35</v>
      </c>
      <c r="T1531" s="9">
        <f t="shared" si="237"/>
        <v>20.75</v>
      </c>
      <c r="U1531" s="8">
        <f t="shared" si="238"/>
        <v>21.016666666666669</v>
      </c>
      <c r="V1531" s="8">
        <f t="shared" si="239"/>
        <v>20.950000000000003</v>
      </c>
    </row>
    <row r="1532" spans="1:22" ht="13.5" x14ac:dyDescent="0.25">
      <c r="A1532" s="3">
        <f>RSI!A1532</f>
        <v>0</v>
      </c>
      <c r="B1532" s="2">
        <f>RSI!B1532</f>
        <v>0</v>
      </c>
      <c r="C1532" s="2">
        <f>RSI!I1532</f>
        <v>6.11982603408876</v>
      </c>
      <c r="D1532" s="2">
        <f>MACD!E1532</f>
        <v>-6.8878601641877276E-18</v>
      </c>
      <c r="E1532" s="2">
        <f>MACD!F1532</f>
        <v>-1.0129206123805485E-17</v>
      </c>
      <c r="F1532" s="2">
        <f>'Moving Avg'!D1532</f>
        <v>0</v>
      </c>
      <c r="G1532" s="2">
        <f>'Moving Avg'!F1532</f>
        <v>0</v>
      </c>
      <c r="H1532" s="2">
        <f>'Moving Avg'!G1532</f>
        <v>0</v>
      </c>
      <c r="I1532" s="2">
        <f>'Moving Avg'!H1532</f>
        <v>0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50</v>
      </c>
      <c r="N1532" s="8">
        <f t="shared" si="231"/>
        <v>0</v>
      </c>
      <c r="O1532" s="8">
        <f t="shared" si="232"/>
        <v>0</v>
      </c>
      <c r="P1532" s="8">
        <f t="shared" si="233"/>
        <v>33</v>
      </c>
      <c r="Q1532" s="9">
        <f t="shared" si="234"/>
        <v>22.45</v>
      </c>
      <c r="R1532" s="9">
        <f t="shared" si="235"/>
        <v>18.25</v>
      </c>
      <c r="S1532" s="9">
        <f t="shared" si="236"/>
        <v>22.35</v>
      </c>
      <c r="T1532" s="9">
        <f t="shared" si="237"/>
        <v>20.75</v>
      </c>
      <c r="U1532" s="8">
        <f t="shared" si="238"/>
        <v>21.016666666666669</v>
      </c>
      <c r="V1532" s="8">
        <f t="shared" si="239"/>
        <v>20.950000000000003</v>
      </c>
    </row>
    <row r="1533" spans="1:22" ht="13.5" x14ac:dyDescent="0.25">
      <c r="A1533" s="3">
        <f>RSI!A1533</f>
        <v>0</v>
      </c>
      <c r="B1533" s="2">
        <f>RSI!B1533</f>
        <v>0</v>
      </c>
      <c r="C1533" s="2">
        <f>RSI!I1533</f>
        <v>6.11982603408876</v>
      </c>
      <c r="D1533" s="2">
        <f>MACD!E1533</f>
        <v>-6.3776483001738221E-18</v>
      </c>
      <c r="E1533" s="2">
        <f>MACD!F1533</f>
        <v>-9.3788945590791527E-18</v>
      </c>
      <c r="F1533" s="2">
        <f>'Moving Avg'!D1533</f>
        <v>0</v>
      </c>
      <c r="G1533" s="2">
        <f>'Moving Avg'!F1533</f>
        <v>0</v>
      </c>
      <c r="H1533" s="2">
        <f>'Moving Avg'!G1533</f>
        <v>0</v>
      </c>
      <c r="I1533" s="2">
        <f>'Moving Avg'!H1533</f>
        <v>0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0"/>
        <v>50</v>
      </c>
      <c r="N1533" s="8">
        <f t="shared" si="231"/>
        <v>0</v>
      </c>
      <c r="O1533" s="8">
        <f t="shared" si="232"/>
        <v>0</v>
      </c>
      <c r="P1533" s="8">
        <f t="shared" si="233"/>
        <v>33</v>
      </c>
      <c r="Q1533" s="9">
        <f t="shared" si="234"/>
        <v>22.45</v>
      </c>
      <c r="R1533" s="9">
        <f t="shared" si="235"/>
        <v>18.25</v>
      </c>
      <c r="S1533" s="9">
        <f t="shared" si="236"/>
        <v>22.35</v>
      </c>
      <c r="T1533" s="9">
        <f t="shared" si="237"/>
        <v>20.75</v>
      </c>
      <c r="U1533" s="8">
        <f t="shared" si="238"/>
        <v>21.016666666666669</v>
      </c>
      <c r="V1533" s="8">
        <f t="shared" si="239"/>
        <v>20.950000000000003</v>
      </c>
    </row>
    <row r="1534" spans="1:22" ht="13.5" x14ac:dyDescent="0.25">
      <c r="A1534" s="3">
        <f>RSI!A1534</f>
        <v>0</v>
      </c>
      <c r="B1534" s="2">
        <f>RSI!B1534</f>
        <v>0</v>
      </c>
      <c r="C1534" s="2">
        <f>RSI!I1534</f>
        <v>6.11982603408876</v>
      </c>
      <c r="D1534" s="2">
        <f>MACD!E1534</f>
        <v>-5.9052299075683542E-18</v>
      </c>
      <c r="E1534" s="2">
        <f>MACD!F1534</f>
        <v>-8.6841616287769929E-18</v>
      </c>
      <c r="F1534" s="2">
        <f>'Moving Avg'!D1534</f>
        <v>0</v>
      </c>
      <c r="G1534" s="2">
        <f>'Moving Avg'!F1534</f>
        <v>0</v>
      </c>
      <c r="H1534" s="2">
        <f>'Moving Avg'!G1534</f>
        <v>0</v>
      </c>
      <c r="I1534" s="2">
        <f>'Moving Avg'!H1534</f>
        <v>0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0"/>
        <v>50</v>
      </c>
      <c r="N1534" s="8">
        <f t="shared" si="231"/>
        <v>0</v>
      </c>
      <c r="O1534" s="8">
        <f t="shared" si="232"/>
        <v>0</v>
      </c>
      <c r="P1534" s="8">
        <f t="shared" si="233"/>
        <v>33</v>
      </c>
      <c r="Q1534" s="9">
        <f t="shared" si="234"/>
        <v>22.45</v>
      </c>
      <c r="R1534" s="9">
        <f t="shared" si="235"/>
        <v>18.25</v>
      </c>
      <c r="S1534" s="9">
        <f t="shared" si="236"/>
        <v>22.35</v>
      </c>
      <c r="T1534" s="9">
        <f t="shared" si="237"/>
        <v>20.75</v>
      </c>
      <c r="U1534" s="8">
        <f t="shared" si="238"/>
        <v>21.016666666666669</v>
      </c>
      <c r="V1534" s="8">
        <f t="shared" si="239"/>
        <v>20.950000000000003</v>
      </c>
    </row>
    <row r="1535" spans="1:22" ht="13.5" x14ac:dyDescent="0.25">
      <c r="A1535" s="3">
        <f>RSI!A1535</f>
        <v>0</v>
      </c>
      <c r="B1535" s="2">
        <f>RSI!B1535</f>
        <v>0</v>
      </c>
      <c r="C1535" s="2">
        <f>RSI!I1535</f>
        <v>6.11982603408876</v>
      </c>
      <c r="D1535" s="2">
        <f>MACD!E1535</f>
        <v>-5.4678054699706984E-18</v>
      </c>
      <c r="E1535" s="2">
        <f>MACD!F1535</f>
        <v>-8.0408903970157335E-18</v>
      </c>
      <c r="F1535" s="2">
        <f>'Moving Avg'!D1535</f>
        <v>0</v>
      </c>
      <c r="G1535" s="2">
        <f>'Moving Avg'!F1535</f>
        <v>0</v>
      </c>
      <c r="H1535" s="2">
        <f>'Moving Avg'!G1535</f>
        <v>0</v>
      </c>
      <c r="I1535" s="2">
        <f>'Moving Avg'!H1535</f>
        <v>0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0"/>
        <v>50</v>
      </c>
      <c r="N1535" s="8">
        <f t="shared" si="231"/>
        <v>0</v>
      </c>
      <c r="O1535" s="8">
        <f t="shared" si="232"/>
        <v>0</v>
      </c>
      <c r="P1535" s="8">
        <f t="shared" si="233"/>
        <v>33</v>
      </c>
      <c r="Q1535" s="9">
        <f t="shared" si="234"/>
        <v>22.45</v>
      </c>
      <c r="R1535" s="9">
        <f t="shared" si="235"/>
        <v>18.25</v>
      </c>
      <c r="S1535" s="9">
        <f t="shared" si="236"/>
        <v>22.35</v>
      </c>
      <c r="T1535" s="9">
        <f t="shared" si="237"/>
        <v>20.75</v>
      </c>
      <c r="U1535" s="8">
        <f t="shared" si="238"/>
        <v>21.016666666666669</v>
      </c>
      <c r="V1535" s="8">
        <f t="shared" si="239"/>
        <v>20.950000000000003</v>
      </c>
    </row>
    <row r="1536" spans="1:22" ht="13.5" x14ac:dyDescent="0.25">
      <c r="A1536" s="3">
        <f>RSI!A1536</f>
        <v>0</v>
      </c>
      <c r="B1536" s="2">
        <f>RSI!B1536</f>
        <v>0</v>
      </c>
      <c r="C1536" s="2">
        <f>RSI!I1536</f>
        <v>6.11982603408876</v>
      </c>
      <c r="D1536" s="2">
        <f>MACD!E1536</f>
        <v>-5.0627828425654618E-18</v>
      </c>
      <c r="E1536" s="2">
        <f>MACD!F1536</f>
        <v>-7.4452688861256801E-18</v>
      </c>
      <c r="F1536" s="2">
        <f>'Moving Avg'!D1536</f>
        <v>0</v>
      </c>
      <c r="G1536" s="2">
        <f>'Moving Avg'!F1536</f>
        <v>0</v>
      </c>
      <c r="H1536" s="2">
        <f>'Moving Avg'!G1536</f>
        <v>0</v>
      </c>
      <c r="I1536" s="2">
        <f>'Moving Avg'!H1536</f>
        <v>0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  <c r="M1536" s="8">
        <f t="shared" si="230"/>
        <v>50</v>
      </c>
      <c r="N1536" s="8">
        <f t="shared" si="231"/>
        <v>0</v>
      </c>
      <c r="O1536" s="8">
        <f t="shared" si="232"/>
        <v>0</v>
      </c>
      <c r="P1536" s="8">
        <f t="shared" si="233"/>
        <v>33</v>
      </c>
      <c r="Q1536" s="9">
        <f t="shared" si="234"/>
        <v>22.45</v>
      </c>
      <c r="R1536" s="9">
        <f t="shared" si="235"/>
        <v>18.25</v>
      </c>
      <c r="S1536" s="9">
        <f t="shared" si="236"/>
        <v>22.35</v>
      </c>
      <c r="T1536" s="9">
        <f t="shared" si="237"/>
        <v>20.75</v>
      </c>
      <c r="U1536" s="8">
        <f t="shared" si="238"/>
        <v>21.016666666666669</v>
      </c>
      <c r="V1536" s="8">
        <f t="shared" si="239"/>
        <v>20.950000000000003</v>
      </c>
    </row>
    <row r="1537" spans="1:22" ht="13.5" x14ac:dyDescent="0.25">
      <c r="A1537" s="3">
        <f>RSI!A1537</f>
        <v>0</v>
      </c>
      <c r="B1537" s="2">
        <f>RSI!B1537</f>
        <v>0</v>
      </c>
      <c r="C1537" s="2">
        <f>RSI!I1537</f>
        <v>6.11982603408876</v>
      </c>
      <c r="D1537" s="2">
        <f>MACD!E1537</f>
        <v>-4.6877618912643163E-18</v>
      </c>
      <c r="E1537" s="2">
        <f>MACD!F1537</f>
        <v>-6.8937674871534078E-18</v>
      </c>
      <c r="F1537" s="2">
        <f>'Moving Avg'!D1537</f>
        <v>0</v>
      </c>
      <c r="G1537" s="2">
        <f>'Moving Avg'!F1537</f>
        <v>0</v>
      </c>
      <c r="H1537" s="2">
        <f>'Moving Avg'!G1537</f>
        <v>0</v>
      </c>
      <c r="I1537" s="2">
        <f>'Moving Avg'!H1537</f>
        <v>0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50</v>
      </c>
      <c r="N1537" s="8">
        <f t="shared" si="231"/>
        <v>0</v>
      </c>
      <c r="O1537" s="8">
        <f t="shared" si="232"/>
        <v>0</v>
      </c>
      <c r="P1537" s="8">
        <f t="shared" si="233"/>
        <v>33</v>
      </c>
      <c r="Q1537" s="9">
        <f t="shared" si="234"/>
        <v>22.45</v>
      </c>
      <c r="R1537" s="9">
        <f t="shared" si="235"/>
        <v>18.25</v>
      </c>
      <c r="S1537" s="9">
        <f t="shared" si="236"/>
        <v>22.35</v>
      </c>
      <c r="T1537" s="9">
        <f t="shared" si="237"/>
        <v>20.75</v>
      </c>
      <c r="U1537" s="8">
        <f t="shared" si="238"/>
        <v>21.016666666666669</v>
      </c>
      <c r="V1537" s="8">
        <f t="shared" si="239"/>
        <v>20.950000000000003</v>
      </c>
    </row>
    <row r="1538" spans="1:22" ht="13.5" x14ac:dyDescent="0.25">
      <c r="A1538" s="3">
        <f>RSI!A1538</f>
        <v>0</v>
      </c>
      <c r="B1538" s="2">
        <f>RSI!B1538</f>
        <v>0</v>
      </c>
      <c r="C1538" s="2">
        <f>RSI!I1538</f>
        <v>6.11982603408876</v>
      </c>
      <c r="D1538" s="2">
        <f>MACD!E1538</f>
        <v>-4.3405202696891815E-18</v>
      </c>
      <c r="E1538" s="2">
        <f>MACD!F1538</f>
        <v>-6.383118043660563E-18</v>
      </c>
      <c r="F1538" s="2">
        <f>'Moving Avg'!D1538</f>
        <v>0</v>
      </c>
      <c r="G1538" s="2">
        <f>'Moving Avg'!F1538</f>
        <v>0</v>
      </c>
      <c r="H1538" s="2">
        <f>'Moving Avg'!G1538</f>
        <v>0</v>
      </c>
      <c r="I1538" s="2">
        <f>'Moving Avg'!H1538</f>
        <v>0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50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22.45</v>
      </c>
      <c r="R1538" s="9">
        <f t="shared" si="235"/>
        <v>18.25</v>
      </c>
      <c r="S1538" s="9">
        <f t="shared" si="236"/>
        <v>22.35</v>
      </c>
      <c r="T1538" s="9">
        <f t="shared" si="237"/>
        <v>20.75</v>
      </c>
      <c r="U1538" s="8">
        <f t="shared" si="238"/>
        <v>21.016666666666669</v>
      </c>
      <c r="V1538" s="8">
        <f t="shared" si="239"/>
        <v>20.950000000000003</v>
      </c>
    </row>
    <row r="1539" spans="1:22" ht="13.5" x14ac:dyDescent="0.25">
      <c r="A1539" s="3">
        <f>RSI!A1539</f>
        <v>0</v>
      </c>
      <c r="B1539" s="2">
        <f>RSI!B1539</f>
        <v>0</v>
      </c>
      <c r="C1539" s="2">
        <f>RSI!I1539</f>
        <v>6.11982603408876</v>
      </c>
      <c r="D1539" s="2">
        <f>MACD!E1539</f>
        <v>-4.0190002497122054E-18</v>
      </c>
      <c r="E1539" s="2">
        <f>MACD!F1539</f>
        <v>-5.9102944848708924E-18</v>
      </c>
      <c r="F1539" s="2">
        <f>'Moving Avg'!D1539</f>
        <v>0</v>
      </c>
      <c r="G1539" s="2">
        <f>'Moving Avg'!F1539</f>
        <v>0</v>
      </c>
      <c r="H1539" s="2">
        <f>'Moving Avg'!G1539</f>
        <v>0</v>
      </c>
      <c r="I1539" s="2">
        <f>'Moving Avg'!H1539</f>
        <v>0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50</v>
      </c>
      <c r="N1539" s="8">
        <f t="shared" si="241"/>
        <v>0</v>
      </c>
      <c r="O1539" s="8">
        <f t="shared" si="242"/>
        <v>0</v>
      </c>
      <c r="P1539" s="8">
        <f t="shared" si="243"/>
        <v>33</v>
      </c>
      <c r="Q1539" s="9">
        <f t="shared" ref="Q1539:Q1602" si="244">0.35*M1539+N1539*0.35+O1539*0.15+P1539*0.15</f>
        <v>22.45</v>
      </c>
      <c r="R1539" s="9">
        <f t="shared" ref="R1539:R1602" si="245">M1539*0.2+N1539*0.2+O1539*0.35+P1539*0.25</f>
        <v>18.25</v>
      </c>
      <c r="S1539" s="9">
        <f t="shared" ref="S1539:S1602" si="246">M1539*0.15+N1539*0.15+O1539*0.25+P1539*0.45</f>
        <v>22.35</v>
      </c>
      <c r="T1539" s="9">
        <f t="shared" ref="T1539:T1602" si="247">0.25*SUM(M1539:P1539)</f>
        <v>20.75</v>
      </c>
      <c r="U1539" s="8">
        <f t="shared" ref="U1539:U1602" si="248">SUM(Q1539:S1539)/3</f>
        <v>21.016666666666669</v>
      </c>
      <c r="V1539" s="8">
        <f t="shared" ref="V1539:V1602" si="249">SUM(Q1539:T1539)/4</f>
        <v>20.950000000000003</v>
      </c>
    </row>
    <row r="1540" spans="1:22" ht="13.5" x14ac:dyDescent="0.25">
      <c r="A1540" s="3">
        <f>RSI!A1540</f>
        <v>0</v>
      </c>
      <c r="B1540" s="2">
        <f>RSI!B1540</f>
        <v>0</v>
      </c>
      <c r="C1540" s="2">
        <f>RSI!I1540</f>
        <v>6.11982603408876</v>
      </c>
      <c r="D1540" s="2">
        <f>MACD!E1540</f>
        <v>-3.7212965275113012E-18</v>
      </c>
      <c r="E1540" s="2">
        <f>MACD!F1540</f>
        <v>-5.4724948933989749E-18</v>
      </c>
      <c r="F1540" s="2">
        <f>'Moving Avg'!D1540</f>
        <v>0</v>
      </c>
      <c r="G1540" s="2">
        <f>'Moving Avg'!F1540</f>
        <v>0</v>
      </c>
      <c r="H1540" s="2">
        <f>'Moving Avg'!G1540</f>
        <v>0</v>
      </c>
      <c r="I1540" s="2">
        <f>'Moving Avg'!H1540</f>
        <v>0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50</v>
      </c>
      <c r="N1540" s="8">
        <f t="shared" si="241"/>
        <v>0</v>
      </c>
      <c r="O1540" s="8">
        <f t="shared" si="242"/>
        <v>0</v>
      </c>
      <c r="P1540" s="8">
        <f t="shared" si="243"/>
        <v>33</v>
      </c>
      <c r="Q1540" s="9">
        <f t="shared" si="244"/>
        <v>22.45</v>
      </c>
      <c r="R1540" s="9">
        <f t="shared" si="245"/>
        <v>18.25</v>
      </c>
      <c r="S1540" s="9">
        <f t="shared" si="246"/>
        <v>22.35</v>
      </c>
      <c r="T1540" s="9">
        <f t="shared" si="247"/>
        <v>20.75</v>
      </c>
      <c r="U1540" s="8">
        <f t="shared" si="248"/>
        <v>21.016666666666669</v>
      </c>
      <c r="V1540" s="8">
        <f t="shared" si="249"/>
        <v>20.950000000000003</v>
      </c>
    </row>
    <row r="1541" spans="1:22" ht="13.5" x14ac:dyDescent="0.25">
      <c r="A1541" s="3">
        <f>RSI!A1541</f>
        <v>0</v>
      </c>
      <c r="B1541" s="2">
        <f>RSI!B1541</f>
        <v>0</v>
      </c>
      <c r="C1541" s="2">
        <f>RSI!I1541</f>
        <v>6.11982603408876</v>
      </c>
      <c r="D1541" s="2">
        <f>MACD!E1541</f>
        <v>-3.4456449328808345E-18</v>
      </c>
      <c r="E1541" s="2">
        <f>MACD!F1541</f>
        <v>-5.0671249012953469E-18</v>
      </c>
      <c r="F1541" s="2">
        <f>'Moving Avg'!D1541</f>
        <v>0</v>
      </c>
      <c r="G1541" s="2">
        <f>'Moving Avg'!F1541</f>
        <v>0</v>
      </c>
      <c r="H1541" s="2">
        <f>'Moving Avg'!G1541</f>
        <v>0</v>
      </c>
      <c r="I1541" s="2">
        <f>'Moving Avg'!H1541</f>
        <v>0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50</v>
      </c>
      <c r="N1541" s="8">
        <f t="shared" si="241"/>
        <v>0</v>
      </c>
      <c r="O1541" s="8">
        <f t="shared" si="242"/>
        <v>0</v>
      </c>
      <c r="P1541" s="8">
        <f t="shared" si="243"/>
        <v>33</v>
      </c>
      <c r="Q1541" s="9">
        <f t="shared" si="244"/>
        <v>22.45</v>
      </c>
      <c r="R1541" s="9">
        <f t="shared" si="245"/>
        <v>18.25</v>
      </c>
      <c r="S1541" s="9">
        <f t="shared" si="246"/>
        <v>22.35</v>
      </c>
      <c r="T1541" s="9">
        <f t="shared" si="247"/>
        <v>20.75</v>
      </c>
      <c r="U1541" s="8">
        <f t="shared" si="248"/>
        <v>21.016666666666669</v>
      </c>
      <c r="V1541" s="8">
        <f t="shared" si="249"/>
        <v>20.950000000000003</v>
      </c>
    </row>
    <row r="1542" spans="1:22" ht="13.5" x14ac:dyDescent="0.25">
      <c r="A1542" s="3">
        <f>RSI!A1542</f>
        <v>0</v>
      </c>
      <c r="B1542" s="2">
        <f>RSI!B1542</f>
        <v>0</v>
      </c>
      <c r="C1542" s="2">
        <f>RSI!I1542</f>
        <v>6.11982603408876</v>
      </c>
      <c r="D1542" s="2">
        <f>MACD!E1542</f>
        <v>-3.1904119748896617E-18</v>
      </c>
      <c r="E1542" s="2">
        <f>MACD!F1542</f>
        <v>-4.6917823160142099E-18</v>
      </c>
      <c r="F1542" s="2">
        <f>'Moving Avg'!D1542</f>
        <v>0</v>
      </c>
      <c r="G1542" s="2">
        <f>'Moving Avg'!F1542</f>
        <v>0</v>
      </c>
      <c r="H1542" s="2">
        <f>'Moving Avg'!G1542</f>
        <v>0</v>
      </c>
      <c r="I1542" s="2">
        <f>'Moving Avg'!H1542</f>
        <v>0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50</v>
      </c>
      <c r="N1542" s="8">
        <f t="shared" si="241"/>
        <v>0</v>
      </c>
      <c r="O1542" s="8">
        <f t="shared" si="242"/>
        <v>0</v>
      </c>
      <c r="P1542" s="8">
        <f t="shared" si="243"/>
        <v>33</v>
      </c>
      <c r="Q1542" s="9">
        <f t="shared" si="244"/>
        <v>22.45</v>
      </c>
      <c r="R1542" s="9">
        <f t="shared" si="245"/>
        <v>18.25</v>
      </c>
      <c r="S1542" s="9">
        <f t="shared" si="246"/>
        <v>22.35</v>
      </c>
      <c r="T1542" s="9">
        <f t="shared" si="247"/>
        <v>20.75</v>
      </c>
      <c r="U1542" s="8">
        <f t="shared" si="248"/>
        <v>21.016666666666669</v>
      </c>
      <c r="V1542" s="8">
        <f t="shared" si="249"/>
        <v>20.950000000000003</v>
      </c>
    </row>
    <row r="1543" spans="1:22" ht="13.5" x14ac:dyDescent="0.25">
      <c r="A1543" s="3">
        <f>RSI!A1543</f>
        <v>0</v>
      </c>
      <c r="B1543" s="2">
        <f>RSI!B1543</f>
        <v>0</v>
      </c>
      <c r="C1543" s="2">
        <f>RSI!I1543</f>
        <v>6.11982603408876</v>
      </c>
      <c r="D1543" s="2">
        <f>MACD!E1543</f>
        <v>-2.9540851619348721E-18</v>
      </c>
      <c r="E1543" s="2">
        <f>MACD!F1543</f>
        <v>-4.3442428851983422E-18</v>
      </c>
      <c r="F1543" s="2">
        <f>'Moving Avg'!D1543</f>
        <v>0</v>
      </c>
      <c r="G1543" s="2">
        <f>'Moving Avg'!F1543</f>
        <v>0</v>
      </c>
      <c r="H1543" s="2">
        <f>'Moving Avg'!G1543</f>
        <v>0</v>
      </c>
      <c r="I1543" s="2">
        <f>'Moving Avg'!H1543</f>
        <v>0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  <c r="M1543" s="8">
        <f t="shared" si="240"/>
        <v>50</v>
      </c>
      <c r="N1543" s="8">
        <f t="shared" si="241"/>
        <v>0</v>
      </c>
      <c r="O1543" s="8">
        <f t="shared" si="242"/>
        <v>0</v>
      </c>
      <c r="P1543" s="8">
        <f t="shared" si="243"/>
        <v>33</v>
      </c>
      <c r="Q1543" s="9">
        <f t="shared" si="244"/>
        <v>22.45</v>
      </c>
      <c r="R1543" s="9">
        <f t="shared" si="245"/>
        <v>18.25</v>
      </c>
      <c r="S1543" s="9">
        <f t="shared" si="246"/>
        <v>22.35</v>
      </c>
      <c r="T1543" s="9">
        <f t="shared" si="247"/>
        <v>20.75</v>
      </c>
      <c r="U1543" s="8">
        <f t="shared" si="248"/>
        <v>21.016666666666669</v>
      </c>
      <c r="V1543" s="8">
        <f t="shared" si="249"/>
        <v>20.950000000000003</v>
      </c>
    </row>
    <row r="1544" spans="1:22" ht="13.5" x14ac:dyDescent="0.25">
      <c r="A1544" s="3">
        <f>RSI!A1544</f>
        <v>0</v>
      </c>
      <c r="B1544" s="2">
        <f>RSI!B1544</f>
        <v>0</v>
      </c>
      <c r="C1544" s="2">
        <f>RSI!I1544</f>
        <v>6.11982603408876</v>
      </c>
      <c r="D1544" s="2">
        <f>MACD!E1544</f>
        <v>-2.7352640388285853E-18</v>
      </c>
      <c r="E1544" s="2">
        <f>MACD!F1544</f>
        <v>-4.0224471159243916E-18</v>
      </c>
      <c r="F1544" s="2">
        <f>'Moving Avg'!D1544</f>
        <v>0</v>
      </c>
      <c r="G1544" s="2">
        <f>'Moving Avg'!F1544</f>
        <v>0</v>
      </c>
      <c r="H1544" s="2">
        <f>'Moving Avg'!G1544</f>
        <v>0</v>
      </c>
      <c r="I1544" s="2">
        <f>'Moving Avg'!H1544</f>
        <v>0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  <c r="M1544" s="8">
        <f t="shared" si="240"/>
        <v>50</v>
      </c>
      <c r="N1544" s="8">
        <f t="shared" si="241"/>
        <v>0</v>
      </c>
      <c r="O1544" s="8">
        <f t="shared" si="242"/>
        <v>0</v>
      </c>
      <c r="P1544" s="8">
        <f t="shared" si="243"/>
        <v>33</v>
      </c>
      <c r="Q1544" s="9">
        <f t="shared" si="244"/>
        <v>22.45</v>
      </c>
      <c r="R1544" s="9">
        <f t="shared" si="245"/>
        <v>18.25</v>
      </c>
      <c r="S1544" s="9">
        <f t="shared" si="246"/>
        <v>22.35</v>
      </c>
      <c r="T1544" s="9">
        <f t="shared" si="247"/>
        <v>20.75</v>
      </c>
      <c r="U1544" s="8">
        <f t="shared" si="248"/>
        <v>21.016666666666669</v>
      </c>
      <c r="V1544" s="8">
        <f t="shared" si="249"/>
        <v>20.950000000000003</v>
      </c>
    </row>
    <row r="1545" spans="1:22" ht="13.5" x14ac:dyDescent="0.25">
      <c r="A1545" s="3">
        <f>RSI!A1545</f>
        <v>0</v>
      </c>
      <c r="B1545" s="2">
        <f>RSI!B1545</f>
        <v>0</v>
      </c>
      <c r="C1545" s="2">
        <f>RSI!I1545</f>
        <v>6.11982603408876</v>
      </c>
      <c r="D1545" s="2">
        <f>MACD!E1545</f>
        <v>-2.5326518878042458E-18</v>
      </c>
      <c r="E1545" s="2">
        <f>MACD!F1545</f>
        <v>-3.7244880703003628E-18</v>
      </c>
      <c r="F1545" s="2">
        <f>'Moving Avg'!D1545</f>
        <v>0</v>
      </c>
      <c r="G1545" s="2">
        <f>'Moving Avg'!F1545</f>
        <v>0</v>
      </c>
      <c r="H1545" s="2">
        <f>'Moving Avg'!G1545</f>
        <v>0</v>
      </c>
      <c r="I1545" s="2">
        <f>'Moving Avg'!H1545</f>
        <v>0</v>
      </c>
      <c r="J1545" s="6" t="str">
        <f>OBV!F1545</f>
        <v>NEUTRAL</v>
      </c>
      <c r="K1545" s="6" t="str">
        <f>OBV!G1545</f>
        <v>NEUTRAL</v>
      </c>
      <c r="L1545" s="6" t="str">
        <f>OBV!H1545</f>
        <v>NEUTRAL</v>
      </c>
      <c r="M1545" s="8">
        <f t="shared" si="240"/>
        <v>50</v>
      </c>
      <c r="N1545" s="8">
        <f t="shared" si="241"/>
        <v>0</v>
      </c>
      <c r="O1545" s="8">
        <f t="shared" si="242"/>
        <v>0</v>
      </c>
      <c r="P1545" s="8">
        <f t="shared" si="243"/>
        <v>33</v>
      </c>
      <c r="Q1545" s="9">
        <f t="shared" si="244"/>
        <v>22.45</v>
      </c>
      <c r="R1545" s="9">
        <f t="shared" si="245"/>
        <v>18.25</v>
      </c>
      <c r="S1545" s="9">
        <f t="shared" si="246"/>
        <v>22.35</v>
      </c>
      <c r="T1545" s="9">
        <f t="shared" si="247"/>
        <v>20.75</v>
      </c>
      <c r="U1545" s="8">
        <f t="shared" si="248"/>
        <v>21.016666666666669</v>
      </c>
      <c r="V1545" s="8">
        <f t="shared" si="249"/>
        <v>20.950000000000003</v>
      </c>
    </row>
    <row r="1546" spans="1:22" ht="13.5" x14ac:dyDescent="0.25">
      <c r="A1546" s="3">
        <f>RSI!A1546</f>
        <v>0</v>
      </c>
      <c r="B1546" s="2">
        <f>RSI!B1546</f>
        <v>0</v>
      </c>
      <c r="C1546" s="2">
        <f>RSI!I1546</f>
        <v>6.11982603408876</v>
      </c>
      <c r="D1546" s="2">
        <f>MACD!E1546</f>
        <v>-2.3450480442631906E-18</v>
      </c>
      <c r="E1546" s="2">
        <f>MACD!F1546</f>
        <v>-3.4486000650929287E-18</v>
      </c>
      <c r="F1546" s="2">
        <f>'Moving Avg'!D1546</f>
        <v>0</v>
      </c>
      <c r="G1546" s="2">
        <f>'Moving Avg'!F1546</f>
        <v>0</v>
      </c>
      <c r="H1546" s="2">
        <f>'Moving Avg'!G1546</f>
        <v>0</v>
      </c>
      <c r="I1546" s="2">
        <f>'Moving Avg'!H1546</f>
        <v>0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  <c r="M1546" s="8">
        <f t="shared" si="240"/>
        <v>50</v>
      </c>
      <c r="N1546" s="8">
        <f t="shared" si="241"/>
        <v>0</v>
      </c>
      <c r="O1546" s="8">
        <f t="shared" si="242"/>
        <v>0</v>
      </c>
      <c r="P1546" s="8">
        <f t="shared" si="243"/>
        <v>33</v>
      </c>
      <c r="Q1546" s="9">
        <f t="shared" si="244"/>
        <v>22.45</v>
      </c>
      <c r="R1546" s="9">
        <f t="shared" si="245"/>
        <v>18.25</v>
      </c>
      <c r="S1546" s="9">
        <f t="shared" si="246"/>
        <v>22.35</v>
      </c>
      <c r="T1546" s="9">
        <f t="shared" si="247"/>
        <v>20.75</v>
      </c>
      <c r="U1546" s="8">
        <f t="shared" si="248"/>
        <v>21.016666666666669</v>
      </c>
      <c r="V1546" s="8">
        <f t="shared" si="249"/>
        <v>20.950000000000003</v>
      </c>
    </row>
    <row r="1547" spans="1:22" ht="13.5" x14ac:dyDescent="0.25">
      <c r="A1547" s="3">
        <f>RSI!A1547</f>
        <v>0</v>
      </c>
      <c r="B1547" s="2">
        <f>RSI!B1547</f>
        <v>0</v>
      </c>
      <c r="C1547" s="2">
        <f>RSI!I1547</f>
        <v>6.11982603408876</v>
      </c>
      <c r="D1547" s="2">
        <f>MACD!E1547</f>
        <v>-2.1713407817251763E-18</v>
      </c>
      <c r="E1547" s="2">
        <f>MACD!F1547</f>
        <v>-3.1931482084193785E-18</v>
      </c>
      <c r="F1547" s="2">
        <f>'Moving Avg'!D1547</f>
        <v>0</v>
      </c>
      <c r="G1547" s="2">
        <f>'Moving Avg'!F1547</f>
        <v>0</v>
      </c>
      <c r="H1547" s="2">
        <f>'Moving Avg'!G1547</f>
        <v>0</v>
      </c>
      <c r="I1547" s="2">
        <f>'Moving Avg'!H1547</f>
        <v>0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  <c r="M1547" s="8">
        <f t="shared" si="240"/>
        <v>50</v>
      </c>
      <c r="N1547" s="8">
        <f t="shared" si="241"/>
        <v>0</v>
      </c>
      <c r="O1547" s="8">
        <f t="shared" si="242"/>
        <v>0</v>
      </c>
      <c r="P1547" s="8">
        <f t="shared" si="243"/>
        <v>33</v>
      </c>
      <c r="Q1547" s="9">
        <f t="shared" si="244"/>
        <v>22.45</v>
      </c>
      <c r="R1547" s="9">
        <f t="shared" si="245"/>
        <v>18.25</v>
      </c>
      <c r="S1547" s="9">
        <f t="shared" si="246"/>
        <v>22.35</v>
      </c>
      <c r="T1547" s="9">
        <f t="shared" si="247"/>
        <v>20.75</v>
      </c>
      <c r="U1547" s="8">
        <f t="shared" si="248"/>
        <v>21.016666666666669</v>
      </c>
      <c r="V1547" s="8">
        <f t="shared" si="249"/>
        <v>20.950000000000003</v>
      </c>
    </row>
    <row r="1548" spans="1:22" ht="13.5" x14ac:dyDescent="0.25">
      <c r="A1548" s="3">
        <f>RSI!A1548</f>
        <v>0</v>
      </c>
      <c r="B1548" s="2">
        <f>RSI!B1548</f>
        <v>0</v>
      </c>
      <c r="C1548" s="2">
        <f>RSI!I1548</f>
        <v>6.11982603408876</v>
      </c>
      <c r="D1548" s="2">
        <f>MACD!E1548</f>
        <v>-2.0105007238196077E-18</v>
      </c>
      <c r="E1548" s="2">
        <f>MACD!F1548</f>
        <v>-2.9566187114994246E-18</v>
      </c>
      <c r="F1548" s="2">
        <f>'Moving Avg'!D1548</f>
        <v>0</v>
      </c>
      <c r="G1548" s="2">
        <f>'Moving Avg'!F1548</f>
        <v>0</v>
      </c>
      <c r="H1548" s="2">
        <f>'Moving Avg'!G1548</f>
        <v>0</v>
      </c>
      <c r="I1548" s="2">
        <f>'Moving Avg'!H1548</f>
        <v>0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50</v>
      </c>
      <c r="N1548" s="8">
        <f t="shared" si="241"/>
        <v>0</v>
      </c>
      <c r="O1548" s="8">
        <f t="shared" si="242"/>
        <v>0</v>
      </c>
      <c r="P1548" s="8">
        <f t="shared" si="243"/>
        <v>33</v>
      </c>
      <c r="Q1548" s="9">
        <f t="shared" si="244"/>
        <v>22.45</v>
      </c>
      <c r="R1548" s="9">
        <f t="shared" si="245"/>
        <v>18.25</v>
      </c>
      <c r="S1548" s="9">
        <f t="shared" si="246"/>
        <v>22.35</v>
      </c>
      <c r="T1548" s="9">
        <f t="shared" si="247"/>
        <v>20.75</v>
      </c>
      <c r="U1548" s="8">
        <f t="shared" si="248"/>
        <v>21.016666666666669</v>
      </c>
      <c r="V1548" s="8">
        <f t="shared" si="249"/>
        <v>20.950000000000003</v>
      </c>
    </row>
    <row r="1549" spans="1:22" ht="13.5" x14ac:dyDescent="0.25">
      <c r="A1549" s="3">
        <f>RSI!A1549</f>
        <v>0</v>
      </c>
      <c r="B1549" s="2">
        <f>RSI!B1549</f>
        <v>0</v>
      </c>
      <c r="C1549" s="2">
        <f>RSI!I1549</f>
        <v>6.11982603408876</v>
      </c>
      <c r="D1549" s="2">
        <f>MACD!E1549</f>
        <v>-1.8615747442774144E-18</v>
      </c>
      <c r="E1549" s="2">
        <f>MACD!F1549</f>
        <v>-2.7376099180550225E-18</v>
      </c>
      <c r="F1549" s="2">
        <f>'Moving Avg'!D1549</f>
        <v>0</v>
      </c>
      <c r="G1549" s="2">
        <f>'Moving Avg'!F1549</f>
        <v>0</v>
      </c>
      <c r="H1549" s="2">
        <f>'Moving Avg'!G1549</f>
        <v>0</v>
      </c>
      <c r="I1549" s="2">
        <f>'Moving Avg'!H1549</f>
        <v>0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50</v>
      </c>
      <c r="N1549" s="8">
        <f t="shared" si="241"/>
        <v>0</v>
      </c>
      <c r="O1549" s="8">
        <f t="shared" si="242"/>
        <v>0</v>
      </c>
      <c r="P1549" s="8">
        <f t="shared" si="243"/>
        <v>33</v>
      </c>
      <c r="Q1549" s="9">
        <f t="shared" si="244"/>
        <v>22.45</v>
      </c>
      <c r="R1549" s="9">
        <f t="shared" si="245"/>
        <v>18.25</v>
      </c>
      <c r="S1549" s="9">
        <f t="shared" si="246"/>
        <v>22.35</v>
      </c>
      <c r="T1549" s="9">
        <f t="shared" si="247"/>
        <v>20.75</v>
      </c>
      <c r="U1549" s="8">
        <f t="shared" si="248"/>
        <v>21.016666666666669</v>
      </c>
      <c r="V1549" s="8">
        <f t="shared" si="249"/>
        <v>20.950000000000003</v>
      </c>
    </row>
    <row r="1550" spans="1:22" ht="13.5" x14ac:dyDescent="0.25">
      <c r="A1550" s="3">
        <f>RSI!A1550</f>
        <v>0</v>
      </c>
      <c r="B1550" s="2">
        <f>RSI!B1550</f>
        <v>0</v>
      </c>
      <c r="C1550" s="2">
        <f>RSI!I1550</f>
        <v>6.11982603408876</v>
      </c>
      <c r="D1550" s="2">
        <f>MACD!E1550</f>
        <v>-1.7236803187753837E-18</v>
      </c>
      <c r="E1550" s="2">
        <f>MACD!F1550</f>
        <v>-2.5348239981990949E-18</v>
      </c>
      <c r="F1550" s="2">
        <f>'Moving Avg'!D1550</f>
        <v>0</v>
      </c>
      <c r="G1550" s="2">
        <f>'Moving Avg'!F1550</f>
        <v>0</v>
      </c>
      <c r="H1550" s="2">
        <f>'Moving Avg'!G1550</f>
        <v>0</v>
      </c>
      <c r="I1550" s="2">
        <f>'Moving Avg'!H1550</f>
        <v>0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  <c r="M1550" s="8">
        <f t="shared" si="240"/>
        <v>50</v>
      </c>
      <c r="N1550" s="8">
        <f t="shared" si="241"/>
        <v>0</v>
      </c>
      <c r="O1550" s="8">
        <f t="shared" si="242"/>
        <v>0</v>
      </c>
      <c r="P1550" s="8">
        <f t="shared" si="243"/>
        <v>33</v>
      </c>
      <c r="Q1550" s="9">
        <f t="shared" si="244"/>
        <v>22.45</v>
      </c>
      <c r="R1550" s="9">
        <f t="shared" si="245"/>
        <v>18.25</v>
      </c>
      <c r="S1550" s="9">
        <f t="shared" si="246"/>
        <v>22.35</v>
      </c>
      <c r="T1550" s="9">
        <f t="shared" si="247"/>
        <v>20.75</v>
      </c>
      <c r="U1550" s="8">
        <f t="shared" si="248"/>
        <v>21.016666666666669</v>
      </c>
      <c r="V1550" s="8">
        <f t="shared" si="249"/>
        <v>20.950000000000003</v>
      </c>
    </row>
    <row r="1551" spans="1:22" ht="13.5" x14ac:dyDescent="0.25">
      <c r="A1551" s="3">
        <f>RSI!A1551</f>
        <v>0</v>
      </c>
      <c r="B1551" s="2">
        <f>RSI!B1551</f>
        <v>0</v>
      </c>
      <c r="C1551" s="2">
        <f>RSI!I1551</f>
        <v>6.11982603408876</v>
      </c>
      <c r="D1551" s="2">
        <f>MACD!E1551</f>
        <v>-1.5960002951623923E-18</v>
      </c>
      <c r="E1551" s="2">
        <f>MACD!F1551</f>
        <v>-2.3470592575917546E-18</v>
      </c>
      <c r="F1551" s="2">
        <f>'Moving Avg'!D1551</f>
        <v>0</v>
      </c>
      <c r="G1551" s="2">
        <f>'Moving Avg'!F1551</f>
        <v>0</v>
      </c>
      <c r="H1551" s="2">
        <f>'Moving Avg'!G1551</f>
        <v>0</v>
      </c>
      <c r="I1551" s="2">
        <f>'Moving Avg'!H1551</f>
        <v>0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  <c r="M1551" s="8">
        <f t="shared" si="240"/>
        <v>50</v>
      </c>
      <c r="N1551" s="8">
        <f t="shared" si="241"/>
        <v>0</v>
      </c>
      <c r="O1551" s="8">
        <f t="shared" si="242"/>
        <v>0</v>
      </c>
      <c r="P1551" s="8">
        <f t="shared" si="243"/>
        <v>33</v>
      </c>
      <c r="Q1551" s="9">
        <f t="shared" si="244"/>
        <v>22.45</v>
      </c>
      <c r="R1551" s="9">
        <f t="shared" si="245"/>
        <v>18.25</v>
      </c>
      <c r="S1551" s="9">
        <f t="shared" si="246"/>
        <v>22.35</v>
      </c>
      <c r="T1551" s="9">
        <f t="shared" si="247"/>
        <v>20.75</v>
      </c>
      <c r="U1551" s="8">
        <f t="shared" si="248"/>
        <v>21.016666666666669</v>
      </c>
      <c r="V1551" s="8">
        <f t="shared" si="249"/>
        <v>20.950000000000003</v>
      </c>
    </row>
    <row r="1552" spans="1:22" ht="13.5" x14ac:dyDescent="0.25">
      <c r="A1552" s="3">
        <f>RSI!A1552</f>
        <v>0</v>
      </c>
      <c r="B1552" s="2">
        <f>RSI!B1552</f>
        <v>0</v>
      </c>
      <c r="C1552" s="2">
        <f>RSI!I1552</f>
        <v>6.11982603408876</v>
      </c>
      <c r="D1552" s="2">
        <f>MACD!E1552</f>
        <v>-1.4777780510762891E-18</v>
      </c>
      <c r="E1552" s="2">
        <f>MACD!F1552</f>
        <v>-2.1732030162886617E-18</v>
      </c>
      <c r="F1552" s="2">
        <f>'Moving Avg'!D1552</f>
        <v>0</v>
      </c>
      <c r="G1552" s="2">
        <f>'Moving Avg'!F1552</f>
        <v>0</v>
      </c>
      <c r="H1552" s="2">
        <f>'Moving Avg'!G1552</f>
        <v>0</v>
      </c>
      <c r="I1552" s="2">
        <f>'Moving Avg'!H1552</f>
        <v>0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  <c r="M1552" s="8">
        <f t="shared" si="240"/>
        <v>50</v>
      </c>
      <c r="N1552" s="8">
        <f t="shared" si="241"/>
        <v>0</v>
      </c>
      <c r="O1552" s="8">
        <f t="shared" si="242"/>
        <v>0</v>
      </c>
      <c r="P1552" s="8">
        <f t="shared" si="243"/>
        <v>33</v>
      </c>
      <c r="Q1552" s="9">
        <f t="shared" si="244"/>
        <v>22.45</v>
      </c>
      <c r="R1552" s="9">
        <f t="shared" si="245"/>
        <v>18.25</v>
      </c>
      <c r="S1552" s="9">
        <f t="shared" si="246"/>
        <v>22.35</v>
      </c>
      <c r="T1552" s="9">
        <f t="shared" si="247"/>
        <v>20.75</v>
      </c>
      <c r="U1552" s="8">
        <f t="shared" si="248"/>
        <v>21.016666666666669</v>
      </c>
      <c r="V1552" s="8">
        <f t="shared" si="249"/>
        <v>20.950000000000003</v>
      </c>
    </row>
    <row r="1553" spans="1:22" ht="13.5" x14ac:dyDescent="0.25">
      <c r="A1553" s="3">
        <f>RSI!A1553</f>
        <v>0</v>
      </c>
      <c r="B1553" s="2">
        <f>RSI!B1553</f>
        <v>0</v>
      </c>
      <c r="C1553" s="2">
        <f>RSI!I1553</f>
        <v>6.11982603408876</v>
      </c>
      <c r="D1553" s="2">
        <f>MACD!E1553</f>
        <v>-1.3683130102558232E-18</v>
      </c>
      <c r="E1553" s="2">
        <f>MACD!F1553</f>
        <v>-2.0122250150820938E-18</v>
      </c>
      <c r="F1553" s="2">
        <f>'Moving Avg'!D1553</f>
        <v>0</v>
      </c>
      <c r="G1553" s="2">
        <f>'Moving Avg'!F1553</f>
        <v>0</v>
      </c>
      <c r="H1553" s="2">
        <f>'Moving Avg'!G1553</f>
        <v>0</v>
      </c>
      <c r="I1553" s="2">
        <f>'Moving Avg'!H1553</f>
        <v>0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50</v>
      </c>
      <c r="N1553" s="8">
        <f t="shared" si="241"/>
        <v>0</v>
      </c>
      <c r="O1553" s="8">
        <f t="shared" si="242"/>
        <v>0</v>
      </c>
      <c r="P1553" s="8">
        <f t="shared" si="243"/>
        <v>33</v>
      </c>
      <c r="Q1553" s="9">
        <f t="shared" si="244"/>
        <v>22.45</v>
      </c>
      <c r="R1553" s="9">
        <f t="shared" si="245"/>
        <v>18.25</v>
      </c>
      <c r="S1553" s="9">
        <f t="shared" si="246"/>
        <v>22.35</v>
      </c>
      <c r="T1553" s="9">
        <f t="shared" si="247"/>
        <v>20.75</v>
      </c>
      <c r="U1553" s="8">
        <f t="shared" si="248"/>
        <v>21.016666666666669</v>
      </c>
      <c r="V1553" s="8">
        <f t="shared" si="249"/>
        <v>20.950000000000003</v>
      </c>
    </row>
    <row r="1554" spans="1:22" ht="13.5" x14ac:dyDescent="0.25">
      <c r="A1554" s="3">
        <f>RSI!A1554</f>
        <v>0</v>
      </c>
      <c r="B1554" s="2">
        <f>RSI!B1554</f>
        <v>0</v>
      </c>
      <c r="C1554" s="2">
        <f>RSI!I1554</f>
        <v>6.11982603408876</v>
      </c>
      <c r="D1554" s="2">
        <f>MACD!E1554</f>
        <v>-1.266956490977614E-18</v>
      </c>
      <c r="E1554" s="2">
        <f>MACD!F1554</f>
        <v>-1.8631713102611978E-18</v>
      </c>
      <c r="F1554" s="2">
        <f>'Moving Avg'!D1554</f>
        <v>0</v>
      </c>
      <c r="G1554" s="2">
        <f>'Moving Avg'!F1554</f>
        <v>0</v>
      </c>
      <c r="H1554" s="2">
        <f>'Moving Avg'!G1554</f>
        <v>0</v>
      </c>
      <c r="I1554" s="2">
        <f>'Moving Avg'!H1554</f>
        <v>0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  <c r="M1554" s="8">
        <f t="shared" si="240"/>
        <v>50</v>
      </c>
      <c r="N1554" s="8">
        <f t="shared" si="241"/>
        <v>0</v>
      </c>
      <c r="O1554" s="8">
        <f t="shared" si="242"/>
        <v>0</v>
      </c>
      <c r="P1554" s="8">
        <f t="shared" si="243"/>
        <v>33</v>
      </c>
      <c r="Q1554" s="9">
        <f t="shared" si="244"/>
        <v>22.45</v>
      </c>
      <c r="R1554" s="9">
        <f t="shared" si="245"/>
        <v>18.25</v>
      </c>
      <c r="S1554" s="9">
        <f t="shared" si="246"/>
        <v>22.35</v>
      </c>
      <c r="T1554" s="9">
        <f t="shared" si="247"/>
        <v>20.75</v>
      </c>
      <c r="U1554" s="8">
        <f t="shared" si="248"/>
        <v>21.016666666666669</v>
      </c>
      <c r="V1554" s="8">
        <f t="shared" si="249"/>
        <v>20.950000000000003</v>
      </c>
    </row>
    <row r="1555" spans="1:22" ht="13.5" x14ac:dyDescent="0.25">
      <c r="A1555" s="3">
        <f>RSI!A1555</f>
        <v>0</v>
      </c>
      <c r="B1555" s="2">
        <f>RSI!B1555</f>
        <v>0</v>
      </c>
      <c r="C1555" s="2">
        <f>RSI!I1555</f>
        <v>6.11982603408876</v>
      </c>
      <c r="D1555" s="2">
        <f>MACD!E1555</f>
        <v>-1.1731078620163093E-18</v>
      </c>
      <c r="E1555" s="2">
        <f>MACD!F1555</f>
        <v>-1.7251586206122201E-18</v>
      </c>
      <c r="F1555" s="2">
        <f>'Moving Avg'!D1555</f>
        <v>0</v>
      </c>
      <c r="G1555" s="2">
        <f>'Moving Avg'!F1555</f>
        <v>0</v>
      </c>
      <c r="H1555" s="2">
        <f>'Moving Avg'!G1555</f>
        <v>0</v>
      </c>
      <c r="I1555" s="2">
        <f>'Moving Avg'!H1555</f>
        <v>0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  <c r="M1555" s="8">
        <f t="shared" si="240"/>
        <v>50</v>
      </c>
      <c r="N1555" s="8">
        <f t="shared" si="241"/>
        <v>0</v>
      </c>
      <c r="O1555" s="8">
        <f t="shared" si="242"/>
        <v>0</v>
      </c>
      <c r="P1555" s="8">
        <f t="shared" si="243"/>
        <v>33</v>
      </c>
      <c r="Q1555" s="9">
        <f t="shared" si="244"/>
        <v>22.45</v>
      </c>
      <c r="R1555" s="9">
        <f t="shared" si="245"/>
        <v>18.25</v>
      </c>
      <c r="S1555" s="9">
        <f t="shared" si="246"/>
        <v>22.35</v>
      </c>
      <c r="T1555" s="9">
        <f t="shared" si="247"/>
        <v>20.75</v>
      </c>
      <c r="U1555" s="8">
        <f t="shared" si="248"/>
        <v>21.016666666666669</v>
      </c>
      <c r="V1555" s="8">
        <f t="shared" si="249"/>
        <v>20.950000000000003</v>
      </c>
    </row>
    <row r="1556" spans="1:22" ht="13.5" x14ac:dyDescent="0.25">
      <c r="A1556" s="3">
        <f>RSI!A1556</f>
        <v>0</v>
      </c>
      <c r="B1556" s="2">
        <f>RSI!B1556</f>
        <v>0</v>
      </c>
      <c r="C1556" s="2">
        <f>RSI!I1556</f>
        <v>6.11982603408876</v>
      </c>
      <c r="D1556" s="2">
        <f>MACD!E1556</f>
        <v>-1.0862109833484346E-18</v>
      </c>
      <c r="E1556" s="2">
        <f>MACD!F1556</f>
        <v>-1.5973690931594632E-18</v>
      </c>
      <c r="F1556" s="2">
        <f>'Moving Avg'!D1556</f>
        <v>0</v>
      </c>
      <c r="G1556" s="2">
        <f>'Moving Avg'!F1556</f>
        <v>0</v>
      </c>
      <c r="H1556" s="2">
        <f>'Moving Avg'!G1556</f>
        <v>0</v>
      </c>
      <c r="I1556" s="2">
        <f>'Moving Avg'!H1556</f>
        <v>0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50</v>
      </c>
      <c r="N1556" s="8">
        <f t="shared" si="241"/>
        <v>0</v>
      </c>
      <c r="O1556" s="8">
        <f t="shared" si="242"/>
        <v>0</v>
      </c>
      <c r="P1556" s="8">
        <f t="shared" si="243"/>
        <v>33</v>
      </c>
      <c r="Q1556" s="9">
        <f t="shared" si="244"/>
        <v>22.45</v>
      </c>
      <c r="R1556" s="9">
        <f t="shared" si="245"/>
        <v>18.25</v>
      </c>
      <c r="S1556" s="9">
        <f t="shared" si="246"/>
        <v>22.35</v>
      </c>
      <c r="T1556" s="9">
        <f t="shared" si="247"/>
        <v>20.75</v>
      </c>
      <c r="U1556" s="8">
        <f t="shared" si="248"/>
        <v>21.016666666666669</v>
      </c>
      <c r="V1556" s="8">
        <f t="shared" si="249"/>
        <v>20.950000000000003</v>
      </c>
    </row>
    <row r="1557" spans="1:22" ht="13.5" x14ac:dyDescent="0.25">
      <c r="A1557" s="3">
        <f>RSI!A1557</f>
        <v>0</v>
      </c>
      <c r="B1557" s="2">
        <f>RSI!B1557</f>
        <v>0</v>
      </c>
      <c r="C1557" s="2">
        <f>RSI!I1557</f>
        <v>6.11982603408876</v>
      </c>
      <c r="D1557" s="2">
        <f>MACD!E1557</f>
        <v>-1.0057509105078099E-18</v>
      </c>
      <c r="E1557" s="2">
        <f>MACD!F1557</f>
        <v>-1.4790454566291326E-18</v>
      </c>
      <c r="F1557" s="2">
        <f>'Moving Avg'!D1557</f>
        <v>0</v>
      </c>
      <c r="G1557" s="2">
        <f>'Moving Avg'!F1557</f>
        <v>0</v>
      </c>
      <c r="H1557" s="2">
        <f>'Moving Avg'!G1557</f>
        <v>0</v>
      </c>
      <c r="I1557" s="2">
        <f>'Moving Avg'!H1557</f>
        <v>0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50</v>
      </c>
      <c r="N1557" s="8">
        <f t="shared" si="241"/>
        <v>0</v>
      </c>
      <c r="O1557" s="8">
        <f t="shared" si="242"/>
        <v>0</v>
      </c>
      <c r="P1557" s="8">
        <f t="shared" si="243"/>
        <v>33</v>
      </c>
      <c r="Q1557" s="9">
        <f t="shared" si="244"/>
        <v>22.45</v>
      </c>
      <c r="R1557" s="9">
        <f t="shared" si="245"/>
        <v>18.25</v>
      </c>
      <c r="S1557" s="9">
        <f t="shared" si="246"/>
        <v>22.35</v>
      </c>
      <c r="T1557" s="9">
        <f t="shared" si="247"/>
        <v>20.75</v>
      </c>
      <c r="U1557" s="8">
        <f t="shared" si="248"/>
        <v>21.016666666666669</v>
      </c>
      <c r="V1557" s="8">
        <f t="shared" si="249"/>
        <v>20.950000000000003</v>
      </c>
    </row>
    <row r="1558" spans="1:22" ht="13.5" x14ac:dyDescent="0.25">
      <c r="A1558" s="3">
        <f>RSI!A1558</f>
        <v>0</v>
      </c>
      <c r="B1558" s="2">
        <f>RSI!B1558</f>
        <v>0</v>
      </c>
      <c r="C1558" s="2">
        <f>RSI!I1558</f>
        <v>6.11982603408876</v>
      </c>
      <c r="D1558" s="2">
        <f>MACD!E1558</f>
        <v>-9.3125084306278705E-19</v>
      </c>
      <c r="E1558" s="2">
        <f>MACD!F1558</f>
        <v>-1.3694865339158636E-18</v>
      </c>
      <c r="F1558" s="2">
        <f>'Moving Avg'!D1558</f>
        <v>0</v>
      </c>
      <c r="G1558" s="2">
        <f>'Moving Avg'!F1558</f>
        <v>0</v>
      </c>
      <c r="H1558" s="2">
        <f>'Moving Avg'!G1558</f>
        <v>0</v>
      </c>
      <c r="I1558" s="2">
        <f>'Moving Avg'!H1558</f>
        <v>0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50</v>
      </c>
      <c r="N1558" s="8">
        <f t="shared" si="241"/>
        <v>0</v>
      </c>
      <c r="O1558" s="8">
        <f t="shared" si="242"/>
        <v>0</v>
      </c>
      <c r="P1558" s="8">
        <f t="shared" si="243"/>
        <v>33</v>
      </c>
      <c r="Q1558" s="9">
        <f t="shared" si="244"/>
        <v>22.45</v>
      </c>
      <c r="R1558" s="9">
        <f t="shared" si="245"/>
        <v>18.25</v>
      </c>
      <c r="S1558" s="9">
        <f t="shared" si="246"/>
        <v>22.35</v>
      </c>
      <c r="T1558" s="9">
        <f t="shared" si="247"/>
        <v>20.75</v>
      </c>
      <c r="U1558" s="8">
        <f t="shared" si="248"/>
        <v>21.016666666666669</v>
      </c>
      <c r="V1558" s="8">
        <f t="shared" si="249"/>
        <v>20.950000000000003</v>
      </c>
    </row>
    <row r="1559" spans="1:22" ht="13.5" x14ac:dyDescent="0.25">
      <c r="A1559" s="3">
        <f>RSI!A1559</f>
        <v>0</v>
      </c>
      <c r="B1559" s="2">
        <f>RSI!B1559</f>
        <v>0</v>
      </c>
      <c r="C1559" s="2">
        <f>RSI!I1559</f>
        <v>6.11982603408876</v>
      </c>
      <c r="D1559" s="2">
        <f>MACD!E1559</f>
        <v>-8.6226929913221028E-19</v>
      </c>
      <c r="E1559" s="2">
        <f>MACD!F1559</f>
        <v>-1.2680430869591331E-18</v>
      </c>
      <c r="F1559" s="2">
        <f>'Moving Avg'!D1559</f>
        <v>0</v>
      </c>
      <c r="G1559" s="2">
        <f>'Moving Avg'!F1559</f>
        <v>0</v>
      </c>
      <c r="H1559" s="2">
        <f>'Moving Avg'!G1559</f>
        <v>0</v>
      </c>
      <c r="I1559" s="2">
        <f>'Moving Avg'!H1559</f>
        <v>0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50</v>
      </c>
      <c r="N1559" s="8">
        <f t="shared" si="241"/>
        <v>0</v>
      </c>
      <c r="O1559" s="8">
        <f t="shared" si="242"/>
        <v>0</v>
      </c>
      <c r="P1559" s="8">
        <f t="shared" si="243"/>
        <v>33</v>
      </c>
      <c r="Q1559" s="9">
        <f t="shared" si="244"/>
        <v>22.45</v>
      </c>
      <c r="R1559" s="9">
        <f t="shared" si="245"/>
        <v>18.25</v>
      </c>
      <c r="S1559" s="9">
        <f t="shared" si="246"/>
        <v>22.35</v>
      </c>
      <c r="T1559" s="9">
        <f t="shared" si="247"/>
        <v>20.75</v>
      </c>
      <c r="U1559" s="8">
        <f t="shared" si="248"/>
        <v>21.016666666666669</v>
      </c>
      <c r="V1559" s="8">
        <f t="shared" si="249"/>
        <v>20.950000000000003</v>
      </c>
    </row>
    <row r="1560" spans="1:22" ht="13.5" x14ac:dyDescent="0.25">
      <c r="A1560" s="3">
        <f>RSI!A1560</f>
        <v>0</v>
      </c>
      <c r="B1560" s="2">
        <f>RSI!B1560</f>
        <v>0</v>
      </c>
      <c r="C1560" s="2">
        <f>RSI!I1560</f>
        <v>6.11982603408876</v>
      </c>
      <c r="D1560" s="2">
        <f>MACD!E1560</f>
        <v>-7.9839749919649104E-19</v>
      </c>
      <c r="E1560" s="2">
        <f>MACD!F1560</f>
        <v>-1.1741139694066048E-18</v>
      </c>
      <c r="F1560" s="2">
        <f>'Moving Avg'!D1560</f>
        <v>0</v>
      </c>
      <c r="G1560" s="2">
        <f>'Moving Avg'!F1560</f>
        <v>0</v>
      </c>
      <c r="H1560" s="2">
        <f>'Moving Avg'!G1560</f>
        <v>0</v>
      </c>
      <c r="I1560" s="2">
        <f>'Moving Avg'!H1560</f>
        <v>0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50</v>
      </c>
      <c r="N1560" s="8">
        <f t="shared" si="241"/>
        <v>0</v>
      </c>
      <c r="O1560" s="8">
        <f t="shared" si="242"/>
        <v>0</v>
      </c>
      <c r="P1560" s="8">
        <f t="shared" si="243"/>
        <v>33</v>
      </c>
      <c r="Q1560" s="9">
        <f t="shared" si="244"/>
        <v>22.45</v>
      </c>
      <c r="R1560" s="9">
        <f t="shared" si="245"/>
        <v>18.25</v>
      </c>
      <c r="S1560" s="9">
        <f t="shared" si="246"/>
        <v>22.35</v>
      </c>
      <c r="T1560" s="9">
        <f t="shared" si="247"/>
        <v>20.75</v>
      </c>
      <c r="U1560" s="8">
        <f t="shared" si="248"/>
        <v>21.016666666666669</v>
      </c>
      <c r="V1560" s="8">
        <f t="shared" si="249"/>
        <v>20.950000000000003</v>
      </c>
    </row>
    <row r="1561" spans="1:22" ht="13.5" x14ac:dyDescent="0.25">
      <c r="A1561" s="3">
        <f>RSI!A1561</f>
        <v>0</v>
      </c>
      <c r="B1561" s="2">
        <f>RSI!B1561</f>
        <v>0</v>
      </c>
      <c r="C1561" s="2">
        <f>RSI!I1561</f>
        <v>6.11982603408876</v>
      </c>
      <c r="D1561" s="2">
        <f>MACD!E1561</f>
        <v>-7.3925694370045463E-19</v>
      </c>
      <c r="E1561" s="2">
        <f>MACD!F1561</f>
        <v>-1.0871425642653749E-18</v>
      </c>
      <c r="F1561" s="2">
        <f>'Moving Avg'!D1561</f>
        <v>0</v>
      </c>
      <c r="G1561" s="2">
        <f>'Moving Avg'!F1561</f>
        <v>0</v>
      </c>
      <c r="H1561" s="2">
        <f>'Moving Avg'!G1561</f>
        <v>0</v>
      </c>
      <c r="I1561" s="2">
        <f>'Moving Avg'!H1561</f>
        <v>0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50</v>
      </c>
      <c r="N1561" s="8">
        <f t="shared" si="241"/>
        <v>0</v>
      </c>
      <c r="O1561" s="8">
        <f t="shared" si="242"/>
        <v>0</v>
      </c>
      <c r="P1561" s="8">
        <f t="shared" si="243"/>
        <v>33</v>
      </c>
      <c r="Q1561" s="9">
        <f t="shared" si="244"/>
        <v>22.45</v>
      </c>
      <c r="R1561" s="9">
        <f t="shared" si="245"/>
        <v>18.25</v>
      </c>
      <c r="S1561" s="9">
        <f t="shared" si="246"/>
        <v>22.35</v>
      </c>
      <c r="T1561" s="9">
        <f t="shared" si="247"/>
        <v>20.75</v>
      </c>
      <c r="U1561" s="8">
        <f t="shared" si="248"/>
        <v>21.016666666666669</v>
      </c>
      <c r="V1561" s="8">
        <f t="shared" si="249"/>
        <v>20.950000000000003</v>
      </c>
    </row>
    <row r="1562" spans="1:22" ht="13.5" x14ac:dyDescent="0.25">
      <c r="A1562" s="3">
        <f>RSI!A1562</f>
        <v>0</v>
      </c>
      <c r="B1562" s="2">
        <f>RSI!B1562</f>
        <v>0</v>
      </c>
      <c r="C1562" s="2">
        <f>RSI!I1562</f>
        <v>6.11982603408876</v>
      </c>
      <c r="D1562" s="2">
        <f>MACD!E1562</f>
        <v>-6.8449717009301358E-19</v>
      </c>
      <c r="E1562" s="2">
        <f>MACD!F1562</f>
        <v>-1.0066134854309028E-18</v>
      </c>
      <c r="F1562" s="2">
        <f>'Moving Avg'!D1562</f>
        <v>0</v>
      </c>
      <c r="G1562" s="2">
        <f>'Moving Avg'!F1562</f>
        <v>0</v>
      </c>
      <c r="H1562" s="2">
        <f>'Moving Avg'!G1562</f>
        <v>0</v>
      </c>
      <c r="I1562" s="2">
        <f>'Moving Avg'!H1562</f>
        <v>0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50</v>
      </c>
      <c r="N1562" s="8">
        <f t="shared" si="241"/>
        <v>0</v>
      </c>
      <c r="O1562" s="8">
        <f t="shared" si="242"/>
        <v>0</v>
      </c>
      <c r="P1562" s="8">
        <f t="shared" si="243"/>
        <v>33</v>
      </c>
      <c r="Q1562" s="9">
        <f t="shared" si="244"/>
        <v>22.45</v>
      </c>
      <c r="R1562" s="9">
        <f t="shared" si="245"/>
        <v>18.25</v>
      </c>
      <c r="S1562" s="9">
        <f t="shared" si="246"/>
        <v>22.35</v>
      </c>
      <c r="T1562" s="9">
        <f t="shared" si="247"/>
        <v>20.75</v>
      </c>
      <c r="U1562" s="8">
        <f t="shared" si="248"/>
        <v>21.016666666666669</v>
      </c>
      <c r="V1562" s="8">
        <f t="shared" si="249"/>
        <v>20.950000000000003</v>
      </c>
    </row>
    <row r="1563" spans="1:22" ht="13.5" x14ac:dyDescent="0.25">
      <c r="A1563" s="3">
        <f>RSI!A1563</f>
        <v>0</v>
      </c>
      <c r="B1563" s="2">
        <f>RSI!B1563</f>
        <v>0</v>
      </c>
      <c r="C1563" s="2">
        <f>RSI!I1563</f>
        <v>6.11982603408876</v>
      </c>
      <c r="D1563" s="2">
        <f>MACD!E1563</f>
        <v>-6.337936760120496E-19</v>
      </c>
      <c r="E1563" s="2">
        <f>MACD!F1563</f>
        <v>-9.3204952354713213E-19</v>
      </c>
      <c r="F1563" s="2">
        <f>'Moving Avg'!D1563</f>
        <v>0</v>
      </c>
      <c r="G1563" s="2">
        <f>'Moving Avg'!F1563</f>
        <v>0</v>
      </c>
      <c r="H1563" s="2">
        <f>'Moving Avg'!G1563</f>
        <v>0</v>
      </c>
      <c r="I1563" s="2">
        <f>'Moving Avg'!H1563</f>
        <v>0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50</v>
      </c>
      <c r="N1563" s="8">
        <f t="shared" si="241"/>
        <v>0</v>
      </c>
      <c r="O1563" s="8">
        <f t="shared" si="242"/>
        <v>0</v>
      </c>
      <c r="P1563" s="8">
        <f t="shared" si="243"/>
        <v>33</v>
      </c>
      <c r="Q1563" s="9">
        <f t="shared" si="244"/>
        <v>22.45</v>
      </c>
      <c r="R1563" s="9">
        <f t="shared" si="245"/>
        <v>18.25</v>
      </c>
      <c r="S1563" s="9">
        <f t="shared" si="246"/>
        <v>22.35</v>
      </c>
      <c r="T1563" s="9">
        <f t="shared" si="247"/>
        <v>20.75</v>
      </c>
      <c r="U1563" s="8">
        <f t="shared" si="248"/>
        <v>21.016666666666669</v>
      </c>
      <c r="V1563" s="8">
        <f t="shared" si="249"/>
        <v>20.950000000000003</v>
      </c>
    </row>
    <row r="1564" spans="1:22" ht="13.5" x14ac:dyDescent="0.25">
      <c r="A1564" s="3">
        <f>RSI!A1564</f>
        <v>0</v>
      </c>
      <c r="B1564" s="2">
        <f>RSI!B1564</f>
        <v>0</v>
      </c>
      <c r="C1564" s="2">
        <f>RSI!I1564</f>
        <v>6.11982603408876</v>
      </c>
      <c r="D1564" s="2">
        <f>MACD!E1564</f>
        <v>-5.8684599630745333E-19</v>
      </c>
      <c r="E1564" s="2">
        <f>MACD!F1564</f>
        <v>-8.6300881809919641E-19</v>
      </c>
      <c r="F1564" s="2">
        <f>'Moving Avg'!D1564</f>
        <v>0</v>
      </c>
      <c r="G1564" s="2">
        <f>'Moving Avg'!F1564</f>
        <v>0</v>
      </c>
      <c r="H1564" s="2">
        <f>'Moving Avg'!G1564</f>
        <v>0</v>
      </c>
      <c r="I1564" s="2">
        <f>'Moving Avg'!H1564</f>
        <v>0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50</v>
      </c>
      <c r="N1564" s="8">
        <f t="shared" si="241"/>
        <v>0</v>
      </c>
      <c r="O1564" s="8">
        <f t="shared" si="242"/>
        <v>0</v>
      </c>
      <c r="P1564" s="8">
        <f t="shared" si="243"/>
        <v>33</v>
      </c>
      <c r="Q1564" s="9">
        <f t="shared" si="244"/>
        <v>22.45</v>
      </c>
      <c r="R1564" s="9">
        <f t="shared" si="245"/>
        <v>18.25</v>
      </c>
      <c r="S1564" s="9">
        <f t="shared" si="246"/>
        <v>22.35</v>
      </c>
      <c r="T1564" s="9">
        <f t="shared" si="247"/>
        <v>20.75</v>
      </c>
      <c r="U1564" s="8">
        <f t="shared" si="248"/>
        <v>21.016666666666669</v>
      </c>
      <c r="V1564" s="8">
        <f t="shared" si="249"/>
        <v>20.950000000000003</v>
      </c>
    </row>
    <row r="1565" spans="1:22" ht="13.5" x14ac:dyDescent="0.25">
      <c r="A1565" s="3">
        <f>RSI!A1565</f>
        <v>0</v>
      </c>
      <c r="B1565" s="2">
        <f>RSI!B1565</f>
        <v>0</v>
      </c>
      <c r="C1565" s="2">
        <f>RSI!I1565</f>
        <v>6.11982603408876</v>
      </c>
      <c r="D1565" s="2">
        <f>MACD!E1565</f>
        <v>-5.4337592250690119E-19</v>
      </c>
      <c r="E1565" s="2">
        <f>MACD!F1565</f>
        <v>-7.9908223898073746E-19</v>
      </c>
      <c r="F1565" s="2">
        <f>'Moving Avg'!D1565</f>
        <v>0</v>
      </c>
      <c r="G1565" s="2">
        <f>'Moving Avg'!F1565</f>
        <v>0</v>
      </c>
      <c r="H1565" s="2">
        <f>'Moving Avg'!G1565</f>
        <v>0</v>
      </c>
      <c r="I1565" s="2">
        <f>'Moving Avg'!H1565</f>
        <v>0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50</v>
      </c>
      <c r="N1565" s="8">
        <f t="shared" si="241"/>
        <v>0</v>
      </c>
      <c r="O1565" s="8">
        <f t="shared" si="242"/>
        <v>0</v>
      </c>
      <c r="P1565" s="8">
        <f t="shared" si="243"/>
        <v>33</v>
      </c>
      <c r="Q1565" s="9">
        <f t="shared" si="244"/>
        <v>22.45</v>
      </c>
      <c r="R1565" s="9">
        <f t="shared" si="245"/>
        <v>18.25</v>
      </c>
      <c r="S1565" s="9">
        <f t="shared" si="246"/>
        <v>22.35</v>
      </c>
      <c r="T1565" s="9">
        <f t="shared" si="247"/>
        <v>20.75</v>
      </c>
      <c r="U1565" s="8">
        <f t="shared" si="248"/>
        <v>21.016666666666669</v>
      </c>
      <c r="V1565" s="8">
        <f t="shared" si="249"/>
        <v>20.950000000000003</v>
      </c>
    </row>
    <row r="1566" spans="1:22" ht="13.5" x14ac:dyDescent="0.25">
      <c r="A1566" s="3">
        <f>RSI!A1566</f>
        <v>0</v>
      </c>
      <c r="B1566" s="2">
        <f>RSI!B1566</f>
        <v>0</v>
      </c>
      <c r="C1566" s="2">
        <f>RSI!I1566</f>
        <v>6.11982603408876</v>
      </c>
      <c r="D1566" s="2">
        <f>MACD!E1566</f>
        <v>-5.0312585417305668E-19</v>
      </c>
      <c r="E1566" s="2">
        <f>MACD!F1566</f>
        <v>-7.3989096201920142E-19</v>
      </c>
      <c r="F1566" s="2">
        <f>'Moving Avg'!D1566</f>
        <v>0</v>
      </c>
      <c r="G1566" s="2">
        <f>'Moving Avg'!F1566</f>
        <v>0</v>
      </c>
      <c r="H1566" s="2">
        <f>'Moving Avg'!G1566</f>
        <v>0</v>
      </c>
      <c r="I1566" s="2">
        <f>'Moving Avg'!H1566</f>
        <v>0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50</v>
      </c>
      <c r="N1566" s="8">
        <f t="shared" si="241"/>
        <v>0</v>
      </c>
      <c r="O1566" s="8">
        <f t="shared" si="242"/>
        <v>0</v>
      </c>
      <c r="P1566" s="8">
        <f t="shared" si="243"/>
        <v>33</v>
      </c>
      <c r="Q1566" s="9">
        <f t="shared" si="244"/>
        <v>22.45</v>
      </c>
      <c r="R1566" s="9">
        <f t="shared" si="245"/>
        <v>18.25</v>
      </c>
      <c r="S1566" s="9">
        <f t="shared" si="246"/>
        <v>22.35</v>
      </c>
      <c r="T1566" s="9">
        <f t="shared" si="247"/>
        <v>20.75</v>
      </c>
      <c r="U1566" s="8">
        <f t="shared" si="248"/>
        <v>21.016666666666669</v>
      </c>
      <c r="V1566" s="8">
        <f t="shared" si="249"/>
        <v>20.950000000000003</v>
      </c>
    </row>
    <row r="1567" spans="1:22" ht="13.5" x14ac:dyDescent="0.25">
      <c r="A1567" s="3">
        <f>RSI!A1567</f>
        <v>0</v>
      </c>
      <c r="B1567" s="2">
        <f>RSI!B1567</f>
        <v>0</v>
      </c>
      <c r="C1567" s="2">
        <f>RSI!I1567</f>
        <v>6.11982603408876</v>
      </c>
      <c r="D1567" s="2">
        <f>MACD!E1567</f>
        <v>-4.6585727238245989E-19</v>
      </c>
      <c r="E1567" s="2">
        <f>MACD!F1567</f>
        <v>-6.8508422409185315E-19</v>
      </c>
      <c r="F1567" s="2">
        <f>'Moving Avg'!D1567</f>
        <v>0</v>
      </c>
      <c r="G1567" s="2">
        <f>'Moving Avg'!F1567</f>
        <v>0</v>
      </c>
      <c r="H1567" s="2">
        <f>'Moving Avg'!G1567</f>
        <v>0</v>
      </c>
      <c r="I1567" s="2">
        <f>'Moving Avg'!H1567</f>
        <v>0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  <c r="M1567" s="8">
        <f t="shared" si="240"/>
        <v>50</v>
      </c>
      <c r="N1567" s="8">
        <f t="shared" si="241"/>
        <v>0</v>
      </c>
      <c r="O1567" s="8">
        <f t="shared" si="242"/>
        <v>0</v>
      </c>
      <c r="P1567" s="8">
        <f t="shared" si="243"/>
        <v>33</v>
      </c>
      <c r="Q1567" s="9">
        <f t="shared" si="244"/>
        <v>22.45</v>
      </c>
      <c r="R1567" s="9">
        <f t="shared" si="245"/>
        <v>18.25</v>
      </c>
      <c r="S1567" s="9">
        <f t="shared" si="246"/>
        <v>22.35</v>
      </c>
      <c r="T1567" s="9">
        <f t="shared" si="247"/>
        <v>20.75</v>
      </c>
      <c r="U1567" s="8">
        <f t="shared" si="248"/>
        <v>21.016666666666669</v>
      </c>
      <c r="V1567" s="8">
        <f t="shared" si="249"/>
        <v>20.950000000000003</v>
      </c>
    </row>
    <row r="1568" spans="1:22" ht="13.5" x14ac:dyDescent="0.25">
      <c r="A1568" s="3">
        <f>RSI!A1568</f>
        <v>0</v>
      </c>
      <c r="B1568" s="2">
        <f>RSI!B1568</f>
        <v>0</v>
      </c>
      <c r="C1568" s="2">
        <f>RSI!I1568</f>
        <v>6.11982603408876</v>
      </c>
      <c r="D1568" s="2">
        <f>MACD!E1568</f>
        <v>-4.3134932628005544E-19</v>
      </c>
      <c r="E1568" s="2">
        <f>MACD!F1568</f>
        <v>-6.3433724452949372E-19</v>
      </c>
      <c r="F1568" s="2">
        <f>'Moving Avg'!D1568</f>
        <v>0</v>
      </c>
      <c r="G1568" s="2">
        <f>'Moving Avg'!F1568</f>
        <v>0</v>
      </c>
      <c r="H1568" s="2">
        <f>'Moving Avg'!G1568</f>
        <v>0</v>
      </c>
      <c r="I1568" s="2">
        <f>'Moving Avg'!H1568</f>
        <v>0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  <c r="M1568" s="8">
        <f t="shared" si="240"/>
        <v>50</v>
      </c>
      <c r="N1568" s="8">
        <f t="shared" si="241"/>
        <v>0</v>
      </c>
      <c r="O1568" s="8">
        <f t="shared" si="242"/>
        <v>0</v>
      </c>
      <c r="P1568" s="8">
        <f t="shared" si="243"/>
        <v>33</v>
      </c>
      <c r="Q1568" s="9">
        <f t="shared" si="244"/>
        <v>22.45</v>
      </c>
      <c r="R1568" s="9">
        <f t="shared" si="245"/>
        <v>18.25</v>
      </c>
      <c r="S1568" s="9">
        <f t="shared" si="246"/>
        <v>22.35</v>
      </c>
      <c r="T1568" s="9">
        <f t="shared" si="247"/>
        <v>20.75</v>
      </c>
      <c r="U1568" s="8">
        <f t="shared" si="248"/>
        <v>21.016666666666669</v>
      </c>
      <c r="V1568" s="8">
        <f t="shared" si="249"/>
        <v>20.950000000000003</v>
      </c>
    </row>
    <row r="1569" spans="1:22" ht="13.5" x14ac:dyDescent="0.25">
      <c r="A1569" s="3">
        <f>RSI!A1569</f>
        <v>0</v>
      </c>
      <c r="B1569" s="2">
        <f>RSI!B1569</f>
        <v>0</v>
      </c>
      <c r="C1569" s="2">
        <f>RSI!I1569</f>
        <v>6.11982603408876</v>
      </c>
      <c r="D1569" s="2">
        <f>MACD!E1569</f>
        <v>-3.9939752433338465E-19</v>
      </c>
      <c r="E1569" s="2">
        <f>MACD!F1569</f>
        <v>-5.8734930049027194E-19</v>
      </c>
      <c r="F1569" s="2">
        <f>'Moving Avg'!D1569</f>
        <v>0</v>
      </c>
      <c r="G1569" s="2">
        <f>'Moving Avg'!F1569</f>
        <v>0</v>
      </c>
      <c r="H1569" s="2">
        <f>'Moving Avg'!G1569</f>
        <v>0</v>
      </c>
      <c r="I1569" s="2">
        <f>'Moving Avg'!H1569</f>
        <v>0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  <c r="M1569" s="8">
        <f t="shared" si="240"/>
        <v>50</v>
      </c>
      <c r="N1569" s="8">
        <f t="shared" si="241"/>
        <v>0</v>
      </c>
      <c r="O1569" s="8">
        <f t="shared" si="242"/>
        <v>0</v>
      </c>
      <c r="P1569" s="8">
        <f t="shared" si="243"/>
        <v>33</v>
      </c>
      <c r="Q1569" s="9">
        <f t="shared" si="244"/>
        <v>22.45</v>
      </c>
      <c r="R1569" s="9">
        <f t="shared" si="245"/>
        <v>18.25</v>
      </c>
      <c r="S1569" s="9">
        <f t="shared" si="246"/>
        <v>22.35</v>
      </c>
      <c r="T1569" s="9">
        <f t="shared" si="247"/>
        <v>20.75</v>
      </c>
      <c r="U1569" s="8">
        <f t="shared" si="248"/>
        <v>21.016666666666669</v>
      </c>
      <c r="V1569" s="8">
        <f t="shared" si="249"/>
        <v>20.950000000000003</v>
      </c>
    </row>
    <row r="1570" spans="1:22" ht="13.5" x14ac:dyDescent="0.25">
      <c r="A1570" s="3">
        <f>RSI!A1570</f>
        <v>0</v>
      </c>
      <c r="B1570" s="2">
        <f>RSI!B1570</f>
        <v>0</v>
      </c>
      <c r="C1570" s="2">
        <f>RSI!I1570</f>
        <v>6.11982603408876</v>
      </c>
      <c r="D1570" s="2">
        <f>MACD!E1570</f>
        <v>-3.698125225309117E-19</v>
      </c>
      <c r="E1570" s="2">
        <f>MACD!F1570</f>
        <v>-5.4384194489839988E-19</v>
      </c>
      <c r="F1570" s="2">
        <f>'Moving Avg'!D1570</f>
        <v>0</v>
      </c>
      <c r="G1570" s="2">
        <f>'Moving Avg'!F1570</f>
        <v>0</v>
      </c>
      <c r="H1570" s="2">
        <f>'Moving Avg'!G1570</f>
        <v>0</v>
      </c>
      <c r="I1570" s="2">
        <f>'Moving Avg'!H1570</f>
        <v>0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  <c r="M1570" s="8">
        <f t="shared" si="240"/>
        <v>50</v>
      </c>
      <c r="N1570" s="8">
        <f t="shared" si="241"/>
        <v>0</v>
      </c>
      <c r="O1570" s="8">
        <f t="shared" si="242"/>
        <v>0</v>
      </c>
      <c r="P1570" s="8">
        <f t="shared" si="243"/>
        <v>33</v>
      </c>
      <c r="Q1570" s="9">
        <f t="shared" si="244"/>
        <v>22.45</v>
      </c>
      <c r="R1570" s="9">
        <f t="shared" si="245"/>
        <v>18.25</v>
      </c>
      <c r="S1570" s="9">
        <f t="shared" si="246"/>
        <v>22.35</v>
      </c>
      <c r="T1570" s="9">
        <f t="shared" si="247"/>
        <v>20.75</v>
      </c>
      <c r="U1570" s="8">
        <f t="shared" si="248"/>
        <v>21.016666666666669</v>
      </c>
      <c r="V1570" s="8">
        <f t="shared" si="249"/>
        <v>20.950000000000003</v>
      </c>
    </row>
    <row r="1571" spans="1:22" ht="13.5" x14ac:dyDescent="0.25">
      <c r="A1571" s="3">
        <f>RSI!A1571</f>
        <v>0</v>
      </c>
      <c r="B1571" s="2">
        <f>RSI!B1571</f>
        <v>0</v>
      </c>
      <c r="C1571" s="2">
        <f>RSI!I1571</f>
        <v>6.11982603408876</v>
      </c>
      <c r="D1571" s="2">
        <f>MACD!E1571</f>
        <v>-3.4241900234343677E-19</v>
      </c>
      <c r="E1571" s="2">
        <f>MACD!F1571</f>
        <v>-5.0355735638740729E-19</v>
      </c>
      <c r="F1571" s="2">
        <f>'Moving Avg'!D1571</f>
        <v>0</v>
      </c>
      <c r="G1571" s="2">
        <f>'Moving Avg'!F1571</f>
        <v>0</v>
      </c>
      <c r="H1571" s="2">
        <f>'Moving Avg'!G1571</f>
        <v>0</v>
      </c>
      <c r="I1571" s="2">
        <f>'Moving Avg'!H1571</f>
        <v>0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  <c r="M1571" s="8">
        <f t="shared" si="240"/>
        <v>50</v>
      </c>
      <c r="N1571" s="8">
        <f t="shared" si="241"/>
        <v>0</v>
      </c>
      <c r="O1571" s="8">
        <f t="shared" si="242"/>
        <v>0</v>
      </c>
      <c r="P1571" s="8">
        <f t="shared" si="243"/>
        <v>33</v>
      </c>
      <c r="Q1571" s="9">
        <f t="shared" si="244"/>
        <v>22.45</v>
      </c>
      <c r="R1571" s="9">
        <f t="shared" si="245"/>
        <v>18.25</v>
      </c>
      <c r="S1571" s="9">
        <f t="shared" si="246"/>
        <v>22.35</v>
      </c>
      <c r="T1571" s="9">
        <f t="shared" si="247"/>
        <v>20.75</v>
      </c>
      <c r="U1571" s="8">
        <f t="shared" si="248"/>
        <v>21.016666666666669</v>
      </c>
      <c r="V1571" s="8">
        <f t="shared" si="249"/>
        <v>20.950000000000003</v>
      </c>
    </row>
    <row r="1572" spans="1:22" ht="13.5" x14ac:dyDescent="0.25">
      <c r="A1572" s="3">
        <f>RSI!A1572</f>
        <v>0</v>
      </c>
      <c r="B1572" s="2">
        <f>RSI!B1572</f>
        <v>0</v>
      </c>
      <c r="C1572" s="2">
        <f>RSI!I1572</f>
        <v>6.11982603408876</v>
      </c>
      <c r="D1572" s="2">
        <f>MACD!E1572</f>
        <v>-3.1705463179947847E-19</v>
      </c>
      <c r="E1572" s="2">
        <f>MACD!F1572</f>
        <v>-4.6625681146982149E-19</v>
      </c>
      <c r="F1572" s="2">
        <f>'Moving Avg'!D1572</f>
        <v>0</v>
      </c>
      <c r="G1572" s="2">
        <f>'Moving Avg'!F1572</f>
        <v>0</v>
      </c>
      <c r="H1572" s="2">
        <f>'Moving Avg'!G1572</f>
        <v>0</v>
      </c>
      <c r="I1572" s="2">
        <f>'Moving Avg'!H1572</f>
        <v>0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50</v>
      </c>
      <c r="N1572" s="8">
        <f t="shared" si="241"/>
        <v>0</v>
      </c>
      <c r="O1572" s="8">
        <f t="shared" si="242"/>
        <v>0</v>
      </c>
      <c r="P1572" s="8">
        <f t="shared" si="243"/>
        <v>33</v>
      </c>
      <c r="Q1572" s="9">
        <f t="shared" si="244"/>
        <v>22.45</v>
      </c>
      <c r="R1572" s="9">
        <f t="shared" si="245"/>
        <v>18.25</v>
      </c>
      <c r="S1572" s="9">
        <f t="shared" si="246"/>
        <v>22.35</v>
      </c>
      <c r="T1572" s="9">
        <f t="shared" si="247"/>
        <v>20.75</v>
      </c>
      <c r="U1572" s="8">
        <f t="shared" si="248"/>
        <v>21.016666666666669</v>
      </c>
      <c r="V1572" s="8">
        <f t="shared" si="249"/>
        <v>20.950000000000003</v>
      </c>
    </row>
    <row r="1573" spans="1:22" ht="13.5" x14ac:dyDescent="0.25">
      <c r="A1573" s="3">
        <f>RSI!A1573</f>
        <v>0</v>
      </c>
      <c r="B1573" s="2">
        <f>RSI!B1573</f>
        <v>0</v>
      </c>
      <c r="C1573" s="2">
        <f>RSI!I1573</f>
        <v>6.11982603408876</v>
      </c>
      <c r="D1573" s="2">
        <f>MACD!E1573</f>
        <v>-2.9356910351803563E-19</v>
      </c>
      <c r="E1573" s="2">
        <f>MACD!F1573</f>
        <v>-4.3171926987946436E-19</v>
      </c>
      <c r="F1573" s="2">
        <f>'Moving Avg'!D1573</f>
        <v>0</v>
      </c>
      <c r="G1573" s="2">
        <f>'Moving Avg'!F1573</f>
        <v>0</v>
      </c>
      <c r="H1573" s="2">
        <f>'Moving Avg'!G1573</f>
        <v>0</v>
      </c>
      <c r="I1573" s="2">
        <f>'Moving Avg'!H1573</f>
        <v>0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  <c r="M1573" s="8">
        <f t="shared" si="240"/>
        <v>50</v>
      </c>
      <c r="N1573" s="8">
        <f t="shared" si="241"/>
        <v>0</v>
      </c>
      <c r="O1573" s="8">
        <f t="shared" si="242"/>
        <v>0</v>
      </c>
      <c r="P1573" s="8">
        <f t="shared" si="243"/>
        <v>33</v>
      </c>
      <c r="Q1573" s="9">
        <f t="shared" si="244"/>
        <v>22.45</v>
      </c>
      <c r="R1573" s="9">
        <f t="shared" si="245"/>
        <v>18.25</v>
      </c>
      <c r="S1573" s="9">
        <f t="shared" si="246"/>
        <v>22.35</v>
      </c>
      <c r="T1573" s="9">
        <f t="shared" si="247"/>
        <v>20.75</v>
      </c>
      <c r="U1573" s="8">
        <f t="shared" si="248"/>
        <v>21.016666666666669</v>
      </c>
      <c r="V1573" s="8">
        <f t="shared" si="249"/>
        <v>20.950000000000003</v>
      </c>
    </row>
    <row r="1574" spans="1:22" ht="13.5" x14ac:dyDescent="0.25">
      <c r="A1574" s="3">
        <f>RSI!A1574</f>
        <v>0</v>
      </c>
      <c r="B1574" s="2">
        <f>RSI!B1574</f>
        <v>0</v>
      </c>
      <c r="C1574" s="2">
        <f>RSI!I1574</f>
        <v>6.11982603408876</v>
      </c>
      <c r="D1574" s="2">
        <f>MACD!E1574</f>
        <v>-2.7182324399818112E-19</v>
      </c>
      <c r="E1574" s="2">
        <f>MACD!F1574</f>
        <v>-3.9974006470320778E-19</v>
      </c>
      <c r="F1574" s="2">
        <f>'Moving Avg'!D1574</f>
        <v>0</v>
      </c>
      <c r="G1574" s="2">
        <f>'Moving Avg'!F1574</f>
        <v>0</v>
      </c>
      <c r="H1574" s="2">
        <f>'Moving Avg'!G1574</f>
        <v>0</v>
      </c>
      <c r="I1574" s="2">
        <f>'Moving Avg'!H1574</f>
        <v>0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  <c r="M1574" s="8">
        <f t="shared" si="240"/>
        <v>50</v>
      </c>
      <c r="N1574" s="8">
        <f t="shared" si="241"/>
        <v>0</v>
      </c>
      <c r="O1574" s="8">
        <f t="shared" si="242"/>
        <v>0</v>
      </c>
      <c r="P1574" s="8">
        <f t="shared" si="243"/>
        <v>33</v>
      </c>
      <c r="Q1574" s="9">
        <f t="shared" si="244"/>
        <v>22.45</v>
      </c>
      <c r="R1574" s="9">
        <f t="shared" si="245"/>
        <v>18.25</v>
      </c>
      <c r="S1574" s="9">
        <f t="shared" si="246"/>
        <v>22.35</v>
      </c>
      <c r="T1574" s="9">
        <f t="shared" si="247"/>
        <v>20.75</v>
      </c>
      <c r="U1574" s="8">
        <f t="shared" si="248"/>
        <v>21.016666666666669</v>
      </c>
      <c r="V1574" s="8">
        <f t="shared" si="249"/>
        <v>20.950000000000003</v>
      </c>
    </row>
    <row r="1575" spans="1:22" ht="13.5" x14ac:dyDescent="0.25">
      <c r="A1575" s="3">
        <f>RSI!A1575</f>
        <v>0</v>
      </c>
      <c r="B1575" s="2">
        <f>RSI!B1575</f>
        <v>0</v>
      </c>
      <c r="C1575" s="2">
        <f>RSI!I1575</f>
        <v>6.11982603408876</v>
      </c>
      <c r="D1575" s="2">
        <f>MACD!E1575</f>
        <v>-2.5168818888720474E-19</v>
      </c>
      <c r="E1575" s="2">
        <f>MACD!F1575</f>
        <v>-3.7012968954000721E-19</v>
      </c>
      <c r="F1575" s="2">
        <f>'Moving Avg'!D1575</f>
        <v>0</v>
      </c>
      <c r="G1575" s="2">
        <f>'Moving Avg'!F1575</f>
        <v>0</v>
      </c>
      <c r="H1575" s="2">
        <f>'Moving Avg'!G1575</f>
        <v>0</v>
      </c>
      <c r="I1575" s="2">
        <f>'Moving Avg'!H1575</f>
        <v>0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50</v>
      </c>
      <c r="N1575" s="8">
        <f t="shared" si="241"/>
        <v>0</v>
      </c>
      <c r="O1575" s="8">
        <f t="shared" si="242"/>
        <v>0</v>
      </c>
      <c r="P1575" s="8">
        <f t="shared" si="243"/>
        <v>33</v>
      </c>
      <c r="Q1575" s="9">
        <f t="shared" si="244"/>
        <v>22.45</v>
      </c>
      <c r="R1575" s="9">
        <f t="shared" si="245"/>
        <v>18.25</v>
      </c>
      <c r="S1575" s="9">
        <f t="shared" si="246"/>
        <v>22.35</v>
      </c>
      <c r="T1575" s="9">
        <f t="shared" si="247"/>
        <v>20.75</v>
      </c>
      <c r="U1575" s="8">
        <f t="shared" si="248"/>
        <v>21.016666666666669</v>
      </c>
      <c r="V1575" s="8">
        <f t="shared" si="249"/>
        <v>20.950000000000003</v>
      </c>
    </row>
    <row r="1576" spans="1:22" ht="13.5" x14ac:dyDescent="0.25">
      <c r="A1576" s="3">
        <f>RSI!A1576</f>
        <v>0</v>
      </c>
      <c r="B1576" s="2">
        <f>RSI!B1576</f>
        <v>0</v>
      </c>
      <c r="C1576" s="2">
        <f>RSI!I1576</f>
        <v>6.11982603408876</v>
      </c>
      <c r="D1576" s="2">
        <f>MACD!E1576</f>
        <v>-2.3304461934000438E-19</v>
      </c>
      <c r="E1576" s="2">
        <f>MACD!F1576</f>
        <v>-3.4271267550000669E-19</v>
      </c>
      <c r="F1576" s="2">
        <f>'Moving Avg'!D1576</f>
        <v>0</v>
      </c>
      <c r="G1576" s="2">
        <f>'Moving Avg'!F1576</f>
        <v>0</v>
      </c>
      <c r="H1576" s="2">
        <f>'Moving Avg'!G1576</f>
        <v>0</v>
      </c>
      <c r="I1576" s="2">
        <f>'Moving Avg'!H1576</f>
        <v>0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50</v>
      </c>
      <c r="N1576" s="8">
        <f t="shared" si="241"/>
        <v>0</v>
      </c>
      <c r="O1576" s="8">
        <f t="shared" si="242"/>
        <v>0</v>
      </c>
      <c r="P1576" s="8">
        <f t="shared" si="243"/>
        <v>33</v>
      </c>
      <c r="Q1576" s="9">
        <f t="shared" si="244"/>
        <v>22.45</v>
      </c>
      <c r="R1576" s="9">
        <f t="shared" si="245"/>
        <v>18.25</v>
      </c>
      <c r="S1576" s="9">
        <f t="shared" si="246"/>
        <v>22.35</v>
      </c>
      <c r="T1576" s="9">
        <f t="shared" si="247"/>
        <v>20.75</v>
      </c>
      <c r="U1576" s="8">
        <f t="shared" si="248"/>
        <v>21.016666666666669</v>
      </c>
      <c r="V1576" s="8">
        <f t="shared" si="249"/>
        <v>20.950000000000003</v>
      </c>
    </row>
    <row r="1577" spans="1:22" ht="13.5" x14ac:dyDescent="0.25">
      <c r="A1577" s="3">
        <f>RSI!A1577</f>
        <v>0</v>
      </c>
      <c r="B1577" s="2">
        <f>RSI!B1577</f>
        <v>0</v>
      </c>
      <c r="C1577" s="2">
        <f>RSI!I1577</f>
        <v>6.11982603408876</v>
      </c>
      <c r="D1577" s="2">
        <f>MACD!E1577</f>
        <v>-2.157820549444485E-19</v>
      </c>
      <c r="E1577" s="2">
        <f>MACD!F1577</f>
        <v>-3.1732655138889509E-19</v>
      </c>
      <c r="F1577" s="2">
        <f>'Moving Avg'!D1577</f>
        <v>0</v>
      </c>
      <c r="G1577" s="2">
        <f>'Moving Avg'!F1577</f>
        <v>0</v>
      </c>
      <c r="H1577" s="2">
        <f>'Moving Avg'!G1577</f>
        <v>0</v>
      </c>
      <c r="I1577" s="2">
        <f>'Moving Avg'!H1577</f>
        <v>0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50</v>
      </c>
      <c r="N1577" s="8">
        <f t="shared" si="241"/>
        <v>0</v>
      </c>
      <c r="O1577" s="8">
        <f t="shared" si="242"/>
        <v>0</v>
      </c>
      <c r="P1577" s="8">
        <f t="shared" si="243"/>
        <v>33</v>
      </c>
      <c r="Q1577" s="9">
        <f t="shared" si="244"/>
        <v>22.45</v>
      </c>
      <c r="R1577" s="9">
        <f t="shared" si="245"/>
        <v>18.25</v>
      </c>
      <c r="S1577" s="9">
        <f t="shared" si="246"/>
        <v>22.35</v>
      </c>
      <c r="T1577" s="9">
        <f t="shared" si="247"/>
        <v>20.75</v>
      </c>
      <c r="U1577" s="8">
        <f t="shared" si="248"/>
        <v>21.016666666666669</v>
      </c>
      <c r="V1577" s="8">
        <f t="shared" si="249"/>
        <v>20.950000000000003</v>
      </c>
    </row>
    <row r="1578" spans="1:22" ht="13.5" x14ac:dyDescent="0.25">
      <c r="A1578" s="3">
        <f>RSI!A1578</f>
        <v>0</v>
      </c>
      <c r="B1578" s="2">
        <f>RSI!B1578</f>
        <v>0</v>
      </c>
      <c r="C1578" s="2">
        <f>RSI!I1578</f>
        <v>6.11982603408876</v>
      </c>
      <c r="D1578" s="2">
        <f>MACD!E1578</f>
        <v>-1.9979819902263751E-19</v>
      </c>
      <c r="E1578" s="2">
        <f>MACD!F1578</f>
        <v>-2.9382088091564361E-19</v>
      </c>
      <c r="F1578" s="2">
        <f>'Moving Avg'!D1578</f>
        <v>0</v>
      </c>
      <c r="G1578" s="2">
        <f>'Moving Avg'!F1578</f>
        <v>0</v>
      </c>
      <c r="H1578" s="2">
        <f>'Moving Avg'!G1578</f>
        <v>0</v>
      </c>
      <c r="I1578" s="2">
        <f>'Moving Avg'!H1578</f>
        <v>0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50</v>
      </c>
      <c r="N1578" s="8">
        <f t="shared" si="241"/>
        <v>0</v>
      </c>
      <c r="O1578" s="8">
        <f t="shared" si="242"/>
        <v>0</v>
      </c>
      <c r="P1578" s="8">
        <f t="shared" si="243"/>
        <v>33</v>
      </c>
      <c r="Q1578" s="9">
        <f t="shared" si="244"/>
        <v>22.45</v>
      </c>
      <c r="R1578" s="9">
        <f t="shared" si="245"/>
        <v>18.25</v>
      </c>
      <c r="S1578" s="9">
        <f t="shared" si="246"/>
        <v>22.35</v>
      </c>
      <c r="T1578" s="9">
        <f t="shared" si="247"/>
        <v>20.75</v>
      </c>
      <c r="U1578" s="8">
        <f t="shared" si="248"/>
        <v>21.016666666666669</v>
      </c>
      <c r="V1578" s="8">
        <f t="shared" si="249"/>
        <v>20.950000000000003</v>
      </c>
    </row>
    <row r="1579" spans="1:22" ht="13.5" x14ac:dyDescent="0.25">
      <c r="A1579" s="3">
        <f>RSI!A1579</f>
        <v>0</v>
      </c>
      <c r="B1579" s="2">
        <f>RSI!B1579</f>
        <v>0</v>
      </c>
      <c r="C1579" s="2">
        <f>RSI!I1579</f>
        <v>6.11982603408876</v>
      </c>
      <c r="D1579" s="2">
        <f>MACD!E1579</f>
        <v>-1.8499833242836807E-19</v>
      </c>
      <c r="E1579" s="2">
        <f>MACD!F1579</f>
        <v>-2.7205637121818854E-19</v>
      </c>
      <c r="F1579" s="2">
        <f>'Moving Avg'!D1579</f>
        <v>0</v>
      </c>
      <c r="G1579" s="2">
        <f>'Moving Avg'!F1579</f>
        <v>0</v>
      </c>
      <c r="H1579" s="2">
        <f>'Moving Avg'!G1579</f>
        <v>0</v>
      </c>
      <c r="I1579" s="2">
        <f>'Moving Avg'!H1579</f>
        <v>0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50</v>
      </c>
      <c r="N1579" s="8">
        <f t="shared" si="241"/>
        <v>0</v>
      </c>
      <c r="O1579" s="8">
        <f t="shared" si="242"/>
        <v>0</v>
      </c>
      <c r="P1579" s="8">
        <f t="shared" si="243"/>
        <v>33</v>
      </c>
      <c r="Q1579" s="9">
        <f t="shared" si="244"/>
        <v>22.45</v>
      </c>
      <c r="R1579" s="9">
        <f t="shared" si="245"/>
        <v>18.25</v>
      </c>
      <c r="S1579" s="9">
        <f t="shared" si="246"/>
        <v>22.35</v>
      </c>
      <c r="T1579" s="9">
        <f t="shared" si="247"/>
        <v>20.75</v>
      </c>
      <c r="U1579" s="8">
        <f t="shared" si="248"/>
        <v>21.016666666666669</v>
      </c>
      <c r="V1579" s="8">
        <f t="shared" si="249"/>
        <v>20.950000000000003</v>
      </c>
    </row>
    <row r="1580" spans="1:22" ht="13.5" x14ac:dyDescent="0.25">
      <c r="A1580" s="3">
        <f>RSI!A1580</f>
        <v>0</v>
      </c>
      <c r="B1580" s="2">
        <f>RSI!B1580</f>
        <v>0</v>
      </c>
      <c r="C1580" s="2">
        <f>RSI!I1580</f>
        <v>6.11982603408876</v>
      </c>
      <c r="D1580" s="2">
        <f>MACD!E1580</f>
        <v>-1.7129475224848894E-19</v>
      </c>
      <c r="E1580" s="2">
        <f>MACD!F1580</f>
        <v>-2.5190404742424865E-19</v>
      </c>
      <c r="F1580" s="2">
        <f>'Moving Avg'!D1580</f>
        <v>0</v>
      </c>
      <c r="G1580" s="2">
        <f>'Moving Avg'!F1580</f>
        <v>0</v>
      </c>
      <c r="H1580" s="2">
        <f>'Moving Avg'!G1580</f>
        <v>0</v>
      </c>
      <c r="I1580" s="2">
        <f>'Moving Avg'!H1580</f>
        <v>0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50</v>
      </c>
      <c r="N1580" s="8">
        <f t="shared" si="241"/>
        <v>0</v>
      </c>
      <c r="O1580" s="8">
        <f t="shared" si="242"/>
        <v>0</v>
      </c>
      <c r="P1580" s="8">
        <f t="shared" si="243"/>
        <v>33</v>
      </c>
      <c r="Q1580" s="9">
        <f t="shared" si="244"/>
        <v>22.45</v>
      </c>
      <c r="R1580" s="9">
        <f t="shared" si="245"/>
        <v>18.25</v>
      </c>
      <c r="S1580" s="9">
        <f t="shared" si="246"/>
        <v>22.35</v>
      </c>
      <c r="T1580" s="9">
        <f t="shared" si="247"/>
        <v>20.75</v>
      </c>
      <c r="U1580" s="8">
        <f t="shared" si="248"/>
        <v>21.016666666666669</v>
      </c>
      <c r="V1580" s="8">
        <f t="shared" si="249"/>
        <v>20.950000000000003</v>
      </c>
    </row>
    <row r="1581" spans="1:22" ht="13.5" x14ac:dyDescent="0.25">
      <c r="A1581" s="3">
        <f>RSI!A1581</f>
        <v>0</v>
      </c>
      <c r="B1581" s="2">
        <f>RSI!B1581</f>
        <v>0</v>
      </c>
      <c r="C1581" s="2">
        <f>RSI!I1581</f>
        <v>6.11982603408876</v>
      </c>
      <c r="D1581" s="2">
        <f>MACD!E1581</f>
        <v>-1.5860625208193422E-19</v>
      </c>
      <c r="E1581" s="2">
        <f>MACD!F1581</f>
        <v>-2.3324448835578574E-19</v>
      </c>
      <c r="F1581" s="2">
        <f>'Moving Avg'!D1581</f>
        <v>0</v>
      </c>
      <c r="G1581" s="2">
        <f>'Moving Avg'!F1581</f>
        <v>0</v>
      </c>
      <c r="H1581" s="2">
        <f>'Moving Avg'!G1581</f>
        <v>0</v>
      </c>
      <c r="I1581" s="2">
        <f>'Moving Avg'!H1581</f>
        <v>0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50</v>
      </c>
      <c r="N1581" s="8">
        <f t="shared" si="241"/>
        <v>0</v>
      </c>
      <c r="O1581" s="8">
        <f t="shared" si="242"/>
        <v>0</v>
      </c>
      <c r="P1581" s="8">
        <f t="shared" si="243"/>
        <v>33</v>
      </c>
      <c r="Q1581" s="9">
        <f t="shared" si="244"/>
        <v>22.45</v>
      </c>
      <c r="R1581" s="9">
        <f t="shared" si="245"/>
        <v>18.25</v>
      </c>
      <c r="S1581" s="9">
        <f t="shared" si="246"/>
        <v>22.35</v>
      </c>
      <c r="T1581" s="9">
        <f t="shared" si="247"/>
        <v>20.75</v>
      </c>
      <c r="U1581" s="8">
        <f t="shared" si="248"/>
        <v>21.016666666666669</v>
      </c>
      <c r="V1581" s="8">
        <f t="shared" si="249"/>
        <v>20.950000000000003</v>
      </c>
    </row>
    <row r="1582" spans="1:22" ht="13.5" x14ac:dyDescent="0.25">
      <c r="A1582" s="3">
        <f>RSI!A1582</f>
        <v>0</v>
      </c>
      <c r="B1582" s="2">
        <f>RSI!B1582</f>
        <v>0</v>
      </c>
      <c r="C1582" s="2">
        <f>RSI!I1582</f>
        <v>6.11982603408876</v>
      </c>
      <c r="D1582" s="2">
        <f>MACD!E1582</f>
        <v>-1.4685764081660575E-19</v>
      </c>
      <c r="E1582" s="2">
        <f>MACD!F1582</f>
        <v>-2.1596711884794975E-19</v>
      </c>
      <c r="F1582" s="2">
        <f>'Moving Avg'!D1582</f>
        <v>0</v>
      </c>
      <c r="G1582" s="2">
        <f>'Moving Avg'!F1582</f>
        <v>0</v>
      </c>
      <c r="H1582" s="2">
        <f>'Moving Avg'!G1582</f>
        <v>0</v>
      </c>
      <c r="I1582" s="2">
        <f>'Moving Avg'!H1582</f>
        <v>0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50</v>
      </c>
      <c r="N1582" s="8">
        <f t="shared" si="241"/>
        <v>0</v>
      </c>
      <c r="O1582" s="8">
        <f t="shared" si="242"/>
        <v>0</v>
      </c>
      <c r="P1582" s="8">
        <f t="shared" si="243"/>
        <v>33</v>
      </c>
      <c r="Q1582" s="9">
        <f t="shared" si="244"/>
        <v>22.45</v>
      </c>
      <c r="R1582" s="9">
        <f t="shared" si="245"/>
        <v>18.25</v>
      </c>
      <c r="S1582" s="9">
        <f t="shared" si="246"/>
        <v>22.35</v>
      </c>
      <c r="T1582" s="9">
        <f t="shared" si="247"/>
        <v>20.75</v>
      </c>
      <c r="U1582" s="8">
        <f t="shared" si="248"/>
        <v>21.016666666666669</v>
      </c>
      <c r="V1582" s="8">
        <f t="shared" si="249"/>
        <v>20.950000000000003</v>
      </c>
    </row>
    <row r="1583" spans="1:22" ht="13.5" x14ac:dyDescent="0.25">
      <c r="A1583" s="3">
        <f>RSI!A1583</f>
        <v>0</v>
      </c>
      <c r="B1583" s="2">
        <f>RSI!B1583</f>
        <v>0</v>
      </c>
      <c r="C1583" s="2">
        <f>RSI!I1583</f>
        <v>6.11982603408876</v>
      </c>
      <c r="D1583" s="2">
        <f>MACD!E1583</f>
        <v>-1.3597929705241273E-19</v>
      </c>
      <c r="E1583" s="2">
        <f>MACD!F1583</f>
        <v>-1.9996955448884236E-19</v>
      </c>
      <c r="F1583" s="2">
        <f>'Moving Avg'!D1583</f>
        <v>0</v>
      </c>
      <c r="G1583" s="2">
        <f>'Moving Avg'!F1583</f>
        <v>0</v>
      </c>
      <c r="H1583" s="2">
        <f>'Moving Avg'!G1583</f>
        <v>0</v>
      </c>
      <c r="I1583" s="2">
        <f>'Moving Avg'!H1583</f>
        <v>0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50</v>
      </c>
      <c r="N1583" s="8">
        <f t="shared" si="241"/>
        <v>0</v>
      </c>
      <c r="O1583" s="8">
        <f t="shared" si="242"/>
        <v>0</v>
      </c>
      <c r="P1583" s="8">
        <f t="shared" si="243"/>
        <v>33</v>
      </c>
      <c r="Q1583" s="9">
        <f t="shared" si="244"/>
        <v>22.45</v>
      </c>
      <c r="R1583" s="9">
        <f t="shared" si="245"/>
        <v>18.25</v>
      </c>
      <c r="S1583" s="9">
        <f t="shared" si="246"/>
        <v>22.35</v>
      </c>
      <c r="T1583" s="9">
        <f t="shared" si="247"/>
        <v>20.75</v>
      </c>
      <c r="U1583" s="8">
        <f t="shared" si="248"/>
        <v>21.016666666666669</v>
      </c>
      <c r="V1583" s="8">
        <f t="shared" si="249"/>
        <v>20.950000000000003</v>
      </c>
    </row>
    <row r="1584" spans="1:22" ht="13.5" x14ac:dyDescent="0.25">
      <c r="A1584" s="3">
        <f>RSI!A1584</f>
        <v>0</v>
      </c>
      <c r="B1584" s="2">
        <f>RSI!B1584</f>
        <v>0</v>
      </c>
      <c r="C1584" s="2">
        <f>RSI!I1584</f>
        <v>6.11982603408876</v>
      </c>
      <c r="D1584" s="2">
        <f>MACD!E1584</f>
        <v>-1.2590675653001179E-19</v>
      </c>
      <c r="E1584" s="2">
        <f>MACD!F1584</f>
        <v>-1.8515699489707627E-19</v>
      </c>
      <c r="F1584" s="2">
        <f>'Moving Avg'!D1584</f>
        <v>0</v>
      </c>
      <c r="G1584" s="2">
        <f>'Moving Avg'!F1584</f>
        <v>0</v>
      </c>
      <c r="H1584" s="2">
        <f>'Moving Avg'!G1584</f>
        <v>0</v>
      </c>
      <c r="I1584" s="2">
        <f>'Moving Avg'!H1584</f>
        <v>0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50</v>
      </c>
      <c r="N1584" s="8">
        <f t="shared" si="241"/>
        <v>0</v>
      </c>
      <c r="O1584" s="8">
        <f t="shared" si="242"/>
        <v>0</v>
      </c>
      <c r="P1584" s="8">
        <f t="shared" si="243"/>
        <v>33</v>
      </c>
      <c r="Q1584" s="9">
        <f t="shared" si="244"/>
        <v>22.45</v>
      </c>
      <c r="R1584" s="9">
        <f t="shared" si="245"/>
        <v>18.25</v>
      </c>
      <c r="S1584" s="9">
        <f t="shared" si="246"/>
        <v>22.35</v>
      </c>
      <c r="T1584" s="9">
        <f t="shared" si="247"/>
        <v>20.75</v>
      </c>
      <c r="U1584" s="8">
        <f t="shared" si="248"/>
        <v>21.016666666666669</v>
      </c>
      <c r="V1584" s="8">
        <f t="shared" si="249"/>
        <v>20.950000000000003</v>
      </c>
    </row>
    <row r="1585" spans="1:22" ht="13.5" x14ac:dyDescent="0.25">
      <c r="A1585" s="3">
        <f>RSI!A1585</f>
        <v>0</v>
      </c>
      <c r="B1585" s="2">
        <f>RSI!B1585</f>
        <v>0</v>
      </c>
      <c r="C1585" s="2">
        <f>RSI!I1585</f>
        <v>6.11982603408876</v>
      </c>
      <c r="D1585" s="2">
        <f>MACD!E1585</f>
        <v>-1.1658033012038128E-19</v>
      </c>
      <c r="E1585" s="2">
        <f>MACD!F1585</f>
        <v>-1.7144166194173728E-19</v>
      </c>
      <c r="F1585" s="2">
        <f>'Moving Avg'!D1585</f>
        <v>0</v>
      </c>
      <c r="G1585" s="2">
        <f>'Moving Avg'!F1585</f>
        <v>0</v>
      </c>
      <c r="H1585" s="2">
        <f>'Moving Avg'!G1585</f>
        <v>0</v>
      </c>
      <c r="I1585" s="2">
        <f>'Moving Avg'!H1585</f>
        <v>0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50</v>
      </c>
      <c r="N1585" s="8">
        <f t="shared" si="241"/>
        <v>0</v>
      </c>
      <c r="O1585" s="8">
        <f t="shared" si="242"/>
        <v>0</v>
      </c>
      <c r="P1585" s="8">
        <f t="shared" si="243"/>
        <v>33</v>
      </c>
      <c r="Q1585" s="9">
        <f t="shared" si="244"/>
        <v>22.45</v>
      </c>
      <c r="R1585" s="9">
        <f t="shared" si="245"/>
        <v>18.25</v>
      </c>
      <c r="S1585" s="9">
        <f t="shared" si="246"/>
        <v>22.35</v>
      </c>
      <c r="T1585" s="9">
        <f t="shared" si="247"/>
        <v>20.75</v>
      </c>
      <c r="U1585" s="8">
        <f t="shared" si="248"/>
        <v>21.016666666666669</v>
      </c>
      <c r="V1585" s="8">
        <f t="shared" si="249"/>
        <v>20.950000000000003</v>
      </c>
    </row>
    <row r="1586" spans="1:22" ht="13.5" x14ac:dyDescent="0.25">
      <c r="A1586" s="3">
        <f>RSI!A1586</f>
        <v>0</v>
      </c>
      <c r="B1586" s="2">
        <f>RSI!B1586</f>
        <v>0</v>
      </c>
      <c r="C1586" s="2">
        <f>RSI!I1586</f>
        <v>6.11982603408876</v>
      </c>
      <c r="D1586" s="2">
        <f>MACD!E1586</f>
        <v>-1.0794475011146415E-19</v>
      </c>
      <c r="E1586" s="2">
        <f>MACD!F1586</f>
        <v>-1.5874227957568268E-19</v>
      </c>
      <c r="F1586" s="2">
        <f>'Moving Avg'!D1586</f>
        <v>0</v>
      </c>
      <c r="G1586" s="2">
        <f>'Moving Avg'!F1586</f>
        <v>0</v>
      </c>
      <c r="H1586" s="2">
        <f>'Moving Avg'!G1586</f>
        <v>0</v>
      </c>
      <c r="I1586" s="2">
        <f>'Moving Avg'!H1586</f>
        <v>0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50</v>
      </c>
      <c r="N1586" s="8">
        <f t="shared" si="241"/>
        <v>0</v>
      </c>
      <c r="O1586" s="8">
        <f t="shared" si="242"/>
        <v>0</v>
      </c>
      <c r="P1586" s="8">
        <f t="shared" si="243"/>
        <v>33</v>
      </c>
      <c r="Q1586" s="9">
        <f t="shared" si="244"/>
        <v>22.45</v>
      </c>
      <c r="R1586" s="9">
        <f t="shared" si="245"/>
        <v>18.25</v>
      </c>
      <c r="S1586" s="9">
        <f t="shared" si="246"/>
        <v>22.35</v>
      </c>
      <c r="T1586" s="9">
        <f t="shared" si="247"/>
        <v>20.75</v>
      </c>
      <c r="U1586" s="8">
        <f t="shared" si="248"/>
        <v>21.016666666666669</v>
      </c>
      <c r="V1586" s="8">
        <f t="shared" si="249"/>
        <v>20.950000000000003</v>
      </c>
    </row>
    <row r="1587" spans="1:22" ht="13.5" x14ac:dyDescent="0.25">
      <c r="A1587" s="3">
        <f>RSI!A1587</f>
        <v>0</v>
      </c>
      <c r="B1587" s="2">
        <f>RSI!B1587</f>
        <v>0</v>
      </c>
      <c r="C1587" s="2">
        <f>RSI!I1587</f>
        <v>6.11982603408876</v>
      </c>
      <c r="D1587" s="2">
        <f>MACD!E1587</f>
        <v>-9.9948842695800146E-20</v>
      </c>
      <c r="E1587" s="2">
        <f>MACD!F1587</f>
        <v>-1.4698359219970619E-19</v>
      </c>
      <c r="F1587" s="2">
        <f>'Moving Avg'!D1587</f>
        <v>0</v>
      </c>
      <c r="G1587" s="2">
        <f>'Moving Avg'!F1587</f>
        <v>0</v>
      </c>
      <c r="H1587" s="2">
        <f>'Moving Avg'!G1587</f>
        <v>0</v>
      </c>
      <c r="I1587" s="2">
        <f>'Moving Avg'!H1587</f>
        <v>0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  <c r="M1587" s="8">
        <f t="shared" si="240"/>
        <v>50</v>
      </c>
      <c r="N1587" s="8">
        <f t="shared" si="241"/>
        <v>0</v>
      </c>
      <c r="O1587" s="8">
        <f t="shared" si="242"/>
        <v>0</v>
      </c>
      <c r="P1587" s="8">
        <f t="shared" si="243"/>
        <v>33</v>
      </c>
      <c r="Q1587" s="9">
        <f t="shared" si="244"/>
        <v>22.45</v>
      </c>
      <c r="R1587" s="9">
        <f t="shared" si="245"/>
        <v>18.25</v>
      </c>
      <c r="S1587" s="9">
        <f t="shared" si="246"/>
        <v>22.35</v>
      </c>
      <c r="T1587" s="9">
        <f t="shared" si="247"/>
        <v>20.75</v>
      </c>
      <c r="U1587" s="8">
        <f t="shared" si="248"/>
        <v>21.016666666666669</v>
      </c>
      <c r="V1587" s="8">
        <f t="shared" si="249"/>
        <v>20.950000000000003</v>
      </c>
    </row>
    <row r="1588" spans="1:22" ht="13.5" x14ac:dyDescent="0.25">
      <c r="A1588" s="3">
        <f>RSI!A1588</f>
        <v>0</v>
      </c>
      <c r="B1588" s="2">
        <f>RSI!B1588</f>
        <v>0</v>
      </c>
      <c r="C1588" s="2">
        <f>RSI!I1588</f>
        <v>6.11982603408876</v>
      </c>
      <c r="D1588" s="2">
        <f>MACD!E1588</f>
        <v>-9.2545224718333472E-20</v>
      </c>
      <c r="E1588" s="2">
        <f>MACD!F1588</f>
        <v>-1.3609591870343164E-19</v>
      </c>
      <c r="F1588" s="2">
        <f>'Moving Avg'!D1588</f>
        <v>0</v>
      </c>
      <c r="G1588" s="2">
        <f>'Moving Avg'!F1588</f>
        <v>0</v>
      </c>
      <c r="H1588" s="2">
        <f>'Moving Avg'!G1588</f>
        <v>0</v>
      </c>
      <c r="I1588" s="2">
        <f>'Moving Avg'!H1588</f>
        <v>0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50</v>
      </c>
      <c r="N1588" s="8">
        <f t="shared" si="241"/>
        <v>0</v>
      </c>
      <c r="O1588" s="8">
        <f t="shared" si="242"/>
        <v>0</v>
      </c>
      <c r="P1588" s="8">
        <f t="shared" si="243"/>
        <v>33</v>
      </c>
      <c r="Q1588" s="9">
        <f t="shared" si="244"/>
        <v>22.45</v>
      </c>
      <c r="R1588" s="9">
        <f t="shared" si="245"/>
        <v>18.25</v>
      </c>
      <c r="S1588" s="9">
        <f t="shared" si="246"/>
        <v>22.35</v>
      </c>
      <c r="T1588" s="9">
        <f t="shared" si="247"/>
        <v>20.75</v>
      </c>
      <c r="U1588" s="8">
        <f t="shared" si="248"/>
        <v>21.016666666666669</v>
      </c>
      <c r="V1588" s="8">
        <f t="shared" si="249"/>
        <v>20.950000000000003</v>
      </c>
    </row>
    <row r="1589" spans="1:22" ht="13.5" x14ac:dyDescent="0.25">
      <c r="A1589" s="3">
        <f>RSI!A1589</f>
        <v>0</v>
      </c>
      <c r="B1589" s="2">
        <f>RSI!B1589</f>
        <v>0</v>
      </c>
      <c r="C1589" s="2">
        <f>RSI!I1589</f>
        <v>6.11982603408876</v>
      </c>
      <c r="D1589" s="2">
        <f>MACD!E1589</f>
        <v>-8.5690022887345809E-20</v>
      </c>
      <c r="E1589" s="2">
        <f>MACD!F1589</f>
        <v>-1.2601473954021447E-19</v>
      </c>
      <c r="F1589" s="2">
        <f>'Moving Avg'!D1589</f>
        <v>0</v>
      </c>
      <c r="G1589" s="2">
        <f>'Moving Avg'!F1589</f>
        <v>0</v>
      </c>
      <c r="H1589" s="2">
        <f>'Moving Avg'!G1589</f>
        <v>0</v>
      </c>
      <c r="I1589" s="2">
        <f>'Moving Avg'!H1589</f>
        <v>0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50</v>
      </c>
      <c r="N1589" s="8">
        <f t="shared" si="241"/>
        <v>0</v>
      </c>
      <c r="O1589" s="8">
        <f t="shared" si="242"/>
        <v>0</v>
      </c>
      <c r="P1589" s="8">
        <f t="shared" si="243"/>
        <v>33</v>
      </c>
      <c r="Q1589" s="9">
        <f t="shared" si="244"/>
        <v>22.45</v>
      </c>
      <c r="R1589" s="9">
        <f t="shared" si="245"/>
        <v>18.25</v>
      </c>
      <c r="S1589" s="9">
        <f t="shared" si="246"/>
        <v>22.35</v>
      </c>
      <c r="T1589" s="9">
        <f t="shared" si="247"/>
        <v>20.75</v>
      </c>
      <c r="U1589" s="8">
        <f t="shared" si="248"/>
        <v>21.016666666666669</v>
      </c>
      <c r="V1589" s="8">
        <f t="shared" si="249"/>
        <v>20.950000000000003</v>
      </c>
    </row>
    <row r="1590" spans="1:22" ht="13.5" x14ac:dyDescent="0.25">
      <c r="A1590" s="3">
        <f>RSI!A1590</f>
        <v>0</v>
      </c>
      <c r="B1590" s="2">
        <f>RSI!B1590</f>
        <v>0</v>
      </c>
      <c r="C1590" s="2">
        <f>RSI!I1590</f>
        <v>6.11982603408876</v>
      </c>
      <c r="D1590" s="2">
        <f>MACD!E1590</f>
        <v>-7.9342613784579452E-20</v>
      </c>
      <c r="E1590" s="2">
        <f>MACD!F1590</f>
        <v>-1.1668031438908746E-19</v>
      </c>
      <c r="F1590" s="2">
        <f>'Moving Avg'!D1590</f>
        <v>0</v>
      </c>
      <c r="G1590" s="2">
        <f>'Moving Avg'!F1590</f>
        <v>0</v>
      </c>
      <c r="H1590" s="2">
        <f>'Moving Avg'!G1590</f>
        <v>0</v>
      </c>
      <c r="I1590" s="2">
        <f>'Moving Avg'!H1590</f>
        <v>0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50</v>
      </c>
      <c r="N1590" s="8">
        <f t="shared" si="241"/>
        <v>0</v>
      </c>
      <c r="O1590" s="8">
        <f t="shared" si="242"/>
        <v>0</v>
      </c>
      <c r="P1590" s="8">
        <f t="shared" si="243"/>
        <v>33</v>
      </c>
      <c r="Q1590" s="9">
        <f t="shared" si="244"/>
        <v>22.45</v>
      </c>
      <c r="R1590" s="9">
        <f t="shared" si="245"/>
        <v>18.25</v>
      </c>
      <c r="S1590" s="9">
        <f t="shared" si="246"/>
        <v>22.35</v>
      </c>
      <c r="T1590" s="9">
        <f t="shared" si="247"/>
        <v>20.75</v>
      </c>
      <c r="U1590" s="8">
        <f t="shared" si="248"/>
        <v>21.016666666666669</v>
      </c>
      <c r="V1590" s="8">
        <f t="shared" si="249"/>
        <v>20.950000000000003</v>
      </c>
    </row>
    <row r="1591" spans="1:22" ht="13.5" x14ac:dyDescent="0.25">
      <c r="A1591" s="3">
        <f>RSI!A1591</f>
        <v>0</v>
      </c>
      <c r="B1591" s="2">
        <f>RSI!B1591</f>
        <v>0</v>
      </c>
      <c r="C1591" s="2">
        <f>RSI!I1591</f>
        <v>6.11982603408876</v>
      </c>
      <c r="D1591" s="2">
        <f>MACD!E1591</f>
        <v>-7.3465383133869863E-20</v>
      </c>
      <c r="E1591" s="2">
        <f>MACD!F1591</f>
        <v>-1.0803732813804395E-19</v>
      </c>
      <c r="F1591" s="2">
        <f>'Moving Avg'!D1591</f>
        <v>0</v>
      </c>
      <c r="G1591" s="2">
        <f>'Moving Avg'!F1591</f>
        <v>0</v>
      </c>
      <c r="H1591" s="2">
        <f>'Moving Avg'!G1591</f>
        <v>0</v>
      </c>
      <c r="I1591" s="2">
        <f>'Moving Avg'!H1591</f>
        <v>0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50</v>
      </c>
      <c r="N1591" s="8">
        <f t="shared" si="241"/>
        <v>0</v>
      </c>
      <c r="O1591" s="8">
        <f t="shared" si="242"/>
        <v>0</v>
      </c>
      <c r="P1591" s="8">
        <f t="shared" si="243"/>
        <v>33</v>
      </c>
      <c r="Q1591" s="9">
        <f t="shared" si="244"/>
        <v>22.45</v>
      </c>
      <c r="R1591" s="9">
        <f t="shared" si="245"/>
        <v>18.25</v>
      </c>
      <c r="S1591" s="9">
        <f t="shared" si="246"/>
        <v>22.35</v>
      </c>
      <c r="T1591" s="9">
        <f t="shared" si="247"/>
        <v>20.75</v>
      </c>
      <c r="U1591" s="8">
        <f t="shared" si="248"/>
        <v>21.016666666666669</v>
      </c>
      <c r="V1591" s="8">
        <f t="shared" si="249"/>
        <v>20.950000000000003</v>
      </c>
    </row>
    <row r="1592" spans="1:22" ht="13.5" x14ac:dyDescent="0.25">
      <c r="A1592" s="3">
        <f>RSI!A1592</f>
        <v>0</v>
      </c>
      <c r="B1592" s="2">
        <f>RSI!B1592</f>
        <v>0</v>
      </c>
      <c r="C1592" s="2">
        <f>RSI!I1592</f>
        <v>6.11982603408876</v>
      </c>
      <c r="D1592" s="2">
        <f>MACD!E1592</f>
        <v>-6.8023502901731353E-20</v>
      </c>
      <c r="E1592" s="2">
        <f>MACD!F1592</f>
        <v>-1.0003456309078143E-19</v>
      </c>
      <c r="F1592" s="2">
        <f>'Moving Avg'!D1592</f>
        <v>0</v>
      </c>
      <c r="G1592" s="2">
        <f>'Moving Avg'!F1592</f>
        <v>0</v>
      </c>
      <c r="H1592" s="2">
        <f>'Moving Avg'!G1592</f>
        <v>0</v>
      </c>
      <c r="I1592" s="2">
        <f>'Moving Avg'!H1592</f>
        <v>0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  <c r="M1592" s="8">
        <f t="shared" si="240"/>
        <v>50</v>
      </c>
      <c r="N1592" s="8">
        <f t="shared" si="241"/>
        <v>0</v>
      </c>
      <c r="O1592" s="8">
        <f t="shared" si="242"/>
        <v>0</v>
      </c>
      <c r="P1592" s="8">
        <f t="shared" si="243"/>
        <v>33</v>
      </c>
      <c r="Q1592" s="9">
        <f t="shared" si="244"/>
        <v>22.45</v>
      </c>
      <c r="R1592" s="9">
        <f t="shared" si="245"/>
        <v>18.25</v>
      </c>
      <c r="S1592" s="9">
        <f t="shared" si="246"/>
        <v>22.35</v>
      </c>
      <c r="T1592" s="9">
        <f t="shared" si="247"/>
        <v>20.75</v>
      </c>
      <c r="U1592" s="8">
        <f t="shared" si="248"/>
        <v>21.016666666666669</v>
      </c>
      <c r="V1592" s="8">
        <f t="shared" si="249"/>
        <v>20.950000000000003</v>
      </c>
    </row>
    <row r="1593" spans="1:22" ht="13.5" x14ac:dyDescent="0.25">
      <c r="A1593" s="3">
        <f>RSI!A1593</f>
        <v>0</v>
      </c>
      <c r="B1593" s="2">
        <f>RSI!B1593</f>
        <v>0</v>
      </c>
      <c r="C1593" s="2">
        <f>RSI!I1593</f>
        <v>6.11982603408876</v>
      </c>
      <c r="D1593" s="2">
        <f>MACD!E1593</f>
        <v>-6.2984724909010507E-20</v>
      </c>
      <c r="E1593" s="2">
        <f>MACD!F1593</f>
        <v>-9.2624595454427248E-20</v>
      </c>
      <c r="F1593" s="2">
        <f>'Moving Avg'!D1593</f>
        <v>0</v>
      </c>
      <c r="G1593" s="2">
        <f>'Moving Avg'!F1593</f>
        <v>0</v>
      </c>
      <c r="H1593" s="2">
        <f>'Moving Avg'!G1593</f>
        <v>0</v>
      </c>
      <c r="I1593" s="2">
        <f>'Moving Avg'!H1593</f>
        <v>0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50</v>
      </c>
      <c r="N1593" s="8">
        <f t="shared" si="241"/>
        <v>0</v>
      </c>
      <c r="O1593" s="8">
        <f t="shared" si="242"/>
        <v>0</v>
      </c>
      <c r="P1593" s="8">
        <f t="shared" si="243"/>
        <v>33</v>
      </c>
      <c r="Q1593" s="9">
        <f t="shared" si="244"/>
        <v>22.45</v>
      </c>
      <c r="R1593" s="9">
        <f t="shared" si="245"/>
        <v>18.25</v>
      </c>
      <c r="S1593" s="9">
        <f t="shared" si="246"/>
        <v>22.35</v>
      </c>
      <c r="T1593" s="9">
        <f t="shared" si="247"/>
        <v>20.75</v>
      </c>
      <c r="U1593" s="8">
        <f t="shared" si="248"/>
        <v>21.016666666666669</v>
      </c>
      <c r="V1593" s="8">
        <f t="shared" si="249"/>
        <v>20.950000000000003</v>
      </c>
    </row>
    <row r="1594" spans="1:22" ht="13.5" x14ac:dyDescent="0.25">
      <c r="A1594" s="3">
        <f>RSI!A1594</f>
        <v>0</v>
      </c>
      <c r="B1594" s="2">
        <f>RSI!B1594</f>
        <v>0</v>
      </c>
      <c r="C1594" s="2">
        <f>RSI!I1594</f>
        <v>6.11982603408876</v>
      </c>
      <c r="D1594" s="2">
        <f>MACD!E1594</f>
        <v>-5.8319189730565281E-20</v>
      </c>
      <c r="E1594" s="2">
        <f>MACD!F1594</f>
        <v>-8.5763514309654852E-20</v>
      </c>
      <c r="F1594" s="2">
        <f>'Moving Avg'!D1594</f>
        <v>0</v>
      </c>
      <c r="G1594" s="2">
        <f>'Moving Avg'!F1594</f>
        <v>0</v>
      </c>
      <c r="H1594" s="2">
        <f>'Moving Avg'!G1594</f>
        <v>0</v>
      </c>
      <c r="I1594" s="2">
        <f>'Moving Avg'!H1594</f>
        <v>0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  <c r="M1594" s="8">
        <f t="shared" si="240"/>
        <v>50</v>
      </c>
      <c r="N1594" s="8">
        <f t="shared" si="241"/>
        <v>0</v>
      </c>
      <c r="O1594" s="8">
        <f t="shared" si="242"/>
        <v>0</v>
      </c>
      <c r="P1594" s="8">
        <f t="shared" si="243"/>
        <v>33</v>
      </c>
      <c r="Q1594" s="9">
        <f t="shared" si="244"/>
        <v>22.45</v>
      </c>
      <c r="R1594" s="9">
        <f t="shared" si="245"/>
        <v>18.25</v>
      </c>
      <c r="S1594" s="9">
        <f t="shared" si="246"/>
        <v>22.35</v>
      </c>
      <c r="T1594" s="9">
        <f t="shared" si="247"/>
        <v>20.75</v>
      </c>
      <c r="U1594" s="8">
        <f t="shared" si="248"/>
        <v>21.016666666666669</v>
      </c>
      <c r="V1594" s="8">
        <f t="shared" si="249"/>
        <v>20.950000000000003</v>
      </c>
    </row>
    <row r="1595" spans="1:22" ht="13.5" x14ac:dyDescent="0.25">
      <c r="A1595" s="3">
        <f>RSI!A1595</f>
        <v>0</v>
      </c>
      <c r="B1595" s="2">
        <f>RSI!B1595</f>
        <v>0</v>
      </c>
      <c r="C1595" s="2">
        <f>RSI!I1595</f>
        <v>6.11982603408876</v>
      </c>
      <c r="D1595" s="2">
        <f>MACD!E1595</f>
        <v>-5.3999249750523411E-20</v>
      </c>
      <c r="E1595" s="2">
        <f>MACD!F1595</f>
        <v>-7.941066139782857E-20</v>
      </c>
      <c r="F1595" s="2">
        <f>'Moving Avg'!D1595</f>
        <v>0</v>
      </c>
      <c r="G1595" s="2">
        <f>'Moving Avg'!F1595</f>
        <v>0</v>
      </c>
      <c r="H1595" s="2">
        <f>'Moving Avg'!G1595</f>
        <v>0</v>
      </c>
      <c r="I1595" s="2">
        <f>'Moving Avg'!H1595</f>
        <v>0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50</v>
      </c>
      <c r="N1595" s="8">
        <f t="shared" si="241"/>
        <v>0</v>
      </c>
      <c r="O1595" s="8">
        <f t="shared" si="242"/>
        <v>0</v>
      </c>
      <c r="P1595" s="8">
        <f t="shared" si="243"/>
        <v>33</v>
      </c>
      <c r="Q1595" s="9">
        <f t="shared" si="244"/>
        <v>22.45</v>
      </c>
      <c r="R1595" s="9">
        <f t="shared" si="245"/>
        <v>18.25</v>
      </c>
      <c r="S1595" s="9">
        <f t="shared" si="246"/>
        <v>22.35</v>
      </c>
      <c r="T1595" s="9">
        <f t="shared" si="247"/>
        <v>20.75</v>
      </c>
      <c r="U1595" s="8">
        <f t="shared" si="248"/>
        <v>21.016666666666669</v>
      </c>
      <c r="V1595" s="8">
        <f t="shared" si="249"/>
        <v>20.950000000000003</v>
      </c>
    </row>
    <row r="1596" spans="1:22" ht="13.5" x14ac:dyDescent="0.25">
      <c r="A1596" s="3">
        <f>RSI!A1596</f>
        <v>0</v>
      </c>
      <c r="B1596" s="2">
        <f>RSI!B1596</f>
        <v>0</v>
      </c>
      <c r="C1596" s="2">
        <f>RSI!I1596</f>
        <v>6.11982603408876</v>
      </c>
      <c r="D1596" s="2">
        <f>MACD!E1596</f>
        <v>-4.9999305324558717E-20</v>
      </c>
      <c r="E1596" s="2">
        <f>MACD!F1596</f>
        <v>-7.3528390183174605E-20</v>
      </c>
      <c r="F1596" s="2">
        <f>'Moving Avg'!D1596</f>
        <v>0</v>
      </c>
      <c r="G1596" s="2">
        <f>'Moving Avg'!F1596</f>
        <v>0</v>
      </c>
      <c r="H1596" s="2">
        <f>'Moving Avg'!G1596</f>
        <v>0</v>
      </c>
      <c r="I1596" s="2">
        <f>'Moving Avg'!H1596</f>
        <v>0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50</v>
      </c>
      <c r="N1596" s="8">
        <f t="shared" si="241"/>
        <v>0</v>
      </c>
      <c r="O1596" s="8">
        <f t="shared" si="242"/>
        <v>0</v>
      </c>
      <c r="P1596" s="8">
        <f t="shared" si="243"/>
        <v>33</v>
      </c>
      <c r="Q1596" s="9">
        <f t="shared" si="244"/>
        <v>22.45</v>
      </c>
      <c r="R1596" s="9">
        <f t="shared" si="245"/>
        <v>18.25</v>
      </c>
      <c r="S1596" s="9">
        <f t="shared" si="246"/>
        <v>22.35</v>
      </c>
      <c r="T1596" s="9">
        <f t="shared" si="247"/>
        <v>20.75</v>
      </c>
      <c r="U1596" s="8">
        <f t="shared" si="248"/>
        <v>21.016666666666669</v>
      </c>
      <c r="V1596" s="8">
        <f t="shared" si="249"/>
        <v>20.950000000000003</v>
      </c>
    </row>
    <row r="1597" spans="1:22" ht="13.5" x14ac:dyDescent="0.25">
      <c r="A1597" s="3">
        <f>RSI!A1597</f>
        <v>0</v>
      </c>
      <c r="B1597" s="2">
        <f>RSI!B1597</f>
        <v>0</v>
      </c>
      <c r="C1597" s="2">
        <f>RSI!I1597</f>
        <v>6.11982603408876</v>
      </c>
      <c r="D1597" s="2">
        <f>MACD!E1597</f>
        <v>-4.6295653078295107E-20</v>
      </c>
      <c r="E1597" s="2">
        <f>MACD!F1597</f>
        <v>-6.8081842762198707E-20</v>
      </c>
      <c r="F1597" s="2">
        <f>'Moving Avg'!D1597</f>
        <v>0</v>
      </c>
      <c r="G1597" s="2">
        <f>'Moving Avg'!F1597</f>
        <v>0</v>
      </c>
      <c r="H1597" s="2">
        <f>'Moving Avg'!G1597</f>
        <v>0</v>
      </c>
      <c r="I1597" s="2">
        <f>'Moving Avg'!H1597</f>
        <v>0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50</v>
      </c>
      <c r="N1597" s="8">
        <f t="shared" si="241"/>
        <v>0</v>
      </c>
      <c r="O1597" s="8">
        <f t="shared" si="242"/>
        <v>0</v>
      </c>
      <c r="P1597" s="8">
        <f t="shared" si="243"/>
        <v>33</v>
      </c>
      <c r="Q1597" s="9">
        <f t="shared" si="244"/>
        <v>22.45</v>
      </c>
      <c r="R1597" s="9">
        <f t="shared" si="245"/>
        <v>18.25</v>
      </c>
      <c r="S1597" s="9">
        <f t="shared" si="246"/>
        <v>22.35</v>
      </c>
      <c r="T1597" s="9">
        <f t="shared" si="247"/>
        <v>20.75</v>
      </c>
      <c r="U1597" s="8">
        <f t="shared" si="248"/>
        <v>21.016666666666669</v>
      </c>
      <c r="V1597" s="8">
        <f t="shared" si="249"/>
        <v>20.950000000000003</v>
      </c>
    </row>
    <row r="1598" spans="1:22" ht="13.5" x14ac:dyDescent="0.25">
      <c r="A1598" s="3">
        <f>RSI!A1598</f>
        <v>0</v>
      </c>
      <c r="B1598" s="2">
        <f>RSI!B1598</f>
        <v>0</v>
      </c>
      <c r="C1598" s="2">
        <f>RSI!I1598</f>
        <v>6.11982603408876</v>
      </c>
      <c r="D1598" s="2">
        <f>MACD!E1598</f>
        <v>-4.2866345442865841E-20</v>
      </c>
      <c r="E1598" s="2">
        <f>MACD!F1598</f>
        <v>-6.3038743298332137E-20</v>
      </c>
      <c r="F1598" s="2">
        <f>'Moving Avg'!D1598</f>
        <v>0</v>
      </c>
      <c r="G1598" s="2">
        <f>'Moving Avg'!F1598</f>
        <v>0</v>
      </c>
      <c r="H1598" s="2">
        <f>'Moving Avg'!G1598</f>
        <v>0</v>
      </c>
      <c r="I1598" s="2">
        <f>'Moving Avg'!H1598</f>
        <v>0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50</v>
      </c>
      <c r="N1598" s="8">
        <f t="shared" si="241"/>
        <v>0</v>
      </c>
      <c r="O1598" s="8">
        <f t="shared" si="242"/>
        <v>0</v>
      </c>
      <c r="P1598" s="8">
        <f t="shared" si="243"/>
        <v>33</v>
      </c>
      <c r="Q1598" s="9">
        <f t="shared" si="244"/>
        <v>22.45</v>
      </c>
      <c r="R1598" s="9">
        <f t="shared" si="245"/>
        <v>18.25</v>
      </c>
      <c r="S1598" s="9">
        <f t="shared" si="246"/>
        <v>22.35</v>
      </c>
      <c r="T1598" s="9">
        <f t="shared" si="247"/>
        <v>20.75</v>
      </c>
      <c r="U1598" s="8">
        <f t="shared" si="248"/>
        <v>21.016666666666669</v>
      </c>
      <c r="V1598" s="8">
        <f t="shared" si="249"/>
        <v>20.950000000000003</v>
      </c>
    </row>
    <row r="1599" spans="1:22" ht="13.5" x14ac:dyDescent="0.25">
      <c r="A1599" s="3">
        <f>RSI!A1599</f>
        <v>0</v>
      </c>
      <c r="B1599" s="2">
        <f>RSI!B1599</f>
        <v>0</v>
      </c>
      <c r="C1599" s="2">
        <f>RSI!I1599</f>
        <v>6.11982603408876</v>
      </c>
      <c r="D1599" s="2">
        <f>MACD!E1599</f>
        <v>-3.9691060595246149E-20</v>
      </c>
      <c r="E1599" s="2">
        <f>MACD!F1599</f>
        <v>-5.8369206757714942E-20</v>
      </c>
      <c r="F1599" s="2">
        <f>'Moving Avg'!D1599</f>
        <v>0</v>
      </c>
      <c r="G1599" s="2">
        <f>'Moving Avg'!F1599</f>
        <v>0</v>
      </c>
      <c r="H1599" s="2">
        <f>'Moving Avg'!G1599</f>
        <v>0</v>
      </c>
      <c r="I1599" s="2">
        <f>'Moving Avg'!H1599</f>
        <v>0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50</v>
      </c>
      <c r="N1599" s="8">
        <f t="shared" si="241"/>
        <v>0</v>
      </c>
      <c r="O1599" s="8">
        <f t="shared" si="242"/>
        <v>0</v>
      </c>
      <c r="P1599" s="8">
        <f t="shared" si="243"/>
        <v>33</v>
      </c>
      <c r="Q1599" s="9">
        <f t="shared" si="244"/>
        <v>22.45</v>
      </c>
      <c r="R1599" s="9">
        <f t="shared" si="245"/>
        <v>18.25</v>
      </c>
      <c r="S1599" s="9">
        <f t="shared" si="246"/>
        <v>22.35</v>
      </c>
      <c r="T1599" s="9">
        <f t="shared" si="247"/>
        <v>20.75</v>
      </c>
      <c r="U1599" s="8">
        <f t="shared" si="248"/>
        <v>21.016666666666669</v>
      </c>
      <c r="V1599" s="8">
        <f t="shared" si="249"/>
        <v>20.950000000000003</v>
      </c>
    </row>
    <row r="1600" spans="1:22" ht="13.5" x14ac:dyDescent="0.25">
      <c r="A1600" s="3">
        <f>RSI!A1600</f>
        <v>0</v>
      </c>
      <c r="B1600" s="2">
        <f>RSI!B1600</f>
        <v>0</v>
      </c>
      <c r="C1600" s="2">
        <f>RSI!I1600</f>
        <v>6.11982603408876</v>
      </c>
      <c r="D1600" s="2">
        <f>MACD!E1600</f>
        <v>-3.6750982032635323E-20</v>
      </c>
      <c r="E1600" s="2">
        <f>MACD!F1600</f>
        <v>-5.4045561812699021E-20</v>
      </c>
      <c r="F1600" s="2">
        <f>'Moving Avg'!D1600</f>
        <v>0</v>
      </c>
      <c r="G1600" s="2">
        <f>'Moving Avg'!F1600</f>
        <v>0</v>
      </c>
      <c r="H1600" s="2">
        <f>'Moving Avg'!G1600</f>
        <v>0</v>
      </c>
      <c r="I1600" s="2">
        <f>'Moving Avg'!H1600</f>
        <v>0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50</v>
      </c>
      <c r="N1600" s="8">
        <f t="shared" si="241"/>
        <v>0</v>
      </c>
      <c r="O1600" s="8">
        <f t="shared" si="242"/>
        <v>0</v>
      </c>
      <c r="P1600" s="8">
        <f t="shared" si="243"/>
        <v>33</v>
      </c>
      <c r="Q1600" s="9">
        <f t="shared" si="244"/>
        <v>22.45</v>
      </c>
      <c r="R1600" s="9">
        <f t="shared" si="245"/>
        <v>18.25</v>
      </c>
      <c r="S1600" s="9">
        <f t="shared" si="246"/>
        <v>22.35</v>
      </c>
      <c r="T1600" s="9">
        <f t="shared" si="247"/>
        <v>20.75</v>
      </c>
      <c r="U1600" s="8">
        <f t="shared" si="248"/>
        <v>21.016666666666669</v>
      </c>
      <c r="V1600" s="8">
        <f t="shared" si="249"/>
        <v>20.950000000000003</v>
      </c>
    </row>
    <row r="1601" spans="1:22" ht="13.5" x14ac:dyDescent="0.25">
      <c r="A1601" s="3">
        <f>RSI!A1601</f>
        <v>0</v>
      </c>
      <c r="B1601" s="2">
        <f>RSI!B1601</f>
        <v>0</v>
      </c>
      <c r="C1601" s="2">
        <f>RSI!I1601</f>
        <v>6.11982603408876</v>
      </c>
      <c r="D1601" s="2">
        <f>MACD!E1601</f>
        <v>-3.4028687067254926E-20</v>
      </c>
      <c r="E1601" s="2">
        <f>MACD!F1601</f>
        <v>-5.0042186863610206E-20</v>
      </c>
      <c r="F1601" s="2">
        <f>'Moving Avg'!D1601</f>
        <v>0</v>
      </c>
      <c r="G1601" s="2">
        <f>'Moving Avg'!F1601</f>
        <v>0</v>
      </c>
      <c r="H1601" s="2">
        <f>'Moving Avg'!G1601</f>
        <v>0</v>
      </c>
      <c r="I1601" s="2">
        <f>'Moving Avg'!H1601</f>
        <v>0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  <c r="M1601" s="8">
        <f t="shared" si="240"/>
        <v>50</v>
      </c>
      <c r="N1601" s="8">
        <f t="shared" si="241"/>
        <v>0</v>
      </c>
      <c r="O1601" s="8">
        <f t="shared" si="242"/>
        <v>0</v>
      </c>
      <c r="P1601" s="8">
        <f t="shared" si="243"/>
        <v>33</v>
      </c>
      <c r="Q1601" s="9">
        <f t="shared" si="244"/>
        <v>22.45</v>
      </c>
      <c r="R1601" s="9">
        <f t="shared" si="245"/>
        <v>18.25</v>
      </c>
      <c r="S1601" s="9">
        <f t="shared" si="246"/>
        <v>22.35</v>
      </c>
      <c r="T1601" s="9">
        <f t="shared" si="247"/>
        <v>20.75</v>
      </c>
      <c r="U1601" s="8">
        <f t="shared" si="248"/>
        <v>21.016666666666669</v>
      </c>
      <c r="V1601" s="8">
        <f t="shared" si="249"/>
        <v>20.950000000000003</v>
      </c>
    </row>
    <row r="1602" spans="1:22" ht="13.5" x14ac:dyDescent="0.25">
      <c r="A1602" s="3">
        <f>RSI!A1602</f>
        <v>0</v>
      </c>
      <c r="B1602" s="2">
        <f>RSI!B1602</f>
        <v>0</v>
      </c>
      <c r="C1602" s="2">
        <f>RSI!I1602</f>
        <v>6.11982603408876</v>
      </c>
      <c r="D1602" s="2">
        <f>MACD!E1602</f>
        <v>-3.1508043580791598E-20</v>
      </c>
      <c r="E1602" s="2">
        <f>MACD!F1602</f>
        <v>-4.6335358207046485E-20</v>
      </c>
      <c r="F1602" s="2">
        <f>'Moving Avg'!D1602</f>
        <v>0</v>
      </c>
      <c r="G1602" s="2">
        <f>'Moving Avg'!F1602</f>
        <v>0</v>
      </c>
      <c r="H1602" s="2">
        <f>'Moving Avg'!G1602</f>
        <v>0</v>
      </c>
      <c r="I1602" s="2">
        <f>'Moving Avg'!H1602</f>
        <v>0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50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33</v>
      </c>
      <c r="Q1602" s="9">
        <f t="shared" si="244"/>
        <v>22.45</v>
      </c>
      <c r="R1602" s="9">
        <f t="shared" si="245"/>
        <v>18.25</v>
      </c>
      <c r="S1602" s="9">
        <f t="shared" si="246"/>
        <v>22.35</v>
      </c>
      <c r="T1602" s="9">
        <f t="shared" si="247"/>
        <v>20.75</v>
      </c>
      <c r="U1602" s="8">
        <f t="shared" si="248"/>
        <v>21.016666666666669</v>
      </c>
      <c r="V1602" s="8">
        <f t="shared" si="249"/>
        <v>20.950000000000003</v>
      </c>
    </row>
    <row r="1603" spans="1:22" ht="13.5" x14ac:dyDescent="0.25">
      <c r="A1603" s="3">
        <f>RSI!A1603</f>
        <v>0</v>
      </c>
      <c r="B1603" s="2">
        <f>RSI!B1603</f>
        <v>0</v>
      </c>
      <c r="C1603" s="2">
        <f>RSI!I1603</f>
        <v>6.11982603408876</v>
      </c>
      <c r="D1603" s="2">
        <f>MACD!E1603</f>
        <v>-2.9174114426658887E-20</v>
      </c>
      <c r="E1603" s="2">
        <f>MACD!F1603</f>
        <v>-4.2903109450968971E-20</v>
      </c>
      <c r="F1603" s="2">
        <f>'Moving Avg'!D1603</f>
        <v>0</v>
      </c>
      <c r="G1603" s="2">
        <f>'Moving Avg'!F1603</f>
        <v>0</v>
      </c>
      <c r="H1603" s="2">
        <f>'Moving Avg'!G1603</f>
        <v>0</v>
      </c>
      <c r="I1603" s="2">
        <f>'Moving Avg'!H1603</f>
        <v>0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  <c r="M1603" s="8">
        <f t="shared" si="250"/>
        <v>50</v>
      </c>
      <c r="N1603" s="8">
        <f t="shared" si="251"/>
        <v>0</v>
      </c>
      <c r="O1603" s="8">
        <f t="shared" si="252"/>
        <v>0</v>
      </c>
      <c r="P1603" s="8">
        <f t="shared" si="253"/>
        <v>33</v>
      </c>
      <c r="Q1603" s="9">
        <f t="shared" ref="Q1603:Q1666" si="254">0.35*M1603+N1603*0.35+O1603*0.15+P1603*0.15</f>
        <v>22.45</v>
      </c>
      <c r="R1603" s="9">
        <f t="shared" ref="R1603:R1666" si="255">M1603*0.2+N1603*0.2+O1603*0.35+P1603*0.25</f>
        <v>18.25</v>
      </c>
      <c r="S1603" s="9">
        <f t="shared" ref="S1603:S1666" si="256">M1603*0.15+N1603*0.15+O1603*0.25+P1603*0.45</f>
        <v>22.35</v>
      </c>
      <c r="T1603" s="9">
        <f t="shared" ref="T1603:T1666" si="257">0.25*SUM(M1603:P1603)</f>
        <v>20.75</v>
      </c>
      <c r="U1603" s="8">
        <f t="shared" ref="U1603:U1666" si="258">SUM(Q1603:S1603)/3</f>
        <v>21.016666666666669</v>
      </c>
      <c r="V1603" s="8">
        <f t="shared" ref="V1603:V1666" si="259">SUM(Q1603:T1603)/4</f>
        <v>20.950000000000003</v>
      </c>
    </row>
    <row r="1604" spans="1:22" ht="13.5" x14ac:dyDescent="0.25">
      <c r="A1604" s="3">
        <f>RSI!A1604</f>
        <v>0</v>
      </c>
      <c r="B1604" s="2">
        <f>RSI!B1604</f>
        <v>0</v>
      </c>
      <c r="C1604" s="2">
        <f>RSI!I1604</f>
        <v>6.11982603408876</v>
      </c>
      <c r="D1604" s="2">
        <f>MACD!E1604</f>
        <v>-2.7013068913573044E-20</v>
      </c>
      <c r="E1604" s="2">
        <f>MACD!F1604</f>
        <v>-3.9725101343489788E-20</v>
      </c>
      <c r="F1604" s="2">
        <f>'Moving Avg'!D1604</f>
        <v>0</v>
      </c>
      <c r="G1604" s="2">
        <f>'Moving Avg'!F1604</f>
        <v>0</v>
      </c>
      <c r="H1604" s="2">
        <f>'Moving Avg'!G1604</f>
        <v>0</v>
      </c>
      <c r="I1604" s="2">
        <f>'Moving Avg'!H1604</f>
        <v>0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  <c r="M1604" s="8">
        <f t="shared" si="250"/>
        <v>50</v>
      </c>
      <c r="N1604" s="8">
        <f t="shared" si="251"/>
        <v>0</v>
      </c>
      <c r="O1604" s="8">
        <f t="shared" si="252"/>
        <v>0</v>
      </c>
      <c r="P1604" s="8">
        <f t="shared" si="253"/>
        <v>33</v>
      </c>
      <c r="Q1604" s="9">
        <f t="shared" si="254"/>
        <v>22.45</v>
      </c>
      <c r="R1604" s="9">
        <f t="shared" si="255"/>
        <v>18.25</v>
      </c>
      <c r="S1604" s="9">
        <f t="shared" si="256"/>
        <v>22.35</v>
      </c>
      <c r="T1604" s="9">
        <f t="shared" si="257"/>
        <v>20.75</v>
      </c>
      <c r="U1604" s="8">
        <f t="shared" si="258"/>
        <v>21.016666666666669</v>
      </c>
      <c r="V1604" s="8">
        <f t="shared" si="259"/>
        <v>20.950000000000003</v>
      </c>
    </row>
    <row r="1605" spans="1:22" ht="13.5" x14ac:dyDescent="0.25">
      <c r="A1605" s="3">
        <f>RSI!A1605</f>
        <v>0</v>
      </c>
      <c r="B1605" s="2">
        <f>RSI!B1605</f>
        <v>0</v>
      </c>
      <c r="C1605" s="2">
        <f>RSI!I1605</f>
        <v>6.11982603408876</v>
      </c>
      <c r="D1605" s="2">
        <f>MACD!E1605</f>
        <v>-2.5012100845900966E-20</v>
      </c>
      <c r="E1605" s="2">
        <f>MACD!F1605</f>
        <v>-3.6782501243972021E-20</v>
      </c>
      <c r="F1605" s="2">
        <f>'Moving Avg'!D1605</f>
        <v>0</v>
      </c>
      <c r="G1605" s="2">
        <f>'Moving Avg'!F1605</f>
        <v>0</v>
      </c>
      <c r="H1605" s="2">
        <f>'Moving Avg'!G1605</f>
        <v>0</v>
      </c>
      <c r="I1605" s="2">
        <f>'Moving Avg'!H1605</f>
        <v>0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  <c r="M1605" s="8">
        <f t="shared" si="250"/>
        <v>50</v>
      </c>
      <c r="N1605" s="8">
        <f t="shared" si="251"/>
        <v>0</v>
      </c>
      <c r="O1605" s="8">
        <f t="shared" si="252"/>
        <v>0</v>
      </c>
      <c r="P1605" s="8">
        <f t="shared" si="253"/>
        <v>33</v>
      </c>
      <c r="Q1605" s="9">
        <f t="shared" si="254"/>
        <v>22.45</v>
      </c>
      <c r="R1605" s="9">
        <f t="shared" si="255"/>
        <v>18.25</v>
      </c>
      <c r="S1605" s="9">
        <f t="shared" si="256"/>
        <v>22.35</v>
      </c>
      <c r="T1605" s="9">
        <f t="shared" si="257"/>
        <v>20.75</v>
      </c>
      <c r="U1605" s="8">
        <f t="shared" si="258"/>
        <v>21.016666666666669</v>
      </c>
      <c r="V1605" s="8">
        <f t="shared" si="259"/>
        <v>20.950000000000003</v>
      </c>
    </row>
    <row r="1606" spans="1:22" ht="13.5" x14ac:dyDescent="0.25">
      <c r="A1606" s="3">
        <f>RSI!A1606</f>
        <v>0</v>
      </c>
      <c r="B1606" s="2">
        <f>RSI!B1606</f>
        <v>0</v>
      </c>
      <c r="C1606" s="2">
        <f>RSI!I1606</f>
        <v>6.11982603408876</v>
      </c>
      <c r="D1606" s="2">
        <f>MACD!E1606</f>
        <v>-2.3159352635093489E-20</v>
      </c>
      <c r="E1606" s="2">
        <f>MACD!F1606</f>
        <v>-3.405787152219632E-20</v>
      </c>
      <c r="F1606" s="2">
        <f>'Moving Avg'!D1606</f>
        <v>0</v>
      </c>
      <c r="G1606" s="2">
        <f>'Moving Avg'!F1606</f>
        <v>0</v>
      </c>
      <c r="H1606" s="2">
        <f>'Moving Avg'!G1606</f>
        <v>0</v>
      </c>
      <c r="I1606" s="2">
        <f>'Moving Avg'!H1606</f>
        <v>0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  <c r="M1606" s="8">
        <f t="shared" si="250"/>
        <v>50</v>
      </c>
      <c r="N1606" s="8">
        <f t="shared" si="251"/>
        <v>0</v>
      </c>
      <c r="O1606" s="8">
        <f t="shared" si="252"/>
        <v>0</v>
      </c>
      <c r="P1606" s="8">
        <f t="shared" si="253"/>
        <v>33</v>
      </c>
      <c r="Q1606" s="9">
        <f t="shared" si="254"/>
        <v>22.45</v>
      </c>
      <c r="R1606" s="9">
        <f t="shared" si="255"/>
        <v>18.25</v>
      </c>
      <c r="S1606" s="9">
        <f t="shared" si="256"/>
        <v>22.35</v>
      </c>
      <c r="T1606" s="9">
        <f t="shared" si="257"/>
        <v>20.75</v>
      </c>
      <c r="U1606" s="8">
        <f t="shared" si="258"/>
        <v>21.016666666666669</v>
      </c>
      <c r="V1606" s="8">
        <f t="shared" si="259"/>
        <v>20.950000000000003</v>
      </c>
    </row>
    <row r="1607" spans="1:22" ht="13.5" x14ac:dyDescent="0.25">
      <c r="A1607" s="3">
        <f>RSI!A1607</f>
        <v>0</v>
      </c>
      <c r="B1607" s="2">
        <f>RSI!B1607</f>
        <v>0</v>
      </c>
      <c r="C1607" s="2">
        <f>RSI!I1607</f>
        <v>6.11982603408876</v>
      </c>
      <c r="D1607" s="2">
        <f>MACD!E1607</f>
        <v>-2.144384503249397E-20</v>
      </c>
      <c r="E1607" s="2">
        <f>MACD!F1607</f>
        <v>-3.1535066224255852E-20</v>
      </c>
      <c r="F1607" s="2">
        <f>'Moving Avg'!D1607</f>
        <v>0</v>
      </c>
      <c r="G1607" s="2">
        <f>'Moving Avg'!F1607</f>
        <v>0</v>
      </c>
      <c r="H1607" s="2">
        <f>'Moving Avg'!G1607</f>
        <v>0</v>
      </c>
      <c r="I1607" s="2">
        <f>'Moving Avg'!H1607</f>
        <v>0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50</v>
      </c>
      <c r="N1607" s="8">
        <f t="shared" si="251"/>
        <v>0</v>
      </c>
      <c r="O1607" s="8">
        <f t="shared" si="252"/>
        <v>0</v>
      </c>
      <c r="P1607" s="8">
        <f t="shared" si="253"/>
        <v>33</v>
      </c>
      <c r="Q1607" s="9">
        <f t="shared" si="254"/>
        <v>22.45</v>
      </c>
      <c r="R1607" s="9">
        <f t="shared" si="255"/>
        <v>18.25</v>
      </c>
      <c r="S1607" s="9">
        <f t="shared" si="256"/>
        <v>22.35</v>
      </c>
      <c r="T1607" s="9">
        <f t="shared" si="257"/>
        <v>20.75</v>
      </c>
      <c r="U1607" s="8">
        <f t="shared" si="258"/>
        <v>21.016666666666669</v>
      </c>
      <c r="V1607" s="8">
        <f t="shared" si="259"/>
        <v>20.950000000000003</v>
      </c>
    </row>
    <row r="1608" spans="1:22" ht="13.5" x14ac:dyDescent="0.25">
      <c r="A1608" s="3">
        <f>RSI!A1608</f>
        <v>0</v>
      </c>
      <c r="B1608" s="2">
        <f>RSI!B1608</f>
        <v>0</v>
      </c>
      <c r="C1608" s="2">
        <f>RSI!I1608</f>
        <v>6.11982603408876</v>
      </c>
      <c r="D1608" s="2">
        <f>MACD!E1608</f>
        <v>-1.9855412067124045E-20</v>
      </c>
      <c r="E1608" s="2">
        <f>MACD!F1608</f>
        <v>-2.9199135392829489E-20</v>
      </c>
      <c r="F1608" s="2">
        <f>'Moving Avg'!D1608</f>
        <v>0</v>
      </c>
      <c r="G1608" s="2">
        <f>'Moving Avg'!F1608</f>
        <v>0</v>
      </c>
      <c r="H1608" s="2">
        <f>'Moving Avg'!G1608</f>
        <v>0</v>
      </c>
      <c r="I1608" s="2">
        <f>'Moving Avg'!H1608</f>
        <v>0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  <c r="M1608" s="8">
        <f t="shared" si="250"/>
        <v>50</v>
      </c>
      <c r="N1608" s="8">
        <f t="shared" si="251"/>
        <v>0</v>
      </c>
      <c r="O1608" s="8">
        <f t="shared" si="252"/>
        <v>0</v>
      </c>
      <c r="P1608" s="8">
        <f t="shared" si="253"/>
        <v>33</v>
      </c>
      <c r="Q1608" s="9">
        <f t="shared" si="254"/>
        <v>22.45</v>
      </c>
      <c r="R1608" s="9">
        <f t="shared" si="255"/>
        <v>18.25</v>
      </c>
      <c r="S1608" s="9">
        <f t="shared" si="256"/>
        <v>22.35</v>
      </c>
      <c r="T1608" s="9">
        <f t="shared" si="257"/>
        <v>20.75</v>
      </c>
      <c r="U1608" s="8">
        <f t="shared" si="258"/>
        <v>21.016666666666669</v>
      </c>
      <c r="V1608" s="8">
        <f t="shared" si="259"/>
        <v>20.950000000000003</v>
      </c>
    </row>
    <row r="1609" spans="1:22" ht="13.5" x14ac:dyDescent="0.25">
      <c r="A1609" s="3">
        <f>RSI!A1609</f>
        <v>0</v>
      </c>
      <c r="B1609" s="2">
        <f>RSI!B1609</f>
        <v>0</v>
      </c>
      <c r="C1609" s="2">
        <f>RSI!I1609</f>
        <v>6.11982603408876</v>
      </c>
      <c r="D1609" s="2">
        <f>MACD!E1609</f>
        <v>-1.8384640802892635E-20</v>
      </c>
      <c r="E1609" s="2">
        <f>MACD!F1609</f>
        <v>-2.7036236474842118E-20</v>
      </c>
      <c r="F1609" s="2">
        <f>'Moving Avg'!D1609</f>
        <v>0</v>
      </c>
      <c r="G1609" s="2">
        <f>'Moving Avg'!F1609</f>
        <v>0</v>
      </c>
      <c r="H1609" s="2">
        <f>'Moving Avg'!G1609</f>
        <v>0</v>
      </c>
      <c r="I1609" s="2">
        <f>'Moving Avg'!H1609</f>
        <v>0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  <c r="M1609" s="8">
        <f t="shared" si="250"/>
        <v>50</v>
      </c>
      <c r="N1609" s="8">
        <f t="shared" si="251"/>
        <v>0</v>
      </c>
      <c r="O1609" s="8">
        <f t="shared" si="252"/>
        <v>0</v>
      </c>
      <c r="P1609" s="8">
        <f t="shared" si="253"/>
        <v>33</v>
      </c>
      <c r="Q1609" s="9">
        <f t="shared" si="254"/>
        <v>22.45</v>
      </c>
      <c r="R1609" s="9">
        <f t="shared" si="255"/>
        <v>18.25</v>
      </c>
      <c r="S1609" s="9">
        <f t="shared" si="256"/>
        <v>22.35</v>
      </c>
      <c r="T1609" s="9">
        <f t="shared" si="257"/>
        <v>20.75</v>
      </c>
      <c r="U1609" s="8">
        <f t="shared" si="258"/>
        <v>21.016666666666669</v>
      </c>
      <c r="V1609" s="8">
        <f t="shared" si="259"/>
        <v>20.950000000000003</v>
      </c>
    </row>
    <row r="1610" spans="1:22" ht="13.5" x14ac:dyDescent="0.25">
      <c r="A1610" s="3">
        <f>RSI!A1610</f>
        <v>0</v>
      </c>
      <c r="B1610" s="2">
        <f>RSI!B1610</f>
        <v>0</v>
      </c>
      <c r="C1610" s="2">
        <f>RSI!I1610</f>
        <v>6.11982603408876</v>
      </c>
      <c r="D1610" s="2">
        <f>MACD!E1610</f>
        <v>-1.7022815558233922E-20</v>
      </c>
      <c r="E1610" s="2">
        <f>MACD!F1610</f>
        <v>-2.503355229152048E-20</v>
      </c>
      <c r="F1610" s="2">
        <f>'Moving Avg'!D1610</f>
        <v>0</v>
      </c>
      <c r="G1610" s="2">
        <f>'Moving Avg'!F1610</f>
        <v>0</v>
      </c>
      <c r="H1610" s="2">
        <f>'Moving Avg'!G1610</f>
        <v>0</v>
      </c>
      <c r="I1610" s="2">
        <f>'Moving Avg'!H1610</f>
        <v>0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  <c r="M1610" s="8">
        <f t="shared" si="250"/>
        <v>50</v>
      </c>
      <c r="N1610" s="8">
        <f t="shared" si="251"/>
        <v>0</v>
      </c>
      <c r="O1610" s="8">
        <f t="shared" si="252"/>
        <v>0</v>
      </c>
      <c r="P1610" s="8">
        <f t="shared" si="253"/>
        <v>33</v>
      </c>
      <c r="Q1610" s="9">
        <f t="shared" si="254"/>
        <v>22.45</v>
      </c>
      <c r="R1610" s="9">
        <f t="shared" si="255"/>
        <v>18.25</v>
      </c>
      <c r="S1610" s="9">
        <f t="shared" si="256"/>
        <v>22.35</v>
      </c>
      <c r="T1610" s="9">
        <f t="shared" si="257"/>
        <v>20.75</v>
      </c>
      <c r="U1610" s="8">
        <f t="shared" si="258"/>
        <v>21.016666666666669</v>
      </c>
      <c r="V1610" s="8">
        <f t="shared" si="259"/>
        <v>20.950000000000003</v>
      </c>
    </row>
    <row r="1611" spans="1:22" ht="13.5" x14ac:dyDescent="0.25">
      <c r="A1611" s="3">
        <f>RSI!A1611</f>
        <v>0</v>
      </c>
      <c r="B1611" s="2">
        <f>RSI!B1611</f>
        <v>0</v>
      </c>
      <c r="C1611" s="2">
        <f>RSI!I1611</f>
        <v>6.11982603408876</v>
      </c>
      <c r="D1611" s="2">
        <f>MACD!E1611</f>
        <v>-1.5761866257624002E-20</v>
      </c>
      <c r="E1611" s="2">
        <f>MACD!F1611</f>
        <v>-2.3179215084741186E-20</v>
      </c>
      <c r="F1611" s="2">
        <f>'Moving Avg'!D1611</f>
        <v>0</v>
      </c>
      <c r="G1611" s="2">
        <f>'Moving Avg'!F1611</f>
        <v>0</v>
      </c>
      <c r="H1611" s="2">
        <f>'Moving Avg'!G1611</f>
        <v>0</v>
      </c>
      <c r="I1611" s="2">
        <f>'Moving Avg'!H1611</f>
        <v>0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  <c r="M1611" s="8">
        <f t="shared" si="250"/>
        <v>50</v>
      </c>
      <c r="N1611" s="8">
        <f t="shared" si="251"/>
        <v>0</v>
      </c>
      <c r="O1611" s="8">
        <f t="shared" si="252"/>
        <v>0</v>
      </c>
      <c r="P1611" s="8">
        <f t="shared" si="253"/>
        <v>33</v>
      </c>
      <c r="Q1611" s="9">
        <f t="shared" si="254"/>
        <v>22.45</v>
      </c>
      <c r="R1611" s="9">
        <f t="shared" si="255"/>
        <v>18.25</v>
      </c>
      <c r="S1611" s="9">
        <f t="shared" si="256"/>
        <v>22.35</v>
      </c>
      <c r="T1611" s="9">
        <f t="shared" si="257"/>
        <v>20.75</v>
      </c>
      <c r="U1611" s="8">
        <f t="shared" si="258"/>
        <v>21.016666666666669</v>
      </c>
      <c r="V1611" s="8">
        <f t="shared" si="259"/>
        <v>20.950000000000003</v>
      </c>
    </row>
    <row r="1612" spans="1:22" ht="13.5" x14ac:dyDescent="0.25">
      <c r="A1612" s="3">
        <f>RSI!A1612</f>
        <v>0</v>
      </c>
      <c r="B1612" s="2">
        <f>RSI!B1612</f>
        <v>0</v>
      </c>
      <c r="C1612" s="2">
        <f>RSI!I1612</f>
        <v>6.11982603408876</v>
      </c>
      <c r="D1612" s="2">
        <f>MACD!E1612</f>
        <v>-1.4594320608911113E-20</v>
      </c>
      <c r="E1612" s="2">
        <f>MACD!F1612</f>
        <v>-2.1462236189575175E-20</v>
      </c>
      <c r="F1612" s="2">
        <f>'Moving Avg'!D1612</f>
        <v>0</v>
      </c>
      <c r="G1612" s="2">
        <f>'Moving Avg'!F1612</f>
        <v>0</v>
      </c>
      <c r="H1612" s="2">
        <f>'Moving Avg'!G1612</f>
        <v>0</v>
      </c>
      <c r="I1612" s="2">
        <f>'Moving Avg'!H1612</f>
        <v>0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  <c r="M1612" s="8">
        <f t="shared" si="250"/>
        <v>50</v>
      </c>
      <c r="N1612" s="8">
        <f t="shared" si="251"/>
        <v>0</v>
      </c>
      <c r="O1612" s="8">
        <f t="shared" si="252"/>
        <v>0</v>
      </c>
      <c r="P1612" s="8">
        <f t="shared" si="253"/>
        <v>33</v>
      </c>
      <c r="Q1612" s="9">
        <f t="shared" si="254"/>
        <v>22.45</v>
      </c>
      <c r="R1612" s="9">
        <f t="shared" si="255"/>
        <v>18.25</v>
      </c>
      <c r="S1612" s="9">
        <f t="shared" si="256"/>
        <v>22.35</v>
      </c>
      <c r="T1612" s="9">
        <f t="shared" si="257"/>
        <v>20.75</v>
      </c>
      <c r="U1612" s="8">
        <f t="shared" si="258"/>
        <v>21.016666666666669</v>
      </c>
      <c r="V1612" s="8">
        <f t="shared" si="259"/>
        <v>20.950000000000003</v>
      </c>
    </row>
    <row r="1613" spans="1:22" ht="13.5" x14ac:dyDescent="0.25">
      <c r="A1613" s="3">
        <f>RSI!A1613</f>
        <v>0</v>
      </c>
      <c r="B1613" s="2">
        <f>RSI!B1613</f>
        <v>0</v>
      </c>
      <c r="C1613" s="2">
        <f>RSI!I1613</f>
        <v>6.11982603408876</v>
      </c>
      <c r="D1613" s="2">
        <f>MACD!E1613</f>
        <v>-1.3513259823065845E-20</v>
      </c>
      <c r="E1613" s="2">
        <f>MACD!F1613</f>
        <v>-1.9872440916273309E-20</v>
      </c>
      <c r="F1613" s="2">
        <f>'Moving Avg'!D1613</f>
        <v>0</v>
      </c>
      <c r="G1613" s="2">
        <f>'Moving Avg'!F1613</f>
        <v>0</v>
      </c>
      <c r="H1613" s="2">
        <f>'Moving Avg'!G1613</f>
        <v>0</v>
      </c>
      <c r="I1613" s="2">
        <f>'Moving Avg'!H1613</f>
        <v>0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  <c r="M1613" s="8">
        <f t="shared" si="250"/>
        <v>50</v>
      </c>
      <c r="N1613" s="8">
        <f t="shared" si="251"/>
        <v>0</v>
      </c>
      <c r="O1613" s="8">
        <f t="shared" si="252"/>
        <v>0</v>
      </c>
      <c r="P1613" s="8">
        <f t="shared" si="253"/>
        <v>33</v>
      </c>
      <c r="Q1613" s="9">
        <f t="shared" si="254"/>
        <v>22.45</v>
      </c>
      <c r="R1613" s="9">
        <f t="shared" si="255"/>
        <v>18.25</v>
      </c>
      <c r="S1613" s="9">
        <f t="shared" si="256"/>
        <v>22.35</v>
      </c>
      <c r="T1613" s="9">
        <f t="shared" si="257"/>
        <v>20.75</v>
      </c>
      <c r="U1613" s="8">
        <f t="shared" si="258"/>
        <v>21.016666666666669</v>
      </c>
      <c r="V1613" s="8">
        <f t="shared" si="259"/>
        <v>20.950000000000003</v>
      </c>
    </row>
    <row r="1614" spans="1:22" ht="13.5" x14ac:dyDescent="0.25">
      <c r="A1614" s="3">
        <f>RSI!A1614</f>
        <v>0</v>
      </c>
      <c r="B1614" s="2">
        <f>RSI!B1614</f>
        <v>0</v>
      </c>
      <c r="C1614" s="2">
        <f>RSI!I1614</f>
        <v>6.11982603408876</v>
      </c>
      <c r="D1614" s="2">
        <f>MACD!E1614</f>
        <v>-1.2512277613949857E-20</v>
      </c>
      <c r="E1614" s="2">
        <f>MACD!F1614</f>
        <v>-1.840040825580862E-20</v>
      </c>
      <c r="F1614" s="2">
        <f>'Moving Avg'!D1614</f>
        <v>0</v>
      </c>
      <c r="G1614" s="2">
        <f>'Moving Avg'!F1614</f>
        <v>0</v>
      </c>
      <c r="H1614" s="2">
        <f>'Moving Avg'!G1614</f>
        <v>0</v>
      </c>
      <c r="I1614" s="2">
        <f>'Moving Avg'!H1614</f>
        <v>0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  <c r="M1614" s="8">
        <f t="shared" si="250"/>
        <v>50</v>
      </c>
      <c r="N1614" s="8">
        <f t="shared" si="251"/>
        <v>0</v>
      </c>
      <c r="O1614" s="8">
        <f t="shared" si="252"/>
        <v>0</v>
      </c>
      <c r="P1614" s="8">
        <f t="shared" si="253"/>
        <v>33</v>
      </c>
      <c r="Q1614" s="9">
        <f t="shared" si="254"/>
        <v>22.45</v>
      </c>
      <c r="R1614" s="9">
        <f t="shared" si="255"/>
        <v>18.25</v>
      </c>
      <c r="S1614" s="9">
        <f t="shared" si="256"/>
        <v>22.35</v>
      </c>
      <c r="T1614" s="9">
        <f t="shared" si="257"/>
        <v>20.75</v>
      </c>
      <c r="U1614" s="8">
        <f t="shared" si="258"/>
        <v>21.016666666666669</v>
      </c>
      <c r="V1614" s="8">
        <f t="shared" si="259"/>
        <v>20.950000000000003</v>
      </c>
    </row>
    <row r="1615" spans="1:22" ht="13.5" x14ac:dyDescent="0.25">
      <c r="A1615" s="3">
        <f>RSI!A1615</f>
        <v>0</v>
      </c>
      <c r="B1615" s="2">
        <f>RSI!B1615</f>
        <v>0</v>
      </c>
      <c r="C1615" s="2">
        <f>RSI!I1615</f>
        <v>6.11982603408876</v>
      </c>
      <c r="D1615" s="2">
        <f>MACD!E1615</f>
        <v>-1.1585442235138757E-20</v>
      </c>
      <c r="E1615" s="2">
        <f>MACD!F1615</f>
        <v>-1.7037415051674649E-20</v>
      </c>
      <c r="F1615" s="2">
        <f>'Moving Avg'!D1615</f>
        <v>0</v>
      </c>
      <c r="G1615" s="2">
        <f>'Moving Avg'!F1615</f>
        <v>0</v>
      </c>
      <c r="H1615" s="2">
        <f>'Moving Avg'!G1615</f>
        <v>0</v>
      </c>
      <c r="I1615" s="2">
        <f>'Moving Avg'!H1615</f>
        <v>0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50</v>
      </c>
      <c r="N1615" s="8">
        <f t="shared" si="251"/>
        <v>0</v>
      </c>
      <c r="O1615" s="8">
        <f t="shared" si="252"/>
        <v>0</v>
      </c>
      <c r="P1615" s="8">
        <f t="shared" si="253"/>
        <v>33</v>
      </c>
      <c r="Q1615" s="9">
        <f t="shared" si="254"/>
        <v>22.45</v>
      </c>
      <c r="R1615" s="9">
        <f t="shared" si="255"/>
        <v>18.25</v>
      </c>
      <c r="S1615" s="9">
        <f t="shared" si="256"/>
        <v>22.35</v>
      </c>
      <c r="T1615" s="9">
        <f t="shared" si="257"/>
        <v>20.75</v>
      </c>
      <c r="U1615" s="8">
        <f t="shared" si="258"/>
        <v>21.016666666666669</v>
      </c>
      <c r="V1615" s="8">
        <f t="shared" si="259"/>
        <v>20.950000000000003</v>
      </c>
    </row>
    <row r="1616" spans="1:22" ht="13.5" x14ac:dyDescent="0.25">
      <c r="A1616" s="3">
        <f>RSI!A1616</f>
        <v>0</v>
      </c>
      <c r="B1616" s="2">
        <f>RSI!B1616</f>
        <v>0</v>
      </c>
      <c r="C1616" s="2">
        <f>RSI!I1616</f>
        <v>6.11982603408876</v>
      </c>
      <c r="D1616" s="2">
        <f>MACD!E1616</f>
        <v>-1.0727261328832183E-20</v>
      </c>
      <c r="E1616" s="2">
        <f>MACD!F1616</f>
        <v>-1.5775384307106158E-20</v>
      </c>
      <c r="F1616" s="2">
        <f>'Moving Avg'!D1616</f>
        <v>0</v>
      </c>
      <c r="G1616" s="2">
        <f>'Moving Avg'!F1616</f>
        <v>0</v>
      </c>
      <c r="H1616" s="2">
        <f>'Moving Avg'!G1616</f>
        <v>0</v>
      </c>
      <c r="I1616" s="2">
        <f>'Moving Avg'!H1616</f>
        <v>0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  <c r="M1616" s="8">
        <f t="shared" si="250"/>
        <v>50</v>
      </c>
      <c r="N1616" s="8">
        <f t="shared" si="251"/>
        <v>0</v>
      </c>
      <c r="O1616" s="8">
        <f t="shared" si="252"/>
        <v>0</v>
      </c>
      <c r="P1616" s="8">
        <f t="shared" si="253"/>
        <v>33</v>
      </c>
      <c r="Q1616" s="9">
        <f t="shared" si="254"/>
        <v>22.45</v>
      </c>
      <c r="R1616" s="9">
        <f t="shared" si="255"/>
        <v>18.25</v>
      </c>
      <c r="S1616" s="9">
        <f t="shared" si="256"/>
        <v>22.35</v>
      </c>
      <c r="T1616" s="9">
        <f t="shared" si="257"/>
        <v>20.75</v>
      </c>
      <c r="U1616" s="8">
        <f t="shared" si="258"/>
        <v>21.016666666666669</v>
      </c>
      <c r="V1616" s="8">
        <f t="shared" si="259"/>
        <v>20.950000000000003</v>
      </c>
    </row>
    <row r="1617" spans="1:22" ht="13.5" x14ac:dyDescent="0.25">
      <c r="A1617" s="3">
        <f>RSI!A1617</f>
        <v>0</v>
      </c>
      <c r="B1617" s="2">
        <f>RSI!B1617</f>
        <v>0</v>
      </c>
      <c r="C1617" s="2">
        <f>RSI!I1617</f>
        <v>6.11982603408876</v>
      </c>
      <c r="D1617" s="2">
        <f>MACD!E1617</f>
        <v>-9.9326493785483173E-21</v>
      </c>
      <c r="E1617" s="2">
        <f>MACD!F1617</f>
        <v>-1.460683732139459E-20</v>
      </c>
      <c r="F1617" s="2">
        <f>'Moving Avg'!D1617</f>
        <v>0</v>
      </c>
      <c r="G1617" s="2">
        <f>'Moving Avg'!F1617</f>
        <v>0</v>
      </c>
      <c r="H1617" s="2">
        <f>'Moving Avg'!G1617</f>
        <v>0</v>
      </c>
      <c r="I1617" s="2">
        <f>'Moving Avg'!H1617</f>
        <v>0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50</v>
      </c>
      <c r="N1617" s="8">
        <f t="shared" si="251"/>
        <v>0</v>
      </c>
      <c r="O1617" s="8">
        <f t="shared" si="252"/>
        <v>0</v>
      </c>
      <c r="P1617" s="8">
        <f t="shared" si="253"/>
        <v>33</v>
      </c>
      <c r="Q1617" s="9">
        <f t="shared" si="254"/>
        <v>22.45</v>
      </c>
      <c r="R1617" s="9">
        <f t="shared" si="255"/>
        <v>18.25</v>
      </c>
      <c r="S1617" s="9">
        <f t="shared" si="256"/>
        <v>22.35</v>
      </c>
      <c r="T1617" s="9">
        <f t="shared" si="257"/>
        <v>20.75</v>
      </c>
      <c r="U1617" s="8">
        <f t="shared" si="258"/>
        <v>21.016666666666669</v>
      </c>
      <c r="V1617" s="8">
        <f t="shared" si="259"/>
        <v>20.950000000000003</v>
      </c>
    </row>
    <row r="1618" spans="1:22" ht="13.5" x14ac:dyDescent="0.25">
      <c r="A1618" s="3">
        <f>RSI!A1618</f>
        <v>0</v>
      </c>
      <c r="B1618" s="2">
        <f>RSI!B1618</f>
        <v>0</v>
      </c>
      <c r="C1618" s="2">
        <f>RSI!I1618</f>
        <v>6.11982603408876</v>
      </c>
      <c r="D1618" s="2">
        <f>MACD!E1618</f>
        <v>-9.1968975727299237E-21</v>
      </c>
      <c r="E1618" s="2">
        <f>MACD!F1618</f>
        <v>-1.3524849371661658E-20</v>
      </c>
      <c r="F1618" s="2">
        <f>'Moving Avg'!D1618</f>
        <v>0</v>
      </c>
      <c r="G1618" s="2">
        <f>'Moving Avg'!F1618</f>
        <v>0</v>
      </c>
      <c r="H1618" s="2">
        <f>'Moving Avg'!G1618</f>
        <v>0</v>
      </c>
      <c r="I1618" s="2">
        <f>'Moving Avg'!H1618</f>
        <v>0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50</v>
      </c>
      <c r="N1618" s="8">
        <f t="shared" si="251"/>
        <v>0</v>
      </c>
      <c r="O1618" s="8">
        <f t="shared" si="252"/>
        <v>0</v>
      </c>
      <c r="P1618" s="8">
        <f t="shared" si="253"/>
        <v>33</v>
      </c>
      <c r="Q1618" s="9">
        <f t="shared" si="254"/>
        <v>22.45</v>
      </c>
      <c r="R1618" s="9">
        <f t="shared" si="255"/>
        <v>18.25</v>
      </c>
      <c r="S1618" s="9">
        <f t="shared" si="256"/>
        <v>22.35</v>
      </c>
      <c r="T1618" s="9">
        <f t="shared" si="257"/>
        <v>20.75</v>
      </c>
      <c r="U1618" s="8">
        <f t="shared" si="258"/>
        <v>21.016666666666669</v>
      </c>
      <c r="V1618" s="8">
        <f t="shared" si="259"/>
        <v>20.950000000000003</v>
      </c>
    </row>
    <row r="1619" spans="1:22" ht="13.5" x14ac:dyDescent="0.25">
      <c r="A1619" s="3">
        <f>RSI!A1619</f>
        <v>0</v>
      </c>
      <c r="B1619" s="2">
        <f>RSI!B1619</f>
        <v>0</v>
      </c>
      <c r="C1619" s="2">
        <f>RSI!I1619</f>
        <v>6.11982603408876</v>
      </c>
      <c r="D1619" s="2">
        <f>MACD!E1619</f>
        <v>-8.5156459006758554E-21</v>
      </c>
      <c r="E1619" s="2">
        <f>MACD!F1619</f>
        <v>-1.2523008677464498E-20</v>
      </c>
      <c r="F1619" s="2">
        <f>'Moving Avg'!D1619</f>
        <v>0</v>
      </c>
      <c r="G1619" s="2">
        <f>'Moving Avg'!F1619</f>
        <v>0</v>
      </c>
      <c r="H1619" s="2">
        <f>'Moving Avg'!G1619</f>
        <v>0</v>
      </c>
      <c r="I1619" s="2">
        <f>'Moving Avg'!H1619</f>
        <v>0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50</v>
      </c>
      <c r="N1619" s="8">
        <f t="shared" si="251"/>
        <v>0</v>
      </c>
      <c r="O1619" s="8">
        <f t="shared" si="252"/>
        <v>0</v>
      </c>
      <c r="P1619" s="8">
        <f t="shared" si="253"/>
        <v>33</v>
      </c>
      <c r="Q1619" s="9">
        <f t="shared" si="254"/>
        <v>22.45</v>
      </c>
      <c r="R1619" s="9">
        <f t="shared" si="255"/>
        <v>18.25</v>
      </c>
      <c r="S1619" s="9">
        <f t="shared" si="256"/>
        <v>22.35</v>
      </c>
      <c r="T1619" s="9">
        <f t="shared" si="257"/>
        <v>20.75</v>
      </c>
      <c r="U1619" s="8">
        <f t="shared" si="258"/>
        <v>21.016666666666669</v>
      </c>
      <c r="V1619" s="8">
        <f t="shared" si="259"/>
        <v>20.950000000000003</v>
      </c>
    </row>
    <row r="1620" spans="1:22" ht="13.5" x14ac:dyDescent="0.25">
      <c r="A1620" s="3">
        <f>RSI!A1620</f>
        <v>0</v>
      </c>
      <c r="B1620" s="2">
        <f>RSI!B1620</f>
        <v>0</v>
      </c>
      <c r="C1620" s="2">
        <f>RSI!I1620</f>
        <v>6.11982603408876</v>
      </c>
      <c r="D1620" s="2">
        <f>MACD!E1620</f>
        <v>-7.8848573154406068E-21</v>
      </c>
      <c r="E1620" s="2">
        <f>MACD!F1620</f>
        <v>-1.159537840505972E-20</v>
      </c>
      <c r="F1620" s="2">
        <f>'Moving Avg'!D1620</f>
        <v>0</v>
      </c>
      <c r="G1620" s="2">
        <f>'Moving Avg'!F1620</f>
        <v>0</v>
      </c>
      <c r="H1620" s="2">
        <f>'Moving Avg'!G1620</f>
        <v>0</v>
      </c>
      <c r="I1620" s="2">
        <f>'Moving Avg'!H1620</f>
        <v>0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50</v>
      </c>
      <c r="N1620" s="8">
        <f t="shared" si="251"/>
        <v>0</v>
      </c>
      <c r="O1620" s="8">
        <f t="shared" si="252"/>
        <v>0</v>
      </c>
      <c r="P1620" s="8">
        <f t="shared" si="253"/>
        <v>33</v>
      </c>
      <c r="Q1620" s="9">
        <f t="shared" si="254"/>
        <v>22.45</v>
      </c>
      <c r="R1620" s="9">
        <f t="shared" si="255"/>
        <v>18.25</v>
      </c>
      <c r="S1620" s="9">
        <f t="shared" si="256"/>
        <v>22.35</v>
      </c>
      <c r="T1620" s="9">
        <f t="shared" si="257"/>
        <v>20.75</v>
      </c>
      <c r="U1620" s="8">
        <f t="shared" si="258"/>
        <v>21.016666666666669</v>
      </c>
      <c r="V1620" s="8">
        <f t="shared" si="259"/>
        <v>20.950000000000003</v>
      </c>
    </row>
    <row r="1621" spans="1:22" ht="13.5" x14ac:dyDescent="0.25">
      <c r="A1621" s="3">
        <f>RSI!A1621</f>
        <v>0</v>
      </c>
      <c r="B1621" s="2">
        <f>RSI!B1621</f>
        <v>0</v>
      </c>
      <c r="C1621" s="2">
        <f>RSI!I1621</f>
        <v>6.11982603408876</v>
      </c>
      <c r="D1621" s="2">
        <f>MACD!E1621</f>
        <v>-7.3007938105931549E-21</v>
      </c>
      <c r="E1621" s="2">
        <f>MACD!F1621</f>
        <v>-1.0736461486166408E-20</v>
      </c>
      <c r="F1621" s="2">
        <f>'Moving Avg'!D1621</f>
        <v>0</v>
      </c>
      <c r="G1621" s="2">
        <f>'Moving Avg'!F1621</f>
        <v>0</v>
      </c>
      <c r="H1621" s="2">
        <f>'Moving Avg'!G1621</f>
        <v>0</v>
      </c>
      <c r="I1621" s="2">
        <f>'Moving Avg'!H1621</f>
        <v>0</v>
      </c>
      <c r="J1621" s="6" t="str">
        <f>OBV!F1621</f>
        <v>NEUTRAL</v>
      </c>
      <c r="K1621" s="6" t="str">
        <f>OBV!G1621</f>
        <v>NEUTRAL</v>
      </c>
      <c r="L1621" s="6" t="str">
        <f>OBV!H1621</f>
        <v>NEUTRAL</v>
      </c>
      <c r="M1621" s="8">
        <f t="shared" si="250"/>
        <v>50</v>
      </c>
      <c r="N1621" s="8">
        <f t="shared" si="251"/>
        <v>0</v>
      </c>
      <c r="O1621" s="8">
        <f t="shared" si="252"/>
        <v>0</v>
      </c>
      <c r="P1621" s="8">
        <f t="shared" si="253"/>
        <v>33</v>
      </c>
      <c r="Q1621" s="9">
        <f t="shared" si="254"/>
        <v>22.45</v>
      </c>
      <c r="R1621" s="9">
        <f t="shared" si="255"/>
        <v>18.25</v>
      </c>
      <c r="S1621" s="9">
        <f t="shared" si="256"/>
        <v>22.35</v>
      </c>
      <c r="T1621" s="9">
        <f t="shared" si="257"/>
        <v>20.75</v>
      </c>
      <c r="U1621" s="8">
        <f t="shared" si="258"/>
        <v>21.016666666666669</v>
      </c>
      <c r="V1621" s="8">
        <f t="shared" si="259"/>
        <v>20.950000000000003</v>
      </c>
    </row>
    <row r="1622" spans="1:22" ht="13.5" x14ac:dyDescent="0.25">
      <c r="A1622" s="3">
        <f>RSI!A1622</f>
        <v>0</v>
      </c>
      <c r="B1622" s="2">
        <f>RSI!B1622</f>
        <v>0</v>
      </c>
      <c r="C1622" s="2">
        <f>RSI!I1622</f>
        <v>6.11982603408876</v>
      </c>
      <c r="D1622" s="2">
        <f>MACD!E1622</f>
        <v>-6.759994269067736E-21</v>
      </c>
      <c r="E1622" s="2">
        <f>MACD!F1622</f>
        <v>-9.9411680427466737E-21</v>
      </c>
      <c r="F1622" s="2">
        <f>'Moving Avg'!D1622</f>
        <v>0</v>
      </c>
      <c r="G1622" s="2">
        <f>'Moving Avg'!F1622</f>
        <v>0</v>
      </c>
      <c r="H1622" s="2">
        <f>'Moving Avg'!G1622</f>
        <v>0</v>
      </c>
      <c r="I1622" s="2">
        <f>'Moving Avg'!H1622</f>
        <v>0</v>
      </c>
      <c r="J1622" s="6" t="str">
        <f>OBV!F1622</f>
        <v>NEUTRAL</v>
      </c>
      <c r="K1622" s="6" t="str">
        <f>OBV!G1622</f>
        <v>NEUTRAL</v>
      </c>
      <c r="L1622" s="6" t="str">
        <f>OBV!H1622</f>
        <v>NEUTRAL</v>
      </c>
      <c r="M1622" s="8">
        <f t="shared" si="250"/>
        <v>50</v>
      </c>
      <c r="N1622" s="8">
        <f t="shared" si="251"/>
        <v>0</v>
      </c>
      <c r="O1622" s="8">
        <f t="shared" si="252"/>
        <v>0</v>
      </c>
      <c r="P1622" s="8">
        <f t="shared" si="253"/>
        <v>33</v>
      </c>
      <c r="Q1622" s="9">
        <f t="shared" si="254"/>
        <v>22.45</v>
      </c>
      <c r="R1622" s="9">
        <f t="shared" si="255"/>
        <v>18.25</v>
      </c>
      <c r="S1622" s="9">
        <f t="shared" si="256"/>
        <v>22.35</v>
      </c>
      <c r="T1622" s="9">
        <f t="shared" si="257"/>
        <v>20.75</v>
      </c>
      <c r="U1622" s="8">
        <f t="shared" si="258"/>
        <v>21.016666666666669</v>
      </c>
      <c r="V1622" s="8">
        <f t="shared" si="259"/>
        <v>20.950000000000003</v>
      </c>
    </row>
    <row r="1623" spans="1:22" ht="13.5" x14ac:dyDescent="0.25">
      <c r="A1623" s="3">
        <f>RSI!A1623</f>
        <v>0</v>
      </c>
      <c r="B1623" s="2">
        <f>RSI!B1623</f>
        <v>0</v>
      </c>
      <c r="C1623" s="2">
        <f>RSI!I1623</f>
        <v>6.11982603408876</v>
      </c>
      <c r="D1623" s="2">
        <f>MACD!E1623</f>
        <v>-6.2592539528404961E-21</v>
      </c>
      <c r="E1623" s="2">
        <f>MACD!F1623</f>
        <v>-9.2047852247654399E-21</v>
      </c>
      <c r="F1623" s="2">
        <f>'Moving Avg'!D1623</f>
        <v>0</v>
      </c>
      <c r="G1623" s="2">
        <f>'Moving Avg'!F1623</f>
        <v>0</v>
      </c>
      <c r="H1623" s="2">
        <f>'Moving Avg'!G1623</f>
        <v>0</v>
      </c>
      <c r="I1623" s="2">
        <f>'Moving Avg'!H1623</f>
        <v>0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  <c r="M1623" s="8">
        <f t="shared" si="250"/>
        <v>50</v>
      </c>
      <c r="N1623" s="8">
        <f t="shared" si="251"/>
        <v>0</v>
      </c>
      <c r="O1623" s="8">
        <f t="shared" si="252"/>
        <v>0</v>
      </c>
      <c r="P1623" s="8">
        <f t="shared" si="253"/>
        <v>33</v>
      </c>
      <c r="Q1623" s="9">
        <f t="shared" si="254"/>
        <v>22.45</v>
      </c>
      <c r="R1623" s="9">
        <f t="shared" si="255"/>
        <v>18.25</v>
      </c>
      <c r="S1623" s="9">
        <f t="shared" si="256"/>
        <v>22.35</v>
      </c>
      <c r="T1623" s="9">
        <f t="shared" si="257"/>
        <v>20.75</v>
      </c>
      <c r="U1623" s="8">
        <f t="shared" si="258"/>
        <v>21.016666666666669</v>
      </c>
      <c r="V1623" s="8">
        <f t="shared" si="259"/>
        <v>20.950000000000003</v>
      </c>
    </row>
    <row r="1624" spans="1:22" ht="13.5" x14ac:dyDescent="0.25">
      <c r="A1624" s="3">
        <f>RSI!A1624</f>
        <v>0</v>
      </c>
      <c r="B1624" s="2">
        <f>RSI!B1624</f>
        <v>0</v>
      </c>
      <c r="C1624" s="2">
        <f>RSI!I1624</f>
        <v>6.11982603408876</v>
      </c>
      <c r="D1624" s="2">
        <f>MACD!E1624</f>
        <v>-5.7956055118893484E-21</v>
      </c>
      <c r="E1624" s="2">
        <f>MACD!F1624</f>
        <v>-8.5229492821902219E-21</v>
      </c>
      <c r="F1624" s="2">
        <f>'Moving Avg'!D1624</f>
        <v>0</v>
      </c>
      <c r="G1624" s="2">
        <f>'Moving Avg'!F1624</f>
        <v>0</v>
      </c>
      <c r="H1624" s="2">
        <f>'Moving Avg'!G1624</f>
        <v>0</v>
      </c>
      <c r="I1624" s="2">
        <f>'Moving Avg'!H1624</f>
        <v>0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  <c r="M1624" s="8">
        <f t="shared" si="250"/>
        <v>50</v>
      </c>
      <c r="N1624" s="8">
        <f t="shared" si="251"/>
        <v>0</v>
      </c>
      <c r="O1624" s="8">
        <f t="shared" si="252"/>
        <v>0</v>
      </c>
      <c r="P1624" s="8">
        <f t="shared" si="253"/>
        <v>33</v>
      </c>
      <c r="Q1624" s="9">
        <f t="shared" si="254"/>
        <v>22.45</v>
      </c>
      <c r="R1624" s="9">
        <f t="shared" si="255"/>
        <v>18.25</v>
      </c>
      <c r="S1624" s="9">
        <f t="shared" si="256"/>
        <v>22.35</v>
      </c>
      <c r="T1624" s="9">
        <f t="shared" si="257"/>
        <v>20.75</v>
      </c>
      <c r="U1624" s="8">
        <f t="shared" si="258"/>
        <v>21.016666666666669</v>
      </c>
      <c r="V1624" s="8">
        <f t="shared" si="259"/>
        <v>20.950000000000003</v>
      </c>
    </row>
    <row r="1625" spans="1:22" ht="13.5" x14ac:dyDescent="0.25">
      <c r="A1625" s="3">
        <f>RSI!A1625</f>
        <v>0</v>
      </c>
      <c r="B1625" s="2">
        <f>RSI!B1625</f>
        <v>0</v>
      </c>
      <c r="C1625" s="2">
        <f>RSI!I1625</f>
        <v>6.11982603408876</v>
      </c>
      <c r="D1625" s="2">
        <f>MACD!E1625</f>
        <v>-5.3663013998975449E-21</v>
      </c>
      <c r="E1625" s="2">
        <f>MACD!F1625</f>
        <v>-7.8916197057316871E-21</v>
      </c>
      <c r="F1625" s="2">
        <f>'Moving Avg'!D1625</f>
        <v>0</v>
      </c>
      <c r="G1625" s="2">
        <f>'Moving Avg'!F1625</f>
        <v>0</v>
      </c>
      <c r="H1625" s="2">
        <f>'Moving Avg'!G1625</f>
        <v>0</v>
      </c>
      <c r="I1625" s="2">
        <f>'Moving Avg'!H1625</f>
        <v>0</v>
      </c>
      <c r="J1625" s="6" t="str">
        <f>OBV!F1625</f>
        <v>NEUTRAL</v>
      </c>
      <c r="K1625" s="6" t="str">
        <f>OBV!G1625</f>
        <v>NEUTRAL</v>
      </c>
      <c r="L1625" s="6" t="str">
        <f>OBV!H1625</f>
        <v>NEUTRAL</v>
      </c>
      <c r="M1625" s="8">
        <f t="shared" si="250"/>
        <v>50</v>
      </c>
      <c r="N1625" s="8">
        <f t="shared" si="251"/>
        <v>0</v>
      </c>
      <c r="O1625" s="8">
        <f t="shared" si="252"/>
        <v>0</v>
      </c>
      <c r="P1625" s="8">
        <f t="shared" si="253"/>
        <v>33</v>
      </c>
      <c r="Q1625" s="9">
        <f t="shared" si="254"/>
        <v>22.45</v>
      </c>
      <c r="R1625" s="9">
        <f t="shared" si="255"/>
        <v>18.25</v>
      </c>
      <c r="S1625" s="9">
        <f t="shared" si="256"/>
        <v>22.35</v>
      </c>
      <c r="T1625" s="9">
        <f t="shared" si="257"/>
        <v>20.75</v>
      </c>
      <c r="U1625" s="8">
        <f t="shared" si="258"/>
        <v>21.016666666666669</v>
      </c>
      <c r="V1625" s="8">
        <f t="shared" si="259"/>
        <v>20.950000000000003</v>
      </c>
    </row>
    <row r="1626" spans="1:22" ht="13.5" x14ac:dyDescent="0.25">
      <c r="A1626" s="3">
        <f>RSI!A1626</f>
        <v>0</v>
      </c>
      <c r="B1626" s="2">
        <f>RSI!B1626</f>
        <v>0</v>
      </c>
      <c r="C1626" s="2">
        <f>RSI!I1626</f>
        <v>6.11982603408876</v>
      </c>
      <c r="D1626" s="2">
        <f>MACD!E1626</f>
        <v>-4.9687975924977271E-21</v>
      </c>
      <c r="E1626" s="2">
        <f>MACD!F1626</f>
        <v>-7.3070552830848949E-21</v>
      </c>
      <c r="F1626" s="2">
        <f>'Moving Avg'!D1626</f>
        <v>0</v>
      </c>
      <c r="G1626" s="2">
        <f>'Moving Avg'!F1626</f>
        <v>0</v>
      </c>
      <c r="H1626" s="2">
        <f>'Moving Avg'!G1626</f>
        <v>0</v>
      </c>
      <c r="I1626" s="2">
        <f>'Moving Avg'!H1626</f>
        <v>0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  <c r="M1626" s="8">
        <f t="shared" si="250"/>
        <v>50</v>
      </c>
      <c r="N1626" s="8">
        <f t="shared" si="251"/>
        <v>0</v>
      </c>
      <c r="O1626" s="8">
        <f t="shared" si="252"/>
        <v>0</v>
      </c>
      <c r="P1626" s="8">
        <f t="shared" si="253"/>
        <v>33</v>
      </c>
      <c r="Q1626" s="9">
        <f t="shared" si="254"/>
        <v>22.45</v>
      </c>
      <c r="R1626" s="9">
        <f t="shared" si="255"/>
        <v>18.25</v>
      </c>
      <c r="S1626" s="9">
        <f t="shared" si="256"/>
        <v>22.35</v>
      </c>
      <c r="T1626" s="9">
        <f t="shared" si="257"/>
        <v>20.75</v>
      </c>
      <c r="U1626" s="8">
        <f t="shared" si="258"/>
        <v>21.016666666666669</v>
      </c>
      <c r="V1626" s="8">
        <f t="shared" si="259"/>
        <v>20.950000000000003</v>
      </c>
    </row>
    <row r="1627" spans="1:22" ht="13.5" x14ac:dyDescent="0.25">
      <c r="A1627" s="3">
        <f>RSI!A1627</f>
        <v>0</v>
      </c>
      <c r="B1627" s="2">
        <f>RSI!B1627</f>
        <v>0</v>
      </c>
      <c r="C1627" s="2">
        <f>RSI!I1627</f>
        <v>6.11982603408876</v>
      </c>
      <c r="D1627" s="2">
        <f>MACD!E1627</f>
        <v>-4.6007385115719695E-21</v>
      </c>
      <c r="E1627" s="2">
        <f>MACD!F1627</f>
        <v>-6.7657919287823099E-21</v>
      </c>
      <c r="F1627" s="2">
        <f>'Moving Avg'!D1627</f>
        <v>0</v>
      </c>
      <c r="G1627" s="2">
        <f>'Moving Avg'!F1627</f>
        <v>0</v>
      </c>
      <c r="H1627" s="2">
        <f>'Moving Avg'!G1627</f>
        <v>0</v>
      </c>
      <c r="I1627" s="2">
        <f>'Moving Avg'!H1627</f>
        <v>0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  <c r="M1627" s="8">
        <f t="shared" si="250"/>
        <v>50</v>
      </c>
      <c r="N1627" s="8">
        <f t="shared" si="251"/>
        <v>0</v>
      </c>
      <c r="O1627" s="8">
        <f t="shared" si="252"/>
        <v>0</v>
      </c>
      <c r="P1627" s="8">
        <f t="shared" si="253"/>
        <v>33</v>
      </c>
      <c r="Q1627" s="9">
        <f t="shared" si="254"/>
        <v>22.45</v>
      </c>
      <c r="R1627" s="9">
        <f t="shared" si="255"/>
        <v>18.25</v>
      </c>
      <c r="S1627" s="9">
        <f t="shared" si="256"/>
        <v>22.35</v>
      </c>
      <c r="T1627" s="9">
        <f t="shared" si="257"/>
        <v>20.75</v>
      </c>
      <c r="U1627" s="8">
        <f t="shared" si="258"/>
        <v>21.016666666666669</v>
      </c>
      <c r="V1627" s="8">
        <f t="shared" si="259"/>
        <v>20.950000000000003</v>
      </c>
    </row>
    <row r="1628" spans="1:22" ht="13.5" x14ac:dyDescent="0.25">
      <c r="A1628" s="3">
        <f>RSI!A1628</f>
        <v>0</v>
      </c>
      <c r="B1628" s="2">
        <f>RSI!B1628</f>
        <v>0</v>
      </c>
      <c r="C1628" s="2">
        <f>RSI!I1628</f>
        <v>6.11982603408876</v>
      </c>
      <c r="D1628" s="2">
        <f>MACD!E1628</f>
        <v>-4.2599430662703422E-21</v>
      </c>
      <c r="E1628" s="2">
        <f>MACD!F1628</f>
        <v>-6.2646221562799162E-21</v>
      </c>
      <c r="F1628" s="2">
        <f>'Moving Avg'!D1628</f>
        <v>0</v>
      </c>
      <c r="G1628" s="2">
        <f>'Moving Avg'!F1628</f>
        <v>0</v>
      </c>
      <c r="H1628" s="2">
        <f>'Moving Avg'!G1628</f>
        <v>0</v>
      </c>
      <c r="I1628" s="2">
        <f>'Moving Avg'!H1628</f>
        <v>0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50</v>
      </c>
      <c r="N1628" s="8">
        <f t="shared" si="251"/>
        <v>0</v>
      </c>
      <c r="O1628" s="8">
        <f t="shared" si="252"/>
        <v>0</v>
      </c>
      <c r="P1628" s="8">
        <f t="shared" si="253"/>
        <v>33</v>
      </c>
      <c r="Q1628" s="9">
        <f t="shared" si="254"/>
        <v>22.45</v>
      </c>
      <c r="R1628" s="9">
        <f t="shared" si="255"/>
        <v>18.25</v>
      </c>
      <c r="S1628" s="9">
        <f t="shared" si="256"/>
        <v>22.35</v>
      </c>
      <c r="T1628" s="9">
        <f t="shared" si="257"/>
        <v>20.75</v>
      </c>
      <c r="U1628" s="8">
        <f t="shared" si="258"/>
        <v>21.016666666666669</v>
      </c>
      <c r="V1628" s="8">
        <f t="shared" si="259"/>
        <v>20.950000000000003</v>
      </c>
    </row>
    <row r="1629" spans="1:22" ht="13.5" x14ac:dyDescent="0.25">
      <c r="A1629" s="3">
        <f>RSI!A1629</f>
        <v>0</v>
      </c>
      <c r="B1629" s="2">
        <f>RSI!B1629</f>
        <v>0</v>
      </c>
      <c r="C1629" s="2">
        <f>RSI!I1629</f>
        <v>6.11982603408876</v>
      </c>
      <c r="D1629" s="2">
        <f>MACD!E1629</f>
        <v>-3.9443917280280945E-21</v>
      </c>
      <c r="E1629" s="2">
        <f>MACD!F1629</f>
        <v>-5.800576070629552E-21</v>
      </c>
      <c r="F1629" s="2">
        <f>'Moving Avg'!D1629</f>
        <v>0</v>
      </c>
      <c r="G1629" s="2">
        <f>'Moving Avg'!F1629</f>
        <v>0</v>
      </c>
      <c r="H1629" s="2">
        <f>'Moving Avg'!G1629</f>
        <v>0</v>
      </c>
      <c r="I1629" s="2">
        <f>'Moving Avg'!H1629</f>
        <v>0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50</v>
      </c>
      <c r="N1629" s="8">
        <f t="shared" si="251"/>
        <v>0</v>
      </c>
      <c r="O1629" s="8">
        <f t="shared" si="252"/>
        <v>0</v>
      </c>
      <c r="P1629" s="8">
        <f t="shared" si="253"/>
        <v>33</v>
      </c>
      <c r="Q1629" s="9">
        <f t="shared" si="254"/>
        <v>22.45</v>
      </c>
      <c r="R1629" s="9">
        <f t="shared" si="255"/>
        <v>18.25</v>
      </c>
      <c r="S1629" s="9">
        <f t="shared" si="256"/>
        <v>22.35</v>
      </c>
      <c r="T1629" s="9">
        <f t="shared" si="257"/>
        <v>20.75</v>
      </c>
      <c r="U1629" s="8">
        <f t="shared" si="258"/>
        <v>21.016666666666669</v>
      </c>
      <c r="V1629" s="8">
        <f t="shared" si="259"/>
        <v>20.950000000000003</v>
      </c>
    </row>
    <row r="1630" spans="1:22" ht="13.5" x14ac:dyDescent="0.25">
      <c r="A1630" s="3">
        <f>RSI!A1630</f>
        <v>0</v>
      </c>
      <c r="B1630" s="2">
        <f>RSI!B1630</f>
        <v>0</v>
      </c>
      <c r="C1630" s="2">
        <f>RSI!I1630</f>
        <v>6.11982603408876</v>
      </c>
      <c r="D1630" s="2">
        <f>MACD!E1630</f>
        <v>-3.652214562988976E-21</v>
      </c>
      <c r="E1630" s="2">
        <f>MACD!F1630</f>
        <v>-5.3709037691014372E-21</v>
      </c>
      <c r="F1630" s="2">
        <f>'Moving Avg'!D1630</f>
        <v>0</v>
      </c>
      <c r="G1630" s="2">
        <f>'Moving Avg'!F1630</f>
        <v>0</v>
      </c>
      <c r="H1630" s="2">
        <f>'Moving Avg'!G1630</f>
        <v>0</v>
      </c>
      <c r="I1630" s="2">
        <f>'Moving Avg'!H1630</f>
        <v>0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50</v>
      </c>
      <c r="N1630" s="8">
        <f t="shared" si="251"/>
        <v>0</v>
      </c>
      <c r="O1630" s="8">
        <f t="shared" si="252"/>
        <v>0</v>
      </c>
      <c r="P1630" s="8">
        <f t="shared" si="253"/>
        <v>33</v>
      </c>
      <c r="Q1630" s="9">
        <f t="shared" si="254"/>
        <v>22.45</v>
      </c>
      <c r="R1630" s="9">
        <f t="shared" si="255"/>
        <v>18.25</v>
      </c>
      <c r="S1630" s="9">
        <f t="shared" si="256"/>
        <v>22.35</v>
      </c>
      <c r="T1630" s="9">
        <f t="shared" si="257"/>
        <v>20.75</v>
      </c>
      <c r="U1630" s="8">
        <f t="shared" si="258"/>
        <v>21.016666666666669</v>
      </c>
      <c r="V1630" s="8">
        <f t="shared" si="259"/>
        <v>20.950000000000003</v>
      </c>
    </row>
    <row r="1631" spans="1:22" ht="13.5" x14ac:dyDescent="0.25">
      <c r="A1631" s="3">
        <f>RSI!A1631</f>
        <v>0</v>
      </c>
      <c r="B1631" s="2">
        <f>RSI!B1631</f>
        <v>0</v>
      </c>
      <c r="C1631" s="2">
        <f>RSI!I1631</f>
        <v>6.11982603408876</v>
      </c>
      <c r="D1631" s="2">
        <f>MACD!E1631</f>
        <v>-3.3816801509157186E-21</v>
      </c>
      <c r="E1631" s="2">
        <f>MACD!F1631</f>
        <v>-4.9730590454642937E-21</v>
      </c>
      <c r="F1631" s="2">
        <f>'Moving Avg'!D1631</f>
        <v>0</v>
      </c>
      <c r="G1631" s="2">
        <f>'Moving Avg'!F1631</f>
        <v>0</v>
      </c>
      <c r="H1631" s="2">
        <f>'Moving Avg'!G1631</f>
        <v>0</v>
      </c>
      <c r="I1631" s="2">
        <f>'Moving Avg'!H1631</f>
        <v>0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50</v>
      </c>
      <c r="N1631" s="8">
        <f t="shared" si="251"/>
        <v>0</v>
      </c>
      <c r="O1631" s="8">
        <f t="shared" si="252"/>
        <v>0</v>
      </c>
      <c r="P1631" s="8">
        <f t="shared" si="253"/>
        <v>33</v>
      </c>
      <c r="Q1631" s="9">
        <f t="shared" si="254"/>
        <v>22.45</v>
      </c>
      <c r="R1631" s="9">
        <f t="shared" si="255"/>
        <v>18.25</v>
      </c>
      <c r="S1631" s="9">
        <f t="shared" si="256"/>
        <v>22.35</v>
      </c>
      <c r="T1631" s="9">
        <f t="shared" si="257"/>
        <v>20.75</v>
      </c>
      <c r="U1631" s="8">
        <f t="shared" si="258"/>
        <v>21.016666666666669</v>
      </c>
      <c r="V1631" s="8">
        <f t="shared" si="259"/>
        <v>20.950000000000003</v>
      </c>
    </row>
    <row r="1632" spans="1:22" ht="13.5" x14ac:dyDescent="0.25">
      <c r="A1632" s="3">
        <f>RSI!A1632</f>
        <v>0</v>
      </c>
      <c r="B1632" s="2">
        <f>RSI!B1632</f>
        <v>0</v>
      </c>
      <c r="C1632" s="2">
        <f>RSI!I1632</f>
        <v>6.11982603408876</v>
      </c>
      <c r="D1632" s="2">
        <f>MACD!E1632</f>
        <v>-3.1311853249219615E-21</v>
      </c>
      <c r="E1632" s="2">
        <f>MACD!F1632</f>
        <v>-4.6046843013558274E-21</v>
      </c>
      <c r="F1632" s="2">
        <f>'Moving Avg'!D1632</f>
        <v>0</v>
      </c>
      <c r="G1632" s="2">
        <f>'Moving Avg'!F1632</f>
        <v>0</v>
      </c>
      <c r="H1632" s="2">
        <f>'Moving Avg'!G1632</f>
        <v>0</v>
      </c>
      <c r="I1632" s="2">
        <f>'Moving Avg'!H1632</f>
        <v>0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50</v>
      </c>
      <c r="N1632" s="8">
        <f t="shared" si="251"/>
        <v>0</v>
      </c>
      <c r="O1632" s="8">
        <f t="shared" si="252"/>
        <v>0</v>
      </c>
      <c r="P1632" s="8">
        <f t="shared" si="253"/>
        <v>33</v>
      </c>
      <c r="Q1632" s="9">
        <f t="shared" si="254"/>
        <v>22.45</v>
      </c>
      <c r="R1632" s="9">
        <f t="shared" si="255"/>
        <v>18.25</v>
      </c>
      <c r="S1632" s="9">
        <f t="shared" si="256"/>
        <v>22.35</v>
      </c>
      <c r="T1632" s="9">
        <f t="shared" si="257"/>
        <v>20.75</v>
      </c>
      <c r="U1632" s="8">
        <f t="shared" si="258"/>
        <v>21.016666666666669</v>
      </c>
      <c r="V1632" s="8">
        <f t="shared" si="259"/>
        <v>20.950000000000003</v>
      </c>
    </row>
    <row r="1633" spans="1:22" ht="13.5" x14ac:dyDescent="0.25">
      <c r="A1633" s="3">
        <f>RSI!A1633</f>
        <v>0</v>
      </c>
      <c r="B1633" s="2">
        <f>RSI!B1633</f>
        <v>0</v>
      </c>
      <c r="C1633" s="2">
        <f>RSI!I1633</f>
        <v>6.11982603408876</v>
      </c>
      <c r="D1633" s="2">
        <f>MACD!E1633</f>
        <v>-2.8992456712240386E-21</v>
      </c>
      <c r="E1633" s="2">
        <f>MACD!F1633</f>
        <v>-4.2635965753294696E-21</v>
      </c>
      <c r="F1633" s="2">
        <f>'Moving Avg'!D1633</f>
        <v>0</v>
      </c>
      <c r="G1633" s="2">
        <f>'Moving Avg'!F1633</f>
        <v>0</v>
      </c>
      <c r="H1633" s="2">
        <f>'Moving Avg'!G1633</f>
        <v>0</v>
      </c>
      <c r="I1633" s="2">
        <f>'Moving Avg'!H1633</f>
        <v>0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50</v>
      </c>
      <c r="N1633" s="8">
        <f t="shared" si="251"/>
        <v>0</v>
      </c>
      <c r="O1633" s="8">
        <f t="shared" si="252"/>
        <v>0</v>
      </c>
      <c r="P1633" s="8">
        <f t="shared" si="253"/>
        <v>33</v>
      </c>
      <c r="Q1633" s="9">
        <f t="shared" si="254"/>
        <v>22.45</v>
      </c>
      <c r="R1633" s="9">
        <f t="shared" si="255"/>
        <v>18.25</v>
      </c>
      <c r="S1633" s="9">
        <f t="shared" si="256"/>
        <v>22.35</v>
      </c>
      <c r="T1633" s="9">
        <f t="shared" si="257"/>
        <v>20.75</v>
      </c>
      <c r="U1633" s="8">
        <f t="shared" si="258"/>
        <v>21.016666666666669</v>
      </c>
      <c r="V1633" s="8">
        <f t="shared" si="259"/>
        <v>20.950000000000003</v>
      </c>
    </row>
    <row r="1634" spans="1:22" ht="13.5" x14ac:dyDescent="0.25">
      <c r="A1634" s="3">
        <f>RSI!A1634</f>
        <v>0</v>
      </c>
      <c r="B1634" s="2">
        <f>RSI!B1634</f>
        <v>0</v>
      </c>
      <c r="C1634" s="2">
        <f>RSI!I1634</f>
        <v>6.11982603408876</v>
      </c>
      <c r="D1634" s="2">
        <f>MACD!E1634</f>
        <v>-2.6844867326148504E-21</v>
      </c>
      <c r="E1634" s="2">
        <f>MACD!F1634</f>
        <v>-3.9477746067865461E-21</v>
      </c>
      <c r="F1634" s="2">
        <f>'Moving Avg'!D1634</f>
        <v>0</v>
      </c>
      <c r="G1634" s="2">
        <f>'Moving Avg'!F1634</f>
        <v>0</v>
      </c>
      <c r="H1634" s="2">
        <f>'Moving Avg'!G1634</f>
        <v>0</v>
      </c>
      <c r="I1634" s="2">
        <f>'Moving Avg'!H1634</f>
        <v>0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50</v>
      </c>
      <c r="N1634" s="8">
        <f t="shared" si="251"/>
        <v>0</v>
      </c>
      <c r="O1634" s="8">
        <f t="shared" si="252"/>
        <v>0</v>
      </c>
      <c r="P1634" s="8">
        <f t="shared" si="253"/>
        <v>33</v>
      </c>
      <c r="Q1634" s="9">
        <f t="shared" si="254"/>
        <v>22.45</v>
      </c>
      <c r="R1634" s="9">
        <f t="shared" si="255"/>
        <v>18.25</v>
      </c>
      <c r="S1634" s="9">
        <f t="shared" si="256"/>
        <v>22.35</v>
      </c>
      <c r="T1634" s="9">
        <f t="shared" si="257"/>
        <v>20.75</v>
      </c>
      <c r="U1634" s="8">
        <f t="shared" si="258"/>
        <v>21.016666666666669</v>
      </c>
      <c r="V1634" s="8">
        <f t="shared" si="259"/>
        <v>20.950000000000003</v>
      </c>
    </row>
    <row r="1635" spans="1:22" ht="13.5" x14ac:dyDescent="0.25">
      <c r="A1635" s="3">
        <f>RSI!A1635</f>
        <v>0</v>
      </c>
      <c r="B1635" s="2">
        <f>RSI!B1635</f>
        <v>0</v>
      </c>
      <c r="C1635" s="2">
        <f>RSI!I1635</f>
        <v>6.11982603408876</v>
      </c>
      <c r="D1635" s="2">
        <f>MACD!E1635</f>
        <v>-2.4856358635322689E-21</v>
      </c>
      <c r="E1635" s="2">
        <f>MACD!F1635</f>
        <v>-3.6553468581356904E-21</v>
      </c>
      <c r="F1635" s="2">
        <f>'Moving Avg'!D1635</f>
        <v>0</v>
      </c>
      <c r="G1635" s="2">
        <f>'Moving Avg'!F1635</f>
        <v>0</v>
      </c>
      <c r="H1635" s="2">
        <f>'Moving Avg'!G1635</f>
        <v>0</v>
      </c>
      <c r="I1635" s="2">
        <f>'Moving Avg'!H1635</f>
        <v>0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50</v>
      </c>
      <c r="N1635" s="8">
        <f t="shared" si="251"/>
        <v>0</v>
      </c>
      <c r="O1635" s="8">
        <f t="shared" si="252"/>
        <v>0</v>
      </c>
      <c r="P1635" s="8">
        <f t="shared" si="253"/>
        <v>33</v>
      </c>
      <c r="Q1635" s="9">
        <f t="shared" si="254"/>
        <v>22.45</v>
      </c>
      <c r="R1635" s="9">
        <f t="shared" si="255"/>
        <v>18.25</v>
      </c>
      <c r="S1635" s="9">
        <f t="shared" si="256"/>
        <v>22.35</v>
      </c>
      <c r="T1635" s="9">
        <f t="shared" si="257"/>
        <v>20.75</v>
      </c>
      <c r="U1635" s="8">
        <f t="shared" si="258"/>
        <v>21.016666666666669</v>
      </c>
      <c r="V1635" s="8">
        <f t="shared" si="259"/>
        <v>20.950000000000003</v>
      </c>
    </row>
    <row r="1636" spans="1:22" ht="13.5" x14ac:dyDescent="0.25">
      <c r="A1636" s="3">
        <f>RSI!A1636</f>
        <v>0</v>
      </c>
      <c r="B1636" s="2">
        <f>RSI!B1636</f>
        <v>0</v>
      </c>
      <c r="C1636" s="2">
        <f>RSI!I1636</f>
        <v>6.11982603408876</v>
      </c>
      <c r="D1636" s="2">
        <f>MACD!E1636</f>
        <v>-2.3015146884558044E-21</v>
      </c>
      <c r="E1636" s="2">
        <f>MACD!F1636</f>
        <v>-3.3845804241997135E-21</v>
      </c>
      <c r="F1636" s="2">
        <f>'Moving Avg'!D1636</f>
        <v>0</v>
      </c>
      <c r="G1636" s="2">
        <f>'Moving Avg'!F1636</f>
        <v>0</v>
      </c>
      <c r="H1636" s="2">
        <f>'Moving Avg'!G1636</f>
        <v>0</v>
      </c>
      <c r="I1636" s="2">
        <f>'Moving Avg'!H1636</f>
        <v>0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50</v>
      </c>
      <c r="N1636" s="8">
        <f t="shared" si="251"/>
        <v>0</v>
      </c>
      <c r="O1636" s="8">
        <f t="shared" si="252"/>
        <v>0</v>
      </c>
      <c r="P1636" s="8">
        <f t="shared" si="253"/>
        <v>33</v>
      </c>
      <c r="Q1636" s="9">
        <f t="shared" si="254"/>
        <v>22.45</v>
      </c>
      <c r="R1636" s="9">
        <f t="shared" si="255"/>
        <v>18.25</v>
      </c>
      <c r="S1636" s="9">
        <f t="shared" si="256"/>
        <v>22.35</v>
      </c>
      <c r="T1636" s="9">
        <f t="shared" si="257"/>
        <v>20.75</v>
      </c>
      <c r="U1636" s="8">
        <f t="shared" si="258"/>
        <v>21.016666666666669</v>
      </c>
      <c r="V1636" s="8">
        <f t="shared" si="259"/>
        <v>20.950000000000003</v>
      </c>
    </row>
    <row r="1637" spans="1:22" ht="13.5" x14ac:dyDescent="0.25">
      <c r="A1637" s="3">
        <f>RSI!A1637</f>
        <v>0</v>
      </c>
      <c r="B1637" s="2">
        <f>RSI!B1637</f>
        <v>0</v>
      </c>
      <c r="C1637" s="2">
        <f>RSI!I1637</f>
        <v>6.11982603408876</v>
      </c>
      <c r="D1637" s="2">
        <f>MACD!E1637</f>
        <v>-2.1310321189405596E-21</v>
      </c>
      <c r="E1637" s="2">
        <f>MACD!F1637</f>
        <v>-3.1338707631478828E-21</v>
      </c>
      <c r="F1637" s="2">
        <f>'Moving Avg'!D1637</f>
        <v>0</v>
      </c>
      <c r="G1637" s="2">
        <f>'Moving Avg'!F1637</f>
        <v>0</v>
      </c>
      <c r="H1637" s="2">
        <f>'Moving Avg'!G1637</f>
        <v>0</v>
      </c>
      <c r="I1637" s="2">
        <f>'Moving Avg'!H1637</f>
        <v>0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50</v>
      </c>
      <c r="N1637" s="8">
        <f t="shared" si="251"/>
        <v>0</v>
      </c>
      <c r="O1637" s="8">
        <f t="shared" si="252"/>
        <v>0</v>
      </c>
      <c r="P1637" s="8">
        <f t="shared" si="253"/>
        <v>33</v>
      </c>
      <c r="Q1637" s="9">
        <f t="shared" si="254"/>
        <v>22.45</v>
      </c>
      <c r="R1637" s="9">
        <f t="shared" si="255"/>
        <v>18.25</v>
      </c>
      <c r="S1637" s="9">
        <f t="shared" si="256"/>
        <v>22.35</v>
      </c>
      <c r="T1637" s="9">
        <f t="shared" si="257"/>
        <v>20.75</v>
      </c>
      <c r="U1637" s="8">
        <f t="shared" si="258"/>
        <v>21.016666666666669</v>
      </c>
      <c r="V1637" s="8">
        <f t="shared" si="259"/>
        <v>20.950000000000003</v>
      </c>
    </row>
    <row r="1638" spans="1:22" ht="13.5" x14ac:dyDescent="0.25">
      <c r="A1638" s="3">
        <f>RSI!A1638</f>
        <v>0</v>
      </c>
      <c r="B1638" s="2">
        <f>RSI!B1638</f>
        <v>0</v>
      </c>
      <c r="C1638" s="2">
        <f>RSI!I1638</f>
        <v>6.11982603408876</v>
      </c>
      <c r="D1638" s="2">
        <f>MACD!E1638</f>
        <v>-1.9731778879079257E-21</v>
      </c>
      <c r="E1638" s="2">
        <f>MACD!F1638</f>
        <v>-2.9017321880998913E-21</v>
      </c>
      <c r="F1638" s="2">
        <f>'Moving Avg'!D1638</f>
        <v>0</v>
      </c>
      <c r="G1638" s="2">
        <f>'Moving Avg'!F1638</f>
        <v>0</v>
      </c>
      <c r="H1638" s="2">
        <f>'Moving Avg'!G1638</f>
        <v>0</v>
      </c>
      <c r="I1638" s="2">
        <f>'Moving Avg'!H1638</f>
        <v>0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50</v>
      </c>
      <c r="N1638" s="8">
        <f t="shared" si="251"/>
        <v>0</v>
      </c>
      <c r="O1638" s="8">
        <f t="shared" si="252"/>
        <v>0</v>
      </c>
      <c r="P1638" s="8">
        <f t="shared" si="253"/>
        <v>33</v>
      </c>
      <c r="Q1638" s="9">
        <f t="shared" si="254"/>
        <v>22.45</v>
      </c>
      <c r="R1638" s="9">
        <f t="shared" si="255"/>
        <v>18.25</v>
      </c>
      <c r="S1638" s="9">
        <f t="shared" si="256"/>
        <v>22.35</v>
      </c>
      <c r="T1638" s="9">
        <f t="shared" si="257"/>
        <v>20.75</v>
      </c>
      <c r="U1638" s="8">
        <f t="shared" si="258"/>
        <v>21.016666666666669</v>
      </c>
      <c r="V1638" s="8">
        <f t="shared" si="259"/>
        <v>20.950000000000003</v>
      </c>
    </row>
    <row r="1639" spans="1:22" ht="13.5" x14ac:dyDescent="0.25">
      <c r="A1639" s="3">
        <f>RSI!A1639</f>
        <v>0</v>
      </c>
      <c r="B1639" s="2">
        <f>RSI!B1639</f>
        <v>0</v>
      </c>
      <c r="C1639" s="2">
        <f>RSI!I1639</f>
        <v>6.11982603408876</v>
      </c>
      <c r="D1639" s="2">
        <f>MACD!E1639</f>
        <v>-1.8270165628777091E-21</v>
      </c>
      <c r="E1639" s="2">
        <f>MACD!F1639</f>
        <v>-2.6867890630554551E-21</v>
      </c>
      <c r="F1639" s="2">
        <f>'Moving Avg'!D1639</f>
        <v>0</v>
      </c>
      <c r="G1639" s="2">
        <f>'Moving Avg'!F1639</f>
        <v>0</v>
      </c>
      <c r="H1639" s="2">
        <f>'Moving Avg'!G1639</f>
        <v>0</v>
      </c>
      <c r="I1639" s="2">
        <f>'Moving Avg'!H1639</f>
        <v>0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50</v>
      </c>
      <c r="N1639" s="8">
        <f t="shared" si="251"/>
        <v>0</v>
      </c>
      <c r="O1639" s="8">
        <f t="shared" si="252"/>
        <v>0</v>
      </c>
      <c r="P1639" s="8">
        <f t="shared" si="253"/>
        <v>33</v>
      </c>
      <c r="Q1639" s="9">
        <f t="shared" si="254"/>
        <v>22.45</v>
      </c>
      <c r="R1639" s="9">
        <f t="shared" si="255"/>
        <v>18.25</v>
      </c>
      <c r="S1639" s="9">
        <f t="shared" si="256"/>
        <v>22.35</v>
      </c>
      <c r="T1639" s="9">
        <f t="shared" si="257"/>
        <v>20.75</v>
      </c>
      <c r="U1639" s="8">
        <f t="shared" si="258"/>
        <v>21.016666666666669</v>
      </c>
      <c r="V1639" s="8">
        <f t="shared" si="259"/>
        <v>20.950000000000003</v>
      </c>
    </row>
    <row r="1640" spans="1:22" ht="13.5" x14ac:dyDescent="0.25">
      <c r="A1640" s="3">
        <f>RSI!A1640</f>
        <v>0</v>
      </c>
      <c r="B1640" s="2">
        <f>RSI!B1640</f>
        <v>0</v>
      </c>
      <c r="C1640" s="2">
        <f>RSI!I1640</f>
        <v>6.11982603408876</v>
      </c>
      <c r="D1640" s="2">
        <f>MACD!E1640</f>
        <v>-1.6916820026645455E-21</v>
      </c>
      <c r="E1640" s="2">
        <f>MACD!F1640</f>
        <v>-2.4877676509772736E-21</v>
      </c>
      <c r="F1640" s="2">
        <f>'Moving Avg'!D1640</f>
        <v>0</v>
      </c>
      <c r="G1640" s="2">
        <f>'Moving Avg'!F1640</f>
        <v>0</v>
      </c>
      <c r="H1640" s="2">
        <f>'Moving Avg'!G1640</f>
        <v>0</v>
      </c>
      <c r="I1640" s="2">
        <f>'Moving Avg'!H1640</f>
        <v>0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50</v>
      </c>
      <c r="N1640" s="8">
        <f t="shared" si="251"/>
        <v>0</v>
      </c>
      <c r="O1640" s="8">
        <f t="shared" si="252"/>
        <v>0</v>
      </c>
      <c r="P1640" s="8">
        <f t="shared" si="253"/>
        <v>33</v>
      </c>
      <c r="Q1640" s="9">
        <f t="shared" si="254"/>
        <v>22.45</v>
      </c>
      <c r="R1640" s="9">
        <f t="shared" si="255"/>
        <v>18.25</v>
      </c>
      <c r="S1640" s="9">
        <f t="shared" si="256"/>
        <v>22.35</v>
      </c>
      <c r="T1640" s="9">
        <f t="shared" si="257"/>
        <v>20.75</v>
      </c>
      <c r="U1640" s="8">
        <f t="shared" si="258"/>
        <v>21.016666666666669</v>
      </c>
      <c r="V1640" s="8">
        <f t="shared" si="259"/>
        <v>20.950000000000003</v>
      </c>
    </row>
    <row r="1641" spans="1:22" ht="13.5" x14ac:dyDescent="0.25">
      <c r="A1641" s="3">
        <f>RSI!A1641</f>
        <v>0</v>
      </c>
      <c r="B1641" s="2">
        <f>RSI!B1641</f>
        <v>0</v>
      </c>
      <c r="C1641" s="2">
        <f>RSI!I1641</f>
        <v>6.11982603408876</v>
      </c>
      <c r="D1641" s="2">
        <f>MACD!E1641</f>
        <v>-1.5663722246893939E-21</v>
      </c>
      <c r="E1641" s="2">
        <f>MACD!F1641</f>
        <v>-2.3034885657196975E-21</v>
      </c>
      <c r="F1641" s="2">
        <f>'Moving Avg'!D1641</f>
        <v>0</v>
      </c>
      <c r="G1641" s="2">
        <f>'Moving Avg'!F1641</f>
        <v>0</v>
      </c>
      <c r="H1641" s="2">
        <f>'Moving Avg'!G1641</f>
        <v>0</v>
      </c>
      <c r="I1641" s="2">
        <f>'Moving Avg'!H1641</f>
        <v>0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50</v>
      </c>
      <c r="N1641" s="8">
        <f t="shared" si="251"/>
        <v>0</v>
      </c>
      <c r="O1641" s="8">
        <f t="shared" si="252"/>
        <v>0</v>
      </c>
      <c r="P1641" s="8">
        <f t="shared" si="253"/>
        <v>33</v>
      </c>
      <c r="Q1641" s="9">
        <f t="shared" si="254"/>
        <v>22.45</v>
      </c>
      <c r="R1641" s="9">
        <f t="shared" si="255"/>
        <v>18.25</v>
      </c>
      <c r="S1641" s="9">
        <f t="shared" si="256"/>
        <v>22.35</v>
      </c>
      <c r="T1641" s="9">
        <f t="shared" si="257"/>
        <v>20.75</v>
      </c>
      <c r="U1641" s="8">
        <f t="shared" si="258"/>
        <v>21.016666666666669</v>
      </c>
      <c r="V1641" s="8">
        <f t="shared" si="259"/>
        <v>20.950000000000003</v>
      </c>
    </row>
    <row r="1642" spans="1:22" ht="13.5" x14ac:dyDescent="0.25">
      <c r="A1642" s="3">
        <f>RSI!A1642</f>
        <v>0</v>
      </c>
      <c r="B1642" s="2">
        <f>RSI!B1642</f>
        <v>0</v>
      </c>
      <c r="C1642" s="2">
        <f>RSI!I1642</f>
        <v>6.11982603408876</v>
      </c>
      <c r="D1642" s="2">
        <f>MACD!E1642</f>
        <v>-1.4503446524901796E-21</v>
      </c>
      <c r="E1642" s="2">
        <f>MACD!F1642</f>
        <v>-2.1328597830737943E-21</v>
      </c>
      <c r="F1642" s="2">
        <f>'Moving Avg'!D1642</f>
        <v>0</v>
      </c>
      <c r="G1642" s="2">
        <f>'Moving Avg'!F1642</f>
        <v>0</v>
      </c>
      <c r="H1642" s="2">
        <f>'Moving Avg'!G1642</f>
        <v>0</v>
      </c>
      <c r="I1642" s="2">
        <f>'Moving Avg'!H1642</f>
        <v>0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50</v>
      </c>
      <c r="N1642" s="8">
        <f t="shared" si="251"/>
        <v>0</v>
      </c>
      <c r="O1642" s="8">
        <f t="shared" si="252"/>
        <v>0</v>
      </c>
      <c r="P1642" s="8">
        <f t="shared" si="253"/>
        <v>33</v>
      </c>
      <c r="Q1642" s="9">
        <f t="shared" si="254"/>
        <v>22.45</v>
      </c>
      <c r="R1642" s="9">
        <f t="shared" si="255"/>
        <v>18.25</v>
      </c>
      <c r="S1642" s="9">
        <f t="shared" si="256"/>
        <v>22.35</v>
      </c>
      <c r="T1642" s="9">
        <f t="shared" si="257"/>
        <v>20.75</v>
      </c>
      <c r="U1642" s="8">
        <f t="shared" si="258"/>
        <v>21.016666666666669</v>
      </c>
      <c r="V1642" s="8">
        <f t="shared" si="259"/>
        <v>20.950000000000003</v>
      </c>
    </row>
    <row r="1643" spans="1:22" ht="13.5" x14ac:dyDescent="0.25">
      <c r="A1643" s="3">
        <f>RSI!A1643</f>
        <v>0</v>
      </c>
      <c r="B1643" s="2">
        <f>RSI!B1643</f>
        <v>0</v>
      </c>
      <c r="C1643" s="2">
        <f>RSI!I1643</f>
        <v>6.11982603408876</v>
      </c>
      <c r="D1643" s="2">
        <f>MACD!E1643</f>
        <v>-1.3429117152686848E-21</v>
      </c>
      <c r="E1643" s="2">
        <f>MACD!F1643</f>
        <v>-1.9748701695127724E-21</v>
      </c>
      <c r="F1643" s="2">
        <f>'Moving Avg'!D1643</f>
        <v>0</v>
      </c>
      <c r="G1643" s="2">
        <f>'Moving Avg'!F1643</f>
        <v>0</v>
      </c>
      <c r="H1643" s="2">
        <f>'Moving Avg'!G1643</f>
        <v>0</v>
      </c>
      <c r="I1643" s="2">
        <f>'Moving Avg'!H1643</f>
        <v>0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50</v>
      </c>
      <c r="N1643" s="8">
        <f t="shared" si="251"/>
        <v>0</v>
      </c>
      <c r="O1643" s="8">
        <f t="shared" si="252"/>
        <v>0</v>
      </c>
      <c r="P1643" s="8">
        <f t="shared" si="253"/>
        <v>33</v>
      </c>
      <c r="Q1643" s="9">
        <f t="shared" si="254"/>
        <v>22.45</v>
      </c>
      <c r="R1643" s="9">
        <f t="shared" si="255"/>
        <v>18.25</v>
      </c>
      <c r="S1643" s="9">
        <f t="shared" si="256"/>
        <v>22.35</v>
      </c>
      <c r="T1643" s="9">
        <f t="shared" si="257"/>
        <v>20.75</v>
      </c>
      <c r="U1643" s="8">
        <f t="shared" si="258"/>
        <v>21.016666666666669</v>
      </c>
      <c r="V1643" s="8">
        <f t="shared" si="259"/>
        <v>20.950000000000003</v>
      </c>
    </row>
    <row r="1644" spans="1:22" ht="13.5" x14ac:dyDescent="0.25">
      <c r="A1644" s="3">
        <f>RSI!A1644</f>
        <v>0</v>
      </c>
      <c r="B1644" s="2">
        <f>RSI!B1644</f>
        <v>0</v>
      </c>
      <c r="C1644" s="2">
        <f>RSI!I1644</f>
        <v>6.11982603408876</v>
      </c>
      <c r="D1644" s="2">
        <f>MACD!E1644</f>
        <v>-1.2434367733969303E-21</v>
      </c>
      <c r="E1644" s="2">
        <f>MACD!F1644</f>
        <v>-1.828583490289604E-21</v>
      </c>
      <c r="F1644" s="2">
        <f>'Moving Avg'!D1644</f>
        <v>0</v>
      </c>
      <c r="G1644" s="2">
        <f>'Moving Avg'!F1644</f>
        <v>0</v>
      </c>
      <c r="H1644" s="2">
        <f>'Moving Avg'!G1644</f>
        <v>0</v>
      </c>
      <c r="I1644" s="2">
        <f>'Moving Avg'!H1644</f>
        <v>0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50</v>
      </c>
      <c r="N1644" s="8">
        <f t="shared" si="251"/>
        <v>0</v>
      </c>
      <c r="O1644" s="8">
        <f t="shared" si="252"/>
        <v>0</v>
      </c>
      <c r="P1644" s="8">
        <f t="shared" si="253"/>
        <v>33</v>
      </c>
      <c r="Q1644" s="9">
        <f t="shared" si="254"/>
        <v>22.45</v>
      </c>
      <c r="R1644" s="9">
        <f t="shared" si="255"/>
        <v>18.25</v>
      </c>
      <c r="S1644" s="9">
        <f t="shared" si="256"/>
        <v>22.35</v>
      </c>
      <c r="T1644" s="9">
        <f t="shared" si="257"/>
        <v>20.75</v>
      </c>
      <c r="U1644" s="8">
        <f t="shared" si="258"/>
        <v>21.016666666666669</v>
      </c>
      <c r="V1644" s="8">
        <f t="shared" si="259"/>
        <v>20.950000000000003</v>
      </c>
    </row>
    <row r="1645" spans="1:22" ht="13.5" x14ac:dyDescent="0.25">
      <c r="A1645" s="3">
        <f>RSI!A1645</f>
        <v>0</v>
      </c>
      <c r="B1645" s="2">
        <f>RSI!B1645</f>
        <v>0</v>
      </c>
      <c r="C1645" s="2">
        <f>RSI!I1645</f>
        <v>6.11982603408876</v>
      </c>
      <c r="D1645" s="2">
        <f>MACD!E1645</f>
        <v>-1.1513303457378984E-21</v>
      </c>
      <c r="E1645" s="2">
        <f>MACD!F1645</f>
        <v>-1.693132861379263E-21</v>
      </c>
      <c r="F1645" s="2">
        <f>'Moving Avg'!D1645</f>
        <v>0</v>
      </c>
      <c r="G1645" s="2">
        <f>'Moving Avg'!F1645</f>
        <v>0</v>
      </c>
      <c r="H1645" s="2">
        <f>'Moving Avg'!G1645</f>
        <v>0</v>
      </c>
      <c r="I1645" s="2">
        <f>'Moving Avg'!H1645</f>
        <v>0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  <c r="M1645" s="8">
        <f t="shared" si="250"/>
        <v>50</v>
      </c>
      <c r="N1645" s="8">
        <f t="shared" si="251"/>
        <v>0</v>
      </c>
      <c r="O1645" s="8">
        <f t="shared" si="252"/>
        <v>0</v>
      </c>
      <c r="P1645" s="8">
        <f t="shared" si="253"/>
        <v>33</v>
      </c>
      <c r="Q1645" s="9">
        <f t="shared" si="254"/>
        <v>22.45</v>
      </c>
      <c r="R1645" s="9">
        <f t="shared" si="255"/>
        <v>18.25</v>
      </c>
      <c r="S1645" s="9">
        <f t="shared" si="256"/>
        <v>22.35</v>
      </c>
      <c r="T1645" s="9">
        <f t="shared" si="257"/>
        <v>20.75</v>
      </c>
      <c r="U1645" s="8">
        <f t="shared" si="258"/>
        <v>21.016666666666669</v>
      </c>
      <c r="V1645" s="8">
        <f t="shared" si="259"/>
        <v>20.950000000000003</v>
      </c>
    </row>
    <row r="1646" spans="1:22" ht="13.5" x14ac:dyDescent="0.25">
      <c r="A1646" s="3">
        <f>RSI!A1646</f>
        <v>0</v>
      </c>
      <c r="B1646" s="2">
        <f>RSI!B1646</f>
        <v>0</v>
      </c>
      <c r="C1646" s="2">
        <f>RSI!I1646</f>
        <v>6.11982603408876</v>
      </c>
      <c r="D1646" s="2">
        <f>MACD!E1646</f>
        <v>-1.0660466164239801E-21</v>
      </c>
      <c r="E1646" s="2">
        <f>MACD!F1646</f>
        <v>-1.5677156123882063E-21</v>
      </c>
      <c r="F1646" s="2">
        <f>'Moving Avg'!D1646</f>
        <v>0</v>
      </c>
      <c r="G1646" s="2">
        <f>'Moving Avg'!F1646</f>
        <v>0</v>
      </c>
      <c r="H1646" s="2">
        <f>'Moving Avg'!G1646</f>
        <v>0</v>
      </c>
      <c r="I1646" s="2">
        <f>'Moving Avg'!H1646</f>
        <v>0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0"/>
        <v>50</v>
      </c>
      <c r="N1646" s="8">
        <f t="shared" si="251"/>
        <v>0</v>
      </c>
      <c r="O1646" s="8">
        <f t="shared" si="252"/>
        <v>0</v>
      </c>
      <c r="P1646" s="8">
        <f t="shared" si="253"/>
        <v>33</v>
      </c>
      <c r="Q1646" s="9">
        <f t="shared" si="254"/>
        <v>22.45</v>
      </c>
      <c r="R1646" s="9">
        <f t="shared" si="255"/>
        <v>18.25</v>
      </c>
      <c r="S1646" s="9">
        <f t="shared" si="256"/>
        <v>22.35</v>
      </c>
      <c r="T1646" s="9">
        <f t="shared" si="257"/>
        <v>20.75</v>
      </c>
      <c r="U1646" s="8">
        <f t="shared" si="258"/>
        <v>21.016666666666669</v>
      </c>
      <c r="V1646" s="8">
        <f t="shared" si="259"/>
        <v>20.950000000000003</v>
      </c>
    </row>
    <row r="1647" spans="1:22" ht="13.5" x14ac:dyDescent="0.25">
      <c r="A1647" s="3">
        <f>RSI!A1647</f>
        <v>0</v>
      </c>
      <c r="B1647" s="2">
        <f>RSI!B1647</f>
        <v>0</v>
      </c>
      <c r="C1647" s="2">
        <f>RSI!I1647</f>
        <v>6.11982603408876</v>
      </c>
      <c r="D1647" s="2">
        <f>MACD!E1647</f>
        <v>-9.8708020039257417E-22</v>
      </c>
      <c r="E1647" s="2">
        <f>MACD!F1647</f>
        <v>-1.45158852998908E-21</v>
      </c>
      <c r="F1647" s="2">
        <f>'Moving Avg'!D1647</f>
        <v>0</v>
      </c>
      <c r="G1647" s="2">
        <f>'Moving Avg'!F1647</f>
        <v>0</v>
      </c>
      <c r="H1647" s="2">
        <f>'Moving Avg'!G1647</f>
        <v>0</v>
      </c>
      <c r="I1647" s="2">
        <f>'Moving Avg'!H1647</f>
        <v>0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0"/>
        <v>50</v>
      </c>
      <c r="N1647" s="8">
        <f t="shared" si="251"/>
        <v>0</v>
      </c>
      <c r="O1647" s="8">
        <f t="shared" si="252"/>
        <v>0</v>
      </c>
      <c r="P1647" s="8">
        <f t="shared" si="253"/>
        <v>33</v>
      </c>
      <c r="Q1647" s="9">
        <f t="shared" si="254"/>
        <v>22.45</v>
      </c>
      <c r="R1647" s="9">
        <f t="shared" si="255"/>
        <v>18.25</v>
      </c>
      <c r="S1647" s="9">
        <f t="shared" si="256"/>
        <v>22.35</v>
      </c>
      <c r="T1647" s="9">
        <f t="shared" si="257"/>
        <v>20.75</v>
      </c>
      <c r="U1647" s="8">
        <f t="shared" si="258"/>
        <v>21.016666666666669</v>
      </c>
      <c r="V1647" s="8">
        <f t="shared" si="259"/>
        <v>20.950000000000003</v>
      </c>
    </row>
    <row r="1648" spans="1:22" ht="13.5" x14ac:dyDescent="0.25">
      <c r="A1648" s="3">
        <f>RSI!A1648</f>
        <v>0</v>
      </c>
      <c r="B1648" s="2">
        <f>RSI!B1648</f>
        <v>0</v>
      </c>
      <c r="C1648" s="2">
        <f>RSI!I1648</f>
        <v>6.11982603408876</v>
      </c>
      <c r="D1648" s="2">
        <f>MACD!E1648</f>
        <v>-9.1396314851164271E-22</v>
      </c>
      <c r="E1648" s="2">
        <f>MACD!F1648</f>
        <v>-1.3440634536935927E-21</v>
      </c>
      <c r="F1648" s="2">
        <f>'Moving Avg'!D1648</f>
        <v>0</v>
      </c>
      <c r="G1648" s="2">
        <f>'Moving Avg'!F1648</f>
        <v>0</v>
      </c>
      <c r="H1648" s="2">
        <f>'Moving Avg'!G1648</f>
        <v>0</v>
      </c>
      <c r="I1648" s="2">
        <f>'Moving Avg'!H1648</f>
        <v>0</v>
      </c>
      <c r="J1648" s="6" t="str">
        <f>OBV!F1648</f>
        <v>NEUTRAL</v>
      </c>
      <c r="K1648" s="6" t="str">
        <f>OBV!G1648</f>
        <v>NEUTRAL</v>
      </c>
      <c r="L1648" s="6" t="str">
        <f>OBV!H1648</f>
        <v>NEUTRAL</v>
      </c>
      <c r="M1648" s="8">
        <f t="shared" si="250"/>
        <v>50</v>
      </c>
      <c r="N1648" s="8">
        <f t="shared" si="251"/>
        <v>0</v>
      </c>
      <c r="O1648" s="8">
        <f t="shared" si="252"/>
        <v>0</v>
      </c>
      <c r="P1648" s="8">
        <f t="shared" si="253"/>
        <v>33</v>
      </c>
      <c r="Q1648" s="9">
        <f t="shared" si="254"/>
        <v>22.45</v>
      </c>
      <c r="R1648" s="9">
        <f t="shared" si="255"/>
        <v>18.25</v>
      </c>
      <c r="S1648" s="9">
        <f t="shared" si="256"/>
        <v>22.35</v>
      </c>
      <c r="T1648" s="9">
        <f t="shared" si="257"/>
        <v>20.75</v>
      </c>
      <c r="U1648" s="8">
        <f t="shared" si="258"/>
        <v>21.016666666666669</v>
      </c>
      <c r="V1648" s="8">
        <f t="shared" si="259"/>
        <v>20.950000000000003</v>
      </c>
    </row>
    <row r="1649" spans="1:22" ht="13.5" x14ac:dyDescent="0.25">
      <c r="A1649" s="3">
        <f>RSI!A1649</f>
        <v>0</v>
      </c>
      <c r="B1649" s="2">
        <f>RSI!B1649</f>
        <v>0</v>
      </c>
      <c r="C1649" s="2">
        <f>RSI!I1649</f>
        <v>6.11982603408876</v>
      </c>
      <c r="D1649" s="2">
        <f>MACD!E1649</f>
        <v>-8.4626217454781733E-22</v>
      </c>
      <c r="E1649" s="2">
        <f>MACD!F1649</f>
        <v>-1.2445031978644376E-21</v>
      </c>
      <c r="F1649" s="2">
        <f>'Moving Avg'!D1649</f>
        <v>0</v>
      </c>
      <c r="G1649" s="2">
        <f>'Moving Avg'!F1649</f>
        <v>0</v>
      </c>
      <c r="H1649" s="2">
        <f>'Moving Avg'!G1649</f>
        <v>0</v>
      </c>
      <c r="I1649" s="2">
        <f>'Moving Avg'!H1649</f>
        <v>0</v>
      </c>
      <c r="J1649" s="6" t="str">
        <f>OBV!F1649</f>
        <v>NEUTRAL</v>
      </c>
      <c r="K1649" s="6" t="str">
        <f>OBV!G1649</f>
        <v>NEUTRAL</v>
      </c>
      <c r="L1649" s="6" t="str">
        <f>OBV!H1649</f>
        <v>NEUTRAL</v>
      </c>
      <c r="M1649" s="8">
        <f t="shared" si="250"/>
        <v>50</v>
      </c>
      <c r="N1649" s="8">
        <f t="shared" si="251"/>
        <v>0</v>
      </c>
      <c r="O1649" s="8">
        <f t="shared" si="252"/>
        <v>0</v>
      </c>
      <c r="P1649" s="8">
        <f t="shared" si="253"/>
        <v>33</v>
      </c>
      <c r="Q1649" s="9">
        <f t="shared" si="254"/>
        <v>22.45</v>
      </c>
      <c r="R1649" s="9">
        <f t="shared" si="255"/>
        <v>18.25</v>
      </c>
      <c r="S1649" s="9">
        <f t="shared" si="256"/>
        <v>22.35</v>
      </c>
      <c r="T1649" s="9">
        <f t="shared" si="257"/>
        <v>20.75</v>
      </c>
      <c r="U1649" s="8">
        <f t="shared" si="258"/>
        <v>21.016666666666669</v>
      </c>
      <c r="V1649" s="8">
        <f t="shared" si="259"/>
        <v>20.950000000000003</v>
      </c>
    </row>
    <row r="1650" spans="1:22" ht="13.5" x14ac:dyDescent="0.25">
      <c r="A1650" s="3">
        <f>RSI!A1650</f>
        <v>0</v>
      </c>
      <c r="B1650" s="2">
        <f>RSI!B1650</f>
        <v>0</v>
      </c>
      <c r="C1650" s="2">
        <f>RSI!I1650</f>
        <v>6.11982603408876</v>
      </c>
      <c r="D1650" s="2">
        <f>MACD!E1650</f>
        <v>-7.8357608754427533E-22</v>
      </c>
      <c r="E1650" s="2">
        <f>MACD!F1650</f>
        <v>-1.1523177758004051E-21</v>
      </c>
      <c r="F1650" s="2">
        <f>'Moving Avg'!D1650</f>
        <v>0</v>
      </c>
      <c r="G1650" s="2">
        <f>'Moving Avg'!F1650</f>
        <v>0</v>
      </c>
      <c r="H1650" s="2">
        <f>'Moving Avg'!G1650</f>
        <v>0</v>
      </c>
      <c r="I1650" s="2">
        <f>'Moving Avg'!H1650</f>
        <v>0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50</v>
      </c>
      <c r="N1650" s="8">
        <f t="shared" si="251"/>
        <v>0</v>
      </c>
      <c r="O1650" s="8">
        <f t="shared" si="252"/>
        <v>0</v>
      </c>
      <c r="P1650" s="8">
        <f t="shared" si="253"/>
        <v>33</v>
      </c>
      <c r="Q1650" s="9">
        <f t="shared" si="254"/>
        <v>22.45</v>
      </c>
      <c r="R1650" s="9">
        <f t="shared" si="255"/>
        <v>18.25</v>
      </c>
      <c r="S1650" s="9">
        <f t="shared" si="256"/>
        <v>22.35</v>
      </c>
      <c r="T1650" s="9">
        <f t="shared" si="257"/>
        <v>20.75</v>
      </c>
      <c r="U1650" s="8">
        <f t="shared" si="258"/>
        <v>21.016666666666669</v>
      </c>
      <c r="V1650" s="8">
        <f t="shared" si="259"/>
        <v>20.950000000000003</v>
      </c>
    </row>
    <row r="1651" spans="1:22" ht="13.5" x14ac:dyDescent="0.25">
      <c r="A1651" s="3">
        <f>RSI!A1651</f>
        <v>0</v>
      </c>
      <c r="B1651" s="2">
        <f>RSI!B1651</f>
        <v>0</v>
      </c>
      <c r="C1651" s="2">
        <f>RSI!I1651</f>
        <v>6.11982603408876</v>
      </c>
      <c r="D1651" s="2">
        <f>MACD!E1651</f>
        <v>-7.2553341439284749E-22</v>
      </c>
      <c r="E1651" s="2">
        <f>MACD!F1651</f>
        <v>-1.0669609035188937E-21</v>
      </c>
      <c r="F1651" s="2">
        <f>'Moving Avg'!D1651</f>
        <v>0</v>
      </c>
      <c r="G1651" s="2">
        <f>'Moving Avg'!F1651</f>
        <v>0</v>
      </c>
      <c r="H1651" s="2">
        <f>'Moving Avg'!G1651</f>
        <v>0</v>
      </c>
      <c r="I1651" s="2">
        <f>'Moving Avg'!H1651</f>
        <v>0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50</v>
      </c>
      <c r="N1651" s="8">
        <f t="shared" si="251"/>
        <v>0</v>
      </c>
      <c r="O1651" s="8">
        <f t="shared" si="252"/>
        <v>0</v>
      </c>
      <c r="P1651" s="8">
        <f t="shared" si="253"/>
        <v>33</v>
      </c>
      <c r="Q1651" s="9">
        <f t="shared" si="254"/>
        <v>22.45</v>
      </c>
      <c r="R1651" s="9">
        <f t="shared" si="255"/>
        <v>18.25</v>
      </c>
      <c r="S1651" s="9">
        <f t="shared" si="256"/>
        <v>22.35</v>
      </c>
      <c r="T1651" s="9">
        <f t="shared" si="257"/>
        <v>20.75</v>
      </c>
      <c r="U1651" s="8">
        <f t="shared" si="258"/>
        <v>21.016666666666669</v>
      </c>
      <c r="V1651" s="8">
        <f t="shared" si="259"/>
        <v>20.950000000000003</v>
      </c>
    </row>
    <row r="1652" spans="1:22" ht="13.5" x14ac:dyDescent="0.25">
      <c r="A1652" s="3">
        <f>RSI!A1652</f>
        <v>0</v>
      </c>
      <c r="B1652" s="2">
        <f>RSI!B1652</f>
        <v>0</v>
      </c>
      <c r="C1652" s="2">
        <f>RSI!I1652</f>
        <v>6.11982603408876</v>
      </c>
      <c r="D1652" s="2">
        <f>MACD!E1652</f>
        <v>-6.7179019851189578E-22</v>
      </c>
      <c r="E1652" s="2">
        <f>MACD!F1652</f>
        <v>-9.879267625174943E-22</v>
      </c>
      <c r="F1652" s="2">
        <f>'Moving Avg'!D1652</f>
        <v>0</v>
      </c>
      <c r="G1652" s="2">
        <f>'Moving Avg'!F1652</f>
        <v>0</v>
      </c>
      <c r="H1652" s="2">
        <f>'Moving Avg'!G1652</f>
        <v>0</v>
      </c>
      <c r="I1652" s="2">
        <f>'Moving Avg'!H1652</f>
        <v>0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50</v>
      </c>
      <c r="N1652" s="8">
        <f t="shared" si="251"/>
        <v>0</v>
      </c>
      <c r="O1652" s="8">
        <f t="shared" si="252"/>
        <v>0</v>
      </c>
      <c r="P1652" s="8">
        <f t="shared" si="253"/>
        <v>33</v>
      </c>
      <c r="Q1652" s="9">
        <f t="shared" si="254"/>
        <v>22.45</v>
      </c>
      <c r="R1652" s="9">
        <f t="shared" si="255"/>
        <v>18.25</v>
      </c>
      <c r="S1652" s="9">
        <f t="shared" si="256"/>
        <v>22.35</v>
      </c>
      <c r="T1652" s="9">
        <f t="shared" si="257"/>
        <v>20.75</v>
      </c>
      <c r="U1652" s="8">
        <f t="shared" si="258"/>
        <v>21.016666666666669</v>
      </c>
      <c r="V1652" s="8">
        <f t="shared" si="259"/>
        <v>20.950000000000003</v>
      </c>
    </row>
    <row r="1653" spans="1:22" ht="13.5" x14ac:dyDescent="0.25">
      <c r="A1653" s="3">
        <f>RSI!A1653</f>
        <v>0</v>
      </c>
      <c r="B1653" s="2">
        <f>RSI!B1653</f>
        <v>0</v>
      </c>
      <c r="C1653" s="2">
        <f>RSI!I1653</f>
        <v>6.11982603408876</v>
      </c>
      <c r="D1653" s="2">
        <f>MACD!E1653</f>
        <v>-6.2202796158508872E-22</v>
      </c>
      <c r="E1653" s="2">
        <f>MACD!F1653</f>
        <v>-9.1474700233101324E-22</v>
      </c>
      <c r="F1653" s="2">
        <f>'Moving Avg'!D1653</f>
        <v>0</v>
      </c>
      <c r="G1653" s="2">
        <f>'Moving Avg'!F1653</f>
        <v>0</v>
      </c>
      <c r="H1653" s="2">
        <f>'Moving Avg'!G1653</f>
        <v>0</v>
      </c>
      <c r="I1653" s="2">
        <f>'Moving Avg'!H1653</f>
        <v>0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50</v>
      </c>
      <c r="N1653" s="8">
        <f t="shared" si="251"/>
        <v>0</v>
      </c>
      <c r="O1653" s="8">
        <f t="shared" si="252"/>
        <v>0</v>
      </c>
      <c r="P1653" s="8">
        <f t="shared" si="253"/>
        <v>33</v>
      </c>
      <c r="Q1653" s="9">
        <f t="shared" si="254"/>
        <v>22.45</v>
      </c>
      <c r="R1653" s="9">
        <f t="shared" si="255"/>
        <v>18.25</v>
      </c>
      <c r="S1653" s="9">
        <f t="shared" si="256"/>
        <v>22.35</v>
      </c>
      <c r="T1653" s="9">
        <f t="shared" si="257"/>
        <v>20.75</v>
      </c>
      <c r="U1653" s="8">
        <f t="shared" si="258"/>
        <v>21.016666666666669</v>
      </c>
      <c r="V1653" s="8">
        <f t="shared" si="259"/>
        <v>20.950000000000003</v>
      </c>
    </row>
    <row r="1654" spans="1:22" ht="13.5" x14ac:dyDescent="0.25">
      <c r="A1654" s="3">
        <f>RSI!A1654</f>
        <v>0</v>
      </c>
      <c r="B1654" s="2">
        <f>RSI!B1654</f>
        <v>0</v>
      </c>
      <c r="C1654" s="2">
        <f>RSI!I1654</f>
        <v>6.11982603408876</v>
      </c>
      <c r="D1654" s="2">
        <f>MACD!E1654</f>
        <v>-5.7595181628248952E-22</v>
      </c>
      <c r="E1654" s="2">
        <f>MACD!F1654</f>
        <v>-8.469879651213085E-22</v>
      </c>
      <c r="F1654" s="2">
        <f>'Moving Avg'!D1654</f>
        <v>0</v>
      </c>
      <c r="G1654" s="2">
        <f>'Moving Avg'!F1654</f>
        <v>0</v>
      </c>
      <c r="H1654" s="2">
        <f>'Moving Avg'!G1654</f>
        <v>0</v>
      </c>
      <c r="I1654" s="2">
        <f>'Moving Avg'!H1654</f>
        <v>0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50</v>
      </c>
      <c r="N1654" s="8">
        <f t="shared" si="251"/>
        <v>0</v>
      </c>
      <c r="O1654" s="8">
        <f t="shared" si="252"/>
        <v>0</v>
      </c>
      <c r="P1654" s="8">
        <f t="shared" si="253"/>
        <v>33</v>
      </c>
      <c r="Q1654" s="9">
        <f t="shared" si="254"/>
        <v>22.45</v>
      </c>
      <c r="R1654" s="9">
        <f t="shared" si="255"/>
        <v>18.25</v>
      </c>
      <c r="S1654" s="9">
        <f t="shared" si="256"/>
        <v>22.35</v>
      </c>
      <c r="T1654" s="9">
        <f t="shared" si="257"/>
        <v>20.75</v>
      </c>
      <c r="U1654" s="8">
        <f t="shared" si="258"/>
        <v>21.016666666666669</v>
      </c>
      <c r="V1654" s="8">
        <f t="shared" si="259"/>
        <v>20.950000000000003</v>
      </c>
    </row>
    <row r="1655" spans="1:22" ht="13.5" x14ac:dyDescent="0.25">
      <c r="A1655" s="3">
        <f>RSI!A1655</f>
        <v>0</v>
      </c>
      <c r="B1655" s="2">
        <f>RSI!B1655</f>
        <v>0</v>
      </c>
      <c r="C1655" s="2">
        <f>RSI!I1655</f>
        <v>6.11982603408876</v>
      </c>
      <c r="D1655" s="2">
        <f>MACD!E1655</f>
        <v>-5.3328871878008292E-22</v>
      </c>
      <c r="E1655" s="2">
        <f>MACD!F1655</f>
        <v>-7.8424811585306342E-22</v>
      </c>
      <c r="F1655" s="2">
        <f>'Moving Avg'!D1655</f>
        <v>0</v>
      </c>
      <c r="G1655" s="2">
        <f>'Moving Avg'!F1655</f>
        <v>0</v>
      </c>
      <c r="H1655" s="2">
        <f>'Moving Avg'!G1655</f>
        <v>0</v>
      </c>
      <c r="I1655" s="2">
        <f>'Moving Avg'!H1655</f>
        <v>0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50</v>
      </c>
      <c r="N1655" s="8">
        <f t="shared" si="251"/>
        <v>0</v>
      </c>
      <c r="O1655" s="8">
        <f t="shared" si="252"/>
        <v>0</v>
      </c>
      <c r="P1655" s="8">
        <f t="shared" si="253"/>
        <v>33</v>
      </c>
      <c r="Q1655" s="9">
        <f t="shared" si="254"/>
        <v>22.45</v>
      </c>
      <c r="R1655" s="9">
        <f t="shared" si="255"/>
        <v>18.25</v>
      </c>
      <c r="S1655" s="9">
        <f t="shared" si="256"/>
        <v>22.35</v>
      </c>
      <c r="T1655" s="9">
        <f t="shared" si="257"/>
        <v>20.75</v>
      </c>
      <c r="U1655" s="8">
        <f t="shared" si="258"/>
        <v>21.016666666666669</v>
      </c>
      <c r="V1655" s="8">
        <f t="shared" si="259"/>
        <v>20.950000000000003</v>
      </c>
    </row>
    <row r="1656" spans="1:22" ht="13.5" x14ac:dyDescent="0.25">
      <c r="A1656" s="3">
        <f>RSI!A1656</f>
        <v>0</v>
      </c>
      <c r="B1656" s="2">
        <f>RSI!B1656</f>
        <v>0</v>
      </c>
      <c r="C1656" s="2">
        <f>RSI!I1656</f>
        <v>6.11982603408876</v>
      </c>
      <c r="D1656" s="2">
        <f>MACD!E1656</f>
        <v>-4.9378585072229898E-22</v>
      </c>
      <c r="E1656" s="2">
        <f>MACD!F1656</f>
        <v>-7.2615566282691059E-22</v>
      </c>
      <c r="F1656" s="2">
        <f>'Moving Avg'!D1656</f>
        <v>0</v>
      </c>
      <c r="G1656" s="2">
        <f>'Moving Avg'!F1656</f>
        <v>0</v>
      </c>
      <c r="H1656" s="2">
        <f>'Moving Avg'!G1656</f>
        <v>0</v>
      </c>
      <c r="I1656" s="2">
        <f>'Moving Avg'!H1656</f>
        <v>0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50</v>
      </c>
      <c r="N1656" s="8">
        <f t="shared" si="251"/>
        <v>0</v>
      </c>
      <c r="O1656" s="8">
        <f t="shared" si="252"/>
        <v>0</v>
      </c>
      <c r="P1656" s="8">
        <f t="shared" si="253"/>
        <v>33</v>
      </c>
      <c r="Q1656" s="9">
        <f t="shared" si="254"/>
        <v>22.45</v>
      </c>
      <c r="R1656" s="9">
        <f t="shared" si="255"/>
        <v>18.25</v>
      </c>
      <c r="S1656" s="9">
        <f t="shared" si="256"/>
        <v>22.35</v>
      </c>
      <c r="T1656" s="9">
        <f t="shared" si="257"/>
        <v>20.75</v>
      </c>
      <c r="U1656" s="8">
        <f t="shared" si="258"/>
        <v>21.016666666666669</v>
      </c>
      <c r="V1656" s="8">
        <f t="shared" si="259"/>
        <v>20.950000000000003</v>
      </c>
    </row>
    <row r="1657" spans="1:22" ht="13.5" x14ac:dyDescent="0.25">
      <c r="A1657" s="3">
        <f>RSI!A1657</f>
        <v>0</v>
      </c>
      <c r="B1657" s="2">
        <f>RSI!B1657</f>
        <v>0</v>
      </c>
      <c r="C1657" s="2">
        <f>RSI!I1657</f>
        <v>6.11982603408876</v>
      </c>
      <c r="D1657" s="2">
        <f>MACD!E1657</f>
        <v>-4.5720912103916571E-22</v>
      </c>
      <c r="E1657" s="2">
        <f>MACD!F1657</f>
        <v>-6.7236635446936163E-22</v>
      </c>
      <c r="F1657" s="2">
        <f>'Moving Avg'!D1657</f>
        <v>0</v>
      </c>
      <c r="G1657" s="2">
        <f>'Moving Avg'!F1657</f>
        <v>0</v>
      </c>
      <c r="H1657" s="2">
        <f>'Moving Avg'!G1657</f>
        <v>0</v>
      </c>
      <c r="I1657" s="2">
        <f>'Moving Avg'!H1657</f>
        <v>0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50</v>
      </c>
      <c r="N1657" s="8">
        <f t="shared" si="251"/>
        <v>0</v>
      </c>
      <c r="O1657" s="8">
        <f t="shared" si="252"/>
        <v>0</v>
      </c>
      <c r="P1657" s="8">
        <f t="shared" si="253"/>
        <v>33</v>
      </c>
      <c r="Q1657" s="9">
        <f t="shared" si="254"/>
        <v>22.45</v>
      </c>
      <c r="R1657" s="9">
        <f t="shared" si="255"/>
        <v>18.25</v>
      </c>
      <c r="S1657" s="9">
        <f t="shared" si="256"/>
        <v>22.35</v>
      </c>
      <c r="T1657" s="9">
        <f t="shared" si="257"/>
        <v>20.75</v>
      </c>
      <c r="U1657" s="8">
        <f t="shared" si="258"/>
        <v>21.016666666666669</v>
      </c>
      <c r="V1657" s="8">
        <f t="shared" si="259"/>
        <v>20.950000000000003</v>
      </c>
    </row>
    <row r="1658" spans="1:22" ht="13.5" x14ac:dyDescent="0.25">
      <c r="A1658" s="3">
        <f>RSI!A1658</f>
        <v>0</v>
      </c>
      <c r="B1658" s="2">
        <f>RSI!B1658</f>
        <v>0</v>
      </c>
      <c r="C1658" s="2">
        <f>RSI!I1658</f>
        <v>6.11982603408876</v>
      </c>
      <c r="D1658" s="2">
        <f>MACD!E1658</f>
        <v>-4.2334177873996826E-22</v>
      </c>
      <c r="E1658" s="2">
        <f>MACD!F1658</f>
        <v>-6.2256143932348304E-22</v>
      </c>
      <c r="F1658" s="2">
        <f>'Moving Avg'!D1658</f>
        <v>0</v>
      </c>
      <c r="G1658" s="2">
        <f>'Moving Avg'!F1658</f>
        <v>0</v>
      </c>
      <c r="H1658" s="2">
        <f>'Moving Avg'!G1658</f>
        <v>0</v>
      </c>
      <c r="I1658" s="2">
        <f>'Moving Avg'!H1658</f>
        <v>0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50</v>
      </c>
      <c r="N1658" s="8">
        <f t="shared" si="251"/>
        <v>0</v>
      </c>
      <c r="O1658" s="8">
        <f t="shared" si="252"/>
        <v>0</v>
      </c>
      <c r="P1658" s="8">
        <f t="shared" si="253"/>
        <v>33</v>
      </c>
      <c r="Q1658" s="9">
        <f t="shared" si="254"/>
        <v>22.45</v>
      </c>
      <c r="R1658" s="9">
        <f t="shared" si="255"/>
        <v>18.25</v>
      </c>
      <c r="S1658" s="9">
        <f t="shared" si="256"/>
        <v>22.35</v>
      </c>
      <c r="T1658" s="9">
        <f t="shared" si="257"/>
        <v>20.75</v>
      </c>
      <c r="U1658" s="8">
        <f t="shared" si="258"/>
        <v>21.016666666666669</v>
      </c>
      <c r="V1658" s="8">
        <f t="shared" si="259"/>
        <v>20.950000000000003</v>
      </c>
    </row>
    <row r="1659" spans="1:22" ht="13.5" x14ac:dyDescent="0.25">
      <c r="A1659" s="3">
        <f>RSI!A1659</f>
        <v>0</v>
      </c>
      <c r="B1659" s="2">
        <f>RSI!B1659</f>
        <v>0</v>
      </c>
      <c r="C1659" s="2">
        <f>RSI!I1659</f>
        <v>6.11982603408876</v>
      </c>
      <c r="D1659" s="2">
        <f>MACD!E1659</f>
        <v>-3.9198312846293355E-22</v>
      </c>
      <c r="E1659" s="2">
        <f>MACD!F1659</f>
        <v>-5.7644577715137316E-22</v>
      </c>
      <c r="F1659" s="2">
        <f>'Moving Avg'!D1659</f>
        <v>0</v>
      </c>
      <c r="G1659" s="2">
        <f>'Moving Avg'!F1659</f>
        <v>0</v>
      </c>
      <c r="H1659" s="2">
        <f>'Moving Avg'!G1659</f>
        <v>0</v>
      </c>
      <c r="I1659" s="2">
        <f>'Moving Avg'!H1659</f>
        <v>0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50</v>
      </c>
      <c r="N1659" s="8">
        <f t="shared" si="251"/>
        <v>0</v>
      </c>
      <c r="O1659" s="8">
        <f t="shared" si="252"/>
        <v>0</v>
      </c>
      <c r="P1659" s="8">
        <f t="shared" si="253"/>
        <v>33</v>
      </c>
      <c r="Q1659" s="9">
        <f t="shared" si="254"/>
        <v>22.45</v>
      </c>
      <c r="R1659" s="9">
        <f t="shared" si="255"/>
        <v>18.25</v>
      </c>
      <c r="S1659" s="9">
        <f t="shared" si="256"/>
        <v>22.35</v>
      </c>
      <c r="T1659" s="9">
        <f t="shared" si="257"/>
        <v>20.75</v>
      </c>
      <c r="U1659" s="8">
        <f t="shared" si="258"/>
        <v>21.016666666666669</v>
      </c>
      <c r="V1659" s="8">
        <f t="shared" si="259"/>
        <v>20.950000000000003</v>
      </c>
    </row>
    <row r="1660" spans="1:22" ht="13.5" x14ac:dyDescent="0.25">
      <c r="A1660" s="3">
        <f>RSI!A1660</f>
        <v>0</v>
      </c>
      <c r="B1660" s="2">
        <f>RSI!B1660</f>
        <v>0</v>
      </c>
      <c r="C1660" s="2">
        <f>RSI!I1660</f>
        <v>6.11982603408876</v>
      </c>
      <c r="D1660" s="2">
        <f>MACD!E1660</f>
        <v>-3.6294734116938292E-22</v>
      </c>
      <c r="E1660" s="2">
        <f>MACD!F1660</f>
        <v>-5.3374608995497512E-22</v>
      </c>
      <c r="F1660" s="2">
        <f>'Moving Avg'!D1660</f>
        <v>0</v>
      </c>
      <c r="G1660" s="2">
        <f>'Moving Avg'!F1660</f>
        <v>0</v>
      </c>
      <c r="H1660" s="2">
        <f>'Moving Avg'!G1660</f>
        <v>0</v>
      </c>
      <c r="I1660" s="2">
        <f>'Moving Avg'!H1660</f>
        <v>0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50</v>
      </c>
      <c r="N1660" s="8">
        <f t="shared" si="251"/>
        <v>0</v>
      </c>
      <c r="O1660" s="8">
        <f t="shared" si="252"/>
        <v>0</v>
      </c>
      <c r="P1660" s="8">
        <f t="shared" si="253"/>
        <v>33</v>
      </c>
      <c r="Q1660" s="9">
        <f t="shared" si="254"/>
        <v>22.45</v>
      </c>
      <c r="R1660" s="9">
        <f t="shared" si="255"/>
        <v>18.25</v>
      </c>
      <c r="S1660" s="9">
        <f t="shared" si="256"/>
        <v>22.35</v>
      </c>
      <c r="T1660" s="9">
        <f t="shared" si="257"/>
        <v>20.75</v>
      </c>
      <c r="U1660" s="8">
        <f t="shared" si="258"/>
        <v>21.016666666666669</v>
      </c>
      <c r="V1660" s="8">
        <f t="shared" si="259"/>
        <v>20.950000000000003</v>
      </c>
    </row>
    <row r="1661" spans="1:22" ht="13.5" x14ac:dyDescent="0.25">
      <c r="A1661" s="3">
        <f>RSI!A1661</f>
        <v>0</v>
      </c>
      <c r="B1661" s="2">
        <f>RSI!B1661</f>
        <v>0</v>
      </c>
      <c r="C1661" s="2">
        <f>RSI!I1661</f>
        <v>6.11982603408876</v>
      </c>
      <c r="D1661" s="2">
        <f>MACD!E1661</f>
        <v>-3.3606235293461381E-22</v>
      </c>
      <c r="E1661" s="2">
        <f>MACD!F1661</f>
        <v>-4.9420934255090292E-22</v>
      </c>
      <c r="F1661" s="2">
        <f>'Moving Avg'!D1661</f>
        <v>0</v>
      </c>
      <c r="G1661" s="2">
        <f>'Moving Avg'!F1661</f>
        <v>0</v>
      </c>
      <c r="H1661" s="2">
        <f>'Moving Avg'!G1661</f>
        <v>0</v>
      </c>
      <c r="I1661" s="2">
        <f>'Moving Avg'!H1661</f>
        <v>0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50</v>
      </c>
      <c r="N1661" s="8">
        <f t="shared" si="251"/>
        <v>0</v>
      </c>
      <c r="O1661" s="8">
        <f t="shared" si="252"/>
        <v>0</v>
      </c>
      <c r="P1661" s="8">
        <f t="shared" si="253"/>
        <v>33</v>
      </c>
      <c r="Q1661" s="9">
        <f t="shared" si="254"/>
        <v>22.45</v>
      </c>
      <c r="R1661" s="9">
        <f t="shared" si="255"/>
        <v>18.25</v>
      </c>
      <c r="S1661" s="9">
        <f t="shared" si="256"/>
        <v>22.35</v>
      </c>
      <c r="T1661" s="9">
        <f t="shared" si="257"/>
        <v>20.75</v>
      </c>
      <c r="U1661" s="8">
        <f t="shared" si="258"/>
        <v>21.016666666666669</v>
      </c>
      <c r="V1661" s="8">
        <f t="shared" si="259"/>
        <v>20.950000000000003</v>
      </c>
    </row>
    <row r="1662" spans="1:22" ht="13.5" x14ac:dyDescent="0.25">
      <c r="A1662" s="3">
        <f>RSI!A1662</f>
        <v>0</v>
      </c>
      <c r="B1662" s="2">
        <f>RSI!B1662</f>
        <v>0</v>
      </c>
      <c r="C1662" s="2">
        <f>RSI!I1662</f>
        <v>6.11982603408876</v>
      </c>
      <c r="D1662" s="2">
        <f>MACD!E1662</f>
        <v>-3.1116884530982762E-22</v>
      </c>
      <c r="E1662" s="2">
        <f>MACD!F1662</f>
        <v>-4.5760124310268788E-22</v>
      </c>
      <c r="F1662" s="2">
        <f>'Moving Avg'!D1662</f>
        <v>0</v>
      </c>
      <c r="G1662" s="2">
        <f>'Moving Avg'!F1662</f>
        <v>0</v>
      </c>
      <c r="H1662" s="2">
        <f>'Moving Avg'!G1662</f>
        <v>0</v>
      </c>
      <c r="I1662" s="2">
        <f>'Moving Avg'!H1662</f>
        <v>0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50</v>
      </c>
      <c r="N1662" s="8">
        <f t="shared" si="251"/>
        <v>0</v>
      </c>
      <c r="O1662" s="8">
        <f t="shared" si="252"/>
        <v>0</v>
      </c>
      <c r="P1662" s="8">
        <f t="shared" si="253"/>
        <v>33</v>
      </c>
      <c r="Q1662" s="9">
        <f t="shared" si="254"/>
        <v>22.45</v>
      </c>
      <c r="R1662" s="9">
        <f t="shared" si="255"/>
        <v>18.25</v>
      </c>
      <c r="S1662" s="9">
        <f t="shared" si="256"/>
        <v>22.35</v>
      </c>
      <c r="T1662" s="9">
        <f t="shared" si="257"/>
        <v>20.75</v>
      </c>
      <c r="U1662" s="8">
        <f t="shared" si="258"/>
        <v>21.016666666666669</v>
      </c>
      <c r="V1662" s="8">
        <f t="shared" si="259"/>
        <v>20.950000000000003</v>
      </c>
    </row>
    <row r="1663" spans="1:22" ht="13.5" x14ac:dyDescent="0.25">
      <c r="A1663" s="3">
        <f>RSI!A1663</f>
        <v>0</v>
      </c>
      <c r="B1663" s="2">
        <f>RSI!B1663</f>
        <v>0</v>
      </c>
      <c r="C1663" s="2">
        <f>RSI!I1663</f>
        <v>6.11982603408876</v>
      </c>
      <c r="D1663" s="2">
        <f>MACD!E1663</f>
        <v>-2.8811930121280334E-22</v>
      </c>
      <c r="E1663" s="2">
        <f>MACD!F1663</f>
        <v>-4.2370485472471097E-22</v>
      </c>
      <c r="F1663" s="2">
        <f>'Moving Avg'!D1663</f>
        <v>0</v>
      </c>
      <c r="G1663" s="2">
        <f>'Moving Avg'!F1663</f>
        <v>0</v>
      </c>
      <c r="H1663" s="2">
        <f>'Moving Avg'!G1663</f>
        <v>0</v>
      </c>
      <c r="I1663" s="2">
        <f>'Moving Avg'!H1663</f>
        <v>0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50</v>
      </c>
      <c r="N1663" s="8">
        <f t="shared" si="251"/>
        <v>0</v>
      </c>
      <c r="O1663" s="8">
        <f t="shared" si="252"/>
        <v>0</v>
      </c>
      <c r="P1663" s="8">
        <f t="shared" si="253"/>
        <v>33</v>
      </c>
      <c r="Q1663" s="9">
        <f t="shared" si="254"/>
        <v>22.45</v>
      </c>
      <c r="R1663" s="9">
        <f t="shared" si="255"/>
        <v>18.25</v>
      </c>
      <c r="S1663" s="9">
        <f t="shared" si="256"/>
        <v>22.35</v>
      </c>
      <c r="T1663" s="9">
        <f t="shared" si="257"/>
        <v>20.75</v>
      </c>
      <c r="U1663" s="8">
        <f t="shared" si="258"/>
        <v>21.016666666666669</v>
      </c>
      <c r="V1663" s="8">
        <f t="shared" si="259"/>
        <v>20.950000000000003</v>
      </c>
    </row>
    <row r="1664" spans="1:22" ht="13.5" x14ac:dyDescent="0.25">
      <c r="A1664" s="3">
        <f>RSI!A1664</f>
        <v>0</v>
      </c>
      <c r="B1664" s="2">
        <f>RSI!B1664</f>
        <v>0</v>
      </c>
      <c r="C1664" s="2">
        <f>RSI!I1664</f>
        <v>6.11982603408876</v>
      </c>
      <c r="D1664" s="2">
        <f>MACD!E1664</f>
        <v>-2.6677713075259567E-22</v>
      </c>
      <c r="E1664" s="2">
        <f>MACD!F1664</f>
        <v>-3.9231930993028793E-22</v>
      </c>
      <c r="F1664" s="2">
        <f>'Moving Avg'!D1664</f>
        <v>0</v>
      </c>
      <c r="G1664" s="2">
        <f>'Moving Avg'!F1664</f>
        <v>0</v>
      </c>
      <c r="H1664" s="2">
        <f>'Moving Avg'!G1664</f>
        <v>0</v>
      </c>
      <c r="I1664" s="2">
        <f>'Moving Avg'!H1664</f>
        <v>0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50</v>
      </c>
      <c r="N1664" s="8">
        <f t="shared" si="251"/>
        <v>0</v>
      </c>
      <c r="O1664" s="8">
        <f t="shared" si="252"/>
        <v>0</v>
      </c>
      <c r="P1664" s="8">
        <f t="shared" si="253"/>
        <v>33</v>
      </c>
      <c r="Q1664" s="9">
        <f t="shared" si="254"/>
        <v>22.45</v>
      </c>
      <c r="R1664" s="9">
        <f t="shared" si="255"/>
        <v>18.25</v>
      </c>
      <c r="S1664" s="9">
        <f t="shared" si="256"/>
        <v>22.35</v>
      </c>
      <c r="T1664" s="9">
        <f t="shared" si="257"/>
        <v>20.75</v>
      </c>
      <c r="U1664" s="8">
        <f t="shared" si="258"/>
        <v>21.016666666666669</v>
      </c>
      <c r="V1664" s="8">
        <f t="shared" si="259"/>
        <v>20.950000000000003</v>
      </c>
    </row>
    <row r="1665" spans="1:22" ht="13.5" x14ac:dyDescent="0.25">
      <c r="A1665" s="3">
        <f>RSI!A1665</f>
        <v>0</v>
      </c>
      <c r="B1665" s="2">
        <f>RSI!B1665</f>
        <v>0</v>
      </c>
      <c r="C1665" s="2">
        <f>RSI!I1665</f>
        <v>6.11982603408876</v>
      </c>
      <c r="D1665" s="2">
        <f>MACD!E1665</f>
        <v>-2.4701586180795893E-22</v>
      </c>
      <c r="E1665" s="2">
        <f>MACD!F1665</f>
        <v>-3.6325862030582217E-22</v>
      </c>
      <c r="F1665" s="2">
        <f>'Moving Avg'!D1665</f>
        <v>0</v>
      </c>
      <c r="G1665" s="2">
        <f>'Moving Avg'!F1665</f>
        <v>0</v>
      </c>
      <c r="H1665" s="2">
        <f>'Moving Avg'!G1665</f>
        <v>0</v>
      </c>
      <c r="I1665" s="2">
        <f>'Moving Avg'!H1665</f>
        <v>0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50</v>
      </c>
      <c r="N1665" s="8">
        <f t="shared" si="251"/>
        <v>0</v>
      </c>
      <c r="O1665" s="8">
        <f t="shared" si="252"/>
        <v>0</v>
      </c>
      <c r="P1665" s="8">
        <f t="shared" si="253"/>
        <v>33</v>
      </c>
      <c r="Q1665" s="9">
        <f t="shared" si="254"/>
        <v>22.45</v>
      </c>
      <c r="R1665" s="9">
        <f t="shared" si="255"/>
        <v>18.25</v>
      </c>
      <c r="S1665" s="9">
        <f t="shared" si="256"/>
        <v>22.35</v>
      </c>
      <c r="T1665" s="9">
        <f t="shared" si="257"/>
        <v>20.75</v>
      </c>
      <c r="U1665" s="8">
        <f t="shared" si="258"/>
        <v>21.016666666666669</v>
      </c>
      <c r="V1665" s="8">
        <f t="shared" si="259"/>
        <v>20.950000000000003</v>
      </c>
    </row>
    <row r="1666" spans="1:22" ht="13.5" x14ac:dyDescent="0.25">
      <c r="A1666" s="3">
        <f>RSI!A1666</f>
        <v>0</v>
      </c>
      <c r="B1666" s="2">
        <f>RSI!B1666</f>
        <v>0</v>
      </c>
      <c r="C1666" s="2">
        <f>RSI!I1666</f>
        <v>6.11982603408876</v>
      </c>
      <c r="D1666" s="2">
        <f>MACD!E1666</f>
        <v>-2.2871839056292492E-22</v>
      </c>
      <c r="E1666" s="2">
        <f>MACD!F1666</f>
        <v>-3.3635057435724277E-22</v>
      </c>
      <c r="F1666" s="2">
        <f>'Moving Avg'!D1666</f>
        <v>0</v>
      </c>
      <c r="G1666" s="2">
        <f>'Moving Avg'!F1666</f>
        <v>0</v>
      </c>
      <c r="H1666" s="2">
        <f>'Moving Avg'!G1666</f>
        <v>0</v>
      </c>
      <c r="I1666" s="2">
        <f>'Moving Avg'!H1666</f>
        <v>0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50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22.45</v>
      </c>
      <c r="R1666" s="9">
        <f t="shared" si="255"/>
        <v>18.25</v>
      </c>
      <c r="S1666" s="9">
        <f t="shared" si="256"/>
        <v>22.35</v>
      </c>
      <c r="T1666" s="9">
        <f t="shared" si="257"/>
        <v>20.75</v>
      </c>
      <c r="U1666" s="8">
        <f t="shared" si="258"/>
        <v>21.016666666666669</v>
      </c>
      <c r="V1666" s="8">
        <f t="shared" si="259"/>
        <v>20.950000000000003</v>
      </c>
    </row>
    <row r="1667" spans="1:22" ht="13.5" x14ac:dyDescent="0.25">
      <c r="A1667" s="3">
        <f>RSI!A1667</f>
        <v>0</v>
      </c>
      <c r="B1667" s="2">
        <f>RSI!B1667</f>
        <v>0</v>
      </c>
      <c r="C1667" s="2">
        <f>RSI!I1667</f>
        <v>6.11982603408876</v>
      </c>
      <c r="D1667" s="2">
        <f>MACD!E1667</f>
        <v>-2.1177628755826384E-22</v>
      </c>
      <c r="E1667" s="2">
        <f>MACD!F1667</f>
        <v>-3.1143571699744701E-22</v>
      </c>
      <c r="F1667" s="2">
        <f>'Moving Avg'!D1667</f>
        <v>0</v>
      </c>
      <c r="G1667" s="2">
        <f>'Moving Avg'!F1667</f>
        <v>0</v>
      </c>
      <c r="H1667" s="2">
        <f>'Moving Avg'!G1667</f>
        <v>0</v>
      </c>
      <c r="I1667" s="2">
        <f>'Moving Avg'!H1667</f>
        <v>0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50</v>
      </c>
      <c r="N1667" s="8">
        <f t="shared" si="261"/>
        <v>0</v>
      </c>
      <c r="O1667" s="8">
        <f t="shared" si="262"/>
        <v>0</v>
      </c>
      <c r="P1667" s="8">
        <f t="shared" si="263"/>
        <v>33</v>
      </c>
      <c r="Q1667" s="9">
        <f t="shared" ref="Q1667:Q1730" si="264">0.35*M1667+N1667*0.35+O1667*0.15+P1667*0.15</f>
        <v>22.45</v>
      </c>
      <c r="R1667" s="9">
        <f t="shared" ref="R1667:R1730" si="265">M1667*0.2+N1667*0.2+O1667*0.35+P1667*0.25</f>
        <v>18.25</v>
      </c>
      <c r="S1667" s="9">
        <f t="shared" ref="S1667:S1730" si="266">M1667*0.15+N1667*0.15+O1667*0.25+P1667*0.45</f>
        <v>22.35</v>
      </c>
      <c r="T1667" s="9">
        <f t="shared" ref="T1667:T1730" si="267">0.25*SUM(M1667:P1667)</f>
        <v>20.75</v>
      </c>
      <c r="U1667" s="8">
        <f t="shared" ref="U1667:U1730" si="268">SUM(Q1667:S1667)/3</f>
        <v>21.016666666666669</v>
      </c>
      <c r="V1667" s="8">
        <f t="shared" ref="V1667:V1730" si="269">SUM(Q1667:T1667)/4</f>
        <v>20.950000000000003</v>
      </c>
    </row>
    <row r="1668" spans="1:22" ht="13.5" x14ac:dyDescent="0.25">
      <c r="A1668" s="3">
        <f>RSI!A1668</f>
        <v>0</v>
      </c>
      <c r="B1668" s="2">
        <f>RSI!B1668</f>
        <v>0</v>
      </c>
      <c r="C1668" s="2">
        <f>RSI!I1668</f>
        <v>6.11982603408876</v>
      </c>
      <c r="D1668" s="2">
        <f>MACD!E1668</f>
        <v>-1.9608915514654058E-22</v>
      </c>
      <c r="E1668" s="2">
        <f>MACD!F1668</f>
        <v>-2.8836640462726572E-22</v>
      </c>
      <c r="F1668" s="2">
        <f>'Moving Avg'!D1668</f>
        <v>0</v>
      </c>
      <c r="G1668" s="2">
        <f>'Moving Avg'!F1668</f>
        <v>0</v>
      </c>
      <c r="H1668" s="2">
        <f>'Moving Avg'!G1668</f>
        <v>0</v>
      </c>
      <c r="I1668" s="2">
        <f>'Moving Avg'!H1668</f>
        <v>0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50</v>
      </c>
      <c r="N1668" s="8">
        <f t="shared" si="261"/>
        <v>0</v>
      </c>
      <c r="O1668" s="8">
        <f t="shared" si="262"/>
        <v>0</v>
      </c>
      <c r="P1668" s="8">
        <f t="shared" si="263"/>
        <v>33</v>
      </c>
      <c r="Q1668" s="9">
        <f t="shared" si="264"/>
        <v>22.45</v>
      </c>
      <c r="R1668" s="9">
        <f t="shared" si="265"/>
        <v>18.25</v>
      </c>
      <c r="S1668" s="9">
        <f t="shared" si="266"/>
        <v>22.35</v>
      </c>
      <c r="T1668" s="9">
        <f t="shared" si="267"/>
        <v>20.75</v>
      </c>
      <c r="U1668" s="8">
        <f t="shared" si="268"/>
        <v>21.016666666666669</v>
      </c>
      <c r="V1668" s="8">
        <f t="shared" si="269"/>
        <v>20.950000000000003</v>
      </c>
    </row>
    <row r="1669" spans="1:22" ht="13.5" x14ac:dyDescent="0.25">
      <c r="A1669" s="3">
        <f>RSI!A1669</f>
        <v>0</v>
      </c>
      <c r="B1669" s="2">
        <f>RSI!B1669</f>
        <v>0</v>
      </c>
      <c r="C1669" s="2">
        <f>RSI!I1669</f>
        <v>6.11982603408876</v>
      </c>
      <c r="D1669" s="2">
        <f>MACD!E1669</f>
        <v>-1.8156403254309314E-22</v>
      </c>
      <c r="E1669" s="2">
        <f>MACD!F1669</f>
        <v>-2.6700593021043123E-22</v>
      </c>
      <c r="F1669" s="2">
        <f>'Moving Avg'!D1669</f>
        <v>0</v>
      </c>
      <c r="G1669" s="2">
        <f>'Moving Avg'!F1669</f>
        <v>0</v>
      </c>
      <c r="H1669" s="2">
        <f>'Moving Avg'!G1669</f>
        <v>0</v>
      </c>
      <c r="I1669" s="2">
        <f>'Moving Avg'!H1669</f>
        <v>0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50</v>
      </c>
      <c r="N1669" s="8">
        <f t="shared" si="261"/>
        <v>0</v>
      </c>
      <c r="O1669" s="8">
        <f t="shared" si="262"/>
        <v>0</v>
      </c>
      <c r="P1669" s="8">
        <f t="shared" si="263"/>
        <v>33</v>
      </c>
      <c r="Q1669" s="9">
        <f t="shared" si="264"/>
        <v>22.45</v>
      </c>
      <c r="R1669" s="9">
        <f t="shared" si="265"/>
        <v>18.25</v>
      </c>
      <c r="S1669" s="9">
        <f t="shared" si="266"/>
        <v>22.35</v>
      </c>
      <c r="T1669" s="9">
        <f t="shared" si="267"/>
        <v>20.75</v>
      </c>
      <c r="U1669" s="8">
        <f t="shared" si="268"/>
        <v>21.016666666666669</v>
      </c>
      <c r="V1669" s="8">
        <f t="shared" si="269"/>
        <v>20.950000000000003</v>
      </c>
    </row>
    <row r="1670" spans="1:22" ht="13.5" x14ac:dyDescent="0.25">
      <c r="A1670" s="3">
        <f>RSI!A1670</f>
        <v>0</v>
      </c>
      <c r="B1670" s="2">
        <f>RSI!B1670</f>
        <v>0</v>
      </c>
      <c r="C1670" s="2">
        <f>RSI!I1670</f>
        <v>6.11982603408876</v>
      </c>
      <c r="D1670" s="2">
        <f>MACD!E1670</f>
        <v>-1.6811484494730846E-22</v>
      </c>
      <c r="E1670" s="2">
        <f>MACD!F1670</f>
        <v>-2.4722771315780672E-22</v>
      </c>
      <c r="F1670" s="2">
        <f>'Moving Avg'!D1670</f>
        <v>0</v>
      </c>
      <c r="G1670" s="2">
        <f>'Moving Avg'!F1670</f>
        <v>0</v>
      </c>
      <c r="H1670" s="2">
        <f>'Moving Avg'!G1670</f>
        <v>0</v>
      </c>
      <c r="I1670" s="2">
        <f>'Moving Avg'!H1670</f>
        <v>0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50</v>
      </c>
      <c r="N1670" s="8">
        <f t="shared" si="261"/>
        <v>0</v>
      </c>
      <c r="O1670" s="8">
        <f t="shared" si="262"/>
        <v>0</v>
      </c>
      <c r="P1670" s="8">
        <f t="shared" si="263"/>
        <v>33</v>
      </c>
      <c r="Q1670" s="9">
        <f t="shared" si="264"/>
        <v>22.45</v>
      </c>
      <c r="R1670" s="9">
        <f t="shared" si="265"/>
        <v>18.25</v>
      </c>
      <c r="S1670" s="9">
        <f t="shared" si="266"/>
        <v>22.35</v>
      </c>
      <c r="T1670" s="9">
        <f t="shared" si="267"/>
        <v>20.75</v>
      </c>
      <c r="U1670" s="8">
        <f t="shared" si="268"/>
        <v>21.016666666666669</v>
      </c>
      <c r="V1670" s="8">
        <f t="shared" si="269"/>
        <v>20.950000000000003</v>
      </c>
    </row>
    <row r="1671" spans="1:22" ht="13.5" x14ac:dyDescent="0.25">
      <c r="A1671" s="3">
        <f>RSI!A1671</f>
        <v>0</v>
      </c>
      <c r="B1671" s="2">
        <f>RSI!B1671</f>
        <v>0</v>
      </c>
      <c r="C1671" s="2">
        <f>RSI!I1671</f>
        <v>6.11982603408876</v>
      </c>
      <c r="D1671" s="2">
        <f>MACD!E1671</f>
        <v>-1.5566189346973006E-22</v>
      </c>
      <c r="E1671" s="2">
        <f>MACD!F1671</f>
        <v>-2.2891454922019141E-22</v>
      </c>
      <c r="F1671" s="2">
        <f>'Moving Avg'!D1671</f>
        <v>0</v>
      </c>
      <c r="G1671" s="2">
        <f>'Moving Avg'!F1671</f>
        <v>0</v>
      </c>
      <c r="H1671" s="2">
        <f>'Moving Avg'!G1671</f>
        <v>0</v>
      </c>
      <c r="I1671" s="2">
        <f>'Moving Avg'!H1671</f>
        <v>0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50</v>
      </c>
      <c r="N1671" s="8">
        <f t="shared" si="261"/>
        <v>0</v>
      </c>
      <c r="O1671" s="8">
        <f t="shared" si="262"/>
        <v>0</v>
      </c>
      <c r="P1671" s="8">
        <f t="shared" si="263"/>
        <v>33</v>
      </c>
      <c r="Q1671" s="9">
        <f t="shared" si="264"/>
        <v>22.45</v>
      </c>
      <c r="R1671" s="9">
        <f t="shared" si="265"/>
        <v>18.25</v>
      </c>
      <c r="S1671" s="9">
        <f t="shared" si="266"/>
        <v>22.35</v>
      </c>
      <c r="T1671" s="9">
        <f t="shared" si="267"/>
        <v>20.75</v>
      </c>
      <c r="U1671" s="8">
        <f t="shared" si="268"/>
        <v>21.016666666666669</v>
      </c>
      <c r="V1671" s="8">
        <f t="shared" si="269"/>
        <v>20.950000000000003</v>
      </c>
    </row>
    <row r="1672" spans="1:22" ht="13.5" x14ac:dyDescent="0.25">
      <c r="A1672" s="3">
        <f>RSI!A1672</f>
        <v>0</v>
      </c>
      <c r="B1672" s="2">
        <f>RSI!B1672</f>
        <v>0</v>
      </c>
      <c r="C1672" s="2">
        <f>RSI!I1672</f>
        <v>6.11982603408876</v>
      </c>
      <c r="D1672" s="2">
        <f>MACD!E1672</f>
        <v>-1.4413138284234265E-22</v>
      </c>
      <c r="E1672" s="2">
        <f>MACD!F1672</f>
        <v>-2.1195791594462167E-22</v>
      </c>
      <c r="F1672" s="2">
        <f>'Moving Avg'!D1672</f>
        <v>0</v>
      </c>
      <c r="G1672" s="2">
        <f>'Moving Avg'!F1672</f>
        <v>0</v>
      </c>
      <c r="H1672" s="2">
        <f>'Moving Avg'!G1672</f>
        <v>0</v>
      </c>
      <c r="I1672" s="2">
        <f>'Moving Avg'!H1672</f>
        <v>0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50</v>
      </c>
      <c r="N1672" s="8">
        <f t="shared" si="261"/>
        <v>0</v>
      </c>
      <c r="O1672" s="8">
        <f t="shared" si="262"/>
        <v>0</v>
      </c>
      <c r="P1672" s="8">
        <f t="shared" si="263"/>
        <v>33</v>
      </c>
      <c r="Q1672" s="9">
        <f t="shared" si="264"/>
        <v>22.45</v>
      </c>
      <c r="R1672" s="9">
        <f t="shared" si="265"/>
        <v>18.25</v>
      </c>
      <c r="S1672" s="9">
        <f t="shared" si="266"/>
        <v>22.35</v>
      </c>
      <c r="T1672" s="9">
        <f t="shared" si="267"/>
        <v>20.75</v>
      </c>
      <c r="U1672" s="8">
        <f t="shared" si="268"/>
        <v>21.016666666666669</v>
      </c>
      <c r="V1672" s="8">
        <f t="shared" si="269"/>
        <v>20.950000000000003</v>
      </c>
    </row>
    <row r="1673" spans="1:22" ht="13.5" x14ac:dyDescent="0.25">
      <c r="A1673" s="3">
        <f>RSI!A1673</f>
        <v>0</v>
      </c>
      <c r="B1673" s="2">
        <f>RSI!B1673</f>
        <v>0</v>
      </c>
      <c r="C1673" s="2">
        <f>RSI!I1673</f>
        <v>6.11982603408876</v>
      </c>
      <c r="D1673" s="2">
        <f>MACD!E1673</f>
        <v>-1.3345498411328024E-22</v>
      </c>
      <c r="E1673" s="2">
        <f>MACD!F1673</f>
        <v>-1.962573295783534E-22</v>
      </c>
      <c r="F1673" s="2">
        <f>'Moving Avg'!D1673</f>
        <v>0</v>
      </c>
      <c r="G1673" s="2">
        <f>'Moving Avg'!F1673</f>
        <v>0</v>
      </c>
      <c r="H1673" s="2">
        <f>'Moving Avg'!G1673</f>
        <v>0</v>
      </c>
      <c r="I1673" s="2">
        <f>'Moving Avg'!H1673</f>
        <v>0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50</v>
      </c>
      <c r="N1673" s="8">
        <f t="shared" si="261"/>
        <v>0</v>
      </c>
      <c r="O1673" s="8">
        <f t="shared" si="262"/>
        <v>0</v>
      </c>
      <c r="P1673" s="8">
        <f t="shared" si="263"/>
        <v>33</v>
      </c>
      <c r="Q1673" s="9">
        <f t="shared" si="264"/>
        <v>22.45</v>
      </c>
      <c r="R1673" s="9">
        <f t="shared" si="265"/>
        <v>18.25</v>
      </c>
      <c r="S1673" s="9">
        <f t="shared" si="266"/>
        <v>22.35</v>
      </c>
      <c r="T1673" s="9">
        <f t="shared" si="267"/>
        <v>20.75</v>
      </c>
      <c r="U1673" s="8">
        <f t="shared" si="268"/>
        <v>21.016666666666669</v>
      </c>
      <c r="V1673" s="8">
        <f t="shared" si="269"/>
        <v>20.950000000000003</v>
      </c>
    </row>
    <row r="1674" spans="1:22" ht="13.5" x14ac:dyDescent="0.25">
      <c r="A1674" s="3">
        <f>RSI!A1674</f>
        <v>0</v>
      </c>
      <c r="B1674" s="2">
        <f>RSI!B1674</f>
        <v>0</v>
      </c>
      <c r="C1674" s="2">
        <f>RSI!I1674</f>
        <v>6.11982603408876</v>
      </c>
      <c r="D1674" s="2">
        <f>MACD!E1674</f>
        <v>-1.2356942973451875E-22</v>
      </c>
      <c r="E1674" s="2">
        <f>MACD!F1674</f>
        <v>-1.8171974960958647E-22</v>
      </c>
      <c r="F1674" s="2">
        <f>'Moving Avg'!D1674</f>
        <v>0</v>
      </c>
      <c r="G1674" s="2">
        <f>'Moving Avg'!F1674</f>
        <v>0</v>
      </c>
      <c r="H1674" s="2">
        <f>'Moving Avg'!G1674</f>
        <v>0</v>
      </c>
      <c r="I1674" s="2">
        <f>'Moving Avg'!H1674</f>
        <v>0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50</v>
      </c>
      <c r="N1674" s="8">
        <f t="shared" si="261"/>
        <v>0</v>
      </c>
      <c r="O1674" s="8">
        <f t="shared" si="262"/>
        <v>0</v>
      </c>
      <c r="P1674" s="8">
        <f t="shared" si="263"/>
        <v>33</v>
      </c>
      <c r="Q1674" s="9">
        <f t="shared" si="264"/>
        <v>22.45</v>
      </c>
      <c r="R1674" s="9">
        <f t="shared" si="265"/>
        <v>18.25</v>
      </c>
      <c r="S1674" s="9">
        <f t="shared" si="266"/>
        <v>22.35</v>
      </c>
      <c r="T1674" s="9">
        <f t="shared" si="267"/>
        <v>20.75</v>
      </c>
      <c r="U1674" s="8">
        <f t="shared" si="268"/>
        <v>21.016666666666669</v>
      </c>
      <c r="V1674" s="8">
        <f t="shared" si="269"/>
        <v>20.950000000000003</v>
      </c>
    </row>
    <row r="1675" spans="1:22" ht="13.5" x14ac:dyDescent="0.25">
      <c r="A1675" s="3">
        <f>RSI!A1675</f>
        <v>0</v>
      </c>
      <c r="B1675" s="2">
        <f>RSI!B1675</f>
        <v>0</v>
      </c>
      <c r="C1675" s="2">
        <f>RSI!I1675</f>
        <v>6.11982603408876</v>
      </c>
      <c r="D1675" s="2">
        <f>MACD!E1675</f>
        <v>-1.1441613864307292E-22</v>
      </c>
      <c r="E1675" s="2">
        <f>MACD!F1675</f>
        <v>-1.6825902741628377E-22</v>
      </c>
      <c r="F1675" s="2">
        <f>'Moving Avg'!D1675</f>
        <v>0</v>
      </c>
      <c r="G1675" s="2">
        <f>'Moving Avg'!F1675</f>
        <v>0</v>
      </c>
      <c r="H1675" s="2">
        <f>'Moving Avg'!G1675</f>
        <v>0</v>
      </c>
      <c r="I1675" s="2">
        <f>'Moving Avg'!H1675</f>
        <v>0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50</v>
      </c>
      <c r="N1675" s="8">
        <f t="shared" si="261"/>
        <v>0</v>
      </c>
      <c r="O1675" s="8">
        <f t="shared" si="262"/>
        <v>0</v>
      </c>
      <c r="P1675" s="8">
        <f t="shared" si="263"/>
        <v>33</v>
      </c>
      <c r="Q1675" s="9">
        <f t="shared" si="264"/>
        <v>22.45</v>
      </c>
      <c r="R1675" s="9">
        <f t="shared" si="265"/>
        <v>18.25</v>
      </c>
      <c r="S1675" s="9">
        <f t="shared" si="266"/>
        <v>22.35</v>
      </c>
      <c r="T1675" s="9">
        <f t="shared" si="267"/>
        <v>20.75</v>
      </c>
      <c r="U1675" s="8">
        <f t="shared" si="268"/>
        <v>21.016666666666669</v>
      </c>
      <c r="V1675" s="8">
        <f t="shared" si="269"/>
        <v>20.950000000000003</v>
      </c>
    </row>
    <row r="1676" spans="1:22" ht="13.5" x14ac:dyDescent="0.25">
      <c r="A1676" s="3">
        <f>RSI!A1676</f>
        <v>0</v>
      </c>
      <c r="B1676" s="2">
        <f>RSI!B1676</f>
        <v>0</v>
      </c>
      <c r="C1676" s="2">
        <f>RSI!I1676</f>
        <v>6.11982603408876</v>
      </c>
      <c r="D1676" s="2">
        <f>MACD!E1676</f>
        <v>-1.0594086911395641E-22</v>
      </c>
      <c r="E1676" s="2">
        <f>MACD!F1676</f>
        <v>-1.5579539575581831E-22</v>
      </c>
      <c r="F1676" s="2">
        <f>'Moving Avg'!D1676</f>
        <v>0</v>
      </c>
      <c r="G1676" s="2">
        <f>'Moving Avg'!F1676</f>
        <v>0</v>
      </c>
      <c r="H1676" s="2">
        <f>'Moving Avg'!G1676</f>
        <v>0</v>
      </c>
      <c r="I1676" s="2">
        <f>'Moving Avg'!H1676</f>
        <v>0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50</v>
      </c>
      <c r="N1676" s="8">
        <f t="shared" si="261"/>
        <v>0</v>
      </c>
      <c r="O1676" s="8">
        <f t="shared" si="262"/>
        <v>0</v>
      </c>
      <c r="P1676" s="8">
        <f t="shared" si="263"/>
        <v>33</v>
      </c>
      <c r="Q1676" s="9">
        <f t="shared" si="264"/>
        <v>22.45</v>
      </c>
      <c r="R1676" s="9">
        <f t="shared" si="265"/>
        <v>18.25</v>
      </c>
      <c r="S1676" s="9">
        <f t="shared" si="266"/>
        <v>22.35</v>
      </c>
      <c r="T1676" s="9">
        <f t="shared" si="267"/>
        <v>20.75</v>
      </c>
      <c r="U1676" s="8">
        <f t="shared" si="268"/>
        <v>21.016666666666669</v>
      </c>
      <c r="V1676" s="8">
        <f t="shared" si="269"/>
        <v>20.950000000000003</v>
      </c>
    </row>
    <row r="1677" spans="1:22" ht="13.5" x14ac:dyDescent="0.25">
      <c r="A1677" s="3">
        <f>RSI!A1677</f>
        <v>0</v>
      </c>
      <c r="B1677" s="2">
        <f>RSI!B1677</f>
        <v>0</v>
      </c>
      <c r="C1677" s="2">
        <f>RSI!I1677</f>
        <v>6.11982603408876</v>
      </c>
      <c r="D1677" s="2">
        <f>MACD!E1677</f>
        <v>-9.8093397327737416E-23</v>
      </c>
      <c r="E1677" s="2">
        <f>MACD!F1677</f>
        <v>-1.4425499607020215E-22</v>
      </c>
      <c r="F1677" s="2">
        <f>'Moving Avg'!D1677</f>
        <v>0</v>
      </c>
      <c r="G1677" s="2">
        <f>'Moving Avg'!F1677</f>
        <v>0</v>
      </c>
      <c r="H1677" s="2">
        <f>'Moving Avg'!G1677</f>
        <v>0</v>
      </c>
      <c r="I1677" s="2">
        <f>'Moving Avg'!H1677</f>
        <v>0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50</v>
      </c>
      <c r="N1677" s="8">
        <f t="shared" si="261"/>
        <v>0</v>
      </c>
      <c r="O1677" s="8">
        <f t="shared" si="262"/>
        <v>0</v>
      </c>
      <c r="P1677" s="8">
        <f t="shared" si="263"/>
        <v>33</v>
      </c>
      <c r="Q1677" s="9">
        <f t="shared" si="264"/>
        <v>22.45</v>
      </c>
      <c r="R1677" s="9">
        <f t="shared" si="265"/>
        <v>18.25</v>
      </c>
      <c r="S1677" s="9">
        <f t="shared" si="266"/>
        <v>22.35</v>
      </c>
      <c r="T1677" s="9">
        <f t="shared" si="267"/>
        <v>20.75</v>
      </c>
      <c r="U1677" s="8">
        <f t="shared" si="268"/>
        <v>21.016666666666669</v>
      </c>
      <c r="V1677" s="8">
        <f t="shared" si="269"/>
        <v>20.950000000000003</v>
      </c>
    </row>
    <row r="1678" spans="1:22" ht="13.5" x14ac:dyDescent="0.25">
      <c r="A1678" s="3">
        <f>RSI!A1678</f>
        <v>0</v>
      </c>
      <c r="B1678" s="2">
        <f>RSI!B1678</f>
        <v>0</v>
      </c>
      <c r="C1678" s="2">
        <f>RSI!I1678</f>
        <v>6.11982603408876</v>
      </c>
      <c r="D1678" s="2">
        <f>MACD!E1678</f>
        <v>-9.082721974790502E-23</v>
      </c>
      <c r="E1678" s="2">
        <f>MACD!F1678</f>
        <v>-1.3356944080574274E-22</v>
      </c>
      <c r="F1678" s="2">
        <f>'Moving Avg'!D1678</f>
        <v>0</v>
      </c>
      <c r="G1678" s="2">
        <f>'Moving Avg'!F1678</f>
        <v>0</v>
      </c>
      <c r="H1678" s="2">
        <f>'Moving Avg'!G1678</f>
        <v>0</v>
      </c>
      <c r="I1678" s="2">
        <f>'Moving Avg'!H1678</f>
        <v>0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50</v>
      </c>
      <c r="N1678" s="8">
        <f t="shared" si="261"/>
        <v>0</v>
      </c>
      <c r="O1678" s="8">
        <f t="shared" si="262"/>
        <v>0</v>
      </c>
      <c r="P1678" s="8">
        <f t="shared" si="263"/>
        <v>33</v>
      </c>
      <c r="Q1678" s="9">
        <f t="shared" si="264"/>
        <v>22.45</v>
      </c>
      <c r="R1678" s="9">
        <f t="shared" si="265"/>
        <v>18.25</v>
      </c>
      <c r="S1678" s="9">
        <f t="shared" si="266"/>
        <v>22.35</v>
      </c>
      <c r="T1678" s="9">
        <f t="shared" si="267"/>
        <v>20.75</v>
      </c>
      <c r="U1678" s="8">
        <f t="shared" si="268"/>
        <v>21.016666666666669</v>
      </c>
      <c r="V1678" s="8">
        <f t="shared" si="269"/>
        <v>20.950000000000003</v>
      </c>
    </row>
    <row r="1679" spans="1:22" ht="13.5" x14ac:dyDescent="0.25">
      <c r="A1679" s="3">
        <f>RSI!A1679</f>
        <v>0</v>
      </c>
      <c r="B1679" s="2">
        <f>RSI!B1679</f>
        <v>0</v>
      </c>
      <c r="C1679" s="2">
        <f>RSI!I1679</f>
        <v>6.11982603408876</v>
      </c>
      <c r="D1679" s="2">
        <f>MACD!E1679</f>
        <v>-8.4099277544356502E-23</v>
      </c>
      <c r="E1679" s="2">
        <f>MACD!F1679</f>
        <v>-1.2367540815346549E-22</v>
      </c>
      <c r="F1679" s="2">
        <f>'Moving Avg'!D1679</f>
        <v>0</v>
      </c>
      <c r="G1679" s="2">
        <f>'Moving Avg'!F1679</f>
        <v>0</v>
      </c>
      <c r="H1679" s="2">
        <f>'Moving Avg'!G1679</f>
        <v>0</v>
      </c>
      <c r="I1679" s="2">
        <f>'Moving Avg'!H1679</f>
        <v>0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50</v>
      </c>
      <c r="N1679" s="8">
        <f t="shared" si="261"/>
        <v>0</v>
      </c>
      <c r="O1679" s="8">
        <f t="shared" si="262"/>
        <v>0</v>
      </c>
      <c r="P1679" s="8">
        <f t="shared" si="263"/>
        <v>33</v>
      </c>
      <c r="Q1679" s="9">
        <f t="shared" si="264"/>
        <v>22.45</v>
      </c>
      <c r="R1679" s="9">
        <f t="shared" si="265"/>
        <v>18.25</v>
      </c>
      <c r="S1679" s="9">
        <f t="shared" si="266"/>
        <v>22.35</v>
      </c>
      <c r="T1679" s="9">
        <f t="shared" si="267"/>
        <v>20.75</v>
      </c>
      <c r="U1679" s="8">
        <f t="shared" si="268"/>
        <v>21.016666666666669</v>
      </c>
      <c r="V1679" s="8">
        <f t="shared" si="269"/>
        <v>20.950000000000003</v>
      </c>
    </row>
    <row r="1680" spans="1:22" ht="13.5" x14ac:dyDescent="0.25">
      <c r="A1680" s="3">
        <f>RSI!A1680</f>
        <v>0</v>
      </c>
      <c r="B1680" s="2">
        <f>RSI!B1680</f>
        <v>0</v>
      </c>
      <c r="C1680" s="2">
        <f>RSI!I1680</f>
        <v>6.11982603408876</v>
      </c>
      <c r="D1680" s="2">
        <f>MACD!E1680</f>
        <v>-7.786970142995972E-23</v>
      </c>
      <c r="E1680" s="2">
        <f>MACD!F1680</f>
        <v>-1.1451426680876434E-22</v>
      </c>
      <c r="F1680" s="2">
        <f>'Moving Avg'!D1680</f>
        <v>0</v>
      </c>
      <c r="G1680" s="2">
        <f>'Moving Avg'!F1680</f>
        <v>0</v>
      </c>
      <c r="H1680" s="2">
        <f>'Moving Avg'!G1680</f>
        <v>0</v>
      </c>
      <c r="I1680" s="2">
        <f>'Moving Avg'!H1680</f>
        <v>0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50</v>
      </c>
      <c r="N1680" s="8">
        <f t="shared" si="261"/>
        <v>0</v>
      </c>
      <c r="O1680" s="8">
        <f t="shared" si="262"/>
        <v>0</v>
      </c>
      <c r="P1680" s="8">
        <f t="shared" si="263"/>
        <v>33</v>
      </c>
      <c r="Q1680" s="9">
        <f t="shared" si="264"/>
        <v>22.45</v>
      </c>
      <c r="R1680" s="9">
        <f t="shared" si="265"/>
        <v>18.25</v>
      </c>
      <c r="S1680" s="9">
        <f t="shared" si="266"/>
        <v>22.35</v>
      </c>
      <c r="T1680" s="9">
        <f t="shared" si="267"/>
        <v>20.75</v>
      </c>
      <c r="U1680" s="8">
        <f t="shared" si="268"/>
        <v>21.016666666666669</v>
      </c>
      <c r="V1680" s="8">
        <f t="shared" si="269"/>
        <v>20.950000000000003</v>
      </c>
    </row>
    <row r="1681" spans="1:22" ht="13.5" x14ac:dyDescent="0.25">
      <c r="A1681" s="3">
        <f>RSI!A1681</f>
        <v>0</v>
      </c>
      <c r="B1681" s="2">
        <f>RSI!B1681</f>
        <v>0</v>
      </c>
      <c r="C1681" s="2">
        <f>RSI!I1681</f>
        <v>6.11982603408876</v>
      </c>
      <c r="D1681" s="2">
        <f>MACD!E1681</f>
        <v>-7.2101575398110856E-23</v>
      </c>
      <c r="E1681" s="2">
        <f>MACD!F1681</f>
        <v>-1.0603172852663365E-22</v>
      </c>
      <c r="F1681" s="2">
        <f>'Moving Avg'!D1681</f>
        <v>0</v>
      </c>
      <c r="G1681" s="2">
        <f>'Moving Avg'!F1681</f>
        <v>0</v>
      </c>
      <c r="H1681" s="2">
        <f>'Moving Avg'!G1681</f>
        <v>0</v>
      </c>
      <c r="I1681" s="2">
        <f>'Moving Avg'!H1681</f>
        <v>0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50</v>
      </c>
      <c r="N1681" s="8">
        <f t="shared" si="261"/>
        <v>0</v>
      </c>
      <c r="O1681" s="8">
        <f t="shared" si="262"/>
        <v>0</v>
      </c>
      <c r="P1681" s="8">
        <f t="shared" si="263"/>
        <v>33</v>
      </c>
      <c r="Q1681" s="9">
        <f t="shared" si="264"/>
        <v>22.45</v>
      </c>
      <c r="R1681" s="9">
        <f t="shared" si="265"/>
        <v>18.25</v>
      </c>
      <c r="S1681" s="9">
        <f t="shared" si="266"/>
        <v>22.35</v>
      </c>
      <c r="T1681" s="9">
        <f t="shared" si="267"/>
        <v>20.75</v>
      </c>
      <c r="U1681" s="8">
        <f t="shared" si="268"/>
        <v>21.016666666666669</v>
      </c>
      <c r="V1681" s="8">
        <f t="shared" si="269"/>
        <v>20.950000000000003</v>
      </c>
    </row>
    <row r="1682" spans="1:22" ht="13.5" x14ac:dyDescent="0.25">
      <c r="A1682" s="3">
        <f>RSI!A1682</f>
        <v>0</v>
      </c>
      <c r="B1682" s="2">
        <f>RSI!B1682</f>
        <v>0</v>
      </c>
      <c r="C1682" s="2">
        <f>RSI!I1682</f>
        <v>6.11982603408876</v>
      </c>
      <c r="D1682" s="2">
        <f>MACD!E1682</f>
        <v>-6.6760717961213761E-23</v>
      </c>
      <c r="E1682" s="2">
        <f>MACD!F1682</f>
        <v>-9.817752641354968E-23</v>
      </c>
      <c r="F1682" s="2">
        <f>'Moving Avg'!D1682</f>
        <v>0</v>
      </c>
      <c r="G1682" s="2">
        <f>'Moving Avg'!F1682</f>
        <v>0</v>
      </c>
      <c r="H1682" s="2">
        <f>'Moving Avg'!G1682</f>
        <v>0</v>
      </c>
      <c r="I1682" s="2">
        <f>'Moving Avg'!H1682</f>
        <v>0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50</v>
      </c>
      <c r="N1682" s="8">
        <f t="shared" si="261"/>
        <v>0</v>
      </c>
      <c r="O1682" s="8">
        <f t="shared" si="262"/>
        <v>0</v>
      </c>
      <c r="P1682" s="8">
        <f t="shared" si="263"/>
        <v>33</v>
      </c>
      <c r="Q1682" s="9">
        <f t="shared" si="264"/>
        <v>22.45</v>
      </c>
      <c r="R1682" s="9">
        <f t="shared" si="265"/>
        <v>18.25</v>
      </c>
      <c r="S1682" s="9">
        <f t="shared" si="266"/>
        <v>22.35</v>
      </c>
      <c r="T1682" s="9">
        <f t="shared" si="267"/>
        <v>20.75</v>
      </c>
      <c r="U1682" s="8">
        <f t="shared" si="268"/>
        <v>21.016666666666669</v>
      </c>
      <c r="V1682" s="8">
        <f t="shared" si="269"/>
        <v>20.950000000000003</v>
      </c>
    </row>
    <row r="1683" spans="1:22" ht="13.5" x14ac:dyDescent="0.25">
      <c r="A1683" s="3">
        <f>RSI!A1683</f>
        <v>0</v>
      </c>
      <c r="B1683" s="2">
        <f>RSI!B1683</f>
        <v>0</v>
      </c>
      <c r="C1683" s="2">
        <f>RSI!I1683</f>
        <v>6.11982603408876</v>
      </c>
      <c r="D1683" s="2">
        <f>MACD!E1683</f>
        <v>-6.1815479593716447E-23</v>
      </c>
      <c r="E1683" s="2">
        <f>MACD!F1683</f>
        <v>-9.0905117049583031E-23</v>
      </c>
      <c r="F1683" s="2">
        <f>'Moving Avg'!D1683</f>
        <v>0</v>
      </c>
      <c r="G1683" s="2">
        <f>'Moving Avg'!F1683</f>
        <v>0</v>
      </c>
      <c r="H1683" s="2">
        <f>'Moving Avg'!G1683</f>
        <v>0</v>
      </c>
      <c r="I1683" s="2">
        <f>'Moving Avg'!H1683</f>
        <v>0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50</v>
      </c>
      <c r="N1683" s="8">
        <f t="shared" si="261"/>
        <v>0</v>
      </c>
      <c r="O1683" s="8">
        <f t="shared" si="262"/>
        <v>0</v>
      </c>
      <c r="P1683" s="8">
        <f t="shared" si="263"/>
        <v>33</v>
      </c>
      <c r="Q1683" s="9">
        <f t="shared" si="264"/>
        <v>22.45</v>
      </c>
      <c r="R1683" s="9">
        <f t="shared" si="265"/>
        <v>18.25</v>
      </c>
      <c r="S1683" s="9">
        <f t="shared" si="266"/>
        <v>22.35</v>
      </c>
      <c r="T1683" s="9">
        <f t="shared" si="267"/>
        <v>20.75</v>
      </c>
      <c r="U1683" s="8">
        <f t="shared" si="268"/>
        <v>21.016666666666669</v>
      </c>
      <c r="V1683" s="8">
        <f t="shared" si="269"/>
        <v>20.950000000000003</v>
      </c>
    </row>
    <row r="1684" spans="1:22" ht="13.5" x14ac:dyDescent="0.25">
      <c r="A1684" s="3">
        <f>RSI!A1684</f>
        <v>0</v>
      </c>
      <c r="B1684" s="2">
        <f>RSI!B1684</f>
        <v>0</v>
      </c>
      <c r="C1684" s="2">
        <f>RSI!I1684</f>
        <v>6.11982603408876</v>
      </c>
      <c r="D1684" s="2">
        <f>MACD!E1684</f>
        <v>-5.7236555179367075E-23</v>
      </c>
      <c r="E1684" s="2">
        <f>MACD!F1684</f>
        <v>-8.4171404675539854E-23</v>
      </c>
      <c r="F1684" s="2">
        <f>'Moving Avg'!D1684</f>
        <v>0</v>
      </c>
      <c r="G1684" s="2">
        <f>'Moving Avg'!F1684</f>
        <v>0</v>
      </c>
      <c r="H1684" s="2">
        <f>'Moving Avg'!G1684</f>
        <v>0</v>
      </c>
      <c r="I1684" s="2">
        <f>'Moving Avg'!H1684</f>
        <v>0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50</v>
      </c>
      <c r="N1684" s="8">
        <f t="shared" si="261"/>
        <v>0</v>
      </c>
      <c r="O1684" s="8">
        <f t="shared" si="262"/>
        <v>0</v>
      </c>
      <c r="P1684" s="8">
        <f t="shared" si="263"/>
        <v>33</v>
      </c>
      <c r="Q1684" s="9">
        <f t="shared" si="264"/>
        <v>22.45</v>
      </c>
      <c r="R1684" s="9">
        <f t="shared" si="265"/>
        <v>18.25</v>
      </c>
      <c r="S1684" s="9">
        <f t="shared" si="266"/>
        <v>22.35</v>
      </c>
      <c r="T1684" s="9">
        <f t="shared" si="267"/>
        <v>20.75</v>
      </c>
      <c r="U1684" s="8">
        <f t="shared" si="268"/>
        <v>21.016666666666669</v>
      </c>
      <c r="V1684" s="8">
        <f t="shared" si="269"/>
        <v>20.950000000000003</v>
      </c>
    </row>
    <row r="1685" spans="1:22" ht="13.5" x14ac:dyDescent="0.25">
      <c r="A1685" s="3">
        <f>RSI!A1685</f>
        <v>0</v>
      </c>
      <c r="B1685" s="2">
        <f>RSI!B1685</f>
        <v>0</v>
      </c>
      <c r="C1685" s="2">
        <f>RSI!I1685</f>
        <v>6.11982603408876</v>
      </c>
      <c r="D1685" s="2">
        <f>MACD!E1685</f>
        <v>-5.2996810351265816E-23</v>
      </c>
      <c r="E1685" s="2">
        <f>MACD!F1685</f>
        <v>-7.7936485810685049E-23</v>
      </c>
      <c r="F1685" s="2">
        <f>'Moving Avg'!D1685</f>
        <v>0</v>
      </c>
      <c r="G1685" s="2">
        <f>'Moving Avg'!F1685</f>
        <v>0</v>
      </c>
      <c r="H1685" s="2">
        <f>'Moving Avg'!G1685</f>
        <v>0</v>
      </c>
      <c r="I1685" s="2">
        <f>'Moving Avg'!H1685</f>
        <v>0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50</v>
      </c>
      <c r="N1685" s="8">
        <f t="shared" si="261"/>
        <v>0</v>
      </c>
      <c r="O1685" s="8">
        <f t="shared" si="262"/>
        <v>0</v>
      </c>
      <c r="P1685" s="8">
        <f t="shared" si="263"/>
        <v>33</v>
      </c>
      <c r="Q1685" s="9">
        <f t="shared" si="264"/>
        <v>22.45</v>
      </c>
      <c r="R1685" s="9">
        <f t="shared" si="265"/>
        <v>18.25</v>
      </c>
      <c r="S1685" s="9">
        <f t="shared" si="266"/>
        <v>22.35</v>
      </c>
      <c r="T1685" s="9">
        <f t="shared" si="267"/>
        <v>20.75</v>
      </c>
      <c r="U1685" s="8">
        <f t="shared" si="268"/>
        <v>21.016666666666669</v>
      </c>
      <c r="V1685" s="8">
        <f t="shared" si="269"/>
        <v>20.950000000000003</v>
      </c>
    </row>
    <row r="1686" spans="1:22" ht="13.5" x14ac:dyDescent="0.25">
      <c r="A1686" s="3">
        <f>RSI!A1686</f>
        <v>0</v>
      </c>
      <c r="B1686" s="2">
        <f>RSI!B1686</f>
        <v>0</v>
      </c>
      <c r="C1686" s="2">
        <f>RSI!I1686</f>
        <v>6.11982603408876</v>
      </c>
      <c r="D1686" s="2">
        <f>MACD!E1686</f>
        <v>-4.9071120695616497E-23</v>
      </c>
      <c r="E1686" s="2">
        <f>MACD!F1686</f>
        <v>-7.2163412787671335E-23</v>
      </c>
      <c r="F1686" s="2">
        <f>'Moving Avg'!D1686</f>
        <v>0</v>
      </c>
      <c r="G1686" s="2">
        <f>'Moving Avg'!F1686</f>
        <v>0</v>
      </c>
      <c r="H1686" s="2">
        <f>'Moving Avg'!G1686</f>
        <v>0</v>
      </c>
      <c r="I1686" s="2">
        <f>'Moving Avg'!H1686</f>
        <v>0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50</v>
      </c>
      <c r="N1686" s="8">
        <f t="shared" si="261"/>
        <v>0</v>
      </c>
      <c r="O1686" s="8">
        <f t="shared" si="262"/>
        <v>0</v>
      </c>
      <c r="P1686" s="8">
        <f t="shared" si="263"/>
        <v>33</v>
      </c>
      <c r="Q1686" s="9">
        <f t="shared" si="264"/>
        <v>22.45</v>
      </c>
      <c r="R1686" s="9">
        <f t="shared" si="265"/>
        <v>18.25</v>
      </c>
      <c r="S1686" s="9">
        <f t="shared" si="266"/>
        <v>22.35</v>
      </c>
      <c r="T1686" s="9">
        <f t="shared" si="267"/>
        <v>20.75</v>
      </c>
      <c r="U1686" s="8">
        <f t="shared" si="268"/>
        <v>21.016666666666669</v>
      </c>
      <c r="V1686" s="8">
        <f t="shared" si="269"/>
        <v>20.950000000000003</v>
      </c>
    </row>
    <row r="1687" spans="1:22" ht="13.5" x14ac:dyDescent="0.25">
      <c r="A1687" s="3">
        <f>RSI!A1687</f>
        <v>0</v>
      </c>
      <c r="B1687" s="2">
        <f>RSI!B1687</f>
        <v>0</v>
      </c>
      <c r="C1687" s="2">
        <f>RSI!I1687</f>
        <v>6.11982603408876</v>
      </c>
      <c r="D1687" s="2">
        <f>MACD!E1687</f>
        <v>-4.543622286631157E-23</v>
      </c>
      <c r="E1687" s="2">
        <f>MACD!F1687</f>
        <v>-6.6817974803399377E-23</v>
      </c>
      <c r="F1687" s="2">
        <f>'Moving Avg'!D1687</f>
        <v>0</v>
      </c>
      <c r="G1687" s="2">
        <f>'Moving Avg'!F1687</f>
        <v>0</v>
      </c>
      <c r="H1687" s="2">
        <f>'Moving Avg'!G1687</f>
        <v>0</v>
      </c>
      <c r="I1687" s="2">
        <f>'Moving Avg'!H1687</f>
        <v>0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50</v>
      </c>
      <c r="N1687" s="8">
        <f t="shared" si="261"/>
        <v>0</v>
      </c>
      <c r="O1687" s="8">
        <f t="shared" si="262"/>
        <v>0</v>
      </c>
      <c r="P1687" s="8">
        <f t="shared" si="263"/>
        <v>33</v>
      </c>
      <c r="Q1687" s="9">
        <f t="shared" si="264"/>
        <v>22.45</v>
      </c>
      <c r="R1687" s="9">
        <f t="shared" si="265"/>
        <v>18.25</v>
      </c>
      <c r="S1687" s="9">
        <f t="shared" si="266"/>
        <v>22.35</v>
      </c>
      <c r="T1687" s="9">
        <f t="shared" si="267"/>
        <v>20.75</v>
      </c>
      <c r="U1687" s="8">
        <f t="shared" si="268"/>
        <v>21.016666666666669</v>
      </c>
      <c r="V1687" s="8">
        <f t="shared" si="269"/>
        <v>20.950000000000003</v>
      </c>
    </row>
    <row r="1688" spans="1:22" ht="13.5" x14ac:dyDescent="0.25">
      <c r="A1688" s="3">
        <f>RSI!A1688</f>
        <v>0</v>
      </c>
      <c r="B1688" s="2">
        <f>RSI!B1688</f>
        <v>0</v>
      </c>
      <c r="C1688" s="2">
        <f>RSI!I1688</f>
        <v>6.11982603408876</v>
      </c>
      <c r="D1688" s="2">
        <f>MACD!E1688</f>
        <v>-4.2070576728066266E-23</v>
      </c>
      <c r="E1688" s="2">
        <f>MACD!F1688</f>
        <v>-6.186849518833276E-23</v>
      </c>
      <c r="F1688" s="2">
        <f>'Moving Avg'!D1688</f>
        <v>0</v>
      </c>
      <c r="G1688" s="2">
        <f>'Moving Avg'!F1688</f>
        <v>0</v>
      </c>
      <c r="H1688" s="2">
        <f>'Moving Avg'!G1688</f>
        <v>0</v>
      </c>
      <c r="I1688" s="2">
        <f>'Moving Avg'!H1688</f>
        <v>0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  <c r="M1688" s="8">
        <f t="shared" si="260"/>
        <v>50</v>
      </c>
      <c r="N1688" s="8">
        <f t="shared" si="261"/>
        <v>0</v>
      </c>
      <c r="O1688" s="8">
        <f t="shared" si="262"/>
        <v>0</v>
      </c>
      <c r="P1688" s="8">
        <f t="shared" si="263"/>
        <v>33</v>
      </c>
      <c r="Q1688" s="9">
        <f t="shared" si="264"/>
        <v>22.45</v>
      </c>
      <c r="R1688" s="9">
        <f t="shared" si="265"/>
        <v>18.25</v>
      </c>
      <c r="S1688" s="9">
        <f t="shared" si="266"/>
        <v>22.35</v>
      </c>
      <c r="T1688" s="9">
        <f t="shared" si="267"/>
        <v>20.75</v>
      </c>
      <c r="U1688" s="8">
        <f t="shared" si="268"/>
        <v>21.016666666666669</v>
      </c>
      <c r="V1688" s="8">
        <f t="shared" si="269"/>
        <v>20.950000000000003</v>
      </c>
    </row>
    <row r="1689" spans="1:22" ht="13.5" x14ac:dyDescent="0.25">
      <c r="A1689" s="3">
        <f>RSI!A1689</f>
        <v>0</v>
      </c>
      <c r="B1689" s="2">
        <f>RSI!B1689</f>
        <v>0</v>
      </c>
      <c r="C1689" s="2">
        <f>RSI!I1689</f>
        <v>6.11982603408876</v>
      </c>
      <c r="D1689" s="2">
        <f>MACD!E1689</f>
        <v>-3.8954237711172468E-23</v>
      </c>
      <c r="E1689" s="2">
        <f>MACD!F1689</f>
        <v>-5.7285643692900699E-23</v>
      </c>
      <c r="F1689" s="2">
        <f>'Moving Avg'!D1689</f>
        <v>0</v>
      </c>
      <c r="G1689" s="2">
        <f>'Moving Avg'!F1689</f>
        <v>0</v>
      </c>
      <c r="H1689" s="2">
        <f>'Moving Avg'!G1689</f>
        <v>0</v>
      </c>
      <c r="I1689" s="2">
        <f>'Moving Avg'!H1689</f>
        <v>0</v>
      </c>
      <c r="J1689" s="6" t="str">
        <f>OBV!F1689</f>
        <v>NEUTRAL</v>
      </c>
      <c r="K1689" s="6" t="str">
        <f>OBV!G1689</f>
        <v>NEUTRAL</v>
      </c>
      <c r="L1689" s="6" t="str">
        <f>OBV!H1689</f>
        <v>NEUTRAL</v>
      </c>
      <c r="M1689" s="8">
        <f t="shared" si="260"/>
        <v>50</v>
      </c>
      <c r="N1689" s="8">
        <f t="shared" si="261"/>
        <v>0</v>
      </c>
      <c r="O1689" s="8">
        <f t="shared" si="262"/>
        <v>0</v>
      </c>
      <c r="P1689" s="8">
        <f t="shared" si="263"/>
        <v>33</v>
      </c>
      <c r="Q1689" s="9">
        <f t="shared" si="264"/>
        <v>22.45</v>
      </c>
      <c r="R1689" s="9">
        <f t="shared" si="265"/>
        <v>18.25</v>
      </c>
      <c r="S1689" s="9">
        <f t="shared" si="266"/>
        <v>22.35</v>
      </c>
      <c r="T1689" s="9">
        <f t="shared" si="267"/>
        <v>20.75</v>
      </c>
      <c r="U1689" s="8">
        <f t="shared" si="268"/>
        <v>21.016666666666669</v>
      </c>
      <c r="V1689" s="8">
        <f t="shared" si="269"/>
        <v>20.950000000000003</v>
      </c>
    </row>
    <row r="1690" spans="1:22" ht="13.5" x14ac:dyDescent="0.25">
      <c r="A1690" s="3">
        <f>RSI!A1690</f>
        <v>0</v>
      </c>
      <c r="B1690" s="2">
        <f>RSI!B1690</f>
        <v>0</v>
      </c>
      <c r="C1690" s="2">
        <f>RSI!I1690</f>
        <v>6.11982603408876</v>
      </c>
      <c r="D1690" s="2">
        <f>MACD!E1690</f>
        <v>-3.6068738621455992E-23</v>
      </c>
      <c r="E1690" s="2">
        <f>MACD!F1690</f>
        <v>-5.3042262678611762E-23</v>
      </c>
      <c r="F1690" s="2">
        <f>'Moving Avg'!D1690</f>
        <v>0</v>
      </c>
      <c r="G1690" s="2">
        <f>'Moving Avg'!F1690</f>
        <v>0</v>
      </c>
      <c r="H1690" s="2">
        <f>'Moving Avg'!G1690</f>
        <v>0</v>
      </c>
      <c r="I1690" s="2">
        <f>'Moving Avg'!H1690</f>
        <v>0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  <c r="M1690" s="8">
        <f t="shared" si="260"/>
        <v>50</v>
      </c>
      <c r="N1690" s="8">
        <f t="shared" si="261"/>
        <v>0</v>
      </c>
      <c r="O1690" s="8">
        <f t="shared" si="262"/>
        <v>0</v>
      </c>
      <c r="P1690" s="8">
        <f t="shared" si="263"/>
        <v>33</v>
      </c>
      <c r="Q1690" s="9">
        <f t="shared" si="264"/>
        <v>22.45</v>
      </c>
      <c r="R1690" s="9">
        <f t="shared" si="265"/>
        <v>18.25</v>
      </c>
      <c r="S1690" s="9">
        <f t="shared" si="266"/>
        <v>22.35</v>
      </c>
      <c r="T1690" s="9">
        <f t="shared" si="267"/>
        <v>20.75</v>
      </c>
      <c r="U1690" s="8">
        <f t="shared" si="268"/>
        <v>21.016666666666669</v>
      </c>
      <c r="V1690" s="8">
        <f t="shared" si="269"/>
        <v>20.950000000000003</v>
      </c>
    </row>
    <row r="1691" spans="1:22" ht="13.5" x14ac:dyDescent="0.25">
      <c r="A1691" s="3">
        <f>RSI!A1691</f>
        <v>0</v>
      </c>
      <c r="B1691" s="2">
        <f>RSI!B1691</f>
        <v>0</v>
      </c>
      <c r="C1691" s="2">
        <f>RSI!I1691</f>
        <v>6.11982603408876</v>
      </c>
      <c r="D1691" s="2">
        <f>MACD!E1691</f>
        <v>-3.3396980205051843E-23</v>
      </c>
      <c r="E1691" s="2">
        <f>MACD!F1691</f>
        <v>-4.9113206183899783E-23</v>
      </c>
      <c r="F1691" s="2">
        <f>'Moving Avg'!D1691</f>
        <v>0</v>
      </c>
      <c r="G1691" s="2">
        <f>'Moving Avg'!F1691</f>
        <v>0</v>
      </c>
      <c r="H1691" s="2">
        <f>'Moving Avg'!G1691</f>
        <v>0</v>
      </c>
      <c r="I1691" s="2">
        <f>'Moving Avg'!H1691</f>
        <v>0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  <c r="M1691" s="8">
        <f t="shared" si="260"/>
        <v>50</v>
      </c>
      <c r="N1691" s="8">
        <f t="shared" si="261"/>
        <v>0</v>
      </c>
      <c r="O1691" s="8">
        <f t="shared" si="262"/>
        <v>0</v>
      </c>
      <c r="P1691" s="8">
        <f t="shared" si="263"/>
        <v>33</v>
      </c>
      <c r="Q1691" s="9">
        <f t="shared" si="264"/>
        <v>22.45</v>
      </c>
      <c r="R1691" s="9">
        <f t="shared" si="265"/>
        <v>18.25</v>
      </c>
      <c r="S1691" s="9">
        <f t="shared" si="266"/>
        <v>22.35</v>
      </c>
      <c r="T1691" s="9">
        <f t="shared" si="267"/>
        <v>20.75</v>
      </c>
      <c r="U1691" s="8">
        <f t="shared" si="268"/>
        <v>21.016666666666669</v>
      </c>
      <c r="V1691" s="8">
        <f t="shared" si="269"/>
        <v>20.950000000000003</v>
      </c>
    </row>
    <row r="1692" spans="1:22" ht="13.5" x14ac:dyDescent="0.25">
      <c r="A1692" s="3">
        <f>RSI!A1692</f>
        <v>0</v>
      </c>
      <c r="B1692" s="2">
        <f>RSI!B1692</f>
        <v>0</v>
      </c>
      <c r="C1692" s="2">
        <f>RSI!I1692</f>
        <v>6.11982603408876</v>
      </c>
      <c r="D1692" s="2">
        <f>MACD!E1692</f>
        <v>-3.0923129819492446E-23</v>
      </c>
      <c r="E1692" s="2">
        <f>MACD!F1692</f>
        <v>-4.5475190911018315E-23</v>
      </c>
      <c r="F1692" s="2">
        <f>'Moving Avg'!D1692</f>
        <v>0</v>
      </c>
      <c r="G1692" s="2">
        <f>'Moving Avg'!F1692</f>
        <v>0</v>
      </c>
      <c r="H1692" s="2">
        <f>'Moving Avg'!G1692</f>
        <v>0</v>
      </c>
      <c r="I1692" s="2">
        <f>'Moving Avg'!H1692</f>
        <v>0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  <c r="M1692" s="8">
        <f t="shared" si="260"/>
        <v>50</v>
      </c>
      <c r="N1692" s="8">
        <f t="shared" si="261"/>
        <v>0</v>
      </c>
      <c r="O1692" s="8">
        <f t="shared" si="262"/>
        <v>0</v>
      </c>
      <c r="P1692" s="8">
        <f t="shared" si="263"/>
        <v>33</v>
      </c>
      <c r="Q1692" s="9">
        <f t="shared" si="264"/>
        <v>22.45</v>
      </c>
      <c r="R1692" s="9">
        <f t="shared" si="265"/>
        <v>18.25</v>
      </c>
      <c r="S1692" s="9">
        <f t="shared" si="266"/>
        <v>22.35</v>
      </c>
      <c r="T1692" s="9">
        <f t="shared" si="267"/>
        <v>20.75</v>
      </c>
      <c r="U1692" s="8">
        <f t="shared" si="268"/>
        <v>21.016666666666669</v>
      </c>
      <c r="V1692" s="8">
        <f t="shared" si="269"/>
        <v>20.950000000000003</v>
      </c>
    </row>
    <row r="1693" spans="1:22" ht="13.5" x14ac:dyDescent="0.25">
      <c r="A1693" s="3">
        <f>RSI!A1693</f>
        <v>0</v>
      </c>
      <c r="B1693" s="2">
        <f>RSI!B1693</f>
        <v>0</v>
      </c>
      <c r="C1693" s="2">
        <f>RSI!I1693</f>
        <v>6.11982603408876</v>
      </c>
      <c r="D1693" s="2">
        <f>MACD!E1693</f>
        <v>-2.8632527610641152E-23</v>
      </c>
      <c r="E1693" s="2">
        <f>MACD!F1693</f>
        <v>-4.2106658250942886E-23</v>
      </c>
      <c r="F1693" s="2">
        <f>'Moving Avg'!D1693</f>
        <v>0</v>
      </c>
      <c r="G1693" s="2">
        <f>'Moving Avg'!F1693</f>
        <v>0</v>
      </c>
      <c r="H1693" s="2">
        <f>'Moving Avg'!G1693</f>
        <v>0</v>
      </c>
      <c r="I1693" s="2">
        <f>'Moving Avg'!H1693</f>
        <v>0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50</v>
      </c>
      <c r="N1693" s="8">
        <f t="shared" si="261"/>
        <v>0</v>
      </c>
      <c r="O1693" s="8">
        <f t="shared" si="262"/>
        <v>0</v>
      </c>
      <c r="P1693" s="8">
        <f t="shared" si="263"/>
        <v>33</v>
      </c>
      <c r="Q1693" s="9">
        <f t="shared" si="264"/>
        <v>22.45</v>
      </c>
      <c r="R1693" s="9">
        <f t="shared" si="265"/>
        <v>18.25</v>
      </c>
      <c r="S1693" s="9">
        <f t="shared" si="266"/>
        <v>22.35</v>
      </c>
      <c r="T1693" s="9">
        <f t="shared" si="267"/>
        <v>20.75</v>
      </c>
      <c r="U1693" s="8">
        <f t="shared" si="268"/>
        <v>21.016666666666669</v>
      </c>
      <c r="V1693" s="8">
        <f t="shared" si="269"/>
        <v>20.950000000000003</v>
      </c>
    </row>
    <row r="1694" spans="1:22" ht="13.5" x14ac:dyDescent="0.25">
      <c r="A1694" s="3">
        <f>RSI!A1694</f>
        <v>0</v>
      </c>
      <c r="B1694" s="2">
        <f>RSI!B1694</f>
        <v>0</v>
      </c>
      <c r="C1694" s="2">
        <f>RSI!I1694</f>
        <v>6.11982603408876</v>
      </c>
      <c r="D1694" s="2">
        <f>MACD!E1694</f>
        <v>-2.6511599639482547E-23</v>
      </c>
      <c r="E1694" s="2">
        <f>MACD!F1694</f>
        <v>-3.8987646528650823E-23</v>
      </c>
      <c r="F1694" s="2">
        <f>'Moving Avg'!D1694</f>
        <v>0</v>
      </c>
      <c r="G1694" s="2">
        <f>'Moving Avg'!F1694</f>
        <v>0</v>
      </c>
      <c r="H1694" s="2">
        <f>'Moving Avg'!G1694</f>
        <v>0</v>
      </c>
      <c r="I1694" s="2">
        <f>'Moving Avg'!H1694</f>
        <v>0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50</v>
      </c>
      <c r="N1694" s="8">
        <f t="shared" si="261"/>
        <v>0</v>
      </c>
      <c r="O1694" s="8">
        <f t="shared" si="262"/>
        <v>0</v>
      </c>
      <c r="P1694" s="8">
        <f t="shared" si="263"/>
        <v>33</v>
      </c>
      <c r="Q1694" s="9">
        <f t="shared" si="264"/>
        <v>22.45</v>
      </c>
      <c r="R1694" s="9">
        <f t="shared" si="265"/>
        <v>18.25</v>
      </c>
      <c r="S1694" s="9">
        <f t="shared" si="266"/>
        <v>22.35</v>
      </c>
      <c r="T1694" s="9">
        <f t="shared" si="267"/>
        <v>20.75</v>
      </c>
      <c r="U1694" s="8">
        <f t="shared" si="268"/>
        <v>21.016666666666669</v>
      </c>
      <c r="V1694" s="8">
        <f t="shared" si="269"/>
        <v>20.950000000000003</v>
      </c>
    </row>
    <row r="1695" spans="1:22" ht="13.5" x14ac:dyDescent="0.25">
      <c r="A1695" s="3">
        <f>RSI!A1695</f>
        <v>0</v>
      </c>
      <c r="B1695" s="2">
        <f>RSI!B1695</f>
        <v>0</v>
      </c>
      <c r="C1695" s="2">
        <f>RSI!I1695</f>
        <v>6.11982603408876</v>
      </c>
      <c r="D1695" s="2">
        <f>MACD!E1695</f>
        <v>-2.454777744396532E-23</v>
      </c>
      <c r="E1695" s="2">
        <f>MACD!F1695</f>
        <v>-3.6099672711713727E-23</v>
      </c>
      <c r="F1695" s="2">
        <f>'Moving Avg'!D1695</f>
        <v>0</v>
      </c>
      <c r="G1695" s="2">
        <f>'Moving Avg'!F1695</f>
        <v>0</v>
      </c>
      <c r="H1695" s="2">
        <f>'Moving Avg'!G1695</f>
        <v>0</v>
      </c>
      <c r="I1695" s="2">
        <f>'Moving Avg'!H1695</f>
        <v>0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50</v>
      </c>
      <c r="N1695" s="8">
        <f t="shared" si="261"/>
        <v>0</v>
      </c>
      <c r="O1695" s="8">
        <f t="shared" si="262"/>
        <v>0</v>
      </c>
      <c r="P1695" s="8">
        <f t="shared" si="263"/>
        <v>33</v>
      </c>
      <c r="Q1695" s="9">
        <f t="shared" si="264"/>
        <v>22.45</v>
      </c>
      <c r="R1695" s="9">
        <f t="shared" si="265"/>
        <v>18.25</v>
      </c>
      <c r="S1695" s="9">
        <f t="shared" si="266"/>
        <v>22.35</v>
      </c>
      <c r="T1695" s="9">
        <f t="shared" si="267"/>
        <v>20.75</v>
      </c>
      <c r="U1695" s="8">
        <f t="shared" si="268"/>
        <v>21.016666666666669</v>
      </c>
      <c r="V1695" s="8">
        <f t="shared" si="269"/>
        <v>20.950000000000003</v>
      </c>
    </row>
    <row r="1696" spans="1:22" ht="13.5" x14ac:dyDescent="0.25">
      <c r="A1696" s="3">
        <f>RSI!A1696</f>
        <v>0</v>
      </c>
      <c r="B1696" s="2">
        <f>RSI!B1696</f>
        <v>0</v>
      </c>
      <c r="C1696" s="2">
        <f>RSI!I1696</f>
        <v>6.11982603408876</v>
      </c>
      <c r="D1696" s="2">
        <f>MACD!E1696</f>
        <v>-2.272942355922715E-23</v>
      </c>
      <c r="E1696" s="2">
        <f>MACD!F1696</f>
        <v>-3.3425622881216414E-23</v>
      </c>
      <c r="F1696" s="2">
        <f>'Moving Avg'!D1696</f>
        <v>0</v>
      </c>
      <c r="G1696" s="2">
        <f>'Moving Avg'!F1696</f>
        <v>0</v>
      </c>
      <c r="H1696" s="2">
        <f>'Moving Avg'!G1696</f>
        <v>0</v>
      </c>
      <c r="I1696" s="2">
        <f>'Moving Avg'!H1696</f>
        <v>0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  <c r="M1696" s="8">
        <f t="shared" si="260"/>
        <v>50</v>
      </c>
      <c r="N1696" s="8">
        <f t="shared" si="261"/>
        <v>0</v>
      </c>
      <c r="O1696" s="8">
        <f t="shared" si="262"/>
        <v>0</v>
      </c>
      <c r="P1696" s="8">
        <f t="shared" si="263"/>
        <v>33</v>
      </c>
      <c r="Q1696" s="9">
        <f t="shared" si="264"/>
        <v>22.45</v>
      </c>
      <c r="R1696" s="9">
        <f t="shared" si="265"/>
        <v>18.25</v>
      </c>
      <c r="S1696" s="9">
        <f t="shared" si="266"/>
        <v>22.35</v>
      </c>
      <c r="T1696" s="9">
        <f t="shared" si="267"/>
        <v>20.75</v>
      </c>
      <c r="U1696" s="8">
        <f t="shared" si="268"/>
        <v>21.016666666666669</v>
      </c>
      <c r="V1696" s="8">
        <f t="shared" si="269"/>
        <v>20.950000000000003</v>
      </c>
    </row>
    <row r="1697" spans="1:22" ht="13.5" x14ac:dyDescent="0.25">
      <c r="A1697" s="3">
        <f>RSI!A1697</f>
        <v>0</v>
      </c>
      <c r="B1697" s="2">
        <f>RSI!B1697</f>
        <v>0</v>
      </c>
      <c r="C1697" s="2">
        <f>RSI!I1697</f>
        <v>6.11982603408876</v>
      </c>
      <c r="D1697" s="2">
        <f>MACD!E1697</f>
        <v>-2.1045762554839952E-23</v>
      </c>
      <c r="E1697" s="2">
        <f>MACD!F1697</f>
        <v>-3.0949650815941124E-23</v>
      </c>
      <c r="F1697" s="2">
        <f>'Moving Avg'!D1697</f>
        <v>0</v>
      </c>
      <c r="G1697" s="2">
        <f>'Moving Avg'!F1697</f>
        <v>0</v>
      </c>
      <c r="H1697" s="2">
        <f>'Moving Avg'!G1697</f>
        <v>0</v>
      </c>
      <c r="I1697" s="2">
        <f>'Moving Avg'!H1697</f>
        <v>0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  <c r="M1697" s="8">
        <f t="shared" si="260"/>
        <v>50</v>
      </c>
      <c r="N1697" s="8">
        <f t="shared" si="261"/>
        <v>0</v>
      </c>
      <c r="O1697" s="8">
        <f t="shared" si="262"/>
        <v>0</v>
      </c>
      <c r="P1697" s="8">
        <f t="shared" si="263"/>
        <v>33</v>
      </c>
      <c r="Q1697" s="9">
        <f t="shared" si="264"/>
        <v>22.45</v>
      </c>
      <c r="R1697" s="9">
        <f t="shared" si="265"/>
        <v>18.25</v>
      </c>
      <c r="S1697" s="9">
        <f t="shared" si="266"/>
        <v>22.35</v>
      </c>
      <c r="T1697" s="9">
        <f t="shared" si="267"/>
        <v>20.75</v>
      </c>
      <c r="U1697" s="8">
        <f t="shared" si="268"/>
        <v>21.016666666666669</v>
      </c>
      <c r="V1697" s="8">
        <f t="shared" si="269"/>
        <v>20.950000000000003</v>
      </c>
    </row>
    <row r="1698" spans="1:22" ht="13.5" x14ac:dyDescent="0.25">
      <c r="A1698" s="3">
        <f>RSI!A1698</f>
        <v>0</v>
      </c>
      <c r="B1698" s="2">
        <f>RSI!B1698</f>
        <v>0</v>
      </c>
      <c r="C1698" s="2">
        <f>RSI!I1698</f>
        <v>6.11982603408876</v>
      </c>
      <c r="D1698" s="2">
        <f>MACD!E1698</f>
        <v>-1.9486817180407364E-23</v>
      </c>
      <c r="E1698" s="2">
        <f>MACD!F1698</f>
        <v>-2.8657084088834374E-23</v>
      </c>
      <c r="F1698" s="2">
        <f>'Moving Avg'!D1698</f>
        <v>0</v>
      </c>
      <c r="G1698" s="2">
        <f>'Moving Avg'!F1698</f>
        <v>0</v>
      </c>
      <c r="H1698" s="2">
        <f>'Moving Avg'!G1698</f>
        <v>0</v>
      </c>
      <c r="I1698" s="2">
        <f>'Moving Avg'!H1698</f>
        <v>0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50</v>
      </c>
      <c r="N1698" s="8">
        <f t="shared" si="261"/>
        <v>0</v>
      </c>
      <c r="O1698" s="8">
        <f t="shared" si="262"/>
        <v>0</v>
      </c>
      <c r="P1698" s="8">
        <f t="shared" si="263"/>
        <v>33</v>
      </c>
      <c r="Q1698" s="9">
        <f t="shared" si="264"/>
        <v>22.45</v>
      </c>
      <c r="R1698" s="9">
        <f t="shared" si="265"/>
        <v>18.25</v>
      </c>
      <c r="S1698" s="9">
        <f t="shared" si="266"/>
        <v>22.35</v>
      </c>
      <c r="T1698" s="9">
        <f t="shared" si="267"/>
        <v>20.75</v>
      </c>
      <c r="U1698" s="8">
        <f t="shared" si="268"/>
        <v>21.016666666666669</v>
      </c>
      <c r="V1698" s="8">
        <f t="shared" si="269"/>
        <v>20.950000000000003</v>
      </c>
    </row>
    <row r="1699" spans="1:22" ht="13.5" x14ac:dyDescent="0.25">
      <c r="A1699" s="3">
        <f>RSI!A1699</f>
        <v>0</v>
      </c>
      <c r="B1699" s="2">
        <f>RSI!B1699</f>
        <v>0</v>
      </c>
      <c r="C1699" s="2">
        <f>RSI!I1699</f>
        <v>6.11982603408876</v>
      </c>
      <c r="D1699" s="2">
        <f>MACD!E1699</f>
        <v>-1.804334924111793E-23</v>
      </c>
      <c r="E1699" s="2">
        <f>MACD!F1699</f>
        <v>-2.6534337119291084E-23</v>
      </c>
      <c r="F1699" s="2">
        <f>'Moving Avg'!D1699</f>
        <v>0</v>
      </c>
      <c r="G1699" s="2">
        <f>'Moving Avg'!F1699</f>
        <v>0</v>
      </c>
      <c r="H1699" s="2">
        <f>'Moving Avg'!G1699</f>
        <v>0</v>
      </c>
      <c r="I1699" s="2">
        <f>'Moving Avg'!H1699</f>
        <v>0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50</v>
      </c>
      <c r="N1699" s="8">
        <f t="shared" si="261"/>
        <v>0</v>
      </c>
      <c r="O1699" s="8">
        <f t="shared" si="262"/>
        <v>0</v>
      </c>
      <c r="P1699" s="8">
        <f t="shared" si="263"/>
        <v>33</v>
      </c>
      <c r="Q1699" s="9">
        <f t="shared" si="264"/>
        <v>22.45</v>
      </c>
      <c r="R1699" s="9">
        <f t="shared" si="265"/>
        <v>18.25</v>
      </c>
      <c r="S1699" s="9">
        <f t="shared" si="266"/>
        <v>22.35</v>
      </c>
      <c r="T1699" s="9">
        <f t="shared" si="267"/>
        <v>20.75</v>
      </c>
      <c r="U1699" s="8">
        <f t="shared" si="268"/>
        <v>21.016666666666669</v>
      </c>
      <c r="V1699" s="8">
        <f t="shared" si="269"/>
        <v>20.950000000000003</v>
      </c>
    </row>
    <row r="1700" spans="1:22" ht="13.5" x14ac:dyDescent="0.25">
      <c r="A1700" s="3">
        <f>RSI!A1700</f>
        <v>0</v>
      </c>
      <c r="B1700" s="2">
        <f>RSI!B1700</f>
        <v>0</v>
      </c>
      <c r="C1700" s="2">
        <f>RSI!I1700</f>
        <v>6.11982603408876</v>
      </c>
      <c r="D1700" s="2">
        <f>MACD!E1700</f>
        <v>-1.6706804852886972E-23</v>
      </c>
      <c r="E1700" s="2">
        <f>MACD!F1700</f>
        <v>-2.4568830666010262E-23</v>
      </c>
      <c r="F1700" s="2">
        <f>'Moving Avg'!D1700</f>
        <v>0</v>
      </c>
      <c r="G1700" s="2">
        <f>'Moving Avg'!F1700</f>
        <v>0</v>
      </c>
      <c r="H1700" s="2">
        <f>'Moving Avg'!G1700</f>
        <v>0</v>
      </c>
      <c r="I1700" s="2">
        <f>'Moving Avg'!H1700</f>
        <v>0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50</v>
      </c>
      <c r="N1700" s="8">
        <f t="shared" si="261"/>
        <v>0</v>
      </c>
      <c r="O1700" s="8">
        <f t="shared" si="262"/>
        <v>0</v>
      </c>
      <c r="P1700" s="8">
        <f t="shared" si="263"/>
        <v>33</v>
      </c>
      <c r="Q1700" s="9">
        <f t="shared" si="264"/>
        <v>22.45</v>
      </c>
      <c r="R1700" s="9">
        <f t="shared" si="265"/>
        <v>18.25</v>
      </c>
      <c r="S1700" s="9">
        <f t="shared" si="266"/>
        <v>22.35</v>
      </c>
      <c r="T1700" s="9">
        <f t="shared" si="267"/>
        <v>20.75</v>
      </c>
      <c r="U1700" s="8">
        <f t="shared" si="268"/>
        <v>21.016666666666669</v>
      </c>
      <c r="V1700" s="8">
        <f t="shared" si="269"/>
        <v>20.950000000000003</v>
      </c>
    </row>
    <row r="1701" spans="1:22" ht="13.5" x14ac:dyDescent="0.25">
      <c r="A1701" s="3">
        <f>RSI!A1701</f>
        <v>0</v>
      </c>
      <c r="B1701" s="2">
        <f>RSI!B1701</f>
        <v>0</v>
      </c>
      <c r="C1701" s="2">
        <f>RSI!I1701</f>
        <v>6.11982603408876</v>
      </c>
      <c r="D1701" s="2">
        <f>MACD!E1701</f>
        <v>-1.5469263752673123E-23</v>
      </c>
      <c r="E1701" s="2">
        <f>MACD!F1701</f>
        <v>-2.2748917283342837E-23</v>
      </c>
      <c r="F1701" s="2">
        <f>'Moving Avg'!D1701</f>
        <v>0</v>
      </c>
      <c r="G1701" s="2">
        <f>'Moving Avg'!F1701</f>
        <v>0</v>
      </c>
      <c r="H1701" s="2">
        <f>'Moving Avg'!G1701</f>
        <v>0</v>
      </c>
      <c r="I1701" s="2">
        <f>'Moving Avg'!H1701</f>
        <v>0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50</v>
      </c>
      <c r="N1701" s="8">
        <f t="shared" si="261"/>
        <v>0</v>
      </c>
      <c r="O1701" s="8">
        <f t="shared" si="262"/>
        <v>0</v>
      </c>
      <c r="P1701" s="8">
        <f t="shared" si="263"/>
        <v>33</v>
      </c>
      <c r="Q1701" s="9">
        <f t="shared" si="264"/>
        <v>22.45</v>
      </c>
      <c r="R1701" s="9">
        <f t="shared" si="265"/>
        <v>18.25</v>
      </c>
      <c r="S1701" s="9">
        <f t="shared" si="266"/>
        <v>22.35</v>
      </c>
      <c r="T1701" s="9">
        <f t="shared" si="267"/>
        <v>20.75</v>
      </c>
      <c r="U1701" s="8">
        <f t="shared" si="268"/>
        <v>21.016666666666669</v>
      </c>
      <c r="V1701" s="8">
        <f t="shared" si="269"/>
        <v>20.950000000000003</v>
      </c>
    </row>
    <row r="1702" spans="1:22" ht="13.5" x14ac:dyDescent="0.25">
      <c r="A1702" s="3">
        <f>RSI!A1702</f>
        <v>0</v>
      </c>
      <c r="B1702" s="2">
        <f>RSI!B1702</f>
        <v>0</v>
      </c>
      <c r="C1702" s="2">
        <f>RSI!I1702</f>
        <v>6.11982603408876</v>
      </c>
      <c r="D1702" s="2">
        <f>MACD!E1702</f>
        <v>-1.4323392363586225E-23</v>
      </c>
      <c r="E1702" s="2">
        <f>MACD!F1702</f>
        <v>-2.1063812299391515E-23</v>
      </c>
      <c r="F1702" s="2">
        <f>'Moving Avg'!D1702</f>
        <v>0</v>
      </c>
      <c r="G1702" s="2">
        <f>'Moving Avg'!F1702</f>
        <v>0</v>
      </c>
      <c r="H1702" s="2">
        <f>'Moving Avg'!G1702</f>
        <v>0</v>
      </c>
      <c r="I1702" s="2">
        <f>'Moving Avg'!H1702</f>
        <v>0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0"/>
        <v>50</v>
      </c>
      <c r="N1702" s="8">
        <f t="shared" si="261"/>
        <v>0</v>
      </c>
      <c r="O1702" s="8">
        <f t="shared" si="262"/>
        <v>0</v>
      </c>
      <c r="P1702" s="8">
        <f t="shared" si="263"/>
        <v>33</v>
      </c>
      <c r="Q1702" s="9">
        <f t="shared" si="264"/>
        <v>22.45</v>
      </c>
      <c r="R1702" s="9">
        <f t="shared" si="265"/>
        <v>18.25</v>
      </c>
      <c r="S1702" s="9">
        <f t="shared" si="266"/>
        <v>22.35</v>
      </c>
      <c r="T1702" s="9">
        <f t="shared" si="267"/>
        <v>20.75</v>
      </c>
      <c r="U1702" s="8">
        <f t="shared" si="268"/>
        <v>21.016666666666669</v>
      </c>
      <c r="V1702" s="8">
        <f t="shared" si="269"/>
        <v>20.950000000000003</v>
      </c>
    </row>
    <row r="1703" spans="1:22" ht="13.5" x14ac:dyDescent="0.25">
      <c r="A1703" s="3">
        <f>RSI!A1703</f>
        <v>0</v>
      </c>
      <c r="B1703" s="2">
        <f>RSI!B1703</f>
        <v>0</v>
      </c>
      <c r="C1703" s="2">
        <f>RSI!I1703</f>
        <v>6.11982603408876</v>
      </c>
      <c r="D1703" s="2">
        <f>MACD!E1703</f>
        <v>-1.3262400336653911E-23</v>
      </c>
      <c r="E1703" s="2">
        <f>MACD!F1703</f>
        <v>-1.9503529906843995E-23</v>
      </c>
      <c r="F1703" s="2">
        <f>'Moving Avg'!D1703</f>
        <v>0</v>
      </c>
      <c r="G1703" s="2">
        <f>'Moving Avg'!F1703</f>
        <v>0</v>
      </c>
      <c r="H1703" s="2">
        <f>'Moving Avg'!G1703</f>
        <v>0</v>
      </c>
      <c r="I1703" s="2">
        <f>'Moving Avg'!H1703</f>
        <v>0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0"/>
        <v>50</v>
      </c>
      <c r="N1703" s="8">
        <f t="shared" si="261"/>
        <v>0</v>
      </c>
      <c r="O1703" s="8">
        <f t="shared" si="262"/>
        <v>0</v>
      </c>
      <c r="P1703" s="8">
        <f t="shared" si="263"/>
        <v>33</v>
      </c>
      <c r="Q1703" s="9">
        <f t="shared" si="264"/>
        <v>22.45</v>
      </c>
      <c r="R1703" s="9">
        <f t="shared" si="265"/>
        <v>18.25</v>
      </c>
      <c r="S1703" s="9">
        <f t="shared" si="266"/>
        <v>22.35</v>
      </c>
      <c r="T1703" s="9">
        <f t="shared" si="267"/>
        <v>20.75</v>
      </c>
      <c r="U1703" s="8">
        <f t="shared" si="268"/>
        <v>21.016666666666669</v>
      </c>
      <c r="V1703" s="8">
        <f t="shared" si="269"/>
        <v>20.950000000000003</v>
      </c>
    </row>
    <row r="1704" spans="1:22" ht="13.5" x14ac:dyDescent="0.25">
      <c r="A1704" s="3">
        <f>RSI!A1704</f>
        <v>0</v>
      </c>
      <c r="B1704" s="2">
        <f>RSI!B1704</f>
        <v>0</v>
      </c>
      <c r="C1704" s="2">
        <f>RSI!I1704</f>
        <v>6.11982603408876</v>
      </c>
      <c r="D1704" s="2">
        <f>MACD!E1704</f>
        <v>-1.2280000311716584E-23</v>
      </c>
      <c r="E1704" s="2">
        <f>MACD!F1704</f>
        <v>-1.8058823987818512E-23</v>
      </c>
      <c r="F1704" s="2">
        <f>'Moving Avg'!D1704</f>
        <v>0</v>
      </c>
      <c r="G1704" s="2">
        <f>'Moving Avg'!F1704</f>
        <v>0</v>
      </c>
      <c r="H1704" s="2">
        <f>'Moving Avg'!G1704</f>
        <v>0</v>
      </c>
      <c r="I1704" s="2">
        <f>'Moving Avg'!H1704</f>
        <v>0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50</v>
      </c>
      <c r="N1704" s="8">
        <f t="shared" si="261"/>
        <v>0</v>
      </c>
      <c r="O1704" s="8">
        <f t="shared" si="262"/>
        <v>0</v>
      </c>
      <c r="P1704" s="8">
        <f t="shared" si="263"/>
        <v>33</v>
      </c>
      <c r="Q1704" s="9">
        <f t="shared" si="264"/>
        <v>22.45</v>
      </c>
      <c r="R1704" s="9">
        <f t="shared" si="265"/>
        <v>18.25</v>
      </c>
      <c r="S1704" s="9">
        <f t="shared" si="266"/>
        <v>22.35</v>
      </c>
      <c r="T1704" s="9">
        <f t="shared" si="267"/>
        <v>20.75</v>
      </c>
      <c r="U1704" s="8">
        <f t="shared" si="268"/>
        <v>21.016666666666669</v>
      </c>
      <c r="V1704" s="8">
        <f t="shared" si="269"/>
        <v>20.950000000000003</v>
      </c>
    </row>
    <row r="1705" spans="1:22" ht="13.5" x14ac:dyDescent="0.25">
      <c r="A1705" s="3">
        <f>RSI!A1705</f>
        <v>0</v>
      </c>
      <c r="B1705" s="2">
        <f>RSI!B1705</f>
        <v>0</v>
      </c>
      <c r="C1705" s="2">
        <f>RSI!I1705</f>
        <v>6.11982603408876</v>
      </c>
      <c r="D1705" s="2">
        <f>MACD!E1705</f>
        <v>-1.1370370658996837E-23</v>
      </c>
      <c r="E1705" s="2">
        <f>MACD!F1705</f>
        <v>-1.6721133322054177E-23</v>
      </c>
      <c r="F1705" s="2">
        <f>'Moving Avg'!D1705</f>
        <v>0</v>
      </c>
      <c r="G1705" s="2">
        <f>'Moving Avg'!F1705</f>
        <v>0</v>
      </c>
      <c r="H1705" s="2">
        <f>'Moving Avg'!G1705</f>
        <v>0</v>
      </c>
      <c r="I1705" s="2">
        <f>'Moving Avg'!H1705</f>
        <v>0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50</v>
      </c>
      <c r="N1705" s="8">
        <f t="shared" si="261"/>
        <v>0</v>
      </c>
      <c r="O1705" s="8">
        <f t="shared" si="262"/>
        <v>0</v>
      </c>
      <c r="P1705" s="8">
        <f t="shared" si="263"/>
        <v>33</v>
      </c>
      <c r="Q1705" s="9">
        <f t="shared" si="264"/>
        <v>22.45</v>
      </c>
      <c r="R1705" s="9">
        <f t="shared" si="265"/>
        <v>18.25</v>
      </c>
      <c r="S1705" s="9">
        <f t="shared" si="266"/>
        <v>22.35</v>
      </c>
      <c r="T1705" s="9">
        <f t="shared" si="267"/>
        <v>20.75</v>
      </c>
      <c r="U1705" s="8">
        <f t="shared" si="268"/>
        <v>21.016666666666669</v>
      </c>
      <c r="V1705" s="8">
        <f t="shared" si="269"/>
        <v>20.950000000000003</v>
      </c>
    </row>
    <row r="1706" spans="1:22" ht="13.5" x14ac:dyDescent="0.25">
      <c r="A1706" s="3">
        <f>RSI!A1706</f>
        <v>0</v>
      </c>
      <c r="B1706" s="2">
        <f>RSI!B1706</f>
        <v>0</v>
      </c>
      <c r="C1706" s="2">
        <f>RSI!I1706</f>
        <v>6.11982603408876</v>
      </c>
      <c r="D1706" s="2">
        <f>MACD!E1706</f>
        <v>-1.0528120980552627E-23</v>
      </c>
      <c r="E1706" s="2">
        <f>MACD!F1706</f>
        <v>-1.5482530853753867E-23</v>
      </c>
      <c r="F1706" s="2">
        <f>'Moving Avg'!D1706</f>
        <v>0</v>
      </c>
      <c r="G1706" s="2">
        <f>'Moving Avg'!F1706</f>
        <v>0</v>
      </c>
      <c r="H1706" s="2">
        <f>'Moving Avg'!G1706</f>
        <v>0</v>
      </c>
      <c r="I1706" s="2">
        <f>'Moving Avg'!H1706</f>
        <v>0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50</v>
      </c>
      <c r="N1706" s="8">
        <f t="shared" si="261"/>
        <v>0</v>
      </c>
      <c r="O1706" s="8">
        <f t="shared" si="262"/>
        <v>0</v>
      </c>
      <c r="P1706" s="8">
        <f t="shared" si="263"/>
        <v>33</v>
      </c>
      <c r="Q1706" s="9">
        <f t="shared" si="264"/>
        <v>22.45</v>
      </c>
      <c r="R1706" s="9">
        <f t="shared" si="265"/>
        <v>18.25</v>
      </c>
      <c r="S1706" s="9">
        <f t="shared" si="266"/>
        <v>22.35</v>
      </c>
      <c r="T1706" s="9">
        <f t="shared" si="267"/>
        <v>20.75</v>
      </c>
      <c r="U1706" s="8">
        <f t="shared" si="268"/>
        <v>21.016666666666669</v>
      </c>
      <c r="V1706" s="8">
        <f t="shared" si="269"/>
        <v>20.950000000000003</v>
      </c>
    </row>
    <row r="1707" spans="1:22" ht="13.5" x14ac:dyDescent="0.25">
      <c r="A1707" s="3">
        <f>RSI!A1707</f>
        <v>0</v>
      </c>
      <c r="B1707" s="2">
        <f>RSI!B1707</f>
        <v>0</v>
      </c>
      <c r="C1707" s="2">
        <f>RSI!I1707</f>
        <v>6.11982603408876</v>
      </c>
      <c r="D1707" s="2">
        <f>MACD!E1707</f>
        <v>-9.7482601671783582E-24</v>
      </c>
      <c r="E1707" s="2">
        <f>MACD!F1707</f>
        <v>-1.4335676716438765E-23</v>
      </c>
      <c r="F1707" s="2">
        <f>'Moving Avg'!D1707</f>
        <v>0</v>
      </c>
      <c r="G1707" s="2">
        <f>'Moving Avg'!F1707</f>
        <v>0</v>
      </c>
      <c r="H1707" s="2">
        <f>'Moving Avg'!G1707</f>
        <v>0</v>
      </c>
      <c r="I1707" s="2">
        <f>'Moving Avg'!H1707</f>
        <v>0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50</v>
      </c>
      <c r="N1707" s="8">
        <f t="shared" si="261"/>
        <v>0</v>
      </c>
      <c r="O1707" s="8">
        <f t="shared" si="262"/>
        <v>0</v>
      </c>
      <c r="P1707" s="8">
        <f t="shared" si="263"/>
        <v>33</v>
      </c>
      <c r="Q1707" s="9">
        <f t="shared" si="264"/>
        <v>22.45</v>
      </c>
      <c r="R1707" s="9">
        <f t="shared" si="265"/>
        <v>18.25</v>
      </c>
      <c r="S1707" s="9">
        <f t="shared" si="266"/>
        <v>22.35</v>
      </c>
      <c r="T1707" s="9">
        <f t="shared" si="267"/>
        <v>20.75</v>
      </c>
      <c r="U1707" s="8">
        <f t="shared" si="268"/>
        <v>21.016666666666669</v>
      </c>
      <c r="V1707" s="8">
        <f t="shared" si="269"/>
        <v>20.950000000000003</v>
      </c>
    </row>
    <row r="1708" spans="1:22" ht="13.5" x14ac:dyDescent="0.25">
      <c r="A1708" s="3">
        <f>RSI!A1708</f>
        <v>0</v>
      </c>
      <c r="B1708" s="2">
        <f>RSI!B1708</f>
        <v>0</v>
      </c>
      <c r="C1708" s="2">
        <f>RSI!I1708</f>
        <v>6.11982603408876</v>
      </c>
      <c r="D1708" s="2">
        <f>MACD!E1708</f>
        <v>-9.0261668214614427E-24</v>
      </c>
      <c r="E1708" s="2">
        <f>MACD!F1708</f>
        <v>-1.3273774737443301E-23</v>
      </c>
      <c r="F1708" s="2">
        <f>'Moving Avg'!D1708</f>
        <v>0</v>
      </c>
      <c r="G1708" s="2">
        <f>'Moving Avg'!F1708</f>
        <v>0</v>
      </c>
      <c r="H1708" s="2">
        <f>'Moving Avg'!G1708</f>
        <v>0</v>
      </c>
      <c r="I1708" s="2">
        <f>'Moving Avg'!H1708</f>
        <v>0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50</v>
      </c>
      <c r="N1708" s="8">
        <f t="shared" si="261"/>
        <v>0</v>
      </c>
      <c r="O1708" s="8">
        <f t="shared" si="262"/>
        <v>0</v>
      </c>
      <c r="P1708" s="8">
        <f t="shared" si="263"/>
        <v>33</v>
      </c>
      <c r="Q1708" s="9">
        <f t="shared" si="264"/>
        <v>22.45</v>
      </c>
      <c r="R1708" s="9">
        <f t="shared" si="265"/>
        <v>18.25</v>
      </c>
      <c r="S1708" s="9">
        <f t="shared" si="266"/>
        <v>22.35</v>
      </c>
      <c r="T1708" s="9">
        <f t="shared" si="267"/>
        <v>20.75</v>
      </c>
      <c r="U1708" s="8">
        <f t="shared" si="268"/>
        <v>21.016666666666669</v>
      </c>
      <c r="V1708" s="8">
        <f t="shared" si="269"/>
        <v>20.950000000000003</v>
      </c>
    </row>
    <row r="1709" spans="1:22" ht="13.5" x14ac:dyDescent="0.25">
      <c r="A1709" s="3">
        <f>RSI!A1709</f>
        <v>0</v>
      </c>
      <c r="B1709" s="2">
        <f>RSI!B1709</f>
        <v>0</v>
      </c>
      <c r="C1709" s="2">
        <f>RSI!I1709</f>
        <v>6.11982603408876</v>
      </c>
      <c r="D1709" s="2">
        <f>MACD!E1709</f>
        <v>-8.357561871723558E-24</v>
      </c>
      <c r="E1709" s="2">
        <f>MACD!F1709</f>
        <v>-1.2290532164299352E-23</v>
      </c>
      <c r="F1709" s="2">
        <f>'Moving Avg'!D1709</f>
        <v>0</v>
      </c>
      <c r="G1709" s="2">
        <f>'Moving Avg'!F1709</f>
        <v>0</v>
      </c>
      <c r="H1709" s="2">
        <f>'Moving Avg'!G1709</f>
        <v>0</v>
      </c>
      <c r="I1709" s="2">
        <f>'Moving Avg'!H1709</f>
        <v>0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50</v>
      </c>
      <c r="N1709" s="8">
        <f t="shared" si="261"/>
        <v>0</v>
      </c>
      <c r="O1709" s="8">
        <f t="shared" si="262"/>
        <v>0</v>
      </c>
      <c r="P1709" s="8">
        <f t="shared" si="263"/>
        <v>33</v>
      </c>
      <c r="Q1709" s="9">
        <f t="shared" si="264"/>
        <v>22.45</v>
      </c>
      <c r="R1709" s="9">
        <f t="shared" si="265"/>
        <v>18.25</v>
      </c>
      <c r="S1709" s="9">
        <f t="shared" si="266"/>
        <v>22.35</v>
      </c>
      <c r="T1709" s="9">
        <f t="shared" si="267"/>
        <v>20.75</v>
      </c>
      <c r="U1709" s="8">
        <f t="shared" si="268"/>
        <v>21.016666666666669</v>
      </c>
      <c r="V1709" s="8">
        <f t="shared" si="269"/>
        <v>20.950000000000003</v>
      </c>
    </row>
    <row r="1710" spans="1:22" ht="13.5" x14ac:dyDescent="0.25">
      <c r="A1710" s="3">
        <f>RSI!A1710</f>
        <v>0</v>
      </c>
      <c r="B1710" s="2">
        <f>RSI!B1710</f>
        <v>0</v>
      </c>
      <c r="C1710" s="2">
        <f>RSI!I1710</f>
        <v>6.11982603408876</v>
      </c>
      <c r="D1710" s="2">
        <f>MACD!E1710</f>
        <v>-7.7384832145588501E-24</v>
      </c>
      <c r="E1710" s="2">
        <f>MACD!F1710</f>
        <v>-1.1380122374351252E-23</v>
      </c>
      <c r="F1710" s="2">
        <f>'Moving Avg'!D1710</f>
        <v>0</v>
      </c>
      <c r="G1710" s="2">
        <f>'Moving Avg'!F1710</f>
        <v>0</v>
      </c>
      <c r="H1710" s="2">
        <f>'Moving Avg'!G1710</f>
        <v>0</v>
      </c>
      <c r="I1710" s="2">
        <f>'Moving Avg'!H1710</f>
        <v>0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  <c r="M1710" s="8">
        <f t="shared" si="260"/>
        <v>50</v>
      </c>
      <c r="N1710" s="8">
        <f t="shared" si="261"/>
        <v>0</v>
      </c>
      <c r="O1710" s="8">
        <f t="shared" si="262"/>
        <v>0</v>
      </c>
      <c r="P1710" s="8">
        <f t="shared" si="263"/>
        <v>33</v>
      </c>
      <c r="Q1710" s="9">
        <f t="shared" si="264"/>
        <v>22.45</v>
      </c>
      <c r="R1710" s="9">
        <f t="shared" si="265"/>
        <v>18.25</v>
      </c>
      <c r="S1710" s="9">
        <f t="shared" si="266"/>
        <v>22.35</v>
      </c>
      <c r="T1710" s="9">
        <f t="shared" si="267"/>
        <v>20.75</v>
      </c>
      <c r="U1710" s="8">
        <f t="shared" si="268"/>
        <v>21.016666666666669</v>
      </c>
      <c r="V1710" s="8">
        <f t="shared" si="269"/>
        <v>20.950000000000003</v>
      </c>
    </row>
    <row r="1711" spans="1:22" ht="13.5" x14ac:dyDescent="0.25">
      <c r="A1711" s="3">
        <f>RSI!A1711</f>
        <v>0</v>
      </c>
      <c r="B1711" s="2">
        <f>RSI!B1711</f>
        <v>0</v>
      </c>
      <c r="C1711" s="2">
        <f>RSI!I1711</f>
        <v>6.11982603408876</v>
      </c>
      <c r="D1711" s="2">
        <f>MACD!E1711</f>
        <v>-7.1652622357026397E-24</v>
      </c>
      <c r="E1711" s="2">
        <f>MACD!F1711</f>
        <v>-1.053715034662153E-23</v>
      </c>
      <c r="F1711" s="2">
        <f>'Moving Avg'!D1711</f>
        <v>0</v>
      </c>
      <c r="G1711" s="2">
        <f>'Moving Avg'!F1711</f>
        <v>0</v>
      </c>
      <c r="H1711" s="2">
        <f>'Moving Avg'!G1711</f>
        <v>0</v>
      </c>
      <c r="I1711" s="2">
        <f>'Moving Avg'!H1711</f>
        <v>0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0"/>
        <v>50</v>
      </c>
      <c r="N1711" s="8">
        <f t="shared" si="261"/>
        <v>0</v>
      </c>
      <c r="O1711" s="8">
        <f t="shared" si="262"/>
        <v>0</v>
      </c>
      <c r="P1711" s="8">
        <f t="shared" si="263"/>
        <v>33</v>
      </c>
      <c r="Q1711" s="9">
        <f t="shared" si="264"/>
        <v>22.45</v>
      </c>
      <c r="R1711" s="9">
        <f t="shared" si="265"/>
        <v>18.25</v>
      </c>
      <c r="S1711" s="9">
        <f t="shared" si="266"/>
        <v>22.35</v>
      </c>
      <c r="T1711" s="9">
        <f t="shared" si="267"/>
        <v>20.75</v>
      </c>
      <c r="U1711" s="8">
        <f t="shared" si="268"/>
        <v>21.016666666666669</v>
      </c>
      <c r="V1711" s="8">
        <f t="shared" si="269"/>
        <v>20.950000000000003</v>
      </c>
    </row>
    <row r="1712" spans="1:22" ht="13.5" x14ac:dyDescent="0.25">
      <c r="A1712" s="3">
        <f>RSI!A1712</f>
        <v>0</v>
      </c>
      <c r="B1712" s="2">
        <f>RSI!B1712</f>
        <v>0</v>
      </c>
      <c r="C1712" s="2">
        <f>RSI!I1712</f>
        <v>6.11982603408876</v>
      </c>
      <c r="D1712" s="2">
        <f>MACD!E1712</f>
        <v>-6.6345020700950365E-24</v>
      </c>
      <c r="E1712" s="2">
        <f>MACD!F1712</f>
        <v>-9.7566206913162324E-24</v>
      </c>
      <c r="F1712" s="2">
        <f>'Moving Avg'!D1712</f>
        <v>0</v>
      </c>
      <c r="G1712" s="2">
        <f>'Moving Avg'!F1712</f>
        <v>0</v>
      </c>
      <c r="H1712" s="2">
        <f>'Moving Avg'!G1712</f>
        <v>0</v>
      </c>
      <c r="I1712" s="2">
        <f>'Moving Avg'!H1712</f>
        <v>0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  <c r="M1712" s="8">
        <f t="shared" si="260"/>
        <v>50</v>
      </c>
      <c r="N1712" s="8">
        <f t="shared" si="261"/>
        <v>0</v>
      </c>
      <c r="O1712" s="8">
        <f t="shared" si="262"/>
        <v>0</v>
      </c>
      <c r="P1712" s="8">
        <f t="shared" si="263"/>
        <v>33</v>
      </c>
      <c r="Q1712" s="9">
        <f t="shared" si="264"/>
        <v>22.45</v>
      </c>
      <c r="R1712" s="9">
        <f t="shared" si="265"/>
        <v>18.25</v>
      </c>
      <c r="S1712" s="9">
        <f t="shared" si="266"/>
        <v>22.35</v>
      </c>
      <c r="T1712" s="9">
        <f t="shared" si="267"/>
        <v>20.75</v>
      </c>
      <c r="U1712" s="8">
        <f t="shared" si="268"/>
        <v>21.016666666666669</v>
      </c>
      <c r="V1712" s="8">
        <f t="shared" si="269"/>
        <v>20.950000000000003</v>
      </c>
    </row>
    <row r="1713" spans="1:22" ht="13.5" x14ac:dyDescent="0.25">
      <c r="A1713" s="3">
        <f>RSI!A1713</f>
        <v>0</v>
      </c>
      <c r="B1713" s="2">
        <f>RSI!B1713</f>
        <v>0</v>
      </c>
      <c r="C1713" s="2">
        <f>RSI!I1713</f>
        <v>6.11982603408876</v>
      </c>
      <c r="D1713" s="2">
        <f>MACD!E1713</f>
        <v>-6.1430574723102191E-24</v>
      </c>
      <c r="E1713" s="2">
        <f>MACD!F1713</f>
        <v>-9.0339080475150293E-24</v>
      </c>
      <c r="F1713" s="2">
        <f>'Moving Avg'!D1713</f>
        <v>0</v>
      </c>
      <c r="G1713" s="2">
        <f>'Moving Avg'!F1713</f>
        <v>0</v>
      </c>
      <c r="H1713" s="2">
        <f>'Moving Avg'!G1713</f>
        <v>0</v>
      </c>
      <c r="I1713" s="2">
        <f>'Moving Avg'!H1713</f>
        <v>0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  <c r="M1713" s="8">
        <f t="shared" si="260"/>
        <v>50</v>
      </c>
      <c r="N1713" s="8">
        <f t="shared" si="261"/>
        <v>0</v>
      </c>
      <c r="O1713" s="8">
        <f t="shared" si="262"/>
        <v>0</v>
      </c>
      <c r="P1713" s="8">
        <f t="shared" si="263"/>
        <v>33</v>
      </c>
      <c r="Q1713" s="9">
        <f t="shared" si="264"/>
        <v>22.45</v>
      </c>
      <c r="R1713" s="9">
        <f t="shared" si="265"/>
        <v>18.25</v>
      </c>
      <c r="S1713" s="9">
        <f t="shared" si="266"/>
        <v>22.35</v>
      </c>
      <c r="T1713" s="9">
        <f t="shared" si="267"/>
        <v>20.75</v>
      </c>
      <c r="U1713" s="8">
        <f t="shared" si="268"/>
        <v>21.016666666666669</v>
      </c>
      <c r="V1713" s="8">
        <f t="shared" si="269"/>
        <v>20.950000000000003</v>
      </c>
    </row>
    <row r="1714" spans="1:22" ht="13.5" x14ac:dyDescent="0.25">
      <c r="A1714" s="3">
        <f>RSI!A1714</f>
        <v>0</v>
      </c>
      <c r="B1714" s="2">
        <f>RSI!B1714</f>
        <v>0</v>
      </c>
      <c r="C1714" s="2">
        <f>RSI!I1714</f>
        <v>6.11982603408876</v>
      </c>
      <c r="D1714" s="2">
        <f>MACD!E1714</f>
        <v>-5.688016178065018E-24</v>
      </c>
      <c r="E1714" s="2">
        <f>MACD!F1714</f>
        <v>-8.3647296736250277E-24</v>
      </c>
      <c r="F1714" s="2">
        <f>'Moving Avg'!D1714</f>
        <v>0</v>
      </c>
      <c r="G1714" s="2">
        <f>'Moving Avg'!F1714</f>
        <v>0</v>
      </c>
      <c r="H1714" s="2">
        <f>'Moving Avg'!G1714</f>
        <v>0</v>
      </c>
      <c r="I1714" s="2">
        <f>'Moving Avg'!H1714</f>
        <v>0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  <c r="M1714" s="8">
        <f t="shared" si="260"/>
        <v>50</v>
      </c>
      <c r="N1714" s="8">
        <f t="shared" si="261"/>
        <v>0</v>
      </c>
      <c r="O1714" s="8">
        <f t="shared" si="262"/>
        <v>0</v>
      </c>
      <c r="P1714" s="8">
        <f t="shared" si="263"/>
        <v>33</v>
      </c>
      <c r="Q1714" s="9">
        <f t="shared" si="264"/>
        <v>22.45</v>
      </c>
      <c r="R1714" s="9">
        <f t="shared" si="265"/>
        <v>18.25</v>
      </c>
      <c r="S1714" s="9">
        <f t="shared" si="266"/>
        <v>22.35</v>
      </c>
      <c r="T1714" s="9">
        <f t="shared" si="267"/>
        <v>20.75</v>
      </c>
      <c r="U1714" s="8">
        <f t="shared" si="268"/>
        <v>21.016666666666669</v>
      </c>
      <c r="V1714" s="8">
        <f t="shared" si="269"/>
        <v>20.950000000000003</v>
      </c>
    </row>
    <row r="1715" spans="1:22" ht="13.5" x14ac:dyDescent="0.25">
      <c r="A1715" s="3">
        <f>RSI!A1715</f>
        <v>0</v>
      </c>
      <c r="B1715" s="2">
        <f>RSI!B1715</f>
        <v>0</v>
      </c>
      <c r="C1715" s="2">
        <f>RSI!I1715</f>
        <v>6.11982603408876</v>
      </c>
      <c r="D1715" s="2">
        <f>MACD!E1715</f>
        <v>-5.2666816463564984E-24</v>
      </c>
      <c r="E1715" s="2">
        <f>MACD!F1715</f>
        <v>-7.7451200681713228E-24</v>
      </c>
      <c r="F1715" s="2">
        <f>'Moving Avg'!D1715</f>
        <v>0</v>
      </c>
      <c r="G1715" s="2">
        <f>'Moving Avg'!F1715</f>
        <v>0</v>
      </c>
      <c r="H1715" s="2">
        <f>'Moving Avg'!G1715</f>
        <v>0</v>
      </c>
      <c r="I1715" s="2">
        <f>'Moving Avg'!H1715</f>
        <v>0</v>
      </c>
      <c r="J1715" s="6" t="str">
        <f>OBV!F1715</f>
        <v>NEUTRAL</v>
      </c>
      <c r="K1715" s="6" t="str">
        <f>OBV!G1715</f>
        <v>NEUTRAL</v>
      </c>
      <c r="L1715" s="6" t="str">
        <f>OBV!H1715</f>
        <v>NEUTRAL</v>
      </c>
      <c r="M1715" s="8">
        <f t="shared" si="260"/>
        <v>50</v>
      </c>
      <c r="N1715" s="8">
        <f t="shared" si="261"/>
        <v>0</v>
      </c>
      <c r="O1715" s="8">
        <f t="shared" si="262"/>
        <v>0</v>
      </c>
      <c r="P1715" s="8">
        <f t="shared" si="263"/>
        <v>33</v>
      </c>
      <c r="Q1715" s="9">
        <f t="shared" si="264"/>
        <v>22.45</v>
      </c>
      <c r="R1715" s="9">
        <f t="shared" si="265"/>
        <v>18.25</v>
      </c>
      <c r="S1715" s="9">
        <f t="shared" si="266"/>
        <v>22.35</v>
      </c>
      <c r="T1715" s="9">
        <f t="shared" si="267"/>
        <v>20.75</v>
      </c>
      <c r="U1715" s="8">
        <f t="shared" si="268"/>
        <v>21.016666666666669</v>
      </c>
      <c r="V1715" s="8">
        <f t="shared" si="269"/>
        <v>20.950000000000003</v>
      </c>
    </row>
    <row r="1716" spans="1:22" ht="13.5" x14ac:dyDescent="0.25">
      <c r="A1716" s="3">
        <f>RSI!A1716</f>
        <v>0</v>
      </c>
      <c r="B1716" s="2">
        <f>RSI!B1716</f>
        <v>0</v>
      </c>
      <c r="C1716" s="2">
        <f>RSI!I1716</f>
        <v>6.11982603408876</v>
      </c>
      <c r="D1716" s="2">
        <f>MACD!E1716</f>
        <v>-4.8765570799597209E-24</v>
      </c>
      <c r="E1716" s="2">
        <f>MACD!F1716</f>
        <v>-7.1714074705290033E-24</v>
      </c>
      <c r="F1716" s="2">
        <f>'Moving Avg'!D1716</f>
        <v>0</v>
      </c>
      <c r="G1716" s="2">
        <f>'Moving Avg'!F1716</f>
        <v>0</v>
      </c>
      <c r="H1716" s="2">
        <f>'Moving Avg'!G1716</f>
        <v>0</v>
      </c>
      <c r="I1716" s="2">
        <f>'Moving Avg'!H1716</f>
        <v>0</v>
      </c>
      <c r="J1716" s="6" t="str">
        <f>OBV!F1716</f>
        <v>NEUTRAL</v>
      </c>
      <c r="K1716" s="6" t="str">
        <f>OBV!G1716</f>
        <v>NEUTRAL</v>
      </c>
      <c r="L1716" s="6" t="str">
        <f>OBV!H1716</f>
        <v>NEUTRAL</v>
      </c>
      <c r="M1716" s="8">
        <f t="shared" si="260"/>
        <v>50</v>
      </c>
      <c r="N1716" s="8">
        <f t="shared" si="261"/>
        <v>0</v>
      </c>
      <c r="O1716" s="8">
        <f t="shared" si="262"/>
        <v>0</v>
      </c>
      <c r="P1716" s="8">
        <f t="shared" si="263"/>
        <v>33</v>
      </c>
      <c r="Q1716" s="9">
        <f t="shared" si="264"/>
        <v>22.45</v>
      </c>
      <c r="R1716" s="9">
        <f t="shared" si="265"/>
        <v>18.25</v>
      </c>
      <c r="S1716" s="9">
        <f t="shared" si="266"/>
        <v>22.35</v>
      </c>
      <c r="T1716" s="9">
        <f t="shared" si="267"/>
        <v>20.75</v>
      </c>
      <c r="U1716" s="8">
        <f t="shared" si="268"/>
        <v>21.016666666666669</v>
      </c>
      <c r="V1716" s="8">
        <f t="shared" si="269"/>
        <v>20.950000000000003</v>
      </c>
    </row>
    <row r="1717" spans="1:22" ht="13.5" x14ac:dyDescent="0.25">
      <c r="A1717" s="3">
        <f>RSI!A1717</f>
        <v>0</v>
      </c>
      <c r="B1717" s="2">
        <f>RSI!B1717</f>
        <v>0</v>
      </c>
      <c r="C1717" s="2">
        <f>RSI!I1717</f>
        <v>6.11982603408876</v>
      </c>
      <c r="D1717" s="2">
        <f>MACD!E1717</f>
        <v>-4.5153306295923342E-24</v>
      </c>
      <c r="E1717" s="2">
        <f>MACD!F1717</f>
        <v>-6.6401921023416702E-24</v>
      </c>
      <c r="F1717" s="2">
        <f>'Moving Avg'!D1717</f>
        <v>0</v>
      </c>
      <c r="G1717" s="2">
        <f>'Moving Avg'!F1717</f>
        <v>0</v>
      </c>
      <c r="H1717" s="2">
        <f>'Moving Avg'!G1717</f>
        <v>0</v>
      </c>
      <c r="I1717" s="2">
        <f>'Moving Avg'!H1717</f>
        <v>0</v>
      </c>
      <c r="J1717" s="6" t="str">
        <f>OBV!F1717</f>
        <v>NEUTRAL</v>
      </c>
      <c r="K1717" s="6" t="str">
        <f>OBV!G1717</f>
        <v>NEUTRAL</v>
      </c>
      <c r="L1717" s="6" t="str">
        <f>OBV!H1717</f>
        <v>NEUTRAL</v>
      </c>
      <c r="M1717" s="8">
        <f t="shared" si="260"/>
        <v>50</v>
      </c>
      <c r="N1717" s="8">
        <f t="shared" si="261"/>
        <v>0</v>
      </c>
      <c r="O1717" s="8">
        <f t="shared" si="262"/>
        <v>0</v>
      </c>
      <c r="P1717" s="8">
        <f t="shared" si="263"/>
        <v>33</v>
      </c>
      <c r="Q1717" s="9">
        <f t="shared" si="264"/>
        <v>22.45</v>
      </c>
      <c r="R1717" s="9">
        <f t="shared" si="265"/>
        <v>18.25</v>
      </c>
      <c r="S1717" s="9">
        <f t="shared" si="266"/>
        <v>22.35</v>
      </c>
      <c r="T1717" s="9">
        <f t="shared" si="267"/>
        <v>20.75</v>
      </c>
      <c r="U1717" s="8">
        <f t="shared" si="268"/>
        <v>21.016666666666669</v>
      </c>
      <c r="V1717" s="8">
        <f t="shared" si="269"/>
        <v>20.950000000000003</v>
      </c>
    </row>
    <row r="1718" spans="1:22" ht="13.5" x14ac:dyDescent="0.25">
      <c r="A1718" s="3">
        <f>RSI!A1718</f>
        <v>0</v>
      </c>
      <c r="B1718" s="2">
        <f>RSI!B1718</f>
        <v>0</v>
      </c>
      <c r="C1718" s="2">
        <f>RSI!I1718</f>
        <v>6.11982603408876</v>
      </c>
      <c r="D1718" s="2">
        <f>MACD!E1718</f>
        <v>-4.1808616940669764E-24</v>
      </c>
      <c r="E1718" s="2">
        <f>MACD!F1718</f>
        <v>-6.1483260206867319E-24</v>
      </c>
      <c r="F1718" s="2">
        <f>'Moving Avg'!D1718</f>
        <v>0</v>
      </c>
      <c r="G1718" s="2">
        <f>'Moving Avg'!F1718</f>
        <v>0</v>
      </c>
      <c r="H1718" s="2">
        <f>'Moving Avg'!G1718</f>
        <v>0</v>
      </c>
      <c r="I1718" s="2">
        <f>'Moving Avg'!H1718</f>
        <v>0</v>
      </c>
      <c r="J1718" s="6" t="str">
        <f>OBV!F1718</f>
        <v>NEUTRAL</v>
      </c>
      <c r="K1718" s="6" t="str">
        <f>OBV!G1718</f>
        <v>NEUTRAL</v>
      </c>
      <c r="L1718" s="6" t="str">
        <f>OBV!H1718</f>
        <v>NEUTRAL</v>
      </c>
      <c r="M1718" s="8">
        <f t="shared" si="260"/>
        <v>50</v>
      </c>
      <c r="N1718" s="8">
        <f t="shared" si="261"/>
        <v>0</v>
      </c>
      <c r="O1718" s="8">
        <f t="shared" si="262"/>
        <v>0</v>
      </c>
      <c r="P1718" s="8">
        <f t="shared" si="263"/>
        <v>33</v>
      </c>
      <c r="Q1718" s="9">
        <f t="shared" si="264"/>
        <v>22.45</v>
      </c>
      <c r="R1718" s="9">
        <f t="shared" si="265"/>
        <v>18.25</v>
      </c>
      <c r="S1718" s="9">
        <f t="shared" si="266"/>
        <v>22.35</v>
      </c>
      <c r="T1718" s="9">
        <f t="shared" si="267"/>
        <v>20.75</v>
      </c>
      <c r="U1718" s="8">
        <f t="shared" si="268"/>
        <v>21.016666666666669</v>
      </c>
      <c r="V1718" s="8">
        <f t="shared" si="269"/>
        <v>20.950000000000003</v>
      </c>
    </row>
    <row r="1719" spans="1:22" ht="13.5" x14ac:dyDescent="0.25">
      <c r="A1719" s="3">
        <f>RSI!A1719</f>
        <v>0</v>
      </c>
      <c r="B1719" s="2">
        <f>RSI!B1719</f>
        <v>0</v>
      </c>
      <c r="C1719" s="2">
        <f>RSI!I1719</f>
        <v>6.11982603408876</v>
      </c>
      <c r="D1719" s="2">
        <f>MACD!E1719</f>
        <v>-3.8711682352472006E-24</v>
      </c>
      <c r="E1719" s="2">
        <f>MACD!F1719</f>
        <v>-5.6928944635988264E-24</v>
      </c>
      <c r="F1719" s="2">
        <f>'Moving Avg'!D1719</f>
        <v>0</v>
      </c>
      <c r="G1719" s="2">
        <f>'Moving Avg'!F1719</f>
        <v>0</v>
      </c>
      <c r="H1719" s="2">
        <f>'Moving Avg'!G1719</f>
        <v>0</v>
      </c>
      <c r="I1719" s="2">
        <f>'Moving Avg'!H1719</f>
        <v>0</v>
      </c>
      <c r="J1719" s="6" t="str">
        <f>OBV!F1719</f>
        <v>NEUTRAL</v>
      </c>
      <c r="K1719" s="6" t="str">
        <f>OBV!G1719</f>
        <v>NEUTRAL</v>
      </c>
      <c r="L1719" s="6" t="str">
        <f>OBV!H1719</f>
        <v>NEUTRAL</v>
      </c>
      <c r="M1719" s="8">
        <f t="shared" si="260"/>
        <v>50</v>
      </c>
      <c r="N1719" s="8">
        <f t="shared" si="261"/>
        <v>0</v>
      </c>
      <c r="O1719" s="8">
        <f t="shared" si="262"/>
        <v>0</v>
      </c>
      <c r="P1719" s="8">
        <f t="shared" si="263"/>
        <v>33</v>
      </c>
      <c r="Q1719" s="9">
        <f t="shared" si="264"/>
        <v>22.45</v>
      </c>
      <c r="R1719" s="9">
        <f t="shared" si="265"/>
        <v>18.25</v>
      </c>
      <c r="S1719" s="9">
        <f t="shared" si="266"/>
        <v>22.35</v>
      </c>
      <c r="T1719" s="9">
        <f t="shared" si="267"/>
        <v>20.75</v>
      </c>
      <c r="U1719" s="8">
        <f t="shared" si="268"/>
        <v>21.016666666666669</v>
      </c>
      <c r="V1719" s="8">
        <f t="shared" si="269"/>
        <v>20.950000000000003</v>
      </c>
    </row>
    <row r="1720" spans="1:22" ht="13.5" x14ac:dyDescent="0.25">
      <c r="A1720" s="3">
        <f>RSI!A1720</f>
        <v>0</v>
      </c>
      <c r="B1720" s="2">
        <f>RSI!B1720</f>
        <v>0</v>
      </c>
      <c r="C1720" s="2">
        <f>RSI!I1720</f>
        <v>6.11982603408876</v>
      </c>
      <c r="D1720" s="2">
        <f>MACD!E1720</f>
        <v>-3.5844150326362969E-24</v>
      </c>
      <c r="E1720" s="2">
        <f>MACD!F1720</f>
        <v>-5.2711985774063208E-24</v>
      </c>
      <c r="F1720" s="2">
        <f>'Moving Avg'!D1720</f>
        <v>0</v>
      </c>
      <c r="G1720" s="2">
        <f>'Moving Avg'!F1720</f>
        <v>0</v>
      </c>
      <c r="H1720" s="2">
        <f>'Moving Avg'!G1720</f>
        <v>0</v>
      </c>
      <c r="I1720" s="2">
        <f>'Moving Avg'!H1720</f>
        <v>0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50</v>
      </c>
      <c r="N1720" s="8">
        <f t="shared" si="261"/>
        <v>0</v>
      </c>
      <c r="O1720" s="8">
        <f t="shared" si="262"/>
        <v>0</v>
      </c>
      <c r="P1720" s="8">
        <f t="shared" si="263"/>
        <v>33</v>
      </c>
      <c r="Q1720" s="9">
        <f t="shared" si="264"/>
        <v>22.45</v>
      </c>
      <c r="R1720" s="9">
        <f t="shared" si="265"/>
        <v>18.25</v>
      </c>
      <c r="S1720" s="9">
        <f t="shared" si="266"/>
        <v>22.35</v>
      </c>
      <c r="T1720" s="9">
        <f t="shared" si="267"/>
        <v>20.75</v>
      </c>
      <c r="U1720" s="8">
        <f t="shared" si="268"/>
        <v>21.016666666666669</v>
      </c>
      <c r="V1720" s="8">
        <f t="shared" si="269"/>
        <v>20.950000000000003</v>
      </c>
    </row>
    <row r="1721" spans="1:22" ht="13.5" x14ac:dyDescent="0.25">
      <c r="A1721" s="3">
        <f>RSI!A1721</f>
        <v>0</v>
      </c>
      <c r="B1721" s="2">
        <f>RSI!B1721</f>
        <v>0</v>
      </c>
      <c r="C1721" s="2">
        <f>RSI!I1721</f>
        <v>6.11982603408876</v>
      </c>
      <c r="D1721" s="2">
        <f>MACD!E1721</f>
        <v>-3.3189028079965713E-24</v>
      </c>
      <c r="E1721" s="2">
        <f>MACD!F1721</f>
        <v>-4.8807394235243712E-24</v>
      </c>
      <c r="F1721" s="2">
        <f>'Moving Avg'!D1721</f>
        <v>0</v>
      </c>
      <c r="G1721" s="2">
        <f>'Moving Avg'!F1721</f>
        <v>0</v>
      </c>
      <c r="H1721" s="2">
        <f>'Moving Avg'!G1721</f>
        <v>0</v>
      </c>
      <c r="I1721" s="2">
        <f>'Moving Avg'!H1721</f>
        <v>0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50</v>
      </c>
      <c r="N1721" s="8">
        <f t="shared" si="261"/>
        <v>0</v>
      </c>
      <c r="O1721" s="8">
        <f t="shared" si="262"/>
        <v>0</v>
      </c>
      <c r="P1721" s="8">
        <f t="shared" si="263"/>
        <v>33</v>
      </c>
      <c r="Q1721" s="9">
        <f t="shared" si="264"/>
        <v>22.45</v>
      </c>
      <c r="R1721" s="9">
        <f t="shared" si="265"/>
        <v>18.25</v>
      </c>
      <c r="S1721" s="9">
        <f t="shared" si="266"/>
        <v>22.35</v>
      </c>
      <c r="T1721" s="9">
        <f t="shared" si="267"/>
        <v>20.75</v>
      </c>
      <c r="U1721" s="8">
        <f t="shared" si="268"/>
        <v>21.016666666666669</v>
      </c>
      <c r="V1721" s="8">
        <f t="shared" si="269"/>
        <v>20.950000000000003</v>
      </c>
    </row>
    <row r="1722" spans="1:22" ht="13.5" x14ac:dyDescent="0.25">
      <c r="A1722" s="3">
        <f>RSI!A1722</f>
        <v>0</v>
      </c>
      <c r="B1722" s="2">
        <f>RSI!B1722</f>
        <v>0</v>
      </c>
      <c r="C1722" s="2">
        <f>RSI!I1722</f>
        <v>6.11982603408876</v>
      </c>
      <c r="D1722" s="2">
        <f>MACD!E1722</f>
        <v>-3.0730581555523808E-24</v>
      </c>
      <c r="E1722" s="2">
        <f>MACD!F1722</f>
        <v>-4.5192031699299729E-24</v>
      </c>
      <c r="F1722" s="2">
        <f>'Moving Avg'!D1722</f>
        <v>0</v>
      </c>
      <c r="G1722" s="2">
        <f>'Moving Avg'!F1722</f>
        <v>0</v>
      </c>
      <c r="H1722" s="2">
        <f>'Moving Avg'!G1722</f>
        <v>0</v>
      </c>
      <c r="I1722" s="2">
        <f>'Moving Avg'!H1722</f>
        <v>0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50</v>
      </c>
      <c r="N1722" s="8">
        <f t="shared" si="261"/>
        <v>0</v>
      </c>
      <c r="O1722" s="8">
        <f t="shared" si="262"/>
        <v>0</v>
      </c>
      <c r="P1722" s="8">
        <f t="shared" si="263"/>
        <v>33</v>
      </c>
      <c r="Q1722" s="9">
        <f t="shared" si="264"/>
        <v>22.45</v>
      </c>
      <c r="R1722" s="9">
        <f t="shared" si="265"/>
        <v>18.25</v>
      </c>
      <c r="S1722" s="9">
        <f t="shared" si="266"/>
        <v>22.35</v>
      </c>
      <c r="T1722" s="9">
        <f t="shared" si="267"/>
        <v>20.75</v>
      </c>
      <c r="U1722" s="8">
        <f t="shared" si="268"/>
        <v>21.016666666666669</v>
      </c>
      <c r="V1722" s="8">
        <f t="shared" si="269"/>
        <v>20.950000000000003</v>
      </c>
    </row>
    <row r="1723" spans="1:22" ht="13.5" x14ac:dyDescent="0.25">
      <c r="A1723" s="3">
        <f>RSI!A1723</f>
        <v>0</v>
      </c>
      <c r="B1723" s="2">
        <f>RSI!B1723</f>
        <v>0</v>
      </c>
      <c r="C1723" s="2">
        <f>RSI!I1723</f>
        <v>6.11982603408876</v>
      </c>
      <c r="D1723" s="2">
        <f>MACD!E1723</f>
        <v>-2.8454242181040562E-24</v>
      </c>
      <c r="E1723" s="2">
        <f>MACD!F1723</f>
        <v>-4.1844473795647898E-24</v>
      </c>
      <c r="F1723" s="2">
        <f>'Moving Avg'!D1723</f>
        <v>0</v>
      </c>
      <c r="G1723" s="2">
        <f>'Moving Avg'!F1723</f>
        <v>0</v>
      </c>
      <c r="H1723" s="2">
        <f>'Moving Avg'!G1723</f>
        <v>0</v>
      </c>
      <c r="I1723" s="2">
        <f>'Moving Avg'!H1723</f>
        <v>0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  <c r="M1723" s="8">
        <f t="shared" si="260"/>
        <v>50</v>
      </c>
      <c r="N1723" s="8">
        <f t="shared" si="261"/>
        <v>0</v>
      </c>
      <c r="O1723" s="8">
        <f t="shared" si="262"/>
        <v>0</v>
      </c>
      <c r="P1723" s="8">
        <f t="shared" si="263"/>
        <v>33</v>
      </c>
      <c r="Q1723" s="9">
        <f t="shared" si="264"/>
        <v>22.45</v>
      </c>
      <c r="R1723" s="9">
        <f t="shared" si="265"/>
        <v>18.25</v>
      </c>
      <c r="S1723" s="9">
        <f t="shared" si="266"/>
        <v>22.35</v>
      </c>
      <c r="T1723" s="9">
        <f t="shared" si="267"/>
        <v>20.75</v>
      </c>
      <c r="U1723" s="8">
        <f t="shared" si="268"/>
        <v>21.016666666666669</v>
      </c>
      <c r="V1723" s="8">
        <f t="shared" si="269"/>
        <v>20.950000000000003</v>
      </c>
    </row>
    <row r="1724" spans="1:22" ht="13.5" x14ac:dyDescent="0.25">
      <c r="A1724" s="3">
        <f>RSI!A1724</f>
        <v>0</v>
      </c>
      <c r="B1724" s="2">
        <f>RSI!B1724</f>
        <v>0</v>
      </c>
      <c r="C1724" s="2">
        <f>RSI!I1724</f>
        <v>6.11982603408876</v>
      </c>
      <c r="D1724" s="2">
        <f>MACD!E1724</f>
        <v>-2.6346520538000519E-24</v>
      </c>
      <c r="E1724" s="2">
        <f>MACD!F1724</f>
        <v>-3.8744883144118426E-24</v>
      </c>
      <c r="F1724" s="2">
        <f>'Moving Avg'!D1724</f>
        <v>0</v>
      </c>
      <c r="G1724" s="2">
        <f>'Moving Avg'!F1724</f>
        <v>0</v>
      </c>
      <c r="H1724" s="2">
        <f>'Moving Avg'!G1724</f>
        <v>0</v>
      </c>
      <c r="I1724" s="2">
        <f>'Moving Avg'!H1724</f>
        <v>0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50</v>
      </c>
      <c r="N1724" s="8">
        <f t="shared" si="261"/>
        <v>0</v>
      </c>
      <c r="O1724" s="8">
        <f t="shared" si="262"/>
        <v>0</v>
      </c>
      <c r="P1724" s="8">
        <f t="shared" si="263"/>
        <v>33</v>
      </c>
      <c r="Q1724" s="9">
        <f t="shared" si="264"/>
        <v>22.45</v>
      </c>
      <c r="R1724" s="9">
        <f t="shared" si="265"/>
        <v>18.25</v>
      </c>
      <c r="S1724" s="9">
        <f t="shared" si="266"/>
        <v>22.35</v>
      </c>
      <c r="T1724" s="9">
        <f t="shared" si="267"/>
        <v>20.75</v>
      </c>
      <c r="U1724" s="8">
        <f t="shared" si="268"/>
        <v>21.016666666666669</v>
      </c>
      <c r="V1724" s="8">
        <f t="shared" si="269"/>
        <v>20.950000000000003</v>
      </c>
    </row>
    <row r="1725" spans="1:22" ht="13.5" x14ac:dyDescent="0.25">
      <c r="A1725" s="3">
        <f>RSI!A1725</f>
        <v>0</v>
      </c>
      <c r="B1725" s="2">
        <f>RSI!B1725</f>
        <v>0</v>
      </c>
      <c r="C1725" s="2">
        <f>RSI!I1725</f>
        <v>6.11982603408876</v>
      </c>
      <c r="D1725" s="2">
        <f>MACD!E1725</f>
        <v>-2.4394926424074555E-24</v>
      </c>
      <c r="E1725" s="2">
        <f>MACD!F1725</f>
        <v>-3.5874891800109654E-24</v>
      </c>
      <c r="F1725" s="2">
        <f>'Moving Avg'!D1725</f>
        <v>0</v>
      </c>
      <c r="G1725" s="2">
        <f>'Moving Avg'!F1725</f>
        <v>0</v>
      </c>
      <c r="H1725" s="2">
        <f>'Moving Avg'!G1725</f>
        <v>0</v>
      </c>
      <c r="I1725" s="2">
        <f>'Moving Avg'!H1725</f>
        <v>0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50</v>
      </c>
      <c r="N1725" s="8">
        <f t="shared" si="261"/>
        <v>0</v>
      </c>
      <c r="O1725" s="8">
        <f t="shared" si="262"/>
        <v>0</v>
      </c>
      <c r="P1725" s="8">
        <f t="shared" si="263"/>
        <v>33</v>
      </c>
      <c r="Q1725" s="9">
        <f t="shared" si="264"/>
        <v>22.45</v>
      </c>
      <c r="R1725" s="9">
        <f t="shared" si="265"/>
        <v>18.25</v>
      </c>
      <c r="S1725" s="9">
        <f t="shared" si="266"/>
        <v>22.35</v>
      </c>
      <c r="T1725" s="9">
        <f t="shared" si="267"/>
        <v>20.75</v>
      </c>
      <c r="U1725" s="8">
        <f t="shared" si="268"/>
        <v>21.016666666666669</v>
      </c>
      <c r="V1725" s="8">
        <f t="shared" si="269"/>
        <v>20.950000000000003</v>
      </c>
    </row>
    <row r="1726" spans="1:22" ht="13.5" x14ac:dyDescent="0.25">
      <c r="A1726" s="3">
        <f>RSI!A1726</f>
        <v>0</v>
      </c>
      <c r="B1726" s="2">
        <f>RSI!B1726</f>
        <v>0</v>
      </c>
      <c r="C1726" s="2">
        <f>RSI!I1726</f>
        <v>6.11982603408876</v>
      </c>
      <c r="D1726" s="2">
        <f>MACD!E1726</f>
        <v>-2.2587894837106069E-24</v>
      </c>
      <c r="E1726" s="2">
        <f>MACD!F1726</f>
        <v>-3.3217492407508941E-24</v>
      </c>
      <c r="F1726" s="2">
        <f>'Moving Avg'!D1726</f>
        <v>0</v>
      </c>
      <c r="G1726" s="2">
        <f>'Moving Avg'!F1726</f>
        <v>0</v>
      </c>
      <c r="H1726" s="2">
        <f>'Moving Avg'!G1726</f>
        <v>0</v>
      </c>
      <c r="I1726" s="2">
        <f>'Moving Avg'!H1726</f>
        <v>0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50</v>
      </c>
      <c r="N1726" s="8">
        <f t="shared" si="261"/>
        <v>0</v>
      </c>
      <c r="O1726" s="8">
        <f t="shared" si="262"/>
        <v>0</v>
      </c>
      <c r="P1726" s="8">
        <f t="shared" si="263"/>
        <v>33</v>
      </c>
      <c r="Q1726" s="9">
        <f t="shared" si="264"/>
        <v>22.45</v>
      </c>
      <c r="R1726" s="9">
        <f t="shared" si="265"/>
        <v>18.25</v>
      </c>
      <c r="S1726" s="9">
        <f t="shared" si="266"/>
        <v>22.35</v>
      </c>
      <c r="T1726" s="9">
        <f t="shared" si="267"/>
        <v>20.75</v>
      </c>
      <c r="U1726" s="8">
        <f t="shared" si="268"/>
        <v>21.016666666666669</v>
      </c>
      <c r="V1726" s="8">
        <f t="shared" si="269"/>
        <v>20.950000000000003</v>
      </c>
    </row>
    <row r="1727" spans="1:22" ht="13.5" x14ac:dyDescent="0.25">
      <c r="A1727" s="3">
        <f>RSI!A1727</f>
        <v>0</v>
      </c>
      <c r="B1727" s="2">
        <f>RSI!B1727</f>
        <v>0</v>
      </c>
      <c r="C1727" s="2">
        <f>RSI!I1727</f>
        <v>6.11982603408876</v>
      </c>
      <c r="D1727" s="2">
        <f>MACD!E1727</f>
        <v>-2.0914717441764878E-24</v>
      </c>
      <c r="E1727" s="2">
        <f>MACD!F1727</f>
        <v>-3.0756937414360129E-24</v>
      </c>
      <c r="F1727" s="2">
        <f>'Moving Avg'!D1727</f>
        <v>0</v>
      </c>
      <c r="G1727" s="2">
        <f>'Moving Avg'!F1727</f>
        <v>0</v>
      </c>
      <c r="H1727" s="2">
        <f>'Moving Avg'!G1727</f>
        <v>0</v>
      </c>
      <c r="I1727" s="2">
        <f>'Moving Avg'!H1727</f>
        <v>0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50</v>
      </c>
      <c r="N1727" s="8">
        <f t="shared" si="261"/>
        <v>0</v>
      </c>
      <c r="O1727" s="8">
        <f t="shared" si="262"/>
        <v>0</v>
      </c>
      <c r="P1727" s="8">
        <f t="shared" si="263"/>
        <v>33</v>
      </c>
      <c r="Q1727" s="9">
        <f t="shared" si="264"/>
        <v>22.45</v>
      </c>
      <c r="R1727" s="9">
        <f t="shared" si="265"/>
        <v>18.25</v>
      </c>
      <c r="S1727" s="9">
        <f t="shared" si="266"/>
        <v>22.35</v>
      </c>
      <c r="T1727" s="9">
        <f t="shared" si="267"/>
        <v>20.75</v>
      </c>
      <c r="U1727" s="8">
        <f t="shared" si="268"/>
        <v>21.016666666666669</v>
      </c>
      <c r="V1727" s="8">
        <f t="shared" si="269"/>
        <v>20.950000000000003</v>
      </c>
    </row>
    <row r="1728" spans="1:22" ht="13.5" x14ac:dyDescent="0.25">
      <c r="A1728" s="3">
        <f>RSI!A1728</f>
        <v>0</v>
      </c>
      <c r="B1728" s="2">
        <f>RSI!B1728</f>
        <v>0</v>
      </c>
      <c r="C1728" s="2">
        <f>RSI!I1728</f>
        <v>6.11982603408876</v>
      </c>
      <c r="D1728" s="2">
        <f>MACD!E1728</f>
        <v>-1.9365479112745257E-24</v>
      </c>
      <c r="E1728" s="2">
        <f>MACD!F1728</f>
        <v>-2.8478645754037155E-24</v>
      </c>
      <c r="F1728" s="2">
        <f>'Moving Avg'!D1728</f>
        <v>0</v>
      </c>
      <c r="G1728" s="2">
        <f>'Moving Avg'!F1728</f>
        <v>0</v>
      </c>
      <c r="H1728" s="2">
        <f>'Moving Avg'!G1728</f>
        <v>0</v>
      </c>
      <c r="I1728" s="2">
        <f>'Moving Avg'!H1728</f>
        <v>0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50</v>
      </c>
      <c r="N1728" s="8">
        <f t="shared" si="261"/>
        <v>0</v>
      </c>
      <c r="O1728" s="8">
        <f t="shared" si="262"/>
        <v>0</v>
      </c>
      <c r="P1728" s="8">
        <f t="shared" si="263"/>
        <v>33</v>
      </c>
      <c r="Q1728" s="9">
        <f t="shared" si="264"/>
        <v>22.45</v>
      </c>
      <c r="R1728" s="9">
        <f t="shared" si="265"/>
        <v>18.25</v>
      </c>
      <c r="S1728" s="9">
        <f t="shared" si="266"/>
        <v>22.35</v>
      </c>
      <c r="T1728" s="9">
        <f t="shared" si="267"/>
        <v>20.75</v>
      </c>
      <c r="U1728" s="8">
        <f t="shared" si="268"/>
        <v>21.016666666666669</v>
      </c>
      <c r="V1728" s="8">
        <f t="shared" si="269"/>
        <v>20.950000000000003</v>
      </c>
    </row>
    <row r="1729" spans="1:22" ht="13.5" x14ac:dyDescent="0.25">
      <c r="A1729" s="3">
        <f>RSI!A1729</f>
        <v>0</v>
      </c>
      <c r="B1729" s="2">
        <f>RSI!B1729</f>
        <v>0</v>
      </c>
      <c r="C1729" s="2">
        <f>RSI!I1729</f>
        <v>6.11982603408876</v>
      </c>
      <c r="D1729" s="2">
        <f>MACD!E1729</f>
        <v>-1.793099917846783E-24</v>
      </c>
      <c r="E1729" s="2">
        <f>MACD!F1729</f>
        <v>-2.6369116438923293E-24</v>
      </c>
      <c r="F1729" s="2">
        <f>'Moving Avg'!D1729</f>
        <v>0</v>
      </c>
      <c r="G1729" s="2">
        <f>'Moving Avg'!F1729</f>
        <v>0</v>
      </c>
      <c r="H1729" s="2">
        <f>'Moving Avg'!G1729</f>
        <v>0</v>
      </c>
      <c r="I1729" s="2">
        <f>'Moving Avg'!H1729</f>
        <v>0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50</v>
      </c>
      <c r="N1729" s="8">
        <f t="shared" si="261"/>
        <v>0</v>
      </c>
      <c r="O1729" s="8">
        <f t="shared" si="262"/>
        <v>0</v>
      </c>
      <c r="P1729" s="8">
        <f t="shared" si="263"/>
        <v>33</v>
      </c>
      <c r="Q1729" s="9">
        <f t="shared" si="264"/>
        <v>22.45</v>
      </c>
      <c r="R1729" s="9">
        <f t="shared" si="265"/>
        <v>18.25</v>
      </c>
      <c r="S1729" s="9">
        <f t="shared" si="266"/>
        <v>22.35</v>
      </c>
      <c r="T1729" s="9">
        <f t="shared" si="267"/>
        <v>20.75</v>
      </c>
      <c r="U1729" s="8">
        <f t="shared" si="268"/>
        <v>21.016666666666669</v>
      </c>
      <c r="V1729" s="8">
        <f t="shared" si="269"/>
        <v>20.950000000000003</v>
      </c>
    </row>
    <row r="1730" spans="1:22" ht="13.5" x14ac:dyDescent="0.25">
      <c r="A1730" s="3">
        <f>RSI!A1730</f>
        <v>0</v>
      </c>
      <c r="B1730" s="2">
        <f>RSI!B1730</f>
        <v>0</v>
      </c>
      <c r="C1730" s="2">
        <f>RSI!I1730</f>
        <v>6.11982603408876</v>
      </c>
      <c r="D1730" s="2">
        <f>MACD!E1730</f>
        <v>-1.6602777017099842E-24</v>
      </c>
      <c r="E1730" s="2">
        <f>MACD!F1730</f>
        <v>-2.4415848554558605E-24</v>
      </c>
      <c r="F1730" s="2">
        <f>'Moving Avg'!D1730</f>
        <v>0</v>
      </c>
      <c r="G1730" s="2">
        <f>'Moving Avg'!F1730</f>
        <v>0</v>
      </c>
      <c r="H1730" s="2">
        <f>'Moving Avg'!G1730</f>
        <v>0</v>
      </c>
      <c r="I1730" s="2">
        <f>'Moving Avg'!H1730</f>
        <v>0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50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22.45</v>
      </c>
      <c r="R1730" s="9">
        <f t="shared" si="265"/>
        <v>18.25</v>
      </c>
      <c r="S1730" s="9">
        <f t="shared" si="266"/>
        <v>22.35</v>
      </c>
      <c r="T1730" s="9">
        <f t="shared" si="267"/>
        <v>20.75</v>
      </c>
      <c r="U1730" s="8">
        <f t="shared" si="268"/>
        <v>21.016666666666669</v>
      </c>
      <c r="V1730" s="8">
        <f t="shared" si="269"/>
        <v>20.950000000000003</v>
      </c>
    </row>
    <row r="1731" spans="1:22" ht="13.5" x14ac:dyDescent="0.25">
      <c r="A1731" s="3">
        <f>RSI!A1731</f>
        <v>0</v>
      </c>
      <c r="B1731" s="2">
        <f>RSI!B1731</f>
        <v>0</v>
      </c>
      <c r="C1731" s="2">
        <f>RSI!I1731</f>
        <v>6.11982603408876</v>
      </c>
      <c r="D1731" s="2">
        <f>MACD!E1731</f>
        <v>-1.5372941682499854E-24</v>
      </c>
      <c r="E1731" s="2">
        <f>MACD!F1731</f>
        <v>-2.2607267180146857E-24</v>
      </c>
      <c r="F1731" s="2">
        <f>'Moving Avg'!D1731</f>
        <v>0</v>
      </c>
      <c r="G1731" s="2">
        <f>'Moving Avg'!F1731</f>
        <v>0</v>
      </c>
      <c r="H1731" s="2">
        <f>'Moving Avg'!G1731</f>
        <v>0</v>
      </c>
      <c r="I1731" s="2">
        <f>'Moving Avg'!H1731</f>
        <v>0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50</v>
      </c>
      <c r="N1731" s="8">
        <f t="shared" si="271"/>
        <v>0</v>
      </c>
      <c r="O1731" s="8">
        <f t="shared" si="272"/>
        <v>0</v>
      </c>
      <c r="P1731" s="8">
        <f t="shared" si="273"/>
        <v>33</v>
      </c>
      <c r="Q1731" s="9">
        <f t="shared" ref="Q1731:Q1794" si="274">0.35*M1731+N1731*0.35+O1731*0.15+P1731*0.15</f>
        <v>22.45</v>
      </c>
      <c r="R1731" s="9">
        <f t="shared" ref="R1731:R1794" si="275">M1731*0.2+N1731*0.2+O1731*0.35+P1731*0.25</f>
        <v>18.25</v>
      </c>
      <c r="S1731" s="9">
        <f t="shared" ref="S1731:S1794" si="276">M1731*0.15+N1731*0.15+O1731*0.25+P1731*0.45</f>
        <v>22.35</v>
      </c>
      <c r="T1731" s="9">
        <f t="shared" ref="T1731:T1794" si="277">0.25*SUM(M1731:P1731)</f>
        <v>20.75</v>
      </c>
      <c r="U1731" s="8">
        <f t="shared" ref="U1731:U1794" si="278">SUM(Q1731:S1731)/3</f>
        <v>21.016666666666669</v>
      </c>
      <c r="V1731" s="8">
        <f t="shared" ref="V1731:V1794" si="279">SUM(Q1731:T1731)/4</f>
        <v>20.950000000000003</v>
      </c>
    </row>
    <row r="1732" spans="1:22" ht="13.5" x14ac:dyDescent="0.25">
      <c r="A1732" s="3">
        <f>RSI!A1732</f>
        <v>0</v>
      </c>
      <c r="B1732" s="2">
        <f>RSI!B1732</f>
        <v>0</v>
      </c>
      <c r="C1732" s="2">
        <f>RSI!I1732</f>
        <v>6.11982603408876</v>
      </c>
      <c r="D1732" s="2">
        <f>MACD!E1732</f>
        <v>-1.4234205261573938E-24</v>
      </c>
      <c r="E1732" s="2">
        <f>MACD!F1732</f>
        <v>-2.0932654796432275E-24</v>
      </c>
      <c r="F1732" s="2">
        <f>'Moving Avg'!D1732</f>
        <v>0</v>
      </c>
      <c r="G1732" s="2">
        <f>'Moving Avg'!F1732</f>
        <v>0</v>
      </c>
      <c r="H1732" s="2">
        <f>'Moving Avg'!G1732</f>
        <v>0</v>
      </c>
      <c r="I1732" s="2">
        <f>'Moving Avg'!H1732</f>
        <v>0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50</v>
      </c>
      <c r="N1732" s="8">
        <f t="shared" si="271"/>
        <v>0</v>
      </c>
      <c r="O1732" s="8">
        <f t="shared" si="272"/>
        <v>0</v>
      </c>
      <c r="P1732" s="8">
        <f t="shared" si="273"/>
        <v>33</v>
      </c>
      <c r="Q1732" s="9">
        <f t="shared" si="274"/>
        <v>22.45</v>
      </c>
      <c r="R1732" s="9">
        <f t="shared" si="275"/>
        <v>18.25</v>
      </c>
      <c r="S1732" s="9">
        <f t="shared" si="276"/>
        <v>22.35</v>
      </c>
      <c r="T1732" s="9">
        <f t="shared" si="277"/>
        <v>20.75</v>
      </c>
      <c r="U1732" s="8">
        <f t="shared" si="278"/>
        <v>21.016666666666669</v>
      </c>
      <c r="V1732" s="8">
        <f t="shared" si="279"/>
        <v>20.950000000000003</v>
      </c>
    </row>
    <row r="1733" spans="1:22" ht="13.5" x14ac:dyDescent="0.25">
      <c r="A1733" s="3">
        <f>RSI!A1733</f>
        <v>0</v>
      </c>
      <c r="B1733" s="2">
        <f>RSI!B1733</f>
        <v>0</v>
      </c>
      <c r="C1733" s="2">
        <f>RSI!I1733</f>
        <v>6.11982603408876</v>
      </c>
      <c r="D1733" s="2">
        <f>MACD!E1733</f>
        <v>-1.3179819686642534E-24</v>
      </c>
      <c r="E1733" s="2">
        <f>MACD!F1733</f>
        <v>-1.9382087774474331E-24</v>
      </c>
      <c r="F1733" s="2">
        <f>'Moving Avg'!D1733</f>
        <v>0</v>
      </c>
      <c r="G1733" s="2">
        <f>'Moving Avg'!F1733</f>
        <v>0</v>
      </c>
      <c r="H1733" s="2">
        <f>'Moving Avg'!G1733</f>
        <v>0</v>
      </c>
      <c r="I1733" s="2">
        <f>'Moving Avg'!H1733</f>
        <v>0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50</v>
      </c>
      <c r="N1733" s="8">
        <f t="shared" si="271"/>
        <v>0</v>
      </c>
      <c r="O1733" s="8">
        <f t="shared" si="272"/>
        <v>0</v>
      </c>
      <c r="P1733" s="8">
        <f t="shared" si="273"/>
        <v>33</v>
      </c>
      <c r="Q1733" s="9">
        <f t="shared" si="274"/>
        <v>22.45</v>
      </c>
      <c r="R1733" s="9">
        <f t="shared" si="275"/>
        <v>18.25</v>
      </c>
      <c r="S1733" s="9">
        <f t="shared" si="276"/>
        <v>22.35</v>
      </c>
      <c r="T1733" s="9">
        <f t="shared" si="277"/>
        <v>20.75</v>
      </c>
      <c r="U1733" s="8">
        <f t="shared" si="278"/>
        <v>21.016666666666669</v>
      </c>
      <c r="V1733" s="8">
        <f t="shared" si="279"/>
        <v>20.950000000000003</v>
      </c>
    </row>
    <row r="1734" spans="1:22" ht="13.5" x14ac:dyDescent="0.25">
      <c r="A1734" s="3">
        <f>RSI!A1734</f>
        <v>0</v>
      </c>
      <c r="B1734" s="2">
        <f>RSI!B1734</f>
        <v>0</v>
      </c>
      <c r="C1734" s="2">
        <f>RSI!I1734</f>
        <v>6.11982603408876</v>
      </c>
      <c r="D1734" s="2">
        <f>MACD!E1734</f>
        <v>-1.2203536746891236E-24</v>
      </c>
      <c r="E1734" s="2">
        <f>MACD!F1734</f>
        <v>-1.7946377568957711E-24</v>
      </c>
      <c r="F1734" s="2">
        <f>'Moving Avg'!D1734</f>
        <v>0</v>
      </c>
      <c r="G1734" s="2">
        <f>'Moving Avg'!F1734</f>
        <v>0</v>
      </c>
      <c r="H1734" s="2">
        <f>'Moving Avg'!G1734</f>
        <v>0</v>
      </c>
      <c r="I1734" s="2">
        <f>'Moving Avg'!H1734</f>
        <v>0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50</v>
      </c>
      <c r="N1734" s="8">
        <f t="shared" si="271"/>
        <v>0</v>
      </c>
      <c r="O1734" s="8">
        <f t="shared" si="272"/>
        <v>0</v>
      </c>
      <c r="P1734" s="8">
        <f t="shared" si="273"/>
        <v>33</v>
      </c>
      <c r="Q1734" s="9">
        <f t="shared" si="274"/>
        <v>22.45</v>
      </c>
      <c r="R1734" s="9">
        <f t="shared" si="275"/>
        <v>18.25</v>
      </c>
      <c r="S1734" s="9">
        <f t="shared" si="276"/>
        <v>22.35</v>
      </c>
      <c r="T1734" s="9">
        <f t="shared" si="277"/>
        <v>20.75</v>
      </c>
      <c r="U1734" s="8">
        <f t="shared" si="278"/>
        <v>21.016666666666669</v>
      </c>
      <c r="V1734" s="8">
        <f t="shared" si="279"/>
        <v>20.950000000000003</v>
      </c>
    </row>
    <row r="1735" spans="1:22" ht="13.5" x14ac:dyDescent="0.25">
      <c r="A1735" s="3">
        <f>RSI!A1735</f>
        <v>0</v>
      </c>
      <c r="B1735" s="2">
        <f>RSI!B1735</f>
        <v>0</v>
      </c>
      <c r="C1735" s="2">
        <f>RSI!I1735</f>
        <v>6.11982603408876</v>
      </c>
      <c r="D1735" s="2">
        <f>MACD!E1735</f>
        <v>-1.1299571061936329E-24</v>
      </c>
      <c r="E1735" s="2">
        <f>MACD!F1735</f>
        <v>-1.6617016267553435E-24</v>
      </c>
      <c r="F1735" s="2">
        <f>'Moving Avg'!D1735</f>
        <v>0</v>
      </c>
      <c r="G1735" s="2">
        <f>'Moving Avg'!F1735</f>
        <v>0</v>
      </c>
      <c r="H1735" s="2">
        <f>'Moving Avg'!G1735</f>
        <v>0</v>
      </c>
      <c r="I1735" s="2">
        <f>'Moving Avg'!H1735</f>
        <v>0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50</v>
      </c>
      <c r="N1735" s="8">
        <f t="shared" si="271"/>
        <v>0</v>
      </c>
      <c r="O1735" s="8">
        <f t="shared" si="272"/>
        <v>0</v>
      </c>
      <c r="P1735" s="8">
        <f t="shared" si="273"/>
        <v>33</v>
      </c>
      <c r="Q1735" s="9">
        <f t="shared" si="274"/>
        <v>22.45</v>
      </c>
      <c r="R1735" s="9">
        <f t="shared" si="275"/>
        <v>18.25</v>
      </c>
      <c r="S1735" s="9">
        <f t="shared" si="276"/>
        <v>22.35</v>
      </c>
      <c r="T1735" s="9">
        <f t="shared" si="277"/>
        <v>20.75</v>
      </c>
      <c r="U1735" s="8">
        <f t="shared" si="278"/>
        <v>21.016666666666669</v>
      </c>
      <c r="V1735" s="8">
        <f t="shared" si="279"/>
        <v>20.950000000000003</v>
      </c>
    </row>
    <row r="1736" spans="1:22" ht="13.5" x14ac:dyDescent="0.25">
      <c r="A1736" s="3">
        <f>RSI!A1736</f>
        <v>0</v>
      </c>
      <c r="B1736" s="2">
        <f>RSI!B1736</f>
        <v>0</v>
      </c>
      <c r="C1736" s="2">
        <f>RSI!I1736</f>
        <v>6.11982603408876</v>
      </c>
      <c r="D1736" s="2">
        <f>MACD!E1736</f>
        <v>-1.0462565798089193E-24</v>
      </c>
      <c r="E1736" s="2">
        <f>MACD!F1736</f>
        <v>-1.5386126173660589E-24</v>
      </c>
      <c r="F1736" s="2">
        <f>'Moving Avg'!D1736</f>
        <v>0</v>
      </c>
      <c r="G1736" s="2">
        <f>'Moving Avg'!F1736</f>
        <v>0</v>
      </c>
      <c r="H1736" s="2">
        <f>'Moving Avg'!G1736</f>
        <v>0</v>
      </c>
      <c r="I1736" s="2">
        <f>'Moving Avg'!H1736</f>
        <v>0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50</v>
      </c>
      <c r="N1736" s="8">
        <f t="shared" si="271"/>
        <v>0</v>
      </c>
      <c r="O1736" s="8">
        <f t="shared" si="272"/>
        <v>0</v>
      </c>
      <c r="P1736" s="8">
        <f t="shared" si="273"/>
        <v>33</v>
      </c>
      <c r="Q1736" s="9">
        <f t="shared" si="274"/>
        <v>22.45</v>
      </c>
      <c r="R1736" s="9">
        <f t="shared" si="275"/>
        <v>18.25</v>
      </c>
      <c r="S1736" s="9">
        <f t="shared" si="276"/>
        <v>22.35</v>
      </c>
      <c r="T1736" s="9">
        <f t="shared" si="277"/>
        <v>20.75</v>
      </c>
      <c r="U1736" s="8">
        <f t="shared" si="278"/>
        <v>21.016666666666669</v>
      </c>
      <c r="V1736" s="8">
        <f t="shared" si="279"/>
        <v>20.950000000000003</v>
      </c>
    </row>
    <row r="1737" spans="1:22" ht="13.5" x14ac:dyDescent="0.25">
      <c r="A1737" s="3">
        <f>RSI!A1737</f>
        <v>0</v>
      </c>
      <c r="B1737" s="2">
        <f>RSI!B1737</f>
        <v>0</v>
      </c>
      <c r="C1737" s="2">
        <f>RSI!I1737</f>
        <v>6.11982603408876</v>
      </c>
      <c r="D1737" s="2">
        <f>MACD!E1737</f>
        <v>-9.6875609241566606E-25</v>
      </c>
      <c r="E1737" s="2">
        <f>MACD!F1737</f>
        <v>-1.4246413123759804E-24</v>
      </c>
      <c r="F1737" s="2">
        <f>'Moving Avg'!D1737</f>
        <v>0</v>
      </c>
      <c r="G1737" s="2">
        <f>'Moving Avg'!F1737</f>
        <v>0</v>
      </c>
      <c r="H1737" s="2">
        <f>'Moving Avg'!G1737</f>
        <v>0</v>
      </c>
      <c r="I1737" s="2">
        <f>'Moving Avg'!H1737</f>
        <v>0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50</v>
      </c>
      <c r="N1737" s="8">
        <f t="shared" si="271"/>
        <v>0</v>
      </c>
      <c r="O1737" s="8">
        <f t="shared" si="272"/>
        <v>0</v>
      </c>
      <c r="P1737" s="8">
        <f t="shared" si="273"/>
        <v>33</v>
      </c>
      <c r="Q1737" s="9">
        <f t="shared" si="274"/>
        <v>22.45</v>
      </c>
      <c r="R1737" s="9">
        <f t="shared" si="275"/>
        <v>18.25</v>
      </c>
      <c r="S1737" s="9">
        <f t="shared" si="276"/>
        <v>22.35</v>
      </c>
      <c r="T1737" s="9">
        <f t="shared" si="277"/>
        <v>20.75</v>
      </c>
      <c r="U1737" s="8">
        <f t="shared" si="278"/>
        <v>21.016666666666669</v>
      </c>
      <c r="V1737" s="8">
        <f t="shared" si="279"/>
        <v>20.950000000000003</v>
      </c>
    </row>
    <row r="1738" spans="1:22" ht="13.5" x14ac:dyDescent="0.25">
      <c r="A1738" s="3">
        <f>RSI!A1738</f>
        <v>0</v>
      </c>
      <c r="B1738" s="2">
        <f>RSI!B1738</f>
        <v>0</v>
      </c>
      <c r="C1738" s="2">
        <f>RSI!I1738</f>
        <v>6.11982603408876</v>
      </c>
      <c r="D1738" s="2">
        <f>MACD!E1738</f>
        <v>-8.969963818663574E-25</v>
      </c>
      <c r="E1738" s="2">
        <f>MACD!F1738</f>
        <v>-1.3191123262740559E-24</v>
      </c>
      <c r="F1738" s="2">
        <f>'Moving Avg'!D1738</f>
        <v>0</v>
      </c>
      <c r="G1738" s="2">
        <f>'Moving Avg'!F1738</f>
        <v>0</v>
      </c>
      <c r="H1738" s="2">
        <f>'Moving Avg'!G1738</f>
        <v>0</v>
      </c>
      <c r="I1738" s="2">
        <f>'Moving Avg'!H1738</f>
        <v>0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50</v>
      </c>
      <c r="N1738" s="8">
        <f t="shared" si="271"/>
        <v>0</v>
      </c>
      <c r="O1738" s="8">
        <f t="shared" si="272"/>
        <v>0</v>
      </c>
      <c r="P1738" s="8">
        <f t="shared" si="273"/>
        <v>33</v>
      </c>
      <c r="Q1738" s="9">
        <f t="shared" si="274"/>
        <v>22.45</v>
      </c>
      <c r="R1738" s="9">
        <f t="shared" si="275"/>
        <v>18.25</v>
      </c>
      <c r="S1738" s="9">
        <f t="shared" si="276"/>
        <v>22.35</v>
      </c>
      <c r="T1738" s="9">
        <f t="shared" si="277"/>
        <v>20.75</v>
      </c>
      <c r="U1738" s="8">
        <f t="shared" si="278"/>
        <v>21.016666666666669</v>
      </c>
      <c r="V1738" s="8">
        <f t="shared" si="279"/>
        <v>20.950000000000003</v>
      </c>
    </row>
    <row r="1739" spans="1:22" ht="13.5" x14ac:dyDescent="0.25">
      <c r="A1739" s="3">
        <f>RSI!A1739</f>
        <v>0</v>
      </c>
      <c r="B1739" s="2">
        <f>RSI!B1739</f>
        <v>0</v>
      </c>
      <c r="C1739" s="2">
        <f>RSI!I1739</f>
        <v>6.11982603408876</v>
      </c>
      <c r="D1739" s="2">
        <f>MACD!E1739</f>
        <v>-8.3055220543181234E-25</v>
      </c>
      <c r="E1739" s="2">
        <f>MACD!F1739</f>
        <v>-1.2214003021056074E-24</v>
      </c>
      <c r="F1739" s="2">
        <f>'Moving Avg'!D1739</f>
        <v>0</v>
      </c>
      <c r="G1739" s="2">
        <f>'Moving Avg'!F1739</f>
        <v>0</v>
      </c>
      <c r="H1739" s="2">
        <f>'Moving Avg'!G1739</f>
        <v>0</v>
      </c>
      <c r="I1739" s="2">
        <f>'Moving Avg'!H1739</f>
        <v>0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50</v>
      </c>
      <c r="N1739" s="8">
        <f t="shared" si="271"/>
        <v>0</v>
      </c>
      <c r="O1739" s="8">
        <f t="shared" si="272"/>
        <v>0</v>
      </c>
      <c r="P1739" s="8">
        <f t="shared" si="273"/>
        <v>33</v>
      </c>
      <c r="Q1739" s="9">
        <f t="shared" si="274"/>
        <v>22.45</v>
      </c>
      <c r="R1739" s="9">
        <f t="shared" si="275"/>
        <v>18.25</v>
      </c>
      <c r="S1739" s="9">
        <f t="shared" si="276"/>
        <v>22.35</v>
      </c>
      <c r="T1739" s="9">
        <f t="shared" si="277"/>
        <v>20.75</v>
      </c>
      <c r="U1739" s="8">
        <f t="shared" si="278"/>
        <v>21.016666666666669</v>
      </c>
      <c r="V1739" s="8">
        <f t="shared" si="279"/>
        <v>20.950000000000003</v>
      </c>
    </row>
    <row r="1740" spans="1:22" ht="13.5" x14ac:dyDescent="0.25">
      <c r="A1740" s="3">
        <f>RSI!A1740</f>
        <v>0</v>
      </c>
      <c r="B1740" s="2">
        <f>RSI!B1740</f>
        <v>0</v>
      </c>
      <c r="C1740" s="2">
        <f>RSI!I1740</f>
        <v>6.11982603408876</v>
      </c>
      <c r="D1740" s="2">
        <f>MACD!E1740</f>
        <v>-7.6902981984427066E-25</v>
      </c>
      <c r="E1740" s="2">
        <f>MACD!F1740</f>
        <v>-1.13092620565334E-24</v>
      </c>
      <c r="F1740" s="2">
        <f>'Moving Avg'!D1740</f>
        <v>0</v>
      </c>
      <c r="G1740" s="2">
        <f>'Moving Avg'!F1740</f>
        <v>0</v>
      </c>
      <c r="H1740" s="2">
        <f>'Moving Avg'!G1740</f>
        <v>0</v>
      </c>
      <c r="I1740" s="2">
        <f>'Moving Avg'!H1740</f>
        <v>0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50</v>
      </c>
      <c r="N1740" s="8">
        <f t="shared" si="271"/>
        <v>0</v>
      </c>
      <c r="O1740" s="8">
        <f t="shared" si="272"/>
        <v>0</v>
      </c>
      <c r="P1740" s="8">
        <f t="shared" si="273"/>
        <v>33</v>
      </c>
      <c r="Q1740" s="9">
        <f t="shared" si="274"/>
        <v>22.45</v>
      </c>
      <c r="R1740" s="9">
        <f t="shared" si="275"/>
        <v>18.25</v>
      </c>
      <c r="S1740" s="9">
        <f t="shared" si="276"/>
        <v>22.35</v>
      </c>
      <c r="T1740" s="9">
        <f t="shared" si="277"/>
        <v>20.75</v>
      </c>
      <c r="U1740" s="8">
        <f t="shared" si="278"/>
        <v>21.016666666666669</v>
      </c>
      <c r="V1740" s="8">
        <f t="shared" si="279"/>
        <v>20.950000000000003</v>
      </c>
    </row>
    <row r="1741" spans="1:22" ht="13.5" x14ac:dyDescent="0.25">
      <c r="A1741" s="3">
        <f>RSI!A1741</f>
        <v>0</v>
      </c>
      <c r="B1741" s="2">
        <f>RSI!B1741</f>
        <v>0</v>
      </c>
      <c r="C1741" s="2">
        <f>RSI!I1741</f>
        <v>6.11982603408876</v>
      </c>
      <c r="D1741" s="2">
        <f>MACD!E1741</f>
        <v>-7.120646480039543E-25</v>
      </c>
      <c r="E1741" s="2">
        <f>MACD!F1741</f>
        <v>-1.0471538941234629E-24</v>
      </c>
      <c r="F1741" s="2">
        <f>'Moving Avg'!D1741</f>
        <v>0</v>
      </c>
      <c r="G1741" s="2">
        <f>'Moving Avg'!F1741</f>
        <v>0</v>
      </c>
      <c r="H1741" s="2">
        <f>'Moving Avg'!G1741</f>
        <v>0</v>
      </c>
      <c r="I1741" s="2">
        <f>'Moving Avg'!H1741</f>
        <v>0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50</v>
      </c>
      <c r="N1741" s="8">
        <f t="shared" si="271"/>
        <v>0</v>
      </c>
      <c r="O1741" s="8">
        <f t="shared" si="272"/>
        <v>0</v>
      </c>
      <c r="P1741" s="8">
        <f t="shared" si="273"/>
        <v>33</v>
      </c>
      <c r="Q1741" s="9">
        <f t="shared" si="274"/>
        <v>22.45</v>
      </c>
      <c r="R1741" s="9">
        <f t="shared" si="275"/>
        <v>18.25</v>
      </c>
      <c r="S1741" s="9">
        <f t="shared" si="276"/>
        <v>22.35</v>
      </c>
      <c r="T1741" s="9">
        <f t="shared" si="277"/>
        <v>20.75</v>
      </c>
      <c r="U1741" s="8">
        <f t="shared" si="278"/>
        <v>21.016666666666669</v>
      </c>
      <c r="V1741" s="8">
        <f t="shared" si="279"/>
        <v>20.950000000000003</v>
      </c>
    </row>
    <row r="1742" spans="1:22" ht="13.5" x14ac:dyDescent="0.25">
      <c r="A1742" s="3">
        <f>RSI!A1742</f>
        <v>0</v>
      </c>
      <c r="B1742" s="2">
        <f>RSI!B1742</f>
        <v>0</v>
      </c>
      <c r="C1742" s="2">
        <f>RSI!I1742</f>
        <v>6.11982603408876</v>
      </c>
      <c r="D1742" s="2">
        <f>MACD!E1742</f>
        <v>-6.5931911852217987E-25</v>
      </c>
      <c r="E1742" s="2">
        <f>MACD!F1742</f>
        <v>-9.6958693900320629E-25</v>
      </c>
      <c r="F1742" s="2">
        <f>'Moving Avg'!D1742</f>
        <v>0</v>
      </c>
      <c r="G1742" s="2">
        <f>'Moving Avg'!F1742</f>
        <v>0</v>
      </c>
      <c r="H1742" s="2">
        <f>'Moving Avg'!G1742</f>
        <v>0</v>
      </c>
      <c r="I1742" s="2">
        <f>'Moving Avg'!H1742</f>
        <v>0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  <c r="M1742" s="8">
        <f t="shared" si="270"/>
        <v>50</v>
      </c>
      <c r="N1742" s="8">
        <f t="shared" si="271"/>
        <v>0</v>
      </c>
      <c r="O1742" s="8">
        <f t="shared" si="272"/>
        <v>0</v>
      </c>
      <c r="P1742" s="8">
        <f t="shared" si="273"/>
        <v>33</v>
      </c>
      <c r="Q1742" s="9">
        <f t="shared" si="274"/>
        <v>22.45</v>
      </c>
      <c r="R1742" s="9">
        <f t="shared" si="275"/>
        <v>18.25</v>
      </c>
      <c r="S1742" s="9">
        <f t="shared" si="276"/>
        <v>22.35</v>
      </c>
      <c r="T1742" s="9">
        <f t="shared" si="277"/>
        <v>20.75</v>
      </c>
      <c r="U1742" s="8">
        <f t="shared" si="278"/>
        <v>21.016666666666669</v>
      </c>
      <c r="V1742" s="8">
        <f t="shared" si="279"/>
        <v>20.950000000000003</v>
      </c>
    </row>
    <row r="1743" spans="1:22" ht="13.5" x14ac:dyDescent="0.25">
      <c r="A1743" s="3">
        <f>RSI!A1743</f>
        <v>0</v>
      </c>
      <c r="B1743" s="2">
        <f>RSI!B1743</f>
        <v>0</v>
      </c>
      <c r="C1743" s="2">
        <f>RSI!I1743</f>
        <v>6.11982603408876</v>
      </c>
      <c r="D1743" s="2">
        <f>MACD!E1743</f>
        <v>-6.1048066529831471E-25</v>
      </c>
      <c r="E1743" s="2">
        <f>MACD!F1743</f>
        <v>-8.9776568426222805E-25</v>
      </c>
      <c r="F1743" s="2">
        <f>'Moving Avg'!D1743</f>
        <v>0</v>
      </c>
      <c r="G1743" s="2">
        <f>'Moving Avg'!F1743</f>
        <v>0</v>
      </c>
      <c r="H1743" s="2">
        <f>'Moving Avg'!G1743</f>
        <v>0</v>
      </c>
      <c r="I1743" s="2">
        <f>'Moving Avg'!H1743</f>
        <v>0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33</v>
      </c>
      <c r="Q1743" s="9">
        <f t="shared" si="274"/>
        <v>22.45</v>
      </c>
      <c r="R1743" s="9">
        <f t="shared" si="275"/>
        <v>18.25</v>
      </c>
      <c r="S1743" s="9">
        <f t="shared" si="276"/>
        <v>22.35</v>
      </c>
      <c r="T1743" s="9">
        <f t="shared" si="277"/>
        <v>20.75</v>
      </c>
      <c r="U1743" s="8">
        <f t="shared" si="278"/>
        <v>21.016666666666669</v>
      </c>
      <c r="V1743" s="8">
        <f t="shared" si="279"/>
        <v>20.950000000000003</v>
      </c>
    </row>
    <row r="1744" spans="1:22" ht="13.5" x14ac:dyDescent="0.25">
      <c r="A1744" s="3">
        <f>RSI!A1744</f>
        <v>0</v>
      </c>
      <c r="B1744" s="2">
        <f>RSI!B1744</f>
        <v>0</v>
      </c>
      <c r="C1744" s="2">
        <f>RSI!I1744</f>
        <v>6.11982603408876</v>
      </c>
      <c r="D1744" s="2">
        <f>MACD!E1744</f>
        <v>-5.652598752762173E-25</v>
      </c>
      <c r="E1744" s="2">
        <f>MACD!F1744</f>
        <v>-8.3126452246502586E-25</v>
      </c>
      <c r="F1744" s="2">
        <f>'Moving Avg'!D1744</f>
        <v>0</v>
      </c>
      <c r="G1744" s="2">
        <f>'Moving Avg'!F1744</f>
        <v>0</v>
      </c>
      <c r="H1744" s="2">
        <f>'Moving Avg'!G1744</f>
        <v>0</v>
      </c>
      <c r="I1744" s="2">
        <f>'Moving Avg'!H1744</f>
        <v>0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  <c r="M1744" s="8">
        <f t="shared" si="270"/>
        <v>50</v>
      </c>
      <c r="N1744" s="8">
        <f t="shared" si="271"/>
        <v>0</v>
      </c>
      <c r="O1744" s="8">
        <f t="shared" si="272"/>
        <v>0</v>
      </c>
      <c r="P1744" s="8">
        <f t="shared" si="273"/>
        <v>33</v>
      </c>
      <c r="Q1744" s="9">
        <f t="shared" si="274"/>
        <v>22.45</v>
      </c>
      <c r="R1744" s="9">
        <f t="shared" si="275"/>
        <v>18.25</v>
      </c>
      <c r="S1744" s="9">
        <f t="shared" si="276"/>
        <v>22.35</v>
      </c>
      <c r="T1744" s="9">
        <f t="shared" si="277"/>
        <v>20.75</v>
      </c>
      <c r="U1744" s="8">
        <f t="shared" si="278"/>
        <v>21.016666666666669</v>
      </c>
      <c r="V1744" s="8">
        <f t="shared" si="279"/>
        <v>20.950000000000003</v>
      </c>
    </row>
    <row r="1745" spans="1:22" ht="13.5" x14ac:dyDescent="0.25">
      <c r="A1745" s="3">
        <f>RSI!A1745</f>
        <v>0</v>
      </c>
      <c r="B1745" s="2">
        <f>RSI!B1745</f>
        <v>0</v>
      </c>
      <c r="C1745" s="2">
        <f>RSI!I1745</f>
        <v>6.11982603408876</v>
      </c>
      <c r="D1745" s="2">
        <f>MACD!E1745</f>
        <v>-5.2338877340390494E-25</v>
      </c>
      <c r="E1745" s="2">
        <f>MACD!F1745</f>
        <v>-7.6968937265280175E-25</v>
      </c>
      <c r="F1745" s="2">
        <f>'Moving Avg'!D1745</f>
        <v>0</v>
      </c>
      <c r="G1745" s="2">
        <f>'Moving Avg'!F1745</f>
        <v>0</v>
      </c>
      <c r="H1745" s="2">
        <f>'Moving Avg'!G1745</f>
        <v>0</v>
      </c>
      <c r="I1745" s="2">
        <f>'Moving Avg'!H1745</f>
        <v>0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33</v>
      </c>
      <c r="Q1745" s="9">
        <f t="shared" si="274"/>
        <v>22.45</v>
      </c>
      <c r="R1745" s="9">
        <f t="shared" si="275"/>
        <v>18.25</v>
      </c>
      <c r="S1745" s="9">
        <f t="shared" si="276"/>
        <v>22.35</v>
      </c>
      <c r="T1745" s="9">
        <f t="shared" si="277"/>
        <v>20.75</v>
      </c>
      <c r="U1745" s="8">
        <f t="shared" si="278"/>
        <v>21.016666666666669</v>
      </c>
      <c r="V1745" s="8">
        <f t="shared" si="279"/>
        <v>20.950000000000003</v>
      </c>
    </row>
    <row r="1746" spans="1:22" ht="13.5" x14ac:dyDescent="0.25">
      <c r="A1746" s="3">
        <f>RSI!A1746</f>
        <v>0</v>
      </c>
      <c r="B1746" s="2">
        <f>RSI!B1746</f>
        <v>0</v>
      </c>
      <c r="C1746" s="2">
        <f>RSI!I1746</f>
        <v>6.11982603408876</v>
      </c>
      <c r="D1746" s="2">
        <f>MACD!E1746</f>
        <v>-4.8461923463324529E-25</v>
      </c>
      <c r="E1746" s="2">
        <f>MACD!F1746</f>
        <v>-7.1267534504889055E-25</v>
      </c>
      <c r="F1746" s="2">
        <f>'Moving Avg'!D1746</f>
        <v>0</v>
      </c>
      <c r="G1746" s="2">
        <f>'Moving Avg'!F1746</f>
        <v>0</v>
      </c>
      <c r="H1746" s="2">
        <f>'Moving Avg'!G1746</f>
        <v>0</v>
      </c>
      <c r="I1746" s="2">
        <f>'Moving Avg'!H1746</f>
        <v>0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  <c r="M1746" s="8">
        <f t="shared" si="270"/>
        <v>50</v>
      </c>
      <c r="N1746" s="8">
        <f t="shared" si="271"/>
        <v>0</v>
      </c>
      <c r="O1746" s="8">
        <f t="shared" si="272"/>
        <v>0</v>
      </c>
      <c r="P1746" s="8">
        <f t="shared" si="273"/>
        <v>33</v>
      </c>
      <c r="Q1746" s="9">
        <f t="shared" si="274"/>
        <v>22.45</v>
      </c>
      <c r="R1746" s="9">
        <f t="shared" si="275"/>
        <v>18.25</v>
      </c>
      <c r="S1746" s="9">
        <f t="shared" si="276"/>
        <v>22.35</v>
      </c>
      <c r="T1746" s="9">
        <f t="shared" si="277"/>
        <v>20.75</v>
      </c>
      <c r="U1746" s="8">
        <f t="shared" si="278"/>
        <v>21.016666666666669</v>
      </c>
      <c r="V1746" s="8">
        <f t="shared" si="279"/>
        <v>20.950000000000003</v>
      </c>
    </row>
    <row r="1747" spans="1:22" ht="13.5" x14ac:dyDescent="0.25">
      <c r="A1747" s="3">
        <f>RSI!A1747</f>
        <v>0</v>
      </c>
      <c r="B1747" s="2">
        <f>RSI!B1747</f>
        <v>0</v>
      </c>
      <c r="C1747" s="2">
        <f>RSI!I1747</f>
        <v>6.11982603408876</v>
      </c>
      <c r="D1747" s="2">
        <f>MACD!E1747</f>
        <v>-4.4872151354930116E-25</v>
      </c>
      <c r="E1747" s="2">
        <f>MACD!F1747</f>
        <v>-6.5988457874897271E-25</v>
      </c>
      <c r="F1747" s="2">
        <f>'Moving Avg'!D1747</f>
        <v>0</v>
      </c>
      <c r="G1747" s="2">
        <f>'Moving Avg'!F1747</f>
        <v>0</v>
      </c>
      <c r="H1747" s="2">
        <f>'Moving Avg'!G1747</f>
        <v>0</v>
      </c>
      <c r="I1747" s="2">
        <f>'Moving Avg'!H1747</f>
        <v>0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  <c r="M1747" s="8">
        <f t="shared" si="270"/>
        <v>50</v>
      </c>
      <c r="N1747" s="8">
        <f t="shared" si="271"/>
        <v>0</v>
      </c>
      <c r="O1747" s="8">
        <f t="shared" si="272"/>
        <v>0</v>
      </c>
      <c r="P1747" s="8">
        <f t="shared" si="273"/>
        <v>33</v>
      </c>
      <c r="Q1747" s="9">
        <f t="shared" si="274"/>
        <v>22.45</v>
      </c>
      <c r="R1747" s="9">
        <f t="shared" si="275"/>
        <v>18.25</v>
      </c>
      <c r="S1747" s="9">
        <f t="shared" si="276"/>
        <v>22.35</v>
      </c>
      <c r="T1747" s="9">
        <f t="shared" si="277"/>
        <v>20.75</v>
      </c>
      <c r="U1747" s="8">
        <f t="shared" si="278"/>
        <v>21.016666666666669</v>
      </c>
      <c r="V1747" s="8">
        <f t="shared" si="279"/>
        <v>20.950000000000003</v>
      </c>
    </row>
    <row r="1748" spans="1:22" ht="13.5" x14ac:dyDescent="0.25">
      <c r="A1748" s="3">
        <f>RSI!A1748</f>
        <v>0</v>
      </c>
      <c r="B1748" s="2">
        <f>RSI!B1748</f>
        <v>0</v>
      </c>
      <c r="C1748" s="2">
        <f>RSI!I1748</f>
        <v>6.11982603408876</v>
      </c>
      <c r="D1748" s="2">
        <f>MACD!E1748</f>
        <v>-4.1548288291601955E-25</v>
      </c>
      <c r="E1748" s="2">
        <f>MACD!F1748</f>
        <v>-6.1100423958238215E-25</v>
      </c>
      <c r="F1748" s="2">
        <f>'Moving Avg'!D1748</f>
        <v>0</v>
      </c>
      <c r="G1748" s="2">
        <f>'Moving Avg'!F1748</f>
        <v>0</v>
      </c>
      <c r="H1748" s="2">
        <f>'Moving Avg'!G1748</f>
        <v>0</v>
      </c>
      <c r="I1748" s="2">
        <f>'Moving Avg'!H1748</f>
        <v>0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  <c r="M1748" s="8">
        <f t="shared" si="270"/>
        <v>50</v>
      </c>
      <c r="N1748" s="8">
        <f t="shared" si="271"/>
        <v>0</v>
      </c>
      <c r="O1748" s="8">
        <f t="shared" si="272"/>
        <v>0</v>
      </c>
      <c r="P1748" s="8">
        <f t="shared" si="273"/>
        <v>33</v>
      </c>
      <c r="Q1748" s="9">
        <f t="shared" si="274"/>
        <v>22.45</v>
      </c>
      <c r="R1748" s="9">
        <f t="shared" si="275"/>
        <v>18.25</v>
      </c>
      <c r="S1748" s="9">
        <f t="shared" si="276"/>
        <v>22.35</v>
      </c>
      <c r="T1748" s="9">
        <f t="shared" si="277"/>
        <v>20.75</v>
      </c>
      <c r="U1748" s="8">
        <f t="shared" si="278"/>
        <v>21.016666666666669</v>
      </c>
      <c r="V1748" s="8">
        <f t="shared" si="279"/>
        <v>20.950000000000003</v>
      </c>
    </row>
    <row r="1749" spans="1:22" ht="13.5" x14ac:dyDescent="0.25">
      <c r="A1749" s="3">
        <f>RSI!A1749</f>
        <v>0</v>
      </c>
      <c r="B1749" s="2">
        <f>RSI!B1749</f>
        <v>0</v>
      </c>
      <c r="C1749" s="2">
        <f>RSI!I1749</f>
        <v>6.11982603408876</v>
      </c>
      <c r="D1749" s="2">
        <f>MACD!E1749</f>
        <v>-3.8470637307038849E-25</v>
      </c>
      <c r="E1749" s="2">
        <f>MACD!F1749</f>
        <v>-5.6574466627998347E-25</v>
      </c>
      <c r="F1749" s="2">
        <f>'Moving Avg'!D1749</f>
        <v>0</v>
      </c>
      <c r="G1749" s="2">
        <f>'Moving Avg'!F1749</f>
        <v>0</v>
      </c>
      <c r="H1749" s="2">
        <f>'Moving Avg'!G1749</f>
        <v>0</v>
      </c>
      <c r="I1749" s="2">
        <f>'Moving Avg'!H1749</f>
        <v>0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  <c r="M1749" s="8">
        <f t="shared" si="270"/>
        <v>50</v>
      </c>
      <c r="N1749" s="8">
        <f t="shared" si="271"/>
        <v>0</v>
      </c>
      <c r="O1749" s="8">
        <f t="shared" si="272"/>
        <v>0</v>
      </c>
      <c r="P1749" s="8">
        <f t="shared" si="273"/>
        <v>33</v>
      </c>
      <c r="Q1749" s="9">
        <f t="shared" si="274"/>
        <v>22.45</v>
      </c>
      <c r="R1749" s="9">
        <f t="shared" si="275"/>
        <v>18.25</v>
      </c>
      <c r="S1749" s="9">
        <f t="shared" si="276"/>
        <v>22.35</v>
      </c>
      <c r="T1749" s="9">
        <f t="shared" si="277"/>
        <v>20.75</v>
      </c>
      <c r="U1749" s="8">
        <f t="shared" si="278"/>
        <v>21.016666666666669</v>
      </c>
      <c r="V1749" s="8">
        <f t="shared" si="279"/>
        <v>20.950000000000003</v>
      </c>
    </row>
    <row r="1750" spans="1:22" ht="13.5" x14ac:dyDescent="0.25">
      <c r="A1750" s="3">
        <f>RSI!A1750</f>
        <v>0</v>
      </c>
      <c r="B1750" s="2">
        <f>RSI!B1750</f>
        <v>0</v>
      </c>
      <c r="C1750" s="2">
        <f>RSI!I1750</f>
        <v>6.11982603408876</v>
      </c>
      <c r="D1750" s="2">
        <f>MACD!E1750</f>
        <v>-3.5620960469480417E-25</v>
      </c>
      <c r="E1750" s="2">
        <f>MACD!F1750</f>
        <v>-5.2383765396294764E-25</v>
      </c>
      <c r="F1750" s="2">
        <f>'Moving Avg'!D1750</f>
        <v>0</v>
      </c>
      <c r="G1750" s="2">
        <f>'Moving Avg'!F1750</f>
        <v>0</v>
      </c>
      <c r="H1750" s="2">
        <f>'Moving Avg'!G1750</f>
        <v>0</v>
      </c>
      <c r="I1750" s="2">
        <f>'Moving Avg'!H1750</f>
        <v>0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  <c r="M1750" s="8">
        <f t="shared" si="270"/>
        <v>50</v>
      </c>
      <c r="N1750" s="8">
        <f t="shared" si="271"/>
        <v>0</v>
      </c>
      <c r="O1750" s="8">
        <f t="shared" si="272"/>
        <v>0</v>
      </c>
      <c r="P1750" s="8">
        <f t="shared" si="273"/>
        <v>33</v>
      </c>
      <c r="Q1750" s="9">
        <f t="shared" si="274"/>
        <v>22.45</v>
      </c>
      <c r="R1750" s="9">
        <f t="shared" si="275"/>
        <v>18.25</v>
      </c>
      <c r="S1750" s="9">
        <f t="shared" si="276"/>
        <v>22.35</v>
      </c>
      <c r="T1750" s="9">
        <f t="shared" si="277"/>
        <v>20.75</v>
      </c>
      <c r="U1750" s="8">
        <f t="shared" si="278"/>
        <v>21.016666666666669</v>
      </c>
      <c r="V1750" s="8">
        <f t="shared" si="279"/>
        <v>20.950000000000003</v>
      </c>
    </row>
    <row r="1751" spans="1:22" ht="13.5" x14ac:dyDescent="0.25">
      <c r="A1751" s="3">
        <f>RSI!A1751</f>
        <v>0</v>
      </c>
      <c r="B1751" s="2">
        <f>RSI!B1751</f>
        <v>0</v>
      </c>
      <c r="C1751" s="2">
        <f>RSI!I1751</f>
        <v>6.11982603408876</v>
      </c>
      <c r="D1751" s="2">
        <f>MACD!E1751</f>
        <v>-3.2982370805074458E-25</v>
      </c>
      <c r="E1751" s="2">
        <f>MACD!F1751</f>
        <v>-4.8503486478050707E-25</v>
      </c>
      <c r="F1751" s="2">
        <f>'Moving Avg'!D1751</f>
        <v>0</v>
      </c>
      <c r="G1751" s="2">
        <f>'Moving Avg'!F1751</f>
        <v>0</v>
      </c>
      <c r="H1751" s="2">
        <f>'Moving Avg'!G1751</f>
        <v>0</v>
      </c>
      <c r="I1751" s="2">
        <f>'Moving Avg'!H1751</f>
        <v>0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  <c r="M1751" s="8">
        <f t="shared" si="270"/>
        <v>50</v>
      </c>
      <c r="N1751" s="8">
        <f t="shared" si="271"/>
        <v>0</v>
      </c>
      <c r="O1751" s="8">
        <f t="shared" si="272"/>
        <v>0</v>
      </c>
      <c r="P1751" s="8">
        <f t="shared" si="273"/>
        <v>33</v>
      </c>
      <c r="Q1751" s="9">
        <f t="shared" si="274"/>
        <v>22.45</v>
      </c>
      <c r="R1751" s="9">
        <f t="shared" si="275"/>
        <v>18.25</v>
      </c>
      <c r="S1751" s="9">
        <f t="shared" si="276"/>
        <v>22.35</v>
      </c>
      <c r="T1751" s="9">
        <f t="shared" si="277"/>
        <v>20.75</v>
      </c>
      <c r="U1751" s="8">
        <f t="shared" si="278"/>
        <v>21.016666666666669</v>
      </c>
      <c r="V1751" s="8">
        <f t="shared" si="279"/>
        <v>20.950000000000003</v>
      </c>
    </row>
    <row r="1752" spans="1:22" ht="13.5" x14ac:dyDescent="0.25">
      <c r="A1752" s="3">
        <f>RSI!A1752</f>
        <v>0</v>
      </c>
      <c r="B1752" s="2">
        <f>RSI!B1752</f>
        <v>0</v>
      </c>
      <c r="C1752" s="2">
        <f>RSI!I1752</f>
        <v>6.11982603408876</v>
      </c>
      <c r="D1752" s="2">
        <f>MACD!E1752</f>
        <v>-3.0539232226920796E-25</v>
      </c>
      <c r="E1752" s="2">
        <f>MACD!F1752</f>
        <v>-4.4910635627824726E-25</v>
      </c>
      <c r="F1752" s="2">
        <f>'Moving Avg'!D1752</f>
        <v>0</v>
      </c>
      <c r="G1752" s="2">
        <f>'Moving Avg'!F1752</f>
        <v>0</v>
      </c>
      <c r="H1752" s="2">
        <f>'Moving Avg'!G1752</f>
        <v>0</v>
      </c>
      <c r="I1752" s="2">
        <f>'Moving Avg'!H1752</f>
        <v>0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  <c r="M1752" s="8">
        <f t="shared" si="270"/>
        <v>50</v>
      </c>
      <c r="N1752" s="8">
        <f t="shared" si="271"/>
        <v>0</v>
      </c>
      <c r="O1752" s="8">
        <f t="shared" si="272"/>
        <v>0</v>
      </c>
      <c r="P1752" s="8">
        <f t="shared" si="273"/>
        <v>33</v>
      </c>
      <c r="Q1752" s="9">
        <f t="shared" si="274"/>
        <v>22.45</v>
      </c>
      <c r="R1752" s="9">
        <f t="shared" si="275"/>
        <v>18.25</v>
      </c>
      <c r="S1752" s="9">
        <f t="shared" si="276"/>
        <v>22.35</v>
      </c>
      <c r="T1752" s="9">
        <f t="shared" si="277"/>
        <v>20.75</v>
      </c>
      <c r="U1752" s="8">
        <f t="shared" si="278"/>
        <v>21.016666666666669</v>
      </c>
      <c r="V1752" s="8">
        <f t="shared" si="279"/>
        <v>20.950000000000003</v>
      </c>
    </row>
    <row r="1753" spans="1:22" ht="13.5" x14ac:dyDescent="0.25">
      <c r="A1753" s="3">
        <f>RSI!A1753</f>
        <v>0</v>
      </c>
      <c r="B1753" s="2">
        <f>RSI!B1753</f>
        <v>0</v>
      </c>
      <c r="C1753" s="2">
        <f>RSI!I1753</f>
        <v>6.11982603408876</v>
      </c>
      <c r="D1753" s="2">
        <f>MACD!E1753</f>
        <v>-2.8277066876778516E-25</v>
      </c>
      <c r="E1753" s="2">
        <f>MACD!F1753</f>
        <v>-4.1583921877615488E-25</v>
      </c>
      <c r="F1753" s="2">
        <f>'Moving Avg'!D1753</f>
        <v>0</v>
      </c>
      <c r="G1753" s="2">
        <f>'Moving Avg'!F1753</f>
        <v>0</v>
      </c>
      <c r="H1753" s="2">
        <f>'Moving Avg'!G1753</f>
        <v>0</v>
      </c>
      <c r="I1753" s="2">
        <f>'Moving Avg'!H1753</f>
        <v>0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  <c r="M1753" s="8">
        <f t="shared" si="270"/>
        <v>50</v>
      </c>
      <c r="N1753" s="8">
        <f t="shared" si="271"/>
        <v>0</v>
      </c>
      <c r="O1753" s="8">
        <f t="shared" si="272"/>
        <v>0</v>
      </c>
      <c r="P1753" s="8">
        <f t="shared" si="273"/>
        <v>33</v>
      </c>
      <c r="Q1753" s="9">
        <f t="shared" si="274"/>
        <v>22.45</v>
      </c>
      <c r="R1753" s="9">
        <f t="shared" si="275"/>
        <v>18.25</v>
      </c>
      <c r="S1753" s="9">
        <f t="shared" si="276"/>
        <v>22.35</v>
      </c>
      <c r="T1753" s="9">
        <f t="shared" si="277"/>
        <v>20.75</v>
      </c>
      <c r="U1753" s="8">
        <f t="shared" si="278"/>
        <v>21.016666666666669</v>
      </c>
      <c r="V1753" s="8">
        <f t="shared" si="279"/>
        <v>20.950000000000003</v>
      </c>
    </row>
    <row r="1754" spans="1:22" ht="13.5" x14ac:dyDescent="0.25">
      <c r="A1754" s="3">
        <f>RSI!A1754</f>
        <v>0</v>
      </c>
      <c r="B1754" s="2">
        <f>RSI!B1754</f>
        <v>0</v>
      </c>
      <c r="C1754" s="2">
        <f>RSI!I1754</f>
        <v>6.11982603408876</v>
      </c>
      <c r="D1754" s="2">
        <f>MACD!E1754</f>
        <v>-2.6182469330350477E-25</v>
      </c>
      <c r="E1754" s="2">
        <f>MACD!F1754</f>
        <v>-3.8503631368162488E-25</v>
      </c>
      <c r="F1754" s="2">
        <f>'Moving Avg'!D1754</f>
        <v>0</v>
      </c>
      <c r="G1754" s="2">
        <f>'Moving Avg'!F1754</f>
        <v>0</v>
      </c>
      <c r="H1754" s="2">
        <f>'Moving Avg'!G1754</f>
        <v>0</v>
      </c>
      <c r="I1754" s="2">
        <f>'Moving Avg'!H1754</f>
        <v>0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  <c r="M1754" s="8">
        <f t="shared" si="270"/>
        <v>50</v>
      </c>
      <c r="N1754" s="8">
        <f t="shared" si="271"/>
        <v>0</v>
      </c>
      <c r="O1754" s="8">
        <f t="shared" si="272"/>
        <v>0</v>
      </c>
      <c r="P1754" s="8">
        <f t="shared" si="273"/>
        <v>33</v>
      </c>
      <c r="Q1754" s="9">
        <f t="shared" si="274"/>
        <v>22.45</v>
      </c>
      <c r="R1754" s="9">
        <f t="shared" si="275"/>
        <v>18.25</v>
      </c>
      <c r="S1754" s="9">
        <f t="shared" si="276"/>
        <v>22.35</v>
      </c>
      <c r="T1754" s="9">
        <f t="shared" si="277"/>
        <v>20.75</v>
      </c>
      <c r="U1754" s="8">
        <f t="shared" si="278"/>
        <v>21.016666666666669</v>
      </c>
      <c r="V1754" s="8">
        <f t="shared" si="279"/>
        <v>20.950000000000003</v>
      </c>
    </row>
    <row r="1755" spans="1:22" ht="13.5" x14ac:dyDescent="0.25">
      <c r="A1755" s="3">
        <f>RSI!A1755</f>
        <v>0</v>
      </c>
      <c r="B1755" s="2">
        <f>RSI!B1755</f>
        <v>0</v>
      </c>
      <c r="C1755" s="2">
        <f>RSI!I1755</f>
        <v>6.11982603408876</v>
      </c>
      <c r="D1755" s="2">
        <f>MACD!E1755</f>
        <v>-2.4243027157731925E-25</v>
      </c>
      <c r="E1755" s="2">
        <f>MACD!F1755</f>
        <v>-3.5651510526076378E-25</v>
      </c>
      <c r="F1755" s="2">
        <f>'Moving Avg'!D1755</f>
        <v>0</v>
      </c>
      <c r="G1755" s="2">
        <f>'Moving Avg'!F1755</f>
        <v>0</v>
      </c>
      <c r="H1755" s="2">
        <f>'Moving Avg'!G1755</f>
        <v>0</v>
      </c>
      <c r="I1755" s="2">
        <f>'Moving Avg'!H1755</f>
        <v>0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  <c r="M1755" s="8">
        <f t="shared" si="270"/>
        <v>50</v>
      </c>
      <c r="N1755" s="8">
        <f t="shared" si="271"/>
        <v>0</v>
      </c>
      <c r="O1755" s="8">
        <f t="shared" si="272"/>
        <v>0</v>
      </c>
      <c r="P1755" s="8">
        <f t="shared" si="273"/>
        <v>33</v>
      </c>
      <c r="Q1755" s="9">
        <f t="shared" si="274"/>
        <v>22.45</v>
      </c>
      <c r="R1755" s="9">
        <f t="shared" si="275"/>
        <v>18.25</v>
      </c>
      <c r="S1755" s="9">
        <f t="shared" si="276"/>
        <v>22.35</v>
      </c>
      <c r="T1755" s="9">
        <f t="shared" si="277"/>
        <v>20.75</v>
      </c>
      <c r="U1755" s="8">
        <f t="shared" si="278"/>
        <v>21.016666666666669</v>
      </c>
      <c r="V1755" s="8">
        <f t="shared" si="279"/>
        <v>20.950000000000003</v>
      </c>
    </row>
    <row r="1756" spans="1:22" ht="13.5" x14ac:dyDescent="0.25">
      <c r="A1756" s="3">
        <f>RSI!A1756</f>
        <v>0</v>
      </c>
      <c r="B1756" s="2">
        <f>RSI!B1756</f>
        <v>0</v>
      </c>
      <c r="C1756" s="2">
        <f>RSI!I1756</f>
        <v>6.11982603408876</v>
      </c>
      <c r="D1756" s="2">
        <f>MACD!E1756</f>
        <v>-2.2447247368270301E-25</v>
      </c>
      <c r="E1756" s="2">
        <f>MACD!F1756</f>
        <v>-3.3010657894515168E-25</v>
      </c>
      <c r="F1756" s="2">
        <f>'Moving Avg'!D1756</f>
        <v>0</v>
      </c>
      <c r="G1756" s="2">
        <f>'Moving Avg'!F1756</f>
        <v>0</v>
      </c>
      <c r="H1756" s="2">
        <f>'Moving Avg'!G1756</f>
        <v>0</v>
      </c>
      <c r="I1756" s="2">
        <f>'Moving Avg'!H1756</f>
        <v>0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50</v>
      </c>
      <c r="N1756" s="8">
        <f t="shared" si="271"/>
        <v>0</v>
      </c>
      <c r="O1756" s="8">
        <f t="shared" si="272"/>
        <v>0</v>
      </c>
      <c r="P1756" s="8">
        <f t="shared" si="273"/>
        <v>33</v>
      </c>
      <c r="Q1756" s="9">
        <f t="shared" si="274"/>
        <v>22.45</v>
      </c>
      <c r="R1756" s="9">
        <f t="shared" si="275"/>
        <v>18.25</v>
      </c>
      <c r="S1756" s="9">
        <f t="shared" si="276"/>
        <v>22.35</v>
      </c>
      <c r="T1756" s="9">
        <f t="shared" si="277"/>
        <v>20.75</v>
      </c>
      <c r="U1756" s="8">
        <f t="shared" si="278"/>
        <v>21.016666666666669</v>
      </c>
      <c r="V1756" s="8">
        <f t="shared" si="279"/>
        <v>20.950000000000003</v>
      </c>
    </row>
    <row r="1757" spans="1:22" ht="13.5" x14ac:dyDescent="0.25">
      <c r="A1757" s="3">
        <f>RSI!A1757</f>
        <v>0</v>
      </c>
      <c r="B1757" s="2">
        <f>RSI!B1757</f>
        <v>0</v>
      </c>
      <c r="C1757" s="2">
        <f>RSI!I1757</f>
        <v>6.11982603408876</v>
      </c>
      <c r="D1757" s="2">
        <f>MACD!E1757</f>
        <v>-2.0784488303953984E-25</v>
      </c>
      <c r="E1757" s="2">
        <f>MACD!F1757</f>
        <v>-3.0565423976402931E-25</v>
      </c>
      <c r="F1757" s="2">
        <f>'Moving Avg'!D1757</f>
        <v>0</v>
      </c>
      <c r="G1757" s="2">
        <f>'Moving Avg'!F1757</f>
        <v>0</v>
      </c>
      <c r="H1757" s="2">
        <f>'Moving Avg'!G1757</f>
        <v>0</v>
      </c>
      <c r="I1757" s="2">
        <f>'Moving Avg'!H1757</f>
        <v>0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50</v>
      </c>
      <c r="N1757" s="8">
        <f t="shared" si="271"/>
        <v>0</v>
      </c>
      <c r="O1757" s="8">
        <f t="shared" si="272"/>
        <v>0</v>
      </c>
      <c r="P1757" s="8">
        <f t="shared" si="273"/>
        <v>33</v>
      </c>
      <c r="Q1757" s="9">
        <f t="shared" si="274"/>
        <v>22.45</v>
      </c>
      <c r="R1757" s="9">
        <f t="shared" si="275"/>
        <v>18.25</v>
      </c>
      <c r="S1757" s="9">
        <f t="shared" si="276"/>
        <v>22.35</v>
      </c>
      <c r="T1757" s="9">
        <f t="shared" si="277"/>
        <v>20.75</v>
      </c>
      <c r="U1757" s="8">
        <f t="shared" si="278"/>
        <v>21.016666666666669</v>
      </c>
      <c r="V1757" s="8">
        <f t="shared" si="279"/>
        <v>20.950000000000003</v>
      </c>
    </row>
    <row r="1758" spans="1:22" ht="13.5" x14ac:dyDescent="0.25">
      <c r="A1758" s="3">
        <f>RSI!A1758</f>
        <v>0</v>
      </c>
      <c r="B1758" s="2">
        <f>RSI!B1758</f>
        <v>0</v>
      </c>
      <c r="C1758" s="2">
        <f>RSI!I1758</f>
        <v>6.11982603408876</v>
      </c>
      <c r="D1758" s="2">
        <f>MACD!E1758</f>
        <v>-1.924489657773517E-25</v>
      </c>
      <c r="E1758" s="2">
        <f>MACD!F1758</f>
        <v>-2.8301318496669379E-25</v>
      </c>
      <c r="F1758" s="2">
        <f>'Moving Avg'!D1758</f>
        <v>0</v>
      </c>
      <c r="G1758" s="2">
        <f>'Moving Avg'!F1758</f>
        <v>0</v>
      </c>
      <c r="H1758" s="2">
        <f>'Moving Avg'!G1758</f>
        <v>0</v>
      </c>
      <c r="I1758" s="2">
        <f>'Moving Avg'!H1758</f>
        <v>0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50</v>
      </c>
      <c r="N1758" s="8">
        <f t="shared" si="271"/>
        <v>0</v>
      </c>
      <c r="O1758" s="8">
        <f t="shared" si="272"/>
        <v>0</v>
      </c>
      <c r="P1758" s="8">
        <f t="shared" si="273"/>
        <v>33</v>
      </c>
      <c r="Q1758" s="9">
        <f t="shared" si="274"/>
        <v>22.45</v>
      </c>
      <c r="R1758" s="9">
        <f t="shared" si="275"/>
        <v>18.25</v>
      </c>
      <c r="S1758" s="9">
        <f t="shared" si="276"/>
        <v>22.35</v>
      </c>
      <c r="T1758" s="9">
        <f t="shared" si="277"/>
        <v>20.75</v>
      </c>
      <c r="U1758" s="8">
        <f t="shared" si="278"/>
        <v>21.016666666666669</v>
      </c>
      <c r="V1758" s="8">
        <f t="shared" si="279"/>
        <v>20.950000000000003</v>
      </c>
    </row>
    <row r="1759" spans="1:22" ht="13.5" x14ac:dyDescent="0.25">
      <c r="A1759" s="3">
        <f>RSI!A1759</f>
        <v>0</v>
      </c>
      <c r="B1759" s="2">
        <f>RSI!B1759</f>
        <v>0</v>
      </c>
      <c r="C1759" s="2">
        <f>RSI!I1759</f>
        <v>6.11982603408876</v>
      </c>
      <c r="D1759" s="2">
        <f>MACD!E1759</f>
        <v>-1.7819348683088121E-25</v>
      </c>
      <c r="E1759" s="2">
        <f>MACD!F1759</f>
        <v>-2.6204924533953128E-25</v>
      </c>
      <c r="F1759" s="2">
        <f>'Moving Avg'!D1759</f>
        <v>0</v>
      </c>
      <c r="G1759" s="2">
        <f>'Moving Avg'!F1759</f>
        <v>0</v>
      </c>
      <c r="H1759" s="2">
        <f>'Moving Avg'!G1759</f>
        <v>0</v>
      </c>
      <c r="I1759" s="2">
        <f>'Moving Avg'!H1759</f>
        <v>0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50</v>
      </c>
      <c r="N1759" s="8">
        <f t="shared" si="271"/>
        <v>0</v>
      </c>
      <c r="O1759" s="8">
        <f t="shared" si="272"/>
        <v>0</v>
      </c>
      <c r="P1759" s="8">
        <f t="shared" si="273"/>
        <v>33</v>
      </c>
      <c r="Q1759" s="9">
        <f t="shared" si="274"/>
        <v>22.45</v>
      </c>
      <c r="R1759" s="9">
        <f t="shared" si="275"/>
        <v>18.25</v>
      </c>
      <c r="S1759" s="9">
        <f t="shared" si="276"/>
        <v>22.35</v>
      </c>
      <c r="T1759" s="9">
        <f t="shared" si="277"/>
        <v>20.75</v>
      </c>
      <c r="U1759" s="8">
        <f t="shared" si="278"/>
        <v>21.016666666666669</v>
      </c>
      <c r="V1759" s="8">
        <f t="shared" si="279"/>
        <v>20.950000000000003</v>
      </c>
    </row>
    <row r="1760" spans="1:22" ht="13.5" x14ac:dyDescent="0.25">
      <c r="A1760" s="3">
        <f>RSI!A1760</f>
        <v>0</v>
      </c>
      <c r="B1760" s="2">
        <f>RSI!B1760</f>
        <v>0</v>
      </c>
      <c r="C1760" s="2">
        <f>RSI!I1760</f>
        <v>6.11982603408876</v>
      </c>
      <c r="D1760" s="2">
        <f>MACD!E1760</f>
        <v>-1.6499396928785296E-25</v>
      </c>
      <c r="E1760" s="2">
        <f>MACD!F1760</f>
        <v>-2.4263819012919563E-25</v>
      </c>
      <c r="F1760" s="2">
        <f>'Moving Avg'!D1760</f>
        <v>0</v>
      </c>
      <c r="G1760" s="2">
        <f>'Moving Avg'!F1760</f>
        <v>0</v>
      </c>
      <c r="H1760" s="2">
        <f>'Moving Avg'!G1760</f>
        <v>0</v>
      </c>
      <c r="I1760" s="2">
        <f>'Moving Avg'!H1760</f>
        <v>0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50</v>
      </c>
      <c r="N1760" s="8">
        <f t="shared" si="271"/>
        <v>0</v>
      </c>
      <c r="O1760" s="8">
        <f t="shared" si="272"/>
        <v>0</v>
      </c>
      <c r="P1760" s="8">
        <f t="shared" si="273"/>
        <v>33</v>
      </c>
      <c r="Q1760" s="9">
        <f t="shared" si="274"/>
        <v>22.45</v>
      </c>
      <c r="R1760" s="9">
        <f t="shared" si="275"/>
        <v>18.25</v>
      </c>
      <c r="S1760" s="9">
        <f t="shared" si="276"/>
        <v>22.35</v>
      </c>
      <c r="T1760" s="9">
        <f t="shared" si="277"/>
        <v>20.75</v>
      </c>
      <c r="U1760" s="8">
        <f t="shared" si="278"/>
        <v>21.016666666666669</v>
      </c>
      <c r="V1760" s="8">
        <f t="shared" si="279"/>
        <v>20.950000000000003</v>
      </c>
    </row>
    <row r="1761" spans="1:22" ht="13.5" x14ac:dyDescent="0.25">
      <c r="A1761" s="3">
        <f>RSI!A1761</f>
        <v>0</v>
      </c>
      <c r="B1761" s="2">
        <f>RSI!B1761</f>
        <v>0</v>
      </c>
      <c r="C1761" s="2">
        <f>RSI!I1761</f>
        <v>6.11982603408876</v>
      </c>
      <c r="D1761" s="2">
        <f>MACD!E1761</f>
        <v>-1.5277219378504904E-25</v>
      </c>
      <c r="E1761" s="2">
        <f>MACD!F1761</f>
        <v>-2.246649908603663E-25</v>
      </c>
      <c r="F1761" s="2">
        <f>'Moving Avg'!D1761</f>
        <v>0</v>
      </c>
      <c r="G1761" s="2">
        <f>'Moving Avg'!F1761</f>
        <v>0</v>
      </c>
      <c r="H1761" s="2">
        <f>'Moving Avg'!G1761</f>
        <v>0</v>
      </c>
      <c r="I1761" s="2">
        <f>'Moving Avg'!H1761</f>
        <v>0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50</v>
      </c>
      <c r="N1761" s="8">
        <f t="shared" si="271"/>
        <v>0</v>
      </c>
      <c r="O1761" s="8">
        <f t="shared" si="272"/>
        <v>0</v>
      </c>
      <c r="P1761" s="8">
        <f t="shared" si="273"/>
        <v>33</v>
      </c>
      <c r="Q1761" s="9">
        <f t="shared" si="274"/>
        <v>22.45</v>
      </c>
      <c r="R1761" s="9">
        <f t="shared" si="275"/>
        <v>18.25</v>
      </c>
      <c r="S1761" s="9">
        <f t="shared" si="276"/>
        <v>22.35</v>
      </c>
      <c r="T1761" s="9">
        <f t="shared" si="277"/>
        <v>20.75</v>
      </c>
      <c r="U1761" s="8">
        <f t="shared" si="278"/>
        <v>21.016666666666669</v>
      </c>
      <c r="V1761" s="8">
        <f t="shared" si="279"/>
        <v>20.950000000000003</v>
      </c>
    </row>
    <row r="1762" spans="1:22" ht="13.5" x14ac:dyDescent="0.25">
      <c r="A1762" s="3">
        <f>RSI!A1762</f>
        <v>0</v>
      </c>
      <c r="B1762" s="2">
        <f>RSI!B1762</f>
        <v>0</v>
      </c>
      <c r="C1762" s="2">
        <f>RSI!I1762</f>
        <v>6.11982603408876</v>
      </c>
      <c r="D1762" s="2">
        <f>MACD!E1762</f>
        <v>-1.4145573498615652E-25</v>
      </c>
      <c r="E1762" s="2">
        <f>MACD!F1762</f>
        <v>-2.0802313968552436E-25</v>
      </c>
      <c r="F1762" s="2">
        <f>'Moving Avg'!D1762</f>
        <v>0</v>
      </c>
      <c r="G1762" s="2">
        <f>'Moving Avg'!F1762</f>
        <v>0</v>
      </c>
      <c r="H1762" s="2">
        <f>'Moving Avg'!G1762</f>
        <v>0</v>
      </c>
      <c r="I1762" s="2">
        <f>'Moving Avg'!H1762</f>
        <v>0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50</v>
      </c>
      <c r="N1762" s="8">
        <f t="shared" si="271"/>
        <v>0</v>
      </c>
      <c r="O1762" s="8">
        <f t="shared" si="272"/>
        <v>0</v>
      </c>
      <c r="P1762" s="8">
        <f t="shared" si="273"/>
        <v>33</v>
      </c>
      <c r="Q1762" s="9">
        <f t="shared" si="274"/>
        <v>22.45</v>
      </c>
      <c r="R1762" s="9">
        <f t="shared" si="275"/>
        <v>18.25</v>
      </c>
      <c r="S1762" s="9">
        <f t="shared" si="276"/>
        <v>22.35</v>
      </c>
      <c r="T1762" s="9">
        <f t="shared" si="277"/>
        <v>20.75</v>
      </c>
      <c r="U1762" s="8">
        <f t="shared" si="278"/>
        <v>21.016666666666669</v>
      </c>
      <c r="V1762" s="8">
        <f t="shared" si="279"/>
        <v>20.950000000000003</v>
      </c>
    </row>
    <row r="1763" spans="1:22" ht="13.5" x14ac:dyDescent="0.25">
      <c r="A1763" s="3">
        <f>RSI!A1763</f>
        <v>0</v>
      </c>
      <c r="B1763" s="2">
        <f>RSI!B1763</f>
        <v>0</v>
      </c>
      <c r="C1763" s="2">
        <f>RSI!I1763</f>
        <v>6.11982603408876</v>
      </c>
      <c r="D1763" s="2">
        <f>MACD!E1763</f>
        <v>-1.3097753239458938E-25</v>
      </c>
      <c r="E1763" s="2">
        <f>MACD!F1763</f>
        <v>-1.9261401822733736E-25</v>
      </c>
      <c r="F1763" s="2">
        <f>'Moving Avg'!D1763</f>
        <v>0</v>
      </c>
      <c r="G1763" s="2">
        <f>'Moving Avg'!F1763</f>
        <v>0</v>
      </c>
      <c r="H1763" s="2">
        <f>'Moving Avg'!G1763</f>
        <v>0</v>
      </c>
      <c r="I1763" s="2">
        <f>'Moving Avg'!H1763</f>
        <v>0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50</v>
      </c>
      <c r="N1763" s="8">
        <f t="shared" si="271"/>
        <v>0</v>
      </c>
      <c r="O1763" s="8">
        <f t="shared" si="272"/>
        <v>0</v>
      </c>
      <c r="P1763" s="8">
        <f t="shared" si="273"/>
        <v>33</v>
      </c>
      <c r="Q1763" s="9">
        <f t="shared" si="274"/>
        <v>22.45</v>
      </c>
      <c r="R1763" s="9">
        <f t="shared" si="275"/>
        <v>18.25</v>
      </c>
      <c r="S1763" s="9">
        <f t="shared" si="276"/>
        <v>22.35</v>
      </c>
      <c r="T1763" s="9">
        <f t="shared" si="277"/>
        <v>20.75</v>
      </c>
      <c r="U1763" s="8">
        <f t="shared" si="278"/>
        <v>21.016666666666669</v>
      </c>
      <c r="V1763" s="8">
        <f t="shared" si="279"/>
        <v>20.950000000000003</v>
      </c>
    </row>
    <row r="1764" spans="1:22" ht="13.5" x14ac:dyDescent="0.25">
      <c r="A1764" s="3">
        <f>RSI!A1764</f>
        <v>0</v>
      </c>
      <c r="B1764" s="2">
        <f>RSI!B1764</f>
        <v>0</v>
      </c>
      <c r="C1764" s="2">
        <f>RSI!I1764</f>
        <v>6.11982603408876</v>
      </c>
      <c r="D1764" s="2">
        <f>MACD!E1764</f>
        <v>-1.2127549295795311E-25</v>
      </c>
      <c r="E1764" s="2">
        <f>MACD!F1764</f>
        <v>-1.7834631317346052E-25</v>
      </c>
      <c r="F1764" s="2">
        <f>'Moving Avg'!D1764</f>
        <v>0</v>
      </c>
      <c r="G1764" s="2">
        <f>'Moving Avg'!F1764</f>
        <v>0</v>
      </c>
      <c r="H1764" s="2">
        <f>'Moving Avg'!G1764</f>
        <v>0</v>
      </c>
      <c r="I1764" s="2">
        <f>'Moving Avg'!H1764</f>
        <v>0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  <c r="M1764" s="8">
        <f t="shared" si="270"/>
        <v>50</v>
      </c>
      <c r="N1764" s="8">
        <f t="shared" si="271"/>
        <v>0</v>
      </c>
      <c r="O1764" s="8">
        <f t="shared" si="272"/>
        <v>0</v>
      </c>
      <c r="P1764" s="8">
        <f t="shared" si="273"/>
        <v>33</v>
      </c>
      <c r="Q1764" s="9">
        <f t="shared" si="274"/>
        <v>22.45</v>
      </c>
      <c r="R1764" s="9">
        <f t="shared" si="275"/>
        <v>18.25</v>
      </c>
      <c r="S1764" s="9">
        <f t="shared" si="276"/>
        <v>22.35</v>
      </c>
      <c r="T1764" s="9">
        <f t="shared" si="277"/>
        <v>20.75</v>
      </c>
      <c r="U1764" s="8">
        <f t="shared" si="278"/>
        <v>21.016666666666669</v>
      </c>
      <c r="V1764" s="8">
        <f t="shared" si="279"/>
        <v>20.950000000000003</v>
      </c>
    </row>
    <row r="1765" spans="1:22" ht="13.5" x14ac:dyDescent="0.25">
      <c r="A1765" s="3">
        <f>RSI!A1765</f>
        <v>0</v>
      </c>
      <c r="B1765" s="2">
        <f>RSI!B1765</f>
        <v>0</v>
      </c>
      <c r="C1765" s="2">
        <f>RSI!I1765</f>
        <v>6.11982603408876</v>
      </c>
      <c r="D1765" s="2">
        <f>MACD!E1765</f>
        <v>-1.1229212310921585E-25</v>
      </c>
      <c r="E1765" s="2">
        <f>MACD!F1765</f>
        <v>-1.6513547516061158E-25</v>
      </c>
      <c r="F1765" s="2">
        <f>'Moving Avg'!D1765</f>
        <v>0</v>
      </c>
      <c r="G1765" s="2">
        <f>'Moving Avg'!F1765</f>
        <v>0</v>
      </c>
      <c r="H1765" s="2">
        <f>'Moving Avg'!G1765</f>
        <v>0</v>
      </c>
      <c r="I1765" s="2">
        <f>'Moving Avg'!H1765</f>
        <v>0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  <c r="M1765" s="8">
        <f t="shared" si="270"/>
        <v>50</v>
      </c>
      <c r="N1765" s="8">
        <f t="shared" si="271"/>
        <v>0</v>
      </c>
      <c r="O1765" s="8">
        <f t="shared" si="272"/>
        <v>0</v>
      </c>
      <c r="P1765" s="8">
        <f t="shared" si="273"/>
        <v>33</v>
      </c>
      <c r="Q1765" s="9">
        <f t="shared" si="274"/>
        <v>22.45</v>
      </c>
      <c r="R1765" s="9">
        <f t="shared" si="275"/>
        <v>18.25</v>
      </c>
      <c r="S1765" s="9">
        <f t="shared" si="276"/>
        <v>22.35</v>
      </c>
      <c r="T1765" s="9">
        <f t="shared" si="277"/>
        <v>20.75</v>
      </c>
      <c r="U1765" s="8">
        <f t="shared" si="278"/>
        <v>21.016666666666669</v>
      </c>
      <c r="V1765" s="8">
        <f t="shared" si="279"/>
        <v>20.950000000000003</v>
      </c>
    </row>
    <row r="1766" spans="1:22" ht="13.5" x14ac:dyDescent="0.25">
      <c r="A1766" s="3">
        <f>RSI!A1766</f>
        <v>0</v>
      </c>
      <c r="B1766" s="2">
        <f>RSI!B1766</f>
        <v>0</v>
      </c>
      <c r="C1766" s="2">
        <f>RSI!I1766</f>
        <v>6.11982603408876</v>
      </c>
      <c r="D1766" s="2">
        <f>MACD!E1766</f>
        <v>-1.0397418806408877E-25</v>
      </c>
      <c r="E1766" s="2">
        <f>MACD!F1766</f>
        <v>-1.5290321774130705E-25</v>
      </c>
      <c r="F1766" s="2">
        <f>'Moving Avg'!D1766</f>
        <v>0</v>
      </c>
      <c r="G1766" s="2">
        <f>'Moving Avg'!F1766</f>
        <v>0</v>
      </c>
      <c r="H1766" s="2">
        <f>'Moving Avg'!G1766</f>
        <v>0</v>
      </c>
      <c r="I1766" s="2">
        <f>'Moving Avg'!H1766</f>
        <v>0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  <c r="M1766" s="8">
        <f t="shared" si="270"/>
        <v>50</v>
      </c>
      <c r="N1766" s="8">
        <f t="shared" si="271"/>
        <v>0</v>
      </c>
      <c r="O1766" s="8">
        <f t="shared" si="272"/>
        <v>0</v>
      </c>
      <c r="P1766" s="8">
        <f t="shared" si="273"/>
        <v>33</v>
      </c>
      <c r="Q1766" s="9">
        <f t="shared" si="274"/>
        <v>22.45</v>
      </c>
      <c r="R1766" s="9">
        <f t="shared" si="275"/>
        <v>18.25</v>
      </c>
      <c r="S1766" s="9">
        <f t="shared" si="276"/>
        <v>22.35</v>
      </c>
      <c r="T1766" s="9">
        <f t="shared" si="277"/>
        <v>20.75</v>
      </c>
      <c r="U1766" s="8">
        <f t="shared" si="278"/>
        <v>21.016666666666669</v>
      </c>
      <c r="V1766" s="8">
        <f t="shared" si="279"/>
        <v>20.950000000000003</v>
      </c>
    </row>
    <row r="1767" spans="1:22" ht="13.5" x14ac:dyDescent="0.25">
      <c r="A1767" s="3">
        <f>RSI!A1767</f>
        <v>0</v>
      </c>
      <c r="B1767" s="2">
        <f>RSI!B1767</f>
        <v>0</v>
      </c>
      <c r="C1767" s="2">
        <f>RSI!I1767</f>
        <v>6.11982603408876</v>
      </c>
      <c r="D1767" s="2">
        <f>MACD!E1767</f>
        <v>-9.6272396355637752E-26</v>
      </c>
      <c r="E1767" s="2">
        <f>MACD!F1767</f>
        <v>-1.4157705346417321E-25</v>
      </c>
      <c r="F1767" s="2">
        <f>'Moving Avg'!D1767</f>
        <v>0</v>
      </c>
      <c r="G1767" s="2">
        <f>'Moving Avg'!F1767</f>
        <v>0</v>
      </c>
      <c r="H1767" s="2">
        <f>'Moving Avg'!G1767</f>
        <v>0</v>
      </c>
      <c r="I1767" s="2">
        <f>'Moving Avg'!H1767</f>
        <v>0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  <c r="M1767" s="8">
        <f t="shared" si="270"/>
        <v>50</v>
      </c>
      <c r="N1767" s="8">
        <f t="shared" si="271"/>
        <v>0</v>
      </c>
      <c r="O1767" s="8">
        <f t="shared" si="272"/>
        <v>0</v>
      </c>
      <c r="P1767" s="8">
        <f t="shared" si="273"/>
        <v>33</v>
      </c>
      <c r="Q1767" s="9">
        <f t="shared" si="274"/>
        <v>22.45</v>
      </c>
      <c r="R1767" s="9">
        <f t="shared" si="275"/>
        <v>18.25</v>
      </c>
      <c r="S1767" s="9">
        <f t="shared" si="276"/>
        <v>22.35</v>
      </c>
      <c r="T1767" s="9">
        <f t="shared" si="277"/>
        <v>20.75</v>
      </c>
      <c r="U1767" s="8">
        <f t="shared" si="278"/>
        <v>21.016666666666669</v>
      </c>
      <c r="V1767" s="8">
        <f t="shared" si="279"/>
        <v>20.950000000000003</v>
      </c>
    </row>
    <row r="1768" spans="1:22" ht="13.5" x14ac:dyDescent="0.25">
      <c r="A1768" s="3">
        <f>RSI!A1768</f>
        <v>0</v>
      </c>
      <c r="B1768" s="2">
        <f>RSI!B1768</f>
        <v>0</v>
      </c>
      <c r="C1768" s="2">
        <f>RSI!I1768</f>
        <v>6.11982603408876</v>
      </c>
      <c r="D1768" s="2">
        <f>MACD!E1768</f>
        <v>-8.914110773670162E-26</v>
      </c>
      <c r="E1768" s="2">
        <f>MACD!F1768</f>
        <v>-1.3108986431867891E-25</v>
      </c>
      <c r="F1768" s="2">
        <f>'Moving Avg'!D1768</f>
        <v>0</v>
      </c>
      <c r="G1768" s="2">
        <f>'Moving Avg'!F1768</f>
        <v>0</v>
      </c>
      <c r="H1768" s="2">
        <f>'Moving Avg'!G1768</f>
        <v>0</v>
      </c>
      <c r="I1768" s="2">
        <f>'Moving Avg'!H1768</f>
        <v>0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  <c r="M1768" s="8">
        <f t="shared" si="270"/>
        <v>50</v>
      </c>
      <c r="N1768" s="8">
        <f t="shared" si="271"/>
        <v>0</v>
      </c>
      <c r="O1768" s="8">
        <f t="shared" si="272"/>
        <v>0</v>
      </c>
      <c r="P1768" s="8">
        <f t="shared" si="273"/>
        <v>33</v>
      </c>
      <c r="Q1768" s="9">
        <f t="shared" si="274"/>
        <v>22.45</v>
      </c>
      <c r="R1768" s="9">
        <f t="shared" si="275"/>
        <v>18.25</v>
      </c>
      <c r="S1768" s="9">
        <f t="shared" si="276"/>
        <v>22.35</v>
      </c>
      <c r="T1768" s="9">
        <f t="shared" si="277"/>
        <v>20.75</v>
      </c>
      <c r="U1768" s="8">
        <f t="shared" si="278"/>
        <v>21.016666666666669</v>
      </c>
      <c r="V1768" s="8">
        <f t="shared" si="279"/>
        <v>20.950000000000003</v>
      </c>
    </row>
    <row r="1769" spans="1:22" ht="13.5" x14ac:dyDescent="0.25">
      <c r="A1769" s="3">
        <f>RSI!A1769</f>
        <v>0</v>
      </c>
      <c r="B1769" s="2">
        <f>RSI!B1769</f>
        <v>0</v>
      </c>
      <c r="C1769" s="2">
        <f>RSI!I1769</f>
        <v>6.11982603408876</v>
      </c>
      <c r="D1769" s="2">
        <f>MACD!E1769</f>
        <v>-8.2538062719168167E-26</v>
      </c>
      <c r="E1769" s="2">
        <f>MACD!F1769</f>
        <v>-1.2137950399877677E-25</v>
      </c>
      <c r="F1769" s="2">
        <f>'Moving Avg'!D1769</f>
        <v>0</v>
      </c>
      <c r="G1769" s="2">
        <f>'Moving Avg'!F1769</f>
        <v>0</v>
      </c>
      <c r="H1769" s="2">
        <f>'Moving Avg'!G1769</f>
        <v>0</v>
      </c>
      <c r="I1769" s="2">
        <f>'Moving Avg'!H1769</f>
        <v>0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0"/>
        <v>50</v>
      </c>
      <c r="N1769" s="8">
        <f t="shared" si="271"/>
        <v>0</v>
      </c>
      <c r="O1769" s="8">
        <f t="shared" si="272"/>
        <v>0</v>
      </c>
      <c r="P1769" s="8">
        <f t="shared" si="273"/>
        <v>33</v>
      </c>
      <c r="Q1769" s="9">
        <f t="shared" si="274"/>
        <v>22.45</v>
      </c>
      <c r="R1769" s="9">
        <f t="shared" si="275"/>
        <v>18.25</v>
      </c>
      <c r="S1769" s="9">
        <f t="shared" si="276"/>
        <v>22.35</v>
      </c>
      <c r="T1769" s="9">
        <f t="shared" si="277"/>
        <v>20.75</v>
      </c>
      <c r="U1769" s="8">
        <f t="shared" si="278"/>
        <v>21.016666666666669</v>
      </c>
      <c r="V1769" s="8">
        <f t="shared" si="279"/>
        <v>20.950000000000003</v>
      </c>
    </row>
    <row r="1770" spans="1:22" ht="13.5" x14ac:dyDescent="0.25">
      <c r="A1770" s="3">
        <f>RSI!A1770</f>
        <v>0</v>
      </c>
      <c r="B1770" s="2">
        <f>RSI!B1770</f>
        <v>0</v>
      </c>
      <c r="C1770" s="2">
        <f>RSI!I1770</f>
        <v>6.11982603408876</v>
      </c>
      <c r="D1770" s="2">
        <f>MACD!E1770</f>
        <v>-7.6424132147377936E-26</v>
      </c>
      <c r="E1770" s="2">
        <f>MACD!F1770</f>
        <v>-1.12388429628497E-25</v>
      </c>
      <c r="F1770" s="2">
        <f>'Moving Avg'!D1770</f>
        <v>0</v>
      </c>
      <c r="G1770" s="2">
        <f>'Moving Avg'!F1770</f>
        <v>0</v>
      </c>
      <c r="H1770" s="2">
        <f>'Moving Avg'!G1770</f>
        <v>0</v>
      </c>
      <c r="I1770" s="2">
        <f>'Moving Avg'!H1770</f>
        <v>0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  <c r="M1770" s="8">
        <f t="shared" si="270"/>
        <v>50</v>
      </c>
      <c r="N1770" s="8">
        <f t="shared" si="271"/>
        <v>0</v>
      </c>
      <c r="O1770" s="8">
        <f t="shared" si="272"/>
        <v>0</v>
      </c>
      <c r="P1770" s="8">
        <f t="shared" si="273"/>
        <v>33</v>
      </c>
      <c r="Q1770" s="9">
        <f t="shared" si="274"/>
        <v>22.45</v>
      </c>
      <c r="R1770" s="9">
        <f t="shared" si="275"/>
        <v>18.25</v>
      </c>
      <c r="S1770" s="9">
        <f t="shared" si="276"/>
        <v>22.35</v>
      </c>
      <c r="T1770" s="9">
        <f t="shared" si="277"/>
        <v>20.75</v>
      </c>
      <c r="U1770" s="8">
        <f t="shared" si="278"/>
        <v>21.016666666666669</v>
      </c>
      <c r="V1770" s="8">
        <f t="shared" si="279"/>
        <v>20.950000000000003</v>
      </c>
    </row>
    <row r="1771" spans="1:22" ht="13.5" x14ac:dyDescent="0.25">
      <c r="A1771" s="3">
        <f>RSI!A1771</f>
        <v>0</v>
      </c>
      <c r="B1771" s="2">
        <f>RSI!B1771</f>
        <v>0</v>
      </c>
      <c r="C1771" s="2">
        <f>RSI!I1771</f>
        <v>6.11982603408876</v>
      </c>
      <c r="D1771" s="2">
        <f>MACD!E1771</f>
        <v>-7.0763085321646243E-26</v>
      </c>
      <c r="E1771" s="2">
        <f>MACD!F1771</f>
        <v>-1.0406336076712686E-25</v>
      </c>
      <c r="F1771" s="2">
        <f>'Moving Avg'!D1771</f>
        <v>0</v>
      </c>
      <c r="G1771" s="2">
        <f>'Moving Avg'!F1771</f>
        <v>0</v>
      </c>
      <c r="H1771" s="2">
        <f>'Moving Avg'!G1771</f>
        <v>0</v>
      </c>
      <c r="I1771" s="2">
        <f>'Moving Avg'!H1771</f>
        <v>0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  <c r="M1771" s="8">
        <f t="shared" si="270"/>
        <v>50</v>
      </c>
      <c r="N1771" s="8">
        <f t="shared" si="271"/>
        <v>0</v>
      </c>
      <c r="O1771" s="8">
        <f t="shared" si="272"/>
        <v>0</v>
      </c>
      <c r="P1771" s="8">
        <f t="shared" si="273"/>
        <v>33</v>
      </c>
      <c r="Q1771" s="9">
        <f t="shared" si="274"/>
        <v>22.45</v>
      </c>
      <c r="R1771" s="9">
        <f t="shared" si="275"/>
        <v>18.25</v>
      </c>
      <c r="S1771" s="9">
        <f t="shared" si="276"/>
        <v>22.35</v>
      </c>
      <c r="T1771" s="9">
        <f t="shared" si="277"/>
        <v>20.75</v>
      </c>
      <c r="U1771" s="8">
        <f t="shared" si="278"/>
        <v>21.016666666666669</v>
      </c>
      <c r="V1771" s="8">
        <f t="shared" si="279"/>
        <v>20.950000000000003</v>
      </c>
    </row>
    <row r="1772" spans="1:22" ht="13.5" x14ac:dyDescent="0.25">
      <c r="A1772" s="3">
        <f>RSI!A1772</f>
        <v>0</v>
      </c>
      <c r="B1772" s="2">
        <f>RSI!B1772</f>
        <v>0</v>
      </c>
      <c r="C1772" s="2">
        <f>RSI!I1772</f>
        <v>6.11982603408876</v>
      </c>
      <c r="D1772" s="2">
        <f>MACD!E1772</f>
        <v>-6.5521375297820591E-26</v>
      </c>
      <c r="E1772" s="2">
        <f>MACD!F1772</f>
        <v>-9.6354963673265605E-26</v>
      </c>
      <c r="F1772" s="2">
        <f>'Moving Avg'!D1772</f>
        <v>0</v>
      </c>
      <c r="G1772" s="2">
        <f>'Moving Avg'!F1772</f>
        <v>0</v>
      </c>
      <c r="H1772" s="2">
        <f>'Moving Avg'!G1772</f>
        <v>0</v>
      </c>
      <c r="I1772" s="2">
        <f>'Moving Avg'!H1772</f>
        <v>0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  <c r="M1772" s="8">
        <f t="shared" si="270"/>
        <v>50</v>
      </c>
      <c r="N1772" s="8">
        <f t="shared" si="271"/>
        <v>0</v>
      </c>
      <c r="O1772" s="8">
        <f t="shared" si="272"/>
        <v>0</v>
      </c>
      <c r="P1772" s="8">
        <f t="shared" si="273"/>
        <v>33</v>
      </c>
      <c r="Q1772" s="9">
        <f t="shared" si="274"/>
        <v>22.45</v>
      </c>
      <c r="R1772" s="9">
        <f t="shared" si="275"/>
        <v>18.25</v>
      </c>
      <c r="S1772" s="9">
        <f t="shared" si="276"/>
        <v>22.35</v>
      </c>
      <c r="T1772" s="9">
        <f t="shared" si="277"/>
        <v>20.75</v>
      </c>
      <c r="U1772" s="8">
        <f t="shared" si="278"/>
        <v>21.016666666666669</v>
      </c>
      <c r="V1772" s="8">
        <f t="shared" si="279"/>
        <v>20.950000000000003</v>
      </c>
    </row>
    <row r="1773" spans="1:22" ht="13.5" x14ac:dyDescent="0.25">
      <c r="A1773" s="3">
        <f>RSI!A1773</f>
        <v>0</v>
      </c>
      <c r="B1773" s="2">
        <f>RSI!B1773</f>
        <v>0</v>
      </c>
      <c r="C1773" s="2">
        <f>RSI!I1773</f>
        <v>6.11982603408876</v>
      </c>
      <c r="D1773" s="2">
        <f>MACD!E1773</f>
        <v>-6.0667940090574621E-26</v>
      </c>
      <c r="E1773" s="2">
        <f>MACD!F1773</f>
        <v>-8.9217558956727415E-26</v>
      </c>
      <c r="F1773" s="2">
        <f>'Moving Avg'!D1773</f>
        <v>0</v>
      </c>
      <c r="G1773" s="2">
        <f>'Moving Avg'!F1773</f>
        <v>0</v>
      </c>
      <c r="H1773" s="2">
        <f>'Moving Avg'!G1773</f>
        <v>0</v>
      </c>
      <c r="I1773" s="2">
        <f>'Moving Avg'!H1773</f>
        <v>0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  <c r="M1773" s="8">
        <f t="shared" si="270"/>
        <v>50</v>
      </c>
      <c r="N1773" s="8">
        <f t="shared" si="271"/>
        <v>0</v>
      </c>
      <c r="O1773" s="8">
        <f t="shared" si="272"/>
        <v>0</v>
      </c>
      <c r="P1773" s="8">
        <f t="shared" si="273"/>
        <v>33</v>
      </c>
      <c r="Q1773" s="9">
        <f t="shared" si="274"/>
        <v>22.45</v>
      </c>
      <c r="R1773" s="9">
        <f t="shared" si="275"/>
        <v>18.25</v>
      </c>
      <c r="S1773" s="9">
        <f t="shared" si="276"/>
        <v>22.35</v>
      </c>
      <c r="T1773" s="9">
        <f t="shared" si="277"/>
        <v>20.75</v>
      </c>
      <c r="U1773" s="8">
        <f t="shared" si="278"/>
        <v>21.016666666666669</v>
      </c>
      <c r="V1773" s="8">
        <f t="shared" si="279"/>
        <v>20.950000000000003</v>
      </c>
    </row>
    <row r="1774" spans="1:22" ht="13.5" x14ac:dyDescent="0.25">
      <c r="A1774" s="3">
        <f>RSI!A1774</f>
        <v>0</v>
      </c>
      <c r="B1774" s="2">
        <f>RSI!B1774</f>
        <v>0</v>
      </c>
      <c r="C1774" s="2">
        <f>RSI!I1774</f>
        <v>6.11982603408876</v>
      </c>
      <c r="D1774" s="2">
        <f>MACD!E1774</f>
        <v>-5.6174018602383907E-26</v>
      </c>
      <c r="E1774" s="2">
        <f>MACD!F1774</f>
        <v>-8.2608850885858714E-26</v>
      </c>
      <c r="F1774" s="2">
        <f>'Moving Avg'!D1774</f>
        <v>0</v>
      </c>
      <c r="G1774" s="2">
        <f>'Moving Avg'!F1774</f>
        <v>0</v>
      </c>
      <c r="H1774" s="2">
        <f>'Moving Avg'!G1774</f>
        <v>0</v>
      </c>
      <c r="I1774" s="2">
        <f>'Moving Avg'!H1774</f>
        <v>0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  <c r="M1774" s="8">
        <f t="shared" si="270"/>
        <v>50</v>
      </c>
      <c r="N1774" s="8">
        <f t="shared" si="271"/>
        <v>0</v>
      </c>
      <c r="O1774" s="8">
        <f t="shared" si="272"/>
        <v>0</v>
      </c>
      <c r="P1774" s="8">
        <f t="shared" si="273"/>
        <v>33</v>
      </c>
      <c r="Q1774" s="9">
        <f t="shared" si="274"/>
        <v>22.45</v>
      </c>
      <c r="R1774" s="9">
        <f t="shared" si="275"/>
        <v>18.25</v>
      </c>
      <c r="S1774" s="9">
        <f t="shared" si="276"/>
        <v>22.35</v>
      </c>
      <c r="T1774" s="9">
        <f t="shared" si="277"/>
        <v>20.75</v>
      </c>
      <c r="U1774" s="8">
        <f t="shared" si="278"/>
        <v>21.016666666666669</v>
      </c>
      <c r="V1774" s="8">
        <f t="shared" si="279"/>
        <v>20.950000000000003</v>
      </c>
    </row>
    <row r="1775" spans="1:22" ht="13.5" x14ac:dyDescent="0.25">
      <c r="A1775" s="3">
        <f>RSI!A1775</f>
        <v>0</v>
      </c>
      <c r="B1775" s="2">
        <f>RSI!B1775</f>
        <v>0</v>
      </c>
      <c r="C1775" s="2">
        <f>RSI!I1775</f>
        <v>6.11982603408876</v>
      </c>
      <c r="D1775" s="2">
        <f>MACD!E1775</f>
        <v>-5.201298018739251E-26</v>
      </c>
      <c r="E1775" s="2">
        <f>MACD!F1775</f>
        <v>-7.648967674616548E-26</v>
      </c>
      <c r="F1775" s="2">
        <f>'Moving Avg'!D1775</f>
        <v>0</v>
      </c>
      <c r="G1775" s="2">
        <f>'Moving Avg'!F1775</f>
        <v>0</v>
      </c>
      <c r="H1775" s="2">
        <f>'Moving Avg'!G1775</f>
        <v>0</v>
      </c>
      <c r="I1775" s="2">
        <f>'Moving Avg'!H1775</f>
        <v>0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  <c r="M1775" s="8">
        <f t="shared" si="270"/>
        <v>50</v>
      </c>
      <c r="N1775" s="8">
        <f t="shared" si="271"/>
        <v>0</v>
      </c>
      <c r="O1775" s="8">
        <f t="shared" si="272"/>
        <v>0</v>
      </c>
      <c r="P1775" s="8">
        <f t="shared" si="273"/>
        <v>33</v>
      </c>
      <c r="Q1775" s="9">
        <f t="shared" si="274"/>
        <v>22.45</v>
      </c>
      <c r="R1775" s="9">
        <f t="shared" si="275"/>
        <v>18.25</v>
      </c>
      <c r="S1775" s="9">
        <f t="shared" si="276"/>
        <v>22.35</v>
      </c>
      <c r="T1775" s="9">
        <f t="shared" si="277"/>
        <v>20.75</v>
      </c>
      <c r="U1775" s="8">
        <f t="shared" si="278"/>
        <v>21.016666666666669</v>
      </c>
      <c r="V1775" s="8">
        <f t="shared" si="279"/>
        <v>20.950000000000003</v>
      </c>
    </row>
    <row r="1776" spans="1:22" ht="13.5" x14ac:dyDescent="0.25">
      <c r="A1776" s="3">
        <f>RSI!A1776</f>
        <v>0</v>
      </c>
      <c r="B1776" s="2">
        <f>RSI!B1776</f>
        <v>0</v>
      </c>
      <c r="C1776" s="2">
        <f>RSI!I1776</f>
        <v>6.11982603408876</v>
      </c>
      <c r="D1776" s="2">
        <f>MACD!E1776</f>
        <v>-4.8160166840178249E-26</v>
      </c>
      <c r="E1776" s="2">
        <f>MACD!F1776</f>
        <v>-7.0823774764968031E-26</v>
      </c>
      <c r="F1776" s="2">
        <f>'Moving Avg'!D1776</f>
        <v>0</v>
      </c>
      <c r="G1776" s="2">
        <f>'Moving Avg'!F1776</f>
        <v>0</v>
      </c>
      <c r="H1776" s="2">
        <f>'Moving Avg'!G1776</f>
        <v>0</v>
      </c>
      <c r="I1776" s="2">
        <f>'Moving Avg'!H1776</f>
        <v>0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0"/>
        <v>50</v>
      </c>
      <c r="N1776" s="8">
        <f t="shared" si="271"/>
        <v>0</v>
      </c>
      <c r="O1776" s="8">
        <f t="shared" si="272"/>
        <v>0</v>
      </c>
      <c r="P1776" s="8">
        <f t="shared" si="273"/>
        <v>33</v>
      </c>
      <c r="Q1776" s="9">
        <f t="shared" si="274"/>
        <v>22.45</v>
      </c>
      <c r="R1776" s="9">
        <f t="shared" si="275"/>
        <v>18.25</v>
      </c>
      <c r="S1776" s="9">
        <f t="shared" si="276"/>
        <v>22.35</v>
      </c>
      <c r="T1776" s="9">
        <f t="shared" si="277"/>
        <v>20.75</v>
      </c>
      <c r="U1776" s="8">
        <f t="shared" si="278"/>
        <v>21.016666666666669</v>
      </c>
      <c r="V1776" s="8">
        <f t="shared" si="279"/>
        <v>20.950000000000003</v>
      </c>
    </row>
    <row r="1777" spans="1:22" ht="13.5" x14ac:dyDescent="0.25">
      <c r="A1777" s="3">
        <f>RSI!A1777</f>
        <v>0</v>
      </c>
      <c r="B1777" s="2">
        <f>RSI!B1777</f>
        <v>0</v>
      </c>
      <c r="C1777" s="2">
        <f>RSI!I1777</f>
        <v>6.11982603408876</v>
      </c>
      <c r="D1777" s="2">
        <f>MACD!E1777</f>
        <v>-4.4592747074239121E-26</v>
      </c>
      <c r="E1777" s="2">
        <f>MACD!F1777</f>
        <v>-6.5577569226822255E-26</v>
      </c>
      <c r="F1777" s="2">
        <f>'Moving Avg'!D1777</f>
        <v>0</v>
      </c>
      <c r="G1777" s="2">
        <f>'Moving Avg'!F1777</f>
        <v>0</v>
      </c>
      <c r="H1777" s="2">
        <f>'Moving Avg'!G1777</f>
        <v>0</v>
      </c>
      <c r="I1777" s="2">
        <f>'Moving Avg'!H1777</f>
        <v>0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0"/>
        <v>50</v>
      </c>
      <c r="N1777" s="8">
        <f t="shared" si="271"/>
        <v>0</v>
      </c>
      <c r="O1777" s="8">
        <f t="shared" si="272"/>
        <v>0</v>
      </c>
      <c r="P1777" s="8">
        <f t="shared" si="273"/>
        <v>33</v>
      </c>
      <c r="Q1777" s="9">
        <f t="shared" si="274"/>
        <v>22.45</v>
      </c>
      <c r="R1777" s="9">
        <f t="shared" si="275"/>
        <v>18.25</v>
      </c>
      <c r="S1777" s="9">
        <f t="shared" si="276"/>
        <v>22.35</v>
      </c>
      <c r="T1777" s="9">
        <f t="shared" si="277"/>
        <v>20.75</v>
      </c>
      <c r="U1777" s="8">
        <f t="shared" si="278"/>
        <v>21.016666666666669</v>
      </c>
      <c r="V1777" s="8">
        <f t="shared" si="279"/>
        <v>20.950000000000003</v>
      </c>
    </row>
    <row r="1778" spans="1:22" ht="13.5" x14ac:dyDescent="0.25">
      <c r="A1778" s="3">
        <f>RSI!A1778</f>
        <v>0</v>
      </c>
      <c r="B1778" s="2">
        <f>RSI!B1778</f>
        <v>0</v>
      </c>
      <c r="C1778" s="2">
        <f>RSI!I1778</f>
        <v>6.11982603408876</v>
      </c>
      <c r="D1778" s="2">
        <f>MACD!E1778</f>
        <v>-4.1289580624295485E-26</v>
      </c>
      <c r="E1778" s="2">
        <f>MACD!F1778</f>
        <v>-6.0719971506316903E-26</v>
      </c>
      <c r="F1778" s="2">
        <f>'Moving Avg'!D1778</f>
        <v>0</v>
      </c>
      <c r="G1778" s="2">
        <f>'Moving Avg'!F1778</f>
        <v>0</v>
      </c>
      <c r="H1778" s="2">
        <f>'Moving Avg'!G1778</f>
        <v>0</v>
      </c>
      <c r="I1778" s="2">
        <f>'Moving Avg'!H1778</f>
        <v>0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50</v>
      </c>
      <c r="N1778" s="8">
        <f t="shared" si="271"/>
        <v>0</v>
      </c>
      <c r="O1778" s="8">
        <f t="shared" si="272"/>
        <v>0</v>
      </c>
      <c r="P1778" s="8">
        <f t="shared" si="273"/>
        <v>33</v>
      </c>
      <c r="Q1778" s="9">
        <f t="shared" si="274"/>
        <v>22.45</v>
      </c>
      <c r="R1778" s="9">
        <f t="shared" si="275"/>
        <v>18.25</v>
      </c>
      <c r="S1778" s="9">
        <f t="shared" si="276"/>
        <v>22.35</v>
      </c>
      <c r="T1778" s="9">
        <f t="shared" si="277"/>
        <v>20.75</v>
      </c>
      <c r="U1778" s="8">
        <f t="shared" si="278"/>
        <v>21.016666666666669</v>
      </c>
      <c r="V1778" s="8">
        <f t="shared" si="279"/>
        <v>20.950000000000003</v>
      </c>
    </row>
    <row r="1779" spans="1:22" ht="13.5" x14ac:dyDescent="0.25">
      <c r="A1779" s="3">
        <f>RSI!A1779</f>
        <v>0</v>
      </c>
      <c r="B1779" s="2">
        <f>RSI!B1779</f>
        <v>0</v>
      </c>
      <c r="C1779" s="2">
        <f>RSI!I1779</f>
        <v>6.11982603408876</v>
      </c>
      <c r="D1779" s="2">
        <f>MACD!E1779</f>
        <v>-3.8231093170643965E-26</v>
      </c>
      <c r="E1779" s="2">
        <f>MACD!F1779</f>
        <v>-5.6222195839182314E-26</v>
      </c>
      <c r="F1779" s="2">
        <f>'Moving Avg'!D1779</f>
        <v>0</v>
      </c>
      <c r="G1779" s="2">
        <f>'Moving Avg'!F1779</f>
        <v>0</v>
      </c>
      <c r="H1779" s="2">
        <f>'Moving Avg'!G1779</f>
        <v>0</v>
      </c>
      <c r="I1779" s="2">
        <f>'Moving Avg'!H1779</f>
        <v>0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50</v>
      </c>
      <c r="N1779" s="8">
        <f t="shared" si="271"/>
        <v>0</v>
      </c>
      <c r="O1779" s="8">
        <f t="shared" si="272"/>
        <v>0</v>
      </c>
      <c r="P1779" s="8">
        <f t="shared" si="273"/>
        <v>33</v>
      </c>
      <c r="Q1779" s="9">
        <f t="shared" si="274"/>
        <v>22.45</v>
      </c>
      <c r="R1779" s="9">
        <f t="shared" si="275"/>
        <v>18.25</v>
      </c>
      <c r="S1779" s="9">
        <f t="shared" si="276"/>
        <v>22.35</v>
      </c>
      <c r="T1779" s="9">
        <f t="shared" si="277"/>
        <v>20.75</v>
      </c>
      <c r="U1779" s="8">
        <f t="shared" si="278"/>
        <v>21.016666666666669</v>
      </c>
      <c r="V1779" s="8">
        <f t="shared" si="279"/>
        <v>20.950000000000003</v>
      </c>
    </row>
    <row r="1780" spans="1:22" ht="13.5" x14ac:dyDescent="0.25">
      <c r="A1780" s="3">
        <f>RSI!A1780</f>
        <v>0</v>
      </c>
      <c r="B1780" s="2">
        <f>RSI!B1780</f>
        <v>0</v>
      </c>
      <c r="C1780" s="2">
        <f>RSI!I1780</f>
        <v>6.11982603408876</v>
      </c>
      <c r="D1780" s="2">
        <f>MACD!E1780</f>
        <v>-3.5399160343188858E-26</v>
      </c>
      <c r="E1780" s="2">
        <f>MACD!F1780</f>
        <v>-5.2057588739983623E-26</v>
      </c>
      <c r="F1780" s="2">
        <f>'Moving Avg'!D1780</f>
        <v>0</v>
      </c>
      <c r="G1780" s="2">
        <f>'Moving Avg'!F1780</f>
        <v>0</v>
      </c>
      <c r="H1780" s="2">
        <f>'Moving Avg'!G1780</f>
        <v>0</v>
      </c>
      <c r="I1780" s="2">
        <f>'Moving Avg'!H1780</f>
        <v>0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50</v>
      </c>
      <c r="N1780" s="8">
        <f t="shared" si="271"/>
        <v>0</v>
      </c>
      <c r="O1780" s="8">
        <f t="shared" si="272"/>
        <v>0</v>
      </c>
      <c r="P1780" s="8">
        <f t="shared" si="273"/>
        <v>33</v>
      </c>
      <c r="Q1780" s="9">
        <f t="shared" si="274"/>
        <v>22.45</v>
      </c>
      <c r="R1780" s="9">
        <f t="shared" si="275"/>
        <v>18.25</v>
      </c>
      <c r="S1780" s="9">
        <f t="shared" si="276"/>
        <v>22.35</v>
      </c>
      <c r="T1780" s="9">
        <f t="shared" si="277"/>
        <v>20.75</v>
      </c>
      <c r="U1780" s="8">
        <f t="shared" si="278"/>
        <v>21.016666666666669</v>
      </c>
      <c r="V1780" s="8">
        <f t="shared" si="279"/>
        <v>20.950000000000003</v>
      </c>
    </row>
    <row r="1781" spans="1:22" ht="13.5" x14ac:dyDescent="0.25">
      <c r="A1781" s="3">
        <f>RSI!A1781</f>
        <v>0</v>
      </c>
      <c r="B1781" s="2">
        <f>RSI!B1781</f>
        <v>0</v>
      </c>
      <c r="C1781" s="2">
        <f>RSI!I1781</f>
        <v>6.11982603408876</v>
      </c>
      <c r="D1781" s="2">
        <f>MACD!E1781</f>
        <v>-3.2777000317767461E-26</v>
      </c>
      <c r="E1781" s="2">
        <f>MACD!F1781</f>
        <v>-4.8201471055540392E-26</v>
      </c>
      <c r="F1781" s="2">
        <f>'Moving Avg'!D1781</f>
        <v>0</v>
      </c>
      <c r="G1781" s="2">
        <f>'Moving Avg'!F1781</f>
        <v>0</v>
      </c>
      <c r="H1781" s="2">
        <f>'Moving Avg'!G1781</f>
        <v>0</v>
      </c>
      <c r="I1781" s="2">
        <f>'Moving Avg'!H1781</f>
        <v>0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50</v>
      </c>
      <c r="N1781" s="8">
        <f t="shared" si="271"/>
        <v>0</v>
      </c>
      <c r="O1781" s="8">
        <f t="shared" si="272"/>
        <v>0</v>
      </c>
      <c r="P1781" s="8">
        <f t="shared" si="273"/>
        <v>33</v>
      </c>
      <c r="Q1781" s="9">
        <f t="shared" si="274"/>
        <v>22.45</v>
      </c>
      <c r="R1781" s="9">
        <f t="shared" si="275"/>
        <v>18.25</v>
      </c>
      <c r="S1781" s="9">
        <f t="shared" si="276"/>
        <v>22.35</v>
      </c>
      <c r="T1781" s="9">
        <f t="shared" si="277"/>
        <v>20.75</v>
      </c>
      <c r="U1781" s="8">
        <f t="shared" si="278"/>
        <v>21.016666666666669</v>
      </c>
      <c r="V1781" s="8">
        <f t="shared" si="279"/>
        <v>20.950000000000003</v>
      </c>
    </row>
    <row r="1782" spans="1:22" ht="13.5" x14ac:dyDescent="0.25">
      <c r="A1782" s="3">
        <f>RSI!A1782</f>
        <v>0</v>
      </c>
      <c r="B1782" s="2">
        <f>RSI!B1782</f>
        <v>0</v>
      </c>
      <c r="C1782" s="2">
        <f>RSI!I1782</f>
        <v>6.11982603408876</v>
      </c>
      <c r="D1782" s="2">
        <f>MACD!E1782</f>
        <v>-3.0349074368303202E-26</v>
      </c>
      <c r="E1782" s="2">
        <f>MACD!F1782</f>
        <v>-4.4630991718092955E-26</v>
      </c>
      <c r="F1782" s="2">
        <f>'Moving Avg'!D1782</f>
        <v>0</v>
      </c>
      <c r="G1782" s="2">
        <f>'Moving Avg'!F1782</f>
        <v>0</v>
      </c>
      <c r="H1782" s="2">
        <f>'Moving Avg'!G1782</f>
        <v>0</v>
      </c>
      <c r="I1782" s="2">
        <f>'Moving Avg'!H1782</f>
        <v>0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  <c r="M1782" s="8">
        <f t="shared" si="270"/>
        <v>50</v>
      </c>
      <c r="N1782" s="8">
        <f t="shared" si="271"/>
        <v>0</v>
      </c>
      <c r="O1782" s="8">
        <f t="shared" si="272"/>
        <v>0</v>
      </c>
      <c r="P1782" s="8">
        <f t="shared" si="273"/>
        <v>33</v>
      </c>
      <c r="Q1782" s="9">
        <f t="shared" si="274"/>
        <v>22.45</v>
      </c>
      <c r="R1782" s="9">
        <f t="shared" si="275"/>
        <v>18.25</v>
      </c>
      <c r="S1782" s="9">
        <f t="shared" si="276"/>
        <v>22.35</v>
      </c>
      <c r="T1782" s="9">
        <f t="shared" si="277"/>
        <v>20.75</v>
      </c>
      <c r="U1782" s="8">
        <f t="shared" si="278"/>
        <v>21.016666666666669</v>
      </c>
      <c r="V1782" s="8">
        <f t="shared" si="279"/>
        <v>20.950000000000003</v>
      </c>
    </row>
    <row r="1783" spans="1:22" ht="13.5" x14ac:dyDescent="0.25">
      <c r="A1783" s="3">
        <f>RSI!A1783</f>
        <v>0</v>
      </c>
      <c r="B1783" s="2">
        <f>RSI!B1783</f>
        <v>0</v>
      </c>
      <c r="C1783" s="2">
        <f>RSI!I1783</f>
        <v>6.11982603408876</v>
      </c>
      <c r="D1783" s="2">
        <f>MACD!E1783</f>
        <v>-2.8100994785465927E-26</v>
      </c>
      <c r="E1783" s="2">
        <f>MACD!F1783</f>
        <v>-4.1324992331567556E-26</v>
      </c>
      <c r="F1783" s="2">
        <f>'Moving Avg'!D1783</f>
        <v>0</v>
      </c>
      <c r="G1783" s="2">
        <f>'Moving Avg'!F1783</f>
        <v>0</v>
      </c>
      <c r="H1783" s="2">
        <f>'Moving Avg'!G1783</f>
        <v>0</v>
      </c>
      <c r="I1783" s="2">
        <f>'Moving Avg'!H1783</f>
        <v>0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  <c r="M1783" s="8">
        <f t="shared" si="270"/>
        <v>50</v>
      </c>
      <c r="N1783" s="8">
        <f t="shared" si="271"/>
        <v>0</v>
      </c>
      <c r="O1783" s="8">
        <f t="shared" si="272"/>
        <v>0</v>
      </c>
      <c r="P1783" s="8">
        <f t="shared" si="273"/>
        <v>33</v>
      </c>
      <c r="Q1783" s="9">
        <f t="shared" si="274"/>
        <v>22.45</v>
      </c>
      <c r="R1783" s="9">
        <f t="shared" si="275"/>
        <v>18.25</v>
      </c>
      <c r="S1783" s="9">
        <f t="shared" si="276"/>
        <v>22.35</v>
      </c>
      <c r="T1783" s="9">
        <f t="shared" si="277"/>
        <v>20.75</v>
      </c>
      <c r="U1783" s="8">
        <f t="shared" si="278"/>
        <v>21.016666666666669</v>
      </c>
      <c r="V1783" s="8">
        <f t="shared" si="279"/>
        <v>20.950000000000003</v>
      </c>
    </row>
    <row r="1784" spans="1:22" ht="13.5" x14ac:dyDescent="0.25">
      <c r="A1784" s="3">
        <f>RSI!A1784</f>
        <v>0</v>
      </c>
      <c r="B1784" s="2">
        <f>RSI!B1784</f>
        <v>0</v>
      </c>
      <c r="C1784" s="2">
        <f>RSI!I1784</f>
        <v>6.11982603408876</v>
      </c>
      <c r="D1784" s="2">
        <f>MACD!E1784</f>
        <v>-2.6019439616172157E-26</v>
      </c>
      <c r="E1784" s="2">
        <f>MACD!F1784</f>
        <v>-3.8263881788488479E-26</v>
      </c>
      <c r="F1784" s="2">
        <f>'Moving Avg'!D1784</f>
        <v>0</v>
      </c>
      <c r="G1784" s="2">
        <f>'Moving Avg'!F1784</f>
        <v>0</v>
      </c>
      <c r="H1784" s="2">
        <f>'Moving Avg'!G1784</f>
        <v>0</v>
      </c>
      <c r="I1784" s="2">
        <f>'Moving Avg'!H1784</f>
        <v>0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  <c r="M1784" s="8">
        <f t="shared" si="270"/>
        <v>50</v>
      </c>
      <c r="N1784" s="8">
        <f t="shared" si="271"/>
        <v>0</v>
      </c>
      <c r="O1784" s="8">
        <f t="shared" si="272"/>
        <v>0</v>
      </c>
      <c r="P1784" s="8">
        <f t="shared" si="273"/>
        <v>33</v>
      </c>
      <c r="Q1784" s="9">
        <f t="shared" si="274"/>
        <v>22.45</v>
      </c>
      <c r="R1784" s="9">
        <f t="shared" si="275"/>
        <v>18.25</v>
      </c>
      <c r="S1784" s="9">
        <f t="shared" si="276"/>
        <v>22.35</v>
      </c>
      <c r="T1784" s="9">
        <f t="shared" si="277"/>
        <v>20.75</v>
      </c>
      <c r="U1784" s="8">
        <f t="shared" si="278"/>
        <v>21.016666666666669</v>
      </c>
      <c r="V1784" s="8">
        <f t="shared" si="279"/>
        <v>20.950000000000003</v>
      </c>
    </row>
    <row r="1785" spans="1:22" ht="13.5" x14ac:dyDescent="0.25">
      <c r="A1785" s="3">
        <f>RSI!A1785</f>
        <v>0</v>
      </c>
      <c r="B1785" s="2">
        <f>RSI!B1785</f>
        <v>0</v>
      </c>
      <c r="C1785" s="2">
        <f>RSI!I1785</f>
        <v>6.11982603408876</v>
      </c>
      <c r="D1785" s="2">
        <f>MACD!E1785</f>
        <v>-2.4092073718677922E-26</v>
      </c>
      <c r="E1785" s="2">
        <f>MACD!F1785</f>
        <v>-3.5429520174526366E-26</v>
      </c>
      <c r="F1785" s="2">
        <f>'Moving Avg'!D1785</f>
        <v>0</v>
      </c>
      <c r="G1785" s="2">
        <f>'Moving Avg'!F1785</f>
        <v>0</v>
      </c>
      <c r="H1785" s="2">
        <f>'Moving Avg'!G1785</f>
        <v>0</v>
      </c>
      <c r="I1785" s="2">
        <f>'Moving Avg'!H1785</f>
        <v>0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  <c r="M1785" s="8">
        <f t="shared" si="270"/>
        <v>50</v>
      </c>
      <c r="N1785" s="8">
        <f t="shared" si="271"/>
        <v>0</v>
      </c>
      <c r="O1785" s="8">
        <f t="shared" si="272"/>
        <v>0</v>
      </c>
      <c r="P1785" s="8">
        <f t="shared" si="273"/>
        <v>33</v>
      </c>
      <c r="Q1785" s="9">
        <f t="shared" si="274"/>
        <v>22.45</v>
      </c>
      <c r="R1785" s="9">
        <f t="shared" si="275"/>
        <v>18.25</v>
      </c>
      <c r="S1785" s="9">
        <f t="shared" si="276"/>
        <v>22.35</v>
      </c>
      <c r="T1785" s="9">
        <f t="shared" si="277"/>
        <v>20.75</v>
      </c>
      <c r="U1785" s="8">
        <f t="shared" si="278"/>
        <v>21.016666666666669</v>
      </c>
      <c r="V1785" s="8">
        <f t="shared" si="279"/>
        <v>20.950000000000003</v>
      </c>
    </row>
    <row r="1786" spans="1:22" ht="13.5" x14ac:dyDescent="0.25">
      <c r="A1786" s="3">
        <f>RSI!A1786</f>
        <v>0</v>
      </c>
      <c r="B1786" s="2">
        <f>RSI!B1786</f>
        <v>0</v>
      </c>
      <c r="C1786" s="2">
        <f>RSI!I1786</f>
        <v>6.11982603408876</v>
      </c>
      <c r="D1786" s="2">
        <f>MACD!E1786</f>
        <v>-2.230747566544252E-26</v>
      </c>
      <c r="E1786" s="2">
        <f>MACD!F1786</f>
        <v>-3.28051112727096E-26</v>
      </c>
      <c r="F1786" s="2">
        <f>'Moving Avg'!D1786</f>
        <v>0</v>
      </c>
      <c r="G1786" s="2">
        <f>'Moving Avg'!F1786</f>
        <v>0</v>
      </c>
      <c r="H1786" s="2">
        <f>'Moving Avg'!G1786</f>
        <v>0</v>
      </c>
      <c r="I1786" s="2">
        <f>'Moving Avg'!H1786</f>
        <v>0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  <c r="M1786" s="8">
        <f t="shared" si="270"/>
        <v>50</v>
      </c>
      <c r="N1786" s="8">
        <f t="shared" si="271"/>
        <v>0</v>
      </c>
      <c r="O1786" s="8">
        <f t="shared" si="272"/>
        <v>0</v>
      </c>
      <c r="P1786" s="8">
        <f t="shared" si="273"/>
        <v>33</v>
      </c>
      <c r="Q1786" s="9">
        <f t="shared" si="274"/>
        <v>22.45</v>
      </c>
      <c r="R1786" s="9">
        <f t="shared" si="275"/>
        <v>18.25</v>
      </c>
      <c r="S1786" s="9">
        <f t="shared" si="276"/>
        <v>22.35</v>
      </c>
      <c r="T1786" s="9">
        <f t="shared" si="277"/>
        <v>20.75</v>
      </c>
      <c r="U1786" s="8">
        <f t="shared" si="278"/>
        <v>21.016666666666669</v>
      </c>
      <c r="V1786" s="8">
        <f t="shared" si="279"/>
        <v>20.950000000000003</v>
      </c>
    </row>
    <row r="1787" spans="1:22" ht="13.5" x14ac:dyDescent="0.25">
      <c r="A1787" s="3">
        <f>RSI!A1787</f>
        <v>0</v>
      </c>
      <c r="B1787" s="2">
        <f>RSI!B1787</f>
        <v>0</v>
      </c>
      <c r="C1787" s="2">
        <f>RSI!I1787</f>
        <v>6.11982603408876</v>
      </c>
      <c r="D1787" s="2">
        <f>MACD!E1787</f>
        <v>-2.0655070060594927E-26</v>
      </c>
      <c r="E1787" s="2">
        <f>MACD!F1787</f>
        <v>-3.0375103030286664E-26</v>
      </c>
      <c r="F1787" s="2">
        <f>'Moving Avg'!D1787</f>
        <v>0</v>
      </c>
      <c r="G1787" s="2">
        <f>'Moving Avg'!F1787</f>
        <v>0</v>
      </c>
      <c r="H1787" s="2">
        <f>'Moving Avg'!G1787</f>
        <v>0</v>
      </c>
      <c r="I1787" s="2">
        <f>'Moving Avg'!H1787</f>
        <v>0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  <c r="M1787" s="8">
        <f t="shared" si="270"/>
        <v>50</v>
      </c>
      <c r="N1787" s="8">
        <f t="shared" si="271"/>
        <v>0</v>
      </c>
      <c r="O1787" s="8">
        <f t="shared" si="272"/>
        <v>0</v>
      </c>
      <c r="P1787" s="8">
        <f t="shared" si="273"/>
        <v>33</v>
      </c>
      <c r="Q1787" s="9">
        <f t="shared" si="274"/>
        <v>22.45</v>
      </c>
      <c r="R1787" s="9">
        <f t="shared" si="275"/>
        <v>18.25</v>
      </c>
      <c r="S1787" s="9">
        <f t="shared" si="276"/>
        <v>22.35</v>
      </c>
      <c r="T1787" s="9">
        <f t="shared" si="277"/>
        <v>20.75</v>
      </c>
      <c r="U1787" s="8">
        <f t="shared" si="278"/>
        <v>21.016666666666669</v>
      </c>
      <c r="V1787" s="8">
        <f t="shared" si="279"/>
        <v>20.950000000000003</v>
      </c>
    </row>
    <row r="1788" spans="1:22" ht="13.5" x14ac:dyDescent="0.25">
      <c r="A1788" s="3">
        <f>RSI!A1788</f>
        <v>0</v>
      </c>
      <c r="B1788" s="2">
        <f>RSI!B1788</f>
        <v>0</v>
      </c>
      <c r="C1788" s="2">
        <f>RSI!I1788</f>
        <v>6.11982603408876</v>
      </c>
      <c r="D1788" s="2">
        <f>MACD!E1788</f>
        <v>-1.9125064870921229E-26</v>
      </c>
      <c r="E1788" s="2">
        <f>MACD!F1788</f>
        <v>-2.8125095398413578E-26</v>
      </c>
      <c r="F1788" s="2">
        <f>'Moving Avg'!D1788</f>
        <v>0</v>
      </c>
      <c r="G1788" s="2">
        <f>'Moving Avg'!F1788</f>
        <v>0</v>
      </c>
      <c r="H1788" s="2">
        <f>'Moving Avg'!G1788</f>
        <v>0</v>
      </c>
      <c r="I1788" s="2">
        <f>'Moving Avg'!H1788</f>
        <v>0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  <c r="M1788" s="8">
        <f t="shared" si="270"/>
        <v>50</v>
      </c>
      <c r="N1788" s="8">
        <f t="shared" si="271"/>
        <v>0</v>
      </c>
      <c r="O1788" s="8">
        <f t="shared" si="272"/>
        <v>0</v>
      </c>
      <c r="P1788" s="8">
        <f t="shared" si="273"/>
        <v>33</v>
      </c>
      <c r="Q1788" s="9">
        <f t="shared" si="274"/>
        <v>22.45</v>
      </c>
      <c r="R1788" s="9">
        <f t="shared" si="275"/>
        <v>18.25</v>
      </c>
      <c r="S1788" s="9">
        <f t="shared" si="276"/>
        <v>22.35</v>
      </c>
      <c r="T1788" s="9">
        <f t="shared" si="277"/>
        <v>20.75</v>
      </c>
      <c r="U1788" s="8">
        <f t="shared" si="278"/>
        <v>21.016666666666669</v>
      </c>
      <c r="V1788" s="8">
        <f t="shared" si="279"/>
        <v>20.950000000000003</v>
      </c>
    </row>
    <row r="1789" spans="1:22" ht="13.5" x14ac:dyDescent="0.25">
      <c r="A1789" s="3">
        <f>RSI!A1789</f>
        <v>0</v>
      </c>
      <c r="B1789" s="2">
        <f>RSI!B1789</f>
        <v>0</v>
      </c>
      <c r="C1789" s="2">
        <f>RSI!I1789</f>
        <v>6.11982603408876</v>
      </c>
      <c r="D1789" s="2">
        <f>MACD!E1789</f>
        <v>-1.770839339900114E-26</v>
      </c>
      <c r="E1789" s="2">
        <f>MACD!F1789</f>
        <v>-2.6041754998531091E-26</v>
      </c>
      <c r="F1789" s="2">
        <f>'Moving Avg'!D1789</f>
        <v>0</v>
      </c>
      <c r="G1789" s="2">
        <f>'Moving Avg'!F1789</f>
        <v>0</v>
      </c>
      <c r="H1789" s="2">
        <f>'Moving Avg'!G1789</f>
        <v>0</v>
      </c>
      <c r="I1789" s="2">
        <f>'Moving Avg'!H1789</f>
        <v>0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  <c r="M1789" s="8">
        <f t="shared" si="270"/>
        <v>50</v>
      </c>
      <c r="N1789" s="8">
        <f t="shared" si="271"/>
        <v>0</v>
      </c>
      <c r="O1789" s="8">
        <f t="shared" si="272"/>
        <v>0</v>
      </c>
      <c r="P1789" s="8">
        <f t="shared" si="273"/>
        <v>33</v>
      </c>
      <c r="Q1789" s="9">
        <f t="shared" si="274"/>
        <v>22.45</v>
      </c>
      <c r="R1789" s="9">
        <f t="shared" si="275"/>
        <v>18.25</v>
      </c>
      <c r="S1789" s="9">
        <f t="shared" si="276"/>
        <v>22.35</v>
      </c>
      <c r="T1789" s="9">
        <f t="shared" si="277"/>
        <v>20.75</v>
      </c>
      <c r="U1789" s="8">
        <f t="shared" si="278"/>
        <v>21.016666666666669</v>
      </c>
      <c r="V1789" s="8">
        <f t="shared" si="279"/>
        <v>20.950000000000003</v>
      </c>
    </row>
    <row r="1790" spans="1:22" ht="13.5" x14ac:dyDescent="0.25">
      <c r="A1790" s="3">
        <f>RSI!A1790</f>
        <v>0</v>
      </c>
      <c r="B1790" s="2">
        <f>RSI!B1790</f>
        <v>0</v>
      </c>
      <c r="C1790" s="2">
        <f>RSI!I1790</f>
        <v>6.11982603408876</v>
      </c>
      <c r="D1790" s="2">
        <f>MACD!E1790</f>
        <v>-1.6396660554630685E-26</v>
      </c>
      <c r="E1790" s="2">
        <f>MACD!F1790</f>
        <v>-2.411273610975101E-26</v>
      </c>
      <c r="F1790" s="2">
        <f>'Moving Avg'!D1790</f>
        <v>0</v>
      </c>
      <c r="G1790" s="2">
        <f>'Moving Avg'!F1790</f>
        <v>0</v>
      </c>
      <c r="H1790" s="2">
        <f>'Moving Avg'!G1790</f>
        <v>0</v>
      </c>
      <c r="I1790" s="2">
        <f>'Moving Avg'!H1790</f>
        <v>0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  <c r="M1790" s="8">
        <f t="shared" si="270"/>
        <v>50</v>
      </c>
      <c r="N1790" s="8">
        <f t="shared" si="271"/>
        <v>0</v>
      </c>
      <c r="O1790" s="8">
        <f t="shared" si="272"/>
        <v>0</v>
      </c>
      <c r="P1790" s="8">
        <f t="shared" si="273"/>
        <v>33</v>
      </c>
      <c r="Q1790" s="9">
        <f t="shared" si="274"/>
        <v>22.45</v>
      </c>
      <c r="R1790" s="9">
        <f t="shared" si="275"/>
        <v>18.25</v>
      </c>
      <c r="S1790" s="9">
        <f t="shared" si="276"/>
        <v>22.35</v>
      </c>
      <c r="T1790" s="9">
        <f t="shared" si="277"/>
        <v>20.75</v>
      </c>
      <c r="U1790" s="8">
        <f t="shared" si="278"/>
        <v>21.016666666666669</v>
      </c>
      <c r="V1790" s="8">
        <f t="shared" si="279"/>
        <v>20.950000000000003</v>
      </c>
    </row>
    <row r="1791" spans="1:22" ht="13.5" x14ac:dyDescent="0.25">
      <c r="A1791" s="3">
        <f>RSI!A1791</f>
        <v>0</v>
      </c>
      <c r="B1791" s="2">
        <f>RSI!B1791</f>
        <v>0</v>
      </c>
      <c r="C1791" s="2">
        <f>RSI!I1791</f>
        <v>6.11982603408876</v>
      </c>
      <c r="D1791" s="2">
        <f>MACD!E1791</f>
        <v>-1.5182093106139524E-26</v>
      </c>
      <c r="E1791" s="2">
        <f>MACD!F1791</f>
        <v>-2.2326607509028714E-26</v>
      </c>
      <c r="F1791" s="2">
        <f>'Moving Avg'!D1791</f>
        <v>0</v>
      </c>
      <c r="G1791" s="2">
        <f>'Moving Avg'!F1791</f>
        <v>0</v>
      </c>
      <c r="H1791" s="2">
        <f>'Moving Avg'!G1791</f>
        <v>0</v>
      </c>
      <c r="I1791" s="2">
        <f>'Moving Avg'!H1791</f>
        <v>0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  <c r="M1791" s="8">
        <f t="shared" si="270"/>
        <v>50</v>
      </c>
      <c r="N1791" s="8">
        <f t="shared" si="271"/>
        <v>0</v>
      </c>
      <c r="O1791" s="8">
        <f t="shared" si="272"/>
        <v>0</v>
      </c>
      <c r="P1791" s="8">
        <f t="shared" si="273"/>
        <v>33</v>
      </c>
      <c r="Q1791" s="9">
        <f t="shared" si="274"/>
        <v>22.45</v>
      </c>
      <c r="R1791" s="9">
        <f t="shared" si="275"/>
        <v>18.25</v>
      </c>
      <c r="S1791" s="9">
        <f t="shared" si="276"/>
        <v>22.35</v>
      </c>
      <c r="T1791" s="9">
        <f t="shared" si="277"/>
        <v>20.75</v>
      </c>
      <c r="U1791" s="8">
        <f t="shared" si="278"/>
        <v>21.016666666666669</v>
      </c>
      <c r="V1791" s="8">
        <f t="shared" si="279"/>
        <v>20.950000000000003</v>
      </c>
    </row>
    <row r="1792" spans="1:22" ht="13.5" x14ac:dyDescent="0.25">
      <c r="A1792" s="3">
        <f>RSI!A1792</f>
        <v>0</v>
      </c>
      <c r="B1792" s="2">
        <f>RSI!B1792</f>
        <v>0</v>
      </c>
      <c r="C1792" s="2">
        <f>RSI!I1792</f>
        <v>6.11982603408876</v>
      </c>
      <c r="D1792" s="2">
        <f>MACD!E1792</f>
        <v>-1.4057493616795855E-26</v>
      </c>
      <c r="E1792" s="2">
        <f>MACD!F1792</f>
        <v>-2.0672784730582145E-26</v>
      </c>
      <c r="F1792" s="2">
        <f>'Moving Avg'!D1792</f>
        <v>0</v>
      </c>
      <c r="G1792" s="2">
        <f>'Moving Avg'!F1792</f>
        <v>0</v>
      </c>
      <c r="H1792" s="2">
        <f>'Moving Avg'!G1792</f>
        <v>0</v>
      </c>
      <c r="I1792" s="2">
        <f>'Moving Avg'!H1792</f>
        <v>0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50</v>
      </c>
      <c r="N1792" s="8">
        <f t="shared" si="271"/>
        <v>0</v>
      </c>
      <c r="O1792" s="8">
        <f t="shared" si="272"/>
        <v>0</v>
      </c>
      <c r="P1792" s="8">
        <f t="shared" si="273"/>
        <v>33</v>
      </c>
      <c r="Q1792" s="9">
        <f t="shared" si="274"/>
        <v>22.45</v>
      </c>
      <c r="R1792" s="9">
        <f t="shared" si="275"/>
        <v>18.25</v>
      </c>
      <c r="S1792" s="9">
        <f t="shared" si="276"/>
        <v>22.35</v>
      </c>
      <c r="T1792" s="9">
        <f t="shared" si="277"/>
        <v>20.75</v>
      </c>
      <c r="U1792" s="8">
        <f t="shared" si="278"/>
        <v>21.016666666666669</v>
      </c>
      <c r="V1792" s="8">
        <f t="shared" si="279"/>
        <v>20.950000000000003</v>
      </c>
    </row>
    <row r="1793" spans="1:22" ht="13.5" x14ac:dyDescent="0.25">
      <c r="A1793" s="3">
        <f>RSI!A1793</f>
        <v>0</v>
      </c>
      <c r="B1793" s="2">
        <f>RSI!B1793</f>
        <v>0</v>
      </c>
      <c r="C1793" s="2">
        <f>RSI!I1793</f>
        <v>6.11982603408876</v>
      </c>
      <c r="D1793" s="2">
        <f>MACD!E1793</f>
        <v>-1.3016197793329495E-26</v>
      </c>
      <c r="E1793" s="2">
        <f>MACD!F1793</f>
        <v>-1.9141467343131616E-26</v>
      </c>
      <c r="F1793" s="2">
        <f>'Moving Avg'!D1793</f>
        <v>0</v>
      </c>
      <c r="G1793" s="2">
        <f>'Moving Avg'!F1793</f>
        <v>0</v>
      </c>
      <c r="H1793" s="2">
        <f>'Moving Avg'!G1793</f>
        <v>0</v>
      </c>
      <c r="I1793" s="2">
        <f>'Moving Avg'!H1793</f>
        <v>0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  <c r="M1793" s="8">
        <f t="shared" si="270"/>
        <v>50</v>
      </c>
      <c r="N1793" s="8">
        <f t="shared" si="271"/>
        <v>0</v>
      </c>
      <c r="O1793" s="8">
        <f t="shared" si="272"/>
        <v>0</v>
      </c>
      <c r="P1793" s="8">
        <f t="shared" si="273"/>
        <v>33</v>
      </c>
      <c r="Q1793" s="9">
        <f t="shared" si="274"/>
        <v>22.45</v>
      </c>
      <c r="R1793" s="9">
        <f t="shared" si="275"/>
        <v>18.25</v>
      </c>
      <c r="S1793" s="9">
        <f t="shared" si="276"/>
        <v>22.35</v>
      </c>
      <c r="T1793" s="9">
        <f t="shared" si="277"/>
        <v>20.75</v>
      </c>
      <c r="U1793" s="8">
        <f t="shared" si="278"/>
        <v>21.016666666666669</v>
      </c>
      <c r="V1793" s="8">
        <f t="shared" si="279"/>
        <v>20.950000000000003</v>
      </c>
    </row>
    <row r="1794" spans="1:22" ht="13.5" x14ac:dyDescent="0.25">
      <c r="A1794" s="3">
        <f>RSI!A1794</f>
        <v>0</v>
      </c>
      <c r="B1794" s="2">
        <f>RSI!B1794</f>
        <v>0</v>
      </c>
      <c r="C1794" s="2">
        <f>RSI!I1794</f>
        <v>6.11982603408876</v>
      </c>
      <c r="D1794" s="2">
        <f>MACD!E1794</f>
        <v>-1.2052034993823607E-26</v>
      </c>
      <c r="E1794" s="2">
        <f>MACD!F1794</f>
        <v>-1.7723580873270015E-26</v>
      </c>
      <c r="F1794" s="2">
        <f>'Moving Avg'!D1794</f>
        <v>0</v>
      </c>
      <c r="G1794" s="2">
        <f>'Moving Avg'!F1794</f>
        <v>0</v>
      </c>
      <c r="H1794" s="2">
        <f>'Moving Avg'!G1794</f>
        <v>0</v>
      </c>
      <c r="I1794" s="2">
        <f>'Moving Avg'!H1794</f>
        <v>0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  <c r="M1794" s="8">
        <f t="shared" ref="M1794:M1857" si="280">IF(C1794&lt;30,50, IF(C1794&gt;70, 0, 25))</f>
        <v>50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33</v>
      </c>
      <c r="Q1794" s="9">
        <f t="shared" si="274"/>
        <v>22.45</v>
      </c>
      <c r="R1794" s="9">
        <f t="shared" si="275"/>
        <v>18.25</v>
      </c>
      <c r="S1794" s="9">
        <f t="shared" si="276"/>
        <v>22.35</v>
      </c>
      <c r="T1794" s="9">
        <f t="shared" si="277"/>
        <v>20.75</v>
      </c>
      <c r="U1794" s="8">
        <f t="shared" si="278"/>
        <v>21.016666666666669</v>
      </c>
      <c r="V1794" s="8">
        <f t="shared" si="279"/>
        <v>20.950000000000003</v>
      </c>
    </row>
    <row r="1795" spans="1:22" ht="13.5" x14ac:dyDescent="0.25">
      <c r="A1795" s="3">
        <f>RSI!A1795</f>
        <v>0</v>
      </c>
      <c r="B1795" s="2">
        <f>RSI!B1795</f>
        <v>0</v>
      </c>
      <c r="C1795" s="2">
        <f>RSI!I1795</f>
        <v>6.11982603408876</v>
      </c>
      <c r="D1795" s="2">
        <f>MACD!E1795</f>
        <v>-1.1159291660947785E-26</v>
      </c>
      <c r="E1795" s="2">
        <f>MACD!F1795</f>
        <v>-1.6410723030805571E-26</v>
      </c>
      <c r="F1795" s="2">
        <f>'Moving Avg'!D1795</f>
        <v>0</v>
      </c>
      <c r="G1795" s="2">
        <f>'Moving Avg'!F1795</f>
        <v>0</v>
      </c>
      <c r="H1795" s="2">
        <f>'Moving Avg'!G1795</f>
        <v>0</v>
      </c>
      <c r="I1795" s="2">
        <f>'Moving Avg'!H1795</f>
        <v>0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  <c r="M1795" s="8">
        <f t="shared" si="280"/>
        <v>50</v>
      </c>
      <c r="N1795" s="8">
        <f t="shared" si="281"/>
        <v>0</v>
      </c>
      <c r="O1795" s="8">
        <f t="shared" si="282"/>
        <v>0</v>
      </c>
      <c r="P1795" s="8">
        <f t="shared" si="283"/>
        <v>33</v>
      </c>
      <c r="Q1795" s="9">
        <f t="shared" ref="Q1795:Q1858" si="284">0.35*M1795+N1795*0.35+O1795*0.15+P1795*0.15</f>
        <v>22.45</v>
      </c>
      <c r="R1795" s="9">
        <f t="shared" ref="R1795:R1858" si="285">M1795*0.2+N1795*0.2+O1795*0.35+P1795*0.25</f>
        <v>18.25</v>
      </c>
      <c r="S1795" s="9">
        <f t="shared" ref="S1795:S1858" si="286">M1795*0.15+N1795*0.15+O1795*0.25+P1795*0.45</f>
        <v>22.35</v>
      </c>
      <c r="T1795" s="9">
        <f t="shared" ref="T1795:T1858" si="287">0.25*SUM(M1795:P1795)</f>
        <v>20.75</v>
      </c>
      <c r="U1795" s="8">
        <f t="shared" ref="U1795:U1858" si="288">SUM(Q1795:S1795)/3</f>
        <v>21.016666666666669</v>
      </c>
      <c r="V1795" s="8">
        <f t="shared" ref="V1795:V1858" si="289">SUM(Q1795:T1795)/4</f>
        <v>20.950000000000003</v>
      </c>
    </row>
    <row r="1796" spans="1:22" ht="13.5" x14ac:dyDescent="0.25">
      <c r="A1796" s="3">
        <f>RSI!A1796</f>
        <v>0</v>
      </c>
      <c r="B1796" s="2">
        <f>RSI!B1796</f>
        <v>0</v>
      </c>
      <c r="C1796" s="2">
        <f>RSI!I1796</f>
        <v>6.11982603408876</v>
      </c>
      <c r="D1796" s="2">
        <f>MACD!E1796</f>
        <v>-1.0332677463840541E-26</v>
      </c>
      <c r="E1796" s="2">
        <f>MACD!F1796</f>
        <v>-1.5195113917412566E-26</v>
      </c>
      <c r="F1796" s="2">
        <f>'Moving Avg'!D1796</f>
        <v>0</v>
      </c>
      <c r="G1796" s="2">
        <f>'Moving Avg'!F1796</f>
        <v>0</v>
      </c>
      <c r="H1796" s="2">
        <f>'Moving Avg'!G1796</f>
        <v>0</v>
      </c>
      <c r="I1796" s="2">
        <f>'Moving Avg'!H1796</f>
        <v>0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  <c r="M1796" s="8">
        <f t="shared" si="280"/>
        <v>50</v>
      </c>
      <c r="N1796" s="8">
        <f t="shared" si="281"/>
        <v>0</v>
      </c>
      <c r="O1796" s="8">
        <f t="shared" si="282"/>
        <v>0</v>
      </c>
      <c r="P1796" s="8">
        <f t="shared" si="283"/>
        <v>33</v>
      </c>
      <c r="Q1796" s="9">
        <f t="shared" si="284"/>
        <v>22.45</v>
      </c>
      <c r="R1796" s="9">
        <f t="shared" si="285"/>
        <v>18.25</v>
      </c>
      <c r="S1796" s="9">
        <f t="shared" si="286"/>
        <v>22.35</v>
      </c>
      <c r="T1796" s="9">
        <f t="shared" si="287"/>
        <v>20.75</v>
      </c>
      <c r="U1796" s="8">
        <f t="shared" si="288"/>
        <v>21.016666666666669</v>
      </c>
      <c r="V1796" s="8">
        <f t="shared" si="289"/>
        <v>20.950000000000003</v>
      </c>
    </row>
    <row r="1797" spans="1:22" ht="13.5" x14ac:dyDescent="0.25">
      <c r="A1797" s="3">
        <f>RSI!A1797</f>
        <v>0</v>
      </c>
      <c r="B1797" s="2">
        <f>RSI!B1797</f>
        <v>0</v>
      </c>
      <c r="C1797" s="2">
        <f>RSI!I1797</f>
        <v>6.11982603408876</v>
      </c>
      <c r="D1797" s="2">
        <f>MACD!E1797</f>
        <v>-9.5672939480005011E-27</v>
      </c>
      <c r="E1797" s="2">
        <f>MACD!F1797</f>
        <v>-1.4069549923530154E-26</v>
      </c>
      <c r="F1797" s="2">
        <f>'Moving Avg'!D1797</f>
        <v>0</v>
      </c>
      <c r="G1797" s="2">
        <f>'Moving Avg'!F1797</f>
        <v>0</v>
      </c>
      <c r="H1797" s="2">
        <f>'Moving Avg'!G1797</f>
        <v>0</v>
      </c>
      <c r="I1797" s="2">
        <f>'Moving Avg'!H1797</f>
        <v>0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50</v>
      </c>
      <c r="N1797" s="8">
        <f t="shared" si="281"/>
        <v>0</v>
      </c>
      <c r="O1797" s="8">
        <f t="shared" si="282"/>
        <v>0</v>
      </c>
      <c r="P1797" s="8">
        <f t="shared" si="283"/>
        <v>33</v>
      </c>
      <c r="Q1797" s="9">
        <f t="shared" si="284"/>
        <v>22.45</v>
      </c>
      <c r="R1797" s="9">
        <f t="shared" si="285"/>
        <v>18.25</v>
      </c>
      <c r="S1797" s="9">
        <f t="shared" si="286"/>
        <v>22.35</v>
      </c>
      <c r="T1797" s="9">
        <f t="shared" si="287"/>
        <v>20.75</v>
      </c>
      <c r="U1797" s="8">
        <f t="shared" si="288"/>
        <v>21.016666666666669</v>
      </c>
      <c r="V1797" s="8">
        <f t="shared" si="289"/>
        <v>20.950000000000003</v>
      </c>
    </row>
    <row r="1798" spans="1:22" ht="13.5" x14ac:dyDescent="0.25">
      <c r="A1798" s="3">
        <f>RSI!A1798</f>
        <v>0</v>
      </c>
      <c r="B1798" s="2">
        <f>RSI!B1798</f>
        <v>0</v>
      </c>
      <c r="C1798" s="2">
        <f>RSI!I1798</f>
        <v>6.11982603408876</v>
      </c>
      <c r="D1798" s="2">
        <f>MACD!E1798</f>
        <v>-8.8586055074078707E-27</v>
      </c>
      <c r="E1798" s="2">
        <f>MACD!F1798</f>
        <v>-1.3027361040305697E-26</v>
      </c>
      <c r="F1798" s="2">
        <f>'Moving Avg'!D1798</f>
        <v>0</v>
      </c>
      <c r="G1798" s="2">
        <f>'Moving Avg'!F1798</f>
        <v>0</v>
      </c>
      <c r="H1798" s="2">
        <f>'Moving Avg'!G1798</f>
        <v>0</v>
      </c>
      <c r="I1798" s="2">
        <f>'Moving Avg'!H1798</f>
        <v>0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  <c r="M1798" s="8">
        <f t="shared" si="280"/>
        <v>50</v>
      </c>
      <c r="N1798" s="8">
        <f t="shared" si="281"/>
        <v>0</v>
      </c>
      <c r="O1798" s="8">
        <f t="shared" si="282"/>
        <v>0</v>
      </c>
      <c r="P1798" s="8">
        <f t="shared" si="283"/>
        <v>33</v>
      </c>
      <c r="Q1798" s="9">
        <f t="shared" si="284"/>
        <v>22.45</v>
      </c>
      <c r="R1798" s="9">
        <f t="shared" si="285"/>
        <v>18.25</v>
      </c>
      <c r="S1798" s="9">
        <f t="shared" si="286"/>
        <v>22.35</v>
      </c>
      <c r="T1798" s="9">
        <f t="shared" si="287"/>
        <v>20.75</v>
      </c>
      <c r="U1798" s="8">
        <f t="shared" si="288"/>
        <v>21.016666666666669</v>
      </c>
      <c r="V1798" s="8">
        <f t="shared" si="289"/>
        <v>20.950000000000003</v>
      </c>
    </row>
    <row r="1799" spans="1:22" ht="13.5" x14ac:dyDescent="0.25">
      <c r="A1799" s="3">
        <f>RSI!A1799</f>
        <v>0</v>
      </c>
      <c r="B1799" s="2">
        <f>RSI!B1799</f>
        <v>0</v>
      </c>
      <c r="C1799" s="2">
        <f>RSI!I1799</f>
        <v>6.11982603408876</v>
      </c>
      <c r="D1799" s="2">
        <f>MACD!E1799</f>
        <v>-8.2024125068591399E-27</v>
      </c>
      <c r="E1799" s="2">
        <f>MACD!F1799</f>
        <v>-1.2062371333616387E-26</v>
      </c>
      <c r="F1799" s="2">
        <f>'Moving Avg'!D1799</f>
        <v>0</v>
      </c>
      <c r="G1799" s="2">
        <f>'Moving Avg'!F1799</f>
        <v>0</v>
      </c>
      <c r="H1799" s="2">
        <f>'Moving Avg'!G1799</f>
        <v>0</v>
      </c>
      <c r="I1799" s="2">
        <f>'Moving Avg'!H1799</f>
        <v>0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50</v>
      </c>
      <c r="N1799" s="8">
        <f t="shared" si="281"/>
        <v>0</v>
      </c>
      <c r="O1799" s="8">
        <f t="shared" si="282"/>
        <v>0</v>
      </c>
      <c r="P1799" s="8">
        <f t="shared" si="283"/>
        <v>33</v>
      </c>
      <c r="Q1799" s="9">
        <f t="shared" si="284"/>
        <v>22.45</v>
      </c>
      <c r="R1799" s="9">
        <f t="shared" si="285"/>
        <v>18.25</v>
      </c>
      <c r="S1799" s="9">
        <f t="shared" si="286"/>
        <v>22.35</v>
      </c>
      <c r="T1799" s="9">
        <f t="shared" si="287"/>
        <v>20.75</v>
      </c>
      <c r="U1799" s="8">
        <f t="shared" si="288"/>
        <v>21.016666666666669</v>
      </c>
      <c r="V1799" s="8">
        <f t="shared" si="289"/>
        <v>20.950000000000003</v>
      </c>
    </row>
    <row r="1800" spans="1:22" ht="13.5" x14ac:dyDescent="0.25">
      <c r="A1800" s="3">
        <f>RSI!A1800</f>
        <v>0</v>
      </c>
      <c r="B1800" s="2">
        <f>RSI!B1800</f>
        <v>0</v>
      </c>
      <c r="C1800" s="2">
        <f>RSI!I1800</f>
        <v>6.11982603408876</v>
      </c>
      <c r="D1800" s="2">
        <f>MACD!E1800</f>
        <v>-7.5948263952399445E-27</v>
      </c>
      <c r="E1800" s="2">
        <f>MACD!F1800</f>
        <v>-1.1168862345941099E-26</v>
      </c>
      <c r="F1800" s="2">
        <f>'Moving Avg'!D1800</f>
        <v>0</v>
      </c>
      <c r="G1800" s="2">
        <f>'Moving Avg'!F1800</f>
        <v>0</v>
      </c>
      <c r="H1800" s="2">
        <f>'Moving Avg'!G1800</f>
        <v>0</v>
      </c>
      <c r="I1800" s="2">
        <f>'Moving Avg'!H1800</f>
        <v>0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50</v>
      </c>
      <c r="N1800" s="8">
        <f t="shared" si="281"/>
        <v>0</v>
      </c>
      <c r="O1800" s="8">
        <f t="shared" si="282"/>
        <v>0</v>
      </c>
      <c r="P1800" s="8">
        <f t="shared" si="283"/>
        <v>33</v>
      </c>
      <c r="Q1800" s="9">
        <f t="shared" si="284"/>
        <v>22.45</v>
      </c>
      <c r="R1800" s="9">
        <f t="shared" si="285"/>
        <v>18.25</v>
      </c>
      <c r="S1800" s="9">
        <f t="shared" si="286"/>
        <v>22.35</v>
      </c>
      <c r="T1800" s="9">
        <f t="shared" si="287"/>
        <v>20.75</v>
      </c>
      <c r="U1800" s="8">
        <f t="shared" si="288"/>
        <v>21.016666666666669</v>
      </c>
      <c r="V1800" s="8">
        <f t="shared" si="289"/>
        <v>20.950000000000003</v>
      </c>
    </row>
    <row r="1801" spans="1:22" ht="13.5" x14ac:dyDescent="0.25">
      <c r="A1801" s="3">
        <f>RSI!A1801</f>
        <v>0</v>
      </c>
      <c r="B1801" s="2">
        <f>RSI!B1801</f>
        <v>0</v>
      </c>
      <c r="C1801" s="2">
        <f>RSI!I1801</f>
        <v>6.11982603408876</v>
      </c>
      <c r="D1801" s="2">
        <f>MACD!E1801</f>
        <v>-7.0322466622592079E-27</v>
      </c>
      <c r="E1801" s="2">
        <f>MACD!F1801</f>
        <v>-1.0341539209204721E-26</v>
      </c>
      <c r="F1801" s="2">
        <f>'Moving Avg'!D1801</f>
        <v>0</v>
      </c>
      <c r="G1801" s="2">
        <f>'Moving Avg'!F1801</f>
        <v>0</v>
      </c>
      <c r="H1801" s="2">
        <f>'Moving Avg'!G1801</f>
        <v>0</v>
      </c>
      <c r="I1801" s="2">
        <f>'Moving Avg'!H1801</f>
        <v>0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  <c r="M1801" s="8">
        <f t="shared" si="280"/>
        <v>50</v>
      </c>
      <c r="N1801" s="8">
        <f t="shared" si="281"/>
        <v>0</v>
      </c>
      <c r="O1801" s="8">
        <f t="shared" si="282"/>
        <v>0</v>
      </c>
      <c r="P1801" s="8">
        <f t="shared" si="283"/>
        <v>33</v>
      </c>
      <c r="Q1801" s="9">
        <f t="shared" si="284"/>
        <v>22.45</v>
      </c>
      <c r="R1801" s="9">
        <f t="shared" si="285"/>
        <v>18.25</v>
      </c>
      <c r="S1801" s="9">
        <f t="shared" si="286"/>
        <v>22.35</v>
      </c>
      <c r="T1801" s="9">
        <f t="shared" si="287"/>
        <v>20.75</v>
      </c>
      <c r="U1801" s="8">
        <f t="shared" si="288"/>
        <v>21.016666666666669</v>
      </c>
      <c r="V1801" s="8">
        <f t="shared" si="289"/>
        <v>20.950000000000003</v>
      </c>
    </row>
    <row r="1802" spans="1:22" ht="13.5" x14ac:dyDescent="0.25">
      <c r="A1802" s="3">
        <f>RSI!A1802</f>
        <v>0</v>
      </c>
      <c r="B1802" s="2">
        <f>RSI!B1802</f>
        <v>0</v>
      </c>
      <c r="C1802" s="2">
        <f>RSI!I1802</f>
        <v>6.11982603408876</v>
      </c>
      <c r="D1802" s="2">
        <f>MACD!E1802</f>
        <v>-6.5113395020918599E-27</v>
      </c>
      <c r="E1802" s="2">
        <f>MACD!F1802</f>
        <v>-9.5754992677821497E-27</v>
      </c>
      <c r="F1802" s="2">
        <f>'Moving Avg'!D1802</f>
        <v>0</v>
      </c>
      <c r="G1802" s="2">
        <f>'Moving Avg'!F1802</f>
        <v>0</v>
      </c>
      <c r="H1802" s="2">
        <f>'Moving Avg'!G1802</f>
        <v>0</v>
      </c>
      <c r="I1802" s="2">
        <f>'Moving Avg'!H1802</f>
        <v>0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  <c r="M1802" s="8">
        <f t="shared" si="280"/>
        <v>50</v>
      </c>
      <c r="N1802" s="8">
        <f t="shared" si="281"/>
        <v>0</v>
      </c>
      <c r="O1802" s="8">
        <f t="shared" si="282"/>
        <v>0</v>
      </c>
      <c r="P1802" s="8">
        <f t="shared" si="283"/>
        <v>33</v>
      </c>
      <c r="Q1802" s="9">
        <f t="shared" si="284"/>
        <v>22.45</v>
      </c>
      <c r="R1802" s="9">
        <f t="shared" si="285"/>
        <v>18.25</v>
      </c>
      <c r="S1802" s="9">
        <f t="shared" si="286"/>
        <v>22.35</v>
      </c>
      <c r="T1802" s="9">
        <f t="shared" si="287"/>
        <v>20.75</v>
      </c>
      <c r="U1802" s="8">
        <f t="shared" si="288"/>
        <v>21.016666666666669</v>
      </c>
      <c r="V1802" s="8">
        <f t="shared" si="289"/>
        <v>20.950000000000003</v>
      </c>
    </row>
    <row r="1803" spans="1:22" ht="13.5" x14ac:dyDescent="0.25">
      <c r="A1803" s="3">
        <f>RSI!A1803</f>
        <v>0</v>
      </c>
      <c r="B1803" s="2">
        <f>RSI!B1803</f>
        <v>0</v>
      </c>
      <c r="C1803" s="2">
        <f>RSI!I1803</f>
        <v>6.11982603408876</v>
      </c>
      <c r="D1803" s="2">
        <f>MACD!E1803</f>
        <v>-6.0290180574924631E-27</v>
      </c>
      <c r="E1803" s="2">
        <f>MACD!F1803</f>
        <v>-8.8662030257242131E-27</v>
      </c>
      <c r="F1803" s="2">
        <f>'Moving Avg'!D1803</f>
        <v>0</v>
      </c>
      <c r="G1803" s="2">
        <f>'Moving Avg'!F1803</f>
        <v>0</v>
      </c>
      <c r="H1803" s="2">
        <f>'Moving Avg'!G1803</f>
        <v>0</v>
      </c>
      <c r="I1803" s="2">
        <f>'Moving Avg'!H1803</f>
        <v>0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50</v>
      </c>
      <c r="N1803" s="8">
        <f t="shared" si="281"/>
        <v>0</v>
      </c>
      <c r="O1803" s="8">
        <f t="shared" si="282"/>
        <v>0</v>
      </c>
      <c r="P1803" s="8">
        <f t="shared" si="283"/>
        <v>33</v>
      </c>
      <c r="Q1803" s="9">
        <f t="shared" si="284"/>
        <v>22.45</v>
      </c>
      <c r="R1803" s="9">
        <f t="shared" si="285"/>
        <v>18.25</v>
      </c>
      <c r="S1803" s="9">
        <f t="shared" si="286"/>
        <v>22.35</v>
      </c>
      <c r="T1803" s="9">
        <f t="shared" si="287"/>
        <v>20.75</v>
      </c>
      <c r="U1803" s="8">
        <f t="shared" si="288"/>
        <v>21.016666666666669</v>
      </c>
      <c r="V1803" s="8">
        <f t="shared" si="289"/>
        <v>20.950000000000003</v>
      </c>
    </row>
    <row r="1804" spans="1:22" ht="13.5" x14ac:dyDescent="0.25">
      <c r="A1804" s="3">
        <f>RSI!A1804</f>
        <v>0</v>
      </c>
      <c r="B1804" s="2">
        <f>RSI!B1804</f>
        <v>0</v>
      </c>
      <c r="C1804" s="2">
        <f>RSI!I1804</f>
        <v>6.11982603408876</v>
      </c>
      <c r="D1804" s="2">
        <f>MACD!E1804</f>
        <v>-5.582424127307836E-27</v>
      </c>
      <c r="E1804" s="2">
        <f>MACD!F1804</f>
        <v>-8.2094472460409377E-27</v>
      </c>
      <c r="F1804" s="2">
        <f>'Moving Avg'!D1804</f>
        <v>0</v>
      </c>
      <c r="G1804" s="2">
        <f>'Moving Avg'!F1804</f>
        <v>0</v>
      </c>
      <c r="H1804" s="2">
        <f>'Moving Avg'!G1804</f>
        <v>0</v>
      </c>
      <c r="I1804" s="2">
        <f>'Moving Avg'!H1804</f>
        <v>0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  <c r="M1804" s="8">
        <f t="shared" si="280"/>
        <v>50</v>
      </c>
      <c r="N1804" s="8">
        <f t="shared" si="281"/>
        <v>0</v>
      </c>
      <c r="O1804" s="8">
        <f t="shared" si="282"/>
        <v>0</v>
      </c>
      <c r="P1804" s="8">
        <f t="shared" si="283"/>
        <v>33</v>
      </c>
      <c r="Q1804" s="9">
        <f t="shared" si="284"/>
        <v>22.45</v>
      </c>
      <c r="R1804" s="9">
        <f t="shared" si="285"/>
        <v>18.25</v>
      </c>
      <c r="S1804" s="9">
        <f t="shared" si="286"/>
        <v>22.35</v>
      </c>
      <c r="T1804" s="9">
        <f t="shared" si="287"/>
        <v>20.75</v>
      </c>
      <c r="U1804" s="8">
        <f t="shared" si="288"/>
        <v>21.016666666666669</v>
      </c>
      <c r="V1804" s="8">
        <f t="shared" si="289"/>
        <v>20.950000000000003</v>
      </c>
    </row>
    <row r="1805" spans="1:22" ht="13.5" x14ac:dyDescent="0.25">
      <c r="A1805" s="3">
        <f>RSI!A1805</f>
        <v>0</v>
      </c>
      <c r="B1805" s="2">
        <f>RSI!B1805</f>
        <v>0</v>
      </c>
      <c r="C1805" s="2">
        <f>RSI!I1805</f>
        <v>6.11982603408876</v>
      </c>
      <c r="D1805" s="2">
        <f>MACD!E1805</f>
        <v>-5.168911228988737E-27</v>
      </c>
      <c r="E1805" s="2">
        <f>MACD!F1805</f>
        <v>-7.6013400426304973E-27</v>
      </c>
      <c r="F1805" s="2">
        <f>'Moving Avg'!D1805</f>
        <v>0</v>
      </c>
      <c r="G1805" s="2">
        <f>'Moving Avg'!F1805</f>
        <v>0</v>
      </c>
      <c r="H1805" s="2">
        <f>'Moving Avg'!G1805</f>
        <v>0</v>
      </c>
      <c r="I1805" s="2">
        <f>'Moving Avg'!H1805</f>
        <v>0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50</v>
      </c>
      <c r="N1805" s="8">
        <f t="shared" si="281"/>
        <v>0</v>
      </c>
      <c r="O1805" s="8">
        <f t="shared" si="282"/>
        <v>0</v>
      </c>
      <c r="P1805" s="8">
        <f t="shared" si="283"/>
        <v>33</v>
      </c>
      <c r="Q1805" s="9">
        <f t="shared" si="284"/>
        <v>22.45</v>
      </c>
      <c r="R1805" s="9">
        <f t="shared" si="285"/>
        <v>18.25</v>
      </c>
      <c r="S1805" s="9">
        <f t="shared" si="286"/>
        <v>22.35</v>
      </c>
      <c r="T1805" s="9">
        <f t="shared" si="287"/>
        <v>20.75</v>
      </c>
      <c r="U1805" s="8">
        <f t="shared" si="288"/>
        <v>21.016666666666669</v>
      </c>
      <c r="V1805" s="8">
        <f t="shared" si="289"/>
        <v>20.950000000000003</v>
      </c>
    </row>
    <row r="1806" spans="1:22" ht="13.5" x14ac:dyDescent="0.25">
      <c r="A1806" s="3">
        <f>RSI!A1806</f>
        <v>0</v>
      </c>
      <c r="B1806" s="2">
        <f>RSI!B1806</f>
        <v>0</v>
      </c>
      <c r="C1806" s="2">
        <f>RSI!I1806</f>
        <v>6.11982603408876</v>
      </c>
      <c r="D1806" s="2">
        <f>MACD!E1806</f>
        <v>-4.7860289157303124E-27</v>
      </c>
      <c r="E1806" s="2">
        <f>MACD!F1806</f>
        <v>-7.0382778172504604E-27</v>
      </c>
      <c r="F1806" s="2">
        <f>'Moving Avg'!D1806</f>
        <v>0</v>
      </c>
      <c r="G1806" s="2">
        <f>'Moving Avg'!F1806</f>
        <v>0</v>
      </c>
      <c r="H1806" s="2">
        <f>'Moving Avg'!G1806</f>
        <v>0</v>
      </c>
      <c r="I1806" s="2">
        <f>'Moving Avg'!H1806</f>
        <v>0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50</v>
      </c>
      <c r="N1806" s="8">
        <f t="shared" si="281"/>
        <v>0</v>
      </c>
      <c r="O1806" s="8">
        <f t="shared" si="282"/>
        <v>0</v>
      </c>
      <c r="P1806" s="8">
        <f t="shared" si="283"/>
        <v>33</v>
      </c>
      <c r="Q1806" s="9">
        <f t="shared" si="284"/>
        <v>22.45</v>
      </c>
      <c r="R1806" s="9">
        <f t="shared" si="285"/>
        <v>18.25</v>
      </c>
      <c r="S1806" s="9">
        <f t="shared" si="286"/>
        <v>22.35</v>
      </c>
      <c r="T1806" s="9">
        <f t="shared" si="287"/>
        <v>20.75</v>
      </c>
      <c r="U1806" s="8">
        <f t="shared" si="288"/>
        <v>21.016666666666669</v>
      </c>
      <c r="V1806" s="8">
        <f t="shared" si="289"/>
        <v>20.950000000000003</v>
      </c>
    </row>
    <row r="1807" spans="1:22" ht="13.5" x14ac:dyDescent="0.25">
      <c r="A1807" s="3">
        <f>RSI!A1807</f>
        <v>0</v>
      </c>
      <c r="B1807" s="2">
        <f>RSI!B1807</f>
        <v>0</v>
      </c>
      <c r="C1807" s="2">
        <f>RSI!I1807</f>
        <v>6.11982603408876</v>
      </c>
      <c r="D1807" s="2">
        <f>MACD!E1807</f>
        <v>-4.4315082553058449E-27</v>
      </c>
      <c r="E1807" s="2">
        <f>MACD!F1807</f>
        <v>-6.5169239048615373E-27</v>
      </c>
      <c r="F1807" s="2">
        <f>'Moving Avg'!D1807</f>
        <v>0</v>
      </c>
      <c r="G1807" s="2">
        <f>'Moving Avg'!F1807</f>
        <v>0</v>
      </c>
      <c r="H1807" s="2">
        <f>'Moving Avg'!G1807</f>
        <v>0</v>
      </c>
      <c r="I1807" s="2">
        <f>'Moving Avg'!H1807</f>
        <v>0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50</v>
      </c>
      <c r="N1807" s="8">
        <f t="shared" si="281"/>
        <v>0</v>
      </c>
      <c r="O1807" s="8">
        <f t="shared" si="282"/>
        <v>0</v>
      </c>
      <c r="P1807" s="8">
        <f t="shared" si="283"/>
        <v>33</v>
      </c>
      <c r="Q1807" s="9">
        <f t="shared" si="284"/>
        <v>22.45</v>
      </c>
      <c r="R1807" s="9">
        <f t="shared" si="285"/>
        <v>18.25</v>
      </c>
      <c r="S1807" s="9">
        <f t="shared" si="286"/>
        <v>22.35</v>
      </c>
      <c r="T1807" s="9">
        <f t="shared" si="287"/>
        <v>20.75</v>
      </c>
      <c r="U1807" s="8">
        <f t="shared" si="288"/>
        <v>21.016666666666669</v>
      </c>
      <c r="V1807" s="8">
        <f t="shared" si="289"/>
        <v>20.950000000000003</v>
      </c>
    </row>
    <row r="1808" spans="1:22" ht="13.5" x14ac:dyDescent="0.25">
      <c r="A1808" s="3">
        <f>RSI!A1808</f>
        <v>0</v>
      </c>
      <c r="B1808" s="2">
        <f>RSI!B1808</f>
        <v>0</v>
      </c>
      <c r="C1808" s="2">
        <f>RSI!I1808</f>
        <v>6.11982603408876</v>
      </c>
      <c r="D1808" s="2">
        <f>MACD!E1808</f>
        <v>-4.1032483845424488E-27</v>
      </c>
      <c r="E1808" s="2">
        <f>MACD!F1808</f>
        <v>-6.0341888007977205E-27</v>
      </c>
      <c r="F1808" s="2">
        <f>'Moving Avg'!D1808</f>
        <v>0</v>
      </c>
      <c r="G1808" s="2">
        <f>'Moving Avg'!F1808</f>
        <v>0</v>
      </c>
      <c r="H1808" s="2">
        <f>'Moving Avg'!G1808</f>
        <v>0</v>
      </c>
      <c r="I1808" s="2">
        <f>'Moving Avg'!H1808</f>
        <v>0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50</v>
      </c>
      <c r="N1808" s="8">
        <f t="shared" si="281"/>
        <v>0</v>
      </c>
      <c r="O1808" s="8">
        <f t="shared" si="282"/>
        <v>0</v>
      </c>
      <c r="P1808" s="8">
        <f t="shared" si="283"/>
        <v>33</v>
      </c>
      <c r="Q1808" s="9">
        <f t="shared" si="284"/>
        <v>22.45</v>
      </c>
      <c r="R1808" s="9">
        <f t="shared" si="285"/>
        <v>18.25</v>
      </c>
      <c r="S1808" s="9">
        <f t="shared" si="286"/>
        <v>22.35</v>
      </c>
      <c r="T1808" s="9">
        <f t="shared" si="287"/>
        <v>20.75</v>
      </c>
      <c r="U1808" s="8">
        <f t="shared" si="288"/>
        <v>21.016666666666669</v>
      </c>
      <c r="V1808" s="8">
        <f t="shared" si="289"/>
        <v>20.950000000000003</v>
      </c>
    </row>
    <row r="1809" spans="1:22" ht="13.5" x14ac:dyDescent="0.25">
      <c r="A1809" s="3">
        <f>RSI!A1809</f>
        <v>0</v>
      </c>
      <c r="B1809" s="2">
        <f>RSI!B1809</f>
        <v>0</v>
      </c>
      <c r="C1809" s="2">
        <f>RSI!I1809</f>
        <v>6.11982603408876</v>
      </c>
      <c r="D1809" s="2">
        <f>MACD!E1809</f>
        <v>-3.7993040597615266E-27</v>
      </c>
      <c r="E1809" s="2">
        <f>MACD!F1809</f>
        <v>-5.5872118525904826E-27</v>
      </c>
      <c r="F1809" s="2">
        <f>'Moving Avg'!D1809</f>
        <v>0</v>
      </c>
      <c r="G1809" s="2">
        <f>'Moving Avg'!F1809</f>
        <v>0</v>
      </c>
      <c r="H1809" s="2">
        <f>'Moving Avg'!G1809</f>
        <v>0</v>
      </c>
      <c r="I1809" s="2">
        <f>'Moving Avg'!H1809</f>
        <v>0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50</v>
      </c>
      <c r="N1809" s="8">
        <f t="shared" si="281"/>
        <v>0</v>
      </c>
      <c r="O1809" s="8">
        <f t="shared" si="282"/>
        <v>0</v>
      </c>
      <c r="P1809" s="8">
        <f t="shared" si="283"/>
        <v>33</v>
      </c>
      <c r="Q1809" s="9">
        <f t="shared" si="284"/>
        <v>22.45</v>
      </c>
      <c r="R1809" s="9">
        <f t="shared" si="285"/>
        <v>18.25</v>
      </c>
      <c r="S1809" s="9">
        <f t="shared" si="286"/>
        <v>22.35</v>
      </c>
      <c r="T1809" s="9">
        <f t="shared" si="287"/>
        <v>20.75</v>
      </c>
      <c r="U1809" s="8">
        <f t="shared" si="288"/>
        <v>21.016666666666669</v>
      </c>
      <c r="V1809" s="8">
        <f t="shared" si="289"/>
        <v>20.950000000000003</v>
      </c>
    </row>
    <row r="1810" spans="1:22" ht="13.5" x14ac:dyDescent="0.25">
      <c r="A1810" s="3">
        <f>RSI!A1810</f>
        <v>0</v>
      </c>
      <c r="B1810" s="2">
        <f>RSI!B1810</f>
        <v>0</v>
      </c>
      <c r="C1810" s="2">
        <f>RSI!I1810</f>
        <v>6.11982603408876</v>
      </c>
      <c r="D1810" s="2">
        <f>MACD!E1810</f>
        <v>-3.5178741294088211E-27</v>
      </c>
      <c r="E1810" s="2">
        <f>MACD!F1810</f>
        <v>-5.1733443079541507E-27</v>
      </c>
      <c r="F1810" s="2">
        <f>'Moving Avg'!D1810</f>
        <v>0</v>
      </c>
      <c r="G1810" s="2">
        <f>'Moving Avg'!F1810</f>
        <v>0</v>
      </c>
      <c r="H1810" s="2">
        <f>'Moving Avg'!G1810</f>
        <v>0</v>
      </c>
      <c r="I1810" s="2">
        <f>'Moving Avg'!H1810</f>
        <v>0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50</v>
      </c>
      <c r="N1810" s="8">
        <f t="shared" si="281"/>
        <v>0</v>
      </c>
      <c r="O1810" s="8">
        <f t="shared" si="282"/>
        <v>0</v>
      </c>
      <c r="P1810" s="8">
        <f t="shared" si="283"/>
        <v>33</v>
      </c>
      <c r="Q1810" s="9">
        <f t="shared" si="284"/>
        <v>22.45</v>
      </c>
      <c r="R1810" s="9">
        <f t="shared" si="285"/>
        <v>18.25</v>
      </c>
      <c r="S1810" s="9">
        <f t="shared" si="286"/>
        <v>22.35</v>
      </c>
      <c r="T1810" s="9">
        <f t="shared" si="287"/>
        <v>20.75</v>
      </c>
      <c r="U1810" s="8">
        <f t="shared" si="288"/>
        <v>21.016666666666669</v>
      </c>
      <c r="V1810" s="8">
        <f t="shared" si="289"/>
        <v>20.950000000000003</v>
      </c>
    </row>
    <row r="1811" spans="1:22" ht="13.5" x14ac:dyDescent="0.25">
      <c r="A1811" s="3">
        <f>RSI!A1811</f>
        <v>0</v>
      </c>
      <c r="B1811" s="2">
        <f>RSI!B1811</f>
        <v>0</v>
      </c>
      <c r="C1811" s="2">
        <f>RSI!I1811</f>
        <v>6.11982603408876</v>
      </c>
      <c r="D1811" s="2">
        <f>MACD!E1811</f>
        <v>-3.257290860563723E-27</v>
      </c>
      <c r="E1811" s="2">
        <f>MACD!F1811</f>
        <v>-4.7901336184760656E-27</v>
      </c>
      <c r="F1811" s="2">
        <f>'Moving Avg'!D1811</f>
        <v>0</v>
      </c>
      <c r="G1811" s="2">
        <f>'Moving Avg'!F1811</f>
        <v>0</v>
      </c>
      <c r="H1811" s="2">
        <f>'Moving Avg'!G1811</f>
        <v>0</v>
      </c>
      <c r="I1811" s="2">
        <f>'Moving Avg'!H1811</f>
        <v>0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50</v>
      </c>
      <c r="N1811" s="8">
        <f t="shared" si="281"/>
        <v>0</v>
      </c>
      <c r="O1811" s="8">
        <f t="shared" si="282"/>
        <v>0</v>
      </c>
      <c r="P1811" s="8">
        <f t="shared" si="283"/>
        <v>33</v>
      </c>
      <c r="Q1811" s="9">
        <f t="shared" si="284"/>
        <v>22.45</v>
      </c>
      <c r="R1811" s="9">
        <f t="shared" si="285"/>
        <v>18.25</v>
      </c>
      <c r="S1811" s="9">
        <f t="shared" si="286"/>
        <v>22.35</v>
      </c>
      <c r="T1811" s="9">
        <f t="shared" si="287"/>
        <v>20.75</v>
      </c>
      <c r="U1811" s="8">
        <f t="shared" si="288"/>
        <v>21.016666666666669</v>
      </c>
      <c r="V1811" s="8">
        <f t="shared" si="289"/>
        <v>20.950000000000003</v>
      </c>
    </row>
    <row r="1812" spans="1:22" ht="13.5" x14ac:dyDescent="0.25">
      <c r="A1812" s="3">
        <f>RSI!A1812</f>
        <v>0</v>
      </c>
      <c r="B1812" s="2">
        <f>RSI!B1812</f>
        <v>0</v>
      </c>
      <c r="C1812" s="2">
        <f>RSI!I1812</f>
        <v>6.11982603408876</v>
      </c>
      <c r="D1812" s="2">
        <f>MACD!E1812</f>
        <v>-3.0160100560775212E-27</v>
      </c>
      <c r="E1812" s="2">
        <f>MACD!F1812</f>
        <v>-4.4353089059963569E-27</v>
      </c>
      <c r="F1812" s="2">
        <f>'Moving Avg'!D1812</f>
        <v>0</v>
      </c>
      <c r="G1812" s="2">
        <f>'Moving Avg'!F1812</f>
        <v>0</v>
      </c>
      <c r="H1812" s="2">
        <f>'Moving Avg'!G1812</f>
        <v>0</v>
      </c>
      <c r="I1812" s="2">
        <f>'Moving Avg'!H1812</f>
        <v>0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50</v>
      </c>
      <c r="N1812" s="8">
        <f t="shared" si="281"/>
        <v>0</v>
      </c>
      <c r="O1812" s="8">
        <f t="shared" si="282"/>
        <v>0</v>
      </c>
      <c r="P1812" s="8">
        <f t="shared" si="283"/>
        <v>33</v>
      </c>
      <c r="Q1812" s="9">
        <f t="shared" si="284"/>
        <v>22.45</v>
      </c>
      <c r="R1812" s="9">
        <f t="shared" si="285"/>
        <v>18.25</v>
      </c>
      <c r="S1812" s="9">
        <f t="shared" si="286"/>
        <v>22.35</v>
      </c>
      <c r="T1812" s="9">
        <f t="shared" si="287"/>
        <v>20.75</v>
      </c>
      <c r="U1812" s="8">
        <f t="shared" si="288"/>
        <v>21.016666666666669</v>
      </c>
      <c r="V1812" s="8">
        <f t="shared" si="289"/>
        <v>20.950000000000003</v>
      </c>
    </row>
    <row r="1813" spans="1:22" ht="13.5" x14ac:dyDescent="0.25">
      <c r="A1813" s="3">
        <f>RSI!A1813</f>
        <v>0</v>
      </c>
      <c r="B1813" s="2">
        <f>RSI!B1813</f>
        <v>0</v>
      </c>
      <c r="C1813" s="2">
        <f>RSI!I1813</f>
        <v>6.11982603408876</v>
      </c>
      <c r="D1813" s="2">
        <f>MACD!E1813</f>
        <v>-2.7926019037754825E-27</v>
      </c>
      <c r="E1813" s="2">
        <f>MACD!F1813</f>
        <v>-4.1067675055521824E-27</v>
      </c>
      <c r="F1813" s="2">
        <f>'Moving Avg'!D1813</f>
        <v>0</v>
      </c>
      <c r="G1813" s="2">
        <f>'Moving Avg'!F1813</f>
        <v>0</v>
      </c>
      <c r="H1813" s="2">
        <f>'Moving Avg'!G1813</f>
        <v>0</v>
      </c>
      <c r="I1813" s="2">
        <f>'Moving Avg'!H1813</f>
        <v>0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50</v>
      </c>
      <c r="N1813" s="8">
        <f t="shared" si="281"/>
        <v>0</v>
      </c>
      <c r="O1813" s="8">
        <f t="shared" si="282"/>
        <v>0</v>
      </c>
      <c r="P1813" s="8">
        <f t="shared" si="283"/>
        <v>33</v>
      </c>
      <c r="Q1813" s="9">
        <f t="shared" si="284"/>
        <v>22.45</v>
      </c>
      <c r="R1813" s="9">
        <f t="shared" si="285"/>
        <v>18.25</v>
      </c>
      <c r="S1813" s="9">
        <f t="shared" si="286"/>
        <v>22.35</v>
      </c>
      <c r="T1813" s="9">
        <f t="shared" si="287"/>
        <v>20.75</v>
      </c>
      <c r="U1813" s="8">
        <f t="shared" si="288"/>
        <v>21.016666666666669</v>
      </c>
      <c r="V1813" s="8">
        <f t="shared" si="289"/>
        <v>20.950000000000003</v>
      </c>
    </row>
    <row r="1814" spans="1:22" ht="13.5" x14ac:dyDescent="0.25">
      <c r="A1814" s="3">
        <f>RSI!A1814</f>
        <v>0</v>
      </c>
      <c r="B1814" s="2">
        <f>RSI!B1814</f>
        <v>0</v>
      </c>
      <c r="C1814" s="2">
        <f>RSI!I1814</f>
        <v>6.11982603408876</v>
      </c>
      <c r="D1814" s="2">
        <f>MACD!E1814</f>
        <v>-2.5857425034958171E-27</v>
      </c>
      <c r="E1814" s="2">
        <f>MACD!F1814</f>
        <v>-3.8025625051409093E-27</v>
      </c>
      <c r="F1814" s="2">
        <f>'Moving Avg'!D1814</f>
        <v>0</v>
      </c>
      <c r="G1814" s="2">
        <f>'Moving Avg'!F1814</f>
        <v>0</v>
      </c>
      <c r="H1814" s="2">
        <f>'Moving Avg'!G1814</f>
        <v>0</v>
      </c>
      <c r="I1814" s="2">
        <f>'Moving Avg'!H1814</f>
        <v>0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50</v>
      </c>
      <c r="N1814" s="8">
        <f t="shared" si="281"/>
        <v>0</v>
      </c>
      <c r="O1814" s="8">
        <f t="shared" si="282"/>
        <v>0</v>
      </c>
      <c r="P1814" s="8">
        <f t="shared" si="283"/>
        <v>33</v>
      </c>
      <c r="Q1814" s="9">
        <f t="shared" si="284"/>
        <v>22.45</v>
      </c>
      <c r="R1814" s="9">
        <f t="shared" si="285"/>
        <v>18.25</v>
      </c>
      <c r="S1814" s="9">
        <f t="shared" si="286"/>
        <v>22.35</v>
      </c>
      <c r="T1814" s="9">
        <f t="shared" si="287"/>
        <v>20.75</v>
      </c>
      <c r="U1814" s="8">
        <f t="shared" si="288"/>
        <v>21.016666666666669</v>
      </c>
      <c r="V1814" s="8">
        <f t="shared" si="289"/>
        <v>20.950000000000003</v>
      </c>
    </row>
    <row r="1815" spans="1:22" ht="13.5" x14ac:dyDescent="0.25">
      <c r="A1815" s="3">
        <f>RSI!A1815</f>
        <v>0</v>
      </c>
      <c r="B1815" s="2">
        <f>RSI!B1815</f>
        <v>0</v>
      </c>
      <c r="C1815" s="2">
        <f>RSI!I1815</f>
        <v>6.11982603408876</v>
      </c>
      <c r="D1815" s="2">
        <f>MACD!E1815</f>
        <v>-2.3942060217553863E-27</v>
      </c>
      <c r="E1815" s="2">
        <f>MACD!F1815</f>
        <v>-3.5208912084638052E-27</v>
      </c>
      <c r="F1815" s="2">
        <f>'Moving Avg'!D1815</f>
        <v>0</v>
      </c>
      <c r="G1815" s="2">
        <f>'Moving Avg'!F1815</f>
        <v>0</v>
      </c>
      <c r="H1815" s="2">
        <f>'Moving Avg'!G1815</f>
        <v>0</v>
      </c>
      <c r="I1815" s="2">
        <f>'Moving Avg'!H1815</f>
        <v>0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50</v>
      </c>
      <c r="N1815" s="8">
        <f t="shared" si="281"/>
        <v>0</v>
      </c>
      <c r="O1815" s="8">
        <f t="shared" si="282"/>
        <v>0</v>
      </c>
      <c r="P1815" s="8">
        <f t="shared" si="283"/>
        <v>33</v>
      </c>
      <c r="Q1815" s="9">
        <f t="shared" si="284"/>
        <v>22.45</v>
      </c>
      <c r="R1815" s="9">
        <f t="shared" si="285"/>
        <v>18.25</v>
      </c>
      <c r="S1815" s="9">
        <f t="shared" si="286"/>
        <v>22.35</v>
      </c>
      <c r="T1815" s="9">
        <f t="shared" si="287"/>
        <v>20.75</v>
      </c>
      <c r="U1815" s="8">
        <f t="shared" si="288"/>
        <v>21.016666666666669</v>
      </c>
      <c r="V1815" s="8">
        <f t="shared" si="289"/>
        <v>20.950000000000003</v>
      </c>
    </row>
    <row r="1816" spans="1:22" ht="13.5" x14ac:dyDescent="0.25">
      <c r="A1816" s="3">
        <f>RSI!A1816</f>
        <v>0</v>
      </c>
      <c r="B1816" s="2">
        <f>RSI!B1816</f>
        <v>0</v>
      </c>
      <c r="C1816" s="2">
        <f>RSI!I1816</f>
        <v>6.11982603408876</v>
      </c>
      <c r="D1816" s="2">
        <f>MACD!E1816</f>
        <v>-2.2168574275512838E-27</v>
      </c>
      <c r="E1816" s="2">
        <f>MACD!F1816</f>
        <v>-3.260084452281301E-27</v>
      </c>
      <c r="F1816" s="2">
        <f>'Moving Avg'!D1816</f>
        <v>0</v>
      </c>
      <c r="G1816" s="2">
        <f>'Moving Avg'!F1816</f>
        <v>0</v>
      </c>
      <c r="H1816" s="2">
        <f>'Moving Avg'!G1816</f>
        <v>0</v>
      </c>
      <c r="I1816" s="2">
        <f>'Moving Avg'!H1816</f>
        <v>0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50</v>
      </c>
      <c r="N1816" s="8">
        <f t="shared" si="281"/>
        <v>0</v>
      </c>
      <c r="O1816" s="8">
        <f t="shared" si="282"/>
        <v>0</v>
      </c>
      <c r="P1816" s="8">
        <f t="shared" si="283"/>
        <v>33</v>
      </c>
      <c r="Q1816" s="9">
        <f t="shared" si="284"/>
        <v>22.45</v>
      </c>
      <c r="R1816" s="9">
        <f t="shared" si="285"/>
        <v>18.25</v>
      </c>
      <c r="S1816" s="9">
        <f t="shared" si="286"/>
        <v>22.35</v>
      </c>
      <c r="T1816" s="9">
        <f t="shared" si="287"/>
        <v>20.75</v>
      </c>
      <c r="U1816" s="8">
        <f t="shared" si="288"/>
        <v>21.016666666666669</v>
      </c>
      <c r="V1816" s="8">
        <f t="shared" si="289"/>
        <v>20.950000000000003</v>
      </c>
    </row>
    <row r="1817" spans="1:22" ht="13.5" x14ac:dyDescent="0.25">
      <c r="A1817" s="3">
        <f>RSI!A1817</f>
        <v>0</v>
      </c>
      <c r="B1817" s="2">
        <f>RSI!B1817</f>
        <v>0</v>
      </c>
      <c r="C1817" s="2">
        <f>RSI!I1817</f>
        <v>6.11982603408876</v>
      </c>
      <c r="D1817" s="2">
        <f>MACD!E1817</f>
        <v>-2.0526457662511887E-27</v>
      </c>
      <c r="E1817" s="2">
        <f>MACD!F1817</f>
        <v>-3.0185967150752785E-27</v>
      </c>
      <c r="F1817" s="2">
        <f>'Moving Avg'!D1817</f>
        <v>0</v>
      </c>
      <c r="G1817" s="2">
        <f>'Moving Avg'!F1817</f>
        <v>0</v>
      </c>
      <c r="H1817" s="2">
        <f>'Moving Avg'!G1817</f>
        <v>0</v>
      </c>
      <c r="I1817" s="2">
        <f>'Moving Avg'!H1817</f>
        <v>0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50</v>
      </c>
      <c r="N1817" s="8">
        <f t="shared" si="281"/>
        <v>0</v>
      </c>
      <c r="O1817" s="8">
        <f t="shared" si="282"/>
        <v>0</v>
      </c>
      <c r="P1817" s="8">
        <f t="shared" si="283"/>
        <v>33</v>
      </c>
      <c r="Q1817" s="9">
        <f t="shared" si="284"/>
        <v>22.45</v>
      </c>
      <c r="R1817" s="9">
        <f t="shared" si="285"/>
        <v>18.25</v>
      </c>
      <c r="S1817" s="9">
        <f t="shared" si="286"/>
        <v>22.35</v>
      </c>
      <c r="T1817" s="9">
        <f t="shared" si="287"/>
        <v>20.75</v>
      </c>
      <c r="U1817" s="8">
        <f t="shared" si="288"/>
        <v>21.016666666666669</v>
      </c>
      <c r="V1817" s="8">
        <f t="shared" si="289"/>
        <v>20.950000000000003</v>
      </c>
    </row>
    <row r="1818" spans="1:22" ht="13.5" x14ac:dyDescent="0.25">
      <c r="A1818" s="3">
        <f>RSI!A1818</f>
        <v>0</v>
      </c>
      <c r="B1818" s="2">
        <f>RSI!B1818</f>
        <v>0</v>
      </c>
      <c r="C1818" s="2">
        <f>RSI!I1818</f>
        <v>6.11982603408876</v>
      </c>
      <c r="D1818" s="2">
        <f>MACD!E1818</f>
        <v>-1.9005979317140637E-27</v>
      </c>
      <c r="E1818" s="2">
        <f>MACD!F1818</f>
        <v>-2.7949969584030356E-27</v>
      </c>
      <c r="F1818" s="2">
        <f>'Moving Avg'!D1818</f>
        <v>0</v>
      </c>
      <c r="G1818" s="2">
        <f>'Moving Avg'!F1818</f>
        <v>0</v>
      </c>
      <c r="H1818" s="2">
        <f>'Moving Avg'!G1818</f>
        <v>0</v>
      </c>
      <c r="I1818" s="2">
        <f>'Moving Avg'!H1818</f>
        <v>0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50</v>
      </c>
      <c r="N1818" s="8">
        <f t="shared" si="281"/>
        <v>0</v>
      </c>
      <c r="O1818" s="8">
        <f t="shared" si="282"/>
        <v>0</v>
      </c>
      <c r="P1818" s="8">
        <f t="shared" si="283"/>
        <v>33</v>
      </c>
      <c r="Q1818" s="9">
        <f t="shared" si="284"/>
        <v>22.45</v>
      </c>
      <c r="R1818" s="9">
        <f t="shared" si="285"/>
        <v>18.25</v>
      </c>
      <c r="S1818" s="9">
        <f t="shared" si="286"/>
        <v>22.35</v>
      </c>
      <c r="T1818" s="9">
        <f t="shared" si="287"/>
        <v>20.75</v>
      </c>
      <c r="U1818" s="8">
        <f t="shared" si="288"/>
        <v>21.016666666666669</v>
      </c>
      <c r="V1818" s="8">
        <f t="shared" si="289"/>
        <v>20.950000000000003</v>
      </c>
    </row>
    <row r="1819" spans="1:22" ht="13.5" x14ac:dyDescent="0.25">
      <c r="A1819" s="3">
        <f>RSI!A1819</f>
        <v>0</v>
      </c>
      <c r="B1819" s="2">
        <f>RSI!B1819</f>
        <v>0</v>
      </c>
      <c r="C1819" s="2">
        <f>RSI!I1819</f>
        <v>6.11982603408876</v>
      </c>
      <c r="D1819" s="2">
        <f>MACD!E1819</f>
        <v>-1.7598128997352442E-27</v>
      </c>
      <c r="E1819" s="2">
        <f>MACD!F1819</f>
        <v>-2.5879601466694776E-27</v>
      </c>
      <c r="F1819" s="2">
        <f>'Moving Avg'!D1819</f>
        <v>0</v>
      </c>
      <c r="G1819" s="2">
        <f>'Moving Avg'!F1819</f>
        <v>0</v>
      </c>
      <c r="H1819" s="2">
        <f>'Moving Avg'!G1819</f>
        <v>0</v>
      </c>
      <c r="I1819" s="2">
        <f>'Moving Avg'!H1819</f>
        <v>0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50</v>
      </c>
      <c r="N1819" s="8">
        <f t="shared" si="281"/>
        <v>0</v>
      </c>
      <c r="O1819" s="8">
        <f t="shared" si="282"/>
        <v>0</v>
      </c>
      <c r="P1819" s="8">
        <f t="shared" si="283"/>
        <v>33</v>
      </c>
      <c r="Q1819" s="9">
        <f t="shared" si="284"/>
        <v>22.45</v>
      </c>
      <c r="R1819" s="9">
        <f t="shared" si="285"/>
        <v>18.25</v>
      </c>
      <c r="S1819" s="9">
        <f t="shared" si="286"/>
        <v>22.35</v>
      </c>
      <c r="T1819" s="9">
        <f t="shared" si="287"/>
        <v>20.75</v>
      </c>
      <c r="U1819" s="8">
        <f t="shared" si="288"/>
        <v>21.016666666666669</v>
      </c>
      <c r="V1819" s="8">
        <f t="shared" si="289"/>
        <v>20.950000000000003</v>
      </c>
    </row>
    <row r="1820" spans="1:22" ht="13.5" x14ac:dyDescent="0.25">
      <c r="A1820" s="3">
        <f>RSI!A1820</f>
        <v>0</v>
      </c>
      <c r="B1820" s="2">
        <f>RSI!B1820</f>
        <v>0</v>
      </c>
      <c r="C1820" s="2">
        <f>RSI!I1820</f>
        <v>6.11982603408876</v>
      </c>
      <c r="D1820" s="2">
        <f>MACD!E1820</f>
        <v>-1.6294563886437448E-27</v>
      </c>
      <c r="E1820" s="2">
        <f>MACD!F1820</f>
        <v>-2.396259395064331E-27</v>
      </c>
      <c r="F1820" s="2">
        <f>'Moving Avg'!D1820</f>
        <v>0</v>
      </c>
      <c r="G1820" s="2">
        <f>'Moving Avg'!F1820</f>
        <v>0</v>
      </c>
      <c r="H1820" s="2">
        <f>'Moving Avg'!G1820</f>
        <v>0</v>
      </c>
      <c r="I1820" s="2">
        <f>'Moving Avg'!H1820</f>
        <v>0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50</v>
      </c>
      <c r="N1820" s="8">
        <f t="shared" si="281"/>
        <v>0</v>
      </c>
      <c r="O1820" s="8">
        <f t="shared" si="282"/>
        <v>0</v>
      </c>
      <c r="P1820" s="8">
        <f t="shared" si="283"/>
        <v>33</v>
      </c>
      <c r="Q1820" s="9">
        <f t="shared" si="284"/>
        <v>22.45</v>
      </c>
      <c r="R1820" s="9">
        <f t="shared" si="285"/>
        <v>18.25</v>
      </c>
      <c r="S1820" s="9">
        <f t="shared" si="286"/>
        <v>22.35</v>
      </c>
      <c r="T1820" s="9">
        <f t="shared" si="287"/>
        <v>20.75</v>
      </c>
      <c r="U1820" s="8">
        <f t="shared" si="288"/>
        <v>21.016666666666669</v>
      </c>
      <c r="V1820" s="8">
        <f t="shared" si="289"/>
        <v>20.950000000000003</v>
      </c>
    </row>
    <row r="1821" spans="1:22" ht="13.5" x14ac:dyDescent="0.25">
      <c r="A1821" s="3">
        <f>RSI!A1821</f>
        <v>0</v>
      </c>
      <c r="B1821" s="2">
        <f>RSI!B1821</f>
        <v>0</v>
      </c>
      <c r="C1821" s="2">
        <f>RSI!I1821</f>
        <v>6.11982603408876</v>
      </c>
      <c r="D1821" s="2">
        <f>MACD!E1821</f>
        <v>-1.5087559154108747E-27</v>
      </c>
      <c r="E1821" s="2">
        <f>MACD!F1821</f>
        <v>-2.2187586991336401E-27</v>
      </c>
      <c r="F1821" s="2">
        <f>'Moving Avg'!D1821</f>
        <v>0</v>
      </c>
      <c r="G1821" s="2">
        <f>'Moving Avg'!F1821</f>
        <v>0</v>
      </c>
      <c r="H1821" s="2">
        <f>'Moving Avg'!G1821</f>
        <v>0</v>
      </c>
      <c r="I1821" s="2">
        <f>'Moving Avg'!H1821</f>
        <v>0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50</v>
      </c>
      <c r="N1821" s="8">
        <f t="shared" si="281"/>
        <v>0</v>
      </c>
      <c r="O1821" s="8">
        <f t="shared" si="282"/>
        <v>0</v>
      </c>
      <c r="P1821" s="8">
        <f t="shared" si="283"/>
        <v>33</v>
      </c>
      <c r="Q1821" s="9">
        <f t="shared" si="284"/>
        <v>22.45</v>
      </c>
      <c r="R1821" s="9">
        <f t="shared" si="285"/>
        <v>18.25</v>
      </c>
      <c r="S1821" s="9">
        <f t="shared" si="286"/>
        <v>22.35</v>
      </c>
      <c r="T1821" s="9">
        <f t="shared" si="287"/>
        <v>20.75</v>
      </c>
      <c r="U1821" s="8">
        <f t="shared" si="288"/>
        <v>21.016666666666669</v>
      </c>
      <c r="V1821" s="8">
        <f t="shared" si="289"/>
        <v>20.950000000000003</v>
      </c>
    </row>
    <row r="1822" spans="1:22" ht="13.5" x14ac:dyDescent="0.25">
      <c r="A1822" s="3">
        <f>RSI!A1822</f>
        <v>0</v>
      </c>
      <c r="B1822" s="2">
        <f>RSI!B1822</f>
        <v>0</v>
      </c>
      <c r="C1822" s="2">
        <f>RSI!I1822</f>
        <v>6.11982603408876</v>
      </c>
      <c r="D1822" s="2">
        <f>MACD!E1822</f>
        <v>-1.3969962179730321E-27</v>
      </c>
      <c r="E1822" s="2">
        <f>MACD!F1822</f>
        <v>-2.0544062029015185E-27</v>
      </c>
      <c r="F1822" s="2">
        <f>'Moving Avg'!D1822</f>
        <v>0</v>
      </c>
      <c r="G1822" s="2">
        <f>'Moving Avg'!F1822</f>
        <v>0</v>
      </c>
      <c r="H1822" s="2">
        <f>'Moving Avg'!G1822</f>
        <v>0</v>
      </c>
      <c r="I1822" s="2">
        <f>'Moving Avg'!H1822</f>
        <v>0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50</v>
      </c>
      <c r="N1822" s="8">
        <f t="shared" si="281"/>
        <v>0</v>
      </c>
      <c r="O1822" s="8">
        <f t="shared" si="282"/>
        <v>0</v>
      </c>
      <c r="P1822" s="8">
        <f t="shared" si="283"/>
        <v>33</v>
      </c>
      <c r="Q1822" s="9">
        <f t="shared" si="284"/>
        <v>22.45</v>
      </c>
      <c r="R1822" s="9">
        <f t="shared" si="285"/>
        <v>18.25</v>
      </c>
      <c r="S1822" s="9">
        <f t="shared" si="286"/>
        <v>22.35</v>
      </c>
      <c r="T1822" s="9">
        <f t="shared" si="287"/>
        <v>20.75</v>
      </c>
      <c r="U1822" s="8">
        <f t="shared" si="288"/>
        <v>21.016666666666669</v>
      </c>
      <c r="V1822" s="8">
        <f t="shared" si="289"/>
        <v>20.950000000000003</v>
      </c>
    </row>
    <row r="1823" spans="1:22" ht="13.5" x14ac:dyDescent="0.25">
      <c r="A1823" s="3">
        <f>RSI!A1823</f>
        <v>0</v>
      </c>
      <c r="B1823" s="2">
        <f>RSI!B1823</f>
        <v>0</v>
      </c>
      <c r="C1823" s="2">
        <f>RSI!I1823</f>
        <v>6.11982603408876</v>
      </c>
      <c r="D1823" s="2">
        <f>MACD!E1823</f>
        <v>-1.2935150166416965E-27</v>
      </c>
      <c r="E1823" s="2">
        <f>MACD!F1823</f>
        <v>-1.9022279656495541E-27</v>
      </c>
      <c r="F1823" s="2">
        <f>'Moving Avg'!D1823</f>
        <v>0</v>
      </c>
      <c r="G1823" s="2">
        <f>'Moving Avg'!F1823</f>
        <v>0</v>
      </c>
      <c r="H1823" s="2">
        <f>'Moving Avg'!G1823</f>
        <v>0</v>
      </c>
      <c r="I1823" s="2">
        <f>'Moving Avg'!H1823</f>
        <v>0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50</v>
      </c>
      <c r="N1823" s="8">
        <f t="shared" si="281"/>
        <v>0</v>
      </c>
      <c r="O1823" s="8">
        <f t="shared" si="282"/>
        <v>0</v>
      </c>
      <c r="P1823" s="8">
        <f t="shared" si="283"/>
        <v>33</v>
      </c>
      <c r="Q1823" s="9">
        <f t="shared" si="284"/>
        <v>22.45</v>
      </c>
      <c r="R1823" s="9">
        <f t="shared" si="285"/>
        <v>18.25</v>
      </c>
      <c r="S1823" s="9">
        <f t="shared" si="286"/>
        <v>22.35</v>
      </c>
      <c r="T1823" s="9">
        <f t="shared" si="287"/>
        <v>20.75</v>
      </c>
      <c r="U1823" s="8">
        <f t="shared" si="288"/>
        <v>21.016666666666669</v>
      </c>
      <c r="V1823" s="8">
        <f t="shared" si="289"/>
        <v>20.950000000000003</v>
      </c>
    </row>
    <row r="1824" spans="1:22" ht="13.5" x14ac:dyDescent="0.25">
      <c r="A1824" s="3">
        <f>RSI!A1824</f>
        <v>0</v>
      </c>
      <c r="B1824" s="2">
        <f>RSI!B1824</f>
        <v>0</v>
      </c>
      <c r="C1824" s="2">
        <f>RSI!I1824</f>
        <v>6.11982603408876</v>
      </c>
      <c r="D1824" s="2">
        <f>MACD!E1824</f>
        <v>-1.1976990894830522E-27</v>
      </c>
      <c r="E1824" s="2">
        <f>MACD!F1824</f>
        <v>-1.7613221904162538E-27</v>
      </c>
      <c r="F1824" s="2">
        <f>'Moving Avg'!D1824</f>
        <v>0</v>
      </c>
      <c r="G1824" s="2">
        <f>'Moving Avg'!F1824</f>
        <v>0</v>
      </c>
      <c r="H1824" s="2">
        <f>'Moving Avg'!G1824</f>
        <v>0</v>
      </c>
      <c r="I1824" s="2">
        <f>'Moving Avg'!H1824</f>
        <v>0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50</v>
      </c>
      <c r="N1824" s="8">
        <f t="shared" si="281"/>
        <v>0</v>
      </c>
      <c r="O1824" s="8">
        <f t="shared" si="282"/>
        <v>0</v>
      </c>
      <c r="P1824" s="8">
        <f t="shared" si="283"/>
        <v>33</v>
      </c>
      <c r="Q1824" s="9">
        <f t="shared" si="284"/>
        <v>22.45</v>
      </c>
      <c r="R1824" s="9">
        <f t="shared" si="285"/>
        <v>18.25</v>
      </c>
      <c r="S1824" s="9">
        <f t="shared" si="286"/>
        <v>22.35</v>
      </c>
      <c r="T1824" s="9">
        <f t="shared" si="287"/>
        <v>20.75</v>
      </c>
      <c r="U1824" s="8">
        <f t="shared" si="288"/>
        <v>21.016666666666669</v>
      </c>
      <c r="V1824" s="8">
        <f t="shared" si="289"/>
        <v>20.950000000000003</v>
      </c>
    </row>
    <row r="1825" spans="1:22" ht="13.5" x14ac:dyDescent="0.25">
      <c r="A1825" s="3">
        <f>RSI!A1825</f>
        <v>0</v>
      </c>
      <c r="B1825" s="2">
        <f>RSI!B1825</f>
        <v>0</v>
      </c>
      <c r="C1825" s="2">
        <f>RSI!I1825</f>
        <v>6.11982603408876</v>
      </c>
      <c r="D1825" s="2">
        <f>MACD!E1825</f>
        <v>-1.1089806384102335E-27</v>
      </c>
      <c r="E1825" s="2">
        <f>MACD!F1825</f>
        <v>-1.6308538800150497E-27</v>
      </c>
      <c r="F1825" s="2">
        <f>'Moving Avg'!D1825</f>
        <v>0</v>
      </c>
      <c r="G1825" s="2">
        <f>'Moving Avg'!F1825</f>
        <v>0</v>
      </c>
      <c r="H1825" s="2">
        <f>'Moving Avg'!G1825</f>
        <v>0</v>
      </c>
      <c r="I1825" s="2">
        <f>'Moving Avg'!H1825</f>
        <v>0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50</v>
      </c>
      <c r="N1825" s="8">
        <f t="shared" si="281"/>
        <v>0</v>
      </c>
      <c r="O1825" s="8">
        <f t="shared" si="282"/>
        <v>0</v>
      </c>
      <c r="P1825" s="8">
        <f t="shared" si="283"/>
        <v>33</v>
      </c>
      <c r="Q1825" s="9">
        <f t="shared" si="284"/>
        <v>22.45</v>
      </c>
      <c r="R1825" s="9">
        <f t="shared" si="285"/>
        <v>18.25</v>
      </c>
      <c r="S1825" s="9">
        <f t="shared" si="286"/>
        <v>22.35</v>
      </c>
      <c r="T1825" s="9">
        <f t="shared" si="287"/>
        <v>20.75</v>
      </c>
      <c r="U1825" s="8">
        <f t="shared" si="288"/>
        <v>21.016666666666669</v>
      </c>
      <c r="V1825" s="8">
        <f t="shared" si="289"/>
        <v>20.950000000000003</v>
      </c>
    </row>
    <row r="1826" spans="1:22" ht="13.5" x14ac:dyDescent="0.25">
      <c r="A1826" s="3">
        <f>RSI!A1826</f>
        <v>0</v>
      </c>
      <c r="B1826" s="2">
        <f>RSI!B1826</f>
        <v>0</v>
      </c>
      <c r="C1826" s="2">
        <f>RSI!I1826</f>
        <v>6.11982603408876</v>
      </c>
      <c r="D1826" s="2">
        <f>MACD!E1826</f>
        <v>-1.02683392445392E-27</v>
      </c>
      <c r="E1826" s="2">
        <f>MACD!F1826</f>
        <v>-1.5100498889028239E-27</v>
      </c>
      <c r="F1826" s="2">
        <f>'Moving Avg'!D1826</f>
        <v>0</v>
      </c>
      <c r="G1826" s="2">
        <f>'Moving Avg'!F1826</f>
        <v>0</v>
      </c>
      <c r="H1826" s="2">
        <f>'Moving Avg'!G1826</f>
        <v>0</v>
      </c>
      <c r="I1826" s="2">
        <f>'Moving Avg'!H1826</f>
        <v>0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  <c r="M1826" s="8">
        <f t="shared" si="280"/>
        <v>50</v>
      </c>
      <c r="N1826" s="8">
        <f t="shared" si="281"/>
        <v>0</v>
      </c>
      <c r="O1826" s="8">
        <f t="shared" si="282"/>
        <v>0</v>
      </c>
      <c r="P1826" s="8">
        <f t="shared" si="283"/>
        <v>33</v>
      </c>
      <c r="Q1826" s="9">
        <f t="shared" si="284"/>
        <v>22.45</v>
      </c>
      <c r="R1826" s="9">
        <f t="shared" si="285"/>
        <v>18.25</v>
      </c>
      <c r="S1826" s="9">
        <f t="shared" si="286"/>
        <v>22.35</v>
      </c>
      <c r="T1826" s="9">
        <f t="shared" si="287"/>
        <v>20.75</v>
      </c>
      <c r="U1826" s="8">
        <f t="shared" si="288"/>
        <v>21.016666666666669</v>
      </c>
      <c r="V1826" s="8">
        <f t="shared" si="289"/>
        <v>20.950000000000003</v>
      </c>
    </row>
    <row r="1827" spans="1:22" ht="13.5" x14ac:dyDescent="0.25">
      <c r="A1827" s="3">
        <f>RSI!A1827</f>
        <v>0</v>
      </c>
      <c r="B1827" s="2">
        <f>RSI!B1827</f>
        <v>0</v>
      </c>
      <c r="C1827" s="2">
        <f>RSI!I1827</f>
        <v>6.11982603408876</v>
      </c>
      <c r="D1827" s="2">
        <f>MACD!E1827</f>
        <v>-9.5077215227214804E-28</v>
      </c>
      <c r="E1827" s="2">
        <f>MACD!F1827</f>
        <v>-1.3981943415766889E-27</v>
      </c>
      <c r="F1827" s="2">
        <f>'Moving Avg'!D1827</f>
        <v>0</v>
      </c>
      <c r="G1827" s="2">
        <f>'Moving Avg'!F1827</f>
        <v>0</v>
      </c>
      <c r="H1827" s="2">
        <f>'Moving Avg'!G1827</f>
        <v>0</v>
      </c>
      <c r="I1827" s="2">
        <f>'Moving Avg'!H1827</f>
        <v>0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  <c r="M1827" s="8">
        <f t="shared" si="280"/>
        <v>50</v>
      </c>
      <c r="N1827" s="8">
        <f t="shared" si="281"/>
        <v>0</v>
      </c>
      <c r="O1827" s="8">
        <f t="shared" si="282"/>
        <v>0</v>
      </c>
      <c r="P1827" s="8">
        <f t="shared" si="283"/>
        <v>33</v>
      </c>
      <c r="Q1827" s="9">
        <f t="shared" si="284"/>
        <v>22.45</v>
      </c>
      <c r="R1827" s="9">
        <f t="shared" si="285"/>
        <v>18.25</v>
      </c>
      <c r="S1827" s="9">
        <f t="shared" si="286"/>
        <v>22.35</v>
      </c>
      <c r="T1827" s="9">
        <f t="shared" si="287"/>
        <v>20.75</v>
      </c>
      <c r="U1827" s="8">
        <f t="shared" si="288"/>
        <v>21.016666666666669</v>
      </c>
      <c r="V1827" s="8">
        <f t="shared" si="289"/>
        <v>20.950000000000003</v>
      </c>
    </row>
    <row r="1828" spans="1:22" ht="13.5" x14ac:dyDescent="0.25">
      <c r="A1828" s="3">
        <f>RSI!A1828</f>
        <v>0</v>
      </c>
      <c r="B1828" s="2">
        <f>RSI!B1828</f>
        <v>0</v>
      </c>
      <c r="C1828" s="2">
        <f>RSI!I1828</f>
        <v>6.11982603408876</v>
      </c>
      <c r="D1828" s="2">
        <f>MACD!E1828</f>
        <v>-8.8034458543717409E-28</v>
      </c>
      <c r="E1828" s="2">
        <f>MACD!F1828</f>
        <v>-1.2946243903487862E-27</v>
      </c>
      <c r="F1828" s="2">
        <f>'Moving Avg'!D1828</f>
        <v>0</v>
      </c>
      <c r="G1828" s="2">
        <f>'Moving Avg'!F1828</f>
        <v>0</v>
      </c>
      <c r="H1828" s="2">
        <f>'Moving Avg'!G1828</f>
        <v>0</v>
      </c>
      <c r="I1828" s="2">
        <f>'Moving Avg'!H1828</f>
        <v>0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  <c r="M1828" s="8">
        <f t="shared" si="280"/>
        <v>50</v>
      </c>
      <c r="N1828" s="8">
        <f t="shared" si="281"/>
        <v>0</v>
      </c>
      <c r="O1828" s="8">
        <f t="shared" si="282"/>
        <v>0</v>
      </c>
      <c r="P1828" s="8">
        <f t="shared" si="283"/>
        <v>33</v>
      </c>
      <c r="Q1828" s="9">
        <f t="shared" si="284"/>
        <v>22.45</v>
      </c>
      <c r="R1828" s="9">
        <f t="shared" si="285"/>
        <v>18.25</v>
      </c>
      <c r="S1828" s="9">
        <f t="shared" si="286"/>
        <v>22.35</v>
      </c>
      <c r="T1828" s="9">
        <f t="shared" si="287"/>
        <v>20.75</v>
      </c>
      <c r="U1828" s="8">
        <f t="shared" si="288"/>
        <v>21.016666666666669</v>
      </c>
      <c r="V1828" s="8">
        <f t="shared" si="289"/>
        <v>20.950000000000003</v>
      </c>
    </row>
    <row r="1829" spans="1:22" ht="13.5" x14ac:dyDescent="0.25">
      <c r="A1829" s="3">
        <f>RSI!A1829</f>
        <v>0</v>
      </c>
      <c r="B1829" s="2">
        <f>RSI!B1829</f>
        <v>0</v>
      </c>
      <c r="C1829" s="2">
        <f>RSI!I1829</f>
        <v>6.11982603408876</v>
      </c>
      <c r="D1829" s="2">
        <f>MACD!E1829</f>
        <v>-8.1513387540479082E-28</v>
      </c>
      <c r="E1829" s="2">
        <f>MACD!F1829</f>
        <v>-1.1987262873599871E-27</v>
      </c>
      <c r="F1829" s="2">
        <f>'Moving Avg'!D1829</f>
        <v>0</v>
      </c>
      <c r="G1829" s="2">
        <f>'Moving Avg'!F1829</f>
        <v>0</v>
      </c>
      <c r="H1829" s="2">
        <f>'Moving Avg'!G1829</f>
        <v>0</v>
      </c>
      <c r="I1829" s="2">
        <f>'Moving Avg'!H1829</f>
        <v>0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  <c r="M1829" s="8">
        <f t="shared" si="280"/>
        <v>50</v>
      </c>
      <c r="N1829" s="8">
        <f t="shared" si="281"/>
        <v>0</v>
      </c>
      <c r="O1829" s="8">
        <f t="shared" si="282"/>
        <v>0</v>
      </c>
      <c r="P1829" s="8">
        <f t="shared" si="283"/>
        <v>33</v>
      </c>
      <c r="Q1829" s="9">
        <f t="shared" si="284"/>
        <v>22.45</v>
      </c>
      <c r="R1829" s="9">
        <f t="shared" si="285"/>
        <v>18.25</v>
      </c>
      <c r="S1829" s="9">
        <f t="shared" si="286"/>
        <v>22.35</v>
      </c>
      <c r="T1829" s="9">
        <f t="shared" si="287"/>
        <v>20.75</v>
      </c>
      <c r="U1829" s="8">
        <f t="shared" si="288"/>
        <v>21.016666666666669</v>
      </c>
      <c r="V1829" s="8">
        <f t="shared" si="289"/>
        <v>20.950000000000003</v>
      </c>
    </row>
    <row r="1830" spans="1:22" ht="13.5" x14ac:dyDescent="0.25">
      <c r="A1830" s="3">
        <f>RSI!A1830</f>
        <v>0</v>
      </c>
      <c r="B1830" s="2">
        <f>RSI!B1830</f>
        <v>0</v>
      </c>
      <c r="C1830" s="2">
        <f>RSI!I1830</f>
        <v>6.11982603408876</v>
      </c>
      <c r="D1830" s="2">
        <f>MACD!E1830</f>
        <v>-7.5475358833776924E-28</v>
      </c>
      <c r="E1830" s="2">
        <f>MACD!F1830</f>
        <v>-1.1099317475555436E-27</v>
      </c>
      <c r="F1830" s="2">
        <f>'Moving Avg'!D1830</f>
        <v>0</v>
      </c>
      <c r="G1830" s="2">
        <f>'Moving Avg'!F1830</f>
        <v>0</v>
      </c>
      <c r="H1830" s="2">
        <f>'Moving Avg'!G1830</f>
        <v>0</v>
      </c>
      <c r="I1830" s="2">
        <f>'Moving Avg'!H1830</f>
        <v>0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  <c r="M1830" s="8">
        <f t="shared" si="280"/>
        <v>50</v>
      </c>
      <c r="N1830" s="8">
        <f t="shared" si="281"/>
        <v>0</v>
      </c>
      <c r="O1830" s="8">
        <f t="shared" si="282"/>
        <v>0</v>
      </c>
      <c r="P1830" s="8">
        <f t="shared" si="283"/>
        <v>33</v>
      </c>
      <c r="Q1830" s="9">
        <f t="shared" si="284"/>
        <v>22.45</v>
      </c>
      <c r="R1830" s="9">
        <f t="shared" si="285"/>
        <v>18.25</v>
      </c>
      <c r="S1830" s="9">
        <f t="shared" si="286"/>
        <v>22.35</v>
      </c>
      <c r="T1830" s="9">
        <f t="shared" si="287"/>
        <v>20.75</v>
      </c>
      <c r="U1830" s="8">
        <f t="shared" si="288"/>
        <v>21.016666666666669</v>
      </c>
      <c r="V1830" s="8">
        <f t="shared" si="289"/>
        <v>20.950000000000003</v>
      </c>
    </row>
    <row r="1831" spans="1:22" ht="13.5" x14ac:dyDescent="0.25">
      <c r="A1831" s="3">
        <f>RSI!A1831</f>
        <v>0</v>
      </c>
      <c r="B1831" s="2">
        <f>RSI!B1831</f>
        <v>0</v>
      </c>
      <c r="C1831" s="2">
        <f>RSI!I1831</f>
        <v>6.11982603408876</v>
      </c>
      <c r="D1831" s="2">
        <f>MACD!E1831</f>
        <v>-6.9884591512756408E-28</v>
      </c>
      <c r="E1831" s="2">
        <f>MACD!F1831</f>
        <v>-1.0277145810699477E-27</v>
      </c>
      <c r="F1831" s="2">
        <f>'Moving Avg'!D1831</f>
        <v>0</v>
      </c>
      <c r="G1831" s="2">
        <f>'Moving Avg'!F1831</f>
        <v>0</v>
      </c>
      <c r="H1831" s="2">
        <f>'Moving Avg'!G1831</f>
        <v>0</v>
      </c>
      <c r="I1831" s="2">
        <f>'Moving Avg'!H1831</f>
        <v>0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50</v>
      </c>
      <c r="N1831" s="8">
        <f t="shared" si="281"/>
        <v>0</v>
      </c>
      <c r="O1831" s="8">
        <f t="shared" si="282"/>
        <v>0</v>
      </c>
      <c r="P1831" s="8">
        <f t="shared" si="283"/>
        <v>33</v>
      </c>
      <c r="Q1831" s="9">
        <f t="shared" si="284"/>
        <v>22.45</v>
      </c>
      <c r="R1831" s="9">
        <f t="shared" si="285"/>
        <v>18.25</v>
      </c>
      <c r="S1831" s="9">
        <f t="shared" si="286"/>
        <v>22.35</v>
      </c>
      <c r="T1831" s="9">
        <f t="shared" si="287"/>
        <v>20.75</v>
      </c>
      <c r="U1831" s="8">
        <f t="shared" si="288"/>
        <v>21.016666666666669</v>
      </c>
      <c r="V1831" s="8">
        <f t="shared" si="289"/>
        <v>20.950000000000003</v>
      </c>
    </row>
    <row r="1832" spans="1:22" ht="13.5" x14ac:dyDescent="0.25">
      <c r="A1832" s="3">
        <f>RSI!A1832</f>
        <v>0</v>
      </c>
      <c r="B1832" s="2">
        <f>RSI!B1832</f>
        <v>0</v>
      </c>
      <c r="C1832" s="2">
        <f>RSI!I1832</f>
        <v>6.11982603408876</v>
      </c>
      <c r="D1832" s="2">
        <f>MACD!E1832</f>
        <v>-6.4707955104404079E-28</v>
      </c>
      <c r="E1832" s="2">
        <f>MACD!F1832</f>
        <v>-9.5158757506476639E-28</v>
      </c>
      <c r="F1832" s="2">
        <f>'Moving Avg'!D1832</f>
        <v>0</v>
      </c>
      <c r="G1832" s="2">
        <f>'Moving Avg'!F1832</f>
        <v>0</v>
      </c>
      <c r="H1832" s="2">
        <f>'Moving Avg'!G1832</f>
        <v>0</v>
      </c>
      <c r="I1832" s="2">
        <f>'Moving Avg'!H1832</f>
        <v>0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50</v>
      </c>
      <c r="N1832" s="8">
        <f t="shared" si="281"/>
        <v>0</v>
      </c>
      <c r="O1832" s="8">
        <f t="shared" si="282"/>
        <v>0</v>
      </c>
      <c r="P1832" s="8">
        <f t="shared" si="283"/>
        <v>33</v>
      </c>
      <c r="Q1832" s="9">
        <f t="shared" si="284"/>
        <v>22.45</v>
      </c>
      <c r="R1832" s="9">
        <f t="shared" si="285"/>
        <v>18.25</v>
      </c>
      <c r="S1832" s="9">
        <f t="shared" si="286"/>
        <v>22.35</v>
      </c>
      <c r="T1832" s="9">
        <f t="shared" si="287"/>
        <v>20.75</v>
      </c>
      <c r="U1832" s="8">
        <f t="shared" si="288"/>
        <v>21.016666666666669</v>
      </c>
      <c r="V1832" s="8">
        <f t="shared" si="289"/>
        <v>20.950000000000003</v>
      </c>
    </row>
    <row r="1833" spans="1:22" ht="13.5" x14ac:dyDescent="0.25">
      <c r="A1833" s="3">
        <f>RSI!A1833</f>
        <v>0</v>
      </c>
      <c r="B1833" s="2">
        <f>RSI!B1833</f>
        <v>0</v>
      </c>
      <c r="C1833" s="2">
        <f>RSI!I1833</f>
        <v>6.11982603408876</v>
      </c>
      <c r="D1833" s="2">
        <f>MACD!E1833</f>
        <v>-5.9914773244818589E-28</v>
      </c>
      <c r="E1833" s="2">
        <f>MACD!F1833</f>
        <v>-8.8109960654145043E-28</v>
      </c>
      <c r="F1833" s="2">
        <f>'Moving Avg'!D1833</f>
        <v>0</v>
      </c>
      <c r="G1833" s="2">
        <f>'Moving Avg'!F1833</f>
        <v>0</v>
      </c>
      <c r="H1833" s="2">
        <f>'Moving Avg'!G1833</f>
        <v>0</v>
      </c>
      <c r="I1833" s="2">
        <f>'Moving Avg'!H1833</f>
        <v>0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50</v>
      </c>
      <c r="N1833" s="8">
        <f t="shared" si="281"/>
        <v>0</v>
      </c>
      <c r="O1833" s="8">
        <f t="shared" si="282"/>
        <v>0</v>
      </c>
      <c r="P1833" s="8">
        <f t="shared" si="283"/>
        <v>33</v>
      </c>
      <c r="Q1833" s="9">
        <f t="shared" si="284"/>
        <v>22.45</v>
      </c>
      <c r="R1833" s="9">
        <f t="shared" si="285"/>
        <v>18.25</v>
      </c>
      <c r="S1833" s="9">
        <f t="shared" si="286"/>
        <v>22.35</v>
      </c>
      <c r="T1833" s="9">
        <f t="shared" si="287"/>
        <v>20.75</v>
      </c>
      <c r="U1833" s="8">
        <f t="shared" si="288"/>
        <v>21.016666666666669</v>
      </c>
      <c r="V1833" s="8">
        <f t="shared" si="289"/>
        <v>20.950000000000003</v>
      </c>
    </row>
    <row r="1834" spans="1:22" ht="13.5" x14ac:dyDescent="0.25">
      <c r="A1834" s="3">
        <f>RSI!A1834</f>
        <v>0</v>
      </c>
      <c r="B1834" s="2">
        <f>RSI!B1834</f>
        <v>0</v>
      </c>
      <c r="C1834" s="2">
        <f>RSI!I1834</f>
        <v>6.11982603408876</v>
      </c>
      <c r="D1834" s="2">
        <f>MACD!E1834</f>
        <v>-5.5476641893350546E-28</v>
      </c>
      <c r="E1834" s="2">
        <f>MACD!F1834</f>
        <v>-8.1583296901986137E-28</v>
      </c>
      <c r="F1834" s="2">
        <f>'Moving Avg'!D1834</f>
        <v>0</v>
      </c>
      <c r="G1834" s="2">
        <f>'Moving Avg'!F1834</f>
        <v>0</v>
      </c>
      <c r="H1834" s="2">
        <f>'Moving Avg'!G1834</f>
        <v>0</v>
      </c>
      <c r="I1834" s="2">
        <f>'Moving Avg'!H1834</f>
        <v>0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50</v>
      </c>
      <c r="N1834" s="8">
        <f t="shared" si="281"/>
        <v>0</v>
      </c>
      <c r="O1834" s="8">
        <f t="shared" si="282"/>
        <v>0</v>
      </c>
      <c r="P1834" s="8">
        <f t="shared" si="283"/>
        <v>33</v>
      </c>
      <c r="Q1834" s="9">
        <f t="shared" si="284"/>
        <v>22.45</v>
      </c>
      <c r="R1834" s="9">
        <f t="shared" si="285"/>
        <v>18.25</v>
      </c>
      <c r="S1834" s="9">
        <f t="shared" si="286"/>
        <v>22.35</v>
      </c>
      <c r="T1834" s="9">
        <f t="shared" si="287"/>
        <v>20.75</v>
      </c>
      <c r="U1834" s="8">
        <f t="shared" si="288"/>
        <v>21.016666666666669</v>
      </c>
      <c r="V1834" s="8">
        <f t="shared" si="289"/>
        <v>20.950000000000003</v>
      </c>
    </row>
    <row r="1835" spans="1:22" ht="13.5" x14ac:dyDescent="0.25">
      <c r="A1835" s="3">
        <f>RSI!A1835</f>
        <v>0</v>
      </c>
      <c r="B1835" s="2">
        <f>RSI!B1835</f>
        <v>0</v>
      </c>
      <c r="C1835" s="2">
        <f>RSI!I1835</f>
        <v>6.11982603408876</v>
      </c>
      <c r="D1835" s="2">
        <f>MACD!E1835</f>
        <v>-5.1367261012361617E-28</v>
      </c>
      <c r="E1835" s="2">
        <f>MACD!F1835</f>
        <v>-7.5540089724061242E-28</v>
      </c>
      <c r="F1835" s="2">
        <f>'Moving Avg'!D1835</f>
        <v>0</v>
      </c>
      <c r="G1835" s="2">
        <f>'Moving Avg'!F1835</f>
        <v>0</v>
      </c>
      <c r="H1835" s="2">
        <f>'Moving Avg'!G1835</f>
        <v>0</v>
      </c>
      <c r="I1835" s="2">
        <f>'Moving Avg'!H1835</f>
        <v>0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50</v>
      </c>
      <c r="N1835" s="8">
        <f t="shared" si="281"/>
        <v>0</v>
      </c>
      <c r="O1835" s="8">
        <f t="shared" si="282"/>
        <v>0</v>
      </c>
      <c r="P1835" s="8">
        <f t="shared" si="283"/>
        <v>33</v>
      </c>
      <c r="Q1835" s="9">
        <f t="shared" si="284"/>
        <v>22.45</v>
      </c>
      <c r="R1835" s="9">
        <f t="shared" si="285"/>
        <v>18.25</v>
      </c>
      <c r="S1835" s="9">
        <f t="shared" si="286"/>
        <v>22.35</v>
      </c>
      <c r="T1835" s="9">
        <f t="shared" si="287"/>
        <v>20.75</v>
      </c>
      <c r="U1835" s="8">
        <f t="shared" si="288"/>
        <v>21.016666666666669</v>
      </c>
      <c r="V1835" s="8">
        <f t="shared" si="289"/>
        <v>20.950000000000003</v>
      </c>
    </row>
    <row r="1836" spans="1:22" ht="13.5" x14ac:dyDescent="0.25">
      <c r="A1836" s="3">
        <f>RSI!A1836</f>
        <v>0</v>
      </c>
      <c r="B1836" s="2">
        <f>RSI!B1836</f>
        <v>0</v>
      </c>
      <c r="C1836" s="2">
        <f>RSI!I1836</f>
        <v>6.11982603408876</v>
      </c>
      <c r="D1836" s="2">
        <f>MACD!E1836</f>
        <v>-4.7562278715149649E-28</v>
      </c>
      <c r="E1836" s="2">
        <f>MACD!F1836</f>
        <v>-6.9944527522278927E-28</v>
      </c>
      <c r="F1836" s="2">
        <f>'Moving Avg'!D1836</f>
        <v>0</v>
      </c>
      <c r="G1836" s="2">
        <f>'Moving Avg'!F1836</f>
        <v>0</v>
      </c>
      <c r="H1836" s="2">
        <f>'Moving Avg'!G1836</f>
        <v>0</v>
      </c>
      <c r="I1836" s="2">
        <f>'Moving Avg'!H1836</f>
        <v>0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50</v>
      </c>
      <c r="N1836" s="8">
        <f t="shared" si="281"/>
        <v>0</v>
      </c>
      <c r="O1836" s="8">
        <f t="shared" si="282"/>
        <v>0</v>
      </c>
      <c r="P1836" s="8">
        <f t="shared" si="283"/>
        <v>33</v>
      </c>
      <c r="Q1836" s="9">
        <f t="shared" si="284"/>
        <v>22.45</v>
      </c>
      <c r="R1836" s="9">
        <f t="shared" si="285"/>
        <v>18.25</v>
      </c>
      <c r="S1836" s="9">
        <f t="shared" si="286"/>
        <v>22.35</v>
      </c>
      <c r="T1836" s="9">
        <f t="shared" si="287"/>
        <v>20.75</v>
      </c>
      <c r="U1836" s="8">
        <f t="shared" si="288"/>
        <v>21.016666666666669</v>
      </c>
      <c r="V1836" s="8">
        <f t="shared" si="289"/>
        <v>20.950000000000003</v>
      </c>
    </row>
    <row r="1837" spans="1:22" ht="13.5" x14ac:dyDescent="0.25">
      <c r="A1837" s="3">
        <f>RSI!A1837</f>
        <v>0</v>
      </c>
      <c r="B1837" s="2">
        <f>RSI!B1837</f>
        <v>0</v>
      </c>
      <c r="C1837" s="2">
        <f>RSI!I1837</f>
        <v>6.11982603408876</v>
      </c>
      <c r="D1837" s="2">
        <f>MACD!E1837</f>
        <v>-4.4039146958471895E-28</v>
      </c>
      <c r="E1837" s="2">
        <f>MACD!F1837</f>
        <v>-6.4763451409517531E-28</v>
      </c>
      <c r="F1837" s="2">
        <f>'Moving Avg'!D1837</f>
        <v>0</v>
      </c>
      <c r="G1837" s="2">
        <f>'Moving Avg'!F1837</f>
        <v>0</v>
      </c>
      <c r="H1837" s="2">
        <f>'Moving Avg'!G1837</f>
        <v>0</v>
      </c>
      <c r="I1837" s="2">
        <f>'Moving Avg'!H1837</f>
        <v>0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50</v>
      </c>
      <c r="N1837" s="8">
        <f t="shared" si="281"/>
        <v>0</v>
      </c>
      <c r="O1837" s="8">
        <f t="shared" si="282"/>
        <v>0</v>
      </c>
      <c r="P1837" s="8">
        <f t="shared" si="283"/>
        <v>33</v>
      </c>
      <c r="Q1837" s="9">
        <f t="shared" si="284"/>
        <v>22.45</v>
      </c>
      <c r="R1837" s="9">
        <f t="shared" si="285"/>
        <v>18.25</v>
      </c>
      <c r="S1837" s="9">
        <f t="shared" si="286"/>
        <v>22.35</v>
      </c>
      <c r="T1837" s="9">
        <f t="shared" si="287"/>
        <v>20.75</v>
      </c>
      <c r="U1837" s="8">
        <f t="shared" si="288"/>
        <v>21.016666666666669</v>
      </c>
      <c r="V1837" s="8">
        <f t="shared" si="289"/>
        <v>20.950000000000003</v>
      </c>
    </row>
    <row r="1838" spans="1:22" ht="13.5" x14ac:dyDescent="0.25">
      <c r="A1838" s="3">
        <f>RSI!A1838</f>
        <v>0</v>
      </c>
      <c r="B1838" s="2">
        <f>RSI!B1838</f>
        <v>0</v>
      </c>
      <c r="C1838" s="2">
        <f>RSI!I1838</f>
        <v>6.11982603408876</v>
      </c>
      <c r="D1838" s="2">
        <f>MACD!E1838</f>
        <v>-4.0776987924511014E-28</v>
      </c>
      <c r="E1838" s="2">
        <f>MACD!F1838</f>
        <v>-5.996615871251623E-28</v>
      </c>
      <c r="F1838" s="2">
        <f>'Moving Avg'!D1838</f>
        <v>0</v>
      </c>
      <c r="G1838" s="2">
        <f>'Moving Avg'!F1838</f>
        <v>0</v>
      </c>
      <c r="H1838" s="2">
        <f>'Moving Avg'!G1838</f>
        <v>0</v>
      </c>
      <c r="I1838" s="2">
        <f>'Moving Avg'!H1838</f>
        <v>0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50</v>
      </c>
      <c r="N1838" s="8">
        <f t="shared" si="281"/>
        <v>0</v>
      </c>
      <c r="O1838" s="8">
        <f t="shared" si="282"/>
        <v>0</v>
      </c>
      <c r="P1838" s="8">
        <f t="shared" si="283"/>
        <v>33</v>
      </c>
      <c r="Q1838" s="9">
        <f t="shared" si="284"/>
        <v>22.45</v>
      </c>
      <c r="R1838" s="9">
        <f t="shared" si="285"/>
        <v>18.25</v>
      </c>
      <c r="S1838" s="9">
        <f t="shared" si="286"/>
        <v>22.35</v>
      </c>
      <c r="T1838" s="9">
        <f t="shared" si="287"/>
        <v>20.75</v>
      </c>
      <c r="U1838" s="8">
        <f t="shared" si="288"/>
        <v>21.016666666666669</v>
      </c>
      <c r="V1838" s="8">
        <f t="shared" si="289"/>
        <v>20.950000000000003</v>
      </c>
    </row>
    <row r="1839" spans="1:22" ht="13.5" x14ac:dyDescent="0.25">
      <c r="A1839" s="3">
        <f>RSI!A1839</f>
        <v>0</v>
      </c>
      <c r="B1839" s="2">
        <f>RSI!B1839</f>
        <v>0</v>
      </c>
      <c r="C1839" s="2">
        <f>RSI!I1839</f>
        <v>6.11982603408876</v>
      </c>
      <c r="D1839" s="2">
        <f>MACD!E1839</f>
        <v>-3.775647030047316E-28</v>
      </c>
      <c r="E1839" s="2">
        <f>MACD!F1839</f>
        <v>-5.5524221030107622E-28</v>
      </c>
      <c r="F1839" s="2">
        <f>'Moving Avg'!D1839</f>
        <v>0</v>
      </c>
      <c r="G1839" s="2">
        <f>'Moving Avg'!F1839</f>
        <v>0</v>
      </c>
      <c r="H1839" s="2">
        <f>'Moving Avg'!G1839</f>
        <v>0</v>
      </c>
      <c r="I1839" s="2">
        <f>'Moving Avg'!H1839</f>
        <v>0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  <c r="M1839" s="8">
        <f t="shared" si="280"/>
        <v>50</v>
      </c>
      <c r="N1839" s="8">
        <f t="shared" si="281"/>
        <v>0</v>
      </c>
      <c r="O1839" s="8">
        <f t="shared" si="282"/>
        <v>0</v>
      </c>
      <c r="P1839" s="8">
        <f t="shared" si="283"/>
        <v>33</v>
      </c>
      <c r="Q1839" s="9">
        <f t="shared" si="284"/>
        <v>22.45</v>
      </c>
      <c r="R1839" s="9">
        <f t="shared" si="285"/>
        <v>18.25</v>
      </c>
      <c r="S1839" s="9">
        <f t="shared" si="286"/>
        <v>22.35</v>
      </c>
      <c r="T1839" s="9">
        <f t="shared" si="287"/>
        <v>20.75</v>
      </c>
      <c r="U1839" s="8">
        <f t="shared" si="288"/>
        <v>21.016666666666669</v>
      </c>
      <c r="V1839" s="8">
        <f t="shared" si="289"/>
        <v>20.950000000000003</v>
      </c>
    </row>
    <row r="1840" spans="1:22" ht="13.5" x14ac:dyDescent="0.25">
      <c r="A1840" s="3">
        <f>RSI!A1840</f>
        <v>0</v>
      </c>
      <c r="B1840" s="2">
        <f>RSI!B1840</f>
        <v>0</v>
      </c>
      <c r="C1840" s="2">
        <f>RSI!I1840</f>
        <v>6.11982603408876</v>
      </c>
      <c r="D1840" s="2">
        <f>MACD!E1840</f>
        <v>-3.4959694722660334E-28</v>
      </c>
      <c r="E1840" s="2">
        <f>MACD!F1840</f>
        <v>-5.1411315768618171E-28</v>
      </c>
      <c r="F1840" s="2">
        <f>'Moving Avg'!D1840</f>
        <v>0</v>
      </c>
      <c r="G1840" s="2">
        <f>'Moving Avg'!F1840</f>
        <v>0</v>
      </c>
      <c r="H1840" s="2">
        <f>'Moving Avg'!G1840</f>
        <v>0</v>
      </c>
      <c r="I1840" s="2">
        <f>'Moving Avg'!H1840</f>
        <v>0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50</v>
      </c>
      <c r="N1840" s="8">
        <f t="shared" si="281"/>
        <v>0</v>
      </c>
      <c r="O1840" s="8">
        <f t="shared" si="282"/>
        <v>0</v>
      </c>
      <c r="P1840" s="8">
        <f t="shared" si="283"/>
        <v>33</v>
      </c>
      <c r="Q1840" s="9">
        <f t="shared" si="284"/>
        <v>22.45</v>
      </c>
      <c r="R1840" s="9">
        <f t="shared" si="285"/>
        <v>18.25</v>
      </c>
      <c r="S1840" s="9">
        <f t="shared" si="286"/>
        <v>22.35</v>
      </c>
      <c r="T1840" s="9">
        <f t="shared" si="287"/>
        <v>20.75</v>
      </c>
      <c r="U1840" s="8">
        <f t="shared" si="288"/>
        <v>21.016666666666669</v>
      </c>
      <c r="V1840" s="8">
        <f t="shared" si="289"/>
        <v>20.950000000000003</v>
      </c>
    </row>
    <row r="1841" spans="1:22" ht="13.5" x14ac:dyDescent="0.25">
      <c r="A1841" s="3">
        <f>RSI!A1841</f>
        <v>0</v>
      </c>
      <c r="B1841" s="2">
        <f>RSI!B1841</f>
        <v>0</v>
      </c>
      <c r="C1841" s="2">
        <f>RSI!I1841</f>
        <v>6.11982603408876</v>
      </c>
      <c r="D1841" s="2">
        <f>MACD!E1841</f>
        <v>-3.2370087706166974E-28</v>
      </c>
      <c r="E1841" s="2">
        <f>MACD!F1841</f>
        <v>-4.7603070156127933E-28</v>
      </c>
      <c r="F1841" s="2">
        <f>'Moving Avg'!D1841</f>
        <v>0</v>
      </c>
      <c r="G1841" s="2">
        <f>'Moving Avg'!F1841</f>
        <v>0</v>
      </c>
      <c r="H1841" s="2">
        <f>'Moving Avg'!G1841</f>
        <v>0</v>
      </c>
      <c r="I1841" s="2">
        <f>'Moving Avg'!H1841</f>
        <v>0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50</v>
      </c>
      <c r="N1841" s="8">
        <f t="shared" si="281"/>
        <v>0</v>
      </c>
      <c r="O1841" s="8">
        <f t="shared" si="282"/>
        <v>0</v>
      </c>
      <c r="P1841" s="8">
        <f t="shared" si="283"/>
        <v>33</v>
      </c>
      <c r="Q1841" s="9">
        <f t="shared" si="284"/>
        <v>22.45</v>
      </c>
      <c r="R1841" s="9">
        <f t="shared" si="285"/>
        <v>18.25</v>
      </c>
      <c r="S1841" s="9">
        <f t="shared" si="286"/>
        <v>22.35</v>
      </c>
      <c r="T1841" s="9">
        <f t="shared" si="287"/>
        <v>20.75</v>
      </c>
      <c r="U1841" s="8">
        <f t="shared" si="288"/>
        <v>21.016666666666669</v>
      </c>
      <c r="V1841" s="8">
        <f t="shared" si="289"/>
        <v>20.950000000000003</v>
      </c>
    </row>
    <row r="1842" spans="1:22" ht="13.5" x14ac:dyDescent="0.25">
      <c r="A1842" s="3">
        <f>RSI!A1842</f>
        <v>0</v>
      </c>
      <c r="B1842" s="2">
        <f>RSI!B1842</f>
        <v>0</v>
      </c>
      <c r="C1842" s="2">
        <f>RSI!I1842</f>
        <v>6.1198260340887316</v>
      </c>
      <c r="D1842" s="2">
        <f>MACD!E1842</f>
        <v>-2.9972303431636088E-28</v>
      </c>
      <c r="E1842" s="2">
        <f>MACD!F1842</f>
        <v>-4.4076916811229564E-28</v>
      </c>
      <c r="F1842" s="2">
        <f>'Moving Avg'!D1842</f>
        <v>0</v>
      </c>
      <c r="G1842" s="2">
        <f>'Moving Avg'!F1842</f>
        <v>0</v>
      </c>
      <c r="H1842" s="2">
        <f>'Moving Avg'!G1842</f>
        <v>0</v>
      </c>
      <c r="I1842" s="2">
        <f>'Moving Avg'!H1842</f>
        <v>0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50</v>
      </c>
      <c r="N1842" s="8">
        <f t="shared" si="281"/>
        <v>0</v>
      </c>
      <c r="O1842" s="8">
        <f t="shared" si="282"/>
        <v>0</v>
      </c>
      <c r="P1842" s="8">
        <f t="shared" si="283"/>
        <v>33</v>
      </c>
      <c r="Q1842" s="9">
        <f t="shared" si="284"/>
        <v>22.45</v>
      </c>
      <c r="R1842" s="9">
        <f t="shared" si="285"/>
        <v>18.25</v>
      </c>
      <c r="S1842" s="9">
        <f t="shared" si="286"/>
        <v>22.35</v>
      </c>
      <c r="T1842" s="9">
        <f t="shared" si="287"/>
        <v>20.75</v>
      </c>
      <c r="U1842" s="8">
        <f t="shared" si="288"/>
        <v>21.016666666666669</v>
      </c>
      <c r="V1842" s="8">
        <f t="shared" si="289"/>
        <v>20.950000000000003</v>
      </c>
    </row>
    <row r="1843" spans="1:22" ht="13.5" x14ac:dyDescent="0.25">
      <c r="A1843" s="3">
        <f>RSI!A1843</f>
        <v>0</v>
      </c>
      <c r="B1843" s="2">
        <f>RSI!B1843</f>
        <v>0</v>
      </c>
      <c r="C1843" s="2">
        <f>RSI!I1843</f>
        <v>6.11982603408876</v>
      </c>
      <c r="D1843" s="2">
        <f>MACD!E1843</f>
        <v>-2.7752132807070453E-28</v>
      </c>
      <c r="E1843" s="2">
        <f>MACD!F1843</f>
        <v>-4.0811960010397749E-28</v>
      </c>
      <c r="F1843" s="2">
        <f>'Moving Avg'!D1843</f>
        <v>0</v>
      </c>
      <c r="G1843" s="2">
        <f>'Moving Avg'!F1843</f>
        <v>0</v>
      </c>
      <c r="H1843" s="2">
        <f>'Moving Avg'!G1843</f>
        <v>0</v>
      </c>
      <c r="I1843" s="2">
        <f>'Moving Avg'!H1843</f>
        <v>0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50</v>
      </c>
      <c r="N1843" s="8">
        <f t="shared" si="281"/>
        <v>0</v>
      </c>
      <c r="O1843" s="8">
        <f t="shared" si="282"/>
        <v>0</v>
      </c>
      <c r="P1843" s="8">
        <f t="shared" si="283"/>
        <v>33</v>
      </c>
      <c r="Q1843" s="9">
        <f t="shared" si="284"/>
        <v>22.45</v>
      </c>
      <c r="R1843" s="9">
        <f t="shared" si="285"/>
        <v>18.25</v>
      </c>
      <c r="S1843" s="9">
        <f t="shared" si="286"/>
        <v>22.35</v>
      </c>
      <c r="T1843" s="9">
        <f t="shared" si="287"/>
        <v>20.75</v>
      </c>
      <c r="U1843" s="8">
        <f t="shared" si="288"/>
        <v>21.016666666666669</v>
      </c>
      <c r="V1843" s="8">
        <f t="shared" si="289"/>
        <v>20.950000000000003</v>
      </c>
    </row>
    <row r="1844" spans="1:22" ht="13.5" x14ac:dyDescent="0.25">
      <c r="A1844" s="3">
        <f>RSI!A1844</f>
        <v>0</v>
      </c>
      <c r="B1844" s="2">
        <f>RSI!B1844</f>
        <v>0</v>
      </c>
      <c r="C1844" s="2">
        <f>RSI!I1844</f>
        <v>6.11982603408876</v>
      </c>
      <c r="D1844" s="2">
        <f>MACD!E1844</f>
        <v>-2.5696419265805975E-28</v>
      </c>
      <c r="E1844" s="2">
        <f>MACD!F1844</f>
        <v>-3.7788851861479399E-28</v>
      </c>
      <c r="F1844" s="2">
        <f>'Moving Avg'!D1844</f>
        <v>0</v>
      </c>
      <c r="G1844" s="2">
        <f>'Moving Avg'!F1844</f>
        <v>0</v>
      </c>
      <c r="H1844" s="2">
        <f>'Moving Avg'!G1844</f>
        <v>0</v>
      </c>
      <c r="I1844" s="2">
        <f>'Moving Avg'!H1844</f>
        <v>0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  <c r="M1844" s="8">
        <f t="shared" si="280"/>
        <v>50</v>
      </c>
      <c r="N1844" s="8">
        <f t="shared" si="281"/>
        <v>0</v>
      </c>
      <c r="O1844" s="8">
        <f t="shared" si="282"/>
        <v>0</v>
      </c>
      <c r="P1844" s="8">
        <f t="shared" si="283"/>
        <v>33</v>
      </c>
      <c r="Q1844" s="9">
        <f t="shared" si="284"/>
        <v>22.45</v>
      </c>
      <c r="R1844" s="9">
        <f t="shared" si="285"/>
        <v>18.25</v>
      </c>
      <c r="S1844" s="9">
        <f t="shared" si="286"/>
        <v>22.35</v>
      </c>
      <c r="T1844" s="9">
        <f t="shared" si="287"/>
        <v>20.75</v>
      </c>
      <c r="U1844" s="8">
        <f t="shared" si="288"/>
        <v>21.016666666666669</v>
      </c>
      <c r="V1844" s="8">
        <f t="shared" si="289"/>
        <v>20.950000000000003</v>
      </c>
    </row>
    <row r="1845" spans="1:22" ht="13.5" x14ac:dyDescent="0.25">
      <c r="A1845" s="3">
        <f>RSI!A1845</f>
        <v>0</v>
      </c>
      <c r="B1845" s="2">
        <f>RSI!B1845</f>
        <v>0</v>
      </c>
      <c r="C1845" s="2">
        <f>RSI!I1845</f>
        <v>6.11982603408876</v>
      </c>
      <c r="D1845" s="2">
        <f>MACD!E1845</f>
        <v>-2.37929808016722E-28</v>
      </c>
      <c r="E1845" s="2">
        <f>MACD!F1845</f>
        <v>-3.498967764951796E-28</v>
      </c>
      <c r="F1845" s="2">
        <f>'Moving Avg'!D1845</f>
        <v>0</v>
      </c>
      <c r="G1845" s="2">
        <f>'Moving Avg'!F1845</f>
        <v>0</v>
      </c>
      <c r="H1845" s="2">
        <f>'Moving Avg'!G1845</f>
        <v>0</v>
      </c>
      <c r="I1845" s="2">
        <f>'Moving Avg'!H1845</f>
        <v>0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  <c r="M1845" s="8">
        <f t="shared" si="280"/>
        <v>50</v>
      </c>
      <c r="N1845" s="8">
        <f t="shared" si="281"/>
        <v>0</v>
      </c>
      <c r="O1845" s="8">
        <f t="shared" si="282"/>
        <v>0</v>
      </c>
      <c r="P1845" s="8">
        <f t="shared" si="283"/>
        <v>33</v>
      </c>
      <c r="Q1845" s="9">
        <f t="shared" si="284"/>
        <v>22.45</v>
      </c>
      <c r="R1845" s="9">
        <f t="shared" si="285"/>
        <v>18.25</v>
      </c>
      <c r="S1845" s="9">
        <f t="shared" si="286"/>
        <v>22.35</v>
      </c>
      <c r="T1845" s="9">
        <f t="shared" si="287"/>
        <v>20.75</v>
      </c>
      <c r="U1845" s="8">
        <f t="shared" si="288"/>
        <v>21.016666666666669</v>
      </c>
      <c r="V1845" s="8">
        <f t="shared" si="289"/>
        <v>20.950000000000003</v>
      </c>
    </row>
    <row r="1846" spans="1:22" ht="13.5" x14ac:dyDescent="0.25">
      <c r="A1846" s="3">
        <f>RSI!A1846</f>
        <v>0</v>
      </c>
      <c r="B1846" s="2">
        <f>RSI!B1846</f>
        <v>0</v>
      </c>
      <c r="C1846" s="2">
        <f>RSI!I1846</f>
        <v>6.1198260340887316</v>
      </c>
      <c r="D1846" s="2">
        <f>MACD!E1846</f>
        <v>-2.2030537779326112E-28</v>
      </c>
      <c r="E1846" s="2">
        <f>MACD!F1846</f>
        <v>-3.2397849675479596E-28</v>
      </c>
      <c r="F1846" s="2">
        <f>'Moving Avg'!D1846</f>
        <v>0</v>
      </c>
      <c r="G1846" s="2">
        <f>'Moving Avg'!F1846</f>
        <v>0</v>
      </c>
      <c r="H1846" s="2">
        <f>'Moving Avg'!G1846</f>
        <v>0</v>
      </c>
      <c r="I1846" s="2">
        <f>'Moving Avg'!H1846</f>
        <v>0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  <c r="M1846" s="8">
        <f t="shared" si="280"/>
        <v>50</v>
      </c>
      <c r="N1846" s="8">
        <f t="shared" si="281"/>
        <v>0</v>
      </c>
      <c r="O1846" s="8">
        <f t="shared" si="282"/>
        <v>0</v>
      </c>
      <c r="P1846" s="8">
        <f t="shared" si="283"/>
        <v>33</v>
      </c>
      <c r="Q1846" s="9">
        <f t="shared" si="284"/>
        <v>22.45</v>
      </c>
      <c r="R1846" s="9">
        <f t="shared" si="285"/>
        <v>18.25</v>
      </c>
      <c r="S1846" s="9">
        <f t="shared" si="286"/>
        <v>22.35</v>
      </c>
      <c r="T1846" s="9">
        <f t="shared" si="287"/>
        <v>20.75</v>
      </c>
      <c r="U1846" s="8">
        <f t="shared" si="288"/>
        <v>21.016666666666669</v>
      </c>
      <c r="V1846" s="8">
        <f t="shared" si="289"/>
        <v>20.950000000000003</v>
      </c>
    </row>
    <row r="1847" spans="1:22" ht="13.5" x14ac:dyDescent="0.25">
      <c r="A1847" s="3">
        <f>RSI!A1847</f>
        <v>0</v>
      </c>
      <c r="B1847" s="2">
        <f>RSI!B1847</f>
        <v>0</v>
      </c>
      <c r="C1847" s="2">
        <f>RSI!I1847</f>
        <v>6.1198260340887316</v>
      </c>
      <c r="D1847" s="2">
        <f>MACD!E1847</f>
        <v>-2.0398646091968622E-28</v>
      </c>
      <c r="E1847" s="2">
        <f>MACD!F1847</f>
        <v>-2.9998008958777404E-28</v>
      </c>
      <c r="F1847" s="2">
        <f>'Moving Avg'!D1847</f>
        <v>0</v>
      </c>
      <c r="G1847" s="2">
        <f>'Moving Avg'!F1847</f>
        <v>0</v>
      </c>
      <c r="H1847" s="2">
        <f>'Moving Avg'!G1847</f>
        <v>0</v>
      </c>
      <c r="I1847" s="2">
        <f>'Moving Avg'!H1847</f>
        <v>0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  <c r="M1847" s="8">
        <f t="shared" si="280"/>
        <v>50</v>
      </c>
      <c r="N1847" s="8">
        <f t="shared" si="281"/>
        <v>0</v>
      </c>
      <c r="O1847" s="8">
        <f t="shared" si="282"/>
        <v>0</v>
      </c>
      <c r="P1847" s="8">
        <f t="shared" si="283"/>
        <v>33</v>
      </c>
      <c r="Q1847" s="9">
        <f t="shared" si="284"/>
        <v>22.45</v>
      </c>
      <c r="R1847" s="9">
        <f t="shared" si="285"/>
        <v>18.25</v>
      </c>
      <c r="S1847" s="9">
        <f t="shared" si="286"/>
        <v>22.35</v>
      </c>
      <c r="T1847" s="9">
        <f t="shared" si="287"/>
        <v>20.75</v>
      </c>
      <c r="U1847" s="8">
        <f t="shared" si="288"/>
        <v>21.016666666666669</v>
      </c>
      <c r="V1847" s="8">
        <f t="shared" si="289"/>
        <v>20.950000000000003</v>
      </c>
    </row>
    <row r="1848" spans="1:22" ht="13.5" x14ac:dyDescent="0.25">
      <c r="A1848" s="3">
        <f>RSI!A1848</f>
        <v>0</v>
      </c>
      <c r="B1848" s="2">
        <f>RSI!B1848</f>
        <v>0</v>
      </c>
      <c r="C1848" s="2">
        <f>RSI!I1848</f>
        <v>6.1198260340887316</v>
      </c>
      <c r="D1848" s="2">
        <f>MACD!E1848</f>
        <v>-1.8887635270341316E-28</v>
      </c>
      <c r="E1848" s="2">
        <f>MACD!F1848</f>
        <v>-2.7775934221090186E-28</v>
      </c>
      <c r="F1848" s="2">
        <f>'Moving Avg'!D1848</f>
        <v>0</v>
      </c>
      <c r="G1848" s="2">
        <f>'Moving Avg'!F1848</f>
        <v>0</v>
      </c>
      <c r="H1848" s="2">
        <f>'Moving Avg'!G1848</f>
        <v>0</v>
      </c>
      <c r="I1848" s="2">
        <f>'Moving Avg'!H1848</f>
        <v>0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50</v>
      </c>
      <c r="N1848" s="8">
        <f t="shared" si="281"/>
        <v>0</v>
      </c>
      <c r="O1848" s="8">
        <f t="shared" si="282"/>
        <v>0</v>
      </c>
      <c r="P1848" s="8">
        <f t="shared" si="283"/>
        <v>33</v>
      </c>
      <c r="Q1848" s="9">
        <f t="shared" si="284"/>
        <v>22.45</v>
      </c>
      <c r="R1848" s="9">
        <f t="shared" si="285"/>
        <v>18.25</v>
      </c>
      <c r="S1848" s="9">
        <f t="shared" si="286"/>
        <v>22.35</v>
      </c>
      <c r="T1848" s="9">
        <f t="shared" si="287"/>
        <v>20.75</v>
      </c>
      <c r="U1848" s="8">
        <f t="shared" si="288"/>
        <v>21.016666666666669</v>
      </c>
      <c r="V1848" s="8">
        <f t="shared" si="289"/>
        <v>20.950000000000003</v>
      </c>
    </row>
    <row r="1849" spans="1:22" ht="13.5" x14ac:dyDescent="0.25">
      <c r="A1849" s="3">
        <f>RSI!A1849</f>
        <v>0</v>
      </c>
      <c r="B1849" s="2">
        <f>RSI!B1849</f>
        <v>0</v>
      </c>
      <c r="C1849" s="2">
        <f>RSI!I1849</f>
        <v>6.1198260340887316</v>
      </c>
      <c r="D1849" s="2">
        <f>MACD!E1849</f>
        <v>-1.7488551176241959E-28</v>
      </c>
      <c r="E1849" s="2">
        <f>MACD!F1849</f>
        <v>-2.5718457612120541E-28</v>
      </c>
      <c r="F1849" s="2">
        <f>'Moving Avg'!D1849</f>
        <v>0</v>
      </c>
      <c r="G1849" s="2">
        <f>'Moving Avg'!F1849</f>
        <v>0</v>
      </c>
      <c r="H1849" s="2">
        <f>'Moving Avg'!G1849</f>
        <v>0</v>
      </c>
      <c r="I1849" s="2">
        <f>'Moving Avg'!H1849</f>
        <v>0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50</v>
      </c>
      <c r="N1849" s="8">
        <f t="shared" si="281"/>
        <v>0</v>
      </c>
      <c r="O1849" s="8">
        <f t="shared" si="282"/>
        <v>0</v>
      </c>
      <c r="P1849" s="8">
        <f t="shared" si="283"/>
        <v>33</v>
      </c>
      <c r="Q1849" s="9">
        <f t="shared" si="284"/>
        <v>22.45</v>
      </c>
      <c r="R1849" s="9">
        <f t="shared" si="285"/>
        <v>18.25</v>
      </c>
      <c r="S1849" s="9">
        <f t="shared" si="286"/>
        <v>22.35</v>
      </c>
      <c r="T1849" s="9">
        <f t="shared" si="287"/>
        <v>20.75</v>
      </c>
      <c r="U1849" s="8">
        <f t="shared" si="288"/>
        <v>21.016666666666669</v>
      </c>
      <c r="V1849" s="8">
        <f t="shared" si="289"/>
        <v>20.950000000000003</v>
      </c>
    </row>
    <row r="1850" spans="1:22" ht="13.5" x14ac:dyDescent="0.25">
      <c r="A1850" s="3">
        <f>RSI!A1850</f>
        <v>0</v>
      </c>
      <c r="B1850" s="2">
        <f>RSI!B1850</f>
        <v>0</v>
      </c>
      <c r="C1850" s="2">
        <f>RSI!I1850</f>
        <v>6.1198260340887316</v>
      </c>
      <c r="D1850" s="2">
        <f>MACD!E1850</f>
        <v>-1.6193102940964776E-28</v>
      </c>
      <c r="E1850" s="2">
        <f>MACD!F1850</f>
        <v>-2.3813386677889389E-28</v>
      </c>
      <c r="F1850" s="2">
        <f>'Moving Avg'!D1850</f>
        <v>0</v>
      </c>
      <c r="G1850" s="2">
        <f>'Moving Avg'!F1850</f>
        <v>0</v>
      </c>
      <c r="H1850" s="2">
        <f>'Moving Avg'!G1850</f>
        <v>0</v>
      </c>
      <c r="I1850" s="2">
        <f>'Moving Avg'!H1850</f>
        <v>0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50</v>
      </c>
      <c r="N1850" s="8">
        <f t="shared" si="281"/>
        <v>0</v>
      </c>
      <c r="O1850" s="8">
        <f t="shared" si="282"/>
        <v>0</v>
      </c>
      <c r="P1850" s="8">
        <f t="shared" si="283"/>
        <v>33</v>
      </c>
      <c r="Q1850" s="9">
        <f t="shared" si="284"/>
        <v>22.45</v>
      </c>
      <c r="R1850" s="9">
        <f t="shared" si="285"/>
        <v>18.25</v>
      </c>
      <c r="S1850" s="9">
        <f t="shared" si="286"/>
        <v>22.35</v>
      </c>
      <c r="T1850" s="9">
        <f t="shared" si="287"/>
        <v>20.75</v>
      </c>
      <c r="U1850" s="8">
        <f t="shared" si="288"/>
        <v>21.016666666666669</v>
      </c>
      <c r="V1850" s="8">
        <f t="shared" si="289"/>
        <v>20.950000000000003</v>
      </c>
    </row>
    <row r="1851" spans="1:22" ht="13.5" x14ac:dyDescent="0.25">
      <c r="A1851" s="3">
        <f>RSI!A1851</f>
        <v>0</v>
      </c>
      <c r="B1851" s="2">
        <f>RSI!B1851</f>
        <v>0</v>
      </c>
      <c r="C1851" s="2">
        <f>RSI!I1851</f>
        <v>6.1198260340887316</v>
      </c>
      <c r="D1851" s="2">
        <f>MACD!E1851</f>
        <v>-1.4993613834226646E-28</v>
      </c>
      <c r="E1851" s="2">
        <f>MACD!F1851</f>
        <v>-2.2049432109156842E-28</v>
      </c>
      <c r="F1851" s="2">
        <f>'Moving Avg'!D1851</f>
        <v>0</v>
      </c>
      <c r="G1851" s="2">
        <f>'Moving Avg'!F1851</f>
        <v>0</v>
      </c>
      <c r="H1851" s="2">
        <f>'Moving Avg'!G1851</f>
        <v>0</v>
      </c>
      <c r="I1851" s="2">
        <f>'Moving Avg'!H1851</f>
        <v>0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  <c r="M1851" s="8">
        <f t="shared" si="280"/>
        <v>50</v>
      </c>
      <c r="N1851" s="8">
        <f t="shared" si="281"/>
        <v>0</v>
      </c>
      <c r="O1851" s="8">
        <f t="shared" si="282"/>
        <v>0</v>
      </c>
      <c r="P1851" s="8">
        <f t="shared" si="283"/>
        <v>33</v>
      </c>
      <c r="Q1851" s="9">
        <f t="shared" si="284"/>
        <v>22.45</v>
      </c>
      <c r="R1851" s="9">
        <f t="shared" si="285"/>
        <v>18.25</v>
      </c>
      <c r="S1851" s="9">
        <f t="shared" si="286"/>
        <v>22.35</v>
      </c>
      <c r="T1851" s="9">
        <f t="shared" si="287"/>
        <v>20.75</v>
      </c>
      <c r="U1851" s="8">
        <f t="shared" si="288"/>
        <v>21.016666666666669</v>
      </c>
      <c r="V1851" s="8">
        <f t="shared" si="289"/>
        <v>20.950000000000003</v>
      </c>
    </row>
    <row r="1852" spans="1:22" ht="13.5" x14ac:dyDescent="0.25">
      <c r="A1852" s="3">
        <f>RSI!A1852</f>
        <v>0</v>
      </c>
      <c r="B1852" s="2">
        <f>RSI!B1852</f>
        <v>0</v>
      </c>
      <c r="C1852" s="2">
        <f>RSI!I1852</f>
        <v>6.11982603408876</v>
      </c>
      <c r="D1852" s="2">
        <f>MACD!E1852</f>
        <v>-1.3882975772432079E-28</v>
      </c>
      <c r="E1852" s="2">
        <f>MACD!F1852</f>
        <v>-2.0416140841811892E-28</v>
      </c>
      <c r="F1852" s="2">
        <f>'Moving Avg'!D1852</f>
        <v>0</v>
      </c>
      <c r="G1852" s="2">
        <f>'Moving Avg'!F1852</f>
        <v>0</v>
      </c>
      <c r="H1852" s="2">
        <f>'Moving Avg'!G1852</f>
        <v>0</v>
      </c>
      <c r="I1852" s="2">
        <f>'Moving Avg'!H1852</f>
        <v>0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  <c r="M1852" s="8">
        <f t="shared" si="280"/>
        <v>50</v>
      </c>
      <c r="N1852" s="8">
        <f t="shared" si="281"/>
        <v>0</v>
      </c>
      <c r="O1852" s="8">
        <f t="shared" si="282"/>
        <v>0</v>
      </c>
      <c r="P1852" s="8">
        <f t="shared" si="283"/>
        <v>33</v>
      </c>
      <c r="Q1852" s="9">
        <f t="shared" si="284"/>
        <v>22.45</v>
      </c>
      <c r="R1852" s="9">
        <f t="shared" si="285"/>
        <v>18.25</v>
      </c>
      <c r="S1852" s="9">
        <f t="shared" si="286"/>
        <v>22.35</v>
      </c>
      <c r="T1852" s="9">
        <f t="shared" si="287"/>
        <v>20.75</v>
      </c>
      <c r="U1852" s="8">
        <f t="shared" si="288"/>
        <v>21.016666666666669</v>
      </c>
      <c r="V1852" s="8">
        <f t="shared" si="289"/>
        <v>20.950000000000003</v>
      </c>
    </row>
    <row r="1853" spans="1:22" ht="13.5" x14ac:dyDescent="0.25">
      <c r="A1853" s="3">
        <f>RSI!A1853</f>
        <v>0</v>
      </c>
      <c r="B1853" s="2">
        <f>RSI!B1853</f>
        <v>0</v>
      </c>
      <c r="C1853" s="2">
        <f>RSI!I1853</f>
        <v>6.11982603408876</v>
      </c>
      <c r="D1853" s="2">
        <f>MACD!E1853</f>
        <v>-1.2854607196696369E-28</v>
      </c>
      <c r="E1853" s="2">
        <f>MACD!F1853</f>
        <v>-1.8903834112788787E-28</v>
      </c>
      <c r="F1853" s="2">
        <f>'Moving Avg'!D1853</f>
        <v>0</v>
      </c>
      <c r="G1853" s="2">
        <f>'Moving Avg'!F1853</f>
        <v>0</v>
      </c>
      <c r="H1853" s="2">
        <f>'Moving Avg'!G1853</f>
        <v>0</v>
      </c>
      <c r="I1853" s="2">
        <f>'Moving Avg'!H1853</f>
        <v>0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  <c r="M1853" s="8">
        <f t="shared" si="280"/>
        <v>50</v>
      </c>
      <c r="N1853" s="8">
        <f t="shared" si="281"/>
        <v>0</v>
      </c>
      <c r="O1853" s="8">
        <f t="shared" si="282"/>
        <v>0</v>
      </c>
      <c r="P1853" s="8">
        <f t="shared" si="283"/>
        <v>33</v>
      </c>
      <c r="Q1853" s="9">
        <f t="shared" si="284"/>
        <v>22.45</v>
      </c>
      <c r="R1853" s="9">
        <f t="shared" si="285"/>
        <v>18.25</v>
      </c>
      <c r="S1853" s="9">
        <f t="shared" si="286"/>
        <v>22.35</v>
      </c>
      <c r="T1853" s="9">
        <f t="shared" si="287"/>
        <v>20.75</v>
      </c>
      <c r="U1853" s="8">
        <f t="shared" si="288"/>
        <v>21.016666666666669</v>
      </c>
      <c r="V1853" s="8">
        <f t="shared" si="289"/>
        <v>20.950000000000003</v>
      </c>
    </row>
    <row r="1854" spans="1:22" ht="13.5" x14ac:dyDescent="0.25">
      <c r="A1854" s="3">
        <f>RSI!A1854</f>
        <v>0</v>
      </c>
      <c r="B1854" s="2">
        <f>RSI!B1854</f>
        <v>0</v>
      </c>
      <c r="C1854" s="2">
        <f>RSI!I1854</f>
        <v>6.11982603408876</v>
      </c>
      <c r="D1854" s="2">
        <f>MACD!E1854</f>
        <v>-1.1902414071015157E-28</v>
      </c>
      <c r="E1854" s="2">
        <f>MACD!F1854</f>
        <v>-1.7503550104434062E-28</v>
      </c>
      <c r="F1854" s="2">
        <f>'Moving Avg'!D1854</f>
        <v>0</v>
      </c>
      <c r="G1854" s="2">
        <f>'Moving Avg'!F1854</f>
        <v>0</v>
      </c>
      <c r="H1854" s="2">
        <f>'Moving Avg'!G1854</f>
        <v>0</v>
      </c>
      <c r="I1854" s="2">
        <f>'Moving Avg'!H1854</f>
        <v>0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  <c r="M1854" s="8">
        <f t="shared" si="280"/>
        <v>50</v>
      </c>
      <c r="N1854" s="8">
        <f t="shared" si="281"/>
        <v>0</v>
      </c>
      <c r="O1854" s="8">
        <f t="shared" si="282"/>
        <v>0</v>
      </c>
      <c r="P1854" s="8">
        <f t="shared" si="283"/>
        <v>33</v>
      </c>
      <c r="Q1854" s="9">
        <f t="shared" si="284"/>
        <v>22.45</v>
      </c>
      <c r="R1854" s="9">
        <f t="shared" si="285"/>
        <v>18.25</v>
      </c>
      <c r="S1854" s="9">
        <f t="shared" si="286"/>
        <v>22.35</v>
      </c>
      <c r="T1854" s="9">
        <f t="shared" si="287"/>
        <v>20.75</v>
      </c>
      <c r="U1854" s="8">
        <f t="shared" si="288"/>
        <v>21.016666666666669</v>
      </c>
      <c r="V1854" s="8">
        <f t="shared" si="289"/>
        <v>20.950000000000003</v>
      </c>
    </row>
    <row r="1855" spans="1:22" ht="13.5" x14ac:dyDescent="0.25">
      <c r="A1855" s="3">
        <f>RSI!A1855</f>
        <v>0</v>
      </c>
      <c r="B1855" s="2">
        <f>RSI!B1855</f>
        <v>0</v>
      </c>
      <c r="C1855" s="2">
        <f>RSI!I1855</f>
        <v>6.11982603408876</v>
      </c>
      <c r="D1855" s="2">
        <f>MACD!E1855</f>
        <v>-1.1020753769458479E-28</v>
      </c>
      <c r="E1855" s="2">
        <f>MACD!F1855</f>
        <v>-1.6206990837438947E-28</v>
      </c>
      <c r="F1855" s="2">
        <f>'Moving Avg'!D1855</f>
        <v>0</v>
      </c>
      <c r="G1855" s="2">
        <f>'Moving Avg'!F1855</f>
        <v>0</v>
      </c>
      <c r="H1855" s="2">
        <f>'Moving Avg'!G1855</f>
        <v>0</v>
      </c>
      <c r="I1855" s="2">
        <f>'Moving Avg'!H1855</f>
        <v>0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50</v>
      </c>
      <c r="N1855" s="8">
        <f t="shared" si="281"/>
        <v>0</v>
      </c>
      <c r="O1855" s="8">
        <f t="shared" si="282"/>
        <v>0</v>
      </c>
      <c r="P1855" s="8">
        <f t="shared" si="283"/>
        <v>33</v>
      </c>
      <c r="Q1855" s="9">
        <f t="shared" si="284"/>
        <v>22.45</v>
      </c>
      <c r="R1855" s="9">
        <f t="shared" si="285"/>
        <v>18.25</v>
      </c>
      <c r="S1855" s="9">
        <f t="shared" si="286"/>
        <v>22.35</v>
      </c>
      <c r="T1855" s="9">
        <f t="shared" si="287"/>
        <v>20.75</v>
      </c>
      <c r="U1855" s="8">
        <f t="shared" si="288"/>
        <v>21.016666666666669</v>
      </c>
      <c r="V1855" s="8">
        <f t="shared" si="289"/>
        <v>20.950000000000003</v>
      </c>
    </row>
    <row r="1856" spans="1:22" ht="13.5" x14ac:dyDescent="0.25">
      <c r="A1856" s="3">
        <f>RSI!A1856</f>
        <v>0</v>
      </c>
      <c r="B1856" s="2">
        <f>RSI!B1856</f>
        <v>0</v>
      </c>
      <c r="C1856" s="2">
        <f>RSI!I1856</f>
        <v>6.11982603408876</v>
      </c>
      <c r="D1856" s="2">
        <f>MACD!E1856</f>
        <v>-1.0204401638387481E-28</v>
      </c>
      <c r="E1856" s="2">
        <f>MACD!F1856</f>
        <v>-1.5006472997628656E-28</v>
      </c>
      <c r="F1856" s="2">
        <f>'Moving Avg'!D1856</f>
        <v>0</v>
      </c>
      <c r="G1856" s="2">
        <f>'Moving Avg'!F1856</f>
        <v>0</v>
      </c>
      <c r="H1856" s="2">
        <f>'Moving Avg'!G1856</f>
        <v>0</v>
      </c>
      <c r="I1856" s="2">
        <f>'Moving Avg'!H1856</f>
        <v>0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50</v>
      </c>
      <c r="N1856" s="8">
        <f t="shared" si="281"/>
        <v>0</v>
      </c>
      <c r="O1856" s="8">
        <f t="shared" si="282"/>
        <v>0</v>
      </c>
      <c r="P1856" s="8">
        <f t="shared" si="283"/>
        <v>33</v>
      </c>
      <c r="Q1856" s="9">
        <f t="shared" si="284"/>
        <v>22.45</v>
      </c>
      <c r="R1856" s="9">
        <f t="shared" si="285"/>
        <v>18.25</v>
      </c>
      <c r="S1856" s="9">
        <f t="shared" si="286"/>
        <v>22.35</v>
      </c>
      <c r="T1856" s="9">
        <f t="shared" si="287"/>
        <v>20.75</v>
      </c>
      <c r="U1856" s="8">
        <f t="shared" si="288"/>
        <v>21.016666666666669</v>
      </c>
      <c r="V1856" s="8">
        <f t="shared" si="289"/>
        <v>20.950000000000003</v>
      </c>
    </row>
    <row r="1857" spans="1:22" ht="13.5" x14ac:dyDescent="0.25">
      <c r="A1857" s="3">
        <f>RSI!A1857</f>
        <v>0</v>
      </c>
      <c r="B1857" s="2">
        <f>RSI!B1857</f>
        <v>0</v>
      </c>
      <c r="C1857" s="2">
        <f>RSI!I1857</f>
        <v>6.11982603408876</v>
      </c>
      <c r="D1857" s="2">
        <f>MACD!E1857</f>
        <v>-9.4485200355439641E-29</v>
      </c>
      <c r="E1857" s="2">
        <f>MACD!F1857</f>
        <v>-1.3894882405211718E-28</v>
      </c>
      <c r="F1857" s="2">
        <f>'Moving Avg'!D1857</f>
        <v>0</v>
      </c>
      <c r="G1857" s="2">
        <f>'Moving Avg'!F1857</f>
        <v>0</v>
      </c>
      <c r="H1857" s="2">
        <f>'Moving Avg'!G1857</f>
        <v>0</v>
      </c>
      <c r="I1857" s="2">
        <f>'Moving Avg'!H1857</f>
        <v>0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50</v>
      </c>
      <c r="N1857" s="8">
        <f t="shared" si="281"/>
        <v>0</v>
      </c>
      <c r="O1857" s="8">
        <f t="shared" si="282"/>
        <v>0</v>
      </c>
      <c r="P1857" s="8">
        <f t="shared" si="283"/>
        <v>33</v>
      </c>
      <c r="Q1857" s="9">
        <f t="shared" si="284"/>
        <v>22.45</v>
      </c>
      <c r="R1857" s="9">
        <f t="shared" si="285"/>
        <v>18.25</v>
      </c>
      <c r="S1857" s="9">
        <f t="shared" si="286"/>
        <v>22.35</v>
      </c>
      <c r="T1857" s="9">
        <f t="shared" si="287"/>
        <v>20.75</v>
      </c>
      <c r="U1857" s="8">
        <f t="shared" si="288"/>
        <v>21.016666666666669</v>
      </c>
      <c r="V1857" s="8">
        <f t="shared" si="289"/>
        <v>20.950000000000003</v>
      </c>
    </row>
    <row r="1858" spans="1:22" ht="13.5" x14ac:dyDescent="0.25">
      <c r="A1858" s="3">
        <f>RSI!A1858</f>
        <v>0</v>
      </c>
      <c r="B1858" s="2">
        <f>RSI!B1858</f>
        <v>0</v>
      </c>
      <c r="C1858" s="2">
        <f>RSI!I1858</f>
        <v>6.11982603408876</v>
      </c>
      <c r="D1858" s="2">
        <f>MACD!E1858</f>
        <v>-8.7486296625407078E-29</v>
      </c>
      <c r="E1858" s="2">
        <f>MACD!F1858</f>
        <v>-1.2865631856677516E-28</v>
      </c>
      <c r="F1858" s="2">
        <f>'Moving Avg'!D1858</f>
        <v>0</v>
      </c>
      <c r="G1858" s="2">
        <f>'Moving Avg'!F1858</f>
        <v>0</v>
      </c>
      <c r="H1858" s="2">
        <f>'Moving Avg'!G1858</f>
        <v>0</v>
      </c>
      <c r="I1858" s="2">
        <f>'Moving Avg'!H1858</f>
        <v>0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50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22.45</v>
      </c>
      <c r="R1858" s="9">
        <f t="shared" si="285"/>
        <v>18.25</v>
      </c>
      <c r="S1858" s="9">
        <f t="shared" si="286"/>
        <v>22.35</v>
      </c>
      <c r="T1858" s="9">
        <f t="shared" si="287"/>
        <v>20.75</v>
      </c>
      <c r="U1858" s="8">
        <f t="shared" si="288"/>
        <v>21.016666666666669</v>
      </c>
      <c r="V1858" s="8">
        <f t="shared" si="289"/>
        <v>20.950000000000003</v>
      </c>
    </row>
    <row r="1859" spans="1:22" ht="13.5" x14ac:dyDescent="0.25">
      <c r="A1859" s="3">
        <f>RSI!A1859</f>
        <v>0</v>
      </c>
      <c r="B1859" s="2">
        <f>RSI!B1859</f>
        <v>0</v>
      </c>
      <c r="C1859" s="2">
        <f>RSI!I1859</f>
        <v>6.11982603408876</v>
      </c>
      <c r="D1859" s="2">
        <f>MACD!E1859</f>
        <v>-8.1005830208710261E-29</v>
      </c>
      <c r="E1859" s="2">
        <f>MACD!F1859</f>
        <v>-1.1912622089516219E-28</v>
      </c>
      <c r="F1859" s="2">
        <f>'Moving Avg'!D1859</f>
        <v>0</v>
      </c>
      <c r="G1859" s="2">
        <f>'Moving Avg'!F1859</f>
        <v>0</v>
      </c>
      <c r="H1859" s="2">
        <f>'Moving Avg'!G1859</f>
        <v>0</v>
      </c>
      <c r="I1859" s="2">
        <f>'Moving Avg'!H1859</f>
        <v>0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50</v>
      </c>
      <c r="N1859" s="8">
        <f t="shared" si="291"/>
        <v>0</v>
      </c>
      <c r="O1859" s="8">
        <f t="shared" si="292"/>
        <v>0</v>
      </c>
      <c r="P1859" s="8">
        <f t="shared" si="293"/>
        <v>33</v>
      </c>
      <c r="Q1859" s="9">
        <f t="shared" ref="Q1859:Q1922" si="294">0.35*M1859+N1859*0.35+O1859*0.15+P1859*0.15</f>
        <v>22.45</v>
      </c>
      <c r="R1859" s="9">
        <f t="shared" ref="R1859:R1922" si="295">M1859*0.2+N1859*0.2+O1859*0.35+P1859*0.25</f>
        <v>18.25</v>
      </c>
      <c r="S1859" s="9">
        <f t="shared" ref="S1859:S1922" si="296">M1859*0.15+N1859*0.15+O1859*0.25+P1859*0.45</f>
        <v>22.35</v>
      </c>
      <c r="T1859" s="9">
        <f t="shared" ref="T1859:T1922" si="297">0.25*SUM(M1859:P1859)</f>
        <v>20.75</v>
      </c>
      <c r="U1859" s="8">
        <f t="shared" ref="U1859:U1922" si="298">SUM(Q1859:S1859)/3</f>
        <v>21.016666666666669</v>
      </c>
      <c r="V1859" s="8">
        <f t="shared" ref="V1859:V1922" si="299">SUM(Q1859:T1859)/4</f>
        <v>20.950000000000003</v>
      </c>
    </row>
    <row r="1860" spans="1:22" ht="13.5" x14ac:dyDescent="0.25">
      <c r="A1860" s="3">
        <f>RSI!A1860</f>
        <v>0</v>
      </c>
      <c r="B1860" s="2">
        <f>RSI!B1860</f>
        <v>0</v>
      </c>
      <c r="C1860" s="2">
        <f>RSI!I1860</f>
        <v>6.11982603408876</v>
      </c>
      <c r="D1860" s="2">
        <f>MACD!E1860</f>
        <v>-7.5005398341398394E-29</v>
      </c>
      <c r="E1860" s="2">
        <f>MACD!F1860</f>
        <v>-1.1030205638440942E-28</v>
      </c>
      <c r="F1860" s="2">
        <f>'Moving Avg'!D1860</f>
        <v>0</v>
      </c>
      <c r="G1860" s="2">
        <f>'Moving Avg'!F1860</f>
        <v>0</v>
      </c>
      <c r="H1860" s="2">
        <f>'Moving Avg'!G1860</f>
        <v>0</v>
      </c>
      <c r="I1860" s="2">
        <f>'Moving Avg'!H1860</f>
        <v>0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  <c r="M1860" s="8">
        <f t="shared" si="290"/>
        <v>50</v>
      </c>
      <c r="N1860" s="8">
        <f t="shared" si="291"/>
        <v>0</v>
      </c>
      <c r="O1860" s="8">
        <f t="shared" si="292"/>
        <v>0</v>
      </c>
      <c r="P1860" s="8">
        <f t="shared" si="293"/>
        <v>33</v>
      </c>
      <c r="Q1860" s="9">
        <f t="shared" si="294"/>
        <v>22.45</v>
      </c>
      <c r="R1860" s="9">
        <f t="shared" si="295"/>
        <v>18.25</v>
      </c>
      <c r="S1860" s="9">
        <f t="shared" si="296"/>
        <v>22.35</v>
      </c>
      <c r="T1860" s="9">
        <f t="shared" si="297"/>
        <v>20.75</v>
      </c>
      <c r="U1860" s="8">
        <f t="shared" si="298"/>
        <v>21.016666666666669</v>
      </c>
      <c r="V1860" s="8">
        <f t="shared" si="299"/>
        <v>20.950000000000003</v>
      </c>
    </row>
    <row r="1861" spans="1:22" ht="13.5" x14ac:dyDescent="0.25">
      <c r="A1861" s="3">
        <f>RSI!A1861</f>
        <v>0</v>
      </c>
      <c r="B1861" s="2">
        <f>RSI!B1861</f>
        <v>0</v>
      </c>
      <c r="C1861" s="2">
        <f>RSI!I1861</f>
        <v>6.11982603408876</v>
      </c>
      <c r="D1861" s="2">
        <f>MACD!E1861</f>
        <v>-6.9449442908702213E-29</v>
      </c>
      <c r="E1861" s="2">
        <f>MACD!F1861</f>
        <v>-1.0213153368926798E-28</v>
      </c>
      <c r="F1861" s="2">
        <f>'Moving Avg'!D1861</f>
        <v>0</v>
      </c>
      <c r="G1861" s="2">
        <f>'Moving Avg'!F1861</f>
        <v>0</v>
      </c>
      <c r="H1861" s="2">
        <f>'Moving Avg'!G1861</f>
        <v>0</v>
      </c>
      <c r="I1861" s="2">
        <f>'Moving Avg'!H1861</f>
        <v>0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50</v>
      </c>
      <c r="N1861" s="8">
        <f t="shared" si="291"/>
        <v>0</v>
      </c>
      <c r="O1861" s="8">
        <f t="shared" si="292"/>
        <v>0</v>
      </c>
      <c r="P1861" s="8">
        <f t="shared" si="293"/>
        <v>33</v>
      </c>
      <c r="Q1861" s="9">
        <f t="shared" si="294"/>
        <v>22.45</v>
      </c>
      <c r="R1861" s="9">
        <f t="shared" si="295"/>
        <v>18.25</v>
      </c>
      <c r="S1861" s="9">
        <f t="shared" si="296"/>
        <v>22.35</v>
      </c>
      <c r="T1861" s="9">
        <f t="shared" si="297"/>
        <v>20.75</v>
      </c>
      <c r="U1861" s="8">
        <f t="shared" si="298"/>
        <v>21.016666666666669</v>
      </c>
      <c r="V1861" s="8">
        <f t="shared" si="299"/>
        <v>20.950000000000003</v>
      </c>
    </row>
    <row r="1862" spans="1:22" ht="13.5" x14ac:dyDescent="0.25">
      <c r="A1862" s="3">
        <f>RSI!A1862</f>
        <v>0</v>
      </c>
      <c r="B1862" s="2">
        <f>RSI!B1862</f>
        <v>0</v>
      </c>
      <c r="C1862" s="2">
        <f>RSI!I1862</f>
        <v>6.11982603408876</v>
      </c>
      <c r="D1862" s="2">
        <f>MACD!E1862</f>
        <v>-6.4305039730279824E-29</v>
      </c>
      <c r="E1862" s="2">
        <f>MACD!F1862</f>
        <v>-9.4566234897470352E-29</v>
      </c>
      <c r="F1862" s="2">
        <f>'Moving Avg'!D1862</f>
        <v>0</v>
      </c>
      <c r="G1862" s="2">
        <f>'Moving Avg'!F1862</f>
        <v>0</v>
      </c>
      <c r="H1862" s="2">
        <f>'Moving Avg'!G1862</f>
        <v>0</v>
      </c>
      <c r="I1862" s="2">
        <f>'Moving Avg'!H1862</f>
        <v>0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0"/>
        <v>50</v>
      </c>
      <c r="N1862" s="8">
        <f t="shared" si="291"/>
        <v>0</v>
      </c>
      <c r="O1862" s="8">
        <f t="shared" si="292"/>
        <v>0</v>
      </c>
      <c r="P1862" s="8">
        <f t="shared" si="293"/>
        <v>33</v>
      </c>
      <c r="Q1862" s="9">
        <f t="shared" si="294"/>
        <v>22.45</v>
      </c>
      <c r="R1862" s="9">
        <f t="shared" si="295"/>
        <v>18.25</v>
      </c>
      <c r="S1862" s="9">
        <f t="shared" si="296"/>
        <v>22.35</v>
      </c>
      <c r="T1862" s="9">
        <f t="shared" si="297"/>
        <v>20.75</v>
      </c>
      <c r="U1862" s="8">
        <f t="shared" si="298"/>
        <v>21.016666666666669</v>
      </c>
      <c r="V1862" s="8">
        <f t="shared" si="299"/>
        <v>20.950000000000003</v>
      </c>
    </row>
    <row r="1863" spans="1:22" ht="13.5" x14ac:dyDescent="0.25">
      <c r="A1863" s="3">
        <f>RSI!A1863</f>
        <v>0</v>
      </c>
      <c r="B1863" s="2">
        <f>RSI!B1863</f>
        <v>0</v>
      </c>
      <c r="C1863" s="2">
        <f>RSI!I1863</f>
        <v>6.11982603408876</v>
      </c>
      <c r="D1863" s="2">
        <f>MACD!E1863</f>
        <v>-5.9541703453962805E-29</v>
      </c>
      <c r="E1863" s="2">
        <f>MACD!F1863</f>
        <v>-8.7561328608768849E-29</v>
      </c>
      <c r="F1863" s="2">
        <f>'Moving Avg'!D1863</f>
        <v>0</v>
      </c>
      <c r="G1863" s="2">
        <f>'Moving Avg'!F1863</f>
        <v>0</v>
      </c>
      <c r="H1863" s="2">
        <f>'Moving Avg'!G1863</f>
        <v>0</v>
      </c>
      <c r="I1863" s="2">
        <f>'Moving Avg'!H1863</f>
        <v>0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50</v>
      </c>
      <c r="N1863" s="8">
        <f t="shared" si="291"/>
        <v>0</v>
      </c>
      <c r="O1863" s="8">
        <f t="shared" si="292"/>
        <v>0</v>
      </c>
      <c r="P1863" s="8">
        <f t="shared" si="293"/>
        <v>33</v>
      </c>
      <c r="Q1863" s="9">
        <f t="shared" si="294"/>
        <v>22.45</v>
      </c>
      <c r="R1863" s="9">
        <f t="shared" si="295"/>
        <v>18.25</v>
      </c>
      <c r="S1863" s="9">
        <f t="shared" si="296"/>
        <v>22.35</v>
      </c>
      <c r="T1863" s="9">
        <f t="shared" si="297"/>
        <v>20.75</v>
      </c>
      <c r="U1863" s="8">
        <f t="shared" si="298"/>
        <v>21.016666666666669</v>
      </c>
      <c r="V1863" s="8">
        <f t="shared" si="299"/>
        <v>20.950000000000003</v>
      </c>
    </row>
    <row r="1864" spans="1:22" ht="13.5" x14ac:dyDescent="0.25">
      <c r="A1864" s="3">
        <f>RSI!A1864</f>
        <v>0</v>
      </c>
      <c r="B1864" s="2">
        <f>RSI!B1864</f>
        <v>0</v>
      </c>
      <c r="C1864" s="2">
        <f>RSI!I1864</f>
        <v>6.11982603408876</v>
      </c>
      <c r="D1864" s="2">
        <f>MACD!E1864</f>
        <v>-5.5131206901817412E-29</v>
      </c>
      <c r="E1864" s="2">
        <f>MACD!F1864</f>
        <v>-8.1075304267378571E-29</v>
      </c>
      <c r="F1864" s="2">
        <f>'Moving Avg'!D1864</f>
        <v>0</v>
      </c>
      <c r="G1864" s="2">
        <f>'Moving Avg'!F1864</f>
        <v>0</v>
      </c>
      <c r="H1864" s="2">
        <f>'Moving Avg'!G1864</f>
        <v>0</v>
      </c>
      <c r="I1864" s="2">
        <f>'Moving Avg'!H1864</f>
        <v>0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50</v>
      </c>
      <c r="N1864" s="8">
        <f t="shared" si="291"/>
        <v>0</v>
      </c>
      <c r="O1864" s="8">
        <f t="shared" si="292"/>
        <v>0</v>
      </c>
      <c r="P1864" s="8">
        <f t="shared" si="293"/>
        <v>33</v>
      </c>
      <c r="Q1864" s="9">
        <f t="shared" si="294"/>
        <v>22.45</v>
      </c>
      <c r="R1864" s="9">
        <f t="shared" si="295"/>
        <v>18.25</v>
      </c>
      <c r="S1864" s="9">
        <f t="shared" si="296"/>
        <v>22.35</v>
      </c>
      <c r="T1864" s="9">
        <f t="shared" si="297"/>
        <v>20.75</v>
      </c>
      <c r="U1864" s="8">
        <f t="shared" si="298"/>
        <v>21.016666666666669</v>
      </c>
      <c r="V1864" s="8">
        <f t="shared" si="299"/>
        <v>20.950000000000003</v>
      </c>
    </row>
    <row r="1865" spans="1:22" ht="13.5" x14ac:dyDescent="0.25">
      <c r="A1865" s="3">
        <f>RSI!A1865</f>
        <v>0</v>
      </c>
      <c r="B1865" s="2">
        <f>RSI!B1865</f>
        <v>0</v>
      </c>
      <c r="C1865" s="2">
        <f>RSI!I1865</f>
        <v>6.11982603408876</v>
      </c>
      <c r="D1865" s="2">
        <f>MACD!E1865</f>
        <v>-5.1047413797979087E-29</v>
      </c>
      <c r="E1865" s="2">
        <f>MACD!F1865</f>
        <v>-7.5069726173498687E-29</v>
      </c>
      <c r="F1865" s="2">
        <f>'Moving Avg'!D1865</f>
        <v>0</v>
      </c>
      <c r="G1865" s="2">
        <f>'Moving Avg'!F1865</f>
        <v>0</v>
      </c>
      <c r="H1865" s="2">
        <f>'Moving Avg'!G1865</f>
        <v>0</v>
      </c>
      <c r="I1865" s="2">
        <f>'Moving Avg'!H1865</f>
        <v>0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  <c r="M1865" s="8">
        <f t="shared" si="290"/>
        <v>50</v>
      </c>
      <c r="N1865" s="8">
        <f t="shared" si="291"/>
        <v>0</v>
      </c>
      <c r="O1865" s="8">
        <f t="shared" si="292"/>
        <v>0</v>
      </c>
      <c r="P1865" s="8">
        <f t="shared" si="293"/>
        <v>33</v>
      </c>
      <c r="Q1865" s="9">
        <f t="shared" si="294"/>
        <v>22.45</v>
      </c>
      <c r="R1865" s="9">
        <f t="shared" si="295"/>
        <v>18.25</v>
      </c>
      <c r="S1865" s="9">
        <f t="shared" si="296"/>
        <v>22.35</v>
      </c>
      <c r="T1865" s="9">
        <f t="shared" si="297"/>
        <v>20.75</v>
      </c>
      <c r="U1865" s="8">
        <f t="shared" si="298"/>
        <v>21.016666666666669</v>
      </c>
      <c r="V1865" s="8">
        <f t="shared" si="299"/>
        <v>20.950000000000003</v>
      </c>
    </row>
    <row r="1866" spans="1:22" ht="13.5" x14ac:dyDescent="0.25">
      <c r="A1866" s="3">
        <f>RSI!A1866</f>
        <v>0</v>
      </c>
      <c r="B1866" s="2">
        <f>RSI!B1866</f>
        <v>0</v>
      </c>
      <c r="C1866" s="2">
        <f>RSI!I1866</f>
        <v>6.11982603408876</v>
      </c>
      <c r="D1866" s="2">
        <f>MACD!E1866</f>
        <v>-4.7266123887017675E-29</v>
      </c>
      <c r="E1866" s="2">
        <f>MACD!F1866</f>
        <v>-6.9509005716202498E-29</v>
      </c>
      <c r="F1866" s="2">
        <f>'Moving Avg'!D1866</f>
        <v>0</v>
      </c>
      <c r="G1866" s="2">
        <f>'Moving Avg'!F1866</f>
        <v>0</v>
      </c>
      <c r="H1866" s="2">
        <f>'Moving Avg'!G1866</f>
        <v>0</v>
      </c>
      <c r="I1866" s="2">
        <f>'Moving Avg'!H1866</f>
        <v>0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  <c r="M1866" s="8">
        <f t="shared" si="290"/>
        <v>50</v>
      </c>
      <c r="N1866" s="8">
        <f t="shared" si="291"/>
        <v>0</v>
      </c>
      <c r="O1866" s="8">
        <f t="shared" si="292"/>
        <v>0</v>
      </c>
      <c r="P1866" s="8">
        <f t="shared" si="293"/>
        <v>33</v>
      </c>
      <c r="Q1866" s="9">
        <f t="shared" si="294"/>
        <v>22.45</v>
      </c>
      <c r="R1866" s="9">
        <f t="shared" si="295"/>
        <v>18.25</v>
      </c>
      <c r="S1866" s="9">
        <f t="shared" si="296"/>
        <v>22.35</v>
      </c>
      <c r="T1866" s="9">
        <f t="shared" si="297"/>
        <v>20.75</v>
      </c>
      <c r="U1866" s="8">
        <f t="shared" si="298"/>
        <v>21.016666666666669</v>
      </c>
      <c r="V1866" s="8">
        <f t="shared" si="299"/>
        <v>20.950000000000003</v>
      </c>
    </row>
    <row r="1867" spans="1:22" ht="13.5" x14ac:dyDescent="0.25">
      <c r="A1867" s="3">
        <f>RSI!A1867</f>
        <v>0</v>
      </c>
      <c r="B1867" s="2">
        <f>RSI!B1867</f>
        <v>0</v>
      </c>
      <c r="C1867" s="2">
        <f>RSI!I1867</f>
        <v>6.11982603408876</v>
      </c>
      <c r="D1867" s="2">
        <f>MACD!E1867</f>
        <v>-4.3764929525016368E-29</v>
      </c>
      <c r="E1867" s="2">
        <f>MACD!F1867</f>
        <v>-6.4360190477965278E-29</v>
      </c>
      <c r="F1867" s="2">
        <f>'Moving Avg'!D1867</f>
        <v>0</v>
      </c>
      <c r="G1867" s="2">
        <f>'Moving Avg'!F1867</f>
        <v>0</v>
      </c>
      <c r="H1867" s="2">
        <f>'Moving Avg'!G1867</f>
        <v>0</v>
      </c>
      <c r="I1867" s="2">
        <f>'Moving Avg'!H1867</f>
        <v>0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  <c r="M1867" s="8">
        <f t="shared" si="290"/>
        <v>50</v>
      </c>
      <c r="N1867" s="8">
        <f t="shared" si="291"/>
        <v>0</v>
      </c>
      <c r="O1867" s="8">
        <f t="shared" si="292"/>
        <v>0</v>
      </c>
      <c r="P1867" s="8">
        <f t="shared" si="293"/>
        <v>33</v>
      </c>
      <c r="Q1867" s="9">
        <f t="shared" si="294"/>
        <v>22.45</v>
      </c>
      <c r="R1867" s="9">
        <f t="shared" si="295"/>
        <v>18.25</v>
      </c>
      <c r="S1867" s="9">
        <f t="shared" si="296"/>
        <v>22.35</v>
      </c>
      <c r="T1867" s="9">
        <f t="shared" si="297"/>
        <v>20.75</v>
      </c>
      <c r="U1867" s="8">
        <f t="shared" si="298"/>
        <v>21.016666666666669</v>
      </c>
      <c r="V1867" s="8">
        <f t="shared" si="299"/>
        <v>20.950000000000003</v>
      </c>
    </row>
    <row r="1868" spans="1:22" ht="13.5" x14ac:dyDescent="0.25">
      <c r="A1868" s="3">
        <f>RSI!A1868</f>
        <v>0</v>
      </c>
      <c r="B1868" s="2">
        <f>RSI!B1868</f>
        <v>0</v>
      </c>
      <c r="C1868" s="2">
        <f>RSI!I1868</f>
        <v>6.11982603408876</v>
      </c>
      <c r="D1868" s="2">
        <f>MACD!E1868</f>
        <v>-4.0523082893533673E-29</v>
      </c>
      <c r="E1868" s="2">
        <f>MACD!F1868</f>
        <v>-5.9592768961078966E-29</v>
      </c>
      <c r="F1868" s="2">
        <f>'Moving Avg'!D1868</f>
        <v>0</v>
      </c>
      <c r="G1868" s="2">
        <f>'Moving Avg'!F1868</f>
        <v>0</v>
      </c>
      <c r="H1868" s="2">
        <f>'Moving Avg'!G1868</f>
        <v>0</v>
      </c>
      <c r="I1868" s="2">
        <f>'Moving Avg'!H1868</f>
        <v>0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  <c r="M1868" s="8">
        <f t="shared" si="290"/>
        <v>50</v>
      </c>
      <c r="N1868" s="8">
        <f t="shared" si="291"/>
        <v>0</v>
      </c>
      <c r="O1868" s="8">
        <f t="shared" si="292"/>
        <v>0</v>
      </c>
      <c r="P1868" s="8">
        <f t="shared" si="293"/>
        <v>33</v>
      </c>
      <c r="Q1868" s="9">
        <f t="shared" si="294"/>
        <v>22.45</v>
      </c>
      <c r="R1868" s="9">
        <f t="shared" si="295"/>
        <v>18.25</v>
      </c>
      <c r="S1868" s="9">
        <f t="shared" si="296"/>
        <v>22.35</v>
      </c>
      <c r="T1868" s="9">
        <f t="shared" si="297"/>
        <v>20.75</v>
      </c>
      <c r="U1868" s="8">
        <f t="shared" si="298"/>
        <v>21.016666666666669</v>
      </c>
      <c r="V1868" s="8">
        <f t="shared" si="299"/>
        <v>20.950000000000003</v>
      </c>
    </row>
    <row r="1869" spans="1:22" ht="13.5" x14ac:dyDescent="0.25">
      <c r="A1869" s="3">
        <f>RSI!A1869</f>
        <v>0</v>
      </c>
      <c r="B1869" s="2">
        <f>RSI!B1869</f>
        <v>0</v>
      </c>
      <c r="C1869" s="2">
        <f>RSI!I1869</f>
        <v>6.11982603408876</v>
      </c>
      <c r="D1869" s="2">
        <f>MACD!E1869</f>
        <v>-3.7521373049568217E-29</v>
      </c>
      <c r="E1869" s="2">
        <f>MACD!F1869</f>
        <v>-5.5178489778776821E-29</v>
      </c>
      <c r="F1869" s="2">
        <f>'Moving Avg'!D1869</f>
        <v>0</v>
      </c>
      <c r="G1869" s="2">
        <f>'Moving Avg'!F1869</f>
        <v>0</v>
      </c>
      <c r="H1869" s="2">
        <f>'Moving Avg'!G1869</f>
        <v>0</v>
      </c>
      <c r="I1869" s="2">
        <f>'Moving Avg'!H1869</f>
        <v>0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50</v>
      </c>
      <c r="N1869" s="8">
        <f t="shared" si="291"/>
        <v>0</v>
      </c>
      <c r="O1869" s="8">
        <f t="shared" si="292"/>
        <v>0</v>
      </c>
      <c r="P1869" s="8">
        <f t="shared" si="293"/>
        <v>33</v>
      </c>
      <c r="Q1869" s="9">
        <f t="shared" si="294"/>
        <v>22.45</v>
      </c>
      <c r="R1869" s="9">
        <f t="shared" si="295"/>
        <v>18.25</v>
      </c>
      <c r="S1869" s="9">
        <f t="shared" si="296"/>
        <v>22.35</v>
      </c>
      <c r="T1869" s="9">
        <f t="shared" si="297"/>
        <v>20.75</v>
      </c>
      <c r="U1869" s="8">
        <f t="shared" si="298"/>
        <v>21.016666666666669</v>
      </c>
      <c r="V1869" s="8">
        <f t="shared" si="299"/>
        <v>20.950000000000003</v>
      </c>
    </row>
    <row r="1870" spans="1:22" ht="13.5" x14ac:dyDescent="0.25">
      <c r="A1870" s="3">
        <f>RSI!A1870</f>
        <v>0</v>
      </c>
      <c r="B1870" s="2">
        <f>RSI!B1870</f>
        <v>0</v>
      </c>
      <c r="C1870" s="2">
        <f>RSI!I1870</f>
        <v>6.11982603408876</v>
      </c>
      <c r="D1870" s="2">
        <f>MACD!E1870</f>
        <v>-3.4742012082933533E-29</v>
      </c>
      <c r="E1870" s="2">
        <f>MACD!F1870</f>
        <v>-5.1091194239608166E-29</v>
      </c>
      <c r="F1870" s="2">
        <f>'Moving Avg'!D1870</f>
        <v>0</v>
      </c>
      <c r="G1870" s="2">
        <f>'Moving Avg'!F1870</f>
        <v>0</v>
      </c>
      <c r="H1870" s="2">
        <f>'Moving Avg'!G1870</f>
        <v>0</v>
      </c>
      <c r="I1870" s="2">
        <f>'Moving Avg'!H1870</f>
        <v>0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50</v>
      </c>
      <c r="N1870" s="8">
        <f t="shared" si="291"/>
        <v>0</v>
      </c>
      <c r="O1870" s="8">
        <f t="shared" si="292"/>
        <v>0</v>
      </c>
      <c r="P1870" s="8">
        <f t="shared" si="293"/>
        <v>33</v>
      </c>
      <c r="Q1870" s="9">
        <f t="shared" si="294"/>
        <v>22.45</v>
      </c>
      <c r="R1870" s="9">
        <f t="shared" si="295"/>
        <v>18.25</v>
      </c>
      <c r="S1870" s="9">
        <f t="shared" si="296"/>
        <v>22.35</v>
      </c>
      <c r="T1870" s="9">
        <f t="shared" si="297"/>
        <v>20.75</v>
      </c>
      <c r="U1870" s="8">
        <f t="shared" si="298"/>
        <v>21.016666666666669</v>
      </c>
      <c r="V1870" s="8">
        <f t="shared" si="299"/>
        <v>20.950000000000003</v>
      </c>
    </row>
    <row r="1871" spans="1:22" ht="13.5" x14ac:dyDescent="0.25">
      <c r="A1871" s="3">
        <f>RSI!A1871</f>
        <v>0</v>
      </c>
      <c r="B1871" s="2">
        <f>RSI!B1871</f>
        <v>0</v>
      </c>
      <c r="C1871" s="2">
        <f>RSI!I1871</f>
        <v>6.11982603408876</v>
      </c>
      <c r="D1871" s="2">
        <f>MACD!E1871</f>
        <v>-3.2168529706419937E-29</v>
      </c>
      <c r="E1871" s="2">
        <f>MACD!F1871</f>
        <v>-4.7306661332970526E-29</v>
      </c>
      <c r="F1871" s="2">
        <f>'Moving Avg'!D1871</f>
        <v>0</v>
      </c>
      <c r="G1871" s="2">
        <f>'Moving Avg'!F1871</f>
        <v>0</v>
      </c>
      <c r="H1871" s="2">
        <f>'Moving Avg'!G1871</f>
        <v>0</v>
      </c>
      <c r="I1871" s="2">
        <f>'Moving Avg'!H1871</f>
        <v>0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50</v>
      </c>
      <c r="N1871" s="8">
        <f t="shared" si="291"/>
        <v>0</v>
      </c>
      <c r="O1871" s="8">
        <f t="shared" si="292"/>
        <v>0</v>
      </c>
      <c r="P1871" s="8">
        <f t="shared" si="293"/>
        <v>33</v>
      </c>
      <c r="Q1871" s="9">
        <f t="shared" si="294"/>
        <v>22.45</v>
      </c>
      <c r="R1871" s="9">
        <f t="shared" si="295"/>
        <v>18.25</v>
      </c>
      <c r="S1871" s="9">
        <f t="shared" si="296"/>
        <v>22.35</v>
      </c>
      <c r="T1871" s="9">
        <f t="shared" si="297"/>
        <v>20.75</v>
      </c>
      <c r="U1871" s="8">
        <f t="shared" si="298"/>
        <v>21.016666666666669</v>
      </c>
      <c r="V1871" s="8">
        <f t="shared" si="299"/>
        <v>20.950000000000003</v>
      </c>
    </row>
    <row r="1872" spans="1:22" ht="13.5" x14ac:dyDescent="0.25">
      <c r="A1872" s="3">
        <f>RSI!A1872</f>
        <v>0</v>
      </c>
      <c r="B1872" s="2">
        <f>RSI!B1872</f>
        <v>0</v>
      </c>
      <c r="C1872" s="2">
        <f>RSI!I1872</f>
        <v>6.11982603408876</v>
      </c>
      <c r="D1872" s="2">
        <f>MACD!E1872</f>
        <v>-2.9785675654092537E-29</v>
      </c>
      <c r="E1872" s="2">
        <f>MACD!F1872</f>
        <v>-4.3802464197194936E-29</v>
      </c>
      <c r="F1872" s="2">
        <f>'Moving Avg'!D1872</f>
        <v>0</v>
      </c>
      <c r="G1872" s="2">
        <f>'Moving Avg'!F1872</f>
        <v>0</v>
      </c>
      <c r="H1872" s="2">
        <f>'Moving Avg'!G1872</f>
        <v>0</v>
      </c>
      <c r="I1872" s="2">
        <f>'Moving Avg'!H1872</f>
        <v>0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  <c r="M1872" s="8">
        <f t="shared" si="290"/>
        <v>50</v>
      </c>
      <c r="N1872" s="8">
        <f t="shared" si="291"/>
        <v>0</v>
      </c>
      <c r="O1872" s="8">
        <f t="shared" si="292"/>
        <v>0</v>
      </c>
      <c r="P1872" s="8">
        <f t="shared" si="293"/>
        <v>33</v>
      </c>
      <c r="Q1872" s="9">
        <f t="shared" si="294"/>
        <v>22.45</v>
      </c>
      <c r="R1872" s="9">
        <f t="shared" si="295"/>
        <v>18.25</v>
      </c>
      <c r="S1872" s="9">
        <f t="shared" si="296"/>
        <v>22.35</v>
      </c>
      <c r="T1872" s="9">
        <f t="shared" si="297"/>
        <v>20.75</v>
      </c>
      <c r="U1872" s="8">
        <f t="shared" si="298"/>
        <v>21.016666666666669</v>
      </c>
      <c r="V1872" s="8">
        <f t="shared" si="299"/>
        <v>20.950000000000003</v>
      </c>
    </row>
    <row r="1873" spans="1:22" ht="13.5" x14ac:dyDescent="0.25">
      <c r="A1873" s="3">
        <f>RSI!A1873</f>
        <v>0</v>
      </c>
      <c r="B1873" s="2">
        <f>RSI!B1873</f>
        <v>0</v>
      </c>
      <c r="C1873" s="2">
        <f>RSI!I1873</f>
        <v>6.11982603408876</v>
      </c>
      <c r="D1873" s="2">
        <f>MACD!E1873</f>
        <v>-2.7579329309344943E-29</v>
      </c>
      <c r="E1873" s="2">
        <f>MACD!F1873</f>
        <v>-4.0557837219624941E-29</v>
      </c>
      <c r="F1873" s="2">
        <f>'Moving Avg'!D1873</f>
        <v>0</v>
      </c>
      <c r="G1873" s="2">
        <f>'Moving Avg'!F1873</f>
        <v>0</v>
      </c>
      <c r="H1873" s="2">
        <f>'Moving Avg'!G1873</f>
        <v>0</v>
      </c>
      <c r="I1873" s="2">
        <f>'Moving Avg'!H1873</f>
        <v>0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  <c r="M1873" s="8">
        <f t="shared" si="290"/>
        <v>50</v>
      </c>
      <c r="N1873" s="8">
        <f t="shared" si="291"/>
        <v>0</v>
      </c>
      <c r="O1873" s="8">
        <f t="shared" si="292"/>
        <v>0</v>
      </c>
      <c r="P1873" s="8">
        <f t="shared" si="293"/>
        <v>33</v>
      </c>
      <c r="Q1873" s="9">
        <f t="shared" si="294"/>
        <v>22.45</v>
      </c>
      <c r="R1873" s="9">
        <f t="shared" si="295"/>
        <v>18.25</v>
      </c>
      <c r="S1873" s="9">
        <f t="shared" si="296"/>
        <v>22.35</v>
      </c>
      <c r="T1873" s="9">
        <f t="shared" si="297"/>
        <v>20.75</v>
      </c>
      <c r="U1873" s="8">
        <f t="shared" si="298"/>
        <v>21.016666666666669</v>
      </c>
      <c r="V1873" s="8">
        <f t="shared" si="299"/>
        <v>20.950000000000003</v>
      </c>
    </row>
    <row r="1874" spans="1:22" ht="13.5" x14ac:dyDescent="0.25">
      <c r="A1874" s="3">
        <f>RSI!A1874</f>
        <v>0</v>
      </c>
      <c r="B1874" s="2">
        <f>RSI!B1874</f>
        <v>0</v>
      </c>
      <c r="C1874" s="2">
        <f>RSI!I1874</f>
        <v>6.11982603408876</v>
      </c>
      <c r="D1874" s="2">
        <f>MACD!E1874</f>
        <v>-2.5536416027171246E-29</v>
      </c>
      <c r="E1874" s="2">
        <f>MACD!F1874</f>
        <v>-3.7553552981134205E-29</v>
      </c>
      <c r="F1874" s="2">
        <f>'Moving Avg'!D1874</f>
        <v>0</v>
      </c>
      <c r="G1874" s="2">
        <f>'Moving Avg'!F1874</f>
        <v>0</v>
      </c>
      <c r="H1874" s="2">
        <f>'Moving Avg'!G1874</f>
        <v>0</v>
      </c>
      <c r="I1874" s="2">
        <f>'Moving Avg'!H1874</f>
        <v>0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  <c r="M1874" s="8">
        <f t="shared" si="290"/>
        <v>50</v>
      </c>
      <c r="N1874" s="8">
        <f t="shared" si="291"/>
        <v>0</v>
      </c>
      <c r="O1874" s="8">
        <f t="shared" si="292"/>
        <v>0</v>
      </c>
      <c r="P1874" s="8">
        <f t="shared" si="293"/>
        <v>33</v>
      </c>
      <c r="Q1874" s="9">
        <f t="shared" si="294"/>
        <v>22.45</v>
      </c>
      <c r="R1874" s="9">
        <f t="shared" si="295"/>
        <v>18.25</v>
      </c>
      <c r="S1874" s="9">
        <f t="shared" si="296"/>
        <v>22.35</v>
      </c>
      <c r="T1874" s="9">
        <f t="shared" si="297"/>
        <v>20.75</v>
      </c>
      <c r="U1874" s="8">
        <f t="shared" si="298"/>
        <v>21.016666666666669</v>
      </c>
      <c r="V1874" s="8">
        <f t="shared" si="299"/>
        <v>20.950000000000003</v>
      </c>
    </row>
    <row r="1875" spans="1:22" ht="13.5" x14ac:dyDescent="0.25">
      <c r="A1875" s="3">
        <f>RSI!A1875</f>
        <v>0</v>
      </c>
      <c r="B1875" s="2">
        <f>RSI!B1875</f>
        <v>0</v>
      </c>
      <c r="C1875" s="2">
        <f>RSI!I1875</f>
        <v>6.11982603408876</v>
      </c>
      <c r="D1875" s="2">
        <f>MACD!E1875</f>
        <v>-2.3644829654788191E-29</v>
      </c>
      <c r="E1875" s="2">
        <f>MACD!F1875</f>
        <v>-3.4771808315865007E-29</v>
      </c>
      <c r="F1875" s="2">
        <f>'Moving Avg'!D1875</f>
        <v>0</v>
      </c>
      <c r="G1875" s="2">
        <f>'Moving Avg'!F1875</f>
        <v>0</v>
      </c>
      <c r="H1875" s="2">
        <f>'Moving Avg'!G1875</f>
        <v>0</v>
      </c>
      <c r="I1875" s="2">
        <f>'Moving Avg'!H1875</f>
        <v>0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  <c r="M1875" s="8">
        <f t="shared" si="290"/>
        <v>50</v>
      </c>
      <c r="N1875" s="8">
        <f t="shared" si="291"/>
        <v>0</v>
      </c>
      <c r="O1875" s="8">
        <f t="shared" si="292"/>
        <v>0</v>
      </c>
      <c r="P1875" s="8">
        <f t="shared" si="293"/>
        <v>33</v>
      </c>
      <c r="Q1875" s="9">
        <f t="shared" si="294"/>
        <v>22.45</v>
      </c>
      <c r="R1875" s="9">
        <f t="shared" si="295"/>
        <v>18.25</v>
      </c>
      <c r="S1875" s="9">
        <f t="shared" si="296"/>
        <v>22.35</v>
      </c>
      <c r="T1875" s="9">
        <f t="shared" si="297"/>
        <v>20.75</v>
      </c>
      <c r="U1875" s="8">
        <f t="shared" si="298"/>
        <v>21.016666666666669</v>
      </c>
      <c r="V1875" s="8">
        <f t="shared" si="299"/>
        <v>20.950000000000003</v>
      </c>
    </row>
    <row r="1876" spans="1:22" ht="13.5" x14ac:dyDescent="0.25">
      <c r="A1876" s="3">
        <f>RSI!A1876</f>
        <v>0</v>
      </c>
      <c r="B1876" s="2">
        <f>RSI!B1876</f>
        <v>0</v>
      </c>
      <c r="C1876" s="2">
        <f>RSI!I1876</f>
        <v>6.11982603408876</v>
      </c>
      <c r="D1876" s="2">
        <f>MACD!E1876</f>
        <v>-2.1893360791470548E-29</v>
      </c>
      <c r="E1876" s="2">
        <f>MACD!F1876</f>
        <v>-3.2196118810986117E-29</v>
      </c>
      <c r="F1876" s="2">
        <f>'Moving Avg'!D1876</f>
        <v>0</v>
      </c>
      <c r="G1876" s="2">
        <f>'Moving Avg'!F1876</f>
        <v>0</v>
      </c>
      <c r="H1876" s="2">
        <f>'Moving Avg'!G1876</f>
        <v>0</v>
      </c>
      <c r="I1876" s="2">
        <f>'Moving Avg'!H1876</f>
        <v>0</v>
      </c>
      <c r="J1876" s="6" t="str">
        <f>OBV!F1876</f>
        <v>NEUTRAL</v>
      </c>
      <c r="K1876" s="6" t="str">
        <f>OBV!G1876</f>
        <v>NEUTRAL</v>
      </c>
      <c r="L1876" s="6" t="str">
        <f>OBV!H1876</f>
        <v>NEUTRAL</v>
      </c>
      <c r="M1876" s="8">
        <f t="shared" si="290"/>
        <v>50</v>
      </c>
      <c r="N1876" s="8">
        <f t="shared" si="291"/>
        <v>0</v>
      </c>
      <c r="O1876" s="8">
        <f t="shared" si="292"/>
        <v>0</v>
      </c>
      <c r="P1876" s="8">
        <f t="shared" si="293"/>
        <v>33</v>
      </c>
      <c r="Q1876" s="9">
        <f t="shared" si="294"/>
        <v>22.45</v>
      </c>
      <c r="R1876" s="9">
        <f t="shared" si="295"/>
        <v>18.25</v>
      </c>
      <c r="S1876" s="9">
        <f t="shared" si="296"/>
        <v>22.35</v>
      </c>
      <c r="T1876" s="9">
        <f t="shared" si="297"/>
        <v>20.75</v>
      </c>
      <c r="U1876" s="8">
        <f t="shared" si="298"/>
        <v>21.016666666666669</v>
      </c>
      <c r="V1876" s="8">
        <f t="shared" si="299"/>
        <v>20.950000000000003</v>
      </c>
    </row>
    <row r="1877" spans="1:22" ht="13.5" x14ac:dyDescent="0.25">
      <c r="A1877" s="3">
        <f>RSI!A1877</f>
        <v>0</v>
      </c>
      <c r="B1877" s="2">
        <f>RSI!B1877</f>
        <v>0</v>
      </c>
      <c r="C1877" s="2">
        <f>RSI!I1877</f>
        <v>6.11982603408876</v>
      </c>
      <c r="D1877" s="2">
        <f>MACD!E1877</f>
        <v>-2.0271630362472729E-29</v>
      </c>
      <c r="E1877" s="2">
        <f>MACD!F1877</f>
        <v>-2.981122112128344E-29</v>
      </c>
      <c r="F1877" s="2">
        <f>'Moving Avg'!D1877</f>
        <v>0</v>
      </c>
      <c r="G1877" s="2">
        <f>'Moving Avg'!F1877</f>
        <v>0</v>
      </c>
      <c r="H1877" s="2">
        <f>'Moving Avg'!G1877</f>
        <v>0</v>
      </c>
      <c r="I1877" s="2">
        <f>'Moving Avg'!H1877</f>
        <v>0</v>
      </c>
      <c r="J1877" s="6" t="str">
        <f>OBV!F1877</f>
        <v>NEUTRAL</v>
      </c>
      <c r="K1877" s="6" t="str">
        <f>OBV!G1877</f>
        <v>NEUTRAL</v>
      </c>
      <c r="L1877" s="6" t="str">
        <f>OBV!H1877</f>
        <v>NEUTRAL</v>
      </c>
      <c r="M1877" s="8">
        <f t="shared" si="290"/>
        <v>50</v>
      </c>
      <c r="N1877" s="8">
        <f t="shared" si="291"/>
        <v>0</v>
      </c>
      <c r="O1877" s="8">
        <f t="shared" si="292"/>
        <v>0</v>
      </c>
      <c r="P1877" s="8">
        <f t="shared" si="293"/>
        <v>33</v>
      </c>
      <c r="Q1877" s="9">
        <f t="shared" si="294"/>
        <v>22.45</v>
      </c>
      <c r="R1877" s="9">
        <f t="shared" si="295"/>
        <v>18.25</v>
      </c>
      <c r="S1877" s="9">
        <f t="shared" si="296"/>
        <v>22.35</v>
      </c>
      <c r="T1877" s="9">
        <f t="shared" si="297"/>
        <v>20.75</v>
      </c>
      <c r="U1877" s="8">
        <f t="shared" si="298"/>
        <v>21.016666666666669</v>
      </c>
      <c r="V1877" s="8">
        <f t="shared" si="299"/>
        <v>20.950000000000003</v>
      </c>
    </row>
    <row r="1878" spans="1:22" ht="13.5" x14ac:dyDescent="0.25">
      <c r="A1878" s="3">
        <f>RSI!A1878</f>
        <v>0</v>
      </c>
      <c r="B1878" s="2">
        <f>RSI!B1878</f>
        <v>0</v>
      </c>
      <c r="C1878" s="2">
        <f>RSI!I1878</f>
        <v>6.11982603408876</v>
      </c>
      <c r="D1878" s="2">
        <f>MACD!E1878</f>
        <v>-1.8770028113400676E-29</v>
      </c>
      <c r="E1878" s="2">
        <f>MACD!F1878</f>
        <v>-2.7602982519706889E-29</v>
      </c>
      <c r="F1878" s="2">
        <f>'Moving Avg'!D1878</f>
        <v>0</v>
      </c>
      <c r="G1878" s="2">
        <f>'Moving Avg'!F1878</f>
        <v>0</v>
      </c>
      <c r="H1878" s="2">
        <f>'Moving Avg'!G1878</f>
        <v>0</v>
      </c>
      <c r="I1878" s="2">
        <f>'Moving Avg'!H1878</f>
        <v>0</v>
      </c>
      <c r="J1878" s="6" t="str">
        <f>OBV!F1878</f>
        <v>NEUTRAL</v>
      </c>
      <c r="K1878" s="6" t="str">
        <f>OBV!G1878</f>
        <v>NEUTRAL</v>
      </c>
      <c r="L1878" s="6" t="str">
        <f>OBV!H1878</f>
        <v>NEUTRAL</v>
      </c>
      <c r="M1878" s="8">
        <f t="shared" si="290"/>
        <v>50</v>
      </c>
      <c r="N1878" s="8">
        <f t="shared" si="291"/>
        <v>0</v>
      </c>
      <c r="O1878" s="8">
        <f t="shared" si="292"/>
        <v>0</v>
      </c>
      <c r="P1878" s="8">
        <f t="shared" si="293"/>
        <v>33</v>
      </c>
      <c r="Q1878" s="9">
        <f t="shared" si="294"/>
        <v>22.45</v>
      </c>
      <c r="R1878" s="9">
        <f t="shared" si="295"/>
        <v>18.25</v>
      </c>
      <c r="S1878" s="9">
        <f t="shared" si="296"/>
        <v>22.35</v>
      </c>
      <c r="T1878" s="9">
        <f t="shared" si="297"/>
        <v>20.75</v>
      </c>
      <c r="U1878" s="8">
        <f t="shared" si="298"/>
        <v>21.016666666666669</v>
      </c>
      <c r="V1878" s="8">
        <f t="shared" si="299"/>
        <v>20.950000000000003</v>
      </c>
    </row>
    <row r="1879" spans="1:22" ht="13.5" x14ac:dyDescent="0.25">
      <c r="A1879" s="3">
        <f>RSI!A1879</f>
        <v>0</v>
      </c>
      <c r="B1879" s="2">
        <f>RSI!B1879</f>
        <v>0</v>
      </c>
      <c r="C1879" s="2">
        <f>RSI!I1879</f>
        <v>6.11982603408876</v>
      </c>
      <c r="D1879" s="2">
        <f>MACD!E1879</f>
        <v>-1.7379655660556181E-29</v>
      </c>
      <c r="E1879" s="2">
        <f>MACD!F1879</f>
        <v>-2.5558317147876747E-29</v>
      </c>
      <c r="F1879" s="2">
        <f>'Moving Avg'!D1879</f>
        <v>0</v>
      </c>
      <c r="G1879" s="2">
        <f>'Moving Avg'!F1879</f>
        <v>0</v>
      </c>
      <c r="H1879" s="2">
        <f>'Moving Avg'!G1879</f>
        <v>0</v>
      </c>
      <c r="I1879" s="2">
        <f>'Moving Avg'!H1879</f>
        <v>0</v>
      </c>
      <c r="J1879" s="6" t="str">
        <f>OBV!F1879</f>
        <v>NEUTRAL</v>
      </c>
      <c r="K1879" s="6" t="str">
        <f>OBV!G1879</f>
        <v>NEUTRAL</v>
      </c>
      <c r="L1879" s="6" t="str">
        <f>OBV!H1879</f>
        <v>NEUTRAL</v>
      </c>
      <c r="M1879" s="8">
        <f t="shared" si="290"/>
        <v>50</v>
      </c>
      <c r="N1879" s="8">
        <f t="shared" si="291"/>
        <v>0</v>
      </c>
      <c r="O1879" s="8">
        <f t="shared" si="292"/>
        <v>0</v>
      </c>
      <c r="P1879" s="8">
        <f t="shared" si="293"/>
        <v>33</v>
      </c>
      <c r="Q1879" s="9">
        <f t="shared" si="294"/>
        <v>22.45</v>
      </c>
      <c r="R1879" s="9">
        <f t="shared" si="295"/>
        <v>18.25</v>
      </c>
      <c r="S1879" s="9">
        <f t="shared" si="296"/>
        <v>22.35</v>
      </c>
      <c r="T1879" s="9">
        <f t="shared" si="297"/>
        <v>20.75</v>
      </c>
      <c r="U1879" s="8">
        <f t="shared" si="298"/>
        <v>21.016666666666669</v>
      </c>
      <c r="V1879" s="8">
        <f t="shared" si="299"/>
        <v>20.950000000000003</v>
      </c>
    </row>
    <row r="1880" spans="1:22" ht="13.5" x14ac:dyDescent="0.25">
      <c r="A1880" s="3">
        <f>RSI!A1880</f>
        <v>0</v>
      </c>
      <c r="B1880" s="2">
        <f>RSI!B1880</f>
        <v>0</v>
      </c>
      <c r="C1880" s="2">
        <f>RSI!I1880</f>
        <v>6.11982603408876</v>
      </c>
      <c r="D1880" s="2">
        <f>MACD!E1880</f>
        <v>-1.6092273759774241E-29</v>
      </c>
      <c r="E1880" s="2">
        <f>MACD!F1880</f>
        <v>-2.3665108470256247E-29</v>
      </c>
      <c r="F1880" s="2">
        <f>'Moving Avg'!D1880</f>
        <v>0</v>
      </c>
      <c r="G1880" s="2">
        <f>'Moving Avg'!F1880</f>
        <v>0</v>
      </c>
      <c r="H1880" s="2">
        <f>'Moving Avg'!G1880</f>
        <v>0</v>
      </c>
      <c r="I1880" s="2">
        <f>'Moving Avg'!H1880</f>
        <v>0</v>
      </c>
      <c r="J1880" s="6" t="str">
        <f>OBV!F1880</f>
        <v>NEUTRAL</v>
      </c>
      <c r="K1880" s="6" t="str">
        <f>OBV!G1880</f>
        <v>NEUTRAL</v>
      </c>
      <c r="L1880" s="6" t="str">
        <f>OBV!H1880</f>
        <v>NEUTRAL</v>
      </c>
      <c r="M1880" s="8">
        <f t="shared" si="290"/>
        <v>50</v>
      </c>
      <c r="N1880" s="8">
        <f t="shared" si="291"/>
        <v>0</v>
      </c>
      <c r="O1880" s="8">
        <f t="shared" si="292"/>
        <v>0</v>
      </c>
      <c r="P1880" s="8">
        <f t="shared" si="293"/>
        <v>33</v>
      </c>
      <c r="Q1880" s="9">
        <f t="shared" si="294"/>
        <v>22.45</v>
      </c>
      <c r="R1880" s="9">
        <f t="shared" si="295"/>
        <v>18.25</v>
      </c>
      <c r="S1880" s="9">
        <f t="shared" si="296"/>
        <v>22.35</v>
      </c>
      <c r="T1880" s="9">
        <f t="shared" si="297"/>
        <v>20.75</v>
      </c>
      <c r="U1880" s="8">
        <f t="shared" si="298"/>
        <v>21.016666666666669</v>
      </c>
      <c r="V1880" s="8">
        <f t="shared" si="299"/>
        <v>20.950000000000003</v>
      </c>
    </row>
    <row r="1881" spans="1:22" ht="13.5" x14ac:dyDescent="0.25">
      <c r="A1881" s="3">
        <f>RSI!A1881</f>
        <v>0</v>
      </c>
      <c r="B1881" s="2">
        <f>RSI!B1881</f>
        <v>0</v>
      </c>
      <c r="C1881" s="2">
        <f>RSI!I1881</f>
        <v>6.11982603408876</v>
      </c>
      <c r="D1881" s="2">
        <f>MACD!E1881</f>
        <v>-1.4900253481272445E-29</v>
      </c>
      <c r="E1881" s="2">
        <f>MACD!F1881</f>
        <v>-2.1912137472459488E-29</v>
      </c>
      <c r="F1881" s="2">
        <f>'Moving Avg'!D1881</f>
        <v>0</v>
      </c>
      <c r="G1881" s="2">
        <f>'Moving Avg'!F1881</f>
        <v>0</v>
      </c>
      <c r="H1881" s="2">
        <f>'Moving Avg'!G1881</f>
        <v>0</v>
      </c>
      <c r="I1881" s="2">
        <f>'Moving Avg'!H1881</f>
        <v>0</v>
      </c>
      <c r="J1881" s="6" t="str">
        <f>OBV!F1881</f>
        <v>NEUTRAL</v>
      </c>
      <c r="K1881" s="6" t="str">
        <f>OBV!G1881</f>
        <v>NEUTRAL</v>
      </c>
      <c r="L1881" s="6" t="str">
        <f>OBV!H1881</f>
        <v>NEUTRAL</v>
      </c>
      <c r="M1881" s="8">
        <f t="shared" si="290"/>
        <v>50</v>
      </c>
      <c r="N1881" s="8">
        <f t="shared" si="291"/>
        <v>0</v>
      </c>
      <c r="O1881" s="8">
        <f t="shared" si="292"/>
        <v>0</v>
      </c>
      <c r="P1881" s="8">
        <f t="shared" si="293"/>
        <v>33</v>
      </c>
      <c r="Q1881" s="9">
        <f t="shared" si="294"/>
        <v>22.45</v>
      </c>
      <c r="R1881" s="9">
        <f t="shared" si="295"/>
        <v>18.25</v>
      </c>
      <c r="S1881" s="9">
        <f t="shared" si="296"/>
        <v>22.35</v>
      </c>
      <c r="T1881" s="9">
        <f t="shared" si="297"/>
        <v>20.75</v>
      </c>
      <c r="U1881" s="8">
        <f t="shared" si="298"/>
        <v>21.016666666666669</v>
      </c>
      <c r="V1881" s="8">
        <f t="shared" si="299"/>
        <v>20.950000000000003</v>
      </c>
    </row>
    <row r="1882" spans="1:22" ht="13.5" x14ac:dyDescent="0.25">
      <c r="A1882" s="3">
        <f>RSI!A1882</f>
        <v>0</v>
      </c>
      <c r="B1882" s="2">
        <f>RSI!B1882</f>
        <v>0</v>
      </c>
      <c r="C1882" s="2">
        <f>RSI!I1882</f>
        <v>6.11982603408876</v>
      </c>
      <c r="D1882" s="2">
        <f>MACD!E1882</f>
        <v>-1.3796531001178191E-29</v>
      </c>
      <c r="E1882" s="2">
        <f>MACD!F1882</f>
        <v>-2.028901617820323E-29</v>
      </c>
      <c r="F1882" s="2">
        <f>'Moving Avg'!D1882</f>
        <v>0</v>
      </c>
      <c r="G1882" s="2">
        <f>'Moving Avg'!F1882</f>
        <v>0</v>
      </c>
      <c r="H1882" s="2">
        <f>'Moving Avg'!G1882</f>
        <v>0</v>
      </c>
      <c r="I1882" s="2">
        <f>'Moving Avg'!H1882</f>
        <v>0</v>
      </c>
      <c r="J1882" s="6" t="str">
        <f>OBV!F1882</f>
        <v>NEUTRAL</v>
      </c>
      <c r="K1882" s="6" t="str">
        <f>OBV!G1882</f>
        <v>NEUTRAL</v>
      </c>
      <c r="L1882" s="6" t="str">
        <f>OBV!H1882</f>
        <v>NEUTRAL</v>
      </c>
      <c r="M1882" s="8">
        <f t="shared" si="290"/>
        <v>50</v>
      </c>
      <c r="N1882" s="8">
        <f t="shared" si="291"/>
        <v>0</v>
      </c>
      <c r="O1882" s="8">
        <f t="shared" si="292"/>
        <v>0</v>
      </c>
      <c r="P1882" s="8">
        <f t="shared" si="293"/>
        <v>33</v>
      </c>
      <c r="Q1882" s="9">
        <f t="shared" si="294"/>
        <v>22.45</v>
      </c>
      <c r="R1882" s="9">
        <f t="shared" si="295"/>
        <v>18.25</v>
      </c>
      <c r="S1882" s="9">
        <f t="shared" si="296"/>
        <v>22.35</v>
      </c>
      <c r="T1882" s="9">
        <f t="shared" si="297"/>
        <v>20.75</v>
      </c>
      <c r="U1882" s="8">
        <f t="shared" si="298"/>
        <v>21.016666666666669</v>
      </c>
      <c r="V1882" s="8">
        <f t="shared" si="299"/>
        <v>20.950000000000003</v>
      </c>
    </row>
    <row r="1883" spans="1:22" ht="13.5" x14ac:dyDescent="0.25">
      <c r="A1883" s="3">
        <f>RSI!A1883</f>
        <v>0</v>
      </c>
      <c r="B1883" s="2">
        <f>RSI!B1883</f>
        <v>0</v>
      </c>
      <c r="C1883" s="2">
        <f>RSI!I1883</f>
        <v>6.11982603408876</v>
      </c>
      <c r="D1883" s="2">
        <f>MACD!E1883</f>
        <v>-1.2774565741831658E-29</v>
      </c>
      <c r="E1883" s="2">
        <f>MACD!F1883</f>
        <v>-1.8786126090928918E-29</v>
      </c>
      <c r="F1883" s="2">
        <f>'Moving Avg'!D1883</f>
        <v>0</v>
      </c>
      <c r="G1883" s="2">
        <f>'Moving Avg'!F1883</f>
        <v>0</v>
      </c>
      <c r="H1883" s="2">
        <f>'Moving Avg'!G1883</f>
        <v>0</v>
      </c>
      <c r="I1883" s="2">
        <f>'Moving Avg'!H1883</f>
        <v>0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  <c r="M1883" s="8">
        <f t="shared" si="290"/>
        <v>50</v>
      </c>
      <c r="N1883" s="8">
        <f t="shared" si="291"/>
        <v>0</v>
      </c>
      <c r="O1883" s="8">
        <f t="shared" si="292"/>
        <v>0</v>
      </c>
      <c r="P1883" s="8">
        <f t="shared" si="293"/>
        <v>33</v>
      </c>
      <c r="Q1883" s="9">
        <f t="shared" si="294"/>
        <v>22.45</v>
      </c>
      <c r="R1883" s="9">
        <f t="shared" si="295"/>
        <v>18.25</v>
      </c>
      <c r="S1883" s="9">
        <f t="shared" si="296"/>
        <v>22.35</v>
      </c>
      <c r="T1883" s="9">
        <f t="shared" si="297"/>
        <v>20.75</v>
      </c>
      <c r="U1883" s="8">
        <f t="shared" si="298"/>
        <v>21.016666666666669</v>
      </c>
      <c r="V1883" s="8">
        <f t="shared" si="299"/>
        <v>20.950000000000003</v>
      </c>
    </row>
    <row r="1884" spans="1:22" ht="13.5" x14ac:dyDescent="0.25">
      <c r="A1884" s="3">
        <f>RSI!A1884</f>
        <v>0</v>
      </c>
      <c r="B1884" s="2">
        <f>RSI!B1884</f>
        <v>0</v>
      </c>
      <c r="C1884" s="2">
        <f>RSI!I1884</f>
        <v>6.11982603408876</v>
      </c>
      <c r="D1884" s="2">
        <f>MACD!E1884</f>
        <v>-1.1828301612807091E-29</v>
      </c>
      <c r="E1884" s="2">
        <f>MACD!F1884</f>
        <v>-1.7394561195304554E-29</v>
      </c>
      <c r="F1884" s="2">
        <f>'Moving Avg'!D1884</f>
        <v>0</v>
      </c>
      <c r="G1884" s="2">
        <f>'Moving Avg'!F1884</f>
        <v>0</v>
      </c>
      <c r="H1884" s="2">
        <f>'Moving Avg'!G1884</f>
        <v>0</v>
      </c>
      <c r="I1884" s="2">
        <f>'Moving Avg'!H1884</f>
        <v>0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  <c r="M1884" s="8">
        <f t="shared" si="290"/>
        <v>50</v>
      </c>
      <c r="N1884" s="8">
        <f t="shared" si="291"/>
        <v>0</v>
      </c>
      <c r="O1884" s="8">
        <f t="shared" si="292"/>
        <v>0</v>
      </c>
      <c r="P1884" s="8">
        <f t="shared" si="293"/>
        <v>33</v>
      </c>
      <c r="Q1884" s="9">
        <f t="shared" si="294"/>
        <v>22.45</v>
      </c>
      <c r="R1884" s="9">
        <f t="shared" si="295"/>
        <v>18.25</v>
      </c>
      <c r="S1884" s="9">
        <f t="shared" si="296"/>
        <v>22.35</v>
      </c>
      <c r="T1884" s="9">
        <f t="shared" si="297"/>
        <v>20.75</v>
      </c>
      <c r="U1884" s="8">
        <f t="shared" si="298"/>
        <v>21.016666666666669</v>
      </c>
      <c r="V1884" s="8">
        <f t="shared" si="299"/>
        <v>20.950000000000003</v>
      </c>
    </row>
    <row r="1885" spans="1:22" ht="13.5" x14ac:dyDescent="0.25">
      <c r="A1885" s="3">
        <f>RSI!A1885</f>
        <v>0</v>
      </c>
      <c r="B1885" s="2">
        <f>RSI!B1885</f>
        <v>0</v>
      </c>
      <c r="C1885" s="2">
        <f>RSI!I1885</f>
        <v>6.11982603408876</v>
      </c>
      <c r="D1885" s="2">
        <f>MACD!E1885</f>
        <v>-1.0952131122969528E-29</v>
      </c>
      <c r="E1885" s="2">
        <f>MACD!F1885</f>
        <v>-1.6106075180837551E-29</v>
      </c>
      <c r="F1885" s="2">
        <f>'Moving Avg'!D1885</f>
        <v>0</v>
      </c>
      <c r="G1885" s="2">
        <f>'Moving Avg'!F1885</f>
        <v>0</v>
      </c>
      <c r="H1885" s="2">
        <f>'Moving Avg'!G1885</f>
        <v>0</v>
      </c>
      <c r="I1885" s="2">
        <f>'Moving Avg'!H1885</f>
        <v>0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50</v>
      </c>
      <c r="N1885" s="8">
        <f t="shared" si="291"/>
        <v>0</v>
      </c>
      <c r="O1885" s="8">
        <f t="shared" si="292"/>
        <v>0</v>
      </c>
      <c r="P1885" s="8">
        <f t="shared" si="293"/>
        <v>33</v>
      </c>
      <c r="Q1885" s="9">
        <f t="shared" si="294"/>
        <v>22.45</v>
      </c>
      <c r="R1885" s="9">
        <f t="shared" si="295"/>
        <v>18.25</v>
      </c>
      <c r="S1885" s="9">
        <f t="shared" si="296"/>
        <v>22.35</v>
      </c>
      <c r="T1885" s="9">
        <f t="shared" si="297"/>
        <v>20.75</v>
      </c>
      <c r="U1885" s="8">
        <f t="shared" si="298"/>
        <v>21.016666666666669</v>
      </c>
      <c r="V1885" s="8">
        <f t="shared" si="299"/>
        <v>20.950000000000003</v>
      </c>
    </row>
    <row r="1886" spans="1:22" ht="13.5" x14ac:dyDescent="0.25">
      <c r="A1886" s="3">
        <f>RSI!A1886</f>
        <v>0</v>
      </c>
      <c r="B1886" s="2">
        <f>RSI!B1886</f>
        <v>0</v>
      </c>
      <c r="C1886" s="2">
        <f>RSI!I1886</f>
        <v>6.11982603408876</v>
      </c>
      <c r="D1886" s="2">
        <f>MACD!E1886</f>
        <v>-1.0140862150897711E-29</v>
      </c>
      <c r="E1886" s="2">
        <f>MACD!F1886</f>
        <v>-1.4913032574849583E-29</v>
      </c>
      <c r="F1886" s="2">
        <f>'Moving Avg'!D1886</f>
        <v>0</v>
      </c>
      <c r="G1886" s="2">
        <f>'Moving Avg'!F1886</f>
        <v>0</v>
      </c>
      <c r="H1886" s="2">
        <f>'Moving Avg'!G1886</f>
        <v>0</v>
      </c>
      <c r="I1886" s="2">
        <f>'Moving Avg'!H1886</f>
        <v>0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  <c r="M1886" s="8">
        <f t="shared" si="290"/>
        <v>50</v>
      </c>
      <c r="N1886" s="8">
        <f t="shared" si="291"/>
        <v>0</v>
      </c>
      <c r="O1886" s="8">
        <f t="shared" si="292"/>
        <v>0</v>
      </c>
      <c r="P1886" s="8">
        <f t="shared" si="293"/>
        <v>33</v>
      </c>
      <c r="Q1886" s="9">
        <f t="shared" si="294"/>
        <v>22.45</v>
      </c>
      <c r="R1886" s="9">
        <f t="shared" si="295"/>
        <v>18.25</v>
      </c>
      <c r="S1886" s="9">
        <f t="shared" si="296"/>
        <v>22.35</v>
      </c>
      <c r="T1886" s="9">
        <f t="shared" si="297"/>
        <v>20.75</v>
      </c>
      <c r="U1886" s="8">
        <f t="shared" si="298"/>
        <v>21.016666666666669</v>
      </c>
      <c r="V1886" s="8">
        <f t="shared" si="299"/>
        <v>20.950000000000003</v>
      </c>
    </row>
    <row r="1887" spans="1:22" ht="13.5" x14ac:dyDescent="0.25">
      <c r="A1887" s="3">
        <f>RSI!A1887</f>
        <v>0</v>
      </c>
      <c r="B1887" s="2">
        <f>RSI!B1887</f>
        <v>0</v>
      </c>
      <c r="C1887" s="2">
        <f>RSI!I1887</f>
        <v>6.11982603408876</v>
      </c>
      <c r="D1887" s="2">
        <f>MACD!E1887</f>
        <v>-9.3896871767571396E-30</v>
      </c>
      <c r="E1887" s="2">
        <f>MACD!F1887</f>
        <v>-1.3808363495231095E-29</v>
      </c>
      <c r="F1887" s="2">
        <f>'Moving Avg'!D1887</f>
        <v>0</v>
      </c>
      <c r="G1887" s="2">
        <f>'Moving Avg'!F1887</f>
        <v>0</v>
      </c>
      <c r="H1887" s="2">
        <f>'Moving Avg'!G1887</f>
        <v>0</v>
      </c>
      <c r="I1887" s="2">
        <f>'Moving Avg'!H1887</f>
        <v>0</v>
      </c>
      <c r="J1887" s="6" t="str">
        <f>OBV!F1887</f>
        <v>NEUTRAL</v>
      </c>
      <c r="K1887" s="6" t="str">
        <f>OBV!G1887</f>
        <v>NEUTRAL</v>
      </c>
      <c r="L1887" s="6" t="str">
        <f>OBV!H1887</f>
        <v>NEUTRAL</v>
      </c>
      <c r="M1887" s="8">
        <f t="shared" si="290"/>
        <v>50</v>
      </c>
      <c r="N1887" s="8">
        <f t="shared" si="291"/>
        <v>0</v>
      </c>
      <c r="O1887" s="8">
        <f t="shared" si="292"/>
        <v>0</v>
      </c>
      <c r="P1887" s="8">
        <f t="shared" si="293"/>
        <v>33</v>
      </c>
      <c r="Q1887" s="9">
        <f t="shared" si="294"/>
        <v>22.45</v>
      </c>
      <c r="R1887" s="9">
        <f t="shared" si="295"/>
        <v>18.25</v>
      </c>
      <c r="S1887" s="9">
        <f t="shared" si="296"/>
        <v>22.35</v>
      </c>
      <c r="T1887" s="9">
        <f t="shared" si="297"/>
        <v>20.75</v>
      </c>
      <c r="U1887" s="8">
        <f t="shared" si="298"/>
        <v>21.016666666666669</v>
      </c>
      <c r="V1887" s="8">
        <f t="shared" si="299"/>
        <v>20.950000000000003</v>
      </c>
    </row>
    <row r="1888" spans="1:22" ht="13.5" x14ac:dyDescent="0.25">
      <c r="A1888" s="3">
        <f>RSI!A1888</f>
        <v>0</v>
      </c>
      <c r="B1888" s="2">
        <f>RSI!B1888</f>
        <v>0</v>
      </c>
      <c r="C1888" s="2">
        <f>RSI!I1888</f>
        <v>6.11982603408876</v>
      </c>
      <c r="D1888" s="2">
        <f>MACD!E1888</f>
        <v>-8.6941547932936475E-30</v>
      </c>
      <c r="E1888" s="2">
        <f>MACD!F1888</f>
        <v>-1.2785521754843606E-29</v>
      </c>
      <c r="F1888" s="2">
        <f>'Moving Avg'!D1888</f>
        <v>0</v>
      </c>
      <c r="G1888" s="2">
        <f>'Moving Avg'!F1888</f>
        <v>0</v>
      </c>
      <c r="H1888" s="2">
        <f>'Moving Avg'!G1888</f>
        <v>0</v>
      </c>
      <c r="I1888" s="2">
        <f>'Moving Avg'!H1888</f>
        <v>0</v>
      </c>
      <c r="J1888" s="6" t="str">
        <f>OBV!F1888</f>
        <v>NEUTRAL</v>
      </c>
      <c r="K1888" s="6" t="str">
        <f>OBV!G1888</f>
        <v>NEUTRAL</v>
      </c>
      <c r="L1888" s="6" t="str">
        <f>OBV!H1888</f>
        <v>NEUTRAL</v>
      </c>
      <c r="M1888" s="8">
        <f t="shared" si="290"/>
        <v>50</v>
      </c>
      <c r="N1888" s="8">
        <f t="shared" si="291"/>
        <v>0</v>
      </c>
      <c r="O1888" s="8">
        <f t="shared" si="292"/>
        <v>0</v>
      </c>
      <c r="P1888" s="8">
        <f t="shared" si="293"/>
        <v>33</v>
      </c>
      <c r="Q1888" s="9">
        <f t="shared" si="294"/>
        <v>22.45</v>
      </c>
      <c r="R1888" s="9">
        <f t="shared" si="295"/>
        <v>18.25</v>
      </c>
      <c r="S1888" s="9">
        <f t="shared" si="296"/>
        <v>22.35</v>
      </c>
      <c r="T1888" s="9">
        <f t="shared" si="297"/>
        <v>20.75</v>
      </c>
      <c r="U1888" s="8">
        <f t="shared" si="298"/>
        <v>21.016666666666669</v>
      </c>
      <c r="V1888" s="8">
        <f t="shared" si="299"/>
        <v>20.950000000000003</v>
      </c>
    </row>
    <row r="1889" spans="1:22" ht="13.5" x14ac:dyDescent="0.25">
      <c r="A1889" s="3">
        <f>RSI!A1889</f>
        <v>0</v>
      </c>
      <c r="B1889" s="2">
        <f>RSI!B1889</f>
        <v>0</v>
      </c>
      <c r="C1889" s="2">
        <f>RSI!I1889</f>
        <v>6.11982603408876</v>
      </c>
      <c r="D1889" s="2">
        <f>MACD!E1889</f>
        <v>-8.0501433271237476E-30</v>
      </c>
      <c r="E1889" s="2">
        <f>MACD!F1889</f>
        <v>-1.1838446069299635E-29</v>
      </c>
      <c r="F1889" s="2">
        <f>'Moving Avg'!D1889</f>
        <v>0</v>
      </c>
      <c r="G1889" s="2">
        <f>'Moving Avg'!F1889</f>
        <v>0</v>
      </c>
      <c r="H1889" s="2">
        <f>'Moving Avg'!G1889</f>
        <v>0</v>
      </c>
      <c r="I1889" s="2">
        <f>'Moving Avg'!H1889</f>
        <v>0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50</v>
      </c>
      <c r="N1889" s="8">
        <f t="shared" si="291"/>
        <v>0</v>
      </c>
      <c r="O1889" s="8">
        <f t="shared" si="292"/>
        <v>0</v>
      </c>
      <c r="P1889" s="8">
        <f t="shared" si="293"/>
        <v>33</v>
      </c>
      <c r="Q1889" s="9">
        <f t="shared" si="294"/>
        <v>22.45</v>
      </c>
      <c r="R1889" s="9">
        <f t="shared" si="295"/>
        <v>18.25</v>
      </c>
      <c r="S1889" s="9">
        <f t="shared" si="296"/>
        <v>22.35</v>
      </c>
      <c r="T1889" s="9">
        <f t="shared" si="297"/>
        <v>20.75</v>
      </c>
      <c r="U1889" s="8">
        <f t="shared" si="298"/>
        <v>21.016666666666669</v>
      </c>
      <c r="V1889" s="8">
        <f t="shared" si="299"/>
        <v>20.950000000000003</v>
      </c>
    </row>
    <row r="1890" spans="1:22" ht="13.5" x14ac:dyDescent="0.25">
      <c r="A1890" s="3">
        <f>RSI!A1890</f>
        <v>0</v>
      </c>
      <c r="B1890" s="2">
        <f>RSI!B1890</f>
        <v>0</v>
      </c>
      <c r="C1890" s="2">
        <f>RSI!I1890</f>
        <v>6.11982603408876</v>
      </c>
      <c r="D1890" s="2">
        <f>MACD!E1890</f>
        <v>-7.4538364140034696E-30</v>
      </c>
      <c r="E1890" s="2">
        <f>MACD!F1890</f>
        <v>-1.0961524138240403E-29</v>
      </c>
      <c r="F1890" s="2">
        <f>'Moving Avg'!D1890</f>
        <v>0</v>
      </c>
      <c r="G1890" s="2">
        <f>'Moving Avg'!F1890</f>
        <v>0</v>
      </c>
      <c r="H1890" s="2">
        <f>'Moving Avg'!G1890</f>
        <v>0</v>
      </c>
      <c r="I1890" s="2">
        <f>'Moving Avg'!H1890</f>
        <v>0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50</v>
      </c>
      <c r="N1890" s="8">
        <f t="shared" si="291"/>
        <v>0</v>
      </c>
      <c r="O1890" s="8">
        <f t="shared" si="292"/>
        <v>0</v>
      </c>
      <c r="P1890" s="8">
        <f t="shared" si="293"/>
        <v>33</v>
      </c>
      <c r="Q1890" s="9">
        <f t="shared" si="294"/>
        <v>22.45</v>
      </c>
      <c r="R1890" s="9">
        <f t="shared" si="295"/>
        <v>18.25</v>
      </c>
      <c r="S1890" s="9">
        <f t="shared" si="296"/>
        <v>22.35</v>
      </c>
      <c r="T1890" s="9">
        <f t="shared" si="297"/>
        <v>20.75</v>
      </c>
      <c r="U1890" s="8">
        <f t="shared" si="298"/>
        <v>21.016666666666669</v>
      </c>
      <c r="V1890" s="8">
        <f t="shared" si="299"/>
        <v>20.950000000000003</v>
      </c>
    </row>
    <row r="1891" spans="1:22" ht="13.5" x14ac:dyDescent="0.25">
      <c r="A1891" s="3">
        <f>RSI!A1891</f>
        <v>0</v>
      </c>
      <c r="B1891" s="2">
        <f>RSI!B1891</f>
        <v>0</v>
      </c>
      <c r="C1891" s="2">
        <f>RSI!I1891</f>
        <v>6.11982603408876</v>
      </c>
      <c r="D1891" s="2">
        <f>MACD!E1891</f>
        <v>-6.9017003833365459E-30</v>
      </c>
      <c r="E1891" s="2">
        <f>MACD!F1891</f>
        <v>-1.0149559387259631E-29</v>
      </c>
      <c r="F1891" s="2">
        <f>'Moving Avg'!D1891</f>
        <v>0</v>
      </c>
      <c r="G1891" s="2">
        <f>'Moving Avg'!F1891</f>
        <v>0</v>
      </c>
      <c r="H1891" s="2">
        <f>'Moving Avg'!G1891</f>
        <v>0</v>
      </c>
      <c r="I1891" s="2">
        <f>'Moving Avg'!H1891</f>
        <v>0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  <c r="M1891" s="8">
        <f t="shared" si="290"/>
        <v>50</v>
      </c>
      <c r="N1891" s="8">
        <f t="shared" si="291"/>
        <v>0</v>
      </c>
      <c r="O1891" s="8">
        <f t="shared" si="292"/>
        <v>0</v>
      </c>
      <c r="P1891" s="8">
        <f t="shared" si="293"/>
        <v>33</v>
      </c>
      <c r="Q1891" s="9">
        <f t="shared" si="294"/>
        <v>22.45</v>
      </c>
      <c r="R1891" s="9">
        <f t="shared" si="295"/>
        <v>18.25</v>
      </c>
      <c r="S1891" s="9">
        <f t="shared" si="296"/>
        <v>22.35</v>
      </c>
      <c r="T1891" s="9">
        <f t="shared" si="297"/>
        <v>20.75</v>
      </c>
      <c r="U1891" s="8">
        <f t="shared" si="298"/>
        <v>21.016666666666669</v>
      </c>
      <c r="V1891" s="8">
        <f t="shared" si="299"/>
        <v>20.950000000000003</v>
      </c>
    </row>
    <row r="1892" spans="1:22" ht="13.5" x14ac:dyDescent="0.25">
      <c r="A1892" s="3">
        <f>RSI!A1892</f>
        <v>0</v>
      </c>
      <c r="B1892" s="2">
        <f>RSI!B1892</f>
        <v>0</v>
      </c>
      <c r="C1892" s="2">
        <f>RSI!I1892</f>
        <v>6.11982603408876</v>
      </c>
      <c r="D1892" s="2">
        <f>MACD!E1892</f>
        <v>-6.3904633179042095E-30</v>
      </c>
      <c r="E1892" s="2">
        <f>MACD!F1892</f>
        <v>-9.3977401733885477E-30</v>
      </c>
      <c r="F1892" s="2">
        <f>'Moving Avg'!D1892</f>
        <v>0</v>
      </c>
      <c r="G1892" s="2">
        <f>'Moving Avg'!F1892</f>
        <v>0</v>
      </c>
      <c r="H1892" s="2">
        <f>'Moving Avg'!G1892</f>
        <v>0</v>
      </c>
      <c r="I1892" s="2">
        <f>'Moving Avg'!H1892</f>
        <v>0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50</v>
      </c>
      <c r="N1892" s="8">
        <f t="shared" si="291"/>
        <v>0</v>
      </c>
      <c r="O1892" s="8">
        <f t="shared" si="292"/>
        <v>0</v>
      </c>
      <c r="P1892" s="8">
        <f t="shared" si="293"/>
        <v>33</v>
      </c>
      <c r="Q1892" s="9">
        <f t="shared" si="294"/>
        <v>22.45</v>
      </c>
      <c r="R1892" s="9">
        <f t="shared" si="295"/>
        <v>18.25</v>
      </c>
      <c r="S1892" s="9">
        <f t="shared" si="296"/>
        <v>22.35</v>
      </c>
      <c r="T1892" s="9">
        <f t="shared" si="297"/>
        <v>20.75</v>
      </c>
      <c r="U1892" s="8">
        <f t="shared" si="298"/>
        <v>21.016666666666669</v>
      </c>
      <c r="V1892" s="8">
        <f t="shared" si="299"/>
        <v>20.950000000000003</v>
      </c>
    </row>
    <row r="1893" spans="1:22" ht="13.5" x14ac:dyDescent="0.25">
      <c r="A1893" s="3">
        <f>RSI!A1893</f>
        <v>0</v>
      </c>
      <c r="B1893" s="2">
        <f>RSI!B1893</f>
        <v>0</v>
      </c>
      <c r="C1893" s="2">
        <f>RSI!I1893</f>
        <v>6.11982603408876</v>
      </c>
      <c r="D1893" s="2">
        <f>MACD!E1893</f>
        <v>-5.9170956647261202E-30</v>
      </c>
      <c r="E1893" s="2">
        <f>MACD!F1893</f>
        <v>-8.701611271656062E-30</v>
      </c>
      <c r="F1893" s="2">
        <f>'Moving Avg'!D1893</f>
        <v>0</v>
      </c>
      <c r="G1893" s="2">
        <f>'Moving Avg'!F1893</f>
        <v>0</v>
      </c>
      <c r="H1893" s="2">
        <f>'Moving Avg'!G1893</f>
        <v>0</v>
      </c>
      <c r="I1893" s="2">
        <f>'Moving Avg'!H1893</f>
        <v>0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50</v>
      </c>
      <c r="N1893" s="8">
        <f t="shared" si="291"/>
        <v>0</v>
      </c>
      <c r="O1893" s="8">
        <f t="shared" si="292"/>
        <v>0</v>
      </c>
      <c r="P1893" s="8">
        <f t="shared" si="293"/>
        <v>33</v>
      </c>
      <c r="Q1893" s="9">
        <f t="shared" si="294"/>
        <v>22.45</v>
      </c>
      <c r="R1893" s="9">
        <f t="shared" si="295"/>
        <v>18.25</v>
      </c>
      <c r="S1893" s="9">
        <f t="shared" si="296"/>
        <v>22.35</v>
      </c>
      <c r="T1893" s="9">
        <f t="shared" si="297"/>
        <v>20.75</v>
      </c>
      <c r="U1893" s="8">
        <f t="shared" si="298"/>
        <v>21.016666666666669</v>
      </c>
      <c r="V1893" s="8">
        <f t="shared" si="299"/>
        <v>20.950000000000003</v>
      </c>
    </row>
    <row r="1894" spans="1:22" ht="13.5" x14ac:dyDescent="0.25">
      <c r="A1894" s="3">
        <f>RSI!A1894</f>
        <v>0</v>
      </c>
      <c r="B1894" s="2">
        <f>RSI!B1894</f>
        <v>0</v>
      </c>
      <c r="C1894" s="2">
        <f>RSI!I1894</f>
        <v>6.11982603408876</v>
      </c>
      <c r="D1894" s="2">
        <f>MACD!E1894</f>
        <v>-5.4787922821538151E-30</v>
      </c>
      <c r="E1894" s="2">
        <f>MACD!F1894</f>
        <v>-8.0570474737556119E-30</v>
      </c>
      <c r="F1894" s="2">
        <f>'Moving Avg'!D1894</f>
        <v>0</v>
      </c>
      <c r="G1894" s="2">
        <f>'Moving Avg'!F1894</f>
        <v>0</v>
      </c>
      <c r="H1894" s="2">
        <f>'Moving Avg'!G1894</f>
        <v>0</v>
      </c>
      <c r="I1894" s="2">
        <f>'Moving Avg'!H1894</f>
        <v>0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50</v>
      </c>
      <c r="N1894" s="8">
        <f t="shared" si="291"/>
        <v>0</v>
      </c>
      <c r="O1894" s="8">
        <f t="shared" si="292"/>
        <v>0</v>
      </c>
      <c r="P1894" s="8">
        <f t="shared" si="293"/>
        <v>33</v>
      </c>
      <c r="Q1894" s="9">
        <f t="shared" si="294"/>
        <v>22.45</v>
      </c>
      <c r="R1894" s="9">
        <f t="shared" si="295"/>
        <v>18.25</v>
      </c>
      <c r="S1894" s="9">
        <f t="shared" si="296"/>
        <v>22.35</v>
      </c>
      <c r="T1894" s="9">
        <f t="shared" si="297"/>
        <v>20.75</v>
      </c>
      <c r="U1894" s="8">
        <f t="shared" si="298"/>
        <v>21.016666666666669</v>
      </c>
      <c r="V1894" s="8">
        <f t="shared" si="299"/>
        <v>20.950000000000003</v>
      </c>
    </row>
    <row r="1895" spans="1:22" ht="13.5" x14ac:dyDescent="0.25">
      <c r="A1895" s="3">
        <f>RSI!A1895</f>
        <v>0</v>
      </c>
      <c r="B1895" s="2">
        <f>RSI!B1895</f>
        <v>0</v>
      </c>
      <c r="C1895" s="2">
        <f>RSI!I1895</f>
        <v>6.11982603408876</v>
      </c>
      <c r="D1895" s="2">
        <f>MACD!E1895</f>
        <v>-5.072955816809088E-30</v>
      </c>
      <c r="E1895" s="2">
        <f>MACD!F1895</f>
        <v>-7.4602291423663073E-30</v>
      </c>
      <c r="F1895" s="2">
        <f>'Moving Avg'!D1895</f>
        <v>0</v>
      </c>
      <c r="G1895" s="2">
        <f>'Moving Avg'!F1895</f>
        <v>0</v>
      </c>
      <c r="H1895" s="2">
        <f>'Moving Avg'!G1895</f>
        <v>0</v>
      </c>
      <c r="I1895" s="2">
        <f>'Moving Avg'!H1895</f>
        <v>0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50</v>
      </c>
      <c r="N1895" s="8">
        <f t="shared" si="291"/>
        <v>0</v>
      </c>
      <c r="O1895" s="8">
        <f t="shared" si="292"/>
        <v>0</v>
      </c>
      <c r="P1895" s="8">
        <f t="shared" si="293"/>
        <v>33</v>
      </c>
      <c r="Q1895" s="9">
        <f t="shared" si="294"/>
        <v>22.45</v>
      </c>
      <c r="R1895" s="9">
        <f t="shared" si="295"/>
        <v>18.25</v>
      </c>
      <c r="S1895" s="9">
        <f t="shared" si="296"/>
        <v>22.35</v>
      </c>
      <c r="T1895" s="9">
        <f t="shared" si="297"/>
        <v>20.75</v>
      </c>
      <c r="U1895" s="8">
        <f t="shared" si="298"/>
        <v>21.016666666666669</v>
      </c>
      <c r="V1895" s="8">
        <f t="shared" si="299"/>
        <v>20.950000000000003</v>
      </c>
    </row>
    <row r="1896" spans="1:22" ht="13.5" x14ac:dyDescent="0.25">
      <c r="A1896" s="3">
        <f>RSI!A1896</f>
        <v>0</v>
      </c>
      <c r="B1896" s="2">
        <f>RSI!B1896</f>
        <v>0</v>
      </c>
      <c r="C1896" s="2">
        <f>RSI!I1896</f>
        <v>6.11982603408876</v>
      </c>
      <c r="D1896" s="2">
        <f>MACD!E1896</f>
        <v>-4.6971813118602664E-30</v>
      </c>
      <c r="E1896" s="2">
        <f>MACD!F1896</f>
        <v>-6.9076195762650998E-30</v>
      </c>
      <c r="F1896" s="2">
        <f>'Moving Avg'!D1896</f>
        <v>0</v>
      </c>
      <c r="G1896" s="2">
        <f>'Moving Avg'!F1896</f>
        <v>0</v>
      </c>
      <c r="H1896" s="2">
        <f>'Moving Avg'!G1896</f>
        <v>0</v>
      </c>
      <c r="I1896" s="2">
        <f>'Moving Avg'!H1896</f>
        <v>0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50</v>
      </c>
      <c r="N1896" s="8">
        <f t="shared" si="291"/>
        <v>0</v>
      </c>
      <c r="O1896" s="8">
        <f t="shared" si="292"/>
        <v>0</v>
      </c>
      <c r="P1896" s="8">
        <f t="shared" si="293"/>
        <v>33</v>
      </c>
      <c r="Q1896" s="9">
        <f t="shared" si="294"/>
        <v>22.45</v>
      </c>
      <c r="R1896" s="9">
        <f t="shared" si="295"/>
        <v>18.25</v>
      </c>
      <c r="S1896" s="9">
        <f t="shared" si="296"/>
        <v>22.35</v>
      </c>
      <c r="T1896" s="9">
        <f t="shared" si="297"/>
        <v>20.75</v>
      </c>
      <c r="U1896" s="8">
        <f t="shared" si="298"/>
        <v>21.016666666666669</v>
      </c>
      <c r="V1896" s="8">
        <f t="shared" si="299"/>
        <v>20.950000000000003</v>
      </c>
    </row>
    <row r="1897" spans="1:22" ht="13.5" x14ac:dyDescent="0.25">
      <c r="A1897" s="3">
        <f>RSI!A1897</f>
        <v>0</v>
      </c>
      <c r="B1897" s="2">
        <f>RSI!B1897</f>
        <v>0</v>
      </c>
      <c r="C1897" s="2">
        <f>RSI!I1897</f>
        <v>6.11982603408876</v>
      </c>
      <c r="D1897" s="2">
        <f>MACD!E1897</f>
        <v>-4.3492419554261726E-30</v>
      </c>
      <c r="E1897" s="2">
        <f>MACD!F1897</f>
        <v>-6.3959440520973147E-30</v>
      </c>
      <c r="F1897" s="2">
        <f>'Moving Avg'!D1897</f>
        <v>0</v>
      </c>
      <c r="G1897" s="2">
        <f>'Moving Avg'!F1897</f>
        <v>0</v>
      </c>
      <c r="H1897" s="2">
        <f>'Moving Avg'!G1897</f>
        <v>0</v>
      </c>
      <c r="I1897" s="2">
        <f>'Moving Avg'!H1897</f>
        <v>0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50</v>
      </c>
      <c r="N1897" s="8">
        <f t="shared" si="291"/>
        <v>0</v>
      </c>
      <c r="O1897" s="8">
        <f t="shared" si="292"/>
        <v>0</v>
      </c>
      <c r="P1897" s="8">
        <f t="shared" si="293"/>
        <v>33</v>
      </c>
      <c r="Q1897" s="9">
        <f t="shared" si="294"/>
        <v>22.45</v>
      </c>
      <c r="R1897" s="9">
        <f t="shared" si="295"/>
        <v>18.25</v>
      </c>
      <c r="S1897" s="9">
        <f t="shared" si="296"/>
        <v>22.35</v>
      </c>
      <c r="T1897" s="9">
        <f t="shared" si="297"/>
        <v>20.75</v>
      </c>
      <c r="U1897" s="8">
        <f t="shared" si="298"/>
        <v>21.016666666666669</v>
      </c>
      <c r="V1897" s="8">
        <f t="shared" si="299"/>
        <v>20.950000000000003</v>
      </c>
    </row>
    <row r="1898" spans="1:22" ht="13.5" x14ac:dyDescent="0.25">
      <c r="A1898" s="3">
        <f>RSI!A1898</f>
        <v>0</v>
      </c>
      <c r="B1898" s="2">
        <f>RSI!B1898</f>
        <v>0</v>
      </c>
      <c r="C1898" s="2">
        <f>RSI!I1898</f>
        <v>6.11982603408876</v>
      </c>
      <c r="D1898" s="2">
        <f>MACD!E1898</f>
        <v>-4.0270758846538636E-30</v>
      </c>
      <c r="E1898" s="2">
        <f>MACD!F1898</f>
        <v>-5.9221704186086246E-30</v>
      </c>
      <c r="F1898" s="2">
        <f>'Moving Avg'!D1898</f>
        <v>0</v>
      </c>
      <c r="G1898" s="2">
        <f>'Moving Avg'!F1898</f>
        <v>0</v>
      </c>
      <c r="H1898" s="2">
        <f>'Moving Avg'!G1898</f>
        <v>0</v>
      </c>
      <c r="I1898" s="2">
        <f>'Moving Avg'!H1898</f>
        <v>0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50</v>
      </c>
      <c r="N1898" s="8">
        <f t="shared" si="291"/>
        <v>0</v>
      </c>
      <c r="O1898" s="8">
        <f t="shared" si="292"/>
        <v>0</v>
      </c>
      <c r="P1898" s="8">
        <f t="shared" si="293"/>
        <v>33</v>
      </c>
      <c r="Q1898" s="9">
        <f t="shared" si="294"/>
        <v>22.45</v>
      </c>
      <c r="R1898" s="9">
        <f t="shared" si="295"/>
        <v>18.25</v>
      </c>
      <c r="S1898" s="9">
        <f t="shared" si="296"/>
        <v>22.35</v>
      </c>
      <c r="T1898" s="9">
        <f t="shared" si="297"/>
        <v>20.75</v>
      </c>
      <c r="U1898" s="8">
        <f t="shared" si="298"/>
        <v>21.016666666666669</v>
      </c>
      <c r="V1898" s="8">
        <f t="shared" si="299"/>
        <v>20.950000000000003</v>
      </c>
    </row>
    <row r="1899" spans="1:22" ht="13.5" x14ac:dyDescent="0.25">
      <c r="A1899" s="3">
        <f>RSI!A1899</f>
        <v>0</v>
      </c>
      <c r="B1899" s="2">
        <f>RSI!B1899</f>
        <v>0</v>
      </c>
      <c r="C1899" s="2">
        <f>RSI!I1899</f>
        <v>6.11982603408876</v>
      </c>
      <c r="D1899" s="2">
        <f>MACD!E1899</f>
        <v>-3.7287739672720957E-30</v>
      </c>
      <c r="E1899" s="2">
        <f>MACD!F1899</f>
        <v>-5.4834911283413189E-30</v>
      </c>
      <c r="F1899" s="2">
        <f>'Moving Avg'!D1899</f>
        <v>0</v>
      </c>
      <c r="G1899" s="2">
        <f>'Moving Avg'!F1899</f>
        <v>0</v>
      </c>
      <c r="H1899" s="2">
        <f>'Moving Avg'!G1899</f>
        <v>0</v>
      </c>
      <c r="I1899" s="2">
        <f>'Moving Avg'!H1899</f>
        <v>0</v>
      </c>
      <c r="J1899" s="6" t="str">
        <f>OBV!F1899</f>
        <v>NEUTRAL</v>
      </c>
      <c r="K1899" s="6" t="str">
        <f>OBV!G1899</f>
        <v>NEUTRAL</v>
      </c>
      <c r="L1899" s="6" t="str">
        <f>OBV!H1899</f>
        <v>NEUTRAL</v>
      </c>
      <c r="M1899" s="8">
        <f t="shared" si="290"/>
        <v>50</v>
      </c>
      <c r="N1899" s="8">
        <f t="shared" si="291"/>
        <v>0</v>
      </c>
      <c r="O1899" s="8">
        <f t="shared" si="292"/>
        <v>0</v>
      </c>
      <c r="P1899" s="8">
        <f t="shared" si="293"/>
        <v>33</v>
      </c>
      <c r="Q1899" s="9">
        <f t="shared" si="294"/>
        <v>22.45</v>
      </c>
      <c r="R1899" s="9">
        <f t="shared" si="295"/>
        <v>18.25</v>
      </c>
      <c r="S1899" s="9">
        <f t="shared" si="296"/>
        <v>22.35</v>
      </c>
      <c r="T1899" s="9">
        <f t="shared" si="297"/>
        <v>20.75</v>
      </c>
      <c r="U1899" s="8">
        <f t="shared" si="298"/>
        <v>21.016666666666669</v>
      </c>
      <c r="V1899" s="8">
        <f t="shared" si="299"/>
        <v>20.950000000000003</v>
      </c>
    </row>
    <row r="1900" spans="1:22" ht="13.5" x14ac:dyDescent="0.25">
      <c r="A1900" s="3">
        <f>RSI!A1900</f>
        <v>0</v>
      </c>
      <c r="B1900" s="2">
        <f>RSI!B1900</f>
        <v>0</v>
      </c>
      <c r="C1900" s="2">
        <f>RSI!I1900</f>
        <v>6.1198260340887316</v>
      </c>
      <c r="D1900" s="2">
        <f>MACD!E1900</f>
        <v>-3.4525684882149035E-30</v>
      </c>
      <c r="E1900" s="2">
        <f>MACD!F1900</f>
        <v>-5.0773066003160363E-30</v>
      </c>
      <c r="F1900" s="2">
        <f>'Moving Avg'!D1900</f>
        <v>0</v>
      </c>
      <c r="G1900" s="2">
        <f>'Moving Avg'!F1900</f>
        <v>0</v>
      </c>
      <c r="H1900" s="2">
        <f>'Moving Avg'!G1900</f>
        <v>0</v>
      </c>
      <c r="I1900" s="2">
        <f>'Moving Avg'!H1900</f>
        <v>0</v>
      </c>
      <c r="J1900" s="6" t="str">
        <f>OBV!F1900</f>
        <v>NEUTRAL</v>
      </c>
      <c r="K1900" s="6" t="str">
        <f>OBV!G1900</f>
        <v>NEUTRAL</v>
      </c>
      <c r="L1900" s="6" t="str">
        <f>OBV!H1900</f>
        <v>NEUTRAL</v>
      </c>
      <c r="M1900" s="8">
        <f t="shared" si="290"/>
        <v>50</v>
      </c>
      <c r="N1900" s="8">
        <f t="shared" si="291"/>
        <v>0</v>
      </c>
      <c r="O1900" s="8">
        <f t="shared" si="292"/>
        <v>0</v>
      </c>
      <c r="P1900" s="8">
        <f t="shared" si="293"/>
        <v>33</v>
      </c>
      <c r="Q1900" s="9">
        <f t="shared" si="294"/>
        <v>22.45</v>
      </c>
      <c r="R1900" s="9">
        <f t="shared" si="295"/>
        <v>18.25</v>
      </c>
      <c r="S1900" s="9">
        <f t="shared" si="296"/>
        <v>22.35</v>
      </c>
      <c r="T1900" s="9">
        <f t="shared" si="297"/>
        <v>20.75</v>
      </c>
      <c r="U1900" s="8">
        <f t="shared" si="298"/>
        <v>21.016666666666669</v>
      </c>
      <c r="V1900" s="8">
        <f t="shared" si="299"/>
        <v>20.950000000000003</v>
      </c>
    </row>
    <row r="1901" spans="1:22" ht="13.5" x14ac:dyDescent="0.25">
      <c r="A1901" s="3">
        <f>RSI!A1901</f>
        <v>0</v>
      </c>
      <c r="B1901" s="2">
        <f>RSI!B1901</f>
        <v>0</v>
      </c>
      <c r="C1901" s="2">
        <f>RSI!I1901</f>
        <v>6.1198260340887316</v>
      </c>
      <c r="D1901" s="2">
        <f>MACD!E1901</f>
        <v>-3.1968226742730584E-30</v>
      </c>
      <c r="E1901" s="2">
        <f>MACD!F1901</f>
        <v>-4.7012098151074414E-30</v>
      </c>
      <c r="F1901" s="2">
        <f>'Moving Avg'!D1901</f>
        <v>0</v>
      </c>
      <c r="G1901" s="2">
        <f>'Moving Avg'!F1901</f>
        <v>0</v>
      </c>
      <c r="H1901" s="2">
        <f>'Moving Avg'!G1901</f>
        <v>0</v>
      </c>
      <c r="I1901" s="2">
        <f>'Moving Avg'!H1901</f>
        <v>0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50</v>
      </c>
      <c r="N1901" s="8">
        <f t="shared" si="291"/>
        <v>0</v>
      </c>
      <c r="O1901" s="8">
        <f t="shared" si="292"/>
        <v>0</v>
      </c>
      <c r="P1901" s="8">
        <f t="shared" si="293"/>
        <v>33</v>
      </c>
      <c r="Q1901" s="9">
        <f t="shared" si="294"/>
        <v>22.45</v>
      </c>
      <c r="R1901" s="9">
        <f t="shared" si="295"/>
        <v>18.25</v>
      </c>
      <c r="S1901" s="9">
        <f t="shared" si="296"/>
        <v>22.35</v>
      </c>
      <c r="T1901" s="9">
        <f t="shared" si="297"/>
        <v>20.75</v>
      </c>
      <c r="U1901" s="8">
        <f t="shared" si="298"/>
        <v>21.016666666666669</v>
      </c>
      <c r="V1901" s="8">
        <f t="shared" si="299"/>
        <v>20.950000000000003</v>
      </c>
    </row>
    <row r="1902" spans="1:22" ht="13.5" x14ac:dyDescent="0.25">
      <c r="A1902" s="3">
        <f>RSI!A1902</f>
        <v>0</v>
      </c>
      <c r="B1902" s="2">
        <f>RSI!B1902</f>
        <v>0</v>
      </c>
      <c r="C1902" s="2">
        <f>RSI!I1902</f>
        <v>6.1198260340887316</v>
      </c>
      <c r="D1902" s="2">
        <f>MACD!E1902</f>
        <v>-2.9600209946972764E-30</v>
      </c>
      <c r="E1902" s="2">
        <f>MACD!F1902</f>
        <v>-4.3529720510254091E-30</v>
      </c>
      <c r="F1902" s="2">
        <f>'Moving Avg'!D1902</f>
        <v>0</v>
      </c>
      <c r="G1902" s="2">
        <f>'Moving Avg'!F1902</f>
        <v>0</v>
      </c>
      <c r="H1902" s="2">
        <f>'Moving Avg'!G1902</f>
        <v>0</v>
      </c>
      <c r="I1902" s="2">
        <f>'Moving Avg'!H1902</f>
        <v>0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50</v>
      </c>
      <c r="N1902" s="8">
        <f t="shared" si="291"/>
        <v>0</v>
      </c>
      <c r="O1902" s="8">
        <f t="shared" si="292"/>
        <v>0</v>
      </c>
      <c r="P1902" s="8">
        <f t="shared" si="293"/>
        <v>33</v>
      </c>
      <c r="Q1902" s="9">
        <f t="shared" si="294"/>
        <v>22.45</v>
      </c>
      <c r="R1902" s="9">
        <f t="shared" si="295"/>
        <v>18.25</v>
      </c>
      <c r="S1902" s="9">
        <f t="shared" si="296"/>
        <v>22.35</v>
      </c>
      <c r="T1902" s="9">
        <f t="shared" si="297"/>
        <v>20.75</v>
      </c>
      <c r="U1902" s="8">
        <f t="shared" si="298"/>
        <v>21.016666666666669</v>
      </c>
      <c r="V1902" s="8">
        <f t="shared" si="299"/>
        <v>20.950000000000003</v>
      </c>
    </row>
    <row r="1903" spans="1:22" ht="13.5" x14ac:dyDescent="0.25">
      <c r="A1903" s="3">
        <f>RSI!A1903</f>
        <v>0</v>
      </c>
      <c r="B1903" s="2">
        <f>RSI!B1903</f>
        <v>0</v>
      </c>
      <c r="C1903" s="2">
        <f>RSI!I1903</f>
        <v>6.1198260340887316</v>
      </c>
      <c r="D1903" s="2">
        <f>MACD!E1903</f>
        <v>-2.7407601802752558E-30</v>
      </c>
      <c r="E1903" s="2">
        <f>MACD!F1903</f>
        <v>-4.0305296768753785E-30</v>
      </c>
      <c r="F1903" s="2">
        <f>'Moving Avg'!D1903</f>
        <v>0</v>
      </c>
      <c r="G1903" s="2">
        <f>'Moving Avg'!F1903</f>
        <v>0</v>
      </c>
      <c r="H1903" s="2">
        <f>'Moving Avg'!G1903</f>
        <v>0</v>
      </c>
      <c r="I1903" s="2">
        <f>'Moving Avg'!H1903</f>
        <v>0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50</v>
      </c>
      <c r="N1903" s="8">
        <f t="shared" si="291"/>
        <v>0</v>
      </c>
      <c r="O1903" s="8">
        <f t="shared" si="292"/>
        <v>0</v>
      </c>
      <c r="P1903" s="8">
        <f t="shared" si="293"/>
        <v>33</v>
      </c>
      <c r="Q1903" s="9">
        <f t="shared" si="294"/>
        <v>22.45</v>
      </c>
      <c r="R1903" s="9">
        <f t="shared" si="295"/>
        <v>18.25</v>
      </c>
      <c r="S1903" s="9">
        <f t="shared" si="296"/>
        <v>22.35</v>
      </c>
      <c r="T1903" s="9">
        <f t="shared" si="297"/>
        <v>20.75</v>
      </c>
      <c r="U1903" s="8">
        <f t="shared" si="298"/>
        <v>21.016666666666669</v>
      </c>
      <c r="V1903" s="8">
        <f t="shared" si="299"/>
        <v>20.950000000000003</v>
      </c>
    </row>
    <row r="1904" spans="1:22" ht="13.5" x14ac:dyDescent="0.25">
      <c r="A1904" s="3">
        <f>RSI!A1904</f>
        <v>0</v>
      </c>
      <c r="B1904" s="2">
        <f>RSI!B1904</f>
        <v>0</v>
      </c>
      <c r="C1904" s="2">
        <f>RSI!I1904</f>
        <v>6.1198260340887316</v>
      </c>
      <c r="D1904" s="2">
        <f>MACD!E1904</f>
        <v>-2.537740907662274E-30</v>
      </c>
      <c r="E1904" s="2">
        <f>MACD!F1904</f>
        <v>-3.731971923032758E-30</v>
      </c>
      <c r="F1904" s="2">
        <f>'Moving Avg'!D1904</f>
        <v>0</v>
      </c>
      <c r="G1904" s="2">
        <f>'Moving Avg'!F1904</f>
        <v>0</v>
      </c>
      <c r="H1904" s="2">
        <f>'Moving Avg'!G1904</f>
        <v>0</v>
      </c>
      <c r="I1904" s="2">
        <f>'Moving Avg'!H1904</f>
        <v>0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50</v>
      </c>
      <c r="N1904" s="8">
        <f t="shared" si="291"/>
        <v>0</v>
      </c>
      <c r="O1904" s="8">
        <f t="shared" si="292"/>
        <v>0</v>
      </c>
      <c r="P1904" s="8">
        <f t="shared" si="293"/>
        <v>33</v>
      </c>
      <c r="Q1904" s="9">
        <f t="shared" si="294"/>
        <v>22.45</v>
      </c>
      <c r="R1904" s="9">
        <f t="shared" si="295"/>
        <v>18.25</v>
      </c>
      <c r="S1904" s="9">
        <f t="shared" si="296"/>
        <v>22.35</v>
      </c>
      <c r="T1904" s="9">
        <f t="shared" si="297"/>
        <v>20.75</v>
      </c>
      <c r="U1904" s="8">
        <f t="shared" si="298"/>
        <v>21.016666666666669</v>
      </c>
      <c r="V1904" s="8">
        <f t="shared" si="299"/>
        <v>20.950000000000003</v>
      </c>
    </row>
    <row r="1905" spans="1:22" ht="13.5" x14ac:dyDescent="0.25">
      <c r="A1905" s="3">
        <f>RSI!A1905</f>
        <v>0</v>
      </c>
      <c r="B1905" s="2">
        <f>RSI!B1905</f>
        <v>0</v>
      </c>
      <c r="C1905" s="2">
        <f>RSI!I1905</f>
        <v>6.1198260340887316</v>
      </c>
      <c r="D1905" s="2">
        <f>MACD!E1905</f>
        <v>-2.3497600996872907E-30</v>
      </c>
      <c r="E1905" s="2">
        <f>MACD!F1905</f>
        <v>-3.4555295583636647E-30</v>
      </c>
      <c r="F1905" s="2">
        <f>'Moving Avg'!D1905</f>
        <v>0</v>
      </c>
      <c r="G1905" s="2">
        <f>'Moving Avg'!F1905</f>
        <v>0</v>
      </c>
      <c r="H1905" s="2">
        <f>'Moving Avg'!G1905</f>
        <v>0</v>
      </c>
      <c r="I1905" s="2">
        <f>'Moving Avg'!H1905</f>
        <v>0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50</v>
      </c>
      <c r="N1905" s="8">
        <f t="shared" si="291"/>
        <v>0</v>
      </c>
      <c r="O1905" s="8">
        <f t="shared" si="292"/>
        <v>0</v>
      </c>
      <c r="P1905" s="8">
        <f t="shared" si="293"/>
        <v>33</v>
      </c>
      <c r="Q1905" s="9">
        <f t="shared" si="294"/>
        <v>22.45</v>
      </c>
      <c r="R1905" s="9">
        <f t="shared" si="295"/>
        <v>18.25</v>
      </c>
      <c r="S1905" s="9">
        <f t="shared" si="296"/>
        <v>22.35</v>
      </c>
      <c r="T1905" s="9">
        <f t="shared" si="297"/>
        <v>20.75</v>
      </c>
      <c r="U1905" s="8">
        <f t="shared" si="298"/>
        <v>21.016666666666669</v>
      </c>
      <c r="V1905" s="8">
        <f t="shared" si="299"/>
        <v>20.950000000000003</v>
      </c>
    </row>
    <row r="1906" spans="1:22" ht="13.5" x14ac:dyDescent="0.25">
      <c r="A1906" s="3">
        <f>RSI!A1906</f>
        <v>0</v>
      </c>
      <c r="B1906" s="2">
        <f>RSI!B1906</f>
        <v>0</v>
      </c>
      <c r="C1906" s="2">
        <f>RSI!I1906</f>
        <v>6.1198260340887316</v>
      </c>
      <c r="D1906" s="2">
        <f>MACD!E1906</f>
        <v>-2.1757037960067508E-30</v>
      </c>
      <c r="E1906" s="2">
        <f>MACD!F1906</f>
        <v>-3.1995644058922821E-30</v>
      </c>
      <c r="F1906" s="2">
        <f>'Moving Avg'!D1906</f>
        <v>0</v>
      </c>
      <c r="G1906" s="2">
        <f>'Moving Avg'!F1906</f>
        <v>0</v>
      </c>
      <c r="H1906" s="2">
        <f>'Moving Avg'!G1906</f>
        <v>0</v>
      </c>
      <c r="I1906" s="2">
        <f>'Moving Avg'!H1906</f>
        <v>0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50</v>
      </c>
      <c r="N1906" s="8">
        <f t="shared" si="291"/>
        <v>0</v>
      </c>
      <c r="O1906" s="8">
        <f t="shared" si="292"/>
        <v>0</v>
      </c>
      <c r="P1906" s="8">
        <f t="shared" si="293"/>
        <v>33</v>
      </c>
      <c r="Q1906" s="9">
        <f t="shared" si="294"/>
        <v>22.45</v>
      </c>
      <c r="R1906" s="9">
        <f t="shared" si="295"/>
        <v>18.25</v>
      </c>
      <c r="S1906" s="9">
        <f t="shared" si="296"/>
        <v>22.35</v>
      </c>
      <c r="T1906" s="9">
        <f t="shared" si="297"/>
        <v>20.75</v>
      </c>
      <c r="U1906" s="8">
        <f t="shared" si="298"/>
        <v>21.016666666666669</v>
      </c>
      <c r="V1906" s="8">
        <f t="shared" si="299"/>
        <v>20.950000000000003</v>
      </c>
    </row>
    <row r="1907" spans="1:22" ht="13.5" x14ac:dyDescent="0.25">
      <c r="A1907" s="3">
        <f>RSI!A1907</f>
        <v>0</v>
      </c>
      <c r="B1907" s="2">
        <f>RSI!B1907</f>
        <v>0</v>
      </c>
      <c r="C1907" s="2">
        <f>RSI!I1907</f>
        <v>6.1198260340887316</v>
      </c>
      <c r="D1907" s="2">
        <f>MACD!E1907</f>
        <v>-2.0145405518581026E-30</v>
      </c>
      <c r="E1907" s="2">
        <f>MACD!F1907</f>
        <v>-2.9625596350854462E-30</v>
      </c>
      <c r="F1907" s="2">
        <f>'Moving Avg'!D1907</f>
        <v>0</v>
      </c>
      <c r="G1907" s="2">
        <f>'Moving Avg'!F1907</f>
        <v>0</v>
      </c>
      <c r="H1907" s="2">
        <f>'Moving Avg'!G1907</f>
        <v>0</v>
      </c>
      <c r="I1907" s="2">
        <f>'Moving Avg'!H1907</f>
        <v>0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50</v>
      </c>
      <c r="N1907" s="8">
        <f t="shared" si="291"/>
        <v>0</v>
      </c>
      <c r="O1907" s="8">
        <f t="shared" si="292"/>
        <v>0</v>
      </c>
      <c r="P1907" s="8">
        <f t="shared" si="293"/>
        <v>33</v>
      </c>
      <c r="Q1907" s="9">
        <f t="shared" si="294"/>
        <v>22.45</v>
      </c>
      <c r="R1907" s="9">
        <f t="shared" si="295"/>
        <v>18.25</v>
      </c>
      <c r="S1907" s="9">
        <f t="shared" si="296"/>
        <v>22.35</v>
      </c>
      <c r="T1907" s="9">
        <f t="shared" si="297"/>
        <v>20.75</v>
      </c>
      <c r="U1907" s="8">
        <f t="shared" si="298"/>
        <v>21.016666666666669</v>
      </c>
      <c r="V1907" s="8">
        <f t="shared" si="299"/>
        <v>20.950000000000003</v>
      </c>
    </row>
    <row r="1908" spans="1:22" ht="13.5" x14ac:dyDescent="0.25">
      <c r="A1908" s="3">
        <f>RSI!A1908</f>
        <v>0</v>
      </c>
      <c r="B1908" s="2">
        <f>RSI!B1908</f>
        <v>0</v>
      </c>
      <c r="C1908" s="2">
        <f>RSI!I1908</f>
        <v>6.1198260340887316</v>
      </c>
      <c r="D1908" s="2">
        <f>MACD!E1908</f>
        <v>-1.8653153257945393E-30</v>
      </c>
      <c r="E1908" s="2">
        <f>MACD!F1908</f>
        <v>-2.743110773227265E-30</v>
      </c>
      <c r="F1908" s="2">
        <f>'Moving Avg'!D1908</f>
        <v>0</v>
      </c>
      <c r="G1908" s="2">
        <f>'Moving Avg'!F1908</f>
        <v>0</v>
      </c>
      <c r="H1908" s="2">
        <f>'Moving Avg'!G1908</f>
        <v>0</v>
      </c>
      <c r="I1908" s="2">
        <f>'Moving Avg'!H1908</f>
        <v>0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50</v>
      </c>
      <c r="N1908" s="8">
        <f t="shared" si="291"/>
        <v>0</v>
      </c>
      <c r="O1908" s="8">
        <f t="shared" si="292"/>
        <v>0</v>
      </c>
      <c r="P1908" s="8">
        <f t="shared" si="293"/>
        <v>33</v>
      </c>
      <c r="Q1908" s="9">
        <f t="shared" si="294"/>
        <v>22.45</v>
      </c>
      <c r="R1908" s="9">
        <f t="shared" si="295"/>
        <v>18.25</v>
      </c>
      <c r="S1908" s="9">
        <f t="shared" si="296"/>
        <v>22.35</v>
      </c>
      <c r="T1908" s="9">
        <f t="shared" si="297"/>
        <v>20.75</v>
      </c>
      <c r="U1908" s="8">
        <f t="shared" si="298"/>
        <v>21.016666666666669</v>
      </c>
      <c r="V1908" s="8">
        <f t="shared" si="299"/>
        <v>20.950000000000003</v>
      </c>
    </row>
    <row r="1909" spans="1:22" ht="13.5" x14ac:dyDescent="0.25">
      <c r="A1909" s="3">
        <f>RSI!A1909</f>
        <v>0</v>
      </c>
      <c r="B1909" s="2">
        <f>RSI!B1909</f>
        <v>0</v>
      </c>
      <c r="C1909" s="2">
        <f>RSI!I1909</f>
        <v>6.1198260340887316</v>
      </c>
      <c r="D1909" s="2">
        <f>MACD!E1909</f>
        <v>-1.7271438201801291E-30</v>
      </c>
      <c r="E1909" s="2">
        <f>MACD!F1909</f>
        <v>-2.539917382617838E-30</v>
      </c>
      <c r="F1909" s="2">
        <f>'Moving Avg'!D1909</f>
        <v>0</v>
      </c>
      <c r="G1909" s="2">
        <f>'Moving Avg'!F1909</f>
        <v>0</v>
      </c>
      <c r="H1909" s="2">
        <f>'Moving Avg'!G1909</f>
        <v>0</v>
      </c>
      <c r="I1909" s="2">
        <f>'Moving Avg'!H1909</f>
        <v>0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50</v>
      </c>
      <c r="N1909" s="8">
        <f t="shared" si="291"/>
        <v>0</v>
      </c>
      <c r="O1909" s="8">
        <f t="shared" si="292"/>
        <v>0</v>
      </c>
      <c r="P1909" s="8">
        <f t="shared" si="293"/>
        <v>33</v>
      </c>
      <c r="Q1909" s="9">
        <f t="shared" si="294"/>
        <v>22.45</v>
      </c>
      <c r="R1909" s="9">
        <f t="shared" si="295"/>
        <v>18.25</v>
      </c>
      <c r="S1909" s="9">
        <f t="shared" si="296"/>
        <v>22.35</v>
      </c>
      <c r="T1909" s="9">
        <f t="shared" si="297"/>
        <v>20.75</v>
      </c>
      <c r="U1909" s="8">
        <f t="shared" si="298"/>
        <v>21.016666666666669</v>
      </c>
      <c r="V1909" s="8">
        <f t="shared" si="299"/>
        <v>20.950000000000003</v>
      </c>
    </row>
    <row r="1910" spans="1:22" ht="13.5" x14ac:dyDescent="0.25">
      <c r="A1910" s="3">
        <f>RSI!A1910</f>
        <v>0</v>
      </c>
      <c r="B1910" s="2">
        <f>RSI!B1910</f>
        <v>0</v>
      </c>
      <c r="C1910" s="2">
        <f>RSI!I1910</f>
        <v>6.1198260340887316</v>
      </c>
      <c r="D1910" s="2">
        <f>MACD!E1910</f>
        <v>-1.599207240907527E-30</v>
      </c>
      <c r="E1910" s="2">
        <f>MACD!F1910</f>
        <v>-2.3517753542757759E-30</v>
      </c>
      <c r="F1910" s="2">
        <f>'Moving Avg'!D1910</f>
        <v>0</v>
      </c>
      <c r="G1910" s="2">
        <f>'Moving Avg'!F1910</f>
        <v>0</v>
      </c>
      <c r="H1910" s="2">
        <f>'Moving Avg'!G1910</f>
        <v>0</v>
      </c>
      <c r="I1910" s="2">
        <f>'Moving Avg'!H1910</f>
        <v>0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50</v>
      </c>
      <c r="N1910" s="8">
        <f t="shared" si="291"/>
        <v>0</v>
      </c>
      <c r="O1910" s="8">
        <f t="shared" si="292"/>
        <v>0</v>
      </c>
      <c r="P1910" s="8">
        <f t="shared" si="293"/>
        <v>33</v>
      </c>
      <c r="Q1910" s="9">
        <f t="shared" si="294"/>
        <v>22.45</v>
      </c>
      <c r="R1910" s="9">
        <f t="shared" si="295"/>
        <v>18.25</v>
      </c>
      <c r="S1910" s="9">
        <f t="shared" si="296"/>
        <v>22.35</v>
      </c>
      <c r="T1910" s="9">
        <f t="shared" si="297"/>
        <v>20.75</v>
      </c>
      <c r="U1910" s="8">
        <f t="shared" si="298"/>
        <v>21.016666666666669</v>
      </c>
      <c r="V1910" s="8">
        <f t="shared" si="299"/>
        <v>20.950000000000003</v>
      </c>
    </row>
    <row r="1911" spans="1:22" ht="13.5" x14ac:dyDescent="0.25">
      <c r="A1911" s="3">
        <f>RSI!A1911</f>
        <v>0</v>
      </c>
      <c r="B1911" s="2">
        <f>RSI!B1911</f>
        <v>0</v>
      </c>
      <c r="C1911" s="2">
        <f>RSI!I1911</f>
        <v>6.1198260340887316</v>
      </c>
      <c r="D1911" s="2">
        <f>MACD!E1911</f>
        <v>-1.4807474452847472E-30</v>
      </c>
      <c r="E1911" s="2">
        <f>MACD!F1911</f>
        <v>-2.1775697724775701E-30</v>
      </c>
      <c r="F1911" s="2">
        <f>'Moving Avg'!D1911</f>
        <v>0</v>
      </c>
      <c r="G1911" s="2">
        <f>'Moving Avg'!F1911</f>
        <v>0</v>
      </c>
      <c r="H1911" s="2">
        <f>'Moving Avg'!G1911</f>
        <v>0</v>
      </c>
      <c r="I1911" s="2">
        <f>'Moving Avg'!H1911</f>
        <v>0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50</v>
      </c>
      <c r="N1911" s="8">
        <f t="shared" si="291"/>
        <v>0</v>
      </c>
      <c r="O1911" s="8">
        <f t="shared" si="292"/>
        <v>0</v>
      </c>
      <c r="P1911" s="8">
        <f t="shared" si="293"/>
        <v>33</v>
      </c>
      <c r="Q1911" s="9">
        <f t="shared" si="294"/>
        <v>22.45</v>
      </c>
      <c r="R1911" s="9">
        <f t="shared" si="295"/>
        <v>18.25</v>
      </c>
      <c r="S1911" s="9">
        <f t="shared" si="296"/>
        <v>22.35</v>
      </c>
      <c r="T1911" s="9">
        <f t="shared" si="297"/>
        <v>20.75</v>
      </c>
      <c r="U1911" s="8">
        <f t="shared" si="298"/>
        <v>21.016666666666669</v>
      </c>
      <c r="V1911" s="8">
        <f t="shared" si="299"/>
        <v>20.950000000000003</v>
      </c>
    </row>
    <row r="1912" spans="1:22" ht="13.5" x14ac:dyDescent="0.25">
      <c r="A1912" s="3">
        <f>RSI!A1912</f>
        <v>0</v>
      </c>
      <c r="B1912" s="2">
        <f>RSI!B1912</f>
        <v>0</v>
      </c>
      <c r="C1912" s="2">
        <f>RSI!I1912</f>
        <v>6.1198260340887316</v>
      </c>
      <c r="D1912" s="2">
        <f>MACD!E1912</f>
        <v>-1.3710624493377288E-30</v>
      </c>
      <c r="E1912" s="2">
        <f>MACD!F1912</f>
        <v>-2.016268307849602E-30</v>
      </c>
      <c r="F1912" s="2">
        <f>'Moving Avg'!D1912</f>
        <v>0</v>
      </c>
      <c r="G1912" s="2">
        <f>'Moving Avg'!F1912</f>
        <v>0</v>
      </c>
      <c r="H1912" s="2">
        <f>'Moving Avg'!G1912</f>
        <v>0</v>
      </c>
      <c r="I1912" s="2">
        <f>'Moving Avg'!H1912</f>
        <v>0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50</v>
      </c>
      <c r="N1912" s="8">
        <f t="shared" si="291"/>
        <v>0</v>
      </c>
      <c r="O1912" s="8">
        <f t="shared" si="292"/>
        <v>0</v>
      </c>
      <c r="P1912" s="8">
        <f t="shared" si="293"/>
        <v>33</v>
      </c>
      <c r="Q1912" s="9">
        <f t="shared" si="294"/>
        <v>22.45</v>
      </c>
      <c r="R1912" s="9">
        <f t="shared" si="295"/>
        <v>18.25</v>
      </c>
      <c r="S1912" s="9">
        <f t="shared" si="296"/>
        <v>22.35</v>
      </c>
      <c r="T1912" s="9">
        <f t="shared" si="297"/>
        <v>20.75</v>
      </c>
      <c r="U1912" s="8">
        <f t="shared" si="298"/>
        <v>21.016666666666669</v>
      </c>
      <c r="V1912" s="8">
        <f t="shared" si="299"/>
        <v>20.950000000000003</v>
      </c>
    </row>
    <row r="1913" spans="1:22" ht="13.5" x14ac:dyDescent="0.25">
      <c r="A1913" s="3">
        <f>RSI!A1913</f>
        <v>0</v>
      </c>
      <c r="B1913" s="2">
        <f>RSI!B1913</f>
        <v>0</v>
      </c>
      <c r="C1913" s="2">
        <f>RSI!I1913</f>
        <v>6.1198260340887316</v>
      </c>
      <c r="D1913" s="2">
        <f>MACD!E1913</f>
        <v>-1.2695022679053045E-30</v>
      </c>
      <c r="E1913" s="2">
        <f>MACD!F1913</f>
        <v>-1.8669150998607426E-30</v>
      </c>
      <c r="F1913" s="2">
        <f>'Moving Avg'!D1913</f>
        <v>0</v>
      </c>
      <c r="G1913" s="2">
        <f>'Moving Avg'!F1913</f>
        <v>0</v>
      </c>
      <c r="H1913" s="2">
        <f>'Moving Avg'!G1913</f>
        <v>0</v>
      </c>
      <c r="I1913" s="2">
        <f>'Moving Avg'!H1913</f>
        <v>0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50</v>
      </c>
      <c r="N1913" s="8">
        <f t="shared" si="291"/>
        <v>0</v>
      </c>
      <c r="O1913" s="8">
        <f t="shared" si="292"/>
        <v>0</v>
      </c>
      <c r="P1913" s="8">
        <f t="shared" si="293"/>
        <v>33</v>
      </c>
      <c r="Q1913" s="9">
        <f t="shared" si="294"/>
        <v>22.45</v>
      </c>
      <c r="R1913" s="9">
        <f t="shared" si="295"/>
        <v>18.25</v>
      </c>
      <c r="S1913" s="9">
        <f t="shared" si="296"/>
        <v>22.35</v>
      </c>
      <c r="T1913" s="9">
        <f t="shared" si="297"/>
        <v>20.75</v>
      </c>
      <c r="U1913" s="8">
        <f t="shared" si="298"/>
        <v>21.016666666666669</v>
      </c>
      <c r="V1913" s="8">
        <f t="shared" si="299"/>
        <v>20.950000000000003</v>
      </c>
    </row>
    <row r="1914" spans="1:22" ht="13.5" x14ac:dyDescent="0.25">
      <c r="A1914" s="3">
        <f>RSI!A1914</f>
        <v>0</v>
      </c>
      <c r="B1914" s="2">
        <f>RSI!B1914</f>
        <v>0</v>
      </c>
      <c r="C1914" s="2">
        <f>RSI!I1914</f>
        <v>6.11982603408876</v>
      </c>
      <c r="D1914" s="2">
        <f>MACD!E1914</f>
        <v>-1.175465062875282E-30</v>
      </c>
      <c r="E1914" s="2">
        <f>MACD!F1914</f>
        <v>-1.7286250924636503E-30</v>
      </c>
      <c r="F1914" s="2">
        <f>'Moving Avg'!D1914</f>
        <v>0</v>
      </c>
      <c r="G1914" s="2">
        <f>'Moving Avg'!F1914</f>
        <v>0</v>
      </c>
      <c r="H1914" s="2">
        <f>'Moving Avg'!G1914</f>
        <v>0</v>
      </c>
      <c r="I1914" s="2">
        <f>'Moving Avg'!H1914</f>
        <v>0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50</v>
      </c>
      <c r="N1914" s="8">
        <f t="shared" si="291"/>
        <v>0</v>
      </c>
      <c r="O1914" s="8">
        <f t="shared" si="292"/>
        <v>0</v>
      </c>
      <c r="P1914" s="8">
        <f t="shared" si="293"/>
        <v>33</v>
      </c>
      <c r="Q1914" s="9">
        <f t="shared" si="294"/>
        <v>22.45</v>
      </c>
      <c r="R1914" s="9">
        <f t="shared" si="295"/>
        <v>18.25</v>
      </c>
      <c r="S1914" s="9">
        <f t="shared" si="296"/>
        <v>22.35</v>
      </c>
      <c r="T1914" s="9">
        <f t="shared" si="297"/>
        <v>20.75</v>
      </c>
      <c r="U1914" s="8">
        <f t="shared" si="298"/>
        <v>21.016666666666669</v>
      </c>
      <c r="V1914" s="8">
        <f t="shared" si="299"/>
        <v>20.950000000000003</v>
      </c>
    </row>
    <row r="1915" spans="1:22" ht="13.5" x14ac:dyDescent="0.25">
      <c r="A1915" s="3">
        <f>RSI!A1915</f>
        <v>0</v>
      </c>
      <c r="B1915" s="2">
        <f>RSI!B1915</f>
        <v>0</v>
      </c>
      <c r="C1915" s="2">
        <f>RSI!I1915</f>
        <v>6.11982603408876</v>
      </c>
      <c r="D1915" s="2">
        <f>MACD!E1915</f>
        <v>-1.0883935767363722E-30</v>
      </c>
      <c r="E1915" s="2">
        <f>MACD!F1915</f>
        <v>-1.6005787893181947E-30</v>
      </c>
      <c r="F1915" s="2">
        <f>'Moving Avg'!D1915</f>
        <v>0</v>
      </c>
      <c r="G1915" s="2">
        <f>'Moving Avg'!F1915</f>
        <v>0</v>
      </c>
      <c r="H1915" s="2">
        <f>'Moving Avg'!G1915</f>
        <v>0</v>
      </c>
      <c r="I1915" s="2">
        <f>'Moving Avg'!H1915</f>
        <v>0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50</v>
      </c>
      <c r="N1915" s="8">
        <f t="shared" si="291"/>
        <v>0</v>
      </c>
      <c r="O1915" s="8">
        <f t="shared" si="292"/>
        <v>0</v>
      </c>
      <c r="P1915" s="8">
        <f t="shared" si="293"/>
        <v>33</v>
      </c>
      <c r="Q1915" s="9">
        <f t="shared" si="294"/>
        <v>22.45</v>
      </c>
      <c r="R1915" s="9">
        <f t="shared" si="295"/>
        <v>18.25</v>
      </c>
      <c r="S1915" s="9">
        <f t="shared" si="296"/>
        <v>22.35</v>
      </c>
      <c r="T1915" s="9">
        <f t="shared" si="297"/>
        <v>20.75</v>
      </c>
      <c r="U1915" s="8">
        <f t="shared" si="298"/>
        <v>21.016666666666669</v>
      </c>
      <c r="V1915" s="8">
        <f t="shared" si="299"/>
        <v>20.950000000000003</v>
      </c>
    </row>
    <row r="1916" spans="1:22" ht="13.5" x14ac:dyDescent="0.25">
      <c r="A1916" s="3">
        <f>RSI!A1916</f>
        <v>0</v>
      </c>
      <c r="B1916" s="2">
        <f>RSI!B1916</f>
        <v>0</v>
      </c>
      <c r="C1916" s="2">
        <f>RSI!I1916</f>
        <v>6.11982603408876</v>
      </c>
      <c r="D1916" s="2">
        <f>MACD!E1916</f>
        <v>-1.0077718303114557E-30</v>
      </c>
      <c r="E1916" s="2">
        <f>MACD!F1916</f>
        <v>-1.482017397516847E-30</v>
      </c>
      <c r="F1916" s="2">
        <f>'Moving Avg'!D1916</f>
        <v>0</v>
      </c>
      <c r="G1916" s="2">
        <f>'Moving Avg'!F1916</f>
        <v>0</v>
      </c>
      <c r="H1916" s="2">
        <f>'Moving Avg'!G1916</f>
        <v>0</v>
      </c>
      <c r="I1916" s="2">
        <f>'Moving Avg'!H1916</f>
        <v>0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50</v>
      </c>
      <c r="N1916" s="8">
        <f t="shared" si="291"/>
        <v>0</v>
      </c>
      <c r="O1916" s="8">
        <f t="shared" si="292"/>
        <v>0</v>
      </c>
      <c r="P1916" s="8">
        <f t="shared" si="293"/>
        <v>33</v>
      </c>
      <c r="Q1916" s="9">
        <f t="shared" si="294"/>
        <v>22.45</v>
      </c>
      <c r="R1916" s="9">
        <f t="shared" si="295"/>
        <v>18.25</v>
      </c>
      <c r="S1916" s="9">
        <f t="shared" si="296"/>
        <v>22.35</v>
      </c>
      <c r="T1916" s="9">
        <f t="shared" si="297"/>
        <v>20.75</v>
      </c>
      <c r="U1916" s="8">
        <f t="shared" si="298"/>
        <v>21.016666666666669</v>
      </c>
      <c r="V1916" s="8">
        <f t="shared" si="299"/>
        <v>20.950000000000003</v>
      </c>
    </row>
    <row r="1917" spans="1:22" ht="13.5" x14ac:dyDescent="0.25">
      <c r="A1917" s="3">
        <f>RSI!A1917</f>
        <v>0</v>
      </c>
      <c r="B1917" s="2">
        <f>RSI!B1917</f>
        <v>0</v>
      </c>
      <c r="C1917" s="2">
        <f>RSI!I1917</f>
        <v>6.11982603408876</v>
      </c>
      <c r="D1917" s="2">
        <f>MACD!E1917</f>
        <v>-9.331220651031997E-31</v>
      </c>
      <c r="E1917" s="2">
        <f>MACD!F1917</f>
        <v>-1.3722383310341176E-30</v>
      </c>
      <c r="F1917" s="2">
        <f>'Moving Avg'!D1917</f>
        <v>0</v>
      </c>
      <c r="G1917" s="2">
        <f>'Moving Avg'!F1917</f>
        <v>0</v>
      </c>
      <c r="H1917" s="2">
        <f>'Moving Avg'!G1917</f>
        <v>0</v>
      </c>
      <c r="I1917" s="2">
        <f>'Moving Avg'!H1917</f>
        <v>0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50</v>
      </c>
      <c r="N1917" s="8">
        <f t="shared" si="291"/>
        <v>0</v>
      </c>
      <c r="O1917" s="8">
        <f t="shared" si="292"/>
        <v>0</v>
      </c>
      <c r="P1917" s="8">
        <f t="shared" si="293"/>
        <v>33</v>
      </c>
      <c r="Q1917" s="9">
        <f t="shared" si="294"/>
        <v>22.45</v>
      </c>
      <c r="R1917" s="9">
        <f t="shared" si="295"/>
        <v>18.25</v>
      </c>
      <c r="S1917" s="9">
        <f t="shared" si="296"/>
        <v>22.35</v>
      </c>
      <c r="T1917" s="9">
        <f t="shared" si="297"/>
        <v>20.75</v>
      </c>
      <c r="U1917" s="8">
        <f t="shared" si="298"/>
        <v>21.016666666666669</v>
      </c>
      <c r="V1917" s="8">
        <f t="shared" si="299"/>
        <v>20.950000000000003</v>
      </c>
    </row>
    <row r="1918" spans="1:22" ht="13.5" x14ac:dyDescent="0.25">
      <c r="A1918" s="3">
        <f>RSI!A1918</f>
        <v>0</v>
      </c>
      <c r="B1918" s="2">
        <f>RSI!B1918</f>
        <v>0</v>
      </c>
      <c r="C1918" s="2">
        <f>RSI!I1918</f>
        <v>6.11982603408876</v>
      </c>
      <c r="D1918" s="2">
        <f>MACD!E1918</f>
        <v>-8.6400191213259223E-31</v>
      </c>
      <c r="E1918" s="2">
        <f>MACD!F1918</f>
        <v>-1.2705910472538126E-30</v>
      </c>
      <c r="F1918" s="2">
        <f>'Moving Avg'!D1918</f>
        <v>0</v>
      </c>
      <c r="G1918" s="2">
        <f>'Moving Avg'!F1918</f>
        <v>0</v>
      </c>
      <c r="H1918" s="2">
        <f>'Moving Avg'!G1918</f>
        <v>0</v>
      </c>
      <c r="I1918" s="2">
        <f>'Moving Avg'!H1918</f>
        <v>0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50</v>
      </c>
      <c r="N1918" s="8">
        <f t="shared" si="291"/>
        <v>0</v>
      </c>
      <c r="O1918" s="8">
        <f t="shared" si="292"/>
        <v>0</v>
      </c>
      <c r="P1918" s="8">
        <f t="shared" si="293"/>
        <v>33</v>
      </c>
      <c r="Q1918" s="9">
        <f t="shared" si="294"/>
        <v>22.45</v>
      </c>
      <c r="R1918" s="9">
        <f t="shared" si="295"/>
        <v>18.25</v>
      </c>
      <c r="S1918" s="9">
        <f t="shared" si="296"/>
        <v>22.35</v>
      </c>
      <c r="T1918" s="9">
        <f t="shared" si="297"/>
        <v>20.75</v>
      </c>
      <c r="U1918" s="8">
        <f t="shared" si="298"/>
        <v>21.016666666666669</v>
      </c>
      <c r="V1918" s="8">
        <f t="shared" si="299"/>
        <v>20.950000000000003</v>
      </c>
    </row>
    <row r="1919" spans="1:22" ht="13.5" x14ac:dyDescent="0.25">
      <c r="A1919" s="3">
        <f>RSI!A1919</f>
        <v>0</v>
      </c>
      <c r="B1919" s="2">
        <f>RSI!B1919</f>
        <v>0</v>
      </c>
      <c r="C1919" s="2">
        <f>RSI!I1919</f>
        <v>6.11982603408876</v>
      </c>
      <c r="D1919" s="2">
        <f>MACD!E1919</f>
        <v>-8.0000177049314093E-31</v>
      </c>
      <c r="E1919" s="2">
        <f>MACD!F1919</f>
        <v>-1.1764731919016784E-30</v>
      </c>
      <c r="F1919" s="2">
        <f>'Moving Avg'!D1919</f>
        <v>0</v>
      </c>
      <c r="G1919" s="2">
        <f>'Moving Avg'!F1919</f>
        <v>0</v>
      </c>
      <c r="H1919" s="2">
        <f>'Moving Avg'!G1919</f>
        <v>0</v>
      </c>
      <c r="I1919" s="2">
        <f>'Moving Avg'!H1919</f>
        <v>0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50</v>
      </c>
      <c r="N1919" s="8">
        <f t="shared" si="291"/>
        <v>0</v>
      </c>
      <c r="O1919" s="8">
        <f t="shared" si="292"/>
        <v>0</v>
      </c>
      <c r="P1919" s="8">
        <f t="shared" si="293"/>
        <v>33</v>
      </c>
      <c r="Q1919" s="9">
        <f t="shared" si="294"/>
        <v>22.45</v>
      </c>
      <c r="R1919" s="9">
        <f t="shared" si="295"/>
        <v>18.25</v>
      </c>
      <c r="S1919" s="9">
        <f t="shared" si="296"/>
        <v>22.35</v>
      </c>
      <c r="T1919" s="9">
        <f t="shared" si="297"/>
        <v>20.75</v>
      </c>
      <c r="U1919" s="8">
        <f t="shared" si="298"/>
        <v>21.016666666666669</v>
      </c>
      <c r="V1919" s="8">
        <f t="shared" si="299"/>
        <v>20.950000000000003</v>
      </c>
    </row>
    <row r="1920" spans="1:22" ht="13.5" x14ac:dyDescent="0.25">
      <c r="A1920" s="3">
        <f>RSI!A1920</f>
        <v>0</v>
      </c>
      <c r="B1920" s="2">
        <f>RSI!B1920</f>
        <v>0</v>
      </c>
      <c r="C1920" s="2">
        <f>RSI!I1920</f>
        <v>6.11982603408876</v>
      </c>
      <c r="D1920" s="2">
        <f>MACD!E1920</f>
        <v>-7.4074238008624161E-31</v>
      </c>
      <c r="E1920" s="2">
        <f>MACD!F1920</f>
        <v>-1.0893270295385912E-30</v>
      </c>
      <c r="F1920" s="2">
        <f>'Moving Avg'!D1920</f>
        <v>0</v>
      </c>
      <c r="G1920" s="2">
        <f>'Moving Avg'!F1920</f>
        <v>0</v>
      </c>
      <c r="H1920" s="2">
        <f>'Moving Avg'!G1920</f>
        <v>0</v>
      </c>
      <c r="I1920" s="2">
        <f>'Moving Avg'!H1920</f>
        <v>0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50</v>
      </c>
      <c r="N1920" s="8">
        <f t="shared" si="291"/>
        <v>0</v>
      </c>
      <c r="O1920" s="8">
        <f t="shared" si="292"/>
        <v>0</v>
      </c>
      <c r="P1920" s="8">
        <f t="shared" si="293"/>
        <v>33</v>
      </c>
      <c r="Q1920" s="9">
        <f t="shared" si="294"/>
        <v>22.45</v>
      </c>
      <c r="R1920" s="9">
        <f t="shared" si="295"/>
        <v>18.25</v>
      </c>
      <c r="S1920" s="9">
        <f t="shared" si="296"/>
        <v>22.35</v>
      </c>
      <c r="T1920" s="9">
        <f t="shared" si="297"/>
        <v>20.75</v>
      </c>
      <c r="U1920" s="8">
        <f t="shared" si="298"/>
        <v>21.016666666666669</v>
      </c>
      <c r="V1920" s="8">
        <f t="shared" si="299"/>
        <v>20.950000000000003</v>
      </c>
    </row>
    <row r="1921" spans="1:22" ht="13.5" x14ac:dyDescent="0.25">
      <c r="A1921" s="3">
        <f>RSI!A1921</f>
        <v>0</v>
      </c>
      <c r="B1921" s="2">
        <f>RSI!B1921</f>
        <v>0</v>
      </c>
      <c r="C1921" s="2">
        <f>RSI!I1921</f>
        <v>6.11982603408876</v>
      </c>
      <c r="D1921" s="2">
        <f>MACD!E1921</f>
        <v>-6.858725741539274E-31</v>
      </c>
      <c r="E1921" s="2">
        <f>MACD!F1921</f>
        <v>-1.0086361384616584E-30</v>
      </c>
      <c r="F1921" s="2">
        <f>'Moving Avg'!D1921</f>
        <v>0</v>
      </c>
      <c r="G1921" s="2">
        <f>'Moving Avg'!F1921</f>
        <v>0</v>
      </c>
      <c r="H1921" s="2">
        <f>'Moving Avg'!G1921</f>
        <v>0</v>
      </c>
      <c r="I1921" s="2">
        <f>'Moving Avg'!H1921</f>
        <v>0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50</v>
      </c>
      <c r="N1921" s="8">
        <f t="shared" si="291"/>
        <v>0</v>
      </c>
      <c r="O1921" s="8">
        <f t="shared" si="292"/>
        <v>0</v>
      </c>
      <c r="P1921" s="8">
        <f t="shared" si="293"/>
        <v>33</v>
      </c>
      <c r="Q1921" s="9">
        <f t="shared" si="294"/>
        <v>22.45</v>
      </c>
      <c r="R1921" s="9">
        <f t="shared" si="295"/>
        <v>18.25</v>
      </c>
      <c r="S1921" s="9">
        <f t="shared" si="296"/>
        <v>22.35</v>
      </c>
      <c r="T1921" s="9">
        <f t="shared" si="297"/>
        <v>20.75</v>
      </c>
      <c r="U1921" s="8">
        <f t="shared" si="298"/>
        <v>21.016666666666669</v>
      </c>
      <c r="V1921" s="8">
        <f t="shared" si="299"/>
        <v>20.950000000000003</v>
      </c>
    </row>
    <row r="1922" spans="1:22" ht="13.5" x14ac:dyDescent="0.25">
      <c r="A1922" s="3">
        <f>RSI!A1922</f>
        <v>0</v>
      </c>
      <c r="B1922" s="2">
        <f>RSI!B1922</f>
        <v>0</v>
      </c>
      <c r="C1922" s="2">
        <f>RSI!I1922</f>
        <v>6.11982603408876</v>
      </c>
      <c r="D1922" s="2">
        <f>MACD!E1922</f>
        <v>-6.3506719829067354E-31</v>
      </c>
      <c r="E1922" s="2">
        <f>MACD!F1922</f>
        <v>-9.3392235042746143E-31</v>
      </c>
      <c r="F1922" s="2">
        <f>'Moving Avg'!D1922</f>
        <v>0</v>
      </c>
      <c r="G1922" s="2">
        <f>'Moving Avg'!F1922</f>
        <v>0</v>
      </c>
      <c r="H1922" s="2">
        <f>'Moving Avg'!G1922</f>
        <v>0</v>
      </c>
      <c r="I1922" s="2">
        <f>'Moving Avg'!H1922</f>
        <v>0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50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22.45</v>
      </c>
      <c r="R1922" s="9">
        <f t="shared" si="295"/>
        <v>18.25</v>
      </c>
      <c r="S1922" s="9">
        <f t="shared" si="296"/>
        <v>22.35</v>
      </c>
      <c r="T1922" s="9">
        <f t="shared" si="297"/>
        <v>20.75</v>
      </c>
      <c r="U1922" s="8">
        <f t="shared" si="298"/>
        <v>21.016666666666669</v>
      </c>
      <c r="V1922" s="8">
        <f t="shared" si="299"/>
        <v>20.950000000000003</v>
      </c>
    </row>
    <row r="1923" spans="1:22" ht="13.5" x14ac:dyDescent="0.25">
      <c r="A1923" s="3">
        <f>RSI!A1923</f>
        <v>0</v>
      </c>
      <c r="B1923" s="2">
        <f>RSI!B1923</f>
        <v>0</v>
      </c>
      <c r="C1923" s="2">
        <f>RSI!I1923</f>
        <v>6.11982603408876</v>
      </c>
      <c r="D1923" s="2">
        <f>MACD!E1923</f>
        <v>-5.8802518360247552E-31</v>
      </c>
      <c r="E1923" s="2">
        <f>MACD!F1923</f>
        <v>-8.647429170624642E-31</v>
      </c>
      <c r="F1923" s="2">
        <f>'Moving Avg'!D1923</f>
        <v>0</v>
      </c>
      <c r="G1923" s="2">
        <f>'Moving Avg'!F1923</f>
        <v>0</v>
      </c>
      <c r="H1923" s="2">
        <f>'Moving Avg'!G1923</f>
        <v>0</v>
      </c>
      <c r="I1923" s="2">
        <f>'Moving Avg'!H1923</f>
        <v>0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50</v>
      </c>
      <c r="N1923" s="8">
        <f t="shared" si="301"/>
        <v>0</v>
      </c>
      <c r="O1923" s="8">
        <f t="shared" si="302"/>
        <v>0</v>
      </c>
      <c r="P1923" s="8">
        <f t="shared" si="303"/>
        <v>33</v>
      </c>
      <c r="Q1923" s="9">
        <f t="shared" ref="Q1923:Q1986" si="304">0.35*M1923+N1923*0.35+O1923*0.15+P1923*0.15</f>
        <v>22.45</v>
      </c>
      <c r="R1923" s="9">
        <f t="shared" ref="R1923:R1986" si="305">M1923*0.2+N1923*0.2+O1923*0.35+P1923*0.25</f>
        <v>18.25</v>
      </c>
      <c r="S1923" s="9">
        <f t="shared" ref="S1923:S1986" si="306">M1923*0.15+N1923*0.15+O1923*0.25+P1923*0.45</f>
        <v>22.35</v>
      </c>
      <c r="T1923" s="9">
        <f t="shared" ref="T1923:T1986" si="307">0.25*SUM(M1923:P1923)</f>
        <v>20.75</v>
      </c>
      <c r="U1923" s="8">
        <f t="shared" ref="U1923:U1986" si="308">SUM(Q1923:S1923)/3</f>
        <v>21.016666666666669</v>
      </c>
      <c r="V1923" s="8">
        <f t="shared" ref="V1923:V1986" si="309">SUM(Q1923:T1923)/4</f>
        <v>20.950000000000003</v>
      </c>
    </row>
    <row r="1924" spans="1:22" ht="13.5" x14ac:dyDescent="0.25">
      <c r="A1924" s="3">
        <f>RSI!A1924</f>
        <v>0</v>
      </c>
      <c r="B1924" s="2">
        <f>RSI!B1924</f>
        <v>0</v>
      </c>
      <c r="C1924" s="2">
        <f>RSI!I1924</f>
        <v>6.11982603408876</v>
      </c>
      <c r="D1924" s="2">
        <f>MACD!E1924</f>
        <v>-5.4446776259488478E-31</v>
      </c>
      <c r="E1924" s="2">
        <f>MACD!F1924</f>
        <v>-8.0068788616894833E-31</v>
      </c>
      <c r="F1924" s="2">
        <f>'Moving Avg'!D1924</f>
        <v>0</v>
      </c>
      <c r="G1924" s="2">
        <f>'Moving Avg'!F1924</f>
        <v>0</v>
      </c>
      <c r="H1924" s="2">
        <f>'Moving Avg'!G1924</f>
        <v>0</v>
      </c>
      <c r="I1924" s="2">
        <f>'Moving Avg'!H1924</f>
        <v>0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  <c r="M1924" s="8">
        <f t="shared" si="300"/>
        <v>50</v>
      </c>
      <c r="N1924" s="8">
        <f t="shared" si="301"/>
        <v>0</v>
      </c>
      <c r="O1924" s="8">
        <f t="shared" si="302"/>
        <v>0</v>
      </c>
      <c r="P1924" s="8">
        <f t="shared" si="303"/>
        <v>33</v>
      </c>
      <c r="Q1924" s="9">
        <f t="shared" si="304"/>
        <v>22.45</v>
      </c>
      <c r="R1924" s="9">
        <f t="shared" si="305"/>
        <v>18.25</v>
      </c>
      <c r="S1924" s="9">
        <f t="shared" si="306"/>
        <v>22.35</v>
      </c>
      <c r="T1924" s="9">
        <f t="shared" si="307"/>
        <v>20.75</v>
      </c>
      <c r="U1924" s="8">
        <f t="shared" si="308"/>
        <v>21.016666666666669</v>
      </c>
      <c r="V1924" s="8">
        <f t="shared" si="309"/>
        <v>20.950000000000003</v>
      </c>
    </row>
    <row r="1925" spans="1:22" ht="13.5" x14ac:dyDescent="0.25">
      <c r="A1925" s="3">
        <f>RSI!A1925</f>
        <v>0</v>
      </c>
      <c r="B1925" s="2">
        <f>RSI!B1925</f>
        <v>0</v>
      </c>
      <c r="C1925" s="2">
        <f>RSI!I1925</f>
        <v>6.11982603408876</v>
      </c>
      <c r="D1925" s="2">
        <f>MACD!E1925</f>
        <v>-5.0413681721748591E-31</v>
      </c>
      <c r="E1925" s="2">
        <f>MACD!F1925</f>
        <v>-7.4137767237865586E-31</v>
      </c>
      <c r="F1925" s="2">
        <f>'Moving Avg'!D1925</f>
        <v>0</v>
      </c>
      <c r="G1925" s="2">
        <f>'Moving Avg'!F1925</f>
        <v>0</v>
      </c>
      <c r="H1925" s="2">
        <f>'Moving Avg'!G1925</f>
        <v>0</v>
      </c>
      <c r="I1925" s="2">
        <f>'Moving Avg'!H1925</f>
        <v>0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  <c r="M1925" s="8">
        <f t="shared" si="300"/>
        <v>50</v>
      </c>
      <c r="N1925" s="8">
        <f t="shared" si="301"/>
        <v>0</v>
      </c>
      <c r="O1925" s="8">
        <f t="shared" si="302"/>
        <v>0</v>
      </c>
      <c r="P1925" s="8">
        <f t="shared" si="303"/>
        <v>33</v>
      </c>
      <c r="Q1925" s="9">
        <f t="shared" si="304"/>
        <v>22.45</v>
      </c>
      <c r="R1925" s="9">
        <f t="shared" si="305"/>
        <v>18.25</v>
      </c>
      <c r="S1925" s="9">
        <f t="shared" si="306"/>
        <v>22.35</v>
      </c>
      <c r="T1925" s="9">
        <f t="shared" si="307"/>
        <v>20.75</v>
      </c>
      <c r="U1925" s="8">
        <f t="shared" si="308"/>
        <v>21.016666666666669</v>
      </c>
      <c r="V1925" s="8">
        <f t="shared" si="309"/>
        <v>20.950000000000003</v>
      </c>
    </row>
    <row r="1926" spans="1:22" ht="13.5" x14ac:dyDescent="0.25">
      <c r="A1926" s="3">
        <f>RSI!A1926</f>
        <v>0</v>
      </c>
      <c r="B1926" s="2">
        <f>RSI!B1926</f>
        <v>0</v>
      </c>
      <c r="C1926" s="2">
        <f>RSI!I1926</f>
        <v>6.11982603408876</v>
      </c>
      <c r="D1926" s="2">
        <f>MACD!E1926</f>
        <v>-4.667933492754499E-31</v>
      </c>
      <c r="E1926" s="2">
        <f>MACD!F1926</f>
        <v>-6.8646080775801472E-31</v>
      </c>
      <c r="F1926" s="2">
        <f>'Moving Avg'!D1926</f>
        <v>0</v>
      </c>
      <c r="G1926" s="2">
        <f>'Moving Avg'!F1926</f>
        <v>0</v>
      </c>
      <c r="H1926" s="2">
        <f>'Moving Avg'!G1926</f>
        <v>0</v>
      </c>
      <c r="I1926" s="2">
        <f>'Moving Avg'!H1926</f>
        <v>0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50</v>
      </c>
      <c r="N1926" s="8">
        <f t="shared" si="301"/>
        <v>0</v>
      </c>
      <c r="O1926" s="8">
        <f t="shared" si="302"/>
        <v>0</v>
      </c>
      <c r="P1926" s="8">
        <f t="shared" si="303"/>
        <v>33</v>
      </c>
      <c r="Q1926" s="9">
        <f t="shared" si="304"/>
        <v>22.45</v>
      </c>
      <c r="R1926" s="9">
        <f t="shared" si="305"/>
        <v>18.25</v>
      </c>
      <c r="S1926" s="9">
        <f t="shared" si="306"/>
        <v>22.35</v>
      </c>
      <c r="T1926" s="9">
        <f t="shared" si="307"/>
        <v>20.75</v>
      </c>
      <c r="U1926" s="8">
        <f t="shared" si="308"/>
        <v>21.016666666666669</v>
      </c>
      <c r="V1926" s="8">
        <f t="shared" si="309"/>
        <v>20.950000000000003</v>
      </c>
    </row>
    <row r="1927" spans="1:22" ht="13.5" x14ac:dyDescent="0.25">
      <c r="A1927" s="3">
        <f>RSI!A1927</f>
        <v>0</v>
      </c>
      <c r="B1927" s="2">
        <f>RSI!B1927</f>
        <v>0</v>
      </c>
      <c r="C1927" s="2">
        <f>RSI!I1927</f>
        <v>6.11982603408876</v>
      </c>
      <c r="D1927" s="2">
        <f>MACD!E1927</f>
        <v>-4.3221606414393508E-31</v>
      </c>
      <c r="E1927" s="2">
        <f>MACD!F1927</f>
        <v>-6.3561185903519885E-31</v>
      </c>
      <c r="F1927" s="2">
        <f>'Moving Avg'!D1927</f>
        <v>0</v>
      </c>
      <c r="G1927" s="2">
        <f>'Moving Avg'!F1927</f>
        <v>0</v>
      </c>
      <c r="H1927" s="2">
        <f>'Moving Avg'!G1927</f>
        <v>0</v>
      </c>
      <c r="I1927" s="2">
        <f>'Moving Avg'!H1927</f>
        <v>0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50</v>
      </c>
      <c r="N1927" s="8">
        <f t="shared" si="301"/>
        <v>0</v>
      </c>
      <c r="O1927" s="8">
        <f t="shared" si="302"/>
        <v>0</v>
      </c>
      <c r="P1927" s="8">
        <f t="shared" si="303"/>
        <v>33</v>
      </c>
      <c r="Q1927" s="9">
        <f t="shared" si="304"/>
        <v>22.45</v>
      </c>
      <c r="R1927" s="9">
        <f t="shared" si="305"/>
        <v>18.25</v>
      </c>
      <c r="S1927" s="9">
        <f t="shared" si="306"/>
        <v>22.35</v>
      </c>
      <c r="T1927" s="9">
        <f t="shared" si="307"/>
        <v>20.75</v>
      </c>
      <c r="U1927" s="8">
        <f t="shared" si="308"/>
        <v>21.016666666666669</v>
      </c>
      <c r="V1927" s="8">
        <f t="shared" si="309"/>
        <v>20.950000000000003</v>
      </c>
    </row>
    <row r="1928" spans="1:22" ht="13.5" x14ac:dyDescent="0.25">
      <c r="A1928" s="3">
        <f>RSI!A1928</f>
        <v>0</v>
      </c>
      <c r="B1928" s="2">
        <f>RSI!B1928</f>
        <v>0</v>
      </c>
      <c r="C1928" s="2">
        <f>RSI!I1928</f>
        <v>6.11982603408876</v>
      </c>
      <c r="D1928" s="2">
        <f>MACD!E1928</f>
        <v>-4.002000593925325E-31</v>
      </c>
      <c r="E1928" s="2">
        <f>MACD!F1928</f>
        <v>-5.885294991066656E-31</v>
      </c>
      <c r="F1928" s="2">
        <f>'Moving Avg'!D1928</f>
        <v>0</v>
      </c>
      <c r="G1928" s="2">
        <f>'Moving Avg'!F1928</f>
        <v>0</v>
      </c>
      <c r="H1928" s="2">
        <f>'Moving Avg'!G1928</f>
        <v>0</v>
      </c>
      <c r="I1928" s="2">
        <f>'Moving Avg'!H1928</f>
        <v>0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50</v>
      </c>
      <c r="N1928" s="8">
        <f t="shared" si="301"/>
        <v>0</v>
      </c>
      <c r="O1928" s="8">
        <f t="shared" si="302"/>
        <v>0</v>
      </c>
      <c r="P1928" s="8">
        <f t="shared" si="303"/>
        <v>33</v>
      </c>
      <c r="Q1928" s="9">
        <f t="shared" si="304"/>
        <v>22.45</v>
      </c>
      <c r="R1928" s="9">
        <f t="shared" si="305"/>
        <v>18.25</v>
      </c>
      <c r="S1928" s="9">
        <f t="shared" si="306"/>
        <v>22.35</v>
      </c>
      <c r="T1928" s="9">
        <f t="shared" si="307"/>
        <v>20.75</v>
      </c>
      <c r="U1928" s="8">
        <f t="shared" si="308"/>
        <v>21.016666666666669</v>
      </c>
      <c r="V1928" s="8">
        <f t="shared" si="309"/>
        <v>20.950000000000003</v>
      </c>
    </row>
    <row r="1929" spans="1:22" ht="13.5" x14ac:dyDescent="0.25">
      <c r="A1929" s="3">
        <f>RSI!A1929</f>
        <v>0</v>
      </c>
      <c r="B1929" s="2">
        <f>RSI!B1929</f>
        <v>0</v>
      </c>
      <c r="C1929" s="2">
        <f>RSI!I1929</f>
        <v>6.11982603408876</v>
      </c>
      <c r="D1929" s="2">
        <f>MACD!E1929</f>
        <v>-3.7055561054864123E-31</v>
      </c>
      <c r="E1929" s="2">
        <f>MACD!F1929</f>
        <v>-5.4493472139506073E-31</v>
      </c>
      <c r="F1929" s="2">
        <f>'Moving Avg'!D1929</f>
        <v>0</v>
      </c>
      <c r="G1929" s="2">
        <f>'Moving Avg'!F1929</f>
        <v>0</v>
      </c>
      <c r="H1929" s="2">
        <f>'Moving Avg'!G1929</f>
        <v>0</v>
      </c>
      <c r="I1929" s="2">
        <f>'Moving Avg'!H1929</f>
        <v>0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  <c r="M1929" s="8">
        <f t="shared" si="300"/>
        <v>50</v>
      </c>
      <c r="N1929" s="8">
        <f t="shared" si="301"/>
        <v>0</v>
      </c>
      <c r="O1929" s="8">
        <f t="shared" si="302"/>
        <v>0</v>
      </c>
      <c r="P1929" s="8">
        <f t="shared" si="303"/>
        <v>33</v>
      </c>
      <c r="Q1929" s="9">
        <f t="shared" si="304"/>
        <v>22.45</v>
      </c>
      <c r="R1929" s="9">
        <f t="shared" si="305"/>
        <v>18.25</v>
      </c>
      <c r="S1929" s="9">
        <f t="shared" si="306"/>
        <v>22.35</v>
      </c>
      <c r="T1929" s="9">
        <f t="shared" si="307"/>
        <v>20.75</v>
      </c>
      <c r="U1929" s="8">
        <f t="shared" si="308"/>
        <v>21.016666666666669</v>
      </c>
      <c r="V1929" s="8">
        <f t="shared" si="309"/>
        <v>20.950000000000003</v>
      </c>
    </row>
    <row r="1930" spans="1:22" ht="13.5" x14ac:dyDescent="0.25">
      <c r="A1930" s="3">
        <f>RSI!A1930</f>
        <v>0</v>
      </c>
      <c r="B1930" s="2">
        <f>RSI!B1930</f>
        <v>0</v>
      </c>
      <c r="C1930" s="2">
        <f>RSI!I1930</f>
        <v>6.11982603408876</v>
      </c>
      <c r="D1930" s="2">
        <f>MACD!E1930</f>
        <v>-3.4310704680429744E-31</v>
      </c>
      <c r="E1930" s="2">
        <f>MACD!F1930</f>
        <v>-5.0456918647690807E-31</v>
      </c>
      <c r="F1930" s="2">
        <f>'Moving Avg'!D1930</f>
        <v>0</v>
      </c>
      <c r="G1930" s="2">
        <f>'Moving Avg'!F1930</f>
        <v>0</v>
      </c>
      <c r="H1930" s="2">
        <f>'Moving Avg'!G1930</f>
        <v>0</v>
      </c>
      <c r="I1930" s="2">
        <f>'Moving Avg'!H1930</f>
        <v>0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  <c r="M1930" s="8">
        <f t="shared" si="300"/>
        <v>50</v>
      </c>
      <c r="N1930" s="8">
        <f t="shared" si="301"/>
        <v>0</v>
      </c>
      <c r="O1930" s="8">
        <f t="shared" si="302"/>
        <v>0</v>
      </c>
      <c r="P1930" s="8">
        <f t="shared" si="303"/>
        <v>33</v>
      </c>
      <c r="Q1930" s="9">
        <f t="shared" si="304"/>
        <v>22.45</v>
      </c>
      <c r="R1930" s="9">
        <f t="shared" si="305"/>
        <v>18.25</v>
      </c>
      <c r="S1930" s="9">
        <f t="shared" si="306"/>
        <v>22.35</v>
      </c>
      <c r="T1930" s="9">
        <f t="shared" si="307"/>
        <v>20.75</v>
      </c>
      <c r="U1930" s="8">
        <f t="shared" si="308"/>
        <v>21.016666666666669</v>
      </c>
      <c r="V1930" s="8">
        <f t="shared" si="309"/>
        <v>20.950000000000003</v>
      </c>
    </row>
    <row r="1931" spans="1:22" ht="13.5" x14ac:dyDescent="0.25">
      <c r="A1931" s="3">
        <f>RSI!A1931</f>
        <v>0</v>
      </c>
      <c r="B1931" s="2">
        <f>RSI!B1931</f>
        <v>0</v>
      </c>
      <c r="C1931" s="2">
        <f>RSI!I1931</f>
        <v>6.11982603408876</v>
      </c>
      <c r="D1931" s="2">
        <f>MACD!E1931</f>
        <v>-3.1769171000397913E-31</v>
      </c>
      <c r="E1931" s="2">
        <f>MACD!F1931</f>
        <v>-4.671936911823223E-31</v>
      </c>
      <c r="F1931" s="2">
        <f>'Moving Avg'!D1931</f>
        <v>0</v>
      </c>
      <c r="G1931" s="2">
        <f>'Moving Avg'!F1931</f>
        <v>0</v>
      </c>
      <c r="H1931" s="2">
        <f>'Moving Avg'!G1931</f>
        <v>0</v>
      </c>
      <c r="I1931" s="2">
        <f>'Moving Avg'!H1931</f>
        <v>0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  <c r="M1931" s="8">
        <f t="shared" si="300"/>
        <v>50</v>
      </c>
      <c r="N1931" s="8">
        <f t="shared" si="301"/>
        <v>0</v>
      </c>
      <c r="O1931" s="8">
        <f t="shared" si="302"/>
        <v>0</v>
      </c>
      <c r="P1931" s="8">
        <f t="shared" si="303"/>
        <v>33</v>
      </c>
      <c r="Q1931" s="9">
        <f t="shared" si="304"/>
        <v>22.45</v>
      </c>
      <c r="R1931" s="9">
        <f t="shared" si="305"/>
        <v>18.25</v>
      </c>
      <c r="S1931" s="9">
        <f t="shared" si="306"/>
        <v>22.35</v>
      </c>
      <c r="T1931" s="9">
        <f t="shared" si="307"/>
        <v>20.75</v>
      </c>
      <c r="U1931" s="8">
        <f t="shared" si="308"/>
        <v>21.016666666666669</v>
      </c>
      <c r="V1931" s="8">
        <f t="shared" si="309"/>
        <v>20.950000000000003</v>
      </c>
    </row>
    <row r="1932" spans="1:22" ht="13.5" x14ac:dyDescent="0.25">
      <c r="A1932" s="3">
        <f>RSI!A1932</f>
        <v>0</v>
      </c>
      <c r="B1932" s="2">
        <f>RSI!B1932</f>
        <v>0</v>
      </c>
      <c r="C1932" s="2">
        <f>RSI!I1932</f>
        <v>6.11982603408876</v>
      </c>
      <c r="D1932" s="2">
        <f>MACD!E1932</f>
        <v>-2.9415899074442512E-31</v>
      </c>
      <c r="E1932" s="2">
        <f>MACD!F1932</f>
        <v>-4.3258675109474287E-31</v>
      </c>
      <c r="F1932" s="2">
        <f>'Moving Avg'!D1932</f>
        <v>0</v>
      </c>
      <c r="G1932" s="2">
        <f>'Moving Avg'!F1932</f>
        <v>0</v>
      </c>
      <c r="H1932" s="2">
        <f>'Moving Avg'!G1932</f>
        <v>0</v>
      </c>
      <c r="I1932" s="2">
        <f>'Moving Avg'!H1932</f>
        <v>0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50</v>
      </c>
      <c r="N1932" s="8">
        <f t="shared" si="301"/>
        <v>0</v>
      </c>
      <c r="O1932" s="8">
        <f t="shared" si="302"/>
        <v>0</v>
      </c>
      <c r="P1932" s="8">
        <f t="shared" si="303"/>
        <v>33</v>
      </c>
      <c r="Q1932" s="9">
        <f t="shared" si="304"/>
        <v>22.45</v>
      </c>
      <c r="R1932" s="9">
        <f t="shared" si="305"/>
        <v>18.25</v>
      </c>
      <c r="S1932" s="9">
        <f t="shared" si="306"/>
        <v>22.35</v>
      </c>
      <c r="T1932" s="9">
        <f t="shared" si="307"/>
        <v>20.75</v>
      </c>
      <c r="U1932" s="8">
        <f t="shared" si="308"/>
        <v>21.016666666666669</v>
      </c>
      <c r="V1932" s="8">
        <f t="shared" si="309"/>
        <v>20.950000000000003</v>
      </c>
    </row>
    <row r="1933" spans="1:22" ht="13.5" x14ac:dyDescent="0.25">
      <c r="A1933" s="3">
        <f>RSI!A1933</f>
        <v>0</v>
      </c>
      <c r="B1933" s="2">
        <f>RSI!B1933</f>
        <v>0</v>
      </c>
      <c r="C1933" s="2">
        <f>RSI!I1933</f>
        <v>6.11982603408876</v>
      </c>
      <c r="D1933" s="2">
        <f>MACD!E1933</f>
        <v>-2.7236943587446771E-31</v>
      </c>
      <c r="E1933" s="2">
        <f>MACD!F1933</f>
        <v>-4.0054328805068783E-31</v>
      </c>
      <c r="F1933" s="2">
        <f>'Moving Avg'!D1933</f>
        <v>0</v>
      </c>
      <c r="G1933" s="2">
        <f>'Moving Avg'!F1933</f>
        <v>0</v>
      </c>
      <c r="H1933" s="2">
        <f>'Moving Avg'!G1933</f>
        <v>0</v>
      </c>
      <c r="I1933" s="2">
        <f>'Moving Avg'!H1933</f>
        <v>0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50</v>
      </c>
      <c r="N1933" s="8">
        <f t="shared" si="301"/>
        <v>0</v>
      </c>
      <c r="O1933" s="8">
        <f t="shared" si="302"/>
        <v>0</v>
      </c>
      <c r="P1933" s="8">
        <f t="shared" si="303"/>
        <v>33</v>
      </c>
      <c r="Q1933" s="9">
        <f t="shared" si="304"/>
        <v>22.45</v>
      </c>
      <c r="R1933" s="9">
        <f t="shared" si="305"/>
        <v>18.25</v>
      </c>
      <c r="S1933" s="9">
        <f t="shared" si="306"/>
        <v>22.35</v>
      </c>
      <c r="T1933" s="9">
        <f t="shared" si="307"/>
        <v>20.75</v>
      </c>
      <c r="U1933" s="8">
        <f t="shared" si="308"/>
        <v>21.016666666666669</v>
      </c>
      <c r="V1933" s="8">
        <f t="shared" si="309"/>
        <v>20.950000000000003</v>
      </c>
    </row>
    <row r="1934" spans="1:22" ht="13.5" x14ac:dyDescent="0.25">
      <c r="A1934" s="3">
        <f>RSI!A1934</f>
        <v>0</v>
      </c>
      <c r="B1934" s="2">
        <f>RSI!B1934</f>
        <v>0</v>
      </c>
      <c r="C1934" s="2">
        <f>RSI!I1934</f>
        <v>6.11982603408876</v>
      </c>
      <c r="D1934" s="2">
        <f>MACD!E1934</f>
        <v>-2.5219392210598861E-31</v>
      </c>
      <c r="E1934" s="2">
        <f>MACD!F1934</f>
        <v>-3.7087341486174798E-31</v>
      </c>
      <c r="F1934" s="2">
        <f>'Moving Avg'!D1934</f>
        <v>0</v>
      </c>
      <c r="G1934" s="2">
        <f>'Moving Avg'!F1934</f>
        <v>0</v>
      </c>
      <c r="H1934" s="2">
        <f>'Moving Avg'!G1934</f>
        <v>0</v>
      </c>
      <c r="I1934" s="2">
        <f>'Moving Avg'!H1934</f>
        <v>0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50</v>
      </c>
      <c r="N1934" s="8">
        <f t="shared" si="301"/>
        <v>0</v>
      </c>
      <c r="O1934" s="8">
        <f t="shared" si="302"/>
        <v>0</v>
      </c>
      <c r="P1934" s="8">
        <f t="shared" si="303"/>
        <v>33</v>
      </c>
      <c r="Q1934" s="9">
        <f t="shared" si="304"/>
        <v>22.45</v>
      </c>
      <c r="R1934" s="9">
        <f t="shared" si="305"/>
        <v>18.25</v>
      </c>
      <c r="S1934" s="9">
        <f t="shared" si="306"/>
        <v>22.35</v>
      </c>
      <c r="T1934" s="9">
        <f t="shared" si="307"/>
        <v>20.75</v>
      </c>
      <c r="U1934" s="8">
        <f t="shared" si="308"/>
        <v>21.016666666666669</v>
      </c>
      <c r="V1934" s="8">
        <f t="shared" si="309"/>
        <v>20.950000000000003</v>
      </c>
    </row>
    <row r="1935" spans="1:22" ht="13.5" x14ac:dyDescent="0.25">
      <c r="A1935" s="3">
        <f>RSI!A1935</f>
        <v>0</v>
      </c>
      <c r="B1935" s="2">
        <f>RSI!B1935</f>
        <v>0</v>
      </c>
      <c r="C1935" s="2">
        <f>RSI!I1935</f>
        <v>6.11982603408876</v>
      </c>
      <c r="D1935" s="2">
        <f>MACD!E1935</f>
        <v>-2.3351289083887836E-31</v>
      </c>
      <c r="E1935" s="2">
        <f>MACD!F1935</f>
        <v>-3.4340131005717407E-31</v>
      </c>
      <c r="F1935" s="2">
        <f>'Moving Avg'!D1935</f>
        <v>0</v>
      </c>
      <c r="G1935" s="2">
        <f>'Moving Avg'!F1935</f>
        <v>0</v>
      </c>
      <c r="H1935" s="2">
        <f>'Moving Avg'!G1935</f>
        <v>0</v>
      </c>
      <c r="I1935" s="2">
        <f>'Moving Avg'!H1935</f>
        <v>0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  <c r="M1935" s="8">
        <f t="shared" si="300"/>
        <v>50</v>
      </c>
      <c r="N1935" s="8">
        <f t="shared" si="301"/>
        <v>0</v>
      </c>
      <c r="O1935" s="8">
        <f t="shared" si="302"/>
        <v>0</v>
      </c>
      <c r="P1935" s="8">
        <f t="shared" si="303"/>
        <v>33</v>
      </c>
      <c r="Q1935" s="9">
        <f t="shared" si="304"/>
        <v>22.45</v>
      </c>
      <c r="R1935" s="9">
        <f t="shared" si="305"/>
        <v>18.25</v>
      </c>
      <c r="S1935" s="9">
        <f t="shared" si="306"/>
        <v>22.35</v>
      </c>
      <c r="T1935" s="9">
        <f t="shared" si="307"/>
        <v>20.75</v>
      </c>
      <c r="U1935" s="8">
        <f t="shared" si="308"/>
        <v>21.016666666666669</v>
      </c>
      <c r="V1935" s="8">
        <f t="shared" si="309"/>
        <v>20.950000000000003</v>
      </c>
    </row>
    <row r="1936" spans="1:22" ht="13.5" x14ac:dyDescent="0.25">
      <c r="A1936" s="3">
        <f>RSI!A1936</f>
        <v>0</v>
      </c>
      <c r="B1936" s="2">
        <f>RSI!B1936</f>
        <v>0</v>
      </c>
      <c r="C1936" s="2">
        <f>RSI!I1936</f>
        <v>6.11982603408876</v>
      </c>
      <c r="D1936" s="2">
        <f>MACD!E1936</f>
        <v>-2.1621563966562811E-31</v>
      </c>
      <c r="E1936" s="2">
        <f>MACD!F1936</f>
        <v>-3.1796417597886488E-31</v>
      </c>
      <c r="F1936" s="2">
        <f>'Moving Avg'!D1936</f>
        <v>0</v>
      </c>
      <c r="G1936" s="2">
        <f>'Moving Avg'!F1936</f>
        <v>0</v>
      </c>
      <c r="H1936" s="2">
        <f>'Moving Avg'!G1936</f>
        <v>0</v>
      </c>
      <c r="I1936" s="2">
        <f>'Moving Avg'!H1936</f>
        <v>0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50</v>
      </c>
      <c r="N1936" s="8">
        <f t="shared" si="301"/>
        <v>0</v>
      </c>
      <c r="O1936" s="8">
        <f t="shared" si="302"/>
        <v>0</v>
      </c>
      <c r="P1936" s="8">
        <f t="shared" si="303"/>
        <v>33</v>
      </c>
      <c r="Q1936" s="9">
        <f t="shared" si="304"/>
        <v>22.45</v>
      </c>
      <c r="R1936" s="9">
        <f t="shared" si="305"/>
        <v>18.25</v>
      </c>
      <c r="S1936" s="9">
        <f t="shared" si="306"/>
        <v>22.35</v>
      </c>
      <c r="T1936" s="9">
        <f t="shared" si="307"/>
        <v>20.75</v>
      </c>
      <c r="U1936" s="8">
        <f t="shared" si="308"/>
        <v>21.016666666666669</v>
      </c>
      <c r="V1936" s="8">
        <f t="shared" si="309"/>
        <v>20.950000000000003</v>
      </c>
    </row>
    <row r="1937" spans="1:22" ht="13.5" x14ac:dyDescent="0.25">
      <c r="A1937" s="3">
        <f>RSI!A1937</f>
        <v>0</v>
      </c>
      <c r="B1937" s="2">
        <f>RSI!B1937</f>
        <v>0</v>
      </c>
      <c r="C1937" s="2">
        <f>RSI!I1937</f>
        <v>6.11982603408876</v>
      </c>
      <c r="D1937" s="2">
        <f>MACD!E1937</f>
        <v>-2.0019966635706307E-31</v>
      </c>
      <c r="E1937" s="2">
        <f>MACD!F1937</f>
        <v>-2.9441127405450453E-31</v>
      </c>
      <c r="F1937" s="2">
        <f>'Moving Avg'!D1937</f>
        <v>0</v>
      </c>
      <c r="G1937" s="2">
        <f>'Moving Avg'!F1937</f>
        <v>0</v>
      </c>
      <c r="H1937" s="2">
        <f>'Moving Avg'!G1937</f>
        <v>0</v>
      </c>
      <c r="I1937" s="2">
        <f>'Moving Avg'!H1937</f>
        <v>0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  <c r="M1937" s="8">
        <f t="shared" si="300"/>
        <v>50</v>
      </c>
      <c r="N1937" s="8">
        <f t="shared" si="301"/>
        <v>0</v>
      </c>
      <c r="O1937" s="8">
        <f t="shared" si="302"/>
        <v>0</v>
      </c>
      <c r="P1937" s="8">
        <f t="shared" si="303"/>
        <v>33</v>
      </c>
      <c r="Q1937" s="9">
        <f t="shared" si="304"/>
        <v>22.45</v>
      </c>
      <c r="R1937" s="9">
        <f t="shared" si="305"/>
        <v>18.25</v>
      </c>
      <c r="S1937" s="9">
        <f t="shared" si="306"/>
        <v>22.35</v>
      </c>
      <c r="T1937" s="9">
        <f t="shared" si="307"/>
        <v>20.75</v>
      </c>
      <c r="U1937" s="8">
        <f t="shared" si="308"/>
        <v>21.016666666666669</v>
      </c>
      <c r="V1937" s="8">
        <f t="shared" si="309"/>
        <v>20.950000000000003</v>
      </c>
    </row>
    <row r="1938" spans="1:22" ht="13.5" x14ac:dyDescent="0.25">
      <c r="A1938" s="3">
        <f>RSI!A1938</f>
        <v>0</v>
      </c>
      <c r="B1938" s="2">
        <f>RSI!B1938</f>
        <v>0</v>
      </c>
      <c r="C1938" s="2">
        <f>RSI!I1938</f>
        <v>6.11982603408876</v>
      </c>
      <c r="D1938" s="2">
        <f>MACD!E1938</f>
        <v>-1.8537006144172507E-31</v>
      </c>
      <c r="E1938" s="2">
        <f>MACD!F1938</f>
        <v>-2.7260303153194866E-31</v>
      </c>
      <c r="F1938" s="2">
        <f>'Moving Avg'!D1938</f>
        <v>0</v>
      </c>
      <c r="G1938" s="2">
        <f>'Moving Avg'!F1938</f>
        <v>0</v>
      </c>
      <c r="H1938" s="2">
        <f>'Moving Avg'!G1938</f>
        <v>0</v>
      </c>
      <c r="I1938" s="2">
        <f>'Moving Avg'!H1938</f>
        <v>0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  <c r="M1938" s="8">
        <f t="shared" si="300"/>
        <v>50</v>
      </c>
      <c r="N1938" s="8">
        <f t="shared" si="301"/>
        <v>0</v>
      </c>
      <c r="O1938" s="8">
        <f t="shared" si="302"/>
        <v>0</v>
      </c>
      <c r="P1938" s="8">
        <f t="shared" si="303"/>
        <v>33</v>
      </c>
      <c r="Q1938" s="9">
        <f t="shared" si="304"/>
        <v>22.45</v>
      </c>
      <c r="R1938" s="9">
        <f t="shared" si="305"/>
        <v>18.25</v>
      </c>
      <c r="S1938" s="9">
        <f t="shared" si="306"/>
        <v>22.35</v>
      </c>
      <c r="T1938" s="9">
        <f t="shared" si="307"/>
        <v>20.75</v>
      </c>
      <c r="U1938" s="8">
        <f t="shared" si="308"/>
        <v>21.016666666666669</v>
      </c>
      <c r="V1938" s="8">
        <f t="shared" si="309"/>
        <v>20.950000000000003</v>
      </c>
    </row>
    <row r="1939" spans="1:22" ht="13.5" x14ac:dyDescent="0.25">
      <c r="A1939" s="3">
        <f>RSI!A1939</f>
        <v>0</v>
      </c>
      <c r="B1939" s="2">
        <f>RSI!B1939</f>
        <v>0</v>
      </c>
      <c r="C1939" s="2">
        <f>RSI!I1939</f>
        <v>6.11982603408876</v>
      </c>
      <c r="D1939" s="2">
        <f>MACD!E1939</f>
        <v>-1.7163894577937506E-31</v>
      </c>
      <c r="E1939" s="2">
        <f>MACD!F1939</f>
        <v>-2.5241021438143392E-31</v>
      </c>
      <c r="F1939" s="2">
        <f>'Moving Avg'!D1939</f>
        <v>0</v>
      </c>
      <c r="G1939" s="2">
        <f>'Moving Avg'!F1939</f>
        <v>0</v>
      </c>
      <c r="H1939" s="2">
        <f>'Moving Avg'!G1939</f>
        <v>0</v>
      </c>
      <c r="I1939" s="2">
        <f>'Moving Avg'!H1939</f>
        <v>0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  <c r="M1939" s="8">
        <f t="shared" si="300"/>
        <v>50</v>
      </c>
      <c r="N1939" s="8">
        <f t="shared" si="301"/>
        <v>0</v>
      </c>
      <c r="O1939" s="8">
        <f t="shared" si="302"/>
        <v>0</v>
      </c>
      <c r="P1939" s="8">
        <f t="shared" si="303"/>
        <v>33</v>
      </c>
      <c r="Q1939" s="9">
        <f t="shared" si="304"/>
        <v>22.45</v>
      </c>
      <c r="R1939" s="9">
        <f t="shared" si="305"/>
        <v>18.25</v>
      </c>
      <c r="S1939" s="9">
        <f t="shared" si="306"/>
        <v>22.35</v>
      </c>
      <c r="T1939" s="9">
        <f t="shared" si="307"/>
        <v>20.75</v>
      </c>
      <c r="U1939" s="8">
        <f t="shared" si="308"/>
        <v>21.016666666666669</v>
      </c>
      <c r="V1939" s="8">
        <f t="shared" si="309"/>
        <v>20.950000000000003</v>
      </c>
    </row>
    <row r="1940" spans="1:22" ht="13.5" x14ac:dyDescent="0.25">
      <c r="A1940" s="3">
        <f>RSI!A1940</f>
        <v>0</v>
      </c>
      <c r="B1940" s="2">
        <f>RSI!B1940</f>
        <v>0</v>
      </c>
      <c r="C1940" s="2">
        <f>RSI!I1940</f>
        <v>6.11982603408876</v>
      </c>
      <c r="D1940" s="2">
        <f>MACD!E1940</f>
        <v>-1.5892494979571765E-31</v>
      </c>
      <c r="E1940" s="2">
        <f>MACD!F1940</f>
        <v>-2.3371316146429067E-31</v>
      </c>
      <c r="F1940" s="2">
        <f>'Moving Avg'!D1940</f>
        <v>0</v>
      </c>
      <c r="G1940" s="2">
        <f>'Moving Avg'!F1940</f>
        <v>0</v>
      </c>
      <c r="H1940" s="2">
        <f>'Moving Avg'!G1940</f>
        <v>0</v>
      </c>
      <c r="I1940" s="2">
        <f>'Moving Avg'!H1940</f>
        <v>0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50</v>
      </c>
      <c r="N1940" s="8">
        <f t="shared" si="301"/>
        <v>0</v>
      </c>
      <c r="O1940" s="8">
        <f t="shared" si="302"/>
        <v>0</v>
      </c>
      <c r="P1940" s="8">
        <f t="shared" si="303"/>
        <v>33</v>
      </c>
      <c r="Q1940" s="9">
        <f t="shared" si="304"/>
        <v>22.45</v>
      </c>
      <c r="R1940" s="9">
        <f t="shared" si="305"/>
        <v>18.25</v>
      </c>
      <c r="S1940" s="9">
        <f t="shared" si="306"/>
        <v>22.35</v>
      </c>
      <c r="T1940" s="9">
        <f t="shared" si="307"/>
        <v>20.75</v>
      </c>
      <c r="U1940" s="8">
        <f t="shared" si="308"/>
        <v>21.016666666666669</v>
      </c>
      <c r="V1940" s="8">
        <f t="shared" si="309"/>
        <v>20.950000000000003</v>
      </c>
    </row>
    <row r="1941" spans="1:22" ht="13.5" x14ac:dyDescent="0.25">
      <c r="A1941" s="3">
        <f>RSI!A1941</f>
        <v>0</v>
      </c>
      <c r="B1941" s="2">
        <f>RSI!B1941</f>
        <v>0</v>
      </c>
      <c r="C1941" s="2">
        <f>RSI!I1941</f>
        <v>6.11982603408876</v>
      </c>
      <c r="D1941" s="2">
        <f>MACD!E1941</f>
        <v>-1.4715273129233116E-31</v>
      </c>
      <c r="E1941" s="2">
        <f>MACD!F1941</f>
        <v>-2.1640107542989879E-31</v>
      </c>
      <c r="F1941" s="2">
        <f>'Moving Avg'!D1941</f>
        <v>0</v>
      </c>
      <c r="G1941" s="2">
        <f>'Moving Avg'!F1941</f>
        <v>0</v>
      </c>
      <c r="H1941" s="2">
        <f>'Moving Avg'!G1941</f>
        <v>0</v>
      </c>
      <c r="I1941" s="2">
        <f>'Moving Avg'!H1941</f>
        <v>0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50</v>
      </c>
      <c r="N1941" s="8">
        <f t="shared" si="301"/>
        <v>0</v>
      </c>
      <c r="O1941" s="8">
        <f t="shared" si="302"/>
        <v>0</v>
      </c>
      <c r="P1941" s="8">
        <f t="shared" si="303"/>
        <v>33</v>
      </c>
      <c r="Q1941" s="9">
        <f t="shared" si="304"/>
        <v>22.45</v>
      </c>
      <c r="R1941" s="9">
        <f t="shared" si="305"/>
        <v>18.25</v>
      </c>
      <c r="S1941" s="9">
        <f t="shared" si="306"/>
        <v>22.35</v>
      </c>
      <c r="T1941" s="9">
        <f t="shared" si="307"/>
        <v>20.75</v>
      </c>
      <c r="U1941" s="8">
        <f t="shared" si="308"/>
        <v>21.016666666666669</v>
      </c>
      <c r="V1941" s="8">
        <f t="shared" si="309"/>
        <v>20.950000000000003</v>
      </c>
    </row>
    <row r="1942" spans="1:22" ht="13.5" x14ac:dyDescent="0.25">
      <c r="A1942" s="3">
        <f>RSI!A1942</f>
        <v>0</v>
      </c>
      <c r="B1942" s="2">
        <f>RSI!B1942</f>
        <v>0</v>
      </c>
      <c r="C1942" s="2">
        <f>RSI!I1942</f>
        <v>6.11982603408876</v>
      </c>
      <c r="D1942" s="2">
        <f>MACD!E1942</f>
        <v>-1.3625252897438071E-31</v>
      </c>
      <c r="E1942" s="2">
        <f>MACD!F1942</f>
        <v>-2.0037136613879517E-31</v>
      </c>
      <c r="F1942" s="2">
        <f>'Moving Avg'!D1942</f>
        <v>0</v>
      </c>
      <c r="G1942" s="2">
        <f>'Moving Avg'!F1942</f>
        <v>0</v>
      </c>
      <c r="H1942" s="2">
        <f>'Moving Avg'!G1942</f>
        <v>0</v>
      </c>
      <c r="I1942" s="2">
        <f>'Moving Avg'!H1942</f>
        <v>0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  <c r="M1942" s="8">
        <f t="shared" si="300"/>
        <v>50</v>
      </c>
      <c r="N1942" s="8">
        <f t="shared" si="301"/>
        <v>0</v>
      </c>
      <c r="O1942" s="8">
        <f t="shared" si="302"/>
        <v>0</v>
      </c>
      <c r="P1942" s="8">
        <f t="shared" si="303"/>
        <v>33</v>
      </c>
      <c r="Q1942" s="9">
        <f t="shared" si="304"/>
        <v>22.45</v>
      </c>
      <c r="R1942" s="9">
        <f t="shared" si="305"/>
        <v>18.25</v>
      </c>
      <c r="S1942" s="9">
        <f t="shared" si="306"/>
        <v>22.35</v>
      </c>
      <c r="T1942" s="9">
        <f t="shared" si="307"/>
        <v>20.75</v>
      </c>
      <c r="U1942" s="8">
        <f t="shared" si="308"/>
        <v>21.016666666666669</v>
      </c>
      <c r="V1942" s="8">
        <f t="shared" si="309"/>
        <v>20.950000000000003</v>
      </c>
    </row>
    <row r="1943" spans="1:22" ht="13.5" x14ac:dyDescent="0.25">
      <c r="A1943" s="3">
        <f>RSI!A1943</f>
        <v>0</v>
      </c>
      <c r="B1943" s="2">
        <f>RSI!B1943</f>
        <v>0</v>
      </c>
      <c r="C1943" s="2">
        <f>RSI!I1943</f>
        <v>6.11982603408876</v>
      </c>
      <c r="D1943" s="2">
        <f>MACD!E1943</f>
        <v>-1.2615974905035251E-31</v>
      </c>
      <c r="E1943" s="2">
        <f>MACD!F1943</f>
        <v>-1.8552904272110666E-31</v>
      </c>
      <c r="F1943" s="2">
        <f>'Moving Avg'!D1943</f>
        <v>0</v>
      </c>
      <c r="G1943" s="2">
        <f>'Moving Avg'!F1943</f>
        <v>0</v>
      </c>
      <c r="H1943" s="2">
        <f>'Moving Avg'!G1943</f>
        <v>0</v>
      </c>
      <c r="I1943" s="2">
        <f>'Moving Avg'!H1943</f>
        <v>0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50</v>
      </c>
      <c r="N1943" s="8">
        <f t="shared" si="301"/>
        <v>0</v>
      </c>
      <c r="O1943" s="8">
        <f t="shared" si="302"/>
        <v>0</v>
      </c>
      <c r="P1943" s="8">
        <f t="shared" si="303"/>
        <v>33</v>
      </c>
      <c r="Q1943" s="9">
        <f t="shared" si="304"/>
        <v>22.45</v>
      </c>
      <c r="R1943" s="9">
        <f t="shared" si="305"/>
        <v>18.25</v>
      </c>
      <c r="S1943" s="9">
        <f t="shared" si="306"/>
        <v>22.35</v>
      </c>
      <c r="T1943" s="9">
        <f t="shared" si="307"/>
        <v>20.75</v>
      </c>
      <c r="U1943" s="8">
        <f t="shared" si="308"/>
        <v>21.016666666666669</v>
      </c>
      <c r="V1943" s="8">
        <f t="shared" si="309"/>
        <v>20.950000000000003</v>
      </c>
    </row>
    <row r="1944" spans="1:22" ht="13.5" x14ac:dyDescent="0.25">
      <c r="A1944" s="3">
        <f>RSI!A1944</f>
        <v>0</v>
      </c>
      <c r="B1944" s="2">
        <f>RSI!B1944</f>
        <v>0</v>
      </c>
      <c r="C1944" s="2">
        <f>RSI!I1944</f>
        <v>6.11982603408876</v>
      </c>
      <c r="D1944" s="2">
        <f>MACD!E1944</f>
        <v>-1.168145824540301E-31</v>
      </c>
      <c r="E1944" s="2">
        <f>MACD!F1944</f>
        <v>-1.7178615066769135E-31</v>
      </c>
      <c r="F1944" s="2">
        <f>'Moving Avg'!D1944</f>
        <v>0</v>
      </c>
      <c r="G1944" s="2">
        <f>'Moving Avg'!F1944</f>
        <v>0</v>
      </c>
      <c r="H1944" s="2">
        <f>'Moving Avg'!G1944</f>
        <v>0</v>
      </c>
      <c r="I1944" s="2">
        <f>'Moving Avg'!H1944</f>
        <v>0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  <c r="M1944" s="8">
        <f t="shared" si="300"/>
        <v>50</v>
      </c>
      <c r="N1944" s="8">
        <f t="shared" si="301"/>
        <v>0</v>
      </c>
      <c r="O1944" s="8">
        <f t="shared" si="302"/>
        <v>0</v>
      </c>
      <c r="P1944" s="8">
        <f t="shared" si="303"/>
        <v>33</v>
      </c>
      <c r="Q1944" s="9">
        <f t="shared" si="304"/>
        <v>22.45</v>
      </c>
      <c r="R1944" s="9">
        <f t="shared" si="305"/>
        <v>18.25</v>
      </c>
      <c r="S1944" s="9">
        <f t="shared" si="306"/>
        <v>22.35</v>
      </c>
      <c r="T1944" s="9">
        <f t="shared" si="307"/>
        <v>20.75</v>
      </c>
      <c r="U1944" s="8">
        <f t="shared" si="308"/>
        <v>21.016666666666669</v>
      </c>
      <c r="V1944" s="8">
        <f t="shared" si="309"/>
        <v>20.950000000000003</v>
      </c>
    </row>
    <row r="1945" spans="1:22" ht="13.5" x14ac:dyDescent="0.25">
      <c r="A1945" s="3">
        <f>RSI!A1945</f>
        <v>0</v>
      </c>
      <c r="B1945" s="2">
        <f>RSI!B1945</f>
        <v>0</v>
      </c>
      <c r="C1945" s="2">
        <f>RSI!I1945</f>
        <v>6.11982603408876</v>
      </c>
      <c r="D1945" s="2">
        <f>MACD!E1945</f>
        <v>-1.0816165042039824E-31</v>
      </c>
      <c r="E1945" s="2">
        <f>MACD!F1945</f>
        <v>-1.5906125061823275E-31</v>
      </c>
      <c r="F1945" s="2">
        <f>'Moving Avg'!D1945</f>
        <v>0</v>
      </c>
      <c r="G1945" s="2">
        <f>'Moving Avg'!F1945</f>
        <v>0</v>
      </c>
      <c r="H1945" s="2">
        <f>'Moving Avg'!G1945</f>
        <v>0</v>
      </c>
      <c r="I1945" s="2">
        <f>'Moving Avg'!H1945</f>
        <v>0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  <c r="M1945" s="8">
        <f t="shared" si="300"/>
        <v>50</v>
      </c>
      <c r="N1945" s="8">
        <f t="shared" si="301"/>
        <v>0</v>
      </c>
      <c r="O1945" s="8">
        <f t="shared" si="302"/>
        <v>0</v>
      </c>
      <c r="P1945" s="8">
        <f t="shared" si="303"/>
        <v>33</v>
      </c>
      <c r="Q1945" s="9">
        <f t="shared" si="304"/>
        <v>22.45</v>
      </c>
      <c r="R1945" s="9">
        <f t="shared" si="305"/>
        <v>18.25</v>
      </c>
      <c r="S1945" s="9">
        <f t="shared" si="306"/>
        <v>22.35</v>
      </c>
      <c r="T1945" s="9">
        <f t="shared" si="307"/>
        <v>20.75</v>
      </c>
      <c r="U1945" s="8">
        <f t="shared" si="308"/>
        <v>21.016666666666669</v>
      </c>
      <c r="V1945" s="8">
        <f t="shared" si="309"/>
        <v>20.950000000000003</v>
      </c>
    </row>
    <row r="1946" spans="1:22" ht="13.5" x14ac:dyDescent="0.25">
      <c r="A1946" s="3">
        <f>RSI!A1946</f>
        <v>0</v>
      </c>
      <c r="B1946" s="2">
        <f>RSI!B1946</f>
        <v>0</v>
      </c>
      <c r="C1946" s="2">
        <f>RSI!I1946</f>
        <v>6.11982603408876</v>
      </c>
      <c r="D1946" s="2">
        <f>MACD!E1946</f>
        <v>-1.0014967631518355E-31</v>
      </c>
      <c r="E1946" s="2">
        <f>MACD!F1946</f>
        <v>-1.4727893575762293E-31</v>
      </c>
      <c r="F1946" s="2">
        <f>'Moving Avg'!D1946</f>
        <v>0</v>
      </c>
      <c r="G1946" s="2">
        <f>'Moving Avg'!F1946</f>
        <v>0</v>
      </c>
      <c r="H1946" s="2">
        <f>'Moving Avg'!G1946</f>
        <v>0</v>
      </c>
      <c r="I1946" s="2">
        <f>'Moving Avg'!H1946</f>
        <v>0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50</v>
      </c>
      <c r="N1946" s="8">
        <f t="shared" si="301"/>
        <v>0</v>
      </c>
      <c r="O1946" s="8">
        <f t="shared" si="302"/>
        <v>0</v>
      </c>
      <c r="P1946" s="8">
        <f t="shared" si="303"/>
        <v>33</v>
      </c>
      <c r="Q1946" s="9">
        <f t="shared" si="304"/>
        <v>22.45</v>
      </c>
      <c r="R1946" s="9">
        <f t="shared" si="305"/>
        <v>18.25</v>
      </c>
      <c r="S1946" s="9">
        <f t="shared" si="306"/>
        <v>22.35</v>
      </c>
      <c r="T1946" s="9">
        <f t="shared" si="307"/>
        <v>20.75</v>
      </c>
      <c r="U1946" s="8">
        <f t="shared" si="308"/>
        <v>21.016666666666669</v>
      </c>
      <c r="V1946" s="8">
        <f t="shared" si="309"/>
        <v>20.950000000000003</v>
      </c>
    </row>
    <row r="1947" spans="1:22" ht="13.5" x14ac:dyDescent="0.25">
      <c r="A1947" s="3">
        <f>RSI!A1947</f>
        <v>0</v>
      </c>
      <c r="B1947" s="2">
        <f>RSI!B1947</f>
        <v>0</v>
      </c>
      <c r="C1947" s="2">
        <f>RSI!I1947</f>
        <v>6.11982603408876</v>
      </c>
      <c r="D1947" s="2">
        <f>MACD!E1947</f>
        <v>-9.27311817733181E-32</v>
      </c>
      <c r="E1947" s="2">
        <f>MACD!F1947</f>
        <v>-1.3636938496076199E-31</v>
      </c>
      <c r="F1947" s="2">
        <f>'Moving Avg'!D1947</f>
        <v>0</v>
      </c>
      <c r="G1947" s="2">
        <f>'Moving Avg'!F1947</f>
        <v>0</v>
      </c>
      <c r="H1947" s="2">
        <f>'Moving Avg'!G1947</f>
        <v>0</v>
      </c>
      <c r="I1947" s="2">
        <f>'Moving Avg'!H1947</f>
        <v>0</v>
      </c>
      <c r="J1947" s="6" t="str">
        <f>OBV!F1947</f>
        <v>NEUTRAL</v>
      </c>
      <c r="K1947" s="6" t="str">
        <f>OBV!G1947</f>
        <v>NEUTRAL</v>
      </c>
      <c r="L1947" s="6" t="str">
        <f>OBV!H1947</f>
        <v>NEUTRAL</v>
      </c>
      <c r="M1947" s="8">
        <f t="shared" si="300"/>
        <v>50</v>
      </c>
      <c r="N1947" s="8">
        <f t="shared" si="301"/>
        <v>0</v>
      </c>
      <c r="O1947" s="8">
        <f t="shared" si="302"/>
        <v>0</v>
      </c>
      <c r="P1947" s="8">
        <f t="shared" si="303"/>
        <v>33</v>
      </c>
      <c r="Q1947" s="9">
        <f t="shared" si="304"/>
        <v>22.45</v>
      </c>
      <c r="R1947" s="9">
        <f t="shared" si="305"/>
        <v>18.25</v>
      </c>
      <c r="S1947" s="9">
        <f t="shared" si="306"/>
        <v>22.35</v>
      </c>
      <c r="T1947" s="9">
        <f t="shared" si="307"/>
        <v>20.75</v>
      </c>
      <c r="U1947" s="8">
        <f t="shared" si="308"/>
        <v>21.016666666666669</v>
      </c>
      <c r="V1947" s="8">
        <f t="shared" si="309"/>
        <v>20.950000000000003</v>
      </c>
    </row>
    <row r="1948" spans="1:22" ht="13.5" x14ac:dyDescent="0.25">
      <c r="A1948" s="3">
        <f>RSI!A1948</f>
        <v>0</v>
      </c>
      <c r="B1948" s="2">
        <f>RSI!B1948</f>
        <v>0</v>
      </c>
      <c r="C1948" s="2">
        <f>RSI!I1948</f>
        <v>6.11982603408876</v>
      </c>
      <c r="D1948" s="2">
        <f>MACD!E1948</f>
        <v>-8.5862205345664911E-32</v>
      </c>
      <c r="E1948" s="2">
        <f>MACD!F1948</f>
        <v>-1.2626794903774259E-31</v>
      </c>
      <c r="F1948" s="2">
        <f>'Moving Avg'!D1948</f>
        <v>0</v>
      </c>
      <c r="G1948" s="2">
        <f>'Moving Avg'!F1948</f>
        <v>0</v>
      </c>
      <c r="H1948" s="2">
        <f>'Moving Avg'!G1948</f>
        <v>0</v>
      </c>
      <c r="I1948" s="2">
        <f>'Moving Avg'!H1948</f>
        <v>0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50</v>
      </c>
      <c r="N1948" s="8">
        <f t="shared" si="301"/>
        <v>0</v>
      </c>
      <c r="O1948" s="8">
        <f t="shared" si="302"/>
        <v>0</v>
      </c>
      <c r="P1948" s="8">
        <f t="shared" si="303"/>
        <v>33</v>
      </c>
      <c r="Q1948" s="9">
        <f t="shared" si="304"/>
        <v>22.45</v>
      </c>
      <c r="R1948" s="9">
        <f t="shared" si="305"/>
        <v>18.25</v>
      </c>
      <c r="S1948" s="9">
        <f t="shared" si="306"/>
        <v>22.35</v>
      </c>
      <c r="T1948" s="9">
        <f t="shared" si="307"/>
        <v>20.75</v>
      </c>
      <c r="U1948" s="8">
        <f t="shared" si="308"/>
        <v>21.016666666666669</v>
      </c>
      <c r="V1948" s="8">
        <f t="shared" si="309"/>
        <v>20.950000000000003</v>
      </c>
    </row>
    <row r="1949" spans="1:22" ht="13.5" x14ac:dyDescent="0.25">
      <c r="A1949" s="3">
        <f>RSI!A1949</f>
        <v>0</v>
      </c>
      <c r="B1949" s="2">
        <f>RSI!B1949</f>
        <v>0</v>
      </c>
      <c r="C1949" s="2">
        <f>RSI!I1949</f>
        <v>6.11982603408876</v>
      </c>
      <c r="D1949" s="2">
        <f>MACD!E1949</f>
        <v>-7.9502041986726767E-32</v>
      </c>
      <c r="E1949" s="2">
        <f>MACD!F1949</f>
        <v>-1.1691476762753942E-31</v>
      </c>
      <c r="F1949" s="2">
        <f>'Moving Avg'!D1949</f>
        <v>0</v>
      </c>
      <c r="G1949" s="2">
        <f>'Moving Avg'!F1949</f>
        <v>0</v>
      </c>
      <c r="H1949" s="2">
        <f>'Moving Avg'!G1949</f>
        <v>0</v>
      </c>
      <c r="I1949" s="2">
        <f>'Moving Avg'!H1949</f>
        <v>0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  <c r="M1949" s="8">
        <f t="shared" si="300"/>
        <v>50</v>
      </c>
      <c r="N1949" s="8">
        <f t="shared" si="301"/>
        <v>0</v>
      </c>
      <c r="O1949" s="8">
        <f t="shared" si="302"/>
        <v>0</v>
      </c>
      <c r="P1949" s="8">
        <f t="shared" si="303"/>
        <v>33</v>
      </c>
      <c r="Q1949" s="9">
        <f t="shared" si="304"/>
        <v>22.45</v>
      </c>
      <c r="R1949" s="9">
        <f t="shared" si="305"/>
        <v>18.25</v>
      </c>
      <c r="S1949" s="9">
        <f t="shared" si="306"/>
        <v>22.35</v>
      </c>
      <c r="T1949" s="9">
        <f t="shared" si="307"/>
        <v>20.75</v>
      </c>
      <c r="U1949" s="8">
        <f t="shared" si="308"/>
        <v>21.016666666666669</v>
      </c>
      <c r="V1949" s="8">
        <f t="shared" si="309"/>
        <v>20.950000000000003</v>
      </c>
    </row>
    <row r="1950" spans="1:22" ht="13.5" x14ac:dyDescent="0.25">
      <c r="A1950" s="3">
        <f>RSI!A1950</f>
        <v>0</v>
      </c>
      <c r="B1950" s="2">
        <f>RSI!B1950</f>
        <v>0</v>
      </c>
      <c r="C1950" s="2">
        <f>RSI!I1950</f>
        <v>6.11982603408876</v>
      </c>
      <c r="D1950" s="2">
        <f>MACD!E1950</f>
        <v>-7.361300183956182E-32</v>
      </c>
      <c r="E1950" s="2">
        <f>MACD!F1950</f>
        <v>-1.0825441446994391E-31</v>
      </c>
      <c r="F1950" s="2">
        <f>'Moving Avg'!D1950</f>
        <v>0</v>
      </c>
      <c r="G1950" s="2">
        <f>'Moving Avg'!F1950</f>
        <v>0</v>
      </c>
      <c r="H1950" s="2">
        <f>'Moving Avg'!G1950</f>
        <v>0</v>
      </c>
      <c r="I1950" s="2">
        <f>'Moving Avg'!H1950</f>
        <v>0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50</v>
      </c>
      <c r="N1950" s="8">
        <f t="shared" si="301"/>
        <v>0</v>
      </c>
      <c r="O1950" s="8">
        <f t="shared" si="302"/>
        <v>0</v>
      </c>
      <c r="P1950" s="8">
        <f t="shared" si="303"/>
        <v>33</v>
      </c>
      <c r="Q1950" s="9">
        <f t="shared" si="304"/>
        <v>22.45</v>
      </c>
      <c r="R1950" s="9">
        <f t="shared" si="305"/>
        <v>18.25</v>
      </c>
      <c r="S1950" s="9">
        <f t="shared" si="306"/>
        <v>22.35</v>
      </c>
      <c r="T1950" s="9">
        <f t="shared" si="307"/>
        <v>20.75</v>
      </c>
      <c r="U1950" s="8">
        <f t="shared" si="308"/>
        <v>21.016666666666669</v>
      </c>
      <c r="V1950" s="8">
        <f t="shared" si="309"/>
        <v>20.950000000000003</v>
      </c>
    </row>
    <row r="1951" spans="1:22" ht="13.5" x14ac:dyDescent="0.25">
      <c r="A1951" s="3">
        <f>RSI!A1951</f>
        <v>0</v>
      </c>
      <c r="B1951" s="2">
        <f>RSI!B1951</f>
        <v>0</v>
      </c>
      <c r="C1951" s="2">
        <f>RSI!I1951</f>
        <v>6.11982603408876</v>
      </c>
      <c r="D1951" s="2">
        <f>MACD!E1951</f>
        <v>-6.8160186888483171E-32</v>
      </c>
      <c r="E1951" s="2">
        <f>MACD!F1951</f>
        <v>-1.0023556895365176E-31</v>
      </c>
      <c r="F1951" s="2">
        <f>'Moving Avg'!D1951</f>
        <v>0</v>
      </c>
      <c r="G1951" s="2">
        <f>'Moving Avg'!F1951</f>
        <v>0</v>
      </c>
      <c r="H1951" s="2">
        <f>'Moving Avg'!G1951</f>
        <v>0</v>
      </c>
      <c r="I1951" s="2">
        <f>'Moving Avg'!H1951</f>
        <v>0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  <c r="M1951" s="8">
        <f t="shared" si="300"/>
        <v>50</v>
      </c>
      <c r="N1951" s="8">
        <f t="shared" si="301"/>
        <v>0</v>
      </c>
      <c r="O1951" s="8">
        <f t="shared" si="302"/>
        <v>0</v>
      </c>
      <c r="P1951" s="8">
        <f t="shared" si="303"/>
        <v>33</v>
      </c>
      <c r="Q1951" s="9">
        <f t="shared" si="304"/>
        <v>22.45</v>
      </c>
      <c r="R1951" s="9">
        <f t="shared" si="305"/>
        <v>18.25</v>
      </c>
      <c r="S1951" s="9">
        <f t="shared" si="306"/>
        <v>22.35</v>
      </c>
      <c r="T1951" s="9">
        <f t="shared" si="307"/>
        <v>20.75</v>
      </c>
      <c r="U1951" s="8">
        <f t="shared" si="308"/>
        <v>21.016666666666669</v>
      </c>
      <c r="V1951" s="8">
        <f t="shared" si="309"/>
        <v>20.950000000000003</v>
      </c>
    </row>
    <row r="1952" spans="1:22" ht="13.5" x14ac:dyDescent="0.25">
      <c r="A1952" s="3">
        <f>RSI!A1952</f>
        <v>0</v>
      </c>
      <c r="B1952" s="2">
        <f>RSI!B1952</f>
        <v>0</v>
      </c>
      <c r="C1952" s="2">
        <f>RSI!I1952</f>
        <v>6.11982603408876</v>
      </c>
      <c r="D1952" s="2">
        <f>MACD!E1952</f>
        <v>-6.3111284156002934E-32</v>
      </c>
      <c r="E1952" s="2">
        <f>MACD!F1952</f>
        <v>-9.2810711994122002E-32</v>
      </c>
      <c r="F1952" s="2">
        <f>'Moving Avg'!D1952</f>
        <v>0</v>
      </c>
      <c r="G1952" s="2">
        <f>'Moving Avg'!F1952</f>
        <v>0</v>
      </c>
      <c r="H1952" s="2">
        <f>'Moving Avg'!G1952</f>
        <v>0</v>
      </c>
      <c r="I1952" s="2">
        <f>'Moving Avg'!H1952</f>
        <v>0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  <c r="M1952" s="8">
        <f t="shared" si="300"/>
        <v>50</v>
      </c>
      <c r="N1952" s="8">
        <f t="shared" si="301"/>
        <v>0</v>
      </c>
      <c r="O1952" s="8">
        <f t="shared" si="302"/>
        <v>0</v>
      </c>
      <c r="P1952" s="8">
        <f t="shared" si="303"/>
        <v>33</v>
      </c>
      <c r="Q1952" s="9">
        <f t="shared" si="304"/>
        <v>22.45</v>
      </c>
      <c r="R1952" s="9">
        <f t="shared" si="305"/>
        <v>18.25</v>
      </c>
      <c r="S1952" s="9">
        <f t="shared" si="306"/>
        <v>22.35</v>
      </c>
      <c r="T1952" s="9">
        <f t="shared" si="307"/>
        <v>20.75</v>
      </c>
      <c r="U1952" s="8">
        <f t="shared" si="308"/>
        <v>21.016666666666669</v>
      </c>
      <c r="V1952" s="8">
        <f t="shared" si="309"/>
        <v>20.950000000000003</v>
      </c>
    </row>
    <row r="1953" spans="1:22" ht="13.5" x14ac:dyDescent="0.25">
      <c r="A1953" s="3">
        <f>RSI!A1953</f>
        <v>0</v>
      </c>
      <c r="B1953" s="2">
        <f>RSI!B1953</f>
        <v>0</v>
      </c>
      <c r="C1953" s="2">
        <f>RSI!I1953</f>
        <v>6.11982603408876</v>
      </c>
      <c r="D1953" s="2">
        <f>MACD!E1953</f>
        <v>-5.8436374218521233E-32</v>
      </c>
      <c r="E1953" s="2">
        <f>MACD!F1953</f>
        <v>-8.5935844439001853E-32</v>
      </c>
      <c r="F1953" s="2">
        <f>'Moving Avg'!D1953</f>
        <v>0</v>
      </c>
      <c r="G1953" s="2">
        <f>'Moving Avg'!F1953</f>
        <v>0</v>
      </c>
      <c r="H1953" s="2">
        <f>'Moving Avg'!G1953</f>
        <v>0</v>
      </c>
      <c r="I1953" s="2">
        <f>'Moving Avg'!H1953</f>
        <v>0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  <c r="M1953" s="8">
        <f t="shared" si="300"/>
        <v>50</v>
      </c>
      <c r="N1953" s="8">
        <f t="shared" si="301"/>
        <v>0</v>
      </c>
      <c r="O1953" s="8">
        <f t="shared" si="302"/>
        <v>0</v>
      </c>
      <c r="P1953" s="8">
        <f t="shared" si="303"/>
        <v>33</v>
      </c>
      <c r="Q1953" s="9">
        <f t="shared" si="304"/>
        <v>22.45</v>
      </c>
      <c r="R1953" s="9">
        <f t="shared" si="305"/>
        <v>18.25</v>
      </c>
      <c r="S1953" s="9">
        <f t="shared" si="306"/>
        <v>22.35</v>
      </c>
      <c r="T1953" s="9">
        <f t="shared" si="307"/>
        <v>20.75</v>
      </c>
      <c r="U1953" s="8">
        <f t="shared" si="308"/>
        <v>21.016666666666669</v>
      </c>
      <c r="V1953" s="8">
        <f t="shared" si="309"/>
        <v>20.950000000000003</v>
      </c>
    </row>
    <row r="1954" spans="1:22" ht="13.5" x14ac:dyDescent="0.25">
      <c r="A1954" s="3">
        <f>RSI!A1954</f>
        <v>0</v>
      </c>
      <c r="B1954" s="2">
        <f>RSI!B1954</f>
        <v>0</v>
      </c>
      <c r="C1954" s="2">
        <f>RSI!I1954</f>
        <v>6.11982603408876</v>
      </c>
      <c r="D1954" s="2">
        <f>MACD!E1954</f>
        <v>-5.4107753906038176E-32</v>
      </c>
      <c r="E1954" s="2">
        <f>MACD!F1954</f>
        <v>-7.9570226332409126E-32</v>
      </c>
      <c r="F1954" s="2">
        <f>'Moving Avg'!D1954</f>
        <v>0</v>
      </c>
      <c r="G1954" s="2">
        <f>'Moving Avg'!F1954</f>
        <v>0</v>
      </c>
      <c r="H1954" s="2">
        <f>'Moving Avg'!G1954</f>
        <v>0</v>
      </c>
      <c r="I1954" s="2">
        <f>'Moving Avg'!H1954</f>
        <v>0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  <c r="M1954" s="8">
        <f t="shared" si="300"/>
        <v>50</v>
      </c>
      <c r="N1954" s="8">
        <f t="shared" si="301"/>
        <v>0</v>
      </c>
      <c r="O1954" s="8">
        <f t="shared" si="302"/>
        <v>0</v>
      </c>
      <c r="P1954" s="8">
        <f t="shared" si="303"/>
        <v>33</v>
      </c>
      <c r="Q1954" s="9">
        <f t="shared" si="304"/>
        <v>22.45</v>
      </c>
      <c r="R1954" s="9">
        <f t="shared" si="305"/>
        <v>18.25</v>
      </c>
      <c r="S1954" s="9">
        <f t="shared" si="306"/>
        <v>22.35</v>
      </c>
      <c r="T1954" s="9">
        <f t="shared" si="307"/>
        <v>20.75</v>
      </c>
      <c r="U1954" s="8">
        <f t="shared" si="308"/>
        <v>21.016666666666669</v>
      </c>
      <c r="V1954" s="8">
        <f t="shared" si="309"/>
        <v>20.950000000000003</v>
      </c>
    </row>
    <row r="1955" spans="1:22" ht="13.5" x14ac:dyDescent="0.25">
      <c r="A1955" s="3">
        <f>RSI!A1955</f>
        <v>0</v>
      </c>
      <c r="B1955" s="2">
        <f>RSI!B1955</f>
        <v>0</v>
      </c>
      <c r="C1955" s="2">
        <f>RSI!I1955</f>
        <v>6.11982603408876</v>
      </c>
      <c r="D1955" s="2">
        <f>MACD!E1955</f>
        <v>-5.0099772135220531E-32</v>
      </c>
      <c r="E1955" s="2">
        <f>MACD!F1955</f>
        <v>-7.3676135492971411E-32</v>
      </c>
      <c r="F1955" s="2">
        <f>'Moving Avg'!D1955</f>
        <v>0</v>
      </c>
      <c r="G1955" s="2">
        <f>'Moving Avg'!F1955</f>
        <v>0</v>
      </c>
      <c r="H1955" s="2">
        <f>'Moving Avg'!G1955</f>
        <v>0</v>
      </c>
      <c r="I1955" s="2">
        <f>'Moving Avg'!H1955</f>
        <v>0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  <c r="M1955" s="8">
        <f t="shared" si="300"/>
        <v>50</v>
      </c>
      <c r="N1955" s="8">
        <f t="shared" si="301"/>
        <v>0</v>
      </c>
      <c r="O1955" s="8">
        <f t="shared" si="302"/>
        <v>0</v>
      </c>
      <c r="P1955" s="8">
        <f t="shared" si="303"/>
        <v>33</v>
      </c>
      <c r="Q1955" s="9">
        <f t="shared" si="304"/>
        <v>22.45</v>
      </c>
      <c r="R1955" s="9">
        <f t="shared" si="305"/>
        <v>18.25</v>
      </c>
      <c r="S1955" s="9">
        <f t="shared" si="306"/>
        <v>22.35</v>
      </c>
      <c r="T1955" s="9">
        <f t="shared" si="307"/>
        <v>20.75</v>
      </c>
      <c r="U1955" s="8">
        <f t="shared" si="308"/>
        <v>21.016666666666669</v>
      </c>
      <c r="V1955" s="8">
        <f t="shared" si="309"/>
        <v>20.950000000000003</v>
      </c>
    </row>
    <row r="1956" spans="1:22" ht="13.5" x14ac:dyDescent="0.25">
      <c r="A1956" s="3">
        <f>RSI!A1956</f>
        <v>0</v>
      </c>
      <c r="B1956" s="2">
        <f>RSI!B1956</f>
        <v>0</v>
      </c>
      <c r="C1956" s="2">
        <f>RSI!I1956</f>
        <v>6.11982603408876</v>
      </c>
      <c r="D1956" s="2">
        <f>MACD!E1956</f>
        <v>-4.6388677902981975E-32</v>
      </c>
      <c r="E1956" s="2">
        <f>MACD!F1956</f>
        <v>-6.8218643974973537E-32</v>
      </c>
      <c r="F1956" s="2">
        <f>'Moving Avg'!D1956</f>
        <v>0</v>
      </c>
      <c r="G1956" s="2">
        <f>'Moving Avg'!F1956</f>
        <v>0</v>
      </c>
      <c r="H1956" s="2">
        <f>'Moving Avg'!G1956</f>
        <v>0</v>
      </c>
      <c r="I1956" s="2">
        <f>'Moving Avg'!H1956</f>
        <v>0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  <c r="M1956" s="8">
        <f t="shared" si="300"/>
        <v>50</v>
      </c>
      <c r="N1956" s="8">
        <f t="shared" si="301"/>
        <v>0</v>
      </c>
      <c r="O1956" s="8">
        <f t="shared" si="302"/>
        <v>0</v>
      </c>
      <c r="P1956" s="8">
        <f t="shared" si="303"/>
        <v>33</v>
      </c>
      <c r="Q1956" s="9">
        <f t="shared" si="304"/>
        <v>22.45</v>
      </c>
      <c r="R1956" s="9">
        <f t="shared" si="305"/>
        <v>18.25</v>
      </c>
      <c r="S1956" s="9">
        <f t="shared" si="306"/>
        <v>22.35</v>
      </c>
      <c r="T1956" s="9">
        <f t="shared" si="307"/>
        <v>20.75</v>
      </c>
      <c r="U1956" s="8">
        <f t="shared" si="308"/>
        <v>21.016666666666669</v>
      </c>
      <c r="V1956" s="8">
        <f t="shared" si="309"/>
        <v>20.950000000000003</v>
      </c>
    </row>
    <row r="1957" spans="1:22" ht="13.5" x14ac:dyDescent="0.25">
      <c r="A1957" s="3">
        <f>RSI!A1957</f>
        <v>0</v>
      </c>
      <c r="B1957" s="2">
        <f>RSI!B1957</f>
        <v>0</v>
      </c>
      <c r="C1957" s="2">
        <f>RSI!I1957</f>
        <v>6.11982603408876</v>
      </c>
      <c r="D1957" s="2">
        <f>MACD!E1957</f>
        <v>-4.2952479539798123E-32</v>
      </c>
      <c r="E1957" s="2">
        <f>MACD!F1957</f>
        <v>-6.3165411087938451E-32</v>
      </c>
      <c r="F1957" s="2">
        <f>'Moving Avg'!D1957</f>
        <v>0</v>
      </c>
      <c r="G1957" s="2">
        <f>'Moving Avg'!F1957</f>
        <v>0</v>
      </c>
      <c r="H1957" s="2">
        <f>'Moving Avg'!G1957</f>
        <v>0</v>
      </c>
      <c r="I1957" s="2">
        <f>'Moving Avg'!H1957</f>
        <v>0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  <c r="M1957" s="8">
        <f t="shared" si="300"/>
        <v>50</v>
      </c>
      <c r="N1957" s="8">
        <f t="shared" si="301"/>
        <v>0</v>
      </c>
      <c r="O1957" s="8">
        <f t="shared" si="302"/>
        <v>0</v>
      </c>
      <c r="P1957" s="8">
        <f t="shared" si="303"/>
        <v>33</v>
      </c>
      <c r="Q1957" s="9">
        <f t="shared" si="304"/>
        <v>22.45</v>
      </c>
      <c r="R1957" s="9">
        <f t="shared" si="305"/>
        <v>18.25</v>
      </c>
      <c r="S1957" s="9">
        <f t="shared" si="306"/>
        <v>22.35</v>
      </c>
      <c r="T1957" s="9">
        <f t="shared" si="307"/>
        <v>20.75</v>
      </c>
      <c r="U1957" s="8">
        <f t="shared" si="308"/>
        <v>21.016666666666669</v>
      </c>
      <c r="V1957" s="8">
        <f t="shared" si="309"/>
        <v>20.950000000000003</v>
      </c>
    </row>
    <row r="1958" spans="1:22" ht="13.5" x14ac:dyDescent="0.25">
      <c r="A1958" s="3">
        <f>RSI!A1958</f>
        <v>0</v>
      </c>
      <c r="B1958" s="2">
        <f>RSI!B1958</f>
        <v>0</v>
      </c>
      <c r="C1958" s="2">
        <f>RSI!I1958</f>
        <v>6.11982603408876</v>
      </c>
      <c r="D1958" s="2">
        <f>MACD!E1958</f>
        <v>-3.9770814388701963E-32</v>
      </c>
      <c r="E1958" s="2">
        <f>MACD!F1958</f>
        <v>-5.8486491748091157E-32</v>
      </c>
      <c r="F1958" s="2">
        <f>'Moving Avg'!D1958</f>
        <v>0</v>
      </c>
      <c r="G1958" s="2">
        <f>'Moving Avg'!F1958</f>
        <v>0</v>
      </c>
      <c r="H1958" s="2">
        <f>'Moving Avg'!G1958</f>
        <v>0</v>
      </c>
      <c r="I1958" s="2">
        <f>'Moving Avg'!H1958</f>
        <v>0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  <c r="M1958" s="8">
        <f t="shared" si="300"/>
        <v>50</v>
      </c>
      <c r="N1958" s="8">
        <f t="shared" si="301"/>
        <v>0</v>
      </c>
      <c r="O1958" s="8">
        <f t="shared" si="302"/>
        <v>0</v>
      </c>
      <c r="P1958" s="8">
        <f t="shared" si="303"/>
        <v>33</v>
      </c>
      <c r="Q1958" s="9">
        <f t="shared" si="304"/>
        <v>22.45</v>
      </c>
      <c r="R1958" s="9">
        <f t="shared" si="305"/>
        <v>18.25</v>
      </c>
      <c r="S1958" s="9">
        <f t="shared" si="306"/>
        <v>22.35</v>
      </c>
      <c r="T1958" s="9">
        <f t="shared" si="307"/>
        <v>20.75</v>
      </c>
      <c r="U1958" s="8">
        <f t="shared" si="308"/>
        <v>21.016666666666669</v>
      </c>
      <c r="V1958" s="8">
        <f t="shared" si="309"/>
        <v>20.950000000000003</v>
      </c>
    </row>
    <row r="1959" spans="1:22" ht="13.5" x14ac:dyDescent="0.25">
      <c r="A1959" s="3">
        <f>RSI!A1959</f>
        <v>0</v>
      </c>
      <c r="B1959" s="2">
        <f>RSI!B1959</f>
        <v>0</v>
      </c>
      <c r="C1959" s="2">
        <f>RSI!I1959</f>
        <v>6.11982603408876</v>
      </c>
      <c r="D1959" s="2">
        <f>MACD!E1959</f>
        <v>-3.6824828137687001E-32</v>
      </c>
      <c r="E1959" s="2">
        <f>MACD!F1959</f>
        <v>-5.415415902601033E-32</v>
      </c>
      <c r="F1959" s="2">
        <f>'Moving Avg'!D1959</f>
        <v>0</v>
      </c>
      <c r="G1959" s="2">
        <f>'Moving Avg'!F1959</f>
        <v>0</v>
      </c>
      <c r="H1959" s="2">
        <f>'Moving Avg'!G1959</f>
        <v>0</v>
      </c>
      <c r="I1959" s="2">
        <f>'Moving Avg'!H1959</f>
        <v>0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  <c r="M1959" s="8">
        <f t="shared" si="300"/>
        <v>50</v>
      </c>
      <c r="N1959" s="8">
        <f t="shared" si="301"/>
        <v>0</v>
      </c>
      <c r="O1959" s="8">
        <f t="shared" si="302"/>
        <v>0</v>
      </c>
      <c r="P1959" s="8">
        <f t="shared" si="303"/>
        <v>33</v>
      </c>
      <c r="Q1959" s="9">
        <f t="shared" si="304"/>
        <v>22.45</v>
      </c>
      <c r="R1959" s="9">
        <f t="shared" si="305"/>
        <v>18.25</v>
      </c>
      <c r="S1959" s="9">
        <f t="shared" si="306"/>
        <v>22.35</v>
      </c>
      <c r="T1959" s="9">
        <f t="shared" si="307"/>
        <v>20.75</v>
      </c>
      <c r="U1959" s="8">
        <f t="shared" si="308"/>
        <v>21.016666666666669</v>
      </c>
      <c r="V1959" s="8">
        <f t="shared" si="309"/>
        <v>20.950000000000003</v>
      </c>
    </row>
    <row r="1960" spans="1:22" ht="13.5" x14ac:dyDescent="0.25">
      <c r="A1960" s="3">
        <f>RSI!A1960</f>
        <v>0</v>
      </c>
      <c r="B1960" s="2">
        <f>RSI!B1960</f>
        <v>0</v>
      </c>
      <c r="C1960" s="2">
        <f>RSI!I1960</f>
        <v>6.11982603408876</v>
      </c>
      <c r="D1960" s="2">
        <f>MACD!E1960</f>
        <v>-3.4097063090450928E-32</v>
      </c>
      <c r="E1960" s="2">
        <f>MACD!F1960</f>
        <v>-5.0142739838898453E-32</v>
      </c>
      <c r="F1960" s="2">
        <f>'Moving Avg'!D1960</f>
        <v>0</v>
      </c>
      <c r="G1960" s="2">
        <f>'Moving Avg'!F1960</f>
        <v>0</v>
      </c>
      <c r="H1960" s="2">
        <f>'Moving Avg'!G1960</f>
        <v>0</v>
      </c>
      <c r="I1960" s="2">
        <f>'Moving Avg'!H1960</f>
        <v>0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  <c r="M1960" s="8">
        <f t="shared" si="300"/>
        <v>50</v>
      </c>
      <c r="N1960" s="8">
        <f t="shared" si="301"/>
        <v>0</v>
      </c>
      <c r="O1960" s="8">
        <f t="shared" si="302"/>
        <v>0</v>
      </c>
      <c r="P1960" s="8">
        <f t="shared" si="303"/>
        <v>33</v>
      </c>
      <c r="Q1960" s="9">
        <f t="shared" si="304"/>
        <v>22.45</v>
      </c>
      <c r="R1960" s="9">
        <f t="shared" si="305"/>
        <v>18.25</v>
      </c>
      <c r="S1960" s="9">
        <f t="shared" si="306"/>
        <v>22.35</v>
      </c>
      <c r="T1960" s="9">
        <f t="shared" si="307"/>
        <v>20.75</v>
      </c>
      <c r="U1960" s="8">
        <f t="shared" si="308"/>
        <v>21.016666666666669</v>
      </c>
      <c r="V1960" s="8">
        <f t="shared" si="309"/>
        <v>20.950000000000003</v>
      </c>
    </row>
    <row r="1961" spans="1:22" ht="13.5" x14ac:dyDescent="0.25">
      <c r="A1961" s="3">
        <f>RSI!A1961</f>
        <v>0</v>
      </c>
      <c r="B1961" s="2">
        <f>RSI!B1961</f>
        <v>0</v>
      </c>
      <c r="C1961" s="2">
        <f>RSI!I1961</f>
        <v>6.11982603408876</v>
      </c>
      <c r="D1961" s="2">
        <f>MACD!E1961</f>
        <v>-3.1571354713380489E-32</v>
      </c>
      <c r="E1961" s="2">
        <f>MACD!F1961</f>
        <v>-4.6428462813794866E-32</v>
      </c>
      <c r="F1961" s="2">
        <f>'Moving Avg'!D1961</f>
        <v>0</v>
      </c>
      <c r="G1961" s="2">
        <f>'Moving Avg'!F1961</f>
        <v>0</v>
      </c>
      <c r="H1961" s="2">
        <f>'Moving Avg'!G1961</f>
        <v>0</v>
      </c>
      <c r="I1961" s="2">
        <f>'Moving Avg'!H1961</f>
        <v>0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  <c r="M1961" s="8">
        <f t="shared" si="300"/>
        <v>50</v>
      </c>
      <c r="N1961" s="8">
        <f t="shared" si="301"/>
        <v>0</v>
      </c>
      <c r="O1961" s="8">
        <f t="shared" si="302"/>
        <v>0</v>
      </c>
      <c r="P1961" s="8">
        <f t="shared" si="303"/>
        <v>33</v>
      </c>
      <c r="Q1961" s="9">
        <f t="shared" si="304"/>
        <v>22.45</v>
      </c>
      <c r="R1961" s="9">
        <f t="shared" si="305"/>
        <v>18.25</v>
      </c>
      <c r="S1961" s="9">
        <f t="shared" si="306"/>
        <v>22.35</v>
      </c>
      <c r="T1961" s="9">
        <f t="shared" si="307"/>
        <v>20.75</v>
      </c>
      <c r="U1961" s="8">
        <f t="shared" si="308"/>
        <v>21.016666666666669</v>
      </c>
      <c r="V1961" s="8">
        <f t="shared" si="309"/>
        <v>20.950000000000003</v>
      </c>
    </row>
    <row r="1962" spans="1:22" ht="13.5" x14ac:dyDescent="0.25">
      <c r="A1962" s="3">
        <f>RSI!A1962</f>
        <v>0</v>
      </c>
      <c r="B1962" s="2">
        <f>RSI!B1962</f>
        <v>0</v>
      </c>
      <c r="C1962" s="2">
        <f>RSI!I1962</f>
        <v>6.11982603408876</v>
      </c>
      <c r="D1962" s="2">
        <f>MACD!E1962</f>
        <v>-2.9232735845722673E-32</v>
      </c>
      <c r="E1962" s="2">
        <f>MACD!F1962</f>
        <v>-4.2989317420180431E-32</v>
      </c>
      <c r="F1962" s="2">
        <f>'Moving Avg'!D1962</f>
        <v>0</v>
      </c>
      <c r="G1962" s="2">
        <f>'Moving Avg'!F1962</f>
        <v>0</v>
      </c>
      <c r="H1962" s="2">
        <f>'Moving Avg'!G1962</f>
        <v>0</v>
      </c>
      <c r="I1962" s="2">
        <f>'Moving Avg'!H1962</f>
        <v>0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  <c r="M1962" s="8">
        <f t="shared" si="300"/>
        <v>50</v>
      </c>
      <c r="N1962" s="8">
        <f t="shared" si="301"/>
        <v>0</v>
      </c>
      <c r="O1962" s="8">
        <f t="shared" si="302"/>
        <v>0</v>
      </c>
      <c r="P1962" s="8">
        <f t="shared" si="303"/>
        <v>33</v>
      </c>
      <c r="Q1962" s="9">
        <f t="shared" si="304"/>
        <v>22.45</v>
      </c>
      <c r="R1962" s="9">
        <f t="shared" si="305"/>
        <v>18.25</v>
      </c>
      <c r="S1962" s="9">
        <f t="shared" si="306"/>
        <v>22.35</v>
      </c>
      <c r="T1962" s="9">
        <f t="shared" si="307"/>
        <v>20.75</v>
      </c>
      <c r="U1962" s="8">
        <f t="shared" si="308"/>
        <v>21.016666666666669</v>
      </c>
      <c r="V1962" s="8">
        <f t="shared" si="309"/>
        <v>20.950000000000003</v>
      </c>
    </row>
    <row r="1963" spans="1:22" ht="13.5" x14ac:dyDescent="0.25">
      <c r="A1963" s="3">
        <f>RSI!A1963</f>
        <v>0</v>
      </c>
      <c r="B1963" s="2">
        <f>RSI!B1963</f>
        <v>0</v>
      </c>
      <c r="C1963" s="2">
        <f>RSI!I1963</f>
        <v>6.11982603408876</v>
      </c>
      <c r="D1963" s="2">
        <f>MACD!E1963</f>
        <v>-2.7067348005298772E-32</v>
      </c>
      <c r="E1963" s="2">
        <f>MACD!F1963</f>
        <v>-3.9804923537204103E-32</v>
      </c>
      <c r="F1963" s="2">
        <f>'Moving Avg'!D1963</f>
        <v>0</v>
      </c>
      <c r="G1963" s="2">
        <f>'Moving Avg'!F1963</f>
        <v>0</v>
      </c>
      <c r="H1963" s="2">
        <f>'Moving Avg'!G1963</f>
        <v>0</v>
      </c>
      <c r="I1963" s="2">
        <f>'Moving Avg'!H1963</f>
        <v>0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50</v>
      </c>
      <c r="N1963" s="8">
        <f t="shared" si="301"/>
        <v>0</v>
      </c>
      <c r="O1963" s="8">
        <f t="shared" si="302"/>
        <v>0</v>
      </c>
      <c r="P1963" s="8">
        <f t="shared" si="303"/>
        <v>33</v>
      </c>
      <c r="Q1963" s="9">
        <f t="shared" si="304"/>
        <v>22.45</v>
      </c>
      <c r="R1963" s="9">
        <f t="shared" si="305"/>
        <v>18.25</v>
      </c>
      <c r="S1963" s="9">
        <f t="shared" si="306"/>
        <v>22.35</v>
      </c>
      <c r="T1963" s="9">
        <f t="shared" si="307"/>
        <v>20.75</v>
      </c>
      <c r="U1963" s="8">
        <f t="shared" si="308"/>
        <v>21.016666666666669</v>
      </c>
      <c r="V1963" s="8">
        <f t="shared" si="309"/>
        <v>20.950000000000003</v>
      </c>
    </row>
    <row r="1964" spans="1:22" ht="13.5" x14ac:dyDescent="0.25">
      <c r="A1964" s="3">
        <f>RSI!A1964</f>
        <v>0</v>
      </c>
      <c r="B1964" s="2">
        <f>RSI!B1964</f>
        <v>0</v>
      </c>
      <c r="C1964" s="2">
        <f>RSI!I1964</f>
        <v>6.11982603408876</v>
      </c>
      <c r="D1964" s="2">
        <f>MACD!E1964</f>
        <v>-2.5062359264165532E-32</v>
      </c>
      <c r="E1964" s="2">
        <f>MACD!F1964</f>
        <v>-3.6856410682596392E-32</v>
      </c>
      <c r="F1964" s="2">
        <f>'Moving Avg'!D1964</f>
        <v>0</v>
      </c>
      <c r="G1964" s="2">
        <f>'Moving Avg'!F1964</f>
        <v>0</v>
      </c>
      <c r="H1964" s="2">
        <f>'Moving Avg'!G1964</f>
        <v>0</v>
      </c>
      <c r="I1964" s="2">
        <f>'Moving Avg'!H1964</f>
        <v>0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  <c r="M1964" s="8">
        <f t="shared" si="300"/>
        <v>50</v>
      </c>
      <c r="N1964" s="8">
        <f t="shared" si="301"/>
        <v>0</v>
      </c>
      <c r="O1964" s="8">
        <f t="shared" si="302"/>
        <v>0</v>
      </c>
      <c r="P1964" s="8">
        <f t="shared" si="303"/>
        <v>33</v>
      </c>
      <c r="Q1964" s="9">
        <f t="shared" si="304"/>
        <v>22.45</v>
      </c>
      <c r="R1964" s="9">
        <f t="shared" si="305"/>
        <v>18.25</v>
      </c>
      <c r="S1964" s="9">
        <f t="shared" si="306"/>
        <v>22.35</v>
      </c>
      <c r="T1964" s="9">
        <f t="shared" si="307"/>
        <v>20.75</v>
      </c>
      <c r="U1964" s="8">
        <f t="shared" si="308"/>
        <v>21.016666666666669</v>
      </c>
      <c r="V1964" s="8">
        <f t="shared" si="309"/>
        <v>20.950000000000003</v>
      </c>
    </row>
    <row r="1965" spans="1:22" ht="13.5" x14ac:dyDescent="0.25">
      <c r="A1965" s="3">
        <f>RSI!A1965</f>
        <v>0</v>
      </c>
      <c r="B1965" s="2">
        <f>RSI!B1965</f>
        <v>0</v>
      </c>
      <c r="C1965" s="2">
        <f>RSI!I1965</f>
        <v>6.11982603408876</v>
      </c>
      <c r="D1965" s="2">
        <f>MACD!E1965</f>
        <v>-2.3205888207560679E-32</v>
      </c>
      <c r="E1965" s="2">
        <f>MACD!F1965</f>
        <v>-3.4126306187589253E-32</v>
      </c>
      <c r="F1965" s="2">
        <f>'Moving Avg'!D1965</f>
        <v>0</v>
      </c>
      <c r="G1965" s="2">
        <f>'Moving Avg'!F1965</f>
        <v>0</v>
      </c>
      <c r="H1965" s="2">
        <f>'Moving Avg'!G1965</f>
        <v>0</v>
      </c>
      <c r="I1965" s="2">
        <f>'Moving Avg'!H1965</f>
        <v>0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0"/>
        <v>50</v>
      </c>
      <c r="N1965" s="8">
        <f t="shared" si="301"/>
        <v>0</v>
      </c>
      <c r="O1965" s="8">
        <f t="shared" si="302"/>
        <v>0</v>
      </c>
      <c r="P1965" s="8">
        <f t="shared" si="303"/>
        <v>33</v>
      </c>
      <c r="Q1965" s="9">
        <f t="shared" si="304"/>
        <v>22.45</v>
      </c>
      <c r="R1965" s="9">
        <f t="shared" si="305"/>
        <v>18.25</v>
      </c>
      <c r="S1965" s="9">
        <f t="shared" si="306"/>
        <v>22.35</v>
      </c>
      <c r="T1965" s="9">
        <f t="shared" si="307"/>
        <v>20.75</v>
      </c>
      <c r="U1965" s="8">
        <f t="shared" si="308"/>
        <v>21.016666666666669</v>
      </c>
      <c r="V1965" s="8">
        <f t="shared" si="309"/>
        <v>20.950000000000003</v>
      </c>
    </row>
    <row r="1966" spans="1:22" ht="13.5" x14ac:dyDescent="0.25">
      <c r="A1966" s="3">
        <f>RSI!A1966</f>
        <v>0</v>
      </c>
      <c r="B1966" s="2">
        <f>RSI!B1966</f>
        <v>0</v>
      </c>
      <c r="C1966" s="2">
        <f>RSI!I1966</f>
        <v>6.11982603408876</v>
      </c>
      <c r="D1966" s="2">
        <f>MACD!E1966</f>
        <v>-2.1486933525519147E-32</v>
      </c>
      <c r="E1966" s="2">
        <f>MACD!F1966</f>
        <v>-3.1598431655175236E-32</v>
      </c>
      <c r="F1966" s="2">
        <f>'Moving Avg'!D1966</f>
        <v>0</v>
      </c>
      <c r="G1966" s="2">
        <f>'Moving Avg'!F1966</f>
        <v>0</v>
      </c>
      <c r="H1966" s="2">
        <f>'Moving Avg'!G1966</f>
        <v>0</v>
      </c>
      <c r="I1966" s="2">
        <f>'Moving Avg'!H1966</f>
        <v>0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  <c r="M1966" s="8">
        <f t="shared" si="300"/>
        <v>50</v>
      </c>
      <c r="N1966" s="8">
        <f t="shared" si="301"/>
        <v>0</v>
      </c>
      <c r="O1966" s="8">
        <f t="shared" si="302"/>
        <v>0</v>
      </c>
      <c r="P1966" s="8">
        <f t="shared" si="303"/>
        <v>33</v>
      </c>
      <c r="Q1966" s="9">
        <f t="shared" si="304"/>
        <v>22.45</v>
      </c>
      <c r="R1966" s="9">
        <f t="shared" si="305"/>
        <v>18.25</v>
      </c>
      <c r="S1966" s="9">
        <f t="shared" si="306"/>
        <v>22.35</v>
      </c>
      <c r="T1966" s="9">
        <f t="shared" si="307"/>
        <v>20.75</v>
      </c>
      <c r="U1966" s="8">
        <f t="shared" si="308"/>
        <v>21.016666666666669</v>
      </c>
      <c r="V1966" s="8">
        <f t="shared" si="309"/>
        <v>20.950000000000003</v>
      </c>
    </row>
    <row r="1967" spans="1:22" ht="13.5" x14ac:dyDescent="0.25">
      <c r="A1967" s="3">
        <f>RSI!A1967</f>
        <v>0</v>
      </c>
      <c r="B1967" s="2">
        <f>RSI!B1967</f>
        <v>0</v>
      </c>
      <c r="C1967" s="2">
        <f>RSI!I1967</f>
        <v>6.11982603408876</v>
      </c>
      <c r="D1967" s="2">
        <f>MACD!E1967</f>
        <v>-1.9895308819925136E-32</v>
      </c>
      <c r="E1967" s="2">
        <f>MACD!F1967</f>
        <v>-2.9257807088125219E-32</v>
      </c>
      <c r="F1967" s="2">
        <f>'Moving Avg'!D1967</f>
        <v>0</v>
      </c>
      <c r="G1967" s="2">
        <f>'Moving Avg'!F1967</f>
        <v>0</v>
      </c>
      <c r="H1967" s="2">
        <f>'Moving Avg'!G1967</f>
        <v>0</v>
      </c>
      <c r="I1967" s="2">
        <f>'Moving Avg'!H1967</f>
        <v>0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  <c r="M1967" s="8">
        <f t="shared" si="300"/>
        <v>50</v>
      </c>
      <c r="N1967" s="8">
        <f t="shared" si="301"/>
        <v>0</v>
      </c>
      <c r="O1967" s="8">
        <f t="shared" si="302"/>
        <v>0</v>
      </c>
      <c r="P1967" s="8">
        <f t="shared" si="303"/>
        <v>33</v>
      </c>
      <c r="Q1967" s="9">
        <f t="shared" si="304"/>
        <v>22.45</v>
      </c>
      <c r="R1967" s="9">
        <f t="shared" si="305"/>
        <v>18.25</v>
      </c>
      <c r="S1967" s="9">
        <f t="shared" si="306"/>
        <v>22.35</v>
      </c>
      <c r="T1967" s="9">
        <f t="shared" si="307"/>
        <v>20.75</v>
      </c>
      <c r="U1967" s="8">
        <f t="shared" si="308"/>
        <v>21.016666666666669</v>
      </c>
      <c r="V1967" s="8">
        <f t="shared" si="309"/>
        <v>20.950000000000003</v>
      </c>
    </row>
    <row r="1968" spans="1:22" ht="13.5" x14ac:dyDescent="0.25">
      <c r="A1968" s="3">
        <f>RSI!A1968</f>
        <v>0</v>
      </c>
      <c r="B1968" s="2">
        <f>RSI!B1968</f>
        <v>0</v>
      </c>
      <c r="C1968" s="2">
        <f>RSI!I1968</f>
        <v>6.11982603408876</v>
      </c>
      <c r="D1968" s="2">
        <f>MACD!E1968</f>
        <v>-1.8421582240671423E-32</v>
      </c>
      <c r="E1968" s="2">
        <f>MACD!F1968</f>
        <v>-2.7090562118634462E-32</v>
      </c>
      <c r="F1968" s="2">
        <f>'Moving Avg'!D1968</f>
        <v>0</v>
      </c>
      <c r="G1968" s="2">
        <f>'Moving Avg'!F1968</f>
        <v>0</v>
      </c>
      <c r="H1968" s="2">
        <f>'Moving Avg'!G1968</f>
        <v>0</v>
      </c>
      <c r="I1968" s="2">
        <f>'Moving Avg'!H1968</f>
        <v>0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  <c r="M1968" s="8">
        <f t="shared" si="300"/>
        <v>50</v>
      </c>
      <c r="N1968" s="8">
        <f t="shared" si="301"/>
        <v>0</v>
      </c>
      <c r="O1968" s="8">
        <f t="shared" si="302"/>
        <v>0</v>
      </c>
      <c r="P1968" s="8">
        <f t="shared" si="303"/>
        <v>33</v>
      </c>
      <c r="Q1968" s="9">
        <f t="shared" si="304"/>
        <v>22.45</v>
      </c>
      <c r="R1968" s="9">
        <f t="shared" si="305"/>
        <v>18.25</v>
      </c>
      <c r="S1968" s="9">
        <f t="shared" si="306"/>
        <v>22.35</v>
      </c>
      <c r="T1968" s="9">
        <f t="shared" si="307"/>
        <v>20.75</v>
      </c>
      <c r="U1968" s="8">
        <f t="shared" si="308"/>
        <v>21.016666666666669</v>
      </c>
      <c r="V1968" s="8">
        <f t="shared" si="309"/>
        <v>20.950000000000003</v>
      </c>
    </row>
    <row r="1969" spans="1:22" ht="13.5" x14ac:dyDescent="0.25">
      <c r="A1969" s="3">
        <f>RSI!A1969</f>
        <v>0</v>
      </c>
      <c r="B1969" s="2">
        <f>RSI!B1969</f>
        <v>0</v>
      </c>
      <c r="C1969" s="2">
        <f>RSI!I1969</f>
        <v>6.11982603408876</v>
      </c>
      <c r="D1969" s="2">
        <f>MACD!E1969</f>
        <v>-1.7057020593214281E-32</v>
      </c>
      <c r="E1969" s="2">
        <f>MACD!F1969</f>
        <v>-2.5083853813550425E-32</v>
      </c>
      <c r="F1969" s="2">
        <f>'Moving Avg'!D1969</f>
        <v>0</v>
      </c>
      <c r="G1969" s="2">
        <f>'Moving Avg'!F1969</f>
        <v>0</v>
      </c>
      <c r="H1969" s="2">
        <f>'Moving Avg'!G1969</f>
        <v>0</v>
      </c>
      <c r="I1969" s="2">
        <f>'Moving Avg'!H1969</f>
        <v>0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  <c r="M1969" s="8">
        <f t="shared" si="300"/>
        <v>50</v>
      </c>
      <c r="N1969" s="8">
        <f t="shared" si="301"/>
        <v>0</v>
      </c>
      <c r="O1969" s="8">
        <f t="shared" si="302"/>
        <v>0</v>
      </c>
      <c r="P1969" s="8">
        <f t="shared" si="303"/>
        <v>33</v>
      </c>
      <c r="Q1969" s="9">
        <f t="shared" si="304"/>
        <v>22.45</v>
      </c>
      <c r="R1969" s="9">
        <f t="shared" si="305"/>
        <v>18.25</v>
      </c>
      <c r="S1969" s="9">
        <f t="shared" si="306"/>
        <v>22.35</v>
      </c>
      <c r="T1969" s="9">
        <f t="shared" si="307"/>
        <v>20.75</v>
      </c>
      <c r="U1969" s="8">
        <f t="shared" si="308"/>
        <v>21.016666666666669</v>
      </c>
      <c r="V1969" s="8">
        <f t="shared" si="309"/>
        <v>20.950000000000003</v>
      </c>
    </row>
    <row r="1970" spans="1:22" ht="13.5" x14ac:dyDescent="0.25">
      <c r="A1970" s="3">
        <f>RSI!A1970</f>
        <v>0</v>
      </c>
      <c r="B1970" s="2">
        <f>RSI!B1970</f>
        <v>0</v>
      </c>
      <c r="C1970" s="2">
        <f>RSI!I1970</f>
        <v>6.11982603408876</v>
      </c>
      <c r="D1970" s="2">
        <f>MACD!E1970</f>
        <v>-1.579353758630952E-32</v>
      </c>
      <c r="E1970" s="2">
        <f>MACD!F1970</f>
        <v>-2.3225790568102244E-32</v>
      </c>
      <c r="F1970" s="2">
        <f>'Moving Avg'!D1970</f>
        <v>0</v>
      </c>
      <c r="G1970" s="2">
        <f>'Moving Avg'!F1970</f>
        <v>0</v>
      </c>
      <c r="H1970" s="2">
        <f>'Moving Avg'!G1970</f>
        <v>0</v>
      </c>
      <c r="I1970" s="2">
        <f>'Moving Avg'!H1970</f>
        <v>0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  <c r="M1970" s="8">
        <f t="shared" si="300"/>
        <v>50</v>
      </c>
      <c r="N1970" s="8">
        <f t="shared" si="301"/>
        <v>0</v>
      </c>
      <c r="O1970" s="8">
        <f t="shared" si="302"/>
        <v>0</v>
      </c>
      <c r="P1970" s="8">
        <f t="shared" si="303"/>
        <v>33</v>
      </c>
      <c r="Q1970" s="9">
        <f t="shared" si="304"/>
        <v>22.45</v>
      </c>
      <c r="R1970" s="9">
        <f t="shared" si="305"/>
        <v>18.25</v>
      </c>
      <c r="S1970" s="9">
        <f t="shared" si="306"/>
        <v>22.35</v>
      </c>
      <c r="T1970" s="9">
        <f t="shared" si="307"/>
        <v>20.75</v>
      </c>
      <c r="U1970" s="8">
        <f t="shared" si="308"/>
        <v>21.016666666666669</v>
      </c>
      <c r="V1970" s="8">
        <f t="shared" si="309"/>
        <v>20.950000000000003</v>
      </c>
    </row>
    <row r="1971" spans="1:22" ht="13.5" x14ac:dyDescent="0.25">
      <c r="A1971" s="3">
        <f>RSI!A1971</f>
        <v>0</v>
      </c>
      <c r="B1971" s="2">
        <f>RSI!B1971</f>
        <v>0</v>
      </c>
      <c r="C1971" s="2">
        <f>RSI!I1971</f>
        <v>6.11982603408876</v>
      </c>
      <c r="D1971" s="2">
        <f>MACD!E1971</f>
        <v>-1.4623645913249555E-32</v>
      </c>
      <c r="E1971" s="2">
        <f>MACD!F1971</f>
        <v>-2.1505361637131709E-32</v>
      </c>
      <c r="F1971" s="2">
        <f>'Moving Avg'!D1971</f>
        <v>0</v>
      </c>
      <c r="G1971" s="2">
        <f>'Moving Avg'!F1971</f>
        <v>0</v>
      </c>
      <c r="H1971" s="2">
        <f>'Moving Avg'!G1971</f>
        <v>0</v>
      </c>
      <c r="I1971" s="2">
        <f>'Moving Avg'!H1971</f>
        <v>0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  <c r="M1971" s="8">
        <f t="shared" si="300"/>
        <v>50</v>
      </c>
      <c r="N1971" s="8">
        <f t="shared" si="301"/>
        <v>0</v>
      </c>
      <c r="O1971" s="8">
        <f t="shared" si="302"/>
        <v>0</v>
      </c>
      <c r="P1971" s="8">
        <f t="shared" si="303"/>
        <v>33</v>
      </c>
      <c r="Q1971" s="9">
        <f t="shared" si="304"/>
        <v>22.45</v>
      </c>
      <c r="R1971" s="9">
        <f t="shared" si="305"/>
        <v>18.25</v>
      </c>
      <c r="S1971" s="9">
        <f t="shared" si="306"/>
        <v>22.35</v>
      </c>
      <c r="T1971" s="9">
        <f t="shared" si="307"/>
        <v>20.75</v>
      </c>
      <c r="U1971" s="8">
        <f t="shared" si="308"/>
        <v>21.016666666666669</v>
      </c>
      <c r="V1971" s="8">
        <f t="shared" si="309"/>
        <v>20.950000000000003</v>
      </c>
    </row>
    <row r="1972" spans="1:22" ht="13.5" x14ac:dyDescent="0.25">
      <c r="A1972" s="3">
        <f>RSI!A1972</f>
        <v>0</v>
      </c>
      <c r="B1972" s="2">
        <f>RSI!B1972</f>
        <v>0</v>
      </c>
      <c r="C1972" s="2">
        <f>RSI!I1972</f>
        <v>6.11982603408876</v>
      </c>
      <c r="D1972" s="2">
        <f>MACD!E1972</f>
        <v>-1.3540412882638476E-32</v>
      </c>
      <c r="E1972" s="2">
        <f>MACD!F1972</f>
        <v>-1.9912371886233062E-32</v>
      </c>
      <c r="F1972" s="2">
        <f>'Moving Avg'!D1972</f>
        <v>0</v>
      </c>
      <c r="G1972" s="2">
        <f>'Moving Avg'!F1972</f>
        <v>0</v>
      </c>
      <c r="H1972" s="2">
        <f>'Moving Avg'!G1972</f>
        <v>0</v>
      </c>
      <c r="I1972" s="2">
        <f>'Moving Avg'!H1972</f>
        <v>0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  <c r="M1972" s="8">
        <f t="shared" si="300"/>
        <v>50</v>
      </c>
      <c r="N1972" s="8">
        <f t="shared" si="301"/>
        <v>0</v>
      </c>
      <c r="O1972" s="8">
        <f t="shared" si="302"/>
        <v>0</v>
      </c>
      <c r="P1972" s="8">
        <f t="shared" si="303"/>
        <v>33</v>
      </c>
      <c r="Q1972" s="9">
        <f t="shared" si="304"/>
        <v>22.45</v>
      </c>
      <c r="R1972" s="9">
        <f t="shared" si="305"/>
        <v>18.25</v>
      </c>
      <c r="S1972" s="9">
        <f t="shared" si="306"/>
        <v>22.35</v>
      </c>
      <c r="T1972" s="9">
        <f t="shared" si="307"/>
        <v>20.75</v>
      </c>
      <c r="U1972" s="8">
        <f t="shared" si="308"/>
        <v>21.016666666666669</v>
      </c>
      <c r="V1972" s="8">
        <f t="shared" si="309"/>
        <v>20.950000000000003</v>
      </c>
    </row>
    <row r="1973" spans="1:22" ht="13.5" x14ac:dyDescent="0.25">
      <c r="A1973" s="3">
        <f>RSI!A1973</f>
        <v>0</v>
      </c>
      <c r="B1973" s="2">
        <f>RSI!B1973</f>
        <v>0</v>
      </c>
      <c r="C1973" s="2">
        <f>RSI!I1973</f>
        <v>6.11982603408876</v>
      </c>
      <c r="D1973" s="2">
        <f>MACD!E1973</f>
        <v>-1.2537419335776366E-32</v>
      </c>
      <c r="E1973" s="2">
        <f>MACD!F1973</f>
        <v>-1.8437381376141723E-32</v>
      </c>
      <c r="F1973" s="2">
        <f>'Moving Avg'!D1973</f>
        <v>0</v>
      </c>
      <c r="G1973" s="2">
        <f>'Moving Avg'!F1973</f>
        <v>0</v>
      </c>
      <c r="H1973" s="2">
        <f>'Moving Avg'!G1973</f>
        <v>0</v>
      </c>
      <c r="I1973" s="2">
        <f>'Moving Avg'!H1973</f>
        <v>0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50</v>
      </c>
      <c r="N1973" s="8">
        <f t="shared" si="301"/>
        <v>0</v>
      </c>
      <c r="O1973" s="8">
        <f t="shared" si="302"/>
        <v>0</v>
      </c>
      <c r="P1973" s="8">
        <f t="shared" si="303"/>
        <v>33</v>
      </c>
      <c r="Q1973" s="9">
        <f t="shared" si="304"/>
        <v>22.45</v>
      </c>
      <c r="R1973" s="9">
        <f t="shared" si="305"/>
        <v>18.25</v>
      </c>
      <c r="S1973" s="9">
        <f t="shared" si="306"/>
        <v>22.35</v>
      </c>
      <c r="T1973" s="9">
        <f t="shared" si="307"/>
        <v>20.75</v>
      </c>
      <c r="U1973" s="8">
        <f t="shared" si="308"/>
        <v>21.016666666666669</v>
      </c>
      <c r="V1973" s="8">
        <f t="shared" si="309"/>
        <v>20.950000000000003</v>
      </c>
    </row>
    <row r="1974" spans="1:22" ht="13.5" x14ac:dyDescent="0.25">
      <c r="A1974" s="3">
        <f>RSI!A1974</f>
        <v>0</v>
      </c>
      <c r="B1974" s="2">
        <f>RSI!B1974</f>
        <v>0</v>
      </c>
      <c r="C1974" s="2">
        <f>RSI!I1974</f>
        <v>6.11982603408876</v>
      </c>
      <c r="D1974" s="2">
        <f>MACD!E1974</f>
        <v>-1.1608721607200339E-32</v>
      </c>
      <c r="E1974" s="2">
        <f>MACD!F1974</f>
        <v>-1.7071649422353446E-32</v>
      </c>
      <c r="F1974" s="2">
        <f>'Moving Avg'!D1974</f>
        <v>0</v>
      </c>
      <c r="G1974" s="2">
        <f>'Moving Avg'!F1974</f>
        <v>0</v>
      </c>
      <c r="H1974" s="2">
        <f>'Moving Avg'!G1974</f>
        <v>0</v>
      </c>
      <c r="I1974" s="2">
        <f>'Moving Avg'!H1974</f>
        <v>0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50</v>
      </c>
      <c r="N1974" s="8">
        <f t="shared" si="301"/>
        <v>0</v>
      </c>
      <c r="O1974" s="8">
        <f t="shared" si="302"/>
        <v>0</v>
      </c>
      <c r="P1974" s="8">
        <f t="shared" si="303"/>
        <v>33</v>
      </c>
      <c r="Q1974" s="9">
        <f t="shared" si="304"/>
        <v>22.45</v>
      </c>
      <c r="R1974" s="9">
        <f t="shared" si="305"/>
        <v>18.25</v>
      </c>
      <c r="S1974" s="9">
        <f t="shared" si="306"/>
        <v>22.35</v>
      </c>
      <c r="T1974" s="9">
        <f t="shared" si="307"/>
        <v>20.75</v>
      </c>
      <c r="U1974" s="8">
        <f t="shared" si="308"/>
        <v>21.016666666666669</v>
      </c>
      <c r="V1974" s="8">
        <f t="shared" si="309"/>
        <v>20.950000000000003</v>
      </c>
    </row>
    <row r="1975" spans="1:22" ht="13.5" x14ac:dyDescent="0.25">
      <c r="A1975" s="3">
        <f>RSI!A1975</f>
        <v>0</v>
      </c>
      <c r="B1975" s="2">
        <f>RSI!B1975</f>
        <v>0</v>
      </c>
      <c r="C1975" s="2">
        <f>RSI!I1975</f>
        <v>6.11982603408876</v>
      </c>
      <c r="D1975" s="2">
        <f>MACD!E1975</f>
        <v>-1.0748816302963277E-32</v>
      </c>
      <c r="E1975" s="2">
        <f>MACD!F1975</f>
        <v>-1.5807082798475414E-32</v>
      </c>
      <c r="F1975" s="2">
        <f>'Moving Avg'!D1975</f>
        <v>0</v>
      </c>
      <c r="G1975" s="2">
        <f>'Moving Avg'!F1975</f>
        <v>0</v>
      </c>
      <c r="H1975" s="2">
        <f>'Moving Avg'!G1975</f>
        <v>0</v>
      </c>
      <c r="I1975" s="2">
        <f>'Moving Avg'!H1975</f>
        <v>0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50</v>
      </c>
      <c r="N1975" s="8">
        <f t="shared" si="301"/>
        <v>0</v>
      </c>
      <c r="O1975" s="8">
        <f t="shared" si="302"/>
        <v>0</v>
      </c>
      <c r="P1975" s="8">
        <f t="shared" si="303"/>
        <v>33</v>
      </c>
      <c r="Q1975" s="9">
        <f t="shared" si="304"/>
        <v>22.45</v>
      </c>
      <c r="R1975" s="9">
        <f t="shared" si="305"/>
        <v>18.25</v>
      </c>
      <c r="S1975" s="9">
        <f t="shared" si="306"/>
        <v>22.35</v>
      </c>
      <c r="T1975" s="9">
        <f t="shared" si="307"/>
        <v>20.75</v>
      </c>
      <c r="U1975" s="8">
        <f t="shared" si="308"/>
        <v>21.016666666666669</v>
      </c>
      <c r="V1975" s="8">
        <f t="shared" si="309"/>
        <v>20.950000000000003</v>
      </c>
    </row>
    <row r="1976" spans="1:22" ht="13.5" x14ac:dyDescent="0.25">
      <c r="A1976" s="3">
        <f>RSI!A1976</f>
        <v>0</v>
      </c>
      <c r="B1976" s="2">
        <f>RSI!B1976</f>
        <v>0</v>
      </c>
      <c r="C1976" s="2">
        <f>RSI!I1976</f>
        <v>6.11982603408876</v>
      </c>
      <c r="D1976" s="2">
        <f>MACD!E1976</f>
        <v>-9.9526076879289606E-33</v>
      </c>
      <c r="E1976" s="2">
        <f>MACD!F1976</f>
        <v>-1.4636187776366126E-32</v>
      </c>
      <c r="F1976" s="2">
        <f>'Moving Avg'!D1976</f>
        <v>0</v>
      </c>
      <c r="G1976" s="2">
        <f>'Moving Avg'!F1976</f>
        <v>0</v>
      </c>
      <c r="H1976" s="2">
        <f>'Moving Avg'!G1976</f>
        <v>0</v>
      </c>
      <c r="I1976" s="2">
        <f>'Moving Avg'!H1976</f>
        <v>0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50</v>
      </c>
      <c r="N1976" s="8">
        <f t="shared" si="301"/>
        <v>0</v>
      </c>
      <c r="O1976" s="8">
        <f t="shared" si="302"/>
        <v>0</v>
      </c>
      <c r="P1976" s="8">
        <f t="shared" si="303"/>
        <v>33</v>
      </c>
      <c r="Q1976" s="9">
        <f t="shared" si="304"/>
        <v>22.45</v>
      </c>
      <c r="R1976" s="9">
        <f t="shared" si="305"/>
        <v>18.25</v>
      </c>
      <c r="S1976" s="9">
        <f t="shared" si="306"/>
        <v>22.35</v>
      </c>
      <c r="T1976" s="9">
        <f t="shared" si="307"/>
        <v>20.75</v>
      </c>
      <c r="U1976" s="8">
        <f t="shared" si="308"/>
        <v>21.016666666666669</v>
      </c>
      <c r="V1976" s="8">
        <f t="shared" si="309"/>
        <v>20.950000000000003</v>
      </c>
    </row>
    <row r="1977" spans="1:22" ht="13.5" x14ac:dyDescent="0.25">
      <c r="A1977" s="3">
        <f>RSI!A1977</f>
        <v>0</v>
      </c>
      <c r="B1977" s="2">
        <f>RSI!B1977</f>
        <v>0</v>
      </c>
      <c r="C1977" s="2">
        <f>RSI!I1977</f>
        <v>6.11982603408876</v>
      </c>
      <c r="D1977" s="2">
        <f>MACD!E1977</f>
        <v>-9.2153774888231115E-33</v>
      </c>
      <c r="E1977" s="2">
        <f>MACD!F1977</f>
        <v>-1.3552025718857523E-32</v>
      </c>
      <c r="F1977" s="2">
        <f>'Moving Avg'!D1977</f>
        <v>0</v>
      </c>
      <c r="G1977" s="2">
        <f>'Moving Avg'!F1977</f>
        <v>0</v>
      </c>
      <c r="H1977" s="2">
        <f>'Moving Avg'!G1977</f>
        <v>0</v>
      </c>
      <c r="I1977" s="2">
        <f>'Moving Avg'!H1977</f>
        <v>0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50</v>
      </c>
      <c r="N1977" s="8">
        <f t="shared" si="301"/>
        <v>0</v>
      </c>
      <c r="O1977" s="8">
        <f t="shared" si="302"/>
        <v>0</v>
      </c>
      <c r="P1977" s="8">
        <f t="shared" si="303"/>
        <v>33</v>
      </c>
      <c r="Q1977" s="9">
        <f t="shared" si="304"/>
        <v>22.45</v>
      </c>
      <c r="R1977" s="9">
        <f t="shared" si="305"/>
        <v>18.25</v>
      </c>
      <c r="S1977" s="9">
        <f t="shared" si="306"/>
        <v>22.35</v>
      </c>
      <c r="T1977" s="9">
        <f t="shared" si="307"/>
        <v>20.75</v>
      </c>
      <c r="U1977" s="8">
        <f t="shared" si="308"/>
        <v>21.016666666666669</v>
      </c>
      <c r="V1977" s="8">
        <f t="shared" si="309"/>
        <v>20.950000000000003</v>
      </c>
    </row>
    <row r="1978" spans="1:22" ht="13.5" x14ac:dyDescent="0.25">
      <c r="A1978" s="3">
        <f>RSI!A1978</f>
        <v>0</v>
      </c>
      <c r="B1978" s="2">
        <f>RSI!B1978</f>
        <v>0</v>
      </c>
      <c r="C1978" s="2">
        <f>RSI!I1978</f>
        <v>6.11982603408876</v>
      </c>
      <c r="D1978" s="2">
        <f>MACD!E1978</f>
        <v>-8.5327569340954736E-33</v>
      </c>
      <c r="E1978" s="2">
        <f>MACD!F1978</f>
        <v>-1.2548171961905114E-32</v>
      </c>
      <c r="F1978" s="2">
        <f>'Moving Avg'!D1978</f>
        <v>0</v>
      </c>
      <c r="G1978" s="2">
        <f>'Moving Avg'!F1978</f>
        <v>0</v>
      </c>
      <c r="H1978" s="2">
        <f>'Moving Avg'!G1978</f>
        <v>0</v>
      </c>
      <c r="I1978" s="2">
        <f>'Moving Avg'!H1978</f>
        <v>0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50</v>
      </c>
      <c r="N1978" s="8">
        <f t="shared" si="301"/>
        <v>0</v>
      </c>
      <c r="O1978" s="8">
        <f t="shared" si="302"/>
        <v>0</v>
      </c>
      <c r="P1978" s="8">
        <f t="shared" si="303"/>
        <v>33</v>
      </c>
      <c r="Q1978" s="9">
        <f t="shared" si="304"/>
        <v>22.45</v>
      </c>
      <c r="R1978" s="9">
        <f t="shared" si="305"/>
        <v>18.25</v>
      </c>
      <c r="S1978" s="9">
        <f t="shared" si="306"/>
        <v>22.35</v>
      </c>
      <c r="T1978" s="9">
        <f t="shared" si="307"/>
        <v>20.75</v>
      </c>
      <c r="U1978" s="8">
        <f t="shared" si="308"/>
        <v>21.016666666666669</v>
      </c>
      <c r="V1978" s="8">
        <f t="shared" si="309"/>
        <v>20.950000000000003</v>
      </c>
    </row>
    <row r="1979" spans="1:22" ht="13.5" x14ac:dyDescent="0.25">
      <c r="A1979" s="3">
        <f>RSI!A1979</f>
        <v>0</v>
      </c>
      <c r="B1979" s="2">
        <f>RSI!B1979</f>
        <v>0</v>
      </c>
      <c r="C1979" s="2">
        <f>RSI!I1979</f>
        <v>6.11982603408876</v>
      </c>
      <c r="D1979" s="2">
        <f>MACD!E1979</f>
        <v>-7.9007008649032167E-33</v>
      </c>
      <c r="E1979" s="2">
        <f>MACD!F1979</f>
        <v>-1.1618677742504734E-32</v>
      </c>
      <c r="F1979" s="2">
        <f>'Moving Avg'!D1979</f>
        <v>0</v>
      </c>
      <c r="G1979" s="2">
        <f>'Moving Avg'!F1979</f>
        <v>0</v>
      </c>
      <c r="H1979" s="2">
        <f>'Moving Avg'!G1979</f>
        <v>0</v>
      </c>
      <c r="I1979" s="2">
        <f>'Moving Avg'!H1979</f>
        <v>0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50</v>
      </c>
      <c r="N1979" s="8">
        <f t="shared" si="301"/>
        <v>0</v>
      </c>
      <c r="O1979" s="8">
        <f t="shared" si="302"/>
        <v>0</v>
      </c>
      <c r="P1979" s="8">
        <f t="shared" si="303"/>
        <v>33</v>
      </c>
      <c r="Q1979" s="9">
        <f t="shared" si="304"/>
        <v>22.45</v>
      </c>
      <c r="R1979" s="9">
        <f t="shared" si="305"/>
        <v>18.25</v>
      </c>
      <c r="S1979" s="9">
        <f t="shared" si="306"/>
        <v>22.35</v>
      </c>
      <c r="T1979" s="9">
        <f t="shared" si="307"/>
        <v>20.75</v>
      </c>
      <c r="U1979" s="8">
        <f t="shared" si="308"/>
        <v>21.016666666666669</v>
      </c>
      <c r="V1979" s="8">
        <f t="shared" si="309"/>
        <v>20.950000000000003</v>
      </c>
    </row>
    <row r="1980" spans="1:22" ht="13.5" x14ac:dyDescent="0.25">
      <c r="A1980" s="3">
        <f>RSI!A1980</f>
        <v>0</v>
      </c>
      <c r="B1980" s="2">
        <f>RSI!B1980</f>
        <v>0</v>
      </c>
      <c r="C1980" s="2">
        <f>RSI!I1980</f>
        <v>6.11982603408876</v>
      </c>
      <c r="D1980" s="2">
        <f>MACD!E1980</f>
        <v>-7.315463763799275E-33</v>
      </c>
      <c r="E1980" s="2">
        <f>MACD!F1980</f>
        <v>-1.0758034946763644E-32</v>
      </c>
      <c r="F1980" s="2">
        <f>'Moving Avg'!D1980</f>
        <v>0</v>
      </c>
      <c r="G1980" s="2">
        <f>'Moving Avg'!F1980</f>
        <v>0</v>
      </c>
      <c r="H1980" s="2">
        <f>'Moving Avg'!G1980</f>
        <v>0</v>
      </c>
      <c r="I1980" s="2">
        <f>'Moving Avg'!H1980</f>
        <v>0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50</v>
      </c>
      <c r="N1980" s="8">
        <f t="shared" si="301"/>
        <v>0</v>
      </c>
      <c r="O1980" s="8">
        <f t="shared" si="302"/>
        <v>0</v>
      </c>
      <c r="P1980" s="8">
        <f t="shared" si="303"/>
        <v>33</v>
      </c>
      <c r="Q1980" s="9">
        <f t="shared" si="304"/>
        <v>22.45</v>
      </c>
      <c r="R1980" s="9">
        <f t="shared" si="305"/>
        <v>18.25</v>
      </c>
      <c r="S1980" s="9">
        <f t="shared" si="306"/>
        <v>22.35</v>
      </c>
      <c r="T1980" s="9">
        <f t="shared" si="307"/>
        <v>20.75</v>
      </c>
      <c r="U1980" s="8">
        <f t="shared" si="308"/>
        <v>21.016666666666669</v>
      </c>
      <c r="V1980" s="8">
        <f t="shared" si="309"/>
        <v>20.950000000000003</v>
      </c>
    </row>
    <row r="1981" spans="1:22" ht="13.5" x14ac:dyDescent="0.25">
      <c r="A1981" s="3">
        <f>RSI!A1981</f>
        <v>0</v>
      </c>
      <c r="B1981" s="2">
        <f>RSI!B1981</f>
        <v>0</v>
      </c>
      <c r="C1981" s="2">
        <f>RSI!I1981</f>
        <v>6.11982603408876</v>
      </c>
      <c r="D1981" s="2">
        <f>MACD!E1981</f>
        <v>-6.7735775590734021E-33</v>
      </c>
      <c r="E1981" s="2">
        <f>MACD!F1981</f>
        <v>-9.9611434692255966E-33</v>
      </c>
      <c r="F1981" s="2">
        <f>'Moving Avg'!D1981</f>
        <v>0</v>
      </c>
      <c r="G1981" s="2">
        <f>'Moving Avg'!F1981</f>
        <v>0</v>
      </c>
      <c r="H1981" s="2">
        <f>'Moving Avg'!G1981</f>
        <v>0</v>
      </c>
      <c r="I1981" s="2">
        <f>'Moving Avg'!H1981</f>
        <v>0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50</v>
      </c>
      <c r="N1981" s="8">
        <f t="shared" si="301"/>
        <v>0</v>
      </c>
      <c r="O1981" s="8">
        <f t="shared" si="302"/>
        <v>0</v>
      </c>
      <c r="P1981" s="8">
        <f t="shared" si="303"/>
        <v>33</v>
      </c>
      <c r="Q1981" s="9">
        <f t="shared" si="304"/>
        <v>22.45</v>
      </c>
      <c r="R1981" s="9">
        <f t="shared" si="305"/>
        <v>18.25</v>
      </c>
      <c r="S1981" s="9">
        <f t="shared" si="306"/>
        <v>22.35</v>
      </c>
      <c r="T1981" s="9">
        <f t="shared" si="307"/>
        <v>20.75</v>
      </c>
      <c r="U1981" s="8">
        <f t="shared" si="308"/>
        <v>21.016666666666669</v>
      </c>
      <c r="V1981" s="8">
        <f t="shared" si="309"/>
        <v>20.950000000000003</v>
      </c>
    </row>
    <row r="1982" spans="1:22" ht="13.5" x14ac:dyDescent="0.25">
      <c r="A1982" s="3">
        <f>RSI!A1982</f>
        <v>0</v>
      </c>
      <c r="B1982" s="2">
        <f>RSI!B1982</f>
        <v>0</v>
      </c>
      <c r="C1982" s="2">
        <f>RSI!I1982</f>
        <v>6.11982603408876</v>
      </c>
      <c r="D1982" s="2">
        <f>MACD!E1982</f>
        <v>-6.2718310732161135E-33</v>
      </c>
      <c r="E1982" s="2">
        <f>MACD!F1982</f>
        <v>-9.2232809900236994E-33</v>
      </c>
      <c r="F1982" s="2">
        <f>'Moving Avg'!D1982</f>
        <v>0</v>
      </c>
      <c r="G1982" s="2">
        <f>'Moving Avg'!F1982</f>
        <v>0</v>
      </c>
      <c r="H1982" s="2">
        <f>'Moving Avg'!G1982</f>
        <v>0</v>
      </c>
      <c r="I1982" s="2">
        <f>'Moving Avg'!H1982</f>
        <v>0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  <c r="M1982" s="8">
        <f t="shared" si="300"/>
        <v>50</v>
      </c>
      <c r="N1982" s="8">
        <f t="shared" si="301"/>
        <v>0</v>
      </c>
      <c r="O1982" s="8">
        <f t="shared" si="302"/>
        <v>0</v>
      </c>
      <c r="P1982" s="8">
        <f t="shared" si="303"/>
        <v>33</v>
      </c>
      <c r="Q1982" s="9">
        <f t="shared" si="304"/>
        <v>22.45</v>
      </c>
      <c r="R1982" s="9">
        <f t="shared" si="305"/>
        <v>18.25</v>
      </c>
      <c r="S1982" s="9">
        <f t="shared" si="306"/>
        <v>22.35</v>
      </c>
      <c r="T1982" s="9">
        <f t="shared" si="307"/>
        <v>20.75</v>
      </c>
      <c r="U1982" s="8">
        <f t="shared" si="308"/>
        <v>21.016666666666669</v>
      </c>
      <c r="V1982" s="8">
        <f t="shared" si="309"/>
        <v>20.950000000000003</v>
      </c>
    </row>
    <row r="1983" spans="1:22" ht="13.5" x14ac:dyDescent="0.25">
      <c r="A1983" s="3">
        <f>RSI!A1983</f>
        <v>0</v>
      </c>
      <c r="B1983" s="2">
        <f>RSI!B1983</f>
        <v>0</v>
      </c>
      <c r="C1983" s="2">
        <f>RSI!I1983</f>
        <v>6.11982603408876</v>
      </c>
      <c r="D1983" s="2">
        <f>MACD!E1983</f>
        <v>-5.807250993718624E-33</v>
      </c>
      <c r="E1983" s="2">
        <f>MACD!F1983</f>
        <v>-8.5400749907626838E-33</v>
      </c>
      <c r="F1983" s="2">
        <f>'Moving Avg'!D1983</f>
        <v>0</v>
      </c>
      <c r="G1983" s="2">
        <f>'Moving Avg'!F1983</f>
        <v>0</v>
      </c>
      <c r="H1983" s="2">
        <f>'Moving Avg'!G1983</f>
        <v>0</v>
      </c>
      <c r="I1983" s="2">
        <f>'Moving Avg'!H1983</f>
        <v>0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50</v>
      </c>
      <c r="N1983" s="8">
        <f t="shared" si="301"/>
        <v>0</v>
      </c>
      <c r="O1983" s="8">
        <f t="shared" si="302"/>
        <v>0</v>
      </c>
      <c r="P1983" s="8">
        <f t="shared" si="303"/>
        <v>33</v>
      </c>
      <c r="Q1983" s="9">
        <f t="shared" si="304"/>
        <v>22.45</v>
      </c>
      <c r="R1983" s="9">
        <f t="shared" si="305"/>
        <v>18.25</v>
      </c>
      <c r="S1983" s="9">
        <f t="shared" si="306"/>
        <v>22.35</v>
      </c>
      <c r="T1983" s="9">
        <f t="shared" si="307"/>
        <v>20.75</v>
      </c>
      <c r="U1983" s="8">
        <f t="shared" si="308"/>
        <v>21.016666666666669</v>
      </c>
      <c r="V1983" s="8">
        <f t="shared" si="309"/>
        <v>20.950000000000003</v>
      </c>
    </row>
    <row r="1984" spans="1:22" ht="13.5" x14ac:dyDescent="0.25">
      <c r="A1984" s="3">
        <f>RSI!A1984</f>
        <v>0</v>
      </c>
      <c r="B1984" s="2">
        <f>RSI!B1984</f>
        <v>0</v>
      </c>
      <c r="C1984" s="2">
        <f>RSI!I1984</f>
        <v>6.11982603408876</v>
      </c>
      <c r="D1984" s="2">
        <f>MACD!E1984</f>
        <v>-5.3770842534431702E-33</v>
      </c>
      <c r="E1984" s="2">
        <f>MACD!F1984</f>
        <v>-7.9074768432987809E-33</v>
      </c>
      <c r="F1984" s="2">
        <f>'Moving Avg'!D1984</f>
        <v>0</v>
      </c>
      <c r="G1984" s="2">
        <f>'Moving Avg'!F1984</f>
        <v>0</v>
      </c>
      <c r="H1984" s="2">
        <f>'Moving Avg'!G1984</f>
        <v>0</v>
      </c>
      <c r="I1984" s="2">
        <f>'Moving Avg'!H1984</f>
        <v>0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50</v>
      </c>
      <c r="N1984" s="8">
        <f t="shared" si="301"/>
        <v>0</v>
      </c>
      <c r="O1984" s="8">
        <f t="shared" si="302"/>
        <v>0</v>
      </c>
      <c r="P1984" s="8">
        <f t="shared" si="303"/>
        <v>33</v>
      </c>
      <c r="Q1984" s="9">
        <f t="shared" si="304"/>
        <v>22.45</v>
      </c>
      <c r="R1984" s="9">
        <f t="shared" si="305"/>
        <v>18.25</v>
      </c>
      <c r="S1984" s="9">
        <f t="shared" si="306"/>
        <v>22.35</v>
      </c>
      <c r="T1984" s="9">
        <f t="shared" si="307"/>
        <v>20.75</v>
      </c>
      <c r="U1984" s="8">
        <f t="shared" si="308"/>
        <v>21.016666666666669</v>
      </c>
      <c r="V1984" s="8">
        <f t="shared" si="309"/>
        <v>20.950000000000003</v>
      </c>
    </row>
    <row r="1985" spans="1:22" ht="13.5" x14ac:dyDescent="0.25">
      <c r="A1985" s="3">
        <f>RSI!A1985</f>
        <v>0</v>
      </c>
      <c r="B1985" s="2">
        <f>RSI!B1985</f>
        <v>0</v>
      </c>
      <c r="C1985" s="2">
        <f>RSI!I1985</f>
        <v>6.11982603408876</v>
      </c>
      <c r="D1985" s="2">
        <f>MACD!E1985</f>
        <v>-4.9787817161510833E-33</v>
      </c>
      <c r="E1985" s="2">
        <f>MACD!F1985</f>
        <v>-7.321737817869241E-33</v>
      </c>
      <c r="F1985" s="2">
        <f>'Moving Avg'!D1985</f>
        <v>0</v>
      </c>
      <c r="G1985" s="2">
        <f>'Moving Avg'!F1985</f>
        <v>0</v>
      </c>
      <c r="H1985" s="2">
        <f>'Moving Avg'!G1985</f>
        <v>0</v>
      </c>
      <c r="I1985" s="2">
        <f>'Moving Avg'!H1985</f>
        <v>0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50</v>
      </c>
      <c r="N1985" s="8">
        <f t="shared" si="301"/>
        <v>0</v>
      </c>
      <c r="O1985" s="8">
        <f t="shared" si="302"/>
        <v>0</v>
      </c>
      <c r="P1985" s="8">
        <f t="shared" si="303"/>
        <v>33</v>
      </c>
      <c r="Q1985" s="9">
        <f t="shared" si="304"/>
        <v>22.45</v>
      </c>
      <c r="R1985" s="9">
        <f t="shared" si="305"/>
        <v>18.25</v>
      </c>
      <c r="S1985" s="9">
        <f t="shared" si="306"/>
        <v>22.35</v>
      </c>
      <c r="T1985" s="9">
        <f t="shared" si="307"/>
        <v>20.75</v>
      </c>
      <c r="U1985" s="8">
        <f t="shared" si="308"/>
        <v>21.016666666666669</v>
      </c>
      <c r="V1985" s="8">
        <f t="shared" si="309"/>
        <v>20.950000000000003</v>
      </c>
    </row>
    <row r="1986" spans="1:22" ht="13.5" x14ac:dyDescent="0.25">
      <c r="A1986" s="3">
        <f>RSI!A1986</f>
        <v>0</v>
      </c>
      <c r="B1986" s="2">
        <f>RSI!B1986</f>
        <v>0</v>
      </c>
      <c r="C1986" s="2">
        <f>RSI!I1986</f>
        <v>6.11982603408876</v>
      </c>
      <c r="D1986" s="2">
        <f>MACD!E1986</f>
        <v>-4.6099830705102626E-33</v>
      </c>
      <c r="E1986" s="2">
        <f>MACD!F1986</f>
        <v>-6.7793868683974461E-33</v>
      </c>
      <c r="F1986" s="2">
        <f>'Moving Avg'!D1986</f>
        <v>0</v>
      </c>
      <c r="G1986" s="2">
        <f>'Moving Avg'!F1986</f>
        <v>0</v>
      </c>
      <c r="H1986" s="2">
        <f>'Moving Avg'!G1986</f>
        <v>0</v>
      </c>
      <c r="I1986" s="2">
        <f>'Moving Avg'!H1986</f>
        <v>0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50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22.45</v>
      </c>
      <c r="R1986" s="9">
        <f t="shared" si="305"/>
        <v>18.25</v>
      </c>
      <c r="S1986" s="9">
        <f t="shared" si="306"/>
        <v>22.35</v>
      </c>
      <c r="T1986" s="9">
        <f t="shared" si="307"/>
        <v>20.75</v>
      </c>
      <c r="U1986" s="8">
        <f t="shared" si="308"/>
        <v>21.016666666666669</v>
      </c>
      <c r="V1986" s="8">
        <f t="shared" si="309"/>
        <v>20.950000000000003</v>
      </c>
    </row>
    <row r="1987" spans="1:22" ht="13.5" x14ac:dyDescent="0.25">
      <c r="A1987" s="3">
        <f>RSI!A1987</f>
        <v>0</v>
      </c>
      <c r="B1987" s="2">
        <f>RSI!B1987</f>
        <v>0</v>
      </c>
      <c r="C1987" s="2">
        <f>RSI!I1987</f>
        <v>6.11982603408876</v>
      </c>
      <c r="D1987" s="2">
        <f>MACD!E1987</f>
        <v>-4.2685028430650577E-33</v>
      </c>
      <c r="E1987" s="2">
        <f>MACD!F1987</f>
        <v>-6.277210063330969E-33</v>
      </c>
      <c r="F1987" s="2">
        <f>'Moving Avg'!D1987</f>
        <v>0</v>
      </c>
      <c r="G1987" s="2">
        <f>'Moving Avg'!F1987</f>
        <v>0</v>
      </c>
      <c r="H1987" s="2">
        <f>'Moving Avg'!G1987</f>
        <v>0</v>
      </c>
      <c r="I1987" s="2">
        <f>'Moving Avg'!H1987</f>
        <v>0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  <c r="M1987" s="8">
        <f t="shared" si="310"/>
        <v>50</v>
      </c>
      <c r="N1987" s="8">
        <f t="shared" si="311"/>
        <v>0</v>
      </c>
      <c r="O1987" s="8">
        <f t="shared" si="312"/>
        <v>0</v>
      </c>
      <c r="P1987" s="8">
        <f t="shared" si="313"/>
        <v>33</v>
      </c>
      <c r="Q1987" s="9">
        <f t="shared" ref="Q1987:Q2050" si="314">0.35*M1987+N1987*0.35+O1987*0.15+P1987*0.15</f>
        <v>22.45</v>
      </c>
      <c r="R1987" s="9">
        <f t="shared" ref="R1987:R2050" si="315">M1987*0.2+N1987*0.2+O1987*0.35+P1987*0.25</f>
        <v>18.25</v>
      </c>
      <c r="S1987" s="9">
        <f t="shared" ref="S1987:S2050" si="316">M1987*0.15+N1987*0.15+O1987*0.25+P1987*0.45</f>
        <v>22.35</v>
      </c>
      <c r="T1987" s="9">
        <f t="shared" ref="T1987:T2050" si="317">0.25*SUM(M1987:P1987)</f>
        <v>20.75</v>
      </c>
      <c r="U1987" s="8">
        <f t="shared" ref="U1987:U2050" si="318">SUM(Q1987:S1987)/3</f>
        <v>21.016666666666669</v>
      </c>
      <c r="V1987" s="8">
        <f t="shared" ref="V1987:V2050" si="319">SUM(Q1987:T1987)/4</f>
        <v>20.950000000000003</v>
      </c>
    </row>
    <row r="1988" spans="1:22" ht="13.5" x14ac:dyDescent="0.25">
      <c r="A1988" s="3">
        <f>RSI!A1988</f>
        <v>0</v>
      </c>
      <c r="B1988" s="2">
        <f>RSI!B1988</f>
        <v>0</v>
      </c>
      <c r="C1988" s="2">
        <f>RSI!I1988</f>
        <v>6.11982603408876</v>
      </c>
      <c r="D1988" s="2">
        <f>MACD!E1988</f>
        <v>-3.9523174472824608E-33</v>
      </c>
      <c r="E1988" s="2">
        <f>MACD!F1988</f>
        <v>-5.8122315401212675E-33</v>
      </c>
      <c r="F1988" s="2">
        <f>'Moving Avg'!D1988</f>
        <v>0</v>
      </c>
      <c r="G1988" s="2">
        <f>'Moving Avg'!F1988</f>
        <v>0</v>
      </c>
      <c r="H1988" s="2">
        <f>'Moving Avg'!G1988</f>
        <v>0</v>
      </c>
      <c r="I1988" s="2">
        <f>'Moving Avg'!H1988</f>
        <v>0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  <c r="M1988" s="8">
        <f t="shared" si="310"/>
        <v>50</v>
      </c>
      <c r="N1988" s="8">
        <f t="shared" si="311"/>
        <v>0</v>
      </c>
      <c r="O1988" s="8">
        <f t="shared" si="312"/>
        <v>0</v>
      </c>
      <c r="P1988" s="8">
        <f t="shared" si="313"/>
        <v>33</v>
      </c>
      <c r="Q1988" s="9">
        <f t="shared" si="314"/>
        <v>22.45</v>
      </c>
      <c r="R1988" s="9">
        <f t="shared" si="315"/>
        <v>18.25</v>
      </c>
      <c r="S1988" s="9">
        <f t="shared" si="316"/>
        <v>22.35</v>
      </c>
      <c r="T1988" s="9">
        <f t="shared" si="317"/>
        <v>20.75</v>
      </c>
      <c r="U1988" s="8">
        <f t="shared" si="318"/>
        <v>21.016666666666669</v>
      </c>
      <c r="V1988" s="8">
        <f t="shared" si="319"/>
        <v>20.950000000000003</v>
      </c>
    </row>
    <row r="1989" spans="1:22" ht="13.5" x14ac:dyDescent="0.25">
      <c r="A1989" s="3">
        <f>RSI!A1989</f>
        <v>0</v>
      </c>
      <c r="B1989" s="2">
        <f>RSI!B1989</f>
        <v>0</v>
      </c>
      <c r="C1989" s="2">
        <f>RSI!I1989</f>
        <v>6.11982603408876</v>
      </c>
      <c r="D1989" s="2">
        <f>MACD!E1989</f>
        <v>-3.6595531919282046E-33</v>
      </c>
      <c r="E1989" s="2">
        <f>MACD!F1989</f>
        <v>-5.3816958704826556E-33</v>
      </c>
      <c r="F1989" s="2">
        <f>'Moving Avg'!D1989</f>
        <v>0</v>
      </c>
      <c r="G1989" s="2">
        <f>'Moving Avg'!F1989</f>
        <v>0</v>
      </c>
      <c r="H1989" s="2">
        <f>'Moving Avg'!G1989</f>
        <v>0</v>
      </c>
      <c r="I1989" s="2">
        <f>'Moving Avg'!H1989</f>
        <v>0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  <c r="M1989" s="8">
        <f t="shared" si="310"/>
        <v>50</v>
      </c>
      <c r="N1989" s="8">
        <f t="shared" si="311"/>
        <v>0</v>
      </c>
      <c r="O1989" s="8">
        <f t="shared" si="312"/>
        <v>0</v>
      </c>
      <c r="P1989" s="8">
        <f t="shared" si="313"/>
        <v>33</v>
      </c>
      <c r="Q1989" s="9">
        <f t="shared" si="314"/>
        <v>22.45</v>
      </c>
      <c r="R1989" s="9">
        <f t="shared" si="315"/>
        <v>18.25</v>
      </c>
      <c r="S1989" s="9">
        <f t="shared" si="316"/>
        <v>22.35</v>
      </c>
      <c r="T1989" s="9">
        <f t="shared" si="317"/>
        <v>20.75</v>
      </c>
      <c r="U1989" s="8">
        <f t="shared" si="318"/>
        <v>21.016666666666669</v>
      </c>
      <c r="V1989" s="8">
        <f t="shared" si="319"/>
        <v>20.950000000000003</v>
      </c>
    </row>
    <row r="1990" spans="1:22" ht="13.5" x14ac:dyDescent="0.25">
      <c r="A1990" s="3">
        <f>RSI!A1990</f>
        <v>0</v>
      </c>
      <c r="B1990" s="2">
        <f>RSI!B1990</f>
        <v>0</v>
      </c>
      <c r="C1990" s="2">
        <f>RSI!I1990</f>
        <v>6.11982603408876</v>
      </c>
      <c r="D1990" s="2">
        <f>MACD!E1990</f>
        <v>-3.3884751777113006E-33</v>
      </c>
      <c r="E1990" s="2">
        <f>MACD!F1990</f>
        <v>-4.9830517319283849E-33</v>
      </c>
      <c r="F1990" s="2">
        <f>'Moving Avg'!D1990</f>
        <v>0</v>
      </c>
      <c r="G1990" s="2">
        <f>'Moving Avg'!F1990</f>
        <v>0</v>
      </c>
      <c r="H1990" s="2">
        <f>'Moving Avg'!G1990</f>
        <v>0</v>
      </c>
      <c r="I1990" s="2">
        <f>'Moving Avg'!H1990</f>
        <v>0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  <c r="M1990" s="8">
        <f t="shared" si="310"/>
        <v>50</v>
      </c>
      <c r="N1990" s="8">
        <f t="shared" si="311"/>
        <v>0</v>
      </c>
      <c r="O1990" s="8">
        <f t="shared" si="312"/>
        <v>0</v>
      </c>
      <c r="P1990" s="8">
        <f t="shared" si="313"/>
        <v>33</v>
      </c>
      <c r="Q1990" s="9">
        <f t="shared" si="314"/>
        <v>22.45</v>
      </c>
      <c r="R1990" s="9">
        <f t="shared" si="315"/>
        <v>18.25</v>
      </c>
      <c r="S1990" s="9">
        <f t="shared" si="316"/>
        <v>22.35</v>
      </c>
      <c r="T1990" s="9">
        <f t="shared" si="317"/>
        <v>20.75</v>
      </c>
      <c r="U1990" s="8">
        <f t="shared" si="318"/>
        <v>21.016666666666669</v>
      </c>
      <c r="V1990" s="8">
        <f t="shared" si="319"/>
        <v>20.950000000000003</v>
      </c>
    </row>
    <row r="1991" spans="1:22" ht="13.5" x14ac:dyDescent="0.25">
      <c r="A1991" s="3">
        <f>RSI!A1991</f>
        <v>0</v>
      </c>
      <c r="B1991" s="2">
        <f>RSI!B1991</f>
        <v>0</v>
      </c>
      <c r="C1991" s="2">
        <f>RSI!I1991</f>
        <v>6.11982603408876</v>
      </c>
      <c r="D1991" s="2">
        <f>MACD!E1991</f>
        <v>-3.1374770163993526E-33</v>
      </c>
      <c r="E1991" s="2">
        <f>MACD!F1991</f>
        <v>-4.6139367888225785E-33</v>
      </c>
      <c r="F1991" s="2">
        <f>'Moving Avg'!D1991</f>
        <v>0</v>
      </c>
      <c r="G1991" s="2">
        <f>'Moving Avg'!F1991</f>
        <v>0</v>
      </c>
      <c r="H1991" s="2">
        <f>'Moving Avg'!G1991</f>
        <v>0</v>
      </c>
      <c r="I1991" s="2">
        <f>'Moving Avg'!H1991</f>
        <v>0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  <c r="M1991" s="8">
        <f t="shared" si="310"/>
        <v>50</v>
      </c>
      <c r="N1991" s="8">
        <f t="shared" si="311"/>
        <v>0</v>
      </c>
      <c r="O1991" s="8">
        <f t="shared" si="312"/>
        <v>0</v>
      </c>
      <c r="P1991" s="8">
        <f t="shared" si="313"/>
        <v>33</v>
      </c>
      <c r="Q1991" s="9">
        <f t="shared" si="314"/>
        <v>22.45</v>
      </c>
      <c r="R1991" s="9">
        <f t="shared" si="315"/>
        <v>18.25</v>
      </c>
      <c r="S1991" s="9">
        <f t="shared" si="316"/>
        <v>22.35</v>
      </c>
      <c r="T1991" s="9">
        <f t="shared" si="317"/>
        <v>20.75</v>
      </c>
      <c r="U1991" s="8">
        <f t="shared" si="318"/>
        <v>21.016666666666669</v>
      </c>
      <c r="V1991" s="8">
        <f t="shared" si="319"/>
        <v>20.950000000000003</v>
      </c>
    </row>
    <row r="1992" spans="1:22" ht="13.5" x14ac:dyDescent="0.25">
      <c r="A1992" s="3">
        <f>RSI!A1992</f>
        <v>0</v>
      </c>
      <c r="B1992" s="2">
        <f>RSI!B1992</f>
        <v>0</v>
      </c>
      <c r="C1992" s="2">
        <f>RSI!I1992</f>
        <v>6.1198260340887316</v>
      </c>
      <c r="D1992" s="2">
        <f>MACD!E1992</f>
        <v>-2.905071311480882E-33</v>
      </c>
      <c r="E1992" s="2">
        <f>MACD!F1992</f>
        <v>-4.2721636933542392E-33</v>
      </c>
      <c r="F1992" s="2">
        <f>'Moving Avg'!D1992</f>
        <v>0</v>
      </c>
      <c r="G1992" s="2">
        <f>'Moving Avg'!F1992</f>
        <v>0</v>
      </c>
      <c r="H1992" s="2">
        <f>'Moving Avg'!G1992</f>
        <v>0</v>
      </c>
      <c r="I1992" s="2">
        <f>'Moving Avg'!H1992</f>
        <v>0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  <c r="M1992" s="8">
        <f t="shared" si="310"/>
        <v>50</v>
      </c>
      <c r="N1992" s="8">
        <f t="shared" si="311"/>
        <v>0</v>
      </c>
      <c r="O1992" s="8">
        <f t="shared" si="312"/>
        <v>0</v>
      </c>
      <c r="P1992" s="8">
        <f t="shared" si="313"/>
        <v>33</v>
      </c>
      <c r="Q1992" s="9">
        <f t="shared" si="314"/>
        <v>22.45</v>
      </c>
      <c r="R1992" s="9">
        <f t="shared" si="315"/>
        <v>18.25</v>
      </c>
      <c r="S1992" s="9">
        <f t="shared" si="316"/>
        <v>22.35</v>
      </c>
      <c r="T1992" s="9">
        <f t="shared" si="317"/>
        <v>20.75</v>
      </c>
      <c r="U1992" s="8">
        <f t="shared" si="318"/>
        <v>21.016666666666669</v>
      </c>
      <c r="V1992" s="8">
        <f t="shared" si="319"/>
        <v>20.950000000000003</v>
      </c>
    </row>
    <row r="1993" spans="1:22" ht="13.5" x14ac:dyDescent="0.25">
      <c r="A1993" s="3">
        <f>RSI!A1993</f>
        <v>0</v>
      </c>
      <c r="B1993" s="2">
        <f>RSI!B1993</f>
        <v>0</v>
      </c>
      <c r="C1993" s="2">
        <f>RSI!I1993</f>
        <v>6.1198260340887316</v>
      </c>
      <c r="D1993" s="2">
        <f>MACD!E1993</f>
        <v>-2.6898808439637797E-33</v>
      </c>
      <c r="E1993" s="2">
        <f>MACD!F1993</f>
        <v>-3.9557071234761477E-33</v>
      </c>
      <c r="F1993" s="2">
        <f>'Moving Avg'!D1993</f>
        <v>0</v>
      </c>
      <c r="G1993" s="2">
        <f>'Moving Avg'!F1993</f>
        <v>0</v>
      </c>
      <c r="H1993" s="2">
        <f>'Moving Avg'!G1993</f>
        <v>0</v>
      </c>
      <c r="I1993" s="2">
        <f>'Moving Avg'!H1993</f>
        <v>0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  <c r="M1993" s="8">
        <f t="shared" si="310"/>
        <v>50</v>
      </c>
      <c r="N1993" s="8">
        <f t="shared" si="311"/>
        <v>0</v>
      </c>
      <c r="O1993" s="8">
        <f t="shared" si="312"/>
        <v>0</v>
      </c>
      <c r="P1993" s="8">
        <f t="shared" si="313"/>
        <v>33</v>
      </c>
      <c r="Q1993" s="9">
        <f t="shared" si="314"/>
        <v>22.45</v>
      </c>
      <c r="R1993" s="9">
        <f t="shared" si="315"/>
        <v>18.25</v>
      </c>
      <c r="S1993" s="9">
        <f t="shared" si="316"/>
        <v>22.35</v>
      </c>
      <c r="T1993" s="9">
        <f t="shared" si="317"/>
        <v>20.75</v>
      </c>
      <c r="U1993" s="8">
        <f t="shared" si="318"/>
        <v>21.016666666666669</v>
      </c>
      <c r="V1993" s="8">
        <f t="shared" si="319"/>
        <v>20.950000000000003</v>
      </c>
    </row>
    <row r="1994" spans="1:22" ht="13.5" x14ac:dyDescent="0.25">
      <c r="A1994" s="3">
        <f>RSI!A1994</f>
        <v>0</v>
      </c>
      <c r="B1994" s="2">
        <f>RSI!B1994</f>
        <v>0</v>
      </c>
      <c r="C1994" s="2">
        <f>RSI!I1994</f>
        <v>6.11982603408876</v>
      </c>
      <c r="D1994" s="2">
        <f>MACD!E1994</f>
        <v>-2.4906304110775739E-33</v>
      </c>
      <c r="E1994" s="2">
        <f>MACD!F1994</f>
        <v>-3.6626917809964332E-33</v>
      </c>
      <c r="F1994" s="2">
        <f>'Moving Avg'!D1994</f>
        <v>0</v>
      </c>
      <c r="G1994" s="2">
        <f>'Moving Avg'!F1994</f>
        <v>0</v>
      </c>
      <c r="H1994" s="2">
        <f>'Moving Avg'!G1994</f>
        <v>0</v>
      </c>
      <c r="I1994" s="2">
        <f>'Moving Avg'!H1994</f>
        <v>0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  <c r="M1994" s="8">
        <f t="shared" si="310"/>
        <v>50</v>
      </c>
      <c r="N1994" s="8">
        <f t="shared" si="311"/>
        <v>0</v>
      </c>
      <c r="O1994" s="8">
        <f t="shared" si="312"/>
        <v>0</v>
      </c>
      <c r="P1994" s="8">
        <f t="shared" si="313"/>
        <v>33</v>
      </c>
      <c r="Q1994" s="9">
        <f t="shared" si="314"/>
        <v>22.45</v>
      </c>
      <c r="R1994" s="9">
        <f t="shared" si="315"/>
        <v>18.25</v>
      </c>
      <c r="S1994" s="9">
        <f t="shared" si="316"/>
        <v>22.35</v>
      </c>
      <c r="T1994" s="9">
        <f t="shared" si="317"/>
        <v>20.75</v>
      </c>
      <c r="U1994" s="8">
        <f t="shared" si="318"/>
        <v>21.016666666666669</v>
      </c>
      <c r="V1994" s="8">
        <f t="shared" si="319"/>
        <v>20.950000000000003</v>
      </c>
    </row>
    <row r="1995" spans="1:22" ht="13.5" x14ac:dyDescent="0.25">
      <c r="A1995" s="3">
        <f>RSI!A1995</f>
        <v>0</v>
      </c>
      <c r="B1995" s="2">
        <f>RSI!B1995</f>
        <v>0</v>
      </c>
      <c r="C1995" s="2">
        <f>RSI!I1995</f>
        <v>6.11982603408876</v>
      </c>
      <c r="D1995" s="2">
        <f>MACD!E1995</f>
        <v>-2.306139269516272E-33</v>
      </c>
      <c r="E1995" s="2">
        <f>MACD!F1995</f>
        <v>-3.3913812787004008E-33</v>
      </c>
      <c r="F1995" s="2">
        <f>'Moving Avg'!D1995</f>
        <v>0</v>
      </c>
      <c r="G1995" s="2">
        <f>'Moving Avg'!F1995</f>
        <v>0</v>
      </c>
      <c r="H1995" s="2">
        <f>'Moving Avg'!G1995</f>
        <v>0</v>
      </c>
      <c r="I1995" s="2">
        <f>'Moving Avg'!H1995</f>
        <v>0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  <c r="M1995" s="8">
        <f t="shared" si="310"/>
        <v>50</v>
      </c>
      <c r="N1995" s="8">
        <f t="shared" si="311"/>
        <v>0</v>
      </c>
      <c r="O1995" s="8">
        <f t="shared" si="312"/>
        <v>0</v>
      </c>
      <c r="P1995" s="8">
        <f t="shared" si="313"/>
        <v>33</v>
      </c>
      <c r="Q1995" s="9">
        <f t="shared" si="314"/>
        <v>22.45</v>
      </c>
      <c r="R1995" s="9">
        <f t="shared" si="315"/>
        <v>18.25</v>
      </c>
      <c r="S1995" s="9">
        <f t="shared" si="316"/>
        <v>22.35</v>
      </c>
      <c r="T1995" s="9">
        <f t="shared" si="317"/>
        <v>20.75</v>
      </c>
      <c r="U1995" s="8">
        <f t="shared" si="318"/>
        <v>21.016666666666669</v>
      </c>
      <c r="V1995" s="8">
        <f t="shared" si="319"/>
        <v>20.950000000000003</v>
      </c>
    </row>
    <row r="1996" spans="1:22" ht="13.5" x14ac:dyDescent="0.25">
      <c r="A1996" s="3">
        <f>RSI!A1996</f>
        <v>0</v>
      </c>
      <c r="B1996" s="2">
        <f>RSI!B1996</f>
        <v>0</v>
      </c>
      <c r="C1996" s="2">
        <f>RSI!I1996</f>
        <v>6.11982603408876</v>
      </c>
      <c r="D1996" s="2">
        <f>MACD!E1996</f>
        <v>-2.1353141384409926E-33</v>
      </c>
      <c r="E1996" s="2">
        <f>MACD!F1996</f>
        <v>-3.1401678506485192E-33</v>
      </c>
      <c r="F1996" s="2">
        <f>'Moving Avg'!D1996</f>
        <v>0</v>
      </c>
      <c r="G1996" s="2">
        <f>'Moving Avg'!F1996</f>
        <v>0</v>
      </c>
      <c r="H1996" s="2">
        <f>'Moving Avg'!G1996</f>
        <v>0</v>
      </c>
      <c r="I1996" s="2">
        <f>'Moving Avg'!H1996</f>
        <v>0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50</v>
      </c>
      <c r="N1996" s="8">
        <f t="shared" si="311"/>
        <v>0</v>
      </c>
      <c r="O1996" s="8">
        <f t="shared" si="312"/>
        <v>0</v>
      </c>
      <c r="P1996" s="8">
        <f t="shared" si="313"/>
        <v>33</v>
      </c>
      <c r="Q1996" s="9">
        <f t="shared" si="314"/>
        <v>22.45</v>
      </c>
      <c r="R1996" s="9">
        <f t="shared" si="315"/>
        <v>18.25</v>
      </c>
      <c r="S1996" s="9">
        <f t="shared" si="316"/>
        <v>22.35</v>
      </c>
      <c r="T1996" s="9">
        <f t="shared" si="317"/>
        <v>20.75</v>
      </c>
      <c r="U1996" s="8">
        <f t="shared" si="318"/>
        <v>21.016666666666669</v>
      </c>
      <c r="V1996" s="8">
        <f t="shared" si="319"/>
        <v>20.950000000000003</v>
      </c>
    </row>
    <row r="1997" spans="1:22" ht="13.5" x14ac:dyDescent="0.25">
      <c r="A1997" s="3">
        <f>RSI!A1997</f>
        <v>0</v>
      </c>
      <c r="B1997" s="2">
        <f>RSI!B1997</f>
        <v>0</v>
      </c>
      <c r="C1997" s="2">
        <f>RSI!I1997</f>
        <v>6.11982603408876</v>
      </c>
      <c r="D1997" s="2">
        <f>MACD!E1997</f>
        <v>-1.9771427207786967E-33</v>
      </c>
      <c r="E1997" s="2">
        <f>MACD!F1997</f>
        <v>-2.9075628246745549E-33</v>
      </c>
      <c r="F1997" s="2">
        <f>'Moving Avg'!D1997</f>
        <v>0</v>
      </c>
      <c r="G1997" s="2">
        <f>'Moving Avg'!F1997</f>
        <v>0</v>
      </c>
      <c r="H1997" s="2">
        <f>'Moving Avg'!G1997</f>
        <v>0</v>
      </c>
      <c r="I1997" s="2">
        <f>'Moving Avg'!H1997</f>
        <v>0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50</v>
      </c>
      <c r="N1997" s="8">
        <f t="shared" si="311"/>
        <v>0</v>
      </c>
      <c r="O1997" s="8">
        <f t="shared" si="312"/>
        <v>0</v>
      </c>
      <c r="P1997" s="8">
        <f t="shared" si="313"/>
        <v>33</v>
      </c>
      <c r="Q1997" s="9">
        <f t="shared" si="314"/>
        <v>22.45</v>
      </c>
      <c r="R1997" s="9">
        <f t="shared" si="315"/>
        <v>18.25</v>
      </c>
      <c r="S1997" s="9">
        <f t="shared" si="316"/>
        <v>22.35</v>
      </c>
      <c r="T1997" s="9">
        <f t="shared" si="317"/>
        <v>20.75</v>
      </c>
      <c r="U1997" s="8">
        <f t="shared" si="318"/>
        <v>21.016666666666669</v>
      </c>
      <c r="V1997" s="8">
        <f t="shared" si="319"/>
        <v>20.950000000000003</v>
      </c>
    </row>
    <row r="1998" spans="1:22" ht="13.5" x14ac:dyDescent="0.25">
      <c r="A1998" s="3">
        <f>RSI!A1998</f>
        <v>0</v>
      </c>
      <c r="B1998" s="2">
        <f>RSI!B1998</f>
        <v>0</v>
      </c>
      <c r="C1998" s="2">
        <f>RSI!I1998</f>
        <v>6.11982603408876</v>
      </c>
      <c r="D1998" s="2">
        <f>MACD!E1998</f>
        <v>-1.8306877044247191E-33</v>
      </c>
      <c r="E1998" s="2">
        <f>MACD!F1998</f>
        <v>-2.6921878006245881E-33</v>
      </c>
      <c r="F1998" s="2">
        <f>'Moving Avg'!D1998</f>
        <v>0</v>
      </c>
      <c r="G1998" s="2">
        <f>'Moving Avg'!F1998</f>
        <v>0</v>
      </c>
      <c r="H1998" s="2">
        <f>'Moving Avg'!G1998</f>
        <v>0</v>
      </c>
      <c r="I1998" s="2">
        <f>'Moving Avg'!H1998</f>
        <v>0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  <c r="M1998" s="8">
        <f t="shared" si="310"/>
        <v>50</v>
      </c>
      <c r="N1998" s="8">
        <f t="shared" si="311"/>
        <v>0</v>
      </c>
      <c r="O1998" s="8">
        <f t="shared" si="312"/>
        <v>0</v>
      </c>
      <c r="P1998" s="8">
        <f t="shared" si="313"/>
        <v>33</v>
      </c>
      <c r="Q1998" s="9">
        <f t="shared" si="314"/>
        <v>22.45</v>
      </c>
      <c r="R1998" s="9">
        <f t="shared" si="315"/>
        <v>18.25</v>
      </c>
      <c r="S1998" s="9">
        <f t="shared" si="316"/>
        <v>22.35</v>
      </c>
      <c r="T1998" s="9">
        <f t="shared" si="317"/>
        <v>20.75</v>
      </c>
      <c r="U1998" s="8">
        <f t="shared" si="318"/>
        <v>21.016666666666669</v>
      </c>
      <c r="V1998" s="8">
        <f t="shared" si="319"/>
        <v>20.950000000000003</v>
      </c>
    </row>
    <row r="1999" spans="1:22" ht="13.5" x14ac:dyDescent="0.25">
      <c r="A1999" s="3">
        <f>RSI!A1999</f>
        <v>0</v>
      </c>
      <c r="B1999" s="2">
        <f>RSI!B1999</f>
        <v>0</v>
      </c>
      <c r="C1999" s="2">
        <f>RSI!I1999</f>
        <v>6.11982603408876</v>
      </c>
      <c r="D1999" s="2">
        <f>MACD!E1999</f>
        <v>-1.6950812078006658E-33</v>
      </c>
      <c r="E1999" s="2">
        <f>MACD!F1999</f>
        <v>-2.4927664820598037E-33</v>
      </c>
      <c r="F1999" s="2">
        <f>'Moving Avg'!D1999</f>
        <v>0</v>
      </c>
      <c r="G1999" s="2">
        <f>'Moving Avg'!F1999</f>
        <v>0</v>
      </c>
      <c r="H1999" s="2">
        <f>'Moving Avg'!G1999</f>
        <v>0</v>
      </c>
      <c r="I1999" s="2">
        <f>'Moving Avg'!H1999</f>
        <v>0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50</v>
      </c>
      <c r="N1999" s="8">
        <f t="shared" si="311"/>
        <v>0</v>
      </c>
      <c r="O1999" s="8">
        <f t="shared" si="312"/>
        <v>0</v>
      </c>
      <c r="P1999" s="8">
        <f t="shared" si="313"/>
        <v>33</v>
      </c>
      <c r="Q1999" s="9">
        <f t="shared" si="314"/>
        <v>22.45</v>
      </c>
      <c r="R1999" s="9">
        <f t="shared" si="315"/>
        <v>18.25</v>
      </c>
      <c r="S1999" s="9">
        <f t="shared" si="316"/>
        <v>22.35</v>
      </c>
      <c r="T1999" s="9">
        <f t="shared" si="317"/>
        <v>20.75</v>
      </c>
      <c r="U1999" s="8">
        <f t="shared" si="318"/>
        <v>21.016666666666669</v>
      </c>
      <c r="V1999" s="8">
        <f t="shared" si="319"/>
        <v>20.950000000000003</v>
      </c>
    </row>
    <row r="2000" spans="1:22" ht="13.5" x14ac:dyDescent="0.25">
      <c r="A2000" s="3">
        <f>RSI!A2000</f>
        <v>0</v>
      </c>
      <c r="B2000" s="2">
        <f>RSI!B2000</f>
        <v>0</v>
      </c>
      <c r="C2000" s="2">
        <f>RSI!I2000</f>
        <v>6.11982603408876</v>
      </c>
      <c r="D2000" s="2">
        <f>MACD!E2000</f>
        <v>-1.5695196368524682E-33</v>
      </c>
      <c r="E2000" s="2">
        <f>MACD!F2000</f>
        <v>-2.3081171130183368E-33</v>
      </c>
      <c r="F2000" s="2">
        <f>'Moving Avg'!D2000</f>
        <v>0</v>
      </c>
      <c r="G2000" s="2">
        <f>'Moving Avg'!F2000</f>
        <v>0</v>
      </c>
      <c r="H2000" s="2">
        <f>'Moving Avg'!G2000</f>
        <v>0</v>
      </c>
      <c r="I2000" s="2">
        <f>'Moving Avg'!H2000</f>
        <v>0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50</v>
      </c>
      <c r="N2000" s="8">
        <f t="shared" si="311"/>
        <v>0</v>
      </c>
      <c r="O2000" s="8">
        <f t="shared" si="312"/>
        <v>0</v>
      </c>
      <c r="P2000" s="8">
        <f t="shared" si="313"/>
        <v>33</v>
      </c>
      <c r="Q2000" s="9">
        <f t="shared" si="314"/>
        <v>22.45</v>
      </c>
      <c r="R2000" s="9">
        <f t="shared" si="315"/>
        <v>18.25</v>
      </c>
      <c r="S2000" s="9">
        <f t="shared" si="316"/>
        <v>22.35</v>
      </c>
      <c r="T2000" s="9">
        <f t="shared" si="317"/>
        <v>20.75</v>
      </c>
      <c r="U2000" s="8">
        <f t="shared" si="318"/>
        <v>21.016666666666669</v>
      </c>
      <c r="V2000" s="8">
        <f t="shared" si="319"/>
        <v>20.950000000000003</v>
      </c>
    </row>
    <row r="2001" spans="1:22" ht="13.5" x14ac:dyDescent="0.25">
      <c r="A2001" s="3">
        <f>RSI!A2001</f>
        <v>0</v>
      </c>
      <c r="B2001" s="2">
        <f>RSI!B2001</f>
        <v>0</v>
      </c>
      <c r="C2001" s="2">
        <f>RSI!I2001</f>
        <v>6.11982603408876</v>
      </c>
      <c r="D2001" s="2">
        <f>MACD!E2001</f>
        <v>-1.4532589230115448E-33</v>
      </c>
      <c r="E2001" s="2">
        <f>MACD!F2001</f>
        <v>-2.1371454750169786E-33</v>
      </c>
      <c r="F2001" s="2">
        <f>'Moving Avg'!D2001</f>
        <v>0</v>
      </c>
      <c r="G2001" s="2">
        <f>'Moving Avg'!F2001</f>
        <v>0</v>
      </c>
      <c r="H2001" s="2">
        <f>'Moving Avg'!G2001</f>
        <v>0</v>
      </c>
      <c r="I2001" s="2">
        <f>'Moving Avg'!H2001</f>
        <v>0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50</v>
      </c>
      <c r="N2001" s="8">
        <f t="shared" si="311"/>
        <v>0</v>
      </c>
      <c r="O2001" s="8">
        <f t="shared" si="312"/>
        <v>0</v>
      </c>
      <c r="P2001" s="8">
        <f t="shared" si="313"/>
        <v>33</v>
      </c>
      <c r="Q2001" s="9">
        <f t="shared" si="314"/>
        <v>22.45</v>
      </c>
      <c r="R2001" s="9">
        <f t="shared" si="315"/>
        <v>18.25</v>
      </c>
      <c r="S2001" s="9">
        <f t="shared" si="316"/>
        <v>22.35</v>
      </c>
      <c r="T2001" s="9">
        <f t="shared" si="317"/>
        <v>20.75</v>
      </c>
      <c r="U2001" s="8">
        <f t="shared" si="318"/>
        <v>21.016666666666669</v>
      </c>
      <c r="V2001" s="8">
        <f t="shared" si="319"/>
        <v>20.950000000000003</v>
      </c>
    </row>
    <row r="2002" spans="1:22" ht="13.5" x14ac:dyDescent="0.25">
      <c r="A2002" s="3">
        <f>RSI!A2002</f>
        <v>0</v>
      </c>
      <c r="B2002" s="2">
        <f>RSI!B2002</f>
        <v>0</v>
      </c>
      <c r="C2002" s="2">
        <f>RSI!I2002</f>
        <v>6.1198260340887316</v>
      </c>
      <c r="D2002" s="2">
        <f>MACD!E2002</f>
        <v>-1.3456101138995785E-33</v>
      </c>
      <c r="E2002" s="2">
        <f>MACD!F2002</f>
        <v>-1.9788384027934986E-33</v>
      </c>
      <c r="F2002" s="2">
        <f>'Moving Avg'!D2002</f>
        <v>0</v>
      </c>
      <c r="G2002" s="2">
        <f>'Moving Avg'!F2002</f>
        <v>0</v>
      </c>
      <c r="H2002" s="2">
        <f>'Moving Avg'!G2002</f>
        <v>0</v>
      </c>
      <c r="I2002" s="2">
        <f>'Moving Avg'!H2002</f>
        <v>0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  <c r="M2002" s="8">
        <f t="shared" si="310"/>
        <v>50</v>
      </c>
      <c r="N2002" s="8">
        <f t="shared" si="311"/>
        <v>0</v>
      </c>
      <c r="O2002" s="8">
        <f t="shared" si="312"/>
        <v>0</v>
      </c>
      <c r="P2002" s="8">
        <f t="shared" si="313"/>
        <v>33</v>
      </c>
      <c r="Q2002" s="9">
        <f t="shared" si="314"/>
        <v>22.45</v>
      </c>
      <c r="R2002" s="9">
        <f t="shared" si="315"/>
        <v>18.25</v>
      </c>
      <c r="S2002" s="9">
        <f t="shared" si="316"/>
        <v>22.35</v>
      </c>
      <c r="T2002" s="9">
        <f t="shared" si="317"/>
        <v>20.75</v>
      </c>
      <c r="U2002" s="8">
        <f t="shared" si="318"/>
        <v>21.016666666666669</v>
      </c>
      <c r="V2002" s="8">
        <f t="shared" si="319"/>
        <v>20.950000000000003</v>
      </c>
    </row>
    <row r="2003" spans="1:22" ht="13.5" x14ac:dyDescent="0.25">
      <c r="A2003" s="3">
        <f>RSI!A2003</f>
        <v>0</v>
      </c>
      <c r="B2003" s="2">
        <f>RSI!B2003</f>
        <v>0</v>
      </c>
      <c r="C2003" s="2">
        <f>RSI!I2003</f>
        <v>6.1198260340887316</v>
      </c>
      <c r="D2003" s="2">
        <f>MACD!E2003</f>
        <v>-1.2459352906477578E-33</v>
      </c>
      <c r="E2003" s="2">
        <f>MACD!F2003</f>
        <v>-1.8322577803643504E-33</v>
      </c>
      <c r="F2003" s="2">
        <f>'Moving Avg'!D2003</f>
        <v>0</v>
      </c>
      <c r="G2003" s="2">
        <f>'Moving Avg'!F2003</f>
        <v>0</v>
      </c>
      <c r="H2003" s="2">
        <f>'Moving Avg'!G2003</f>
        <v>0</v>
      </c>
      <c r="I2003" s="2">
        <f>'Moving Avg'!H2003</f>
        <v>0</v>
      </c>
      <c r="J2003" s="6" t="str">
        <f>OBV!F2003</f>
        <v>NEUTRAL</v>
      </c>
      <c r="K2003" s="6" t="str">
        <f>OBV!G2003</f>
        <v>NEUTRAL</v>
      </c>
      <c r="L2003" s="6" t="str">
        <f>OBV!H2003</f>
        <v>NEUTRAL</v>
      </c>
      <c r="M2003" s="8">
        <f t="shared" si="310"/>
        <v>50</v>
      </c>
      <c r="N2003" s="8">
        <f t="shared" si="311"/>
        <v>0</v>
      </c>
      <c r="O2003" s="8">
        <f t="shared" si="312"/>
        <v>0</v>
      </c>
      <c r="P2003" s="8">
        <f t="shared" si="313"/>
        <v>33</v>
      </c>
      <c r="Q2003" s="9">
        <f t="shared" si="314"/>
        <v>22.45</v>
      </c>
      <c r="R2003" s="9">
        <f t="shared" si="315"/>
        <v>18.25</v>
      </c>
      <c r="S2003" s="9">
        <f t="shared" si="316"/>
        <v>22.35</v>
      </c>
      <c r="T2003" s="9">
        <f t="shared" si="317"/>
        <v>20.75</v>
      </c>
      <c r="U2003" s="8">
        <f t="shared" si="318"/>
        <v>21.016666666666669</v>
      </c>
      <c r="V2003" s="8">
        <f t="shared" si="319"/>
        <v>20.950000000000003</v>
      </c>
    </row>
    <row r="2004" spans="1:22" ht="13.5" x14ac:dyDescent="0.25">
      <c r="A2004" s="3">
        <f>RSI!A2004</f>
        <v>0</v>
      </c>
      <c r="B2004" s="2">
        <f>RSI!B2004</f>
        <v>0</v>
      </c>
      <c r="C2004" s="2">
        <f>RSI!I2004</f>
        <v>6.1198260340887316</v>
      </c>
      <c r="D2004" s="2">
        <f>MACD!E2004</f>
        <v>-1.1536437876368129E-33</v>
      </c>
      <c r="E2004" s="2">
        <f>MACD!F2004</f>
        <v>-1.6965349818188429E-33</v>
      </c>
      <c r="F2004" s="2">
        <f>'Moving Avg'!D2004</f>
        <v>0</v>
      </c>
      <c r="G2004" s="2">
        <f>'Moving Avg'!F2004</f>
        <v>0</v>
      </c>
      <c r="H2004" s="2">
        <f>'Moving Avg'!G2004</f>
        <v>0</v>
      </c>
      <c r="I2004" s="2">
        <f>'Moving Avg'!H2004</f>
        <v>0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  <c r="M2004" s="8">
        <f t="shared" si="310"/>
        <v>50</v>
      </c>
      <c r="N2004" s="8">
        <f t="shared" si="311"/>
        <v>0</v>
      </c>
      <c r="O2004" s="8">
        <f t="shared" si="312"/>
        <v>0</v>
      </c>
      <c r="P2004" s="8">
        <f t="shared" si="313"/>
        <v>33</v>
      </c>
      <c r="Q2004" s="9">
        <f t="shared" si="314"/>
        <v>22.45</v>
      </c>
      <c r="R2004" s="9">
        <f t="shared" si="315"/>
        <v>18.25</v>
      </c>
      <c r="S2004" s="9">
        <f t="shared" si="316"/>
        <v>22.35</v>
      </c>
      <c r="T2004" s="9">
        <f t="shared" si="317"/>
        <v>20.75</v>
      </c>
      <c r="U2004" s="8">
        <f t="shared" si="318"/>
        <v>21.016666666666669</v>
      </c>
      <c r="V2004" s="8">
        <f t="shared" si="319"/>
        <v>20.950000000000003</v>
      </c>
    </row>
    <row r="2005" spans="1:22" ht="13.5" x14ac:dyDescent="0.25">
      <c r="A2005" s="3">
        <f>RSI!A2005</f>
        <v>0</v>
      </c>
      <c r="B2005" s="2">
        <f>RSI!B2005</f>
        <v>0</v>
      </c>
      <c r="C2005" s="2">
        <f>RSI!I2005</f>
        <v>6.1198260340887316</v>
      </c>
      <c r="D2005" s="2">
        <f>MACD!E2005</f>
        <v>-1.0681886922563083E-33</v>
      </c>
      <c r="E2005" s="2">
        <f>MACD!F2005</f>
        <v>-1.5708657239063359E-33</v>
      </c>
      <c r="F2005" s="2">
        <f>'Moving Avg'!D2005</f>
        <v>0</v>
      </c>
      <c r="G2005" s="2">
        <f>'Moving Avg'!F2005</f>
        <v>0</v>
      </c>
      <c r="H2005" s="2">
        <f>'Moving Avg'!G2005</f>
        <v>0</v>
      </c>
      <c r="I2005" s="2">
        <f>'Moving Avg'!H2005</f>
        <v>0</v>
      </c>
      <c r="J2005" s="6" t="str">
        <f>OBV!F2005</f>
        <v>NEUTRAL</v>
      </c>
      <c r="K2005" s="6" t="str">
        <f>OBV!G2005</f>
        <v>NEUTRAL</v>
      </c>
      <c r="L2005" s="6" t="str">
        <f>OBV!H2005</f>
        <v>NEUTRAL</v>
      </c>
      <c r="M2005" s="8">
        <f t="shared" si="310"/>
        <v>50</v>
      </c>
      <c r="N2005" s="8">
        <f t="shared" si="311"/>
        <v>0</v>
      </c>
      <c r="O2005" s="8">
        <f t="shared" si="312"/>
        <v>0</v>
      </c>
      <c r="P2005" s="8">
        <f t="shared" si="313"/>
        <v>33</v>
      </c>
      <c r="Q2005" s="9">
        <f t="shared" si="314"/>
        <v>22.45</v>
      </c>
      <c r="R2005" s="9">
        <f t="shared" si="315"/>
        <v>18.25</v>
      </c>
      <c r="S2005" s="9">
        <f t="shared" si="316"/>
        <v>22.35</v>
      </c>
      <c r="T2005" s="9">
        <f t="shared" si="317"/>
        <v>20.75</v>
      </c>
      <c r="U2005" s="8">
        <f t="shared" si="318"/>
        <v>21.016666666666669</v>
      </c>
      <c r="V2005" s="8">
        <f t="shared" si="319"/>
        <v>20.950000000000003</v>
      </c>
    </row>
    <row r="2006" spans="1:22" ht="13.5" x14ac:dyDescent="0.25">
      <c r="A2006" s="3">
        <f>RSI!A2006</f>
        <v>0</v>
      </c>
      <c r="B2006" s="2">
        <f>RSI!B2006</f>
        <v>0</v>
      </c>
      <c r="C2006" s="2">
        <f>RSI!I2006</f>
        <v>6.1198260340887316</v>
      </c>
      <c r="D2006" s="2">
        <f>MACD!E2006</f>
        <v>-9.8906360394102622E-34</v>
      </c>
      <c r="E2006" s="2">
        <f>MACD!F2006</f>
        <v>-1.454505299913274E-33</v>
      </c>
      <c r="F2006" s="2">
        <f>'Moving Avg'!D2006</f>
        <v>0</v>
      </c>
      <c r="G2006" s="2">
        <f>'Moving Avg'!F2006</f>
        <v>0</v>
      </c>
      <c r="H2006" s="2">
        <f>'Moving Avg'!G2006</f>
        <v>0</v>
      </c>
      <c r="I2006" s="2">
        <f>'Moving Avg'!H2006</f>
        <v>0</v>
      </c>
      <c r="J2006" s="6" t="str">
        <f>OBV!F2006</f>
        <v>NEUTRAL</v>
      </c>
      <c r="K2006" s="6" t="str">
        <f>OBV!G2006</f>
        <v>NEUTRAL</v>
      </c>
      <c r="L2006" s="6" t="str">
        <f>OBV!H2006</f>
        <v>NEUTRAL</v>
      </c>
      <c r="M2006" s="8">
        <f t="shared" si="310"/>
        <v>50</v>
      </c>
      <c r="N2006" s="8">
        <f t="shared" si="311"/>
        <v>0</v>
      </c>
      <c r="O2006" s="8">
        <f t="shared" si="312"/>
        <v>0</v>
      </c>
      <c r="P2006" s="8">
        <f t="shared" si="313"/>
        <v>33</v>
      </c>
      <c r="Q2006" s="9">
        <f t="shared" si="314"/>
        <v>22.45</v>
      </c>
      <c r="R2006" s="9">
        <f t="shared" si="315"/>
        <v>18.25</v>
      </c>
      <c r="S2006" s="9">
        <f t="shared" si="316"/>
        <v>22.35</v>
      </c>
      <c r="T2006" s="9">
        <f t="shared" si="317"/>
        <v>20.75</v>
      </c>
      <c r="U2006" s="8">
        <f t="shared" si="318"/>
        <v>21.016666666666669</v>
      </c>
      <c r="V2006" s="8">
        <f t="shared" si="319"/>
        <v>20.950000000000003</v>
      </c>
    </row>
    <row r="2007" spans="1:22" ht="13.5" x14ac:dyDescent="0.25">
      <c r="A2007" s="3">
        <f>RSI!A2007</f>
        <v>0</v>
      </c>
      <c r="B2007" s="2">
        <f>RSI!B2007</f>
        <v>0</v>
      </c>
      <c r="C2007" s="2">
        <f>RSI!I2007</f>
        <v>6.1198260340887316</v>
      </c>
      <c r="D2007" s="2">
        <f>MACD!E2007</f>
        <v>-9.1579963327872805E-34</v>
      </c>
      <c r="E2007" s="2">
        <f>MACD!F2007</f>
        <v>-1.3467641665863649E-33</v>
      </c>
      <c r="F2007" s="2">
        <f>'Moving Avg'!D2007</f>
        <v>0</v>
      </c>
      <c r="G2007" s="2">
        <f>'Moving Avg'!F2007</f>
        <v>0</v>
      </c>
      <c r="H2007" s="2">
        <f>'Moving Avg'!G2007</f>
        <v>0</v>
      </c>
      <c r="I2007" s="2">
        <f>'Moving Avg'!H2007</f>
        <v>0</v>
      </c>
      <c r="J2007" s="6" t="str">
        <f>OBV!F2007</f>
        <v>NEUTRAL</v>
      </c>
      <c r="K2007" s="6" t="str">
        <f>OBV!G2007</f>
        <v>NEUTRAL</v>
      </c>
      <c r="L2007" s="6" t="str">
        <f>OBV!H2007</f>
        <v>NEUTRAL</v>
      </c>
      <c r="M2007" s="8">
        <f t="shared" si="310"/>
        <v>50</v>
      </c>
      <c r="N2007" s="8">
        <f t="shared" si="311"/>
        <v>0</v>
      </c>
      <c r="O2007" s="8">
        <f t="shared" si="312"/>
        <v>0</v>
      </c>
      <c r="P2007" s="8">
        <f t="shared" si="313"/>
        <v>33</v>
      </c>
      <c r="Q2007" s="9">
        <f t="shared" si="314"/>
        <v>22.45</v>
      </c>
      <c r="R2007" s="9">
        <f t="shared" si="315"/>
        <v>18.25</v>
      </c>
      <c r="S2007" s="9">
        <f t="shared" si="316"/>
        <v>22.35</v>
      </c>
      <c r="T2007" s="9">
        <f t="shared" si="317"/>
        <v>20.75</v>
      </c>
      <c r="U2007" s="8">
        <f t="shared" si="318"/>
        <v>21.016666666666669</v>
      </c>
      <c r="V2007" s="8">
        <f t="shared" si="319"/>
        <v>20.950000000000003</v>
      </c>
    </row>
    <row r="2008" spans="1:22" ht="13.5" x14ac:dyDescent="0.25">
      <c r="A2008" s="3">
        <f>RSI!A2008</f>
        <v>0</v>
      </c>
      <c r="B2008" s="2">
        <f>RSI!B2008</f>
        <v>0</v>
      </c>
      <c r="C2008" s="2">
        <f>RSI!I2008</f>
        <v>6.1198260340887316</v>
      </c>
      <c r="D2008" s="2">
        <f>MACD!E2008</f>
        <v>-8.4796262340622968E-34</v>
      </c>
      <c r="E2008" s="2">
        <f>MACD!F2008</f>
        <v>-1.2470038579503379E-33</v>
      </c>
      <c r="F2008" s="2">
        <f>'Moving Avg'!D2008</f>
        <v>0</v>
      </c>
      <c r="G2008" s="2">
        <f>'Moving Avg'!F2008</f>
        <v>0</v>
      </c>
      <c r="H2008" s="2">
        <f>'Moving Avg'!G2008</f>
        <v>0</v>
      </c>
      <c r="I2008" s="2">
        <f>'Moving Avg'!H2008</f>
        <v>0</v>
      </c>
      <c r="J2008" s="6" t="str">
        <f>OBV!F2008</f>
        <v>NEUTRAL</v>
      </c>
      <c r="K2008" s="6" t="str">
        <f>OBV!G2008</f>
        <v>NEUTRAL</v>
      </c>
      <c r="L2008" s="6" t="str">
        <f>OBV!H2008</f>
        <v>NEUTRAL</v>
      </c>
      <c r="M2008" s="8">
        <f t="shared" si="310"/>
        <v>50</v>
      </c>
      <c r="N2008" s="8">
        <f t="shared" si="311"/>
        <v>0</v>
      </c>
      <c r="O2008" s="8">
        <f t="shared" si="312"/>
        <v>0</v>
      </c>
      <c r="P2008" s="8">
        <f t="shared" si="313"/>
        <v>33</v>
      </c>
      <c r="Q2008" s="9">
        <f t="shared" si="314"/>
        <v>22.45</v>
      </c>
      <c r="R2008" s="9">
        <f t="shared" si="315"/>
        <v>18.25</v>
      </c>
      <c r="S2008" s="9">
        <f t="shared" si="316"/>
        <v>22.35</v>
      </c>
      <c r="T2008" s="9">
        <f t="shared" si="317"/>
        <v>20.75</v>
      </c>
      <c r="U2008" s="8">
        <f t="shared" si="318"/>
        <v>21.016666666666669</v>
      </c>
      <c r="V2008" s="8">
        <f t="shared" si="319"/>
        <v>20.950000000000003</v>
      </c>
    </row>
    <row r="2009" spans="1:22" ht="13.5" x14ac:dyDescent="0.25">
      <c r="A2009" s="3">
        <f>RSI!A2009</f>
        <v>0</v>
      </c>
      <c r="B2009" s="2">
        <f>RSI!B2009</f>
        <v>0</v>
      </c>
      <c r="C2009" s="2">
        <f>RSI!I2009</f>
        <v>6.1198260340887316</v>
      </c>
      <c r="D2009" s="2">
        <f>MACD!E2009</f>
        <v>-7.8515057722799039E-34</v>
      </c>
      <c r="E2009" s="2">
        <f>MACD!F2009</f>
        <v>-1.1546332018058684E-33</v>
      </c>
      <c r="F2009" s="2">
        <f>'Moving Avg'!D2009</f>
        <v>0</v>
      </c>
      <c r="G2009" s="2">
        <f>'Moving Avg'!F2009</f>
        <v>0</v>
      </c>
      <c r="H2009" s="2">
        <f>'Moving Avg'!G2009</f>
        <v>0</v>
      </c>
      <c r="I2009" s="2">
        <f>'Moving Avg'!H2009</f>
        <v>0</v>
      </c>
      <c r="J2009" s="6" t="str">
        <f>OBV!F2009</f>
        <v>NEUTRAL</v>
      </c>
      <c r="K2009" s="6" t="str">
        <f>OBV!G2009</f>
        <v>NEUTRAL</v>
      </c>
      <c r="L2009" s="6" t="str">
        <f>OBV!H2009</f>
        <v>NEUTRAL</v>
      </c>
      <c r="M2009" s="8">
        <f t="shared" si="310"/>
        <v>50</v>
      </c>
      <c r="N2009" s="8">
        <f t="shared" si="311"/>
        <v>0</v>
      </c>
      <c r="O2009" s="8">
        <f t="shared" si="312"/>
        <v>0</v>
      </c>
      <c r="P2009" s="8">
        <f t="shared" si="313"/>
        <v>33</v>
      </c>
      <c r="Q2009" s="9">
        <f t="shared" si="314"/>
        <v>22.45</v>
      </c>
      <c r="R2009" s="9">
        <f t="shared" si="315"/>
        <v>18.25</v>
      </c>
      <c r="S2009" s="9">
        <f t="shared" si="316"/>
        <v>22.35</v>
      </c>
      <c r="T2009" s="9">
        <f t="shared" si="317"/>
        <v>20.75</v>
      </c>
      <c r="U2009" s="8">
        <f t="shared" si="318"/>
        <v>21.016666666666669</v>
      </c>
      <c r="V2009" s="8">
        <f t="shared" si="319"/>
        <v>20.950000000000003</v>
      </c>
    </row>
    <row r="2010" spans="1:22" ht="13.5" x14ac:dyDescent="0.25">
      <c r="A2010" s="3">
        <f>RSI!A2010</f>
        <v>0</v>
      </c>
      <c r="B2010" s="2">
        <f>RSI!B2010</f>
        <v>0</v>
      </c>
      <c r="C2010" s="2">
        <f>RSI!I2010</f>
        <v>6.1198260340887316</v>
      </c>
      <c r="D2010" s="2">
        <f>MACD!E2010</f>
        <v>-7.2699127521110225E-34</v>
      </c>
      <c r="E2010" s="2">
        <f>MACD!F2010</f>
        <v>-1.0691048164869153E-33</v>
      </c>
      <c r="F2010" s="2">
        <f>'Moving Avg'!D2010</f>
        <v>0</v>
      </c>
      <c r="G2010" s="2">
        <f>'Moving Avg'!F2010</f>
        <v>0</v>
      </c>
      <c r="H2010" s="2">
        <f>'Moving Avg'!G2010</f>
        <v>0</v>
      </c>
      <c r="I2010" s="2">
        <f>'Moving Avg'!H2010</f>
        <v>0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  <c r="M2010" s="8">
        <f t="shared" si="310"/>
        <v>50</v>
      </c>
      <c r="N2010" s="8">
        <f t="shared" si="311"/>
        <v>0</v>
      </c>
      <c r="O2010" s="8">
        <f t="shared" si="312"/>
        <v>0</v>
      </c>
      <c r="P2010" s="8">
        <f t="shared" si="313"/>
        <v>33</v>
      </c>
      <c r="Q2010" s="9">
        <f t="shared" si="314"/>
        <v>22.45</v>
      </c>
      <c r="R2010" s="9">
        <f t="shared" si="315"/>
        <v>18.25</v>
      </c>
      <c r="S2010" s="9">
        <f t="shared" si="316"/>
        <v>22.35</v>
      </c>
      <c r="T2010" s="9">
        <f t="shared" si="317"/>
        <v>20.75</v>
      </c>
      <c r="U2010" s="8">
        <f t="shared" si="318"/>
        <v>21.016666666666669</v>
      </c>
      <c r="V2010" s="8">
        <f t="shared" si="319"/>
        <v>20.950000000000003</v>
      </c>
    </row>
    <row r="2011" spans="1:22" ht="13.5" x14ac:dyDescent="0.25">
      <c r="A2011" s="3">
        <f>RSI!A2011</f>
        <v>0</v>
      </c>
      <c r="B2011" s="2">
        <f>RSI!B2011</f>
        <v>0</v>
      </c>
      <c r="C2011" s="2">
        <f>RSI!I2011</f>
        <v>6.1198260340887316</v>
      </c>
      <c r="D2011" s="2">
        <f>MACD!E2011</f>
        <v>-6.731400696399095E-34</v>
      </c>
      <c r="E2011" s="2">
        <f>MACD!F2011</f>
        <v>-9.8991186711751423E-34</v>
      </c>
      <c r="F2011" s="2">
        <f>'Moving Avg'!D2011</f>
        <v>0</v>
      </c>
      <c r="G2011" s="2">
        <f>'Moving Avg'!F2011</f>
        <v>0</v>
      </c>
      <c r="H2011" s="2">
        <f>'Moving Avg'!G2011</f>
        <v>0</v>
      </c>
      <c r="I2011" s="2">
        <f>'Moving Avg'!H2011</f>
        <v>0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  <c r="M2011" s="8">
        <f t="shared" si="310"/>
        <v>50</v>
      </c>
      <c r="N2011" s="8">
        <f t="shared" si="311"/>
        <v>0</v>
      </c>
      <c r="O2011" s="8">
        <f t="shared" si="312"/>
        <v>0</v>
      </c>
      <c r="P2011" s="8">
        <f t="shared" si="313"/>
        <v>33</v>
      </c>
      <c r="Q2011" s="9">
        <f t="shared" si="314"/>
        <v>22.45</v>
      </c>
      <c r="R2011" s="9">
        <f t="shared" si="315"/>
        <v>18.25</v>
      </c>
      <c r="S2011" s="9">
        <f t="shared" si="316"/>
        <v>22.35</v>
      </c>
      <c r="T2011" s="9">
        <f t="shared" si="317"/>
        <v>20.75</v>
      </c>
      <c r="U2011" s="8">
        <f t="shared" si="318"/>
        <v>21.016666666666669</v>
      </c>
      <c r="V2011" s="8">
        <f t="shared" si="319"/>
        <v>20.950000000000003</v>
      </c>
    </row>
    <row r="2012" spans="1:22" ht="13.5" x14ac:dyDescent="0.25">
      <c r="A2012" s="3">
        <f>RSI!A2012</f>
        <v>0</v>
      </c>
      <c r="B2012" s="2">
        <f>RSI!B2012</f>
        <v>0</v>
      </c>
      <c r="C2012" s="2">
        <f>RSI!I2012</f>
        <v>6.1198260340887316</v>
      </c>
      <c r="D2012" s="2">
        <f>MACD!E2012</f>
        <v>-6.2327784225917543E-34</v>
      </c>
      <c r="E2012" s="2">
        <f>MACD!F2012</f>
        <v>-9.1658506214584663E-34</v>
      </c>
      <c r="F2012" s="2">
        <f>'Moving Avg'!D2012</f>
        <v>0</v>
      </c>
      <c r="G2012" s="2">
        <f>'Moving Avg'!F2012</f>
        <v>0</v>
      </c>
      <c r="H2012" s="2">
        <f>'Moving Avg'!G2012</f>
        <v>0</v>
      </c>
      <c r="I2012" s="2">
        <f>'Moving Avg'!H2012</f>
        <v>0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  <c r="M2012" s="8">
        <f t="shared" si="310"/>
        <v>50</v>
      </c>
      <c r="N2012" s="8">
        <f t="shared" si="311"/>
        <v>0</v>
      </c>
      <c r="O2012" s="8">
        <f t="shared" si="312"/>
        <v>0</v>
      </c>
      <c r="P2012" s="8">
        <f t="shared" si="313"/>
        <v>33</v>
      </c>
      <c r="Q2012" s="9">
        <f t="shared" si="314"/>
        <v>22.45</v>
      </c>
      <c r="R2012" s="9">
        <f t="shared" si="315"/>
        <v>18.25</v>
      </c>
      <c r="S2012" s="9">
        <f t="shared" si="316"/>
        <v>22.35</v>
      </c>
      <c r="T2012" s="9">
        <f t="shared" si="317"/>
        <v>20.75</v>
      </c>
      <c r="U2012" s="8">
        <f t="shared" si="318"/>
        <v>21.016666666666669</v>
      </c>
      <c r="V2012" s="8">
        <f t="shared" si="319"/>
        <v>20.950000000000003</v>
      </c>
    </row>
    <row r="2013" spans="1:22" ht="13.5" x14ac:dyDescent="0.25">
      <c r="A2013" s="3">
        <f>RSI!A2013</f>
        <v>0</v>
      </c>
      <c r="B2013" s="2">
        <f>RSI!B2013</f>
        <v>0</v>
      </c>
      <c r="C2013" s="2">
        <f>RSI!I2013</f>
        <v>6.1198260340887316</v>
      </c>
      <c r="D2013" s="2">
        <f>MACD!E2013</f>
        <v>-5.771091132029402E-34</v>
      </c>
      <c r="E2013" s="2">
        <f>MACD!F2013</f>
        <v>-8.4868987235726548E-34</v>
      </c>
      <c r="F2013" s="2">
        <f>'Moving Avg'!D2013</f>
        <v>0</v>
      </c>
      <c r="G2013" s="2">
        <f>'Moving Avg'!F2013</f>
        <v>0</v>
      </c>
      <c r="H2013" s="2">
        <f>'Moving Avg'!G2013</f>
        <v>0</v>
      </c>
      <c r="I2013" s="2">
        <f>'Moving Avg'!H2013</f>
        <v>0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  <c r="M2013" s="8">
        <f t="shared" si="310"/>
        <v>50</v>
      </c>
      <c r="N2013" s="8">
        <f t="shared" si="311"/>
        <v>0</v>
      </c>
      <c r="O2013" s="8">
        <f t="shared" si="312"/>
        <v>0</v>
      </c>
      <c r="P2013" s="8">
        <f t="shared" si="313"/>
        <v>33</v>
      </c>
      <c r="Q2013" s="9">
        <f t="shared" si="314"/>
        <v>22.45</v>
      </c>
      <c r="R2013" s="9">
        <f t="shared" si="315"/>
        <v>18.25</v>
      </c>
      <c r="S2013" s="9">
        <f t="shared" si="316"/>
        <v>22.35</v>
      </c>
      <c r="T2013" s="9">
        <f t="shared" si="317"/>
        <v>20.75</v>
      </c>
      <c r="U2013" s="8">
        <f t="shared" si="318"/>
        <v>21.016666666666669</v>
      </c>
      <c r="V2013" s="8">
        <f t="shared" si="319"/>
        <v>20.950000000000003</v>
      </c>
    </row>
    <row r="2014" spans="1:22" ht="13.5" x14ac:dyDescent="0.25">
      <c r="A2014" s="3">
        <f>RSI!A2014</f>
        <v>0</v>
      </c>
      <c r="B2014" s="2">
        <f>RSI!B2014</f>
        <v>0</v>
      </c>
      <c r="C2014" s="2">
        <f>RSI!I2014</f>
        <v>6.1198260340887316</v>
      </c>
      <c r="D2014" s="2">
        <f>MACD!E2014</f>
        <v>-5.3436029000272238E-34</v>
      </c>
      <c r="E2014" s="2">
        <f>MACD!F2014</f>
        <v>-7.8582395588635684E-34</v>
      </c>
      <c r="F2014" s="2">
        <f>'Moving Avg'!D2014</f>
        <v>0</v>
      </c>
      <c r="G2014" s="2">
        <f>'Moving Avg'!F2014</f>
        <v>0</v>
      </c>
      <c r="H2014" s="2">
        <f>'Moving Avg'!G2014</f>
        <v>0</v>
      </c>
      <c r="I2014" s="2">
        <f>'Moving Avg'!H2014</f>
        <v>0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  <c r="M2014" s="8">
        <f t="shared" si="310"/>
        <v>50</v>
      </c>
      <c r="N2014" s="8">
        <f t="shared" si="311"/>
        <v>0</v>
      </c>
      <c r="O2014" s="8">
        <f t="shared" si="312"/>
        <v>0</v>
      </c>
      <c r="P2014" s="8">
        <f t="shared" si="313"/>
        <v>33</v>
      </c>
      <c r="Q2014" s="9">
        <f t="shared" si="314"/>
        <v>22.45</v>
      </c>
      <c r="R2014" s="9">
        <f t="shared" si="315"/>
        <v>18.25</v>
      </c>
      <c r="S2014" s="9">
        <f t="shared" si="316"/>
        <v>22.35</v>
      </c>
      <c r="T2014" s="9">
        <f t="shared" si="317"/>
        <v>20.75</v>
      </c>
      <c r="U2014" s="8">
        <f t="shared" si="318"/>
        <v>21.016666666666669</v>
      </c>
      <c r="V2014" s="8">
        <f t="shared" si="319"/>
        <v>20.950000000000003</v>
      </c>
    </row>
    <row r="2015" spans="1:22" ht="13.5" x14ac:dyDescent="0.25">
      <c r="A2015" s="3">
        <f>RSI!A2015</f>
        <v>0</v>
      </c>
      <c r="B2015" s="2">
        <f>RSI!B2015</f>
        <v>0</v>
      </c>
      <c r="C2015" s="2">
        <f>RSI!I2015</f>
        <v>6.1198260340887316</v>
      </c>
      <c r="D2015" s="2">
        <f>MACD!E2015</f>
        <v>-4.9477804629881703E-34</v>
      </c>
      <c r="E2015" s="2">
        <f>MACD!F2015</f>
        <v>-7.276147739688489E-34</v>
      </c>
      <c r="F2015" s="2">
        <f>'Moving Avg'!D2015</f>
        <v>0</v>
      </c>
      <c r="G2015" s="2">
        <f>'Moving Avg'!F2015</f>
        <v>0</v>
      </c>
      <c r="H2015" s="2">
        <f>'Moving Avg'!G2015</f>
        <v>0</v>
      </c>
      <c r="I2015" s="2">
        <f>'Moving Avg'!H2015</f>
        <v>0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  <c r="M2015" s="8">
        <f t="shared" si="310"/>
        <v>50</v>
      </c>
      <c r="N2015" s="8">
        <f t="shared" si="311"/>
        <v>0</v>
      </c>
      <c r="O2015" s="8">
        <f t="shared" si="312"/>
        <v>0</v>
      </c>
      <c r="P2015" s="8">
        <f t="shared" si="313"/>
        <v>33</v>
      </c>
      <c r="Q2015" s="9">
        <f t="shared" si="314"/>
        <v>22.45</v>
      </c>
      <c r="R2015" s="9">
        <f t="shared" si="315"/>
        <v>18.25</v>
      </c>
      <c r="S2015" s="9">
        <f t="shared" si="316"/>
        <v>22.35</v>
      </c>
      <c r="T2015" s="9">
        <f t="shared" si="317"/>
        <v>20.75</v>
      </c>
      <c r="U2015" s="8">
        <f t="shared" si="318"/>
        <v>21.016666666666669</v>
      </c>
      <c r="V2015" s="8">
        <f t="shared" si="319"/>
        <v>20.950000000000003</v>
      </c>
    </row>
    <row r="2016" spans="1:22" ht="13.5" x14ac:dyDescent="0.25">
      <c r="A2016" s="3">
        <f>RSI!A2016</f>
        <v>0</v>
      </c>
      <c r="B2016" s="2">
        <f>RSI!B2016</f>
        <v>0</v>
      </c>
      <c r="C2016" s="2">
        <f>RSI!I2016</f>
        <v>6.1198260340887316</v>
      </c>
      <c r="D2016" s="2">
        <f>MACD!E2016</f>
        <v>-4.5812782064705278E-34</v>
      </c>
      <c r="E2016" s="2">
        <f>MACD!F2016</f>
        <v>-6.7371738330448972E-34</v>
      </c>
      <c r="F2016" s="2">
        <f>'Moving Avg'!D2016</f>
        <v>0</v>
      </c>
      <c r="G2016" s="2">
        <f>'Moving Avg'!F2016</f>
        <v>0</v>
      </c>
      <c r="H2016" s="2">
        <f>'Moving Avg'!G2016</f>
        <v>0</v>
      </c>
      <c r="I2016" s="2">
        <f>'Moving Avg'!H2016</f>
        <v>0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  <c r="M2016" s="8">
        <f t="shared" si="310"/>
        <v>50</v>
      </c>
      <c r="N2016" s="8">
        <f t="shared" si="311"/>
        <v>0</v>
      </c>
      <c r="O2016" s="8">
        <f t="shared" si="312"/>
        <v>0</v>
      </c>
      <c r="P2016" s="8">
        <f t="shared" si="313"/>
        <v>33</v>
      </c>
      <c r="Q2016" s="9">
        <f t="shared" si="314"/>
        <v>22.45</v>
      </c>
      <c r="R2016" s="9">
        <f t="shared" si="315"/>
        <v>18.25</v>
      </c>
      <c r="S2016" s="9">
        <f t="shared" si="316"/>
        <v>22.35</v>
      </c>
      <c r="T2016" s="9">
        <f t="shared" si="317"/>
        <v>20.75</v>
      </c>
      <c r="U2016" s="8">
        <f t="shared" si="318"/>
        <v>21.016666666666669</v>
      </c>
      <c r="V2016" s="8">
        <f t="shared" si="319"/>
        <v>20.950000000000003</v>
      </c>
    </row>
    <row r="2017" spans="1:22" ht="13.5" x14ac:dyDescent="0.25">
      <c r="A2017" s="3">
        <f>RSI!A2017</f>
        <v>0</v>
      </c>
      <c r="B2017" s="2">
        <f>RSI!B2017</f>
        <v>0</v>
      </c>
      <c r="C2017" s="2">
        <f>RSI!I2017</f>
        <v>6.1198260340887316</v>
      </c>
      <c r="D2017" s="2">
        <f>MACD!E2017</f>
        <v>-4.2419242652504885E-34</v>
      </c>
      <c r="E2017" s="2">
        <f>MACD!F2017</f>
        <v>-6.2381239194860155E-34</v>
      </c>
      <c r="F2017" s="2">
        <f>'Moving Avg'!D2017</f>
        <v>0</v>
      </c>
      <c r="G2017" s="2">
        <f>'Moving Avg'!F2017</f>
        <v>0</v>
      </c>
      <c r="H2017" s="2">
        <f>'Moving Avg'!G2017</f>
        <v>0</v>
      </c>
      <c r="I2017" s="2">
        <f>'Moving Avg'!H2017</f>
        <v>0</v>
      </c>
      <c r="J2017" s="6" t="str">
        <f>OBV!F2017</f>
        <v>NEUTRAL</v>
      </c>
      <c r="K2017" s="6" t="str">
        <f>OBV!G2017</f>
        <v>NEUTRAL</v>
      </c>
      <c r="L2017" s="6" t="str">
        <f>OBV!H2017</f>
        <v>NEUTRAL</v>
      </c>
      <c r="M2017" s="8">
        <f t="shared" si="310"/>
        <v>50</v>
      </c>
      <c r="N2017" s="8">
        <f t="shared" si="311"/>
        <v>0</v>
      </c>
      <c r="O2017" s="8">
        <f t="shared" si="312"/>
        <v>0</v>
      </c>
      <c r="P2017" s="8">
        <f t="shared" si="313"/>
        <v>33</v>
      </c>
      <c r="Q2017" s="9">
        <f t="shared" si="314"/>
        <v>22.45</v>
      </c>
      <c r="R2017" s="9">
        <f t="shared" si="315"/>
        <v>18.25</v>
      </c>
      <c r="S2017" s="9">
        <f t="shared" si="316"/>
        <v>22.35</v>
      </c>
      <c r="T2017" s="9">
        <f t="shared" si="317"/>
        <v>20.75</v>
      </c>
      <c r="U2017" s="8">
        <f t="shared" si="318"/>
        <v>21.016666666666669</v>
      </c>
      <c r="V2017" s="8">
        <f t="shared" si="319"/>
        <v>20.950000000000003</v>
      </c>
    </row>
    <row r="2018" spans="1:22" ht="13.5" x14ac:dyDescent="0.25">
      <c r="A2018" s="3">
        <f>RSI!A2018</f>
        <v>0</v>
      </c>
      <c r="B2018" s="2">
        <f>RSI!B2018</f>
        <v>0</v>
      </c>
      <c r="C2018" s="2">
        <f>RSI!I2018</f>
        <v>6.1198260340887316</v>
      </c>
      <c r="D2018" s="2">
        <f>MACD!E2018</f>
        <v>-3.9277076530097115E-34</v>
      </c>
      <c r="E2018" s="2">
        <f>MACD!F2018</f>
        <v>-5.7760406661907549E-34</v>
      </c>
      <c r="F2018" s="2">
        <f>'Moving Avg'!D2018</f>
        <v>0</v>
      </c>
      <c r="G2018" s="2">
        <f>'Moving Avg'!F2018</f>
        <v>0</v>
      </c>
      <c r="H2018" s="2">
        <f>'Moving Avg'!G2018</f>
        <v>0</v>
      </c>
      <c r="I2018" s="2">
        <f>'Moving Avg'!H2018</f>
        <v>0</v>
      </c>
      <c r="J2018" s="6" t="str">
        <f>OBV!F2018</f>
        <v>NEUTRAL</v>
      </c>
      <c r="K2018" s="6" t="str">
        <f>OBV!G2018</f>
        <v>NEUTRAL</v>
      </c>
      <c r="L2018" s="6" t="str">
        <f>OBV!H2018</f>
        <v>NEUTRAL</v>
      </c>
      <c r="M2018" s="8">
        <f t="shared" si="310"/>
        <v>50</v>
      </c>
      <c r="N2018" s="8">
        <f t="shared" si="311"/>
        <v>0</v>
      </c>
      <c r="O2018" s="8">
        <f t="shared" si="312"/>
        <v>0</v>
      </c>
      <c r="P2018" s="8">
        <f t="shared" si="313"/>
        <v>33</v>
      </c>
      <c r="Q2018" s="9">
        <f t="shared" si="314"/>
        <v>22.45</v>
      </c>
      <c r="R2018" s="9">
        <f t="shared" si="315"/>
        <v>18.25</v>
      </c>
      <c r="S2018" s="9">
        <f t="shared" si="316"/>
        <v>22.35</v>
      </c>
      <c r="T2018" s="9">
        <f t="shared" si="317"/>
        <v>20.75</v>
      </c>
      <c r="U2018" s="8">
        <f t="shared" si="318"/>
        <v>21.016666666666669</v>
      </c>
      <c r="V2018" s="8">
        <f t="shared" si="319"/>
        <v>20.950000000000003</v>
      </c>
    </row>
    <row r="2019" spans="1:22" ht="13.5" x14ac:dyDescent="0.25">
      <c r="A2019" s="3">
        <f>RSI!A2019</f>
        <v>0</v>
      </c>
      <c r="B2019" s="2">
        <f>RSI!B2019</f>
        <v>0</v>
      </c>
      <c r="C2019" s="2">
        <f>RSI!I2019</f>
        <v>6.1198260340887316</v>
      </c>
      <c r="D2019" s="2">
        <f>MACD!E2019</f>
        <v>-3.6367663453793627E-34</v>
      </c>
      <c r="E2019" s="2">
        <f>MACD!F2019</f>
        <v>-5.3481858020284771E-34</v>
      </c>
      <c r="F2019" s="2">
        <f>'Moving Avg'!D2019</f>
        <v>0</v>
      </c>
      <c r="G2019" s="2">
        <f>'Moving Avg'!F2019</f>
        <v>0</v>
      </c>
      <c r="H2019" s="2">
        <f>'Moving Avg'!G2019</f>
        <v>0</v>
      </c>
      <c r="I2019" s="2">
        <f>'Moving Avg'!H2019</f>
        <v>0</v>
      </c>
      <c r="J2019" s="6" t="str">
        <f>OBV!F2019</f>
        <v>NEUTRAL</v>
      </c>
      <c r="K2019" s="6" t="str">
        <f>OBV!G2019</f>
        <v>NEUTRAL</v>
      </c>
      <c r="L2019" s="6" t="str">
        <f>OBV!H2019</f>
        <v>NEUTRAL</v>
      </c>
      <c r="M2019" s="8">
        <f t="shared" si="310"/>
        <v>50</v>
      </c>
      <c r="N2019" s="8">
        <f t="shared" si="311"/>
        <v>0</v>
      </c>
      <c r="O2019" s="8">
        <f t="shared" si="312"/>
        <v>0</v>
      </c>
      <c r="P2019" s="8">
        <f t="shared" si="313"/>
        <v>33</v>
      </c>
      <c r="Q2019" s="9">
        <f t="shared" si="314"/>
        <v>22.45</v>
      </c>
      <c r="R2019" s="9">
        <f t="shared" si="315"/>
        <v>18.25</v>
      </c>
      <c r="S2019" s="9">
        <f t="shared" si="316"/>
        <v>22.35</v>
      </c>
      <c r="T2019" s="9">
        <f t="shared" si="317"/>
        <v>20.75</v>
      </c>
      <c r="U2019" s="8">
        <f t="shared" si="318"/>
        <v>21.016666666666669</v>
      </c>
      <c r="V2019" s="8">
        <f t="shared" si="319"/>
        <v>20.950000000000003</v>
      </c>
    </row>
    <row r="2020" spans="1:22" ht="13.5" x14ac:dyDescent="0.25">
      <c r="A2020" s="3">
        <f>RSI!A2020</f>
        <v>0</v>
      </c>
      <c r="B2020" s="2">
        <f>RSI!B2020</f>
        <v>0</v>
      </c>
      <c r="C2020" s="2">
        <f>RSI!I2020</f>
        <v>6.1198260340887316</v>
      </c>
      <c r="D2020" s="2">
        <f>MACD!E2020</f>
        <v>-3.3673762457216322E-34</v>
      </c>
      <c r="E2020" s="2">
        <f>MACD!F2020</f>
        <v>-4.9520238907671086E-34</v>
      </c>
      <c r="F2020" s="2">
        <f>'Moving Avg'!D2020</f>
        <v>0</v>
      </c>
      <c r="G2020" s="2">
        <f>'Moving Avg'!F2020</f>
        <v>0</v>
      </c>
      <c r="H2020" s="2">
        <f>'Moving Avg'!G2020</f>
        <v>0</v>
      </c>
      <c r="I2020" s="2">
        <f>'Moving Avg'!H2020</f>
        <v>0</v>
      </c>
      <c r="J2020" s="6" t="str">
        <f>OBV!F2020</f>
        <v>NEUTRAL</v>
      </c>
      <c r="K2020" s="6" t="str">
        <f>OBV!G2020</f>
        <v>NEUTRAL</v>
      </c>
      <c r="L2020" s="6" t="str">
        <f>OBV!H2020</f>
        <v>NEUTRAL</v>
      </c>
      <c r="M2020" s="8">
        <f t="shared" si="310"/>
        <v>50</v>
      </c>
      <c r="N2020" s="8">
        <f t="shared" si="311"/>
        <v>0</v>
      </c>
      <c r="O2020" s="8">
        <f t="shared" si="312"/>
        <v>0</v>
      </c>
      <c r="P2020" s="8">
        <f t="shared" si="313"/>
        <v>33</v>
      </c>
      <c r="Q2020" s="9">
        <f t="shared" si="314"/>
        <v>22.45</v>
      </c>
      <c r="R2020" s="9">
        <f t="shared" si="315"/>
        <v>18.25</v>
      </c>
      <c r="S2020" s="9">
        <f t="shared" si="316"/>
        <v>22.35</v>
      </c>
      <c r="T2020" s="9">
        <f t="shared" si="317"/>
        <v>20.75</v>
      </c>
      <c r="U2020" s="8">
        <f t="shared" si="318"/>
        <v>21.016666666666669</v>
      </c>
      <c r="V2020" s="8">
        <f t="shared" si="319"/>
        <v>20.950000000000003</v>
      </c>
    </row>
    <row r="2021" spans="1:22" ht="13.5" x14ac:dyDescent="0.25">
      <c r="A2021" s="3">
        <f>RSI!A2021</f>
        <v>0</v>
      </c>
      <c r="B2021" s="2">
        <f>RSI!B2021</f>
        <v>0</v>
      </c>
      <c r="C2021" s="2">
        <f>RSI!I2021</f>
        <v>6.1198260340887316</v>
      </c>
      <c r="D2021" s="2">
        <f>MACD!E2021</f>
        <v>-3.1179409682607705E-34</v>
      </c>
      <c r="E2021" s="2">
        <f>MACD!F2021</f>
        <v>-4.5852073062658415E-34</v>
      </c>
      <c r="F2021" s="2">
        <f>'Moving Avg'!D2021</f>
        <v>0</v>
      </c>
      <c r="G2021" s="2">
        <f>'Moving Avg'!F2021</f>
        <v>0</v>
      </c>
      <c r="H2021" s="2">
        <f>'Moving Avg'!G2021</f>
        <v>0</v>
      </c>
      <c r="I2021" s="2">
        <f>'Moving Avg'!H2021</f>
        <v>0</v>
      </c>
      <c r="J2021" s="6" t="str">
        <f>OBV!F2021</f>
        <v>NEUTRAL</v>
      </c>
      <c r="K2021" s="6" t="str">
        <f>OBV!G2021</f>
        <v>NEUTRAL</v>
      </c>
      <c r="L2021" s="6" t="str">
        <f>OBV!H2021</f>
        <v>NEUTRAL</v>
      </c>
      <c r="M2021" s="8">
        <f t="shared" si="310"/>
        <v>50</v>
      </c>
      <c r="N2021" s="8">
        <f t="shared" si="311"/>
        <v>0</v>
      </c>
      <c r="O2021" s="8">
        <f t="shared" si="312"/>
        <v>0</v>
      </c>
      <c r="P2021" s="8">
        <f t="shared" si="313"/>
        <v>33</v>
      </c>
      <c r="Q2021" s="9">
        <f t="shared" si="314"/>
        <v>22.45</v>
      </c>
      <c r="R2021" s="9">
        <f t="shared" si="315"/>
        <v>18.25</v>
      </c>
      <c r="S2021" s="9">
        <f t="shared" si="316"/>
        <v>22.35</v>
      </c>
      <c r="T2021" s="9">
        <f t="shared" si="317"/>
        <v>20.75</v>
      </c>
      <c r="U2021" s="8">
        <f t="shared" si="318"/>
        <v>21.016666666666669</v>
      </c>
      <c r="V2021" s="8">
        <f t="shared" si="319"/>
        <v>20.950000000000003</v>
      </c>
    </row>
    <row r="2022" spans="1:22" ht="13.5" x14ac:dyDescent="0.25">
      <c r="A2022" s="3">
        <f>RSI!A2022</f>
        <v>0</v>
      </c>
      <c r="B2022" s="2">
        <f>RSI!B2022</f>
        <v>0</v>
      </c>
      <c r="C2022" s="2">
        <f>RSI!I2022</f>
        <v>6.1198260340887316</v>
      </c>
      <c r="D2022" s="2">
        <f>MACD!E2022</f>
        <v>-2.886982378019232E-34</v>
      </c>
      <c r="E2022" s="2">
        <f>MACD!F2022</f>
        <v>-4.2455623206165205E-34</v>
      </c>
      <c r="F2022" s="2">
        <f>'Moving Avg'!D2022</f>
        <v>0</v>
      </c>
      <c r="G2022" s="2">
        <f>'Moving Avg'!F2022</f>
        <v>0</v>
      </c>
      <c r="H2022" s="2">
        <f>'Moving Avg'!G2022</f>
        <v>0</v>
      </c>
      <c r="I2022" s="2">
        <f>'Moving Avg'!H2022</f>
        <v>0</v>
      </c>
      <c r="J2022" s="6" t="str">
        <f>OBV!F2022</f>
        <v>NEUTRAL</v>
      </c>
      <c r="K2022" s="6" t="str">
        <f>OBV!G2022</f>
        <v>NEUTRAL</v>
      </c>
      <c r="L2022" s="6" t="str">
        <f>OBV!H2022</f>
        <v>NEUTRAL</v>
      </c>
      <c r="M2022" s="8">
        <f t="shared" si="310"/>
        <v>50</v>
      </c>
      <c r="N2022" s="8">
        <f t="shared" si="311"/>
        <v>0</v>
      </c>
      <c r="O2022" s="8">
        <f t="shared" si="312"/>
        <v>0</v>
      </c>
      <c r="P2022" s="8">
        <f t="shared" si="313"/>
        <v>33</v>
      </c>
      <c r="Q2022" s="9">
        <f t="shared" si="314"/>
        <v>22.45</v>
      </c>
      <c r="R2022" s="9">
        <f t="shared" si="315"/>
        <v>18.25</v>
      </c>
      <c r="S2022" s="9">
        <f t="shared" si="316"/>
        <v>22.35</v>
      </c>
      <c r="T2022" s="9">
        <f t="shared" si="317"/>
        <v>20.75</v>
      </c>
      <c r="U2022" s="8">
        <f t="shared" si="318"/>
        <v>21.016666666666669</v>
      </c>
      <c r="V2022" s="8">
        <f t="shared" si="319"/>
        <v>20.950000000000003</v>
      </c>
    </row>
    <row r="2023" spans="1:22" ht="13.5" x14ac:dyDescent="0.25">
      <c r="A2023" s="3">
        <f>RSI!A2023</f>
        <v>0</v>
      </c>
      <c r="B2023" s="2">
        <f>RSI!B2023</f>
        <v>0</v>
      </c>
      <c r="C2023" s="2">
        <f>RSI!I2023</f>
        <v>6.1198260340887316</v>
      </c>
      <c r="D2023" s="2">
        <f>MACD!E2023</f>
        <v>-2.6731318314992891E-34</v>
      </c>
      <c r="E2023" s="2">
        <f>MACD!F2023</f>
        <v>-3.9310762227930747E-34</v>
      </c>
      <c r="F2023" s="2">
        <f>'Moving Avg'!D2023</f>
        <v>0</v>
      </c>
      <c r="G2023" s="2">
        <f>'Moving Avg'!F2023</f>
        <v>0</v>
      </c>
      <c r="H2023" s="2">
        <f>'Moving Avg'!G2023</f>
        <v>0</v>
      </c>
      <c r="I2023" s="2">
        <f>'Moving Avg'!H2023</f>
        <v>0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  <c r="M2023" s="8">
        <f t="shared" si="310"/>
        <v>50</v>
      </c>
      <c r="N2023" s="8">
        <f t="shared" si="311"/>
        <v>0</v>
      </c>
      <c r="O2023" s="8">
        <f t="shared" si="312"/>
        <v>0</v>
      </c>
      <c r="P2023" s="8">
        <f t="shared" si="313"/>
        <v>33</v>
      </c>
      <c r="Q2023" s="9">
        <f t="shared" si="314"/>
        <v>22.45</v>
      </c>
      <c r="R2023" s="9">
        <f t="shared" si="315"/>
        <v>18.25</v>
      </c>
      <c r="S2023" s="9">
        <f t="shared" si="316"/>
        <v>22.35</v>
      </c>
      <c r="T2023" s="9">
        <f t="shared" si="317"/>
        <v>20.75</v>
      </c>
      <c r="U2023" s="8">
        <f t="shared" si="318"/>
        <v>21.016666666666669</v>
      </c>
      <c r="V2023" s="8">
        <f t="shared" si="319"/>
        <v>20.950000000000003</v>
      </c>
    </row>
    <row r="2024" spans="1:22" ht="13.5" x14ac:dyDescent="0.25">
      <c r="A2024" s="3">
        <f>RSI!A2024</f>
        <v>0</v>
      </c>
      <c r="B2024" s="2">
        <f>RSI!B2024</f>
        <v>0</v>
      </c>
      <c r="C2024" s="2">
        <f>RSI!I2024</f>
        <v>6.1198260340887316</v>
      </c>
      <c r="D2024" s="2">
        <f>MACD!E2024</f>
        <v>-2.4751220662030453E-34</v>
      </c>
      <c r="E2024" s="2">
        <f>MACD!F2024</f>
        <v>-3.6398853914750687E-34</v>
      </c>
      <c r="F2024" s="2">
        <f>'Moving Avg'!D2024</f>
        <v>0</v>
      </c>
      <c r="G2024" s="2">
        <f>'Moving Avg'!F2024</f>
        <v>0</v>
      </c>
      <c r="H2024" s="2">
        <f>'Moving Avg'!G2024</f>
        <v>0</v>
      </c>
      <c r="I2024" s="2">
        <f>'Moving Avg'!H2024</f>
        <v>0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  <c r="M2024" s="8">
        <f t="shared" si="310"/>
        <v>50</v>
      </c>
      <c r="N2024" s="8">
        <f t="shared" si="311"/>
        <v>0</v>
      </c>
      <c r="O2024" s="8">
        <f t="shared" si="312"/>
        <v>0</v>
      </c>
      <c r="P2024" s="8">
        <f t="shared" si="313"/>
        <v>33</v>
      </c>
      <c r="Q2024" s="9">
        <f t="shared" si="314"/>
        <v>22.45</v>
      </c>
      <c r="R2024" s="9">
        <f t="shared" si="315"/>
        <v>18.25</v>
      </c>
      <c r="S2024" s="9">
        <f t="shared" si="316"/>
        <v>22.35</v>
      </c>
      <c r="T2024" s="9">
        <f t="shared" si="317"/>
        <v>20.75</v>
      </c>
      <c r="U2024" s="8">
        <f t="shared" si="318"/>
        <v>21.016666666666669</v>
      </c>
      <c r="V2024" s="8">
        <f t="shared" si="319"/>
        <v>20.950000000000003</v>
      </c>
    </row>
    <row r="2025" spans="1:22" ht="13.5" x14ac:dyDescent="0.25">
      <c r="A2025" s="3">
        <f>RSI!A2025</f>
        <v>0</v>
      </c>
      <c r="B2025" s="2">
        <f>RSI!B2025</f>
        <v>0</v>
      </c>
      <c r="C2025" s="2">
        <f>RSI!I2025</f>
        <v>6.1198260340887316</v>
      </c>
      <c r="D2025" s="2">
        <f>MACD!E2025</f>
        <v>-2.2917796909287457E-34</v>
      </c>
      <c r="E2025" s="2">
        <f>MACD!F2025</f>
        <v>-3.3702642513658041E-34</v>
      </c>
      <c r="F2025" s="2">
        <f>'Moving Avg'!D2025</f>
        <v>0</v>
      </c>
      <c r="G2025" s="2">
        <f>'Moving Avg'!F2025</f>
        <v>0</v>
      </c>
      <c r="H2025" s="2">
        <f>'Moving Avg'!G2025</f>
        <v>0</v>
      </c>
      <c r="I2025" s="2">
        <f>'Moving Avg'!H2025</f>
        <v>0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  <c r="M2025" s="8">
        <f t="shared" si="310"/>
        <v>50</v>
      </c>
      <c r="N2025" s="8">
        <f t="shared" si="311"/>
        <v>0</v>
      </c>
      <c r="O2025" s="8">
        <f t="shared" si="312"/>
        <v>0</v>
      </c>
      <c r="P2025" s="8">
        <f t="shared" si="313"/>
        <v>33</v>
      </c>
      <c r="Q2025" s="9">
        <f t="shared" si="314"/>
        <v>22.45</v>
      </c>
      <c r="R2025" s="9">
        <f t="shared" si="315"/>
        <v>18.25</v>
      </c>
      <c r="S2025" s="9">
        <f t="shared" si="316"/>
        <v>22.35</v>
      </c>
      <c r="T2025" s="9">
        <f t="shared" si="317"/>
        <v>20.75</v>
      </c>
      <c r="U2025" s="8">
        <f t="shared" si="318"/>
        <v>21.016666666666669</v>
      </c>
      <c r="V2025" s="8">
        <f t="shared" si="319"/>
        <v>20.950000000000003</v>
      </c>
    </row>
    <row r="2026" spans="1:22" ht="13.5" x14ac:dyDescent="0.25">
      <c r="A2026" s="3">
        <f>RSI!A2026</f>
        <v>0</v>
      </c>
      <c r="B2026" s="2">
        <f>RSI!B2026</f>
        <v>0</v>
      </c>
      <c r="C2026" s="2">
        <f>RSI!I2026</f>
        <v>6.1198260340887316</v>
      </c>
      <c r="D2026" s="2">
        <f>MACD!E2026</f>
        <v>-2.1220182323414312E-34</v>
      </c>
      <c r="E2026" s="2">
        <f>MACD!F2026</f>
        <v>-3.1206150475609299E-34</v>
      </c>
      <c r="F2026" s="2">
        <f>'Moving Avg'!D2026</f>
        <v>0</v>
      </c>
      <c r="G2026" s="2">
        <f>'Moving Avg'!F2026</f>
        <v>0</v>
      </c>
      <c r="H2026" s="2">
        <f>'Moving Avg'!G2026</f>
        <v>0</v>
      </c>
      <c r="I2026" s="2">
        <f>'Moving Avg'!H2026</f>
        <v>0</v>
      </c>
      <c r="J2026" s="6" t="str">
        <f>OBV!F2026</f>
        <v>NEUTRAL</v>
      </c>
      <c r="K2026" s="6" t="str">
        <f>OBV!G2026</f>
        <v>NEUTRAL</v>
      </c>
      <c r="L2026" s="6" t="str">
        <f>OBV!H2026</f>
        <v>NEUTRAL</v>
      </c>
      <c r="M2026" s="8">
        <f t="shared" si="310"/>
        <v>50</v>
      </c>
      <c r="N2026" s="8">
        <f t="shared" si="311"/>
        <v>0</v>
      </c>
      <c r="O2026" s="8">
        <f t="shared" si="312"/>
        <v>0</v>
      </c>
      <c r="P2026" s="8">
        <f t="shared" si="313"/>
        <v>33</v>
      </c>
      <c r="Q2026" s="9">
        <f t="shared" si="314"/>
        <v>22.45</v>
      </c>
      <c r="R2026" s="9">
        <f t="shared" si="315"/>
        <v>18.25</v>
      </c>
      <c r="S2026" s="9">
        <f t="shared" si="316"/>
        <v>22.35</v>
      </c>
      <c r="T2026" s="9">
        <f t="shared" si="317"/>
        <v>20.75</v>
      </c>
      <c r="U2026" s="8">
        <f t="shared" si="318"/>
        <v>21.016666666666669</v>
      </c>
      <c r="V2026" s="8">
        <f t="shared" si="319"/>
        <v>20.950000000000003</v>
      </c>
    </row>
    <row r="2027" spans="1:22" ht="13.5" x14ac:dyDescent="0.25">
      <c r="A2027" s="3">
        <f>RSI!A2027</f>
        <v>0</v>
      </c>
      <c r="B2027" s="2">
        <f>RSI!B2027</f>
        <v>0</v>
      </c>
      <c r="C2027" s="2">
        <f>RSI!I2027</f>
        <v>6.1198260340887316</v>
      </c>
      <c r="D2027" s="2">
        <f>MACD!E2027</f>
        <v>-1.9648316966124361E-34</v>
      </c>
      <c r="E2027" s="2">
        <f>MACD!F2027</f>
        <v>-2.8894583773712315E-34</v>
      </c>
      <c r="F2027" s="2">
        <f>'Moving Avg'!D2027</f>
        <v>0</v>
      </c>
      <c r="G2027" s="2">
        <f>'Moving Avg'!F2027</f>
        <v>0</v>
      </c>
      <c r="H2027" s="2">
        <f>'Moving Avg'!G2027</f>
        <v>0</v>
      </c>
      <c r="I2027" s="2">
        <f>'Moving Avg'!H2027</f>
        <v>0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  <c r="M2027" s="8">
        <f t="shared" si="310"/>
        <v>50</v>
      </c>
      <c r="N2027" s="8">
        <f t="shared" si="311"/>
        <v>0</v>
      </c>
      <c r="O2027" s="8">
        <f t="shared" si="312"/>
        <v>0</v>
      </c>
      <c r="P2027" s="8">
        <f t="shared" si="313"/>
        <v>33</v>
      </c>
      <c r="Q2027" s="9">
        <f t="shared" si="314"/>
        <v>22.45</v>
      </c>
      <c r="R2027" s="9">
        <f t="shared" si="315"/>
        <v>18.25</v>
      </c>
      <c r="S2027" s="9">
        <f t="shared" si="316"/>
        <v>22.35</v>
      </c>
      <c r="T2027" s="9">
        <f t="shared" si="317"/>
        <v>20.75</v>
      </c>
      <c r="U2027" s="8">
        <f t="shared" si="318"/>
        <v>21.016666666666669</v>
      </c>
      <c r="V2027" s="8">
        <f t="shared" si="319"/>
        <v>20.950000000000003</v>
      </c>
    </row>
    <row r="2028" spans="1:22" ht="13.5" x14ac:dyDescent="0.25">
      <c r="A2028" s="3">
        <f>RSI!A2028</f>
        <v>0</v>
      </c>
      <c r="B2028" s="2">
        <f>RSI!B2028</f>
        <v>0</v>
      </c>
      <c r="C2028" s="2">
        <f>RSI!I2028</f>
        <v>6.1198260340887316</v>
      </c>
      <c r="D2028" s="2">
        <f>MACD!E2028</f>
        <v>-1.8192886079744778E-34</v>
      </c>
      <c r="E2028" s="2">
        <f>MACD!F2028</f>
        <v>-2.6754244234918811E-34</v>
      </c>
      <c r="F2028" s="2">
        <f>'Moving Avg'!D2028</f>
        <v>0</v>
      </c>
      <c r="G2028" s="2">
        <f>'Moving Avg'!F2028</f>
        <v>0</v>
      </c>
      <c r="H2028" s="2">
        <f>'Moving Avg'!G2028</f>
        <v>0</v>
      </c>
      <c r="I2028" s="2">
        <f>'Moving Avg'!H2028</f>
        <v>0</v>
      </c>
      <c r="J2028" s="6" t="str">
        <f>OBV!F2028</f>
        <v>NEUTRAL</v>
      </c>
      <c r="K2028" s="6" t="str">
        <f>OBV!G2028</f>
        <v>NEUTRAL</v>
      </c>
      <c r="L2028" s="6" t="str">
        <f>OBV!H2028</f>
        <v>NEUTRAL</v>
      </c>
      <c r="M2028" s="8">
        <f t="shared" si="310"/>
        <v>50</v>
      </c>
      <c r="N2028" s="8">
        <f t="shared" si="311"/>
        <v>0</v>
      </c>
      <c r="O2028" s="8">
        <f t="shared" si="312"/>
        <v>0</v>
      </c>
      <c r="P2028" s="8">
        <f t="shared" si="313"/>
        <v>33</v>
      </c>
      <c r="Q2028" s="9">
        <f t="shared" si="314"/>
        <v>22.45</v>
      </c>
      <c r="R2028" s="9">
        <f t="shared" si="315"/>
        <v>18.25</v>
      </c>
      <c r="S2028" s="9">
        <f t="shared" si="316"/>
        <v>22.35</v>
      </c>
      <c r="T2028" s="9">
        <f t="shared" si="317"/>
        <v>20.75</v>
      </c>
      <c r="U2028" s="8">
        <f t="shared" si="318"/>
        <v>21.016666666666669</v>
      </c>
      <c r="V2028" s="8">
        <f t="shared" si="319"/>
        <v>20.950000000000003</v>
      </c>
    </row>
    <row r="2029" spans="1:22" ht="13.5" x14ac:dyDescent="0.25">
      <c r="A2029" s="3">
        <f>RSI!A2029</f>
        <v>0</v>
      </c>
      <c r="B2029" s="2">
        <f>RSI!B2029</f>
        <v>0</v>
      </c>
      <c r="C2029" s="2">
        <f>RSI!I2029</f>
        <v>6.1198260340887316</v>
      </c>
      <c r="D2029" s="2">
        <f>MACD!E2029</f>
        <v>-1.6845264888652571E-34</v>
      </c>
      <c r="E2029" s="2">
        <f>MACD!F2029</f>
        <v>-2.4772448365665562E-34</v>
      </c>
      <c r="F2029" s="2">
        <f>'Moving Avg'!D2029</f>
        <v>0</v>
      </c>
      <c r="G2029" s="2">
        <f>'Moving Avg'!F2029</f>
        <v>0</v>
      </c>
      <c r="H2029" s="2">
        <f>'Moving Avg'!G2029</f>
        <v>0</v>
      </c>
      <c r="I2029" s="2">
        <f>'Moving Avg'!H2029</f>
        <v>0</v>
      </c>
      <c r="J2029" s="6" t="str">
        <f>OBV!F2029</f>
        <v>NEUTRAL</v>
      </c>
      <c r="K2029" s="6" t="str">
        <f>OBV!G2029</f>
        <v>NEUTRAL</v>
      </c>
      <c r="L2029" s="6" t="str">
        <f>OBV!H2029</f>
        <v>NEUTRAL</v>
      </c>
      <c r="M2029" s="8">
        <f t="shared" si="310"/>
        <v>50</v>
      </c>
      <c r="N2029" s="8">
        <f t="shared" si="311"/>
        <v>0</v>
      </c>
      <c r="O2029" s="8">
        <f t="shared" si="312"/>
        <v>0</v>
      </c>
      <c r="P2029" s="8">
        <f t="shared" si="313"/>
        <v>33</v>
      </c>
      <c r="Q2029" s="9">
        <f t="shared" si="314"/>
        <v>22.45</v>
      </c>
      <c r="R2029" s="9">
        <f t="shared" si="315"/>
        <v>18.25</v>
      </c>
      <c r="S2029" s="9">
        <f t="shared" si="316"/>
        <v>22.35</v>
      </c>
      <c r="T2029" s="9">
        <f t="shared" si="317"/>
        <v>20.75</v>
      </c>
      <c r="U2029" s="8">
        <f t="shared" si="318"/>
        <v>21.016666666666669</v>
      </c>
      <c r="V2029" s="8">
        <f t="shared" si="319"/>
        <v>20.950000000000003</v>
      </c>
    </row>
    <row r="2030" spans="1:22" ht="13.5" x14ac:dyDescent="0.25">
      <c r="A2030" s="3">
        <f>RSI!A2030</f>
        <v>0</v>
      </c>
      <c r="B2030" s="2">
        <f>RSI!B2030</f>
        <v>0</v>
      </c>
      <c r="C2030" s="2">
        <f>RSI!I2030</f>
        <v>6.1198260340887316</v>
      </c>
      <c r="D2030" s="2">
        <f>MACD!E2030</f>
        <v>-1.5597467489493122E-34</v>
      </c>
      <c r="E2030" s="2">
        <f>MACD!F2030</f>
        <v>-2.2937452190431073E-34</v>
      </c>
      <c r="F2030" s="2">
        <f>'Moving Avg'!D2030</f>
        <v>0</v>
      </c>
      <c r="G2030" s="2">
        <f>'Moving Avg'!F2030</f>
        <v>0</v>
      </c>
      <c r="H2030" s="2">
        <f>'Moving Avg'!G2030</f>
        <v>0</v>
      </c>
      <c r="I2030" s="2">
        <f>'Moving Avg'!H2030</f>
        <v>0</v>
      </c>
      <c r="J2030" s="6" t="str">
        <f>OBV!F2030</f>
        <v>NEUTRAL</v>
      </c>
      <c r="K2030" s="6" t="str">
        <f>OBV!G2030</f>
        <v>NEUTRAL</v>
      </c>
      <c r="L2030" s="6" t="str">
        <f>OBV!H2030</f>
        <v>NEUTRAL</v>
      </c>
      <c r="M2030" s="8">
        <f t="shared" si="310"/>
        <v>50</v>
      </c>
      <c r="N2030" s="8">
        <f t="shared" si="311"/>
        <v>0</v>
      </c>
      <c r="O2030" s="8">
        <f t="shared" si="312"/>
        <v>0</v>
      </c>
      <c r="P2030" s="8">
        <f t="shared" si="313"/>
        <v>33</v>
      </c>
      <c r="Q2030" s="9">
        <f t="shared" si="314"/>
        <v>22.45</v>
      </c>
      <c r="R2030" s="9">
        <f t="shared" si="315"/>
        <v>18.25</v>
      </c>
      <c r="S2030" s="9">
        <f t="shared" si="316"/>
        <v>22.35</v>
      </c>
      <c r="T2030" s="9">
        <f t="shared" si="317"/>
        <v>20.75</v>
      </c>
      <c r="U2030" s="8">
        <f t="shared" si="318"/>
        <v>21.016666666666669</v>
      </c>
      <c r="V2030" s="8">
        <f t="shared" si="319"/>
        <v>20.950000000000003</v>
      </c>
    </row>
    <row r="2031" spans="1:22" ht="13.5" x14ac:dyDescent="0.25">
      <c r="A2031" s="3">
        <f>RSI!A2031</f>
        <v>0</v>
      </c>
      <c r="B2031" s="2">
        <f>RSI!B2031</f>
        <v>0</v>
      </c>
      <c r="C2031" s="2">
        <f>RSI!I2031</f>
        <v>6.1198260340887316</v>
      </c>
      <c r="D2031" s="2">
        <f>MACD!E2031</f>
        <v>-1.4442099527308446E-34</v>
      </c>
      <c r="E2031" s="2">
        <f>MACD!F2031</f>
        <v>-2.1238381657806549E-34</v>
      </c>
      <c r="F2031" s="2">
        <f>'Moving Avg'!D2031</f>
        <v>0</v>
      </c>
      <c r="G2031" s="2">
        <f>'Moving Avg'!F2031</f>
        <v>0</v>
      </c>
      <c r="H2031" s="2">
        <f>'Moving Avg'!G2031</f>
        <v>0</v>
      </c>
      <c r="I2031" s="2">
        <f>'Moving Avg'!H2031</f>
        <v>0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  <c r="M2031" s="8">
        <f t="shared" si="310"/>
        <v>50</v>
      </c>
      <c r="N2031" s="8">
        <f t="shared" si="311"/>
        <v>0</v>
      </c>
      <c r="O2031" s="8">
        <f t="shared" si="312"/>
        <v>0</v>
      </c>
      <c r="P2031" s="8">
        <f t="shared" si="313"/>
        <v>33</v>
      </c>
      <c r="Q2031" s="9">
        <f t="shared" si="314"/>
        <v>22.45</v>
      </c>
      <c r="R2031" s="9">
        <f t="shared" si="315"/>
        <v>18.25</v>
      </c>
      <c r="S2031" s="9">
        <f t="shared" si="316"/>
        <v>22.35</v>
      </c>
      <c r="T2031" s="9">
        <f t="shared" si="317"/>
        <v>20.75</v>
      </c>
      <c r="U2031" s="8">
        <f t="shared" si="318"/>
        <v>21.016666666666669</v>
      </c>
      <c r="V2031" s="8">
        <f t="shared" si="319"/>
        <v>20.950000000000003</v>
      </c>
    </row>
    <row r="2032" spans="1:22" ht="13.5" x14ac:dyDescent="0.25">
      <c r="A2032" s="3">
        <f>RSI!A2032</f>
        <v>0</v>
      </c>
      <c r="B2032" s="2">
        <f>RSI!B2032</f>
        <v>0</v>
      </c>
      <c r="C2032" s="2">
        <f>RSI!I2032</f>
        <v>6.1198260340887316</v>
      </c>
      <c r="D2032" s="2">
        <f>MACD!E2032</f>
        <v>-1.337231437713745E-34</v>
      </c>
      <c r="E2032" s="2">
        <f>MACD!F2032</f>
        <v>-1.9665168201672733E-34</v>
      </c>
      <c r="F2032" s="2">
        <f>'Moving Avg'!D2032</f>
        <v>0</v>
      </c>
      <c r="G2032" s="2">
        <f>'Moving Avg'!F2032</f>
        <v>0</v>
      </c>
      <c r="H2032" s="2">
        <f>'Moving Avg'!G2032</f>
        <v>0</v>
      </c>
      <c r="I2032" s="2">
        <f>'Moving Avg'!H2032</f>
        <v>0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  <c r="M2032" s="8">
        <f t="shared" si="310"/>
        <v>50</v>
      </c>
      <c r="N2032" s="8">
        <f t="shared" si="311"/>
        <v>0</v>
      </c>
      <c r="O2032" s="8">
        <f t="shared" si="312"/>
        <v>0</v>
      </c>
      <c r="P2032" s="8">
        <f t="shared" si="313"/>
        <v>33</v>
      </c>
      <c r="Q2032" s="9">
        <f t="shared" si="314"/>
        <v>22.45</v>
      </c>
      <c r="R2032" s="9">
        <f t="shared" si="315"/>
        <v>18.25</v>
      </c>
      <c r="S2032" s="9">
        <f t="shared" si="316"/>
        <v>22.35</v>
      </c>
      <c r="T2032" s="9">
        <f t="shared" si="317"/>
        <v>20.75</v>
      </c>
      <c r="U2032" s="8">
        <f t="shared" si="318"/>
        <v>21.016666666666669</v>
      </c>
      <c r="V2032" s="8">
        <f t="shared" si="319"/>
        <v>20.950000000000003</v>
      </c>
    </row>
    <row r="2033" spans="1:22" ht="13.5" x14ac:dyDescent="0.25">
      <c r="A2033" s="3">
        <f>RSI!A2033</f>
        <v>0</v>
      </c>
      <c r="B2033" s="2">
        <f>RSI!B2033</f>
        <v>0</v>
      </c>
      <c r="C2033" s="2">
        <f>RSI!I2033</f>
        <v>6.1198260340887316</v>
      </c>
      <c r="D2033" s="2">
        <f>MACD!E2033</f>
        <v>-1.2381772571423564E-34</v>
      </c>
      <c r="E2033" s="2">
        <f>MACD!F2033</f>
        <v>-1.8208489075622901E-34</v>
      </c>
      <c r="F2033" s="2">
        <f>'Moving Avg'!D2033</f>
        <v>0</v>
      </c>
      <c r="G2033" s="2">
        <f>'Moving Avg'!F2033</f>
        <v>0</v>
      </c>
      <c r="H2033" s="2">
        <f>'Moving Avg'!G2033</f>
        <v>0</v>
      </c>
      <c r="I2033" s="2">
        <f>'Moving Avg'!H2033</f>
        <v>0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  <c r="M2033" s="8">
        <f t="shared" si="310"/>
        <v>50</v>
      </c>
      <c r="N2033" s="8">
        <f t="shared" si="311"/>
        <v>0</v>
      </c>
      <c r="O2033" s="8">
        <f t="shared" si="312"/>
        <v>0</v>
      </c>
      <c r="P2033" s="8">
        <f t="shared" si="313"/>
        <v>33</v>
      </c>
      <c r="Q2033" s="9">
        <f t="shared" si="314"/>
        <v>22.45</v>
      </c>
      <c r="R2033" s="9">
        <f t="shared" si="315"/>
        <v>18.25</v>
      </c>
      <c r="S2033" s="9">
        <f t="shared" si="316"/>
        <v>22.35</v>
      </c>
      <c r="T2033" s="9">
        <f t="shared" si="317"/>
        <v>20.75</v>
      </c>
      <c r="U2033" s="8">
        <f t="shared" si="318"/>
        <v>21.016666666666669</v>
      </c>
      <c r="V2033" s="8">
        <f t="shared" si="319"/>
        <v>20.950000000000003</v>
      </c>
    </row>
    <row r="2034" spans="1:22" ht="13.5" x14ac:dyDescent="0.25">
      <c r="A2034" s="3">
        <f>RSI!A2034</f>
        <v>0</v>
      </c>
      <c r="B2034" s="2">
        <f>RSI!B2034</f>
        <v>0</v>
      </c>
      <c r="C2034" s="2">
        <f>RSI!I2034</f>
        <v>6.1198260340887316</v>
      </c>
      <c r="D2034" s="2">
        <f>MACD!E2034</f>
        <v>-1.1464604232799596E-34</v>
      </c>
      <c r="E2034" s="2">
        <f>MACD!F2034</f>
        <v>-1.685971210705824E-34</v>
      </c>
      <c r="F2034" s="2">
        <f>'Moving Avg'!D2034</f>
        <v>0</v>
      </c>
      <c r="G2034" s="2">
        <f>'Moving Avg'!F2034</f>
        <v>0</v>
      </c>
      <c r="H2034" s="2">
        <f>'Moving Avg'!G2034</f>
        <v>0</v>
      </c>
      <c r="I2034" s="2">
        <f>'Moving Avg'!H2034</f>
        <v>0</v>
      </c>
      <c r="J2034" s="6" t="str">
        <f>OBV!F2034</f>
        <v>NEUTRAL</v>
      </c>
      <c r="K2034" s="6" t="str">
        <f>OBV!G2034</f>
        <v>NEUTRAL</v>
      </c>
      <c r="L2034" s="6" t="str">
        <f>OBV!H2034</f>
        <v>NEUTRAL</v>
      </c>
      <c r="M2034" s="8">
        <f t="shared" si="310"/>
        <v>50</v>
      </c>
      <c r="N2034" s="8">
        <f t="shared" si="311"/>
        <v>0</v>
      </c>
      <c r="O2034" s="8">
        <f t="shared" si="312"/>
        <v>0</v>
      </c>
      <c r="P2034" s="8">
        <f t="shared" si="313"/>
        <v>33</v>
      </c>
      <c r="Q2034" s="9">
        <f t="shared" si="314"/>
        <v>22.45</v>
      </c>
      <c r="R2034" s="9">
        <f t="shared" si="315"/>
        <v>18.25</v>
      </c>
      <c r="S2034" s="9">
        <f t="shared" si="316"/>
        <v>22.35</v>
      </c>
      <c r="T2034" s="9">
        <f t="shared" si="317"/>
        <v>20.75</v>
      </c>
      <c r="U2034" s="8">
        <f t="shared" si="318"/>
        <v>21.016666666666669</v>
      </c>
      <c r="V2034" s="8">
        <f t="shared" si="319"/>
        <v>20.950000000000003</v>
      </c>
    </row>
    <row r="2035" spans="1:22" ht="13.5" x14ac:dyDescent="0.25">
      <c r="A2035" s="3">
        <f>RSI!A2035</f>
        <v>0</v>
      </c>
      <c r="B2035" s="2">
        <f>RSI!B2035</f>
        <v>0</v>
      </c>
      <c r="C2035" s="2">
        <f>RSI!I2035</f>
        <v>6.1198260340887316</v>
      </c>
      <c r="D2035" s="2">
        <f>MACD!E2035</f>
        <v>-1.0615374289629256E-34</v>
      </c>
      <c r="E2035" s="2">
        <f>MACD!F2035</f>
        <v>-1.5610844543572444E-34</v>
      </c>
      <c r="F2035" s="2">
        <f>'Moving Avg'!D2035</f>
        <v>0</v>
      </c>
      <c r="G2035" s="2">
        <f>'Moving Avg'!F2035</f>
        <v>0</v>
      </c>
      <c r="H2035" s="2">
        <f>'Moving Avg'!G2035</f>
        <v>0</v>
      </c>
      <c r="I2035" s="2">
        <f>'Moving Avg'!H2035</f>
        <v>0</v>
      </c>
      <c r="J2035" s="6" t="str">
        <f>OBV!F2035</f>
        <v>NEUTRAL</v>
      </c>
      <c r="K2035" s="6" t="str">
        <f>OBV!G2035</f>
        <v>NEUTRAL</v>
      </c>
      <c r="L2035" s="6" t="str">
        <f>OBV!H2035</f>
        <v>NEUTRAL</v>
      </c>
      <c r="M2035" s="8">
        <f t="shared" si="310"/>
        <v>50</v>
      </c>
      <c r="N2035" s="8">
        <f t="shared" si="311"/>
        <v>0</v>
      </c>
      <c r="O2035" s="8">
        <f t="shared" si="312"/>
        <v>0</v>
      </c>
      <c r="P2035" s="8">
        <f t="shared" si="313"/>
        <v>33</v>
      </c>
      <c r="Q2035" s="9">
        <f t="shared" si="314"/>
        <v>22.45</v>
      </c>
      <c r="R2035" s="9">
        <f t="shared" si="315"/>
        <v>18.25</v>
      </c>
      <c r="S2035" s="9">
        <f t="shared" si="316"/>
        <v>22.35</v>
      </c>
      <c r="T2035" s="9">
        <f t="shared" si="317"/>
        <v>20.75</v>
      </c>
      <c r="U2035" s="8">
        <f t="shared" si="318"/>
        <v>21.016666666666669</v>
      </c>
      <c r="V2035" s="8">
        <f t="shared" si="319"/>
        <v>20.950000000000003</v>
      </c>
    </row>
    <row r="2036" spans="1:22" ht="13.5" x14ac:dyDescent="0.25">
      <c r="A2036" s="3">
        <f>RSI!A2036</f>
        <v>0</v>
      </c>
      <c r="B2036" s="2">
        <f>RSI!B2036</f>
        <v>0</v>
      </c>
      <c r="C2036" s="2">
        <f>RSI!I2036</f>
        <v>6.1198260340887316</v>
      </c>
      <c r="D2036" s="2">
        <f>MACD!E2036</f>
        <v>-9.8290502681752371E-35</v>
      </c>
      <c r="E2036" s="2">
        <f>MACD!F2036</f>
        <v>-1.4454485688493003E-34</v>
      </c>
      <c r="F2036" s="2">
        <f>'Moving Avg'!D2036</f>
        <v>0</v>
      </c>
      <c r="G2036" s="2">
        <f>'Moving Avg'!F2036</f>
        <v>0</v>
      </c>
      <c r="H2036" s="2">
        <f>'Moving Avg'!G2036</f>
        <v>0</v>
      </c>
      <c r="I2036" s="2">
        <f>'Moving Avg'!H2036</f>
        <v>0</v>
      </c>
      <c r="J2036" s="6" t="str">
        <f>OBV!F2036</f>
        <v>NEUTRAL</v>
      </c>
      <c r="K2036" s="6" t="str">
        <f>OBV!G2036</f>
        <v>NEUTRAL</v>
      </c>
      <c r="L2036" s="6" t="str">
        <f>OBV!H2036</f>
        <v>NEUTRAL</v>
      </c>
      <c r="M2036" s="8">
        <f t="shared" si="310"/>
        <v>50</v>
      </c>
      <c r="N2036" s="8">
        <f t="shared" si="311"/>
        <v>0</v>
      </c>
      <c r="O2036" s="8">
        <f t="shared" si="312"/>
        <v>0</v>
      </c>
      <c r="P2036" s="8">
        <f t="shared" si="313"/>
        <v>33</v>
      </c>
      <c r="Q2036" s="9">
        <f t="shared" si="314"/>
        <v>22.45</v>
      </c>
      <c r="R2036" s="9">
        <f t="shared" si="315"/>
        <v>18.25</v>
      </c>
      <c r="S2036" s="9">
        <f t="shared" si="316"/>
        <v>22.35</v>
      </c>
      <c r="T2036" s="9">
        <f t="shared" si="317"/>
        <v>20.75</v>
      </c>
      <c r="U2036" s="8">
        <f t="shared" si="318"/>
        <v>21.016666666666669</v>
      </c>
      <c r="V2036" s="8">
        <f t="shared" si="319"/>
        <v>20.950000000000003</v>
      </c>
    </row>
    <row r="2037" spans="1:22" ht="13.5" x14ac:dyDescent="0.25">
      <c r="A2037" s="3">
        <f>RSI!A2037</f>
        <v>0</v>
      </c>
      <c r="B2037" s="2">
        <f>RSI!B2037</f>
        <v>0</v>
      </c>
      <c r="C2037" s="2">
        <f>RSI!I2037</f>
        <v>6.1198260340887316</v>
      </c>
      <c r="D2037" s="2">
        <f>MACD!E2037</f>
        <v>-9.1009724705326265E-35</v>
      </c>
      <c r="E2037" s="2">
        <f>MACD!F2037</f>
        <v>-1.3383783044900929E-34</v>
      </c>
      <c r="F2037" s="2">
        <f>'Moving Avg'!D2037</f>
        <v>0</v>
      </c>
      <c r="G2037" s="2">
        <f>'Moving Avg'!F2037</f>
        <v>0</v>
      </c>
      <c r="H2037" s="2">
        <f>'Moving Avg'!G2037</f>
        <v>0</v>
      </c>
      <c r="I2037" s="2">
        <f>'Moving Avg'!H2037</f>
        <v>0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  <c r="M2037" s="8">
        <f t="shared" si="310"/>
        <v>50</v>
      </c>
      <c r="N2037" s="8">
        <f t="shared" si="311"/>
        <v>0</v>
      </c>
      <c r="O2037" s="8">
        <f t="shared" si="312"/>
        <v>0</v>
      </c>
      <c r="P2037" s="8">
        <f t="shared" si="313"/>
        <v>33</v>
      </c>
      <c r="Q2037" s="9">
        <f t="shared" si="314"/>
        <v>22.45</v>
      </c>
      <c r="R2037" s="9">
        <f t="shared" si="315"/>
        <v>18.25</v>
      </c>
      <c r="S2037" s="9">
        <f t="shared" si="316"/>
        <v>22.35</v>
      </c>
      <c r="T2037" s="9">
        <f t="shared" si="317"/>
        <v>20.75</v>
      </c>
      <c r="U2037" s="8">
        <f t="shared" si="318"/>
        <v>21.016666666666669</v>
      </c>
      <c r="V2037" s="8">
        <f t="shared" si="319"/>
        <v>20.950000000000003</v>
      </c>
    </row>
    <row r="2038" spans="1:22" ht="13.5" x14ac:dyDescent="0.25">
      <c r="A2038" s="3">
        <f>RSI!A2038</f>
        <v>0</v>
      </c>
      <c r="B2038" s="2">
        <f>RSI!B2038</f>
        <v>0</v>
      </c>
      <c r="C2038" s="2">
        <f>RSI!I2038</f>
        <v>6.1198260340887316</v>
      </c>
      <c r="D2038" s="2">
        <f>MACD!E2038</f>
        <v>-8.4268263616042841E-35</v>
      </c>
      <c r="E2038" s="2">
        <f>MACD!F2038</f>
        <v>-1.23923917082416E-34</v>
      </c>
      <c r="F2038" s="2">
        <f>'Moving Avg'!D2038</f>
        <v>0</v>
      </c>
      <c r="G2038" s="2">
        <f>'Moving Avg'!F2038</f>
        <v>0</v>
      </c>
      <c r="H2038" s="2">
        <f>'Moving Avg'!G2038</f>
        <v>0</v>
      </c>
      <c r="I2038" s="2">
        <f>'Moving Avg'!H2038</f>
        <v>0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  <c r="M2038" s="8">
        <f t="shared" si="310"/>
        <v>50</v>
      </c>
      <c r="N2038" s="8">
        <f t="shared" si="311"/>
        <v>0</v>
      </c>
      <c r="O2038" s="8">
        <f t="shared" si="312"/>
        <v>0</v>
      </c>
      <c r="P2038" s="8">
        <f t="shared" si="313"/>
        <v>33</v>
      </c>
      <c r="Q2038" s="9">
        <f t="shared" si="314"/>
        <v>22.45</v>
      </c>
      <c r="R2038" s="9">
        <f t="shared" si="315"/>
        <v>18.25</v>
      </c>
      <c r="S2038" s="9">
        <f t="shared" si="316"/>
        <v>22.35</v>
      </c>
      <c r="T2038" s="9">
        <f t="shared" si="317"/>
        <v>20.75</v>
      </c>
      <c r="U2038" s="8">
        <f t="shared" si="318"/>
        <v>21.016666666666669</v>
      </c>
      <c r="V2038" s="8">
        <f t="shared" si="319"/>
        <v>20.950000000000003</v>
      </c>
    </row>
    <row r="2039" spans="1:22" ht="13.5" x14ac:dyDescent="0.25">
      <c r="A2039" s="3">
        <f>RSI!A2039</f>
        <v>0</v>
      </c>
      <c r="B2039" s="2">
        <f>RSI!B2039</f>
        <v>0</v>
      </c>
      <c r="C2039" s="2">
        <f>RSI!I2039</f>
        <v>6.1198260340887316</v>
      </c>
      <c r="D2039" s="2">
        <f>MACD!E2039</f>
        <v>-7.8026170014854487E-35</v>
      </c>
      <c r="E2039" s="2">
        <f>MACD!F2039</f>
        <v>-1.147443676689037E-34</v>
      </c>
      <c r="F2039" s="2">
        <f>'Moving Avg'!D2039</f>
        <v>0</v>
      </c>
      <c r="G2039" s="2">
        <f>'Moving Avg'!F2039</f>
        <v>0</v>
      </c>
      <c r="H2039" s="2">
        <f>'Moving Avg'!G2039</f>
        <v>0</v>
      </c>
      <c r="I2039" s="2">
        <f>'Moving Avg'!H2039</f>
        <v>0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  <c r="M2039" s="8">
        <f t="shared" si="310"/>
        <v>50</v>
      </c>
      <c r="N2039" s="8">
        <f t="shared" si="311"/>
        <v>0</v>
      </c>
      <c r="O2039" s="8">
        <f t="shared" si="312"/>
        <v>0</v>
      </c>
      <c r="P2039" s="8">
        <f t="shared" si="313"/>
        <v>33</v>
      </c>
      <c r="Q2039" s="9">
        <f t="shared" si="314"/>
        <v>22.45</v>
      </c>
      <c r="R2039" s="9">
        <f t="shared" si="315"/>
        <v>18.25</v>
      </c>
      <c r="S2039" s="9">
        <f t="shared" si="316"/>
        <v>22.35</v>
      </c>
      <c r="T2039" s="9">
        <f t="shared" si="317"/>
        <v>20.75</v>
      </c>
      <c r="U2039" s="8">
        <f t="shared" si="318"/>
        <v>21.016666666666669</v>
      </c>
      <c r="V2039" s="8">
        <f t="shared" si="319"/>
        <v>20.950000000000003</v>
      </c>
    </row>
    <row r="2040" spans="1:22" ht="13.5" x14ac:dyDescent="0.25">
      <c r="A2040" s="3">
        <f>RSI!A2040</f>
        <v>0</v>
      </c>
      <c r="B2040" s="2">
        <f>RSI!B2040</f>
        <v>0</v>
      </c>
      <c r="C2040" s="2">
        <f>RSI!I2040</f>
        <v>6.1198260340887316</v>
      </c>
      <c r="D2040" s="2">
        <f>MACD!E2040</f>
        <v>-7.2246453717457855E-35</v>
      </c>
      <c r="E2040" s="2">
        <f>MACD!F2040</f>
        <v>-1.0624478487861453E-34</v>
      </c>
      <c r="F2040" s="2">
        <f>'Moving Avg'!D2040</f>
        <v>0</v>
      </c>
      <c r="G2040" s="2">
        <f>'Moving Avg'!F2040</f>
        <v>0</v>
      </c>
      <c r="H2040" s="2">
        <f>'Moving Avg'!G2040</f>
        <v>0</v>
      </c>
      <c r="I2040" s="2">
        <f>'Moving Avg'!H2040</f>
        <v>0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  <c r="M2040" s="8">
        <f t="shared" si="310"/>
        <v>50</v>
      </c>
      <c r="N2040" s="8">
        <f t="shared" si="311"/>
        <v>0</v>
      </c>
      <c r="O2040" s="8">
        <f t="shared" si="312"/>
        <v>0</v>
      </c>
      <c r="P2040" s="8">
        <f t="shared" si="313"/>
        <v>33</v>
      </c>
      <c r="Q2040" s="9">
        <f t="shared" si="314"/>
        <v>22.45</v>
      </c>
      <c r="R2040" s="9">
        <f t="shared" si="315"/>
        <v>18.25</v>
      </c>
      <c r="S2040" s="9">
        <f t="shared" si="316"/>
        <v>22.35</v>
      </c>
      <c r="T2040" s="9">
        <f t="shared" si="317"/>
        <v>20.75</v>
      </c>
      <c r="U2040" s="8">
        <f t="shared" si="318"/>
        <v>21.016666666666669</v>
      </c>
      <c r="V2040" s="8">
        <f t="shared" si="319"/>
        <v>20.950000000000003</v>
      </c>
    </row>
    <row r="2041" spans="1:22" ht="13.5" x14ac:dyDescent="0.25">
      <c r="A2041" s="3">
        <f>RSI!A2041</f>
        <v>0</v>
      </c>
      <c r="B2041" s="2">
        <f>RSI!B2041</f>
        <v>0</v>
      </c>
      <c r="C2041" s="2">
        <f>RSI!I2041</f>
        <v>6.1198260340887316</v>
      </c>
      <c r="D2041" s="2">
        <f>MACD!E2041</f>
        <v>-6.6894864553201722E-35</v>
      </c>
      <c r="E2041" s="2">
        <f>MACD!F2041</f>
        <v>-9.8374800813531964E-35</v>
      </c>
      <c r="F2041" s="2">
        <f>'Moving Avg'!D2041</f>
        <v>0</v>
      </c>
      <c r="G2041" s="2">
        <f>'Moving Avg'!F2041</f>
        <v>0</v>
      </c>
      <c r="H2041" s="2">
        <f>'Moving Avg'!G2041</f>
        <v>0</v>
      </c>
      <c r="I2041" s="2">
        <f>'Moving Avg'!H2041</f>
        <v>0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  <c r="M2041" s="8">
        <f t="shared" si="310"/>
        <v>50</v>
      </c>
      <c r="N2041" s="8">
        <f t="shared" si="311"/>
        <v>0</v>
      </c>
      <c r="O2041" s="8">
        <f t="shared" si="312"/>
        <v>0</v>
      </c>
      <c r="P2041" s="8">
        <f t="shared" si="313"/>
        <v>33</v>
      </c>
      <c r="Q2041" s="9">
        <f t="shared" si="314"/>
        <v>22.45</v>
      </c>
      <c r="R2041" s="9">
        <f t="shared" si="315"/>
        <v>18.25</v>
      </c>
      <c r="S2041" s="9">
        <f t="shared" si="316"/>
        <v>22.35</v>
      </c>
      <c r="T2041" s="9">
        <f t="shared" si="317"/>
        <v>20.75</v>
      </c>
      <c r="U2041" s="8">
        <f t="shared" si="318"/>
        <v>21.016666666666669</v>
      </c>
      <c r="V2041" s="8">
        <f t="shared" si="319"/>
        <v>20.950000000000003</v>
      </c>
    </row>
    <row r="2042" spans="1:22" ht="13.5" x14ac:dyDescent="0.25">
      <c r="A2042" s="3">
        <f>RSI!A2042</f>
        <v>0</v>
      </c>
      <c r="B2042" s="2">
        <f>RSI!B2042</f>
        <v>0</v>
      </c>
      <c r="C2042" s="2">
        <f>RSI!I2042</f>
        <v>6.1198260340887316</v>
      </c>
      <c r="D2042" s="2">
        <f>MACD!E2042</f>
        <v>-6.1939689401112708E-35</v>
      </c>
      <c r="E2042" s="2">
        <f>MACD!F2042</f>
        <v>-9.1087778531048124E-35</v>
      </c>
      <c r="F2042" s="2">
        <f>'Moving Avg'!D2042</f>
        <v>0</v>
      </c>
      <c r="G2042" s="2">
        <f>'Moving Avg'!F2042</f>
        <v>0</v>
      </c>
      <c r="H2042" s="2">
        <f>'Moving Avg'!G2042</f>
        <v>0</v>
      </c>
      <c r="I2042" s="2">
        <f>'Moving Avg'!H2042</f>
        <v>0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  <c r="M2042" s="8">
        <f t="shared" si="310"/>
        <v>50</v>
      </c>
      <c r="N2042" s="8">
        <f t="shared" si="311"/>
        <v>0</v>
      </c>
      <c r="O2042" s="8">
        <f t="shared" si="312"/>
        <v>0</v>
      </c>
      <c r="P2042" s="8">
        <f t="shared" si="313"/>
        <v>33</v>
      </c>
      <c r="Q2042" s="9">
        <f t="shared" si="314"/>
        <v>22.45</v>
      </c>
      <c r="R2042" s="9">
        <f t="shared" si="315"/>
        <v>18.25</v>
      </c>
      <c r="S2042" s="9">
        <f t="shared" si="316"/>
        <v>22.35</v>
      </c>
      <c r="T2042" s="9">
        <f t="shared" si="317"/>
        <v>20.75</v>
      </c>
      <c r="U2042" s="8">
        <f t="shared" si="318"/>
        <v>21.016666666666669</v>
      </c>
      <c r="V2042" s="8">
        <f t="shared" si="319"/>
        <v>20.950000000000003</v>
      </c>
    </row>
    <row r="2043" spans="1:22" ht="13.5" x14ac:dyDescent="0.25">
      <c r="A2043" s="3">
        <f>RSI!A2043</f>
        <v>0</v>
      </c>
      <c r="B2043" s="2">
        <f>RSI!B2043</f>
        <v>0</v>
      </c>
      <c r="C2043" s="2">
        <f>RSI!I2043</f>
        <v>6.1198260340887316</v>
      </c>
      <c r="D2043" s="2">
        <f>MACD!E2043</f>
        <v>-5.735156426028955E-35</v>
      </c>
      <c r="E2043" s="2">
        <f>MACD!F2043</f>
        <v>-8.4340535676896407E-35</v>
      </c>
      <c r="F2043" s="2">
        <f>'Moving Avg'!D2043</f>
        <v>0</v>
      </c>
      <c r="G2043" s="2">
        <f>'Moving Avg'!F2043</f>
        <v>0</v>
      </c>
      <c r="H2043" s="2">
        <f>'Moving Avg'!G2043</f>
        <v>0</v>
      </c>
      <c r="I2043" s="2">
        <f>'Moving Avg'!H2043</f>
        <v>0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  <c r="M2043" s="8">
        <f t="shared" si="310"/>
        <v>50</v>
      </c>
      <c r="N2043" s="8">
        <f t="shared" si="311"/>
        <v>0</v>
      </c>
      <c r="O2043" s="8">
        <f t="shared" si="312"/>
        <v>0</v>
      </c>
      <c r="P2043" s="8">
        <f t="shared" si="313"/>
        <v>33</v>
      </c>
      <c r="Q2043" s="9">
        <f t="shared" si="314"/>
        <v>22.45</v>
      </c>
      <c r="R2043" s="9">
        <f t="shared" si="315"/>
        <v>18.25</v>
      </c>
      <c r="S2043" s="9">
        <f t="shared" si="316"/>
        <v>22.35</v>
      </c>
      <c r="T2043" s="9">
        <f t="shared" si="317"/>
        <v>20.75</v>
      </c>
      <c r="U2043" s="8">
        <f t="shared" si="318"/>
        <v>21.016666666666669</v>
      </c>
      <c r="V2043" s="8">
        <f t="shared" si="319"/>
        <v>20.950000000000003</v>
      </c>
    </row>
    <row r="2044" spans="1:22" ht="13.5" x14ac:dyDescent="0.25">
      <c r="A2044" s="3">
        <f>RSI!A2044</f>
        <v>0</v>
      </c>
      <c r="B2044" s="2">
        <f>RSI!B2044</f>
        <v>0</v>
      </c>
      <c r="C2044" s="2">
        <f>RSI!I2044</f>
        <v>6.1198260340887316</v>
      </c>
      <c r="D2044" s="2">
        <f>MACD!E2044</f>
        <v>-5.3103300241008841E-35</v>
      </c>
      <c r="E2044" s="2">
        <f>MACD!F2044</f>
        <v>-7.8093088589718898E-35</v>
      </c>
      <c r="F2044" s="2">
        <f>'Moving Avg'!D2044</f>
        <v>0</v>
      </c>
      <c r="G2044" s="2">
        <f>'Moving Avg'!F2044</f>
        <v>0</v>
      </c>
      <c r="H2044" s="2">
        <f>'Moving Avg'!G2044</f>
        <v>0</v>
      </c>
      <c r="I2044" s="2">
        <f>'Moving Avg'!H2044</f>
        <v>0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50</v>
      </c>
      <c r="N2044" s="8">
        <f t="shared" si="311"/>
        <v>0</v>
      </c>
      <c r="O2044" s="8">
        <f t="shared" si="312"/>
        <v>0</v>
      </c>
      <c r="P2044" s="8">
        <f t="shared" si="313"/>
        <v>33</v>
      </c>
      <c r="Q2044" s="9">
        <f t="shared" si="314"/>
        <v>22.45</v>
      </c>
      <c r="R2044" s="9">
        <f t="shared" si="315"/>
        <v>18.25</v>
      </c>
      <c r="S2044" s="9">
        <f t="shared" si="316"/>
        <v>22.35</v>
      </c>
      <c r="T2044" s="9">
        <f t="shared" si="317"/>
        <v>20.75</v>
      </c>
      <c r="U2044" s="8">
        <f t="shared" si="318"/>
        <v>21.016666666666669</v>
      </c>
      <c r="V2044" s="8">
        <f t="shared" si="319"/>
        <v>20.950000000000003</v>
      </c>
    </row>
    <row r="2045" spans="1:22" ht="13.5" x14ac:dyDescent="0.25">
      <c r="A2045" s="3">
        <f>RSI!A2045</f>
        <v>0</v>
      </c>
      <c r="B2045" s="2">
        <f>RSI!B2045</f>
        <v>0</v>
      </c>
      <c r="C2045" s="2">
        <f>RSI!I2045</f>
        <v>6.1198260340887316</v>
      </c>
      <c r="D2045" s="2">
        <f>MACD!E2045</f>
        <v>-4.916972244537856E-35</v>
      </c>
      <c r="E2045" s="2">
        <f>MACD!F2045</f>
        <v>-7.230841536085083E-35</v>
      </c>
      <c r="F2045" s="2">
        <f>'Moving Avg'!D2045</f>
        <v>0</v>
      </c>
      <c r="G2045" s="2">
        <f>'Moving Avg'!F2045</f>
        <v>0</v>
      </c>
      <c r="H2045" s="2">
        <f>'Moving Avg'!G2045</f>
        <v>0</v>
      </c>
      <c r="I2045" s="2">
        <f>'Moving Avg'!H2045</f>
        <v>0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50</v>
      </c>
      <c r="N2045" s="8">
        <f t="shared" si="311"/>
        <v>0</v>
      </c>
      <c r="O2045" s="8">
        <f t="shared" si="312"/>
        <v>0</v>
      </c>
      <c r="P2045" s="8">
        <f t="shared" si="313"/>
        <v>33</v>
      </c>
      <c r="Q2045" s="9">
        <f t="shared" si="314"/>
        <v>22.45</v>
      </c>
      <c r="R2045" s="9">
        <f t="shared" si="315"/>
        <v>18.25</v>
      </c>
      <c r="S2045" s="9">
        <f t="shared" si="316"/>
        <v>22.35</v>
      </c>
      <c r="T2045" s="9">
        <f t="shared" si="317"/>
        <v>20.75</v>
      </c>
      <c r="U2045" s="8">
        <f t="shared" si="318"/>
        <v>21.016666666666669</v>
      </c>
      <c r="V2045" s="8">
        <f t="shared" si="319"/>
        <v>20.950000000000003</v>
      </c>
    </row>
    <row r="2046" spans="1:22" ht="13.5" x14ac:dyDescent="0.25">
      <c r="A2046" s="3">
        <f>RSI!A2046</f>
        <v>0</v>
      </c>
      <c r="B2046" s="2">
        <f>RSI!B2046</f>
        <v>0</v>
      </c>
      <c r="C2046" s="2">
        <f>RSI!I2046</f>
        <v>6.1198260340887316</v>
      </c>
      <c r="D2046" s="2">
        <f>MACD!E2046</f>
        <v>-4.5527520782757927E-35</v>
      </c>
      <c r="E2046" s="2">
        <f>MACD!F2046</f>
        <v>-6.6952236445232252E-35</v>
      </c>
      <c r="F2046" s="2">
        <f>'Moving Avg'!D2046</f>
        <v>0</v>
      </c>
      <c r="G2046" s="2">
        <f>'Moving Avg'!F2046</f>
        <v>0</v>
      </c>
      <c r="H2046" s="2">
        <f>'Moving Avg'!G2046</f>
        <v>0</v>
      </c>
      <c r="I2046" s="2">
        <f>'Moving Avg'!H2046</f>
        <v>0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  <c r="M2046" s="8">
        <f t="shared" si="310"/>
        <v>50</v>
      </c>
      <c r="N2046" s="8">
        <f t="shared" si="311"/>
        <v>0</v>
      </c>
      <c r="O2046" s="8">
        <f t="shared" si="312"/>
        <v>0</v>
      </c>
      <c r="P2046" s="8">
        <f t="shared" si="313"/>
        <v>33</v>
      </c>
      <c r="Q2046" s="9">
        <f t="shared" si="314"/>
        <v>22.45</v>
      </c>
      <c r="R2046" s="9">
        <f t="shared" si="315"/>
        <v>18.25</v>
      </c>
      <c r="S2046" s="9">
        <f t="shared" si="316"/>
        <v>22.35</v>
      </c>
      <c r="T2046" s="9">
        <f t="shared" si="317"/>
        <v>20.75</v>
      </c>
      <c r="U2046" s="8">
        <f t="shared" si="318"/>
        <v>21.016666666666669</v>
      </c>
      <c r="V2046" s="8">
        <f t="shared" si="319"/>
        <v>20.950000000000003</v>
      </c>
    </row>
    <row r="2047" spans="1:22" ht="13.5" x14ac:dyDescent="0.25">
      <c r="A2047" s="3">
        <f>RSI!A2047</f>
        <v>0</v>
      </c>
      <c r="B2047" s="2">
        <f>RSI!B2047</f>
        <v>0</v>
      </c>
      <c r="C2047" s="2">
        <f>RSI!I2047</f>
        <v>6.1198260340887316</v>
      </c>
      <c r="D2047" s="2">
        <f>MACD!E2047</f>
        <v>-4.2155111835886971E-35</v>
      </c>
      <c r="E2047" s="2">
        <f>MACD!F2047</f>
        <v>-6.1992811523363195E-35</v>
      </c>
      <c r="F2047" s="2">
        <f>'Moving Avg'!D2047</f>
        <v>0</v>
      </c>
      <c r="G2047" s="2">
        <f>'Moving Avg'!F2047</f>
        <v>0</v>
      </c>
      <c r="H2047" s="2">
        <f>'Moving Avg'!G2047</f>
        <v>0</v>
      </c>
      <c r="I2047" s="2">
        <f>'Moving Avg'!H2047</f>
        <v>0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  <c r="M2047" s="8">
        <f t="shared" si="310"/>
        <v>50</v>
      </c>
      <c r="N2047" s="8">
        <f t="shared" si="311"/>
        <v>0</v>
      </c>
      <c r="O2047" s="8">
        <f t="shared" si="312"/>
        <v>0</v>
      </c>
      <c r="P2047" s="8">
        <f t="shared" si="313"/>
        <v>33</v>
      </c>
      <c r="Q2047" s="9">
        <f t="shared" si="314"/>
        <v>22.45</v>
      </c>
      <c r="R2047" s="9">
        <f t="shared" si="315"/>
        <v>18.25</v>
      </c>
      <c r="S2047" s="9">
        <f t="shared" si="316"/>
        <v>22.35</v>
      </c>
      <c r="T2047" s="9">
        <f t="shared" si="317"/>
        <v>20.75</v>
      </c>
      <c r="U2047" s="8">
        <f t="shared" si="318"/>
        <v>21.016666666666669</v>
      </c>
      <c r="V2047" s="8">
        <f t="shared" si="319"/>
        <v>20.950000000000003</v>
      </c>
    </row>
    <row r="2048" spans="1:22" ht="13.5" x14ac:dyDescent="0.25">
      <c r="A2048" s="3">
        <f>RSI!A2048</f>
        <v>0</v>
      </c>
      <c r="B2048" s="2">
        <f>RSI!B2048</f>
        <v>0</v>
      </c>
      <c r="C2048" s="2">
        <f>RSI!I2048</f>
        <v>6.1198260340887316</v>
      </c>
      <c r="D2048" s="2">
        <f>MACD!E2048</f>
        <v>-3.9032510959154605E-35</v>
      </c>
      <c r="E2048" s="2">
        <f>MACD!F2048</f>
        <v>-5.7400751410521482E-35</v>
      </c>
      <c r="F2048" s="2">
        <f>'Moving Avg'!D2048</f>
        <v>0</v>
      </c>
      <c r="G2048" s="2">
        <f>'Moving Avg'!F2048</f>
        <v>0</v>
      </c>
      <c r="H2048" s="2">
        <f>'Moving Avg'!G2048</f>
        <v>0</v>
      </c>
      <c r="I2048" s="2">
        <f>'Moving Avg'!H2048</f>
        <v>0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  <c r="M2048" s="8">
        <f t="shared" si="310"/>
        <v>50</v>
      </c>
      <c r="N2048" s="8">
        <f t="shared" si="311"/>
        <v>0</v>
      </c>
      <c r="O2048" s="8">
        <f t="shared" si="312"/>
        <v>0</v>
      </c>
      <c r="P2048" s="8">
        <f t="shared" si="313"/>
        <v>33</v>
      </c>
      <c r="Q2048" s="9">
        <f t="shared" si="314"/>
        <v>22.45</v>
      </c>
      <c r="R2048" s="9">
        <f t="shared" si="315"/>
        <v>18.25</v>
      </c>
      <c r="S2048" s="9">
        <f t="shared" si="316"/>
        <v>22.35</v>
      </c>
      <c r="T2048" s="9">
        <f t="shared" si="317"/>
        <v>20.75</v>
      </c>
      <c r="U2048" s="8">
        <f t="shared" si="318"/>
        <v>21.016666666666669</v>
      </c>
      <c r="V2048" s="8">
        <f t="shared" si="319"/>
        <v>20.950000000000003</v>
      </c>
    </row>
    <row r="2049" spans="1:22" ht="13.5" x14ac:dyDescent="0.25">
      <c r="A2049" s="3">
        <f>RSI!A2049</f>
        <v>0</v>
      </c>
      <c r="B2049" s="2">
        <f>RSI!B2049</f>
        <v>0</v>
      </c>
      <c r="C2049" s="2">
        <f>RSI!I2049</f>
        <v>6.1198260340887316</v>
      </c>
      <c r="D2049" s="2">
        <f>MACD!E2049</f>
        <v>-3.6141213851069079E-35</v>
      </c>
      <c r="E2049" s="2">
        <f>MACD!F2049</f>
        <v>-5.3148843898631004E-35</v>
      </c>
      <c r="F2049" s="2">
        <f>'Moving Avg'!D2049</f>
        <v>0</v>
      </c>
      <c r="G2049" s="2">
        <f>'Moving Avg'!F2049</f>
        <v>0</v>
      </c>
      <c r="H2049" s="2">
        <f>'Moving Avg'!G2049</f>
        <v>0</v>
      </c>
      <c r="I2049" s="2">
        <f>'Moving Avg'!H2049</f>
        <v>0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  <c r="M2049" s="8">
        <f t="shared" si="310"/>
        <v>50</v>
      </c>
      <c r="N2049" s="8">
        <f t="shared" si="311"/>
        <v>0</v>
      </c>
      <c r="O2049" s="8">
        <f t="shared" si="312"/>
        <v>0</v>
      </c>
      <c r="P2049" s="8">
        <f t="shared" si="313"/>
        <v>33</v>
      </c>
      <c r="Q2049" s="9">
        <f t="shared" si="314"/>
        <v>22.45</v>
      </c>
      <c r="R2049" s="9">
        <f t="shared" si="315"/>
        <v>18.25</v>
      </c>
      <c r="S2049" s="9">
        <f t="shared" si="316"/>
        <v>22.35</v>
      </c>
      <c r="T2049" s="9">
        <f t="shared" si="317"/>
        <v>20.75</v>
      </c>
      <c r="U2049" s="8">
        <f t="shared" si="318"/>
        <v>21.016666666666669</v>
      </c>
      <c r="V2049" s="8">
        <f t="shared" si="319"/>
        <v>20.950000000000003</v>
      </c>
    </row>
    <row r="2050" spans="1:22" ht="13.5" x14ac:dyDescent="0.25">
      <c r="A2050" s="3">
        <f>RSI!A2050</f>
        <v>0</v>
      </c>
      <c r="B2050" s="2">
        <f>RSI!B2050</f>
        <v>0</v>
      </c>
      <c r="C2050" s="2">
        <f>RSI!I2050</f>
        <v>6.1198260340887316</v>
      </c>
      <c r="D2050" s="2">
        <f>MACD!E2050</f>
        <v>-3.3464086899138037E-35</v>
      </c>
      <c r="E2050" s="2">
        <f>MACD!F2050</f>
        <v>-4.921189249873241E-35</v>
      </c>
      <c r="F2050" s="2">
        <f>'Moving Avg'!D2050</f>
        <v>0</v>
      </c>
      <c r="G2050" s="2">
        <f>'Moving Avg'!F2050</f>
        <v>0</v>
      </c>
      <c r="H2050" s="2">
        <f>'Moving Avg'!G2050</f>
        <v>0</v>
      </c>
      <c r="I2050" s="2">
        <f>'Moving Avg'!H2050</f>
        <v>0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50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22.45</v>
      </c>
      <c r="R2050" s="9">
        <f t="shared" si="315"/>
        <v>18.25</v>
      </c>
      <c r="S2050" s="9">
        <f t="shared" si="316"/>
        <v>22.35</v>
      </c>
      <c r="T2050" s="9">
        <f t="shared" si="317"/>
        <v>20.75</v>
      </c>
      <c r="U2050" s="8">
        <f t="shared" si="318"/>
        <v>21.016666666666669</v>
      </c>
      <c r="V2050" s="8">
        <f t="shared" si="319"/>
        <v>20.950000000000003</v>
      </c>
    </row>
    <row r="2051" spans="1:22" ht="13.5" x14ac:dyDescent="0.25">
      <c r="A2051" s="3">
        <f>RSI!A2051</f>
        <v>0</v>
      </c>
      <c r="B2051" s="2">
        <f>RSI!B2051</f>
        <v>0</v>
      </c>
      <c r="C2051" s="2">
        <f>RSI!I2051</f>
        <v>6.1198260340887316</v>
      </c>
      <c r="D2051" s="2">
        <f>MACD!E2051</f>
        <v>-3.0985265647350034E-35</v>
      </c>
      <c r="E2051" s="2">
        <f>MACD!F2051</f>
        <v>-4.5566567128455943E-35</v>
      </c>
      <c r="F2051" s="2">
        <f>'Moving Avg'!D2051</f>
        <v>0</v>
      </c>
      <c r="G2051" s="2">
        <f>'Moving Avg'!F2051</f>
        <v>0</v>
      </c>
      <c r="H2051" s="2">
        <f>'Moving Avg'!G2051</f>
        <v>0</v>
      </c>
      <c r="I2051" s="2">
        <f>'Moving Avg'!H2051</f>
        <v>0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  <c r="M2051" s="8">
        <f t="shared" si="320"/>
        <v>50</v>
      </c>
      <c r="N2051" s="8">
        <f t="shared" si="321"/>
        <v>0</v>
      </c>
      <c r="O2051" s="8">
        <f t="shared" si="322"/>
        <v>0</v>
      </c>
      <c r="P2051" s="8">
        <f t="shared" si="323"/>
        <v>33</v>
      </c>
      <c r="Q2051" s="9">
        <f t="shared" ref="Q2051:Q2114" si="324">0.35*M2051+N2051*0.35+O2051*0.15+P2051*0.15</f>
        <v>22.45</v>
      </c>
      <c r="R2051" s="9">
        <f t="shared" ref="R2051:R2114" si="325">M2051*0.2+N2051*0.2+O2051*0.35+P2051*0.25</f>
        <v>18.25</v>
      </c>
      <c r="S2051" s="9">
        <f t="shared" ref="S2051:S2114" si="326">M2051*0.15+N2051*0.15+O2051*0.25+P2051*0.45</f>
        <v>22.35</v>
      </c>
      <c r="T2051" s="9">
        <f t="shared" ref="T2051:T2114" si="327">0.25*SUM(M2051:P2051)</f>
        <v>20.75</v>
      </c>
      <c r="U2051" s="8">
        <f t="shared" ref="U2051:U2114" si="328">SUM(Q2051:S2051)/3</f>
        <v>21.016666666666669</v>
      </c>
      <c r="V2051" s="8">
        <f t="shared" ref="V2051:V2114" si="329">SUM(Q2051:T2051)/4</f>
        <v>20.950000000000003</v>
      </c>
    </row>
    <row r="2052" spans="1:22" ht="13.5" x14ac:dyDescent="0.25">
      <c r="A2052" s="3">
        <f>RSI!A2052</f>
        <v>0</v>
      </c>
      <c r="B2052" s="2">
        <f>RSI!B2052</f>
        <v>0</v>
      </c>
      <c r="C2052" s="2">
        <f>RSI!I2052</f>
        <v>6.1198260340887316</v>
      </c>
      <c r="D2052" s="2">
        <f>MACD!E2052</f>
        <v>-2.8690060784583366E-35</v>
      </c>
      <c r="E2052" s="2">
        <f>MACD!F2052</f>
        <v>-4.219126585968143E-35</v>
      </c>
      <c r="F2052" s="2">
        <f>'Moving Avg'!D2052</f>
        <v>0</v>
      </c>
      <c r="G2052" s="2">
        <f>'Moving Avg'!F2052</f>
        <v>0</v>
      </c>
      <c r="H2052" s="2">
        <f>'Moving Avg'!G2052</f>
        <v>0</v>
      </c>
      <c r="I2052" s="2">
        <f>'Moving Avg'!H2052</f>
        <v>0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  <c r="M2052" s="8">
        <f t="shared" si="320"/>
        <v>50</v>
      </c>
      <c r="N2052" s="8">
        <f t="shared" si="321"/>
        <v>0</v>
      </c>
      <c r="O2052" s="8">
        <f t="shared" si="322"/>
        <v>0</v>
      </c>
      <c r="P2052" s="8">
        <f t="shared" si="323"/>
        <v>33</v>
      </c>
      <c r="Q2052" s="9">
        <f t="shared" si="324"/>
        <v>22.45</v>
      </c>
      <c r="R2052" s="9">
        <f t="shared" si="325"/>
        <v>18.25</v>
      </c>
      <c r="S2052" s="9">
        <f t="shared" si="326"/>
        <v>22.35</v>
      </c>
      <c r="T2052" s="9">
        <f t="shared" si="327"/>
        <v>20.75</v>
      </c>
      <c r="U2052" s="8">
        <f t="shared" si="328"/>
        <v>21.016666666666669</v>
      </c>
      <c r="V2052" s="8">
        <f t="shared" si="329"/>
        <v>20.950000000000003</v>
      </c>
    </row>
    <row r="2053" spans="1:22" ht="13.5" x14ac:dyDescent="0.25">
      <c r="A2053" s="3">
        <f>RSI!A2053</f>
        <v>0</v>
      </c>
      <c r="B2053" s="2">
        <f>RSI!B2053</f>
        <v>0</v>
      </c>
      <c r="C2053" s="2">
        <f>RSI!I2053</f>
        <v>6.1198260340887316</v>
      </c>
      <c r="D2053" s="2">
        <f>MACD!E2053</f>
        <v>-2.6564871096836451E-35</v>
      </c>
      <c r="E2053" s="2">
        <f>MACD!F2053</f>
        <v>-3.9065986907112439E-35</v>
      </c>
      <c r="F2053" s="2">
        <f>'Moving Avg'!D2053</f>
        <v>0</v>
      </c>
      <c r="G2053" s="2">
        <f>'Moving Avg'!F2053</f>
        <v>0</v>
      </c>
      <c r="H2053" s="2">
        <f>'Moving Avg'!G2053</f>
        <v>0</v>
      </c>
      <c r="I2053" s="2">
        <f>'Moving Avg'!H2053</f>
        <v>0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  <c r="M2053" s="8">
        <f t="shared" si="320"/>
        <v>50</v>
      </c>
      <c r="N2053" s="8">
        <f t="shared" si="321"/>
        <v>0</v>
      </c>
      <c r="O2053" s="8">
        <f t="shared" si="322"/>
        <v>0</v>
      </c>
      <c r="P2053" s="8">
        <f t="shared" si="323"/>
        <v>33</v>
      </c>
      <c r="Q2053" s="9">
        <f t="shared" si="324"/>
        <v>22.45</v>
      </c>
      <c r="R2053" s="9">
        <f t="shared" si="325"/>
        <v>18.25</v>
      </c>
      <c r="S2053" s="9">
        <f t="shared" si="326"/>
        <v>22.35</v>
      </c>
      <c r="T2053" s="9">
        <f t="shared" si="327"/>
        <v>20.75</v>
      </c>
      <c r="U2053" s="8">
        <f t="shared" si="328"/>
        <v>21.016666666666669</v>
      </c>
      <c r="V2053" s="8">
        <f t="shared" si="329"/>
        <v>20.950000000000003</v>
      </c>
    </row>
    <row r="2054" spans="1:22" ht="13.5" x14ac:dyDescent="0.25">
      <c r="A2054" s="3">
        <f>RSI!A2054</f>
        <v>0</v>
      </c>
      <c r="B2054" s="2">
        <f>RSI!B2054</f>
        <v>0</v>
      </c>
      <c r="C2054" s="2">
        <f>RSI!I2054</f>
        <v>6.1198260340887316</v>
      </c>
      <c r="D2054" s="2">
        <f>MACD!E2054</f>
        <v>-2.4597102867441157E-35</v>
      </c>
      <c r="E2054" s="2">
        <f>MACD!F2054</f>
        <v>-3.6172210099178188E-35</v>
      </c>
      <c r="F2054" s="2">
        <f>'Moving Avg'!D2054</f>
        <v>0</v>
      </c>
      <c r="G2054" s="2">
        <f>'Moving Avg'!F2054</f>
        <v>0</v>
      </c>
      <c r="H2054" s="2">
        <f>'Moving Avg'!G2054</f>
        <v>0</v>
      </c>
      <c r="I2054" s="2">
        <f>'Moving Avg'!H2054</f>
        <v>0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  <c r="M2054" s="8">
        <f t="shared" si="320"/>
        <v>50</v>
      </c>
      <c r="N2054" s="8">
        <f t="shared" si="321"/>
        <v>0</v>
      </c>
      <c r="O2054" s="8">
        <f t="shared" si="322"/>
        <v>0</v>
      </c>
      <c r="P2054" s="8">
        <f t="shared" si="323"/>
        <v>33</v>
      </c>
      <c r="Q2054" s="9">
        <f t="shared" si="324"/>
        <v>22.45</v>
      </c>
      <c r="R2054" s="9">
        <f t="shared" si="325"/>
        <v>18.25</v>
      </c>
      <c r="S2054" s="9">
        <f t="shared" si="326"/>
        <v>22.35</v>
      </c>
      <c r="T2054" s="9">
        <f t="shared" si="327"/>
        <v>20.75</v>
      </c>
      <c r="U2054" s="8">
        <f t="shared" si="328"/>
        <v>21.016666666666669</v>
      </c>
      <c r="V2054" s="8">
        <f t="shared" si="329"/>
        <v>20.950000000000003</v>
      </c>
    </row>
    <row r="2055" spans="1:22" ht="13.5" x14ac:dyDescent="0.25">
      <c r="A2055" s="3">
        <f>RSI!A2055</f>
        <v>0</v>
      </c>
      <c r="B2055" s="2">
        <f>RSI!B2055</f>
        <v>0</v>
      </c>
      <c r="C2055" s="2">
        <f>RSI!I2055</f>
        <v>6.1198260340887316</v>
      </c>
      <c r="D2055" s="2">
        <f>MACD!E2055</f>
        <v>-2.2775095247630701E-35</v>
      </c>
      <c r="E2055" s="2">
        <f>MACD!F2055</f>
        <v>-3.3492787128868692E-35</v>
      </c>
      <c r="F2055" s="2">
        <f>'Moving Avg'!D2055</f>
        <v>0</v>
      </c>
      <c r="G2055" s="2">
        <f>'Moving Avg'!F2055</f>
        <v>0</v>
      </c>
      <c r="H2055" s="2">
        <f>'Moving Avg'!G2055</f>
        <v>0</v>
      </c>
      <c r="I2055" s="2">
        <f>'Moving Avg'!H2055</f>
        <v>0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  <c r="M2055" s="8">
        <f t="shared" si="320"/>
        <v>50</v>
      </c>
      <c r="N2055" s="8">
        <f t="shared" si="321"/>
        <v>0</v>
      </c>
      <c r="O2055" s="8">
        <f t="shared" si="322"/>
        <v>0</v>
      </c>
      <c r="P2055" s="8">
        <f t="shared" si="323"/>
        <v>33</v>
      </c>
      <c r="Q2055" s="9">
        <f t="shared" si="324"/>
        <v>22.45</v>
      </c>
      <c r="R2055" s="9">
        <f t="shared" si="325"/>
        <v>18.25</v>
      </c>
      <c r="S2055" s="9">
        <f t="shared" si="326"/>
        <v>22.35</v>
      </c>
      <c r="T2055" s="9">
        <f t="shared" si="327"/>
        <v>20.75</v>
      </c>
      <c r="U2055" s="8">
        <f t="shared" si="328"/>
        <v>21.016666666666669</v>
      </c>
      <c r="V2055" s="8">
        <f t="shared" si="329"/>
        <v>20.950000000000003</v>
      </c>
    </row>
    <row r="2056" spans="1:22" ht="13.5" x14ac:dyDescent="0.25">
      <c r="A2056" s="3">
        <f>RSI!A2056</f>
        <v>0</v>
      </c>
      <c r="B2056" s="2">
        <f>RSI!B2056</f>
        <v>0</v>
      </c>
      <c r="C2056" s="2">
        <f>RSI!I2056</f>
        <v>6.1198260340887316</v>
      </c>
      <c r="D2056" s="2">
        <f>MACD!E2056</f>
        <v>-2.1088051155213611E-35</v>
      </c>
      <c r="E2056" s="2">
        <f>MACD!F2056</f>
        <v>-3.1011839934137676E-35</v>
      </c>
      <c r="F2056" s="2">
        <f>'Moving Avg'!D2056</f>
        <v>0</v>
      </c>
      <c r="G2056" s="2">
        <f>'Moving Avg'!F2056</f>
        <v>0</v>
      </c>
      <c r="H2056" s="2">
        <f>'Moving Avg'!G2056</f>
        <v>0</v>
      </c>
      <c r="I2056" s="2">
        <f>'Moving Avg'!H2056</f>
        <v>0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50</v>
      </c>
      <c r="N2056" s="8">
        <f t="shared" si="321"/>
        <v>0</v>
      </c>
      <c r="O2056" s="8">
        <f t="shared" si="322"/>
        <v>0</v>
      </c>
      <c r="P2056" s="8">
        <f t="shared" si="323"/>
        <v>33</v>
      </c>
      <c r="Q2056" s="9">
        <f t="shared" si="324"/>
        <v>22.45</v>
      </c>
      <c r="R2056" s="9">
        <f t="shared" si="325"/>
        <v>18.25</v>
      </c>
      <c r="S2056" s="9">
        <f t="shared" si="326"/>
        <v>22.35</v>
      </c>
      <c r="T2056" s="9">
        <f t="shared" si="327"/>
        <v>20.75</v>
      </c>
      <c r="U2056" s="8">
        <f t="shared" si="328"/>
        <v>21.016666666666669</v>
      </c>
      <c r="V2056" s="8">
        <f t="shared" si="329"/>
        <v>20.950000000000003</v>
      </c>
    </row>
    <row r="2057" spans="1:22" ht="13.5" x14ac:dyDescent="0.25">
      <c r="A2057" s="3">
        <f>RSI!A2057</f>
        <v>0</v>
      </c>
      <c r="B2057" s="2">
        <f>RSI!B2057</f>
        <v>0</v>
      </c>
      <c r="C2057" s="2">
        <f>RSI!I2057</f>
        <v>6.1198260340887316</v>
      </c>
      <c r="D2057" s="2">
        <f>MACD!E2057</f>
        <v>-1.9525973291864456E-35</v>
      </c>
      <c r="E2057" s="2">
        <f>MACD!F2057</f>
        <v>-2.8714666605683031E-35</v>
      </c>
      <c r="F2057" s="2">
        <f>'Moving Avg'!D2057</f>
        <v>0</v>
      </c>
      <c r="G2057" s="2">
        <f>'Moving Avg'!F2057</f>
        <v>0</v>
      </c>
      <c r="H2057" s="2">
        <f>'Moving Avg'!G2057</f>
        <v>0</v>
      </c>
      <c r="I2057" s="2">
        <f>'Moving Avg'!H2057</f>
        <v>0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50</v>
      </c>
      <c r="N2057" s="8">
        <f t="shared" si="321"/>
        <v>0</v>
      </c>
      <c r="O2057" s="8">
        <f t="shared" si="322"/>
        <v>0</v>
      </c>
      <c r="P2057" s="8">
        <f t="shared" si="323"/>
        <v>33</v>
      </c>
      <c r="Q2057" s="9">
        <f t="shared" si="324"/>
        <v>22.45</v>
      </c>
      <c r="R2057" s="9">
        <f t="shared" si="325"/>
        <v>18.25</v>
      </c>
      <c r="S2057" s="9">
        <f t="shared" si="326"/>
        <v>22.35</v>
      </c>
      <c r="T2057" s="9">
        <f t="shared" si="327"/>
        <v>20.75</v>
      </c>
      <c r="U2057" s="8">
        <f t="shared" si="328"/>
        <v>21.016666666666669</v>
      </c>
      <c r="V2057" s="8">
        <f t="shared" si="329"/>
        <v>20.950000000000003</v>
      </c>
    </row>
    <row r="2058" spans="1:22" ht="13.5" x14ac:dyDescent="0.25">
      <c r="A2058" s="3">
        <f>RSI!A2058</f>
        <v>0</v>
      </c>
      <c r="B2058" s="2">
        <f>RSI!B2058</f>
        <v>0</v>
      </c>
      <c r="C2058" s="2">
        <f>RSI!I2058</f>
        <v>6.1198260340887316</v>
      </c>
      <c r="D2058" s="2">
        <f>MACD!E2058</f>
        <v>-1.8079604899874496E-35</v>
      </c>
      <c r="E2058" s="2">
        <f>MACD!F2058</f>
        <v>-2.6587654264521327E-35</v>
      </c>
      <c r="F2058" s="2">
        <f>'Moving Avg'!D2058</f>
        <v>0</v>
      </c>
      <c r="G2058" s="2">
        <f>'Moving Avg'!F2058</f>
        <v>0</v>
      </c>
      <c r="H2058" s="2">
        <f>'Moving Avg'!G2058</f>
        <v>0</v>
      </c>
      <c r="I2058" s="2">
        <f>'Moving Avg'!H2058</f>
        <v>0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  <c r="M2058" s="8">
        <f t="shared" si="320"/>
        <v>50</v>
      </c>
      <c r="N2058" s="8">
        <f t="shared" si="321"/>
        <v>0</v>
      </c>
      <c r="O2058" s="8">
        <f t="shared" si="322"/>
        <v>0</v>
      </c>
      <c r="P2058" s="8">
        <f t="shared" si="323"/>
        <v>33</v>
      </c>
      <c r="Q2058" s="9">
        <f t="shared" si="324"/>
        <v>22.45</v>
      </c>
      <c r="R2058" s="9">
        <f t="shared" si="325"/>
        <v>18.25</v>
      </c>
      <c r="S2058" s="9">
        <f t="shared" si="326"/>
        <v>22.35</v>
      </c>
      <c r="T2058" s="9">
        <f t="shared" si="327"/>
        <v>20.75</v>
      </c>
      <c r="U2058" s="8">
        <f t="shared" si="328"/>
        <v>21.016666666666669</v>
      </c>
      <c r="V2058" s="8">
        <f t="shared" si="329"/>
        <v>20.950000000000003</v>
      </c>
    </row>
    <row r="2059" spans="1:22" ht="13.5" x14ac:dyDescent="0.25">
      <c r="A2059" s="3">
        <f>RSI!A2059</f>
        <v>0</v>
      </c>
      <c r="B2059" s="2">
        <f>RSI!B2059</f>
        <v>0</v>
      </c>
      <c r="C2059" s="2">
        <f>RSI!I2059</f>
        <v>6.1198260340887316</v>
      </c>
      <c r="D2059" s="2">
        <f>MACD!E2059</f>
        <v>-1.6740374907291199E-35</v>
      </c>
      <c r="E2059" s="2">
        <f>MACD!F2059</f>
        <v>-2.46181983930753E-35</v>
      </c>
      <c r="F2059" s="2">
        <f>'Moving Avg'!D2059</f>
        <v>0</v>
      </c>
      <c r="G2059" s="2">
        <f>'Moving Avg'!F2059</f>
        <v>0</v>
      </c>
      <c r="H2059" s="2">
        <f>'Moving Avg'!G2059</f>
        <v>0</v>
      </c>
      <c r="I2059" s="2">
        <f>'Moving Avg'!H2059</f>
        <v>0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  <c r="M2059" s="8">
        <f t="shared" si="320"/>
        <v>50</v>
      </c>
      <c r="N2059" s="8">
        <f t="shared" si="321"/>
        <v>0</v>
      </c>
      <c r="O2059" s="8">
        <f t="shared" si="322"/>
        <v>0</v>
      </c>
      <c r="P2059" s="8">
        <f t="shared" si="323"/>
        <v>33</v>
      </c>
      <c r="Q2059" s="9">
        <f t="shared" si="324"/>
        <v>22.45</v>
      </c>
      <c r="R2059" s="9">
        <f t="shared" si="325"/>
        <v>18.25</v>
      </c>
      <c r="S2059" s="9">
        <f t="shared" si="326"/>
        <v>22.35</v>
      </c>
      <c r="T2059" s="9">
        <f t="shared" si="327"/>
        <v>20.75</v>
      </c>
      <c r="U2059" s="8">
        <f t="shared" si="328"/>
        <v>21.016666666666669</v>
      </c>
      <c r="V2059" s="8">
        <f t="shared" si="329"/>
        <v>20.950000000000003</v>
      </c>
    </row>
    <row r="2060" spans="1:22" ht="13.5" x14ac:dyDescent="0.25">
      <c r="A2060" s="3">
        <f>RSI!A2060</f>
        <v>0</v>
      </c>
      <c r="B2060" s="2">
        <f>RSI!B2060</f>
        <v>0</v>
      </c>
      <c r="C2060" s="2">
        <f>RSI!I2060</f>
        <v>6.1198260340887316</v>
      </c>
      <c r="D2060" s="2">
        <f>MACD!E2060</f>
        <v>-1.550034713638074E-35</v>
      </c>
      <c r="E2060" s="2">
        <f>MACD!F2060</f>
        <v>-2.2794628141736391E-35</v>
      </c>
      <c r="F2060" s="2">
        <f>'Moving Avg'!D2060</f>
        <v>0</v>
      </c>
      <c r="G2060" s="2">
        <f>'Moving Avg'!F2060</f>
        <v>0</v>
      </c>
      <c r="H2060" s="2">
        <f>'Moving Avg'!G2060</f>
        <v>0</v>
      </c>
      <c r="I2060" s="2">
        <f>'Moving Avg'!H2060</f>
        <v>0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  <c r="M2060" s="8">
        <f t="shared" si="320"/>
        <v>50</v>
      </c>
      <c r="N2060" s="8">
        <f t="shared" si="321"/>
        <v>0</v>
      </c>
      <c r="O2060" s="8">
        <f t="shared" si="322"/>
        <v>0</v>
      </c>
      <c r="P2060" s="8">
        <f t="shared" si="323"/>
        <v>33</v>
      </c>
      <c r="Q2060" s="9">
        <f t="shared" si="324"/>
        <v>22.45</v>
      </c>
      <c r="R2060" s="9">
        <f t="shared" si="325"/>
        <v>18.25</v>
      </c>
      <c r="S2060" s="9">
        <f t="shared" si="326"/>
        <v>22.35</v>
      </c>
      <c r="T2060" s="9">
        <f t="shared" si="327"/>
        <v>20.75</v>
      </c>
      <c r="U2060" s="8">
        <f t="shared" si="328"/>
        <v>21.016666666666669</v>
      </c>
      <c r="V2060" s="8">
        <f t="shared" si="329"/>
        <v>20.950000000000003</v>
      </c>
    </row>
    <row r="2061" spans="1:22" ht="13.5" x14ac:dyDescent="0.25">
      <c r="A2061" s="3">
        <f>RSI!A2061</f>
        <v>0</v>
      </c>
      <c r="B2061" s="2">
        <f>RSI!B2061</f>
        <v>0</v>
      </c>
      <c r="C2061" s="2">
        <f>RSI!I2061</f>
        <v>6.1198260340887316</v>
      </c>
      <c r="D2061" s="2">
        <f>MACD!E2061</f>
        <v>-1.4352173274426612E-35</v>
      </c>
      <c r="E2061" s="2">
        <f>MACD!F2061</f>
        <v>-2.1106137168274439E-35</v>
      </c>
      <c r="F2061" s="2">
        <f>'Moving Avg'!D2061</f>
        <v>0</v>
      </c>
      <c r="G2061" s="2">
        <f>'Moving Avg'!F2061</f>
        <v>0</v>
      </c>
      <c r="H2061" s="2">
        <f>'Moving Avg'!G2061</f>
        <v>0</v>
      </c>
      <c r="I2061" s="2">
        <f>'Moving Avg'!H2061</f>
        <v>0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50</v>
      </c>
      <c r="N2061" s="8">
        <f t="shared" si="321"/>
        <v>0</v>
      </c>
      <c r="O2061" s="8">
        <f t="shared" si="322"/>
        <v>0</v>
      </c>
      <c r="P2061" s="8">
        <f t="shared" si="323"/>
        <v>33</v>
      </c>
      <c r="Q2061" s="9">
        <f t="shared" si="324"/>
        <v>22.45</v>
      </c>
      <c r="R2061" s="9">
        <f t="shared" si="325"/>
        <v>18.25</v>
      </c>
      <c r="S2061" s="9">
        <f t="shared" si="326"/>
        <v>22.35</v>
      </c>
      <c r="T2061" s="9">
        <f t="shared" si="327"/>
        <v>20.75</v>
      </c>
      <c r="U2061" s="8">
        <f t="shared" si="328"/>
        <v>21.016666666666669</v>
      </c>
      <c r="V2061" s="8">
        <f t="shared" si="329"/>
        <v>20.950000000000003</v>
      </c>
    </row>
    <row r="2062" spans="1:22" ht="13.5" x14ac:dyDescent="0.25">
      <c r="A2062" s="3">
        <f>RSI!A2062</f>
        <v>0</v>
      </c>
      <c r="B2062" s="2">
        <f>RSI!B2062</f>
        <v>0</v>
      </c>
      <c r="C2062" s="2">
        <f>RSI!I2062</f>
        <v>6.1198260340887316</v>
      </c>
      <c r="D2062" s="2">
        <f>MACD!E2062</f>
        <v>-1.328904932817279E-35</v>
      </c>
      <c r="E2062" s="2">
        <f>MACD!F2062</f>
        <v>-1.9542719600254109E-35</v>
      </c>
      <c r="F2062" s="2">
        <f>'Moving Avg'!D2062</f>
        <v>0</v>
      </c>
      <c r="G2062" s="2">
        <f>'Moving Avg'!F2062</f>
        <v>0</v>
      </c>
      <c r="H2062" s="2">
        <f>'Moving Avg'!G2062</f>
        <v>0</v>
      </c>
      <c r="I2062" s="2">
        <f>'Moving Avg'!H2062</f>
        <v>0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50</v>
      </c>
      <c r="N2062" s="8">
        <f t="shared" si="321"/>
        <v>0</v>
      </c>
      <c r="O2062" s="8">
        <f t="shared" si="322"/>
        <v>0</v>
      </c>
      <c r="P2062" s="8">
        <f t="shared" si="323"/>
        <v>33</v>
      </c>
      <c r="Q2062" s="9">
        <f t="shared" si="324"/>
        <v>22.45</v>
      </c>
      <c r="R2062" s="9">
        <f t="shared" si="325"/>
        <v>18.25</v>
      </c>
      <c r="S2062" s="9">
        <f t="shared" si="326"/>
        <v>22.35</v>
      </c>
      <c r="T2062" s="9">
        <f t="shared" si="327"/>
        <v>20.75</v>
      </c>
      <c r="U2062" s="8">
        <f t="shared" si="328"/>
        <v>21.016666666666669</v>
      </c>
      <c r="V2062" s="8">
        <f t="shared" si="329"/>
        <v>20.950000000000003</v>
      </c>
    </row>
    <row r="2063" spans="1:22" ht="13.5" x14ac:dyDescent="0.25">
      <c r="A2063" s="3">
        <f>RSI!A2063</f>
        <v>0</v>
      </c>
      <c r="B2063" s="2">
        <f>RSI!B2063</f>
        <v>0</v>
      </c>
      <c r="C2063" s="2">
        <f>RSI!I2063</f>
        <v>6.1198260340887316</v>
      </c>
      <c r="D2063" s="2">
        <f>MACD!E2063</f>
        <v>-1.2304675303863694E-35</v>
      </c>
      <c r="E2063" s="2">
        <f>MACD!F2063</f>
        <v>-1.8095110740976028E-35</v>
      </c>
      <c r="F2063" s="2">
        <f>'Moving Avg'!D2063</f>
        <v>0</v>
      </c>
      <c r="G2063" s="2">
        <f>'Moving Avg'!F2063</f>
        <v>0</v>
      </c>
      <c r="H2063" s="2">
        <f>'Moving Avg'!G2063</f>
        <v>0</v>
      </c>
      <c r="I2063" s="2">
        <f>'Moving Avg'!H2063</f>
        <v>0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50</v>
      </c>
      <c r="N2063" s="8">
        <f t="shared" si="321"/>
        <v>0</v>
      </c>
      <c r="O2063" s="8">
        <f t="shared" si="322"/>
        <v>0</v>
      </c>
      <c r="P2063" s="8">
        <f t="shared" si="323"/>
        <v>33</v>
      </c>
      <c r="Q2063" s="9">
        <f t="shared" si="324"/>
        <v>22.45</v>
      </c>
      <c r="R2063" s="9">
        <f t="shared" si="325"/>
        <v>18.25</v>
      </c>
      <c r="S2063" s="9">
        <f t="shared" si="326"/>
        <v>22.35</v>
      </c>
      <c r="T2063" s="9">
        <f t="shared" si="327"/>
        <v>20.75</v>
      </c>
      <c r="U2063" s="8">
        <f t="shared" si="328"/>
        <v>21.016666666666669</v>
      </c>
      <c r="V2063" s="8">
        <f t="shared" si="329"/>
        <v>20.950000000000003</v>
      </c>
    </row>
    <row r="2064" spans="1:22" ht="13.5" x14ac:dyDescent="0.25">
      <c r="A2064" s="3">
        <f>RSI!A2064</f>
        <v>0</v>
      </c>
      <c r="B2064" s="2">
        <f>RSI!B2064</f>
        <v>0</v>
      </c>
      <c r="C2064" s="2">
        <f>RSI!I2064</f>
        <v>6.1198260340887316</v>
      </c>
      <c r="D2064" s="2">
        <f>MACD!E2064</f>
        <v>-1.1393217873947865E-35</v>
      </c>
      <c r="E2064" s="2">
        <f>MACD!F2064</f>
        <v>-1.6754732167570397E-35</v>
      </c>
      <c r="F2064" s="2">
        <f>'Moving Avg'!D2064</f>
        <v>0</v>
      </c>
      <c r="G2064" s="2">
        <f>'Moving Avg'!F2064</f>
        <v>0</v>
      </c>
      <c r="H2064" s="2">
        <f>'Moving Avg'!G2064</f>
        <v>0</v>
      </c>
      <c r="I2064" s="2">
        <f>'Moving Avg'!H2064</f>
        <v>0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50</v>
      </c>
      <c r="N2064" s="8">
        <f t="shared" si="321"/>
        <v>0</v>
      </c>
      <c r="O2064" s="8">
        <f t="shared" si="322"/>
        <v>0</v>
      </c>
      <c r="P2064" s="8">
        <f t="shared" si="323"/>
        <v>33</v>
      </c>
      <c r="Q2064" s="9">
        <f t="shared" si="324"/>
        <v>22.45</v>
      </c>
      <c r="R2064" s="9">
        <f t="shared" si="325"/>
        <v>18.25</v>
      </c>
      <c r="S2064" s="9">
        <f t="shared" si="326"/>
        <v>22.35</v>
      </c>
      <c r="T2064" s="9">
        <f t="shared" si="327"/>
        <v>20.75</v>
      </c>
      <c r="U2064" s="8">
        <f t="shared" si="328"/>
        <v>21.016666666666669</v>
      </c>
      <c r="V2064" s="8">
        <f t="shared" si="329"/>
        <v>20.950000000000003</v>
      </c>
    </row>
    <row r="2065" spans="1:22" ht="13.5" x14ac:dyDescent="0.25">
      <c r="A2065" s="3">
        <f>RSI!A2065</f>
        <v>0</v>
      </c>
      <c r="B2065" s="2">
        <f>RSI!B2065</f>
        <v>0</v>
      </c>
      <c r="C2065" s="2">
        <f>RSI!I2065</f>
        <v>6.1198260340887316</v>
      </c>
      <c r="D2065" s="2">
        <f>MACD!E2065</f>
        <v>-1.0549275809210986E-35</v>
      </c>
      <c r="E2065" s="2">
        <f>MACD!F2065</f>
        <v>-1.5513640895898515E-35</v>
      </c>
      <c r="F2065" s="2">
        <f>'Moving Avg'!D2065</f>
        <v>0</v>
      </c>
      <c r="G2065" s="2">
        <f>'Moving Avg'!F2065</f>
        <v>0</v>
      </c>
      <c r="H2065" s="2">
        <f>'Moving Avg'!G2065</f>
        <v>0</v>
      </c>
      <c r="I2065" s="2">
        <f>'Moving Avg'!H2065</f>
        <v>0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50</v>
      </c>
      <c r="N2065" s="8">
        <f t="shared" si="321"/>
        <v>0</v>
      </c>
      <c r="O2065" s="8">
        <f t="shared" si="322"/>
        <v>0</v>
      </c>
      <c r="P2065" s="8">
        <f t="shared" si="323"/>
        <v>33</v>
      </c>
      <c r="Q2065" s="9">
        <f t="shared" si="324"/>
        <v>22.45</v>
      </c>
      <c r="R2065" s="9">
        <f t="shared" si="325"/>
        <v>18.25</v>
      </c>
      <c r="S2065" s="9">
        <f t="shared" si="326"/>
        <v>22.35</v>
      </c>
      <c r="T2065" s="9">
        <f t="shared" si="327"/>
        <v>20.75</v>
      </c>
      <c r="U2065" s="8">
        <f t="shared" si="328"/>
        <v>21.016666666666669</v>
      </c>
      <c r="V2065" s="8">
        <f t="shared" si="329"/>
        <v>20.950000000000003</v>
      </c>
    </row>
    <row r="2066" spans="1:22" ht="13.5" x14ac:dyDescent="0.25">
      <c r="A2066" s="3">
        <f>RSI!A2066</f>
        <v>0</v>
      </c>
      <c r="B2066" s="2">
        <f>RSI!B2066</f>
        <v>0</v>
      </c>
      <c r="C2066" s="2">
        <f>RSI!I2066</f>
        <v>6.1198260340887316</v>
      </c>
      <c r="D2066" s="2">
        <f>MACD!E2066</f>
        <v>-9.7678479714916537E-36</v>
      </c>
      <c r="E2066" s="2">
        <f>MACD!F2066</f>
        <v>-1.4364482311017144E-35</v>
      </c>
      <c r="F2066" s="2">
        <f>'Moving Avg'!D2066</f>
        <v>0</v>
      </c>
      <c r="G2066" s="2">
        <f>'Moving Avg'!F2066</f>
        <v>0</v>
      </c>
      <c r="H2066" s="2">
        <f>'Moving Avg'!G2066</f>
        <v>0</v>
      </c>
      <c r="I2066" s="2">
        <f>'Moving Avg'!H2066</f>
        <v>0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50</v>
      </c>
      <c r="N2066" s="8">
        <f t="shared" si="321"/>
        <v>0</v>
      </c>
      <c r="O2066" s="8">
        <f t="shared" si="322"/>
        <v>0</v>
      </c>
      <c r="P2066" s="8">
        <f t="shared" si="323"/>
        <v>33</v>
      </c>
      <c r="Q2066" s="9">
        <f t="shared" si="324"/>
        <v>22.45</v>
      </c>
      <c r="R2066" s="9">
        <f t="shared" si="325"/>
        <v>18.25</v>
      </c>
      <c r="S2066" s="9">
        <f t="shared" si="326"/>
        <v>22.35</v>
      </c>
      <c r="T2066" s="9">
        <f t="shared" si="327"/>
        <v>20.75</v>
      </c>
      <c r="U2066" s="8">
        <f t="shared" si="328"/>
        <v>21.016666666666669</v>
      </c>
      <c r="V2066" s="8">
        <f t="shared" si="329"/>
        <v>20.950000000000003</v>
      </c>
    </row>
    <row r="2067" spans="1:22" ht="13.5" x14ac:dyDescent="0.25">
      <c r="A2067" s="3">
        <f>RSI!A2067</f>
        <v>0</v>
      </c>
      <c r="B2067" s="2">
        <f>RSI!B2067</f>
        <v>0</v>
      </c>
      <c r="C2067" s="2">
        <f>RSI!I2067</f>
        <v>6.1198260340887316</v>
      </c>
      <c r="D2067" s="2">
        <f>MACD!E2067</f>
        <v>-9.0443036773070863E-36</v>
      </c>
      <c r="E2067" s="2">
        <f>MACD!F2067</f>
        <v>-1.3300446584275132E-35</v>
      </c>
      <c r="F2067" s="2">
        <f>'Moving Avg'!D2067</f>
        <v>0</v>
      </c>
      <c r="G2067" s="2">
        <f>'Moving Avg'!F2067</f>
        <v>0</v>
      </c>
      <c r="H2067" s="2">
        <f>'Moving Avg'!G2067</f>
        <v>0</v>
      </c>
      <c r="I2067" s="2">
        <f>'Moving Avg'!H2067</f>
        <v>0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50</v>
      </c>
      <c r="N2067" s="8">
        <f t="shared" si="321"/>
        <v>0</v>
      </c>
      <c r="O2067" s="8">
        <f t="shared" si="322"/>
        <v>0</v>
      </c>
      <c r="P2067" s="8">
        <f t="shared" si="323"/>
        <v>33</v>
      </c>
      <c r="Q2067" s="9">
        <f t="shared" si="324"/>
        <v>22.45</v>
      </c>
      <c r="R2067" s="9">
        <f t="shared" si="325"/>
        <v>18.25</v>
      </c>
      <c r="S2067" s="9">
        <f t="shared" si="326"/>
        <v>22.35</v>
      </c>
      <c r="T2067" s="9">
        <f t="shared" si="327"/>
        <v>20.75</v>
      </c>
      <c r="U2067" s="8">
        <f t="shared" si="328"/>
        <v>21.016666666666669</v>
      </c>
      <c r="V2067" s="8">
        <f t="shared" si="329"/>
        <v>20.950000000000003</v>
      </c>
    </row>
    <row r="2068" spans="1:22" ht="13.5" x14ac:dyDescent="0.25">
      <c r="A2068" s="3">
        <f>RSI!A2068</f>
        <v>0</v>
      </c>
      <c r="B2068" s="2">
        <f>RSI!B2068</f>
        <v>0</v>
      </c>
      <c r="C2068" s="2">
        <f>RSI!I2068</f>
        <v>6.1198260340887316</v>
      </c>
      <c r="D2068" s="2">
        <f>MACD!E2068</f>
        <v>-8.3743552567658204E-36</v>
      </c>
      <c r="E2068" s="2">
        <f>MACD!F2068</f>
        <v>-1.2315228318773271E-35</v>
      </c>
      <c r="F2068" s="2">
        <f>'Moving Avg'!D2068</f>
        <v>0</v>
      </c>
      <c r="G2068" s="2">
        <f>'Moving Avg'!F2068</f>
        <v>0</v>
      </c>
      <c r="H2068" s="2">
        <f>'Moving Avg'!G2068</f>
        <v>0</v>
      </c>
      <c r="I2068" s="2">
        <f>'Moving Avg'!H2068</f>
        <v>0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50</v>
      </c>
      <c r="N2068" s="8">
        <f t="shared" si="321"/>
        <v>0</v>
      </c>
      <c r="O2068" s="8">
        <f t="shared" si="322"/>
        <v>0</v>
      </c>
      <c r="P2068" s="8">
        <f t="shared" si="323"/>
        <v>33</v>
      </c>
      <c r="Q2068" s="9">
        <f t="shared" si="324"/>
        <v>22.45</v>
      </c>
      <c r="R2068" s="9">
        <f t="shared" si="325"/>
        <v>18.25</v>
      </c>
      <c r="S2068" s="9">
        <f t="shared" si="326"/>
        <v>22.35</v>
      </c>
      <c r="T2068" s="9">
        <f t="shared" si="327"/>
        <v>20.75</v>
      </c>
      <c r="U2068" s="8">
        <f t="shared" si="328"/>
        <v>21.016666666666669</v>
      </c>
      <c r="V2068" s="8">
        <f t="shared" si="329"/>
        <v>20.950000000000003</v>
      </c>
    </row>
    <row r="2069" spans="1:22" ht="13.5" x14ac:dyDescent="0.25">
      <c r="A2069" s="3">
        <f>RSI!A2069</f>
        <v>0</v>
      </c>
      <c r="B2069" s="2">
        <f>RSI!B2069</f>
        <v>0</v>
      </c>
      <c r="C2069" s="2">
        <f>RSI!I2069</f>
        <v>6.1198260340887316</v>
      </c>
      <c r="D2069" s="2">
        <f>MACD!E2069</f>
        <v>-7.754032645153538E-36</v>
      </c>
      <c r="E2069" s="2">
        <f>MACD!F2069</f>
        <v>-1.1402989184049326E-35</v>
      </c>
      <c r="F2069" s="2">
        <f>'Moving Avg'!D2069</f>
        <v>0</v>
      </c>
      <c r="G2069" s="2">
        <f>'Moving Avg'!F2069</f>
        <v>0</v>
      </c>
      <c r="H2069" s="2">
        <f>'Moving Avg'!G2069</f>
        <v>0</v>
      </c>
      <c r="I2069" s="2">
        <f>'Moving Avg'!H2069</f>
        <v>0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50</v>
      </c>
      <c r="N2069" s="8">
        <f t="shared" si="321"/>
        <v>0</v>
      </c>
      <c r="O2069" s="8">
        <f t="shared" si="322"/>
        <v>0</v>
      </c>
      <c r="P2069" s="8">
        <f t="shared" si="323"/>
        <v>33</v>
      </c>
      <c r="Q2069" s="9">
        <f t="shared" si="324"/>
        <v>22.45</v>
      </c>
      <c r="R2069" s="9">
        <f t="shared" si="325"/>
        <v>18.25</v>
      </c>
      <c r="S2069" s="9">
        <f t="shared" si="326"/>
        <v>22.35</v>
      </c>
      <c r="T2069" s="9">
        <f t="shared" si="327"/>
        <v>20.75</v>
      </c>
      <c r="U2069" s="8">
        <f t="shared" si="328"/>
        <v>21.016666666666669</v>
      </c>
      <c r="V2069" s="8">
        <f t="shared" si="329"/>
        <v>20.950000000000003</v>
      </c>
    </row>
    <row r="2070" spans="1:22" ht="13.5" x14ac:dyDescent="0.25">
      <c r="A2070" s="3">
        <f>RSI!A2070</f>
        <v>0</v>
      </c>
      <c r="B2070" s="2">
        <f>RSI!B2070</f>
        <v>0</v>
      </c>
      <c r="C2070" s="2">
        <f>RSI!I2070</f>
        <v>6.1198260340887316</v>
      </c>
      <c r="D2070" s="2">
        <f>MACD!E2070</f>
        <v>-7.1796598566236458E-36</v>
      </c>
      <c r="E2070" s="2">
        <f>MACD!F2070</f>
        <v>-1.0558323318564191E-35</v>
      </c>
      <c r="F2070" s="2">
        <f>'Moving Avg'!D2070</f>
        <v>0</v>
      </c>
      <c r="G2070" s="2">
        <f>'Moving Avg'!F2070</f>
        <v>0</v>
      </c>
      <c r="H2070" s="2">
        <f>'Moving Avg'!G2070</f>
        <v>0</v>
      </c>
      <c r="I2070" s="2">
        <f>'Moving Avg'!H2070</f>
        <v>0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  <c r="M2070" s="8">
        <f t="shared" si="320"/>
        <v>50</v>
      </c>
      <c r="N2070" s="8">
        <f t="shared" si="321"/>
        <v>0</v>
      </c>
      <c r="O2070" s="8">
        <f t="shared" si="322"/>
        <v>0</v>
      </c>
      <c r="P2070" s="8">
        <f t="shared" si="323"/>
        <v>33</v>
      </c>
      <c r="Q2070" s="9">
        <f t="shared" si="324"/>
        <v>22.45</v>
      </c>
      <c r="R2070" s="9">
        <f t="shared" si="325"/>
        <v>18.25</v>
      </c>
      <c r="S2070" s="9">
        <f t="shared" si="326"/>
        <v>22.35</v>
      </c>
      <c r="T2070" s="9">
        <f t="shared" si="327"/>
        <v>20.75</v>
      </c>
      <c r="U2070" s="8">
        <f t="shared" si="328"/>
        <v>21.016666666666669</v>
      </c>
      <c r="V2070" s="8">
        <f t="shared" si="329"/>
        <v>20.950000000000003</v>
      </c>
    </row>
    <row r="2071" spans="1:22" ht="13.5" x14ac:dyDescent="0.25">
      <c r="A2071" s="3">
        <f>RSI!A2071</f>
        <v>0</v>
      </c>
      <c r="B2071" s="2">
        <f>RSI!B2071</f>
        <v>0</v>
      </c>
      <c r="C2071" s="2">
        <f>RSI!I2071</f>
        <v>6.1198260340887316</v>
      </c>
      <c r="D2071" s="2">
        <f>MACD!E2071</f>
        <v>-6.6478332005774498E-36</v>
      </c>
      <c r="E2071" s="2">
        <f>MACD!F2071</f>
        <v>-9.7762252949668428E-36</v>
      </c>
      <c r="F2071" s="2">
        <f>'Moving Avg'!D2071</f>
        <v>0</v>
      </c>
      <c r="G2071" s="2">
        <f>'Moving Avg'!F2071</f>
        <v>0</v>
      </c>
      <c r="H2071" s="2">
        <f>'Moving Avg'!G2071</f>
        <v>0</v>
      </c>
      <c r="I2071" s="2">
        <f>'Moving Avg'!H2071</f>
        <v>0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  <c r="M2071" s="8">
        <f t="shared" si="320"/>
        <v>50</v>
      </c>
      <c r="N2071" s="8">
        <f t="shared" si="321"/>
        <v>0</v>
      </c>
      <c r="O2071" s="8">
        <f t="shared" si="322"/>
        <v>0</v>
      </c>
      <c r="P2071" s="8">
        <f t="shared" si="323"/>
        <v>33</v>
      </c>
      <c r="Q2071" s="9">
        <f t="shared" si="324"/>
        <v>22.45</v>
      </c>
      <c r="R2071" s="9">
        <f t="shared" si="325"/>
        <v>18.25</v>
      </c>
      <c r="S2071" s="9">
        <f t="shared" si="326"/>
        <v>22.35</v>
      </c>
      <c r="T2071" s="9">
        <f t="shared" si="327"/>
        <v>20.75</v>
      </c>
      <c r="U2071" s="8">
        <f t="shared" si="328"/>
        <v>21.016666666666669</v>
      </c>
      <c r="V2071" s="8">
        <f t="shared" si="329"/>
        <v>20.950000000000003</v>
      </c>
    </row>
    <row r="2072" spans="1:22" ht="13.5" x14ac:dyDescent="0.25">
      <c r="A2072" s="3">
        <f>RSI!A2072</f>
        <v>0</v>
      </c>
      <c r="B2072" s="2">
        <f>RSI!B2072</f>
        <v>0</v>
      </c>
      <c r="C2072" s="2">
        <f>RSI!I2072</f>
        <v>6.1198260340887316</v>
      </c>
      <c r="D2072" s="2">
        <f>MACD!E2072</f>
        <v>-6.1554011116457868E-36</v>
      </c>
      <c r="E2072" s="2">
        <f>MACD!F2072</f>
        <v>-9.0520604583026327E-36</v>
      </c>
      <c r="F2072" s="2">
        <f>'Moving Avg'!D2072</f>
        <v>0</v>
      </c>
      <c r="G2072" s="2">
        <f>'Moving Avg'!F2072</f>
        <v>0</v>
      </c>
      <c r="H2072" s="2">
        <f>'Moving Avg'!G2072</f>
        <v>0</v>
      </c>
      <c r="I2072" s="2">
        <f>'Moving Avg'!H2072</f>
        <v>0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  <c r="M2072" s="8">
        <f t="shared" si="320"/>
        <v>50</v>
      </c>
      <c r="N2072" s="8">
        <f t="shared" si="321"/>
        <v>0</v>
      </c>
      <c r="O2072" s="8">
        <f t="shared" si="322"/>
        <v>0</v>
      </c>
      <c r="P2072" s="8">
        <f t="shared" si="323"/>
        <v>33</v>
      </c>
      <c r="Q2072" s="9">
        <f t="shared" si="324"/>
        <v>22.45</v>
      </c>
      <c r="R2072" s="9">
        <f t="shared" si="325"/>
        <v>18.25</v>
      </c>
      <c r="S2072" s="9">
        <f t="shared" si="326"/>
        <v>22.35</v>
      </c>
      <c r="T2072" s="9">
        <f t="shared" si="327"/>
        <v>20.75</v>
      </c>
      <c r="U2072" s="8">
        <f t="shared" si="328"/>
        <v>21.016666666666669</v>
      </c>
      <c r="V2072" s="8">
        <f t="shared" si="329"/>
        <v>20.950000000000003</v>
      </c>
    </row>
    <row r="2073" spans="1:22" ht="13.5" x14ac:dyDescent="0.25">
      <c r="A2073" s="3">
        <f>RSI!A2073</f>
        <v>0</v>
      </c>
      <c r="B2073" s="2">
        <f>RSI!B2073</f>
        <v>0</v>
      </c>
      <c r="C2073" s="2">
        <f>RSI!I2073</f>
        <v>6.1198260340887316</v>
      </c>
      <c r="D2073" s="2">
        <f>MACD!E2073</f>
        <v>-5.6994454737460987E-36</v>
      </c>
      <c r="E2073" s="2">
        <f>MACD!F2073</f>
        <v>-8.3815374613913261E-36</v>
      </c>
      <c r="F2073" s="2">
        <f>'Moving Avg'!D2073</f>
        <v>0</v>
      </c>
      <c r="G2073" s="2">
        <f>'Moving Avg'!F2073</f>
        <v>0</v>
      </c>
      <c r="H2073" s="2">
        <f>'Moving Avg'!G2073</f>
        <v>0</v>
      </c>
      <c r="I2073" s="2">
        <f>'Moving Avg'!H2073</f>
        <v>0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  <c r="M2073" s="8">
        <f t="shared" si="320"/>
        <v>50</v>
      </c>
      <c r="N2073" s="8">
        <f t="shared" si="321"/>
        <v>0</v>
      </c>
      <c r="O2073" s="8">
        <f t="shared" si="322"/>
        <v>0</v>
      </c>
      <c r="P2073" s="8">
        <f t="shared" si="323"/>
        <v>33</v>
      </c>
      <c r="Q2073" s="9">
        <f t="shared" si="324"/>
        <v>22.45</v>
      </c>
      <c r="R2073" s="9">
        <f t="shared" si="325"/>
        <v>18.25</v>
      </c>
      <c r="S2073" s="9">
        <f t="shared" si="326"/>
        <v>22.35</v>
      </c>
      <c r="T2073" s="9">
        <f t="shared" si="327"/>
        <v>20.75</v>
      </c>
      <c r="U2073" s="8">
        <f t="shared" si="328"/>
        <v>21.016666666666669</v>
      </c>
      <c r="V2073" s="8">
        <f t="shared" si="329"/>
        <v>20.950000000000003</v>
      </c>
    </row>
    <row r="2074" spans="1:22" ht="13.5" x14ac:dyDescent="0.25">
      <c r="A2074" s="3">
        <f>RSI!A2074</f>
        <v>0</v>
      </c>
      <c r="B2074" s="2">
        <f>RSI!B2074</f>
        <v>0</v>
      </c>
      <c r="C2074" s="2">
        <f>RSI!I2074</f>
        <v>6.1198260340887316</v>
      </c>
      <c r="D2074" s="2">
        <f>MACD!E2074</f>
        <v>-5.2772643275426837E-36</v>
      </c>
      <c r="E2074" s="2">
        <f>MACD!F2074</f>
        <v>-7.7606828346215983E-36</v>
      </c>
      <c r="F2074" s="2">
        <f>'Moving Avg'!D2074</f>
        <v>0</v>
      </c>
      <c r="G2074" s="2">
        <f>'Moving Avg'!F2074</f>
        <v>0</v>
      </c>
      <c r="H2074" s="2">
        <f>'Moving Avg'!G2074</f>
        <v>0</v>
      </c>
      <c r="I2074" s="2">
        <f>'Moving Avg'!H2074</f>
        <v>0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50</v>
      </c>
      <c r="N2074" s="8">
        <f t="shared" si="321"/>
        <v>0</v>
      </c>
      <c r="O2074" s="8">
        <f t="shared" si="322"/>
        <v>0</v>
      </c>
      <c r="P2074" s="8">
        <f t="shared" si="323"/>
        <v>33</v>
      </c>
      <c r="Q2074" s="9">
        <f t="shared" si="324"/>
        <v>22.45</v>
      </c>
      <c r="R2074" s="9">
        <f t="shared" si="325"/>
        <v>18.25</v>
      </c>
      <c r="S2074" s="9">
        <f t="shared" si="326"/>
        <v>22.35</v>
      </c>
      <c r="T2074" s="9">
        <f t="shared" si="327"/>
        <v>20.75</v>
      </c>
      <c r="U2074" s="8">
        <f t="shared" si="328"/>
        <v>21.016666666666669</v>
      </c>
      <c r="V2074" s="8">
        <f t="shared" si="329"/>
        <v>20.950000000000003</v>
      </c>
    </row>
    <row r="2075" spans="1:22" ht="13.5" x14ac:dyDescent="0.25">
      <c r="A2075" s="3">
        <f>RSI!A2075</f>
        <v>0</v>
      </c>
      <c r="B2075" s="2">
        <f>RSI!B2075</f>
        <v>0</v>
      </c>
      <c r="C2075" s="2">
        <f>RSI!I2075</f>
        <v>6.1198260340887316</v>
      </c>
      <c r="D2075" s="2">
        <f>MACD!E2075</f>
        <v>-4.8863558588358185E-36</v>
      </c>
      <c r="E2075" s="2">
        <f>MACD!F2075</f>
        <v>-7.1858174394644433E-36</v>
      </c>
      <c r="F2075" s="2">
        <f>'Moving Avg'!D2075</f>
        <v>0</v>
      </c>
      <c r="G2075" s="2">
        <f>'Moving Avg'!F2075</f>
        <v>0</v>
      </c>
      <c r="H2075" s="2">
        <f>'Moving Avg'!G2075</f>
        <v>0</v>
      </c>
      <c r="I2075" s="2">
        <f>'Moving Avg'!H2075</f>
        <v>0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50</v>
      </c>
      <c r="N2075" s="8">
        <f t="shared" si="321"/>
        <v>0</v>
      </c>
      <c r="O2075" s="8">
        <f t="shared" si="322"/>
        <v>0</v>
      </c>
      <c r="P2075" s="8">
        <f t="shared" si="323"/>
        <v>33</v>
      </c>
      <c r="Q2075" s="9">
        <f t="shared" si="324"/>
        <v>22.45</v>
      </c>
      <c r="R2075" s="9">
        <f t="shared" si="325"/>
        <v>18.25</v>
      </c>
      <c r="S2075" s="9">
        <f t="shared" si="326"/>
        <v>22.35</v>
      </c>
      <c r="T2075" s="9">
        <f t="shared" si="327"/>
        <v>20.75</v>
      </c>
      <c r="U2075" s="8">
        <f t="shared" si="328"/>
        <v>21.016666666666669</v>
      </c>
      <c r="V2075" s="8">
        <f t="shared" si="329"/>
        <v>20.950000000000003</v>
      </c>
    </row>
    <row r="2076" spans="1:22" ht="13.5" x14ac:dyDescent="0.25">
      <c r="A2076" s="3">
        <f>RSI!A2076</f>
        <v>0</v>
      </c>
      <c r="B2076" s="2">
        <f>RSI!B2076</f>
        <v>0</v>
      </c>
      <c r="C2076" s="2">
        <f>RSI!I2076</f>
        <v>6.1198260340887316</v>
      </c>
      <c r="D2076" s="2">
        <f>MACD!E2076</f>
        <v>-4.5244035729961283E-36</v>
      </c>
      <c r="E2076" s="2">
        <f>MACD!F2076</f>
        <v>-6.6535346661707814E-36</v>
      </c>
      <c r="F2076" s="2">
        <f>'Moving Avg'!D2076</f>
        <v>0</v>
      </c>
      <c r="G2076" s="2">
        <f>'Moving Avg'!F2076</f>
        <v>0</v>
      </c>
      <c r="H2076" s="2">
        <f>'Moving Avg'!G2076</f>
        <v>0</v>
      </c>
      <c r="I2076" s="2">
        <f>'Moving Avg'!H2076</f>
        <v>0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50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22.45</v>
      </c>
      <c r="R2076" s="9">
        <f t="shared" si="325"/>
        <v>18.25</v>
      </c>
      <c r="S2076" s="9">
        <f t="shared" si="326"/>
        <v>22.35</v>
      </c>
      <c r="T2076" s="9">
        <f t="shared" si="327"/>
        <v>20.75</v>
      </c>
      <c r="U2076" s="8">
        <f t="shared" si="328"/>
        <v>21.016666666666669</v>
      </c>
      <c r="V2076" s="8">
        <f t="shared" si="329"/>
        <v>20.950000000000003</v>
      </c>
    </row>
    <row r="2077" spans="1:22" ht="13.5" x14ac:dyDescent="0.25">
      <c r="A2077" s="3">
        <f>RSI!A2077</f>
        <v>0</v>
      </c>
      <c r="B2077" s="2">
        <f>RSI!B2077</f>
        <v>0</v>
      </c>
      <c r="C2077" s="2">
        <f>RSI!I2077</f>
        <v>6.1198260340887316</v>
      </c>
      <c r="D2077" s="2">
        <f>MACD!E2077</f>
        <v>-4.1892625675890079E-36</v>
      </c>
      <c r="E2077" s="2">
        <f>MACD!F2077</f>
        <v>-6.1606802464544266E-36</v>
      </c>
      <c r="F2077" s="2">
        <f>'Moving Avg'!D2077</f>
        <v>0</v>
      </c>
      <c r="G2077" s="2">
        <f>'Moving Avg'!F2077</f>
        <v>0</v>
      </c>
      <c r="H2077" s="2">
        <f>'Moving Avg'!G2077</f>
        <v>0</v>
      </c>
      <c r="I2077" s="2">
        <f>'Moving Avg'!H2077</f>
        <v>0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50</v>
      </c>
      <c r="N2077" s="8">
        <f t="shared" si="321"/>
        <v>0</v>
      </c>
      <c r="O2077" s="8">
        <f t="shared" si="322"/>
        <v>0</v>
      </c>
      <c r="P2077" s="8">
        <f t="shared" si="323"/>
        <v>33</v>
      </c>
      <c r="Q2077" s="9">
        <f t="shared" si="324"/>
        <v>22.45</v>
      </c>
      <c r="R2077" s="9">
        <f t="shared" si="325"/>
        <v>18.25</v>
      </c>
      <c r="S2077" s="9">
        <f t="shared" si="326"/>
        <v>22.35</v>
      </c>
      <c r="T2077" s="9">
        <f t="shared" si="327"/>
        <v>20.75</v>
      </c>
      <c r="U2077" s="8">
        <f t="shared" si="328"/>
        <v>21.016666666666669</v>
      </c>
      <c r="V2077" s="8">
        <f t="shared" si="329"/>
        <v>20.950000000000003</v>
      </c>
    </row>
    <row r="2078" spans="1:22" ht="13.5" x14ac:dyDescent="0.25">
      <c r="A2078" s="3">
        <f>RSI!A2078</f>
        <v>0</v>
      </c>
      <c r="B2078" s="2">
        <f>RSI!B2078</f>
        <v>0</v>
      </c>
      <c r="C2078" s="2">
        <f>RSI!I2078</f>
        <v>6.1198260340887316</v>
      </c>
      <c r="D2078" s="2">
        <f>MACD!E2078</f>
        <v>-3.8789468218416738E-36</v>
      </c>
      <c r="E2078" s="2">
        <f>MACD!F2078</f>
        <v>-5.7043335615318763E-36</v>
      </c>
      <c r="F2078" s="2">
        <f>'Moving Avg'!D2078</f>
        <v>0</v>
      </c>
      <c r="G2078" s="2">
        <f>'Moving Avg'!F2078</f>
        <v>0</v>
      </c>
      <c r="H2078" s="2">
        <f>'Moving Avg'!G2078</f>
        <v>0</v>
      </c>
      <c r="I2078" s="2">
        <f>'Moving Avg'!H2078</f>
        <v>0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50</v>
      </c>
      <c r="N2078" s="8">
        <f t="shared" si="321"/>
        <v>0</v>
      </c>
      <c r="O2078" s="8">
        <f t="shared" si="322"/>
        <v>0</v>
      </c>
      <c r="P2078" s="8">
        <f t="shared" si="323"/>
        <v>33</v>
      </c>
      <c r="Q2078" s="9">
        <f t="shared" si="324"/>
        <v>22.45</v>
      </c>
      <c r="R2078" s="9">
        <f t="shared" si="325"/>
        <v>18.25</v>
      </c>
      <c r="S2078" s="9">
        <f t="shared" si="326"/>
        <v>22.35</v>
      </c>
      <c r="T2078" s="9">
        <f t="shared" si="327"/>
        <v>20.75</v>
      </c>
      <c r="U2078" s="8">
        <f t="shared" si="328"/>
        <v>21.016666666666669</v>
      </c>
      <c r="V2078" s="8">
        <f t="shared" si="329"/>
        <v>20.950000000000003</v>
      </c>
    </row>
    <row r="2079" spans="1:22" ht="13.5" x14ac:dyDescent="0.25">
      <c r="A2079" s="3">
        <f>RSI!A2079</f>
        <v>0</v>
      </c>
      <c r="B2079" s="2">
        <f>RSI!B2079</f>
        <v>0</v>
      </c>
      <c r="C2079" s="2">
        <f>RSI!I2079</f>
        <v>6.1198260340887316</v>
      </c>
      <c r="D2079" s="2">
        <f>MACD!E2079</f>
        <v>-3.5916174276311797E-36</v>
      </c>
      <c r="E2079" s="2">
        <f>MACD!F2079</f>
        <v>-5.2817903347517375E-36</v>
      </c>
      <c r="F2079" s="2">
        <f>'Moving Avg'!D2079</f>
        <v>0</v>
      </c>
      <c r="G2079" s="2">
        <f>'Moving Avg'!F2079</f>
        <v>0</v>
      </c>
      <c r="H2079" s="2">
        <f>'Moving Avg'!G2079</f>
        <v>0</v>
      </c>
      <c r="I2079" s="2">
        <f>'Moving Avg'!H2079</f>
        <v>0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  <c r="M2079" s="8">
        <f t="shared" si="320"/>
        <v>50</v>
      </c>
      <c r="N2079" s="8">
        <f t="shared" si="321"/>
        <v>0</v>
      </c>
      <c r="O2079" s="8">
        <f t="shared" si="322"/>
        <v>0</v>
      </c>
      <c r="P2079" s="8">
        <f t="shared" si="323"/>
        <v>33</v>
      </c>
      <c r="Q2079" s="9">
        <f t="shared" si="324"/>
        <v>22.45</v>
      </c>
      <c r="R2079" s="9">
        <f t="shared" si="325"/>
        <v>18.25</v>
      </c>
      <c r="S2079" s="9">
        <f t="shared" si="326"/>
        <v>22.35</v>
      </c>
      <c r="T2079" s="9">
        <f t="shared" si="327"/>
        <v>20.75</v>
      </c>
      <c r="U2079" s="8">
        <f t="shared" si="328"/>
        <v>21.016666666666669</v>
      </c>
      <c r="V2079" s="8">
        <f t="shared" si="329"/>
        <v>20.950000000000003</v>
      </c>
    </row>
    <row r="2080" spans="1:22" ht="13.5" x14ac:dyDescent="0.25">
      <c r="A2080" s="3">
        <f>RSI!A2080</f>
        <v>0</v>
      </c>
      <c r="B2080" s="2">
        <f>RSI!B2080</f>
        <v>0</v>
      </c>
      <c r="C2080" s="2">
        <f>RSI!I2080</f>
        <v>6.1198260340887316</v>
      </c>
      <c r="D2080" s="2">
        <f>MACD!E2080</f>
        <v>-3.3255716922510926E-36</v>
      </c>
      <c r="E2080" s="2">
        <f>MACD!F2080</f>
        <v>-4.8905466062516092E-36</v>
      </c>
      <c r="F2080" s="2">
        <f>'Moving Avg'!D2080</f>
        <v>0</v>
      </c>
      <c r="G2080" s="2">
        <f>'Moving Avg'!F2080</f>
        <v>0</v>
      </c>
      <c r="H2080" s="2">
        <f>'Moving Avg'!G2080</f>
        <v>0</v>
      </c>
      <c r="I2080" s="2">
        <f>'Moving Avg'!H2080</f>
        <v>0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50</v>
      </c>
      <c r="N2080" s="8">
        <f t="shared" si="321"/>
        <v>0</v>
      </c>
      <c r="O2080" s="8">
        <f t="shared" si="322"/>
        <v>0</v>
      </c>
      <c r="P2080" s="8">
        <f t="shared" si="323"/>
        <v>33</v>
      </c>
      <c r="Q2080" s="9">
        <f t="shared" si="324"/>
        <v>22.45</v>
      </c>
      <c r="R2080" s="9">
        <f t="shared" si="325"/>
        <v>18.25</v>
      </c>
      <c r="S2080" s="9">
        <f t="shared" si="326"/>
        <v>22.35</v>
      </c>
      <c r="T2080" s="9">
        <f t="shared" si="327"/>
        <v>20.75</v>
      </c>
      <c r="U2080" s="8">
        <f t="shared" si="328"/>
        <v>21.016666666666669</v>
      </c>
      <c r="V2080" s="8">
        <f t="shared" si="329"/>
        <v>20.950000000000003</v>
      </c>
    </row>
    <row r="2081" spans="1:22" ht="13.5" x14ac:dyDescent="0.25">
      <c r="A2081" s="3">
        <f>RSI!A2081</f>
        <v>0</v>
      </c>
      <c r="B2081" s="2">
        <f>RSI!B2081</f>
        <v>0</v>
      </c>
      <c r="C2081" s="2">
        <f>RSI!I2081</f>
        <v>6.1198260340887316</v>
      </c>
      <c r="D2081" s="2">
        <f>MACD!E2081</f>
        <v>-3.0792330483806411E-36</v>
      </c>
      <c r="E2081" s="2">
        <f>MACD!F2081</f>
        <v>-4.5282838946774158E-36</v>
      </c>
      <c r="F2081" s="2">
        <f>'Moving Avg'!D2081</f>
        <v>0</v>
      </c>
      <c r="G2081" s="2">
        <f>'Moving Avg'!F2081</f>
        <v>0</v>
      </c>
      <c r="H2081" s="2">
        <f>'Moving Avg'!G2081</f>
        <v>0</v>
      </c>
      <c r="I2081" s="2">
        <f>'Moving Avg'!H2081</f>
        <v>0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50</v>
      </c>
      <c r="N2081" s="8">
        <f t="shared" si="321"/>
        <v>0</v>
      </c>
      <c r="O2081" s="8">
        <f t="shared" si="322"/>
        <v>0</v>
      </c>
      <c r="P2081" s="8">
        <f t="shared" si="323"/>
        <v>33</v>
      </c>
      <c r="Q2081" s="9">
        <f t="shared" si="324"/>
        <v>22.45</v>
      </c>
      <c r="R2081" s="9">
        <f t="shared" si="325"/>
        <v>18.25</v>
      </c>
      <c r="S2081" s="9">
        <f t="shared" si="326"/>
        <v>22.35</v>
      </c>
      <c r="T2081" s="9">
        <f t="shared" si="327"/>
        <v>20.75</v>
      </c>
      <c r="U2081" s="8">
        <f t="shared" si="328"/>
        <v>21.016666666666669</v>
      </c>
      <c r="V2081" s="8">
        <f t="shared" si="329"/>
        <v>20.950000000000003</v>
      </c>
    </row>
    <row r="2082" spans="1:22" ht="13.5" x14ac:dyDescent="0.25">
      <c r="A2082" s="3">
        <f>RSI!A2082</f>
        <v>0</v>
      </c>
      <c r="B2082" s="2">
        <f>RSI!B2082</f>
        <v>0</v>
      </c>
      <c r="C2082" s="2">
        <f>RSI!I2082</f>
        <v>6.1198260340887316</v>
      </c>
      <c r="D2082" s="2">
        <f>MACD!E2082</f>
        <v>-2.8511417114635567E-36</v>
      </c>
      <c r="E2082" s="2">
        <f>MACD!F2082</f>
        <v>-4.1928554580346441E-36</v>
      </c>
      <c r="F2082" s="2">
        <f>'Moving Avg'!D2082</f>
        <v>0</v>
      </c>
      <c r="G2082" s="2">
        <f>'Moving Avg'!F2082</f>
        <v>0</v>
      </c>
      <c r="H2082" s="2">
        <f>'Moving Avg'!G2082</f>
        <v>0</v>
      </c>
      <c r="I2082" s="2">
        <f>'Moving Avg'!H2082</f>
        <v>0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50</v>
      </c>
      <c r="N2082" s="8">
        <f t="shared" si="321"/>
        <v>0</v>
      </c>
      <c r="O2082" s="8">
        <f t="shared" si="322"/>
        <v>0</v>
      </c>
      <c r="P2082" s="8">
        <f t="shared" si="323"/>
        <v>33</v>
      </c>
      <c r="Q2082" s="9">
        <f t="shared" si="324"/>
        <v>22.45</v>
      </c>
      <c r="R2082" s="9">
        <f t="shared" si="325"/>
        <v>18.25</v>
      </c>
      <c r="S2082" s="9">
        <f t="shared" si="326"/>
        <v>22.35</v>
      </c>
      <c r="T2082" s="9">
        <f t="shared" si="327"/>
        <v>20.75</v>
      </c>
      <c r="U2082" s="8">
        <f t="shared" si="328"/>
        <v>21.016666666666669</v>
      </c>
      <c r="V2082" s="8">
        <f t="shared" si="329"/>
        <v>20.950000000000003</v>
      </c>
    </row>
    <row r="2083" spans="1:22" ht="13.5" x14ac:dyDescent="0.25">
      <c r="A2083" s="3">
        <f>RSI!A2083</f>
        <v>0</v>
      </c>
      <c r="B2083" s="2">
        <f>RSI!B2083</f>
        <v>0</v>
      </c>
      <c r="C2083" s="2">
        <f>RSI!I2083</f>
        <v>6.1198260340887316</v>
      </c>
      <c r="D2083" s="2">
        <f>MACD!E2083</f>
        <v>-2.6399460291329229E-36</v>
      </c>
      <c r="E2083" s="2">
        <f>MACD!F2083</f>
        <v>-3.8822735722543003E-36</v>
      </c>
      <c r="F2083" s="2">
        <f>'Moving Avg'!D2083</f>
        <v>0</v>
      </c>
      <c r="G2083" s="2">
        <f>'Moving Avg'!F2083</f>
        <v>0</v>
      </c>
      <c r="H2083" s="2">
        <f>'Moving Avg'!G2083</f>
        <v>0</v>
      </c>
      <c r="I2083" s="2">
        <f>'Moving Avg'!H2083</f>
        <v>0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  <c r="M2083" s="8">
        <f t="shared" si="320"/>
        <v>50</v>
      </c>
      <c r="N2083" s="8">
        <f t="shared" si="321"/>
        <v>0</v>
      </c>
      <c r="O2083" s="8">
        <f t="shared" si="322"/>
        <v>0</v>
      </c>
      <c r="P2083" s="8">
        <f t="shared" si="323"/>
        <v>33</v>
      </c>
      <c r="Q2083" s="9">
        <f t="shared" si="324"/>
        <v>22.45</v>
      </c>
      <c r="R2083" s="9">
        <f t="shared" si="325"/>
        <v>18.25</v>
      </c>
      <c r="S2083" s="9">
        <f t="shared" si="326"/>
        <v>22.35</v>
      </c>
      <c r="T2083" s="9">
        <f t="shared" si="327"/>
        <v>20.75</v>
      </c>
      <c r="U2083" s="8">
        <f t="shared" si="328"/>
        <v>21.016666666666669</v>
      </c>
      <c r="V2083" s="8">
        <f t="shared" si="329"/>
        <v>20.950000000000003</v>
      </c>
    </row>
    <row r="2084" spans="1:22" ht="13.5" x14ac:dyDescent="0.25">
      <c r="A2084" s="3">
        <f>RSI!A2084</f>
        <v>0</v>
      </c>
      <c r="B2084" s="2">
        <f>RSI!B2084</f>
        <v>0</v>
      </c>
      <c r="C2084" s="2">
        <f>RSI!I2084</f>
        <v>6.1198260340887316</v>
      </c>
      <c r="D2084" s="2">
        <f>MACD!E2084</f>
        <v>-2.4443944714193733E-36</v>
      </c>
      <c r="E2084" s="2">
        <f>MACD!F2084</f>
        <v>-3.5946977520873151E-36</v>
      </c>
      <c r="F2084" s="2">
        <f>'Moving Avg'!D2084</f>
        <v>0</v>
      </c>
      <c r="G2084" s="2">
        <f>'Moving Avg'!F2084</f>
        <v>0</v>
      </c>
      <c r="H2084" s="2">
        <f>'Moving Avg'!G2084</f>
        <v>0</v>
      </c>
      <c r="I2084" s="2">
        <f>'Moving Avg'!H2084</f>
        <v>0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  <c r="M2084" s="8">
        <f t="shared" si="320"/>
        <v>50</v>
      </c>
      <c r="N2084" s="8">
        <f t="shared" si="321"/>
        <v>0</v>
      </c>
      <c r="O2084" s="8">
        <f t="shared" si="322"/>
        <v>0</v>
      </c>
      <c r="P2084" s="8">
        <f t="shared" si="323"/>
        <v>33</v>
      </c>
      <c r="Q2084" s="9">
        <f t="shared" si="324"/>
        <v>22.45</v>
      </c>
      <c r="R2084" s="9">
        <f t="shared" si="325"/>
        <v>18.25</v>
      </c>
      <c r="S2084" s="9">
        <f t="shared" si="326"/>
        <v>22.35</v>
      </c>
      <c r="T2084" s="9">
        <f t="shared" si="327"/>
        <v>20.75</v>
      </c>
      <c r="U2084" s="8">
        <f t="shared" si="328"/>
        <v>21.016666666666669</v>
      </c>
      <c r="V2084" s="8">
        <f t="shared" si="329"/>
        <v>20.950000000000003</v>
      </c>
    </row>
    <row r="2085" spans="1:22" ht="13.5" x14ac:dyDescent="0.25">
      <c r="A2085" s="3">
        <f>RSI!A2085</f>
        <v>0</v>
      </c>
      <c r="B2085" s="2">
        <f>RSI!B2085</f>
        <v>0</v>
      </c>
      <c r="C2085" s="2">
        <f>RSI!I2085</f>
        <v>6.11982603408876</v>
      </c>
      <c r="D2085" s="2">
        <f>MACD!E2085</f>
        <v>-2.2633282142771976E-36</v>
      </c>
      <c r="E2085" s="2">
        <f>MACD!F2085</f>
        <v>-3.3284238445252918E-36</v>
      </c>
      <c r="F2085" s="2">
        <f>'Moving Avg'!D2085</f>
        <v>0</v>
      </c>
      <c r="G2085" s="2">
        <f>'Moving Avg'!F2085</f>
        <v>0</v>
      </c>
      <c r="H2085" s="2">
        <f>'Moving Avg'!G2085</f>
        <v>0</v>
      </c>
      <c r="I2085" s="2">
        <f>'Moving Avg'!H2085</f>
        <v>0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  <c r="M2085" s="8">
        <f t="shared" si="320"/>
        <v>50</v>
      </c>
      <c r="N2085" s="8">
        <f t="shared" si="321"/>
        <v>0</v>
      </c>
      <c r="O2085" s="8">
        <f t="shared" si="322"/>
        <v>0</v>
      </c>
      <c r="P2085" s="8">
        <f t="shared" si="323"/>
        <v>33</v>
      </c>
      <c r="Q2085" s="9">
        <f t="shared" si="324"/>
        <v>22.45</v>
      </c>
      <c r="R2085" s="9">
        <f t="shared" si="325"/>
        <v>18.25</v>
      </c>
      <c r="S2085" s="9">
        <f t="shared" si="326"/>
        <v>22.35</v>
      </c>
      <c r="T2085" s="9">
        <f t="shared" si="327"/>
        <v>20.75</v>
      </c>
      <c r="U2085" s="8">
        <f t="shared" si="328"/>
        <v>21.016666666666669</v>
      </c>
      <c r="V2085" s="8">
        <f t="shared" si="329"/>
        <v>20.950000000000003</v>
      </c>
    </row>
    <row r="2086" spans="1:22" ht="13.5" x14ac:dyDescent="0.25">
      <c r="A2086" s="3">
        <f>RSI!A2086</f>
        <v>0</v>
      </c>
      <c r="B2086" s="2">
        <f>RSI!B2086</f>
        <v>0</v>
      </c>
      <c r="C2086" s="2">
        <f>RSI!I2086</f>
        <v>6.11982603408876</v>
      </c>
      <c r="D2086" s="2">
        <f>MACD!E2086</f>
        <v>-2.0956742724788866E-36</v>
      </c>
      <c r="E2086" s="2">
        <f>MACD!F2086</f>
        <v>-3.0818739301160109E-36</v>
      </c>
      <c r="F2086" s="2">
        <f>'Moving Avg'!D2086</f>
        <v>0</v>
      </c>
      <c r="G2086" s="2">
        <f>'Moving Avg'!F2086</f>
        <v>0</v>
      </c>
      <c r="H2086" s="2">
        <f>'Moving Avg'!G2086</f>
        <v>0</v>
      </c>
      <c r="I2086" s="2">
        <f>'Moving Avg'!H2086</f>
        <v>0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  <c r="M2086" s="8">
        <f t="shared" si="320"/>
        <v>50</v>
      </c>
      <c r="N2086" s="8">
        <f t="shared" si="321"/>
        <v>0</v>
      </c>
      <c r="O2086" s="8">
        <f t="shared" si="322"/>
        <v>0</v>
      </c>
      <c r="P2086" s="8">
        <f t="shared" si="323"/>
        <v>33</v>
      </c>
      <c r="Q2086" s="9">
        <f t="shared" si="324"/>
        <v>22.45</v>
      </c>
      <c r="R2086" s="9">
        <f t="shared" si="325"/>
        <v>18.25</v>
      </c>
      <c r="S2086" s="9">
        <f t="shared" si="326"/>
        <v>22.35</v>
      </c>
      <c r="T2086" s="9">
        <f t="shared" si="327"/>
        <v>20.75</v>
      </c>
      <c r="U2086" s="8">
        <f t="shared" si="328"/>
        <v>21.016666666666669</v>
      </c>
      <c r="V2086" s="8">
        <f t="shared" si="329"/>
        <v>20.950000000000003</v>
      </c>
    </row>
    <row r="2087" spans="1:22" ht="13.5" x14ac:dyDescent="0.25">
      <c r="A2087" s="3">
        <f>RSI!A2087</f>
        <v>0</v>
      </c>
      <c r="B2087" s="2">
        <f>RSI!B2087</f>
        <v>0</v>
      </c>
      <c r="C2087" s="2">
        <f>RSI!I2087</f>
        <v>6.11982603408876</v>
      </c>
      <c r="D2087" s="2">
        <f>MACD!E2087</f>
        <v>-1.9404391411841544E-36</v>
      </c>
      <c r="E2087" s="2">
        <f>MACD!F2087</f>
        <v>-2.85358697232964E-36</v>
      </c>
      <c r="F2087" s="2">
        <f>'Moving Avg'!D2087</f>
        <v>0</v>
      </c>
      <c r="G2087" s="2">
        <f>'Moving Avg'!F2087</f>
        <v>0</v>
      </c>
      <c r="H2087" s="2">
        <f>'Moving Avg'!G2087</f>
        <v>0</v>
      </c>
      <c r="I2087" s="2">
        <f>'Moving Avg'!H2087</f>
        <v>0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  <c r="M2087" s="8">
        <f t="shared" si="320"/>
        <v>50</v>
      </c>
      <c r="N2087" s="8">
        <f t="shared" si="321"/>
        <v>0</v>
      </c>
      <c r="O2087" s="8">
        <f t="shared" si="322"/>
        <v>0</v>
      </c>
      <c r="P2087" s="8">
        <f t="shared" si="323"/>
        <v>33</v>
      </c>
      <c r="Q2087" s="9">
        <f t="shared" si="324"/>
        <v>22.45</v>
      </c>
      <c r="R2087" s="9">
        <f t="shared" si="325"/>
        <v>18.25</v>
      </c>
      <c r="S2087" s="9">
        <f t="shared" si="326"/>
        <v>22.35</v>
      </c>
      <c r="T2087" s="9">
        <f t="shared" si="327"/>
        <v>20.75</v>
      </c>
      <c r="U2087" s="8">
        <f t="shared" si="328"/>
        <v>21.016666666666669</v>
      </c>
      <c r="V2087" s="8">
        <f t="shared" si="329"/>
        <v>20.950000000000003</v>
      </c>
    </row>
    <row r="2088" spans="1:22" ht="13.5" x14ac:dyDescent="0.25">
      <c r="A2088" s="3">
        <f>RSI!A2088</f>
        <v>0</v>
      </c>
      <c r="B2088" s="2">
        <f>RSI!B2088</f>
        <v>0</v>
      </c>
      <c r="C2088" s="2">
        <f>RSI!I2088</f>
        <v>6.11982603408876</v>
      </c>
      <c r="D2088" s="2">
        <f>MACD!E2088</f>
        <v>-1.7967029085038467E-36</v>
      </c>
      <c r="E2088" s="2">
        <f>MACD!F2088</f>
        <v>-2.6422101595644815E-36</v>
      </c>
      <c r="F2088" s="2">
        <f>'Moving Avg'!D2088</f>
        <v>0</v>
      </c>
      <c r="G2088" s="2">
        <f>'Moving Avg'!F2088</f>
        <v>0</v>
      </c>
      <c r="H2088" s="2">
        <f>'Moving Avg'!G2088</f>
        <v>0</v>
      </c>
      <c r="I2088" s="2">
        <f>'Moving Avg'!H2088</f>
        <v>0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50</v>
      </c>
      <c r="N2088" s="8">
        <f t="shared" si="321"/>
        <v>0</v>
      </c>
      <c r="O2088" s="8">
        <f t="shared" si="322"/>
        <v>0</v>
      </c>
      <c r="P2088" s="8">
        <f t="shared" si="323"/>
        <v>33</v>
      </c>
      <c r="Q2088" s="9">
        <f t="shared" si="324"/>
        <v>22.45</v>
      </c>
      <c r="R2088" s="9">
        <f t="shared" si="325"/>
        <v>18.25</v>
      </c>
      <c r="S2088" s="9">
        <f t="shared" si="326"/>
        <v>22.35</v>
      </c>
      <c r="T2088" s="9">
        <f t="shared" si="327"/>
        <v>20.75</v>
      </c>
      <c r="U2088" s="8">
        <f t="shared" si="328"/>
        <v>21.016666666666669</v>
      </c>
      <c r="V2088" s="8">
        <f t="shared" si="329"/>
        <v>20.950000000000003</v>
      </c>
    </row>
    <row r="2089" spans="1:22" ht="13.5" x14ac:dyDescent="0.25">
      <c r="A2089" s="3">
        <f>RSI!A2089</f>
        <v>0</v>
      </c>
      <c r="B2089" s="2">
        <f>RSI!B2089</f>
        <v>0</v>
      </c>
      <c r="C2089" s="2">
        <f>RSI!I2089</f>
        <v>6.1198260340887316</v>
      </c>
      <c r="D2089" s="2">
        <f>MACD!E2089</f>
        <v>-1.6636138041702285E-36</v>
      </c>
      <c r="E2089" s="2">
        <f>MACD!F2089</f>
        <v>-2.4464908884856311E-36</v>
      </c>
      <c r="F2089" s="2">
        <f>'Moving Avg'!D2089</f>
        <v>0</v>
      </c>
      <c r="G2089" s="2">
        <f>'Moving Avg'!F2089</f>
        <v>0</v>
      </c>
      <c r="H2089" s="2">
        <f>'Moving Avg'!G2089</f>
        <v>0</v>
      </c>
      <c r="I2089" s="2">
        <f>'Moving Avg'!H2089</f>
        <v>0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50</v>
      </c>
      <c r="N2089" s="8">
        <f t="shared" si="321"/>
        <v>0</v>
      </c>
      <c r="O2089" s="8">
        <f t="shared" si="322"/>
        <v>0</v>
      </c>
      <c r="P2089" s="8">
        <f t="shared" si="323"/>
        <v>33</v>
      </c>
      <c r="Q2089" s="9">
        <f t="shared" si="324"/>
        <v>22.45</v>
      </c>
      <c r="R2089" s="9">
        <f t="shared" si="325"/>
        <v>18.25</v>
      </c>
      <c r="S2089" s="9">
        <f t="shared" si="326"/>
        <v>22.35</v>
      </c>
      <c r="T2089" s="9">
        <f t="shared" si="327"/>
        <v>20.75</v>
      </c>
      <c r="U2089" s="8">
        <f t="shared" si="328"/>
        <v>21.016666666666669</v>
      </c>
      <c r="V2089" s="8">
        <f t="shared" si="329"/>
        <v>20.950000000000003</v>
      </c>
    </row>
    <row r="2090" spans="1:22" ht="13.5" x14ac:dyDescent="0.25">
      <c r="A2090" s="3">
        <f>RSI!A2090</f>
        <v>0</v>
      </c>
      <c r="B2090" s="2">
        <f>RSI!B2090</f>
        <v>0</v>
      </c>
      <c r="C2090" s="2">
        <f>RSI!I2090</f>
        <v>6.1198260340887316</v>
      </c>
      <c r="D2090" s="2">
        <f>MACD!E2090</f>
        <v>-1.5403831520094709E-36</v>
      </c>
      <c r="E2090" s="2">
        <f>MACD!F2090</f>
        <v>-2.2652693411903992E-36</v>
      </c>
      <c r="F2090" s="2">
        <f>'Moving Avg'!D2090</f>
        <v>0</v>
      </c>
      <c r="G2090" s="2">
        <f>'Moving Avg'!F2090</f>
        <v>0</v>
      </c>
      <c r="H2090" s="2">
        <f>'Moving Avg'!G2090</f>
        <v>0</v>
      </c>
      <c r="I2090" s="2">
        <f>'Moving Avg'!H2090</f>
        <v>0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50</v>
      </c>
      <c r="N2090" s="8">
        <f t="shared" si="321"/>
        <v>0</v>
      </c>
      <c r="O2090" s="8">
        <f t="shared" si="322"/>
        <v>0</v>
      </c>
      <c r="P2090" s="8">
        <f t="shared" si="323"/>
        <v>33</v>
      </c>
      <c r="Q2090" s="9">
        <f t="shared" si="324"/>
        <v>22.45</v>
      </c>
      <c r="R2090" s="9">
        <f t="shared" si="325"/>
        <v>18.25</v>
      </c>
      <c r="S2090" s="9">
        <f t="shared" si="326"/>
        <v>22.35</v>
      </c>
      <c r="T2090" s="9">
        <f t="shared" si="327"/>
        <v>20.75</v>
      </c>
      <c r="U2090" s="8">
        <f t="shared" si="328"/>
        <v>21.016666666666669</v>
      </c>
      <c r="V2090" s="8">
        <f t="shared" si="329"/>
        <v>20.950000000000003</v>
      </c>
    </row>
    <row r="2091" spans="1:22" ht="13.5" x14ac:dyDescent="0.25">
      <c r="A2091" s="3">
        <f>RSI!A2091</f>
        <v>0</v>
      </c>
      <c r="B2091" s="2">
        <f>RSI!B2091</f>
        <v>0</v>
      </c>
      <c r="C2091" s="2">
        <f>RSI!I2091</f>
        <v>6.1198260340887316</v>
      </c>
      <c r="D2091" s="2">
        <f>MACD!E2091</f>
        <v>-1.4262806963050656E-36</v>
      </c>
      <c r="E2091" s="2">
        <f>MACD!F2091</f>
        <v>-2.0974716122133324E-36</v>
      </c>
      <c r="F2091" s="2">
        <f>'Moving Avg'!D2091</f>
        <v>0</v>
      </c>
      <c r="G2091" s="2">
        <f>'Moving Avg'!F2091</f>
        <v>0</v>
      </c>
      <c r="H2091" s="2">
        <f>'Moving Avg'!G2091</f>
        <v>0</v>
      </c>
      <c r="I2091" s="2">
        <f>'Moving Avg'!H2091</f>
        <v>0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50</v>
      </c>
      <c r="N2091" s="8">
        <f t="shared" si="321"/>
        <v>0</v>
      </c>
      <c r="O2091" s="8">
        <f t="shared" si="322"/>
        <v>0</v>
      </c>
      <c r="P2091" s="8">
        <f t="shared" si="323"/>
        <v>33</v>
      </c>
      <c r="Q2091" s="9">
        <f t="shared" si="324"/>
        <v>22.45</v>
      </c>
      <c r="R2091" s="9">
        <f t="shared" si="325"/>
        <v>18.25</v>
      </c>
      <c r="S2091" s="9">
        <f t="shared" si="326"/>
        <v>22.35</v>
      </c>
      <c r="T2091" s="9">
        <f t="shared" si="327"/>
        <v>20.75</v>
      </c>
      <c r="U2091" s="8">
        <f t="shared" si="328"/>
        <v>21.016666666666669</v>
      </c>
      <c r="V2091" s="8">
        <f t="shared" si="329"/>
        <v>20.950000000000003</v>
      </c>
    </row>
    <row r="2092" spans="1:22" ht="13.5" x14ac:dyDescent="0.25">
      <c r="A2092" s="3">
        <f>RSI!A2092</f>
        <v>0</v>
      </c>
      <c r="B2092" s="2">
        <f>RSI!B2092</f>
        <v>0</v>
      </c>
      <c r="C2092" s="2">
        <f>RSI!I2092</f>
        <v>6.1198260340887316</v>
      </c>
      <c r="D2092" s="2">
        <f>MACD!E2092</f>
        <v>-1.3206302743565422E-36</v>
      </c>
      <c r="E2092" s="2">
        <f>MACD!F2092</f>
        <v>-1.9421033446419744E-36</v>
      </c>
      <c r="F2092" s="2">
        <f>'Moving Avg'!D2092</f>
        <v>0</v>
      </c>
      <c r="G2092" s="2">
        <f>'Moving Avg'!F2092</f>
        <v>0</v>
      </c>
      <c r="H2092" s="2">
        <f>'Moving Avg'!G2092</f>
        <v>0</v>
      </c>
      <c r="I2092" s="2">
        <f>'Moving Avg'!H2092</f>
        <v>0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50</v>
      </c>
      <c r="N2092" s="8">
        <f t="shared" si="321"/>
        <v>0</v>
      </c>
      <c r="O2092" s="8">
        <f t="shared" si="322"/>
        <v>0</v>
      </c>
      <c r="P2092" s="8">
        <f t="shared" si="323"/>
        <v>33</v>
      </c>
      <c r="Q2092" s="9">
        <f t="shared" si="324"/>
        <v>22.45</v>
      </c>
      <c r="R2092" s="9">
        <f t="shared" si="325"/>
        <v>18.25</v>
      </c>
      <c r="S2092" s="9">
        <f t="shared" si="326"/>
        <v>22.35</v>
      </c>
      <c r="T2092" s="9">
        <f t="shared" si="327"/>
        <v>20.75</v>
      </c>
      <c r="U2092" s="8">
        <f t="shared" si="328"/>
        <v>21.016666666666669</v>
      </c>
      <c r="V2092" s="8">
        <f t="shared" si="329"/>
        <v>20.950000000000003</v>
      </c>
    </row>
    <row r="2093" spans="1:22" ht="13.5" x14ac:dyDescent="0.25">
      <c r="A2093" s="3">
        <f>RSI!A2093</f>
        <v>0</v>
      </c>
      <c r="B2093" s="2">
        <f>RSI!B2093</f>
        <v>0</v>
      </c>
      <c r="C2093" s="2">
        <f>RSI!I2093</f>
        <v>6.1198260340887316</v>
      </c>
      <c r="D2093" s="2">
        <f>MACD!E2093</f>
        <v>-1.222805809589391E-36</v>
      </c>
      <c r="E2093" s="2">
        <f>MACD!F2093</f>
        <v>-1.7982438376314579E-36</v>
      </c>
      <c r="F2093" s="2">
        <f>'Moving Avg'!D2093</f>
        <v>0</v>
      </c>
      <c r="G2093" s="2">
        <f>'Moving Avg'!F2093</f>
        <v>0</v>
      </c>
      <c r="H2093" s="2">
        <f>'Moving Avg'!G2093</f>
        <v>0</v>
      </c>
      <c r="I2093" s="2">
        <f>'Moving Avg'!H2093</f>
        <v>0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  <c r="M2093" s="8">
        <f t="shared" si="320"/>
        <v>50</v>
      </c>
      <c r="N2093" s="8">
        <f t="shared" si="321"/>
        <v>0</v>
      </c>
      <c r="O2093" s="8">
        <f t="shared" si="322"/>
        <v>0</v>
      </c>
      <c r="P2093" s="8">
        <f t="shared" si="323"/>
        <v>33</v>
      </c>
      <c r="Q2093" s="9">
        <f t="shared" si="324"/>
        <v>22.45</v>
      </c>
      <c r="R2093" s="9">
        <f t="shared" si="325"/>
        <v>18.25</v>
      </c>
      <c r="S2093" s="9">
        <f t="shared" si="326"/>
        <v>22.35</v>
      </c>
      <c r="T2093" s="9">
        <f t="shared" si="327"/>
        <v>20.75</v>
      </c>
      <c r="U2093" s="8">
        <f t="shared" si="328"/>
        <v>21.016666666666669</v>
      </c>
      <c r="V2093" s="8">
        <f t="shared" si="329"/>
        <v>20.950000000000003</v>
      </c>
    </row>
    <row r="2094" spans="1:22" ht="13.5" x14ac:dyDescent="0.25">
      <c r="A2094" s="3">
        <f>RSI!A2094</f>
        <v>0</v>
      </c>
      <c r="B2094" s="2">
        <f>RSI!B2094</f>
        <v>0</v>
      </c>
      <c r="C2094" s="2">
        <f>RSI!I2094</f>
        <v>6.1198260340887316</v>
      </c>
      <c r="D2094" s="2">
        <f>MACD!E2094</f>
        <v>-1.1322276014716583E-36</v>
      </c>
      <c r="E2094" s="2">
        <f>MACD!F2094</f>
        <v>-1.6650405903994981E-36</v>
      </c>
      <c r="F2094" s="2">
        <f>'Moving Avg'!D2094</f>
        <v>0</v>
      </c>
      <c r="G2094" s="2">
        <f>'Moving Avg'!F2094</f>
        <v>0</v>
      </c>
      <c r="H2094" s="2">
        <f>'Moving Avg'!G2094</f>
        <v>0</v>
      </c>
      <c r="I2094" s="2">
        <f>'Moving Avg'!H2094</f>
        <v>0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  <c r="M2094" s="8">
        <f t="shared" si="320"/>
        <v>50</v>
      </c>
      <c r="N2094" s="8">
        <f t="shared" si="321"/>
        <v>0</v>
      </c>
      <c r="O2094" s="8">
        <f t="shared" si="322"/>
        <v>0</v>
      </c>
      <c r="P2094" s="8">
        <f t="shared" si="323"/>
        <v>33</v>
      </c>
      <c r="Q2094" s="9">
        <f t="shared" si="324"/>
        <v>22.45</v>
      </c>
      <c r="R2094" s="9">
        <f t="shared" si="325"/>
        <v>18.25</v>
      </c>
      <c r="S2094" s="9">
        <f t="shared" si="326"/>
        <v>22.35</v>
      </c>
      <c r="T2094" s="9">
        <f t="shared" si="327"/>
        <v>20.75</v>
      </c>
      <c r="U2094" s="8">
        <f t="shared" si="328"/>
        <v>21.016666666666669</v>
      </c>
      <c r="V2094" s="8">
        <f t="shared" si="329"/>
        <v>20.950000000000003</v>
      </c>
    </row>
    <row r="2095" spans="1:22" ht="13.5" x14ac:dyDescent="0.25">
      <c r="A2095" s="3">
        <f>RSI!A2095</f>
        <v>0</v>
      </c>
      <c r="B2095" s="2">
        <f>RSI!B2095</f>
        <v>0</v>
      </c>
      <c r="C2095" s="2">
        <f>RSI!I2095</f>
        <v>6.1198260340887316</v>
      </c>
      <c r="D2095" s="2">
        <f>MACD!E2095</f>
        <v>-1.0483588902515354E-36</v>
      </c>
      <c r="E2095" s="2">
        <f>MACD!F2095</f>
        <v>-1.5417042503699056E-36</v>
      </c>
      <c r="F2095" s="2">
        <f>'Moving Avg'!D2095</f>
        <v>0</v>
      </c>
      <c r="G2095" s="2">
        <f>'Moving Avg'!F2095</f>
        <v>0</v>
      </c>
      <c r="H2095" s="2">
        <f>'Moving Avg'!G2095</f>
        <v>0</v>
      </c>
      <c r="I2095" s="2">
        <f>'Moving Avg'!H2095</f>
        <v>0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  <c r="M2095" s="8">
        <f t="shared" si="320"/>
        <v>50</v>
      </c>
      <c r="N2095" s="8">
        <f t="shared" si="321"/>
        <v>0</v>
      </c>
      <c r="O2095" s="8">
        <f t="shared" si="322"/>
        <v>0</v>
      </c>
      <c r="P2095" s="8">
        <f t="shared" si="323"/>
        <v>33</v>
      </c>
      <c r="Q2095" s="9">
        <f t="shared" si="324"/>
        <v>22.45</v>
      </c>
      <c r="R2095" s="9">
        <f t="shared" si="325"/>
        <v>18.25</v>
      </c>
      <c r="S2095" s="9">
        <f t="shared" si="326"/>
        <v>22.35</v>
      </c>
      <c r="T2095" s="9">
        <f t="shared" si="327"/>
        <v>20.75</v>
      </c>
      <c r="U2095" s="8">
        <f t="shared" si="328"/>
        <v>21.016666666666669</v>
      </c>
      <c r="V2095" s="8">
        <f t="shared" si="329"/>
        <v>20.950000000000003</v>
      </c>
    </row>
    <row r="2096" spans="1:22" ht="13.5" x14ac:dyDescent="0.25">
      <c r="A2096" s="3">
        <f>RSI!A2096</f>
        <v>0</v>
      </c>
      <c r="B2096" s="2">
        <f>RSI!B2096</f>
        <v>0</v>
      </c>
      <c r="C2096" s="2">
        <f>RSI!I2096</f>
        <v>6.1198260340887316</v>
      </c>
      <c r="D2096" s="2">
        <f>MACD!E2096</f>
        <v>-9.7070267615882908E-37</v>
      </c>
      <c r="E2096" s="2">
        <f>MACD!F2096</f>
        <v>-1.4275039355276905E-36</v>
      </c>
      <c r="F2096" s="2">
        <f>'Moving Avg'!D2096</f>
        <v>0</v>
      </c>
      <c r="G2096" s="2">
        <f>'Moving Avg'!F2096</f>
        <v>0</v>
      </c>
      <c r="H2096" s="2">
        <f>'Moving Avg'!G2096</f>
        <v>0</v>
      </c>
      <c r="I2096" s="2">
        <f>'Moving Avg'!H2096</f>
        <v>0</v>
      </c>
      <c r="J2096" s="6" t="str">
        <f>OBV!F2096</f>
        <v>NEUTRAL</v>
      </c>
      <c r="K2096" s="6" t="str">
        <f>OBV!G2096</f>
        <v>NEUTRAL</v>
      </c>
      <c r="L2096" s="6" t="str">
        <f>OBV!H2096</f>
        <v>NEUTRAL</v>
      </c>
      <c r="M2096" s="8">
        <f t="shared" si="320"/>
        <v>50</v>
      </c>
      <c r="N2096" s="8">
        <f t="shared" si="321"/>
        <v>0</v>
      </c>
      <c r="O2096" s="8">
        <f t="shared" si="322"/>
        <v>0</v>
      </c>
      <c r="P2096" s="8">
        <f t="shared" si="323"/>
        <v>33</v>
      </c>
      <c r="Q2096" s="9">
        <f t="shared" si="324"/>
        <v>22.45</v>
      </c>
      <c r="R2096" s="9">
        <f t="shared" si="325"/>
        <v>18.25</v>
      </c>
      <c r="S2096" s="9">
        <f t="shared" si="326"/>
        <v>22.35</v>
      </c>
      <c r="T2096" s="9">
        <f t="shared" si="327"/>
        <v>20.75</v>
      </c>
      <c r="U2096" s="8">
        <f t="shared" si="328"/>
        <v>21.016666666666669</v>
      </c>
      <c r="V2096" s="8">
        <f t="shared" si="329"/>
        <v>20.950000000000003</v>
      </c>
    </row>
    <row r="2097" spans="1:22" ht="13.5" x14ac:dyDescent="0.25">
      <c r="A2097" s="3">
        <f>RSI!A2097</f>
        <v>0</v>
      </c>
      <c r="B2097" s="2">
        <f>RSI!B2097</f>
        <v>0</v>
      </c>
      <c r="C2097" s="2">
        <f>RSI!I2097</f>
        <v>6.1198260340887316</v>
      </c>
      <c r="D2097" s="2">
        <f>MACD!E2097</f>
        <v>-8.9879877422113812E-37</v>
      </c>
      <c r="E2097" s="2">
        <f>MACD!F2097</f>
        <v>-1.3217629032663802E-36</v>
      </c>
      <c r="F2097" s="2">
        <f>'Moving Avg'!D2097</f>
        <v>0</v>
      </c>
      <c r="G2097" s="2">
        <f>'Moving Avg'!F2097</f>
        <v>0</v>
      </c>
      <c r="H2097" s="2">
        <f>'Moving Avg'!G2097</f>
        <v>0</v>
      </c>
      <c r="I2097" s="2">
        <f>'Moving Avg'!H2097</f>
        <v>0</v>
      </c>
      <c r="J2097" s="6" t="str">
        <f>OBV!F2097</f>
        <v>NEUTRAL</v>
      </c>
      <c r="K2097" s="6" t="str">
        <f>OBV!G2097</f>
        <v>NEUTRAL</v>
      </c>
      <c r="L2097" s="6" t="str">
        <f>OBV!H2097</f>
        <v>NEUTRAL</v>
      </c>
      <c r="M2097" s="8">
        <f t="shared" si="320"/>
        <v>50</v>
      </c>
      <c r="N2097" s="8">
        <f t="shared" si="321"/>
        <v>0</v>
      </c>
      <c r="O2097" s="8">
        <f t="shared" si="322"/>
        <v>0</v>
      </c>
      <c r="P2097" s="8">
        <f t="shared" si="323"/>
        <v>33</v>
      </c>
      <c r="Q2097" s="9">
        <f t="shared" si="324"/>
        <v>22.45</v>
      </c>
      <c r="R2097" s="9">
        <f t="shared" si="325"/>
        <v>18.25</v>
      </c>
      <c r="S2097" s="9">
        <f t="shared" si="326"/>
        <v>22.35</v>
      </c>
      <c r="T2097" s="9">
        <f t="shared" si="327"/>
        <v>20.75</v>
      </c>
      <c r="U2097" s="8">
        <f t="shared" si="328"/>
        <v>21.016666666666669</v>
      </c>
      <c r="V2097" s="8">
        <f t="shared" si="329"/>
        <v>20.950000000000003</v>
      </c>
    </row>
    <row r="2098" spans="1:22" ht="13.5" x14ac:dyDescent="0.25">
      <c r="A2098" s="3">
        <f>RSI!A2098</f>
        <v>0</v>
      </c>
      <c r="B2098" s="2">
        <f>RSI!B2098</f>
        <v>0</v>
      </c>
      <c r="C2098" s="2">
        <f>RSI!I2098</f>
        <v>6.1198260340887316</v>
      </c>
      <c r="D2098" s="2">
        <f>MACD!E2098</f>
        <v>-8.322210872417946E-37</v>
      </c>
      <c r="E2098" s="2">
        <f>MACD!F2098</f>
        <v>-1.2238545400614631E-36</v>
      </c>
      <c r="F2098" s="2">
        <f>'Moving Avg'!D2098</f>
        <v>0</v>
      </c>
      <c r="G2098" s="2">
        <f>'Moving Avg'!F2098</f>
        <v>0</v>
      </c>
      <c r="H2098" s="2">
        <f>'Moving Avg'!G2098</f>
        <v>0</v>
      </c>
      <c r="I2098" s="2">
        <f>'Moving Avg'!H2098</f>
        <v>0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50</v>
      </c>
      <c r="N2098" s="8">
        <f t="shared" si="321"/>
        <v>0</v>
      </c>
      <c r="O2098" s="8">
        <f t="shared" si="322"/>
        <v>0</v>
      </c>
      <c r="P2098" s="8">
        <f t="shared" si="323"/>
        <v>33</v>
      </c>
      <c r="Q2098" s="9">
        <f t="shared" si="324"/>
        <v>22.45</v>
      </c>
      <c r="R2098" s="9">
        <f t="shared" si="325"/>
        <v>18.25</v>
      </c>
      <c r="S2098" s="9">
        <f t="shared" si="326"/>
        <v>22.35</v>
      </c>
      <c r="T2098" s="9">
        <f t="shared" si="327"/>
        <v>20.75</v>
      </c>
      <c r="U2098" s="8">
        <f t="shared" si="328"/>
        <v>21.016666666666669</v>
      </c>
      <c r="V2098" s="8">
        <f t="shared" si="329"/>
        <v>20.950000000000003</v>
      </c>
    </row>
    <row r="2099" spans="1:22" ht="13.5" x14ac:dyDescent="0.25">
      <c r="A2099" s="3">
        <f>RSI!A2099</f>
        <v>0</v>
      </c>
      <c r="B2099" s="2">
        <f>RSI!B2099</f>
        <v>0</v>
      </c>
      <c r="C2099" s="2">
        <f>RSI!I2099</f>
        <v>6.1198260340887316</v>
      </c>
      <c r="D2099" s="2">
        <f>MACD!E2099</f>
        <v>-7.705750807794394E-37</v>
      </c>
      <c r="E2099" s="2">
        <f>MACD!F2099</f>
        <v>-1.1331986482050584E-36</v>
      </c>
      <c r="F2099" s="2">
        <f>'Moving Avg'!D2099</f>
        <v>0</v>
      </c>
      <c r="G2099" s="2">
        <f>'Moving Avg'!F2099</f>
        <v>0</v>
      </c>
      <c r="H2099" s="2">
        <f>'Moving Avg'!G2099</f>
        <v>0</v>
      </c>
      <c r="I2099" s="2">
        <f>'Moving Avg'!H2099</f>
        <v>0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50</v>
      </c>
      <c r="N2099" s="8">
        <f t="shared" si="321"/>
        <v>0</v>
      </c>
      <c r="O2099" s="8">
        <f t="shared" si="322"/>
        <v>0</v>
      </c>
      <c r="P2099" s="8">
        <f t="shared" si="323"/>
        <v>33</v>
      </c>
      <c r="Q2099" s="9">
        <f t="shared" si="324"/>
        <v>22.45</v>
      </c>
      <c r="R2099" s="9">
        <f t="shared" si="325"/>
        <v>18.25</v>
      </c>
      <c r="S2099" s="9">
        <f t="shared" si="326"/>
        <v>22.35</v>
      </c>
      <c r="T2099" s="9">
        <f t="shared" si="327"/>
        <v>20.75</v>
      </c>
      <c r="U2099" s="8">
        <f t="shared" si="328"/>
        <v>21.016666666666669</v>
      </c>
      <c r="V2099" s="8">
        <f t="shared" si="329"/>
        <v>20.950000000000003</v>
      </c>
    </row>
    <row r="2100" spans="1:22" ht="13.5" x14ac:dyDescent="0.25">
      <c r="A2100" s="3">
        <f>RSI!A2100</f>
        <v>0</v>
      </c>
      <c r="B2100" s="2">
        <f>RSI!B2100</f>
        <v>0</v>
      </c>
      <c r="C2100" s="2">
        <f>RSI!I2100</f>
        <v>6.1198260340887316</v>
      </c>
      <c r="D2100" s="2">
        <f>MACD!E2100</f>
        <v>-7.134954451661476E-37</v>
      </c>
      <c r="E2100" s="2">
        <f>MACD!F2100</f>
        <v>-1.0492580075972764E-36</v>
      </c>
      <c r="F2100" s="2">
        <f>'Moving Avg'!D2100</f>
        <v>0</v>
      </c>
      <c r="G2100" s="2">
        <f>'Moving Avg'!F2100</f>
        <v>0</v>
      </c>
      <c r="H2100" s="2">
        <f>'Moving Avg'!G2100</f>
        <v>0</v>
      </c>
      <c r="I2100" s="2">
        <f>'Moving Avg'!H2100</f>
        <v>0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  <c r="M2100" s="8">
        <f t="shared" si="320"/>
        <v>50</v>
      </c>
      <c r="N2100" s="8">
        <f t="shared" si="321"/>
        <v>0</v>
      </c>
      <c r="O2100" s="8">
        <f t="shared" si="322"/>
        <v>0</v>
      </c>
      <c r="P2100" s="8">
        <f t="shared" si="323"/>
        <v>33</v>
      </c>
      <c r="Q2100" s="9">
        <f t="shared" si="324"/>
        <v>22.45</v>
      </c>
      <c r="R2100" s="9">
        <f t="shared" si="325"/>
        <v>18.25</v>
      </c>
      <c r="S2100" s="9">
        <f t="shared" si="326"/>
        <v>22.35</v>
      </c>
      <c r="T2100" s="9">
        <f t="shared" si="327"/>
        <v>20.75</v>
      </c>
      <c r="U2100" s="8">
        <f t="shared" si="328"/>
        <v>21.016666666666669</v>
      </c>
      <c r="V2100" s="8">
        <f t="shared" si="329"/>
        <v>20.950000000000003</v>
      </c>
    </row>
    <row r="2101" spans="1:22" ht="13.5" x14ac:dyDescent="0.25">
      <c r="A2101" s="3">
        <f>RSI!A2101</f>
        <v>0</v>
      </c>
      <c r="B2101" s="2">
        <f>RSI!B2101</f>
        <v>0</v>
      </c>
      <c r="C2101" s="2">
        <f>RSI!I2101</f>
        <v>6.1198260340887316</v>
      </c>
      <c r="D2101" s="2">
        <f>MACD!E2101</f>
        <v>-6.6064393070939594E-37</v>
      </c>
      <c r="E2101" s="2">
        <f>MACD!F2101</f>
        <v>-9.7153519221970034E-37</v>
      </c>
      <c r="F2101" s="2">
        <f>'Moving Avg'!D2101</f>
        <v>0</v>
      </c>
      <c r="G2101" s="2">
        <f>'Moving Avg'!F2101</f>
        <v>0</v>
      </c>
      <c r="H2101" s="2">
        <f>'Moving Avg'!G2101</f>
        <v>0</v>
      </c>
      <c r="I2101" s="2">
        <f>'Moving Avg'!H2101</f>
        <v>0</v>
      </c>
      <c r="J2101" s="6" t="str">
        <f>OBV!F2101</f>
        <v>NEUTRAL</v>
      </c>
      <c r="K2101" s="6" t="str">
        <f>OBV!G2101</f>
        <v>NEUTRAL</v>
      </c>
      <c r="L2101" s="6" t="str">
        <f>OBV!H2101</f>
        <v>NEUTRAL</v>
      </c>
      <c r="M2101" s="8">
        <f t="shared" si="320"/>
        <v>50</v>
      </c>
      <c r="N2101" s="8">
        <f t="shared" si="321"/>
        <v>0</v>
      </c>
      <c r="O2101" s="8">
        <f t="shared" si="322"/>
        <v>0</v>
      </c>
      <c r="P2101" s="8">
        <f t="shared" si="323"/>
        <v>33</v>
      </c>
      <c r="Q2101" s="9">
        <f t="shared" si="324"/>
        <v>22.45</v>
      </c>
      <c r="R2101" s="9">
        <f t="shared" si="325"/>
        <v>18.25</v>
      </c>
      <c r="S2101" s="9">
        <f t="shared" si="326"/>
        <v>22.35</v>
      </c>
      <c r="T2101" s="9">
        <f t="shared" si="327"/>
        <v>20.75</v>
      </c>
      <c r="U2101" s="8">
        <f t="shared" si="328"/>
        <v>21.016666666666669</v>
      </c>
      <c r="V2101" s="8">
        <f t="shared" si="329"/>
        <v>20.950000000000003</v>
      </c>
    </row>
    <row r="2102" spans="1:22" ht="13.5" x14ac:dyDescent="0.25">
      <c r="A2102" s="3">
        <f>RSI!A2102</f>
        <v>0</v>
      </c>
      <c r="B2102" s="2">
        <f>RSI!B2102</f>
        <v>0</v>
      </c>
      <c r="C2102" s="2">
        <f>RSI!I2102</f>
        <v>6.1198260340887316</v>
      </c>
      <c r="D2102" s="2">
        <f>MACD!E2102</f>
        <v>-6.1170734324944066E-37</v>
      </c>
      <c r="E2102" s="2">
        <f>MACD!F2102</f>
        <v>-8.9956962242564842E-37</v>
      </c>
      <c r="F2102" s="2">
        <f>'Moving Avg'!D2102</f>
        <v>0</v>
      </c>
      <c r="G2102" s="2">
        <f>'Moving Avg'!F2102</f>
        <v>0</v>
      </c>
      <c r="H2102" s="2">
        <f>'Moving Avg'!G2102</f>
        <v>0</v>
      </c>
      <c r="I2102" s="2">
        <f>'Moving Avg'!H2102</f>
        <v>0</v>
      </c>
      <c r="J2102" s="6" t="str">
        <f>OBV!F2102</f>
        <v>NEUTRAL</v>
      </c>
      <c r="K2102" s="6" t="str">
        <f>OBV!G2102</f>
        <v>NEUTRAL</v>
      </c>
      <c r="L2102" s="6" t="str">
        <f>OBV!H2102</f>
        <v>NEUTRAL</v>
      </c>
      <c r="M2102" s="8">
        <f t="shared" si="320"/>
        <v>50</v>
      </c>
      <c r="N2102" s="8">
        <f t="shared" si="321"/>
        <v>0</v>
      </c>
      <c r="O2102" s="8">
        <f t="shared" si="322"/>
        <v>0</v>
      </c>
      <c r="P2102" s="8">
        <f t="shared" si="323"/>
        <v>33</v>
      </c>
      <c r="Q2102" s="9">
        <f t="shared" si="324"/>
        <v>22.45</v>
      </c>
      <c r="R2102" s="9">
        <f t="shared" si="325"/>
        <v>18.25</v>
      </c>
      <c r="S2102" s="9">
        <f t="shared" si="326"/>
        <v>22.35</v>
      </c>
      <c r="T2102" s="9">
        <f t="shared" si="327"/>
        <v>20.75</v>
      </c>
      <c r="U2102" s="8">
        <f t="shared" si="328"/>
        <v>21.016666666666669</v>
      </c>
      <c r="V2102" s="8">
        <f t="shared" si="329"/>
        <v>20.950000000000003</v>
      </c>
    </row>
    <row r="2103" spans="1:22" ht="13.5" x14ac:dyDescent="0.25">
      <c r="A2103" s="3">
        <f>RSI!A2103</f>
        <v>0</v>
      </c>
      <c r="B2103" s="2">
        <f>RSI!B2103</f>
        <v>0</v>
      </c>
      <c r="C2103" s="2">
        <f>RSI!I2103</f>
        <v>6.1198260340887316</v>
      </c>
      <c r="D2103" s="2">
        <f>MACD!E2103</f>
        <v>-5.6639568819392651E-37</v>
      </c>
      <c r="E2103" s="2">
        <f>MACD!F2103</f>
        <v>-8.3293483557930411E-37</v>
      </c>
      <c r="F2103" s="2">
        <f>'Moving Avg'!D2103</f>
        <v>0</v>
      </c>
      <c r="G2103" s="2">
        <f>'Moving Avg'!F2103</f>
        <v>0</v>
      </c>
      <c r="H2103" s="2">
        <f>'Moving Avg'!G2103</f>
        <v>0</v>
      </c>
      <c r="I2103" s="2">
        <f>'Moving Avg'!H2103</f>
        <v>0</v>
      </c>
      <c r="J2103" s="6" t="str">
        <f>OBV!F2103</f>
        <v>NEUTRAL</v>
      </c>
      <c r="K2103" s="6" t="str">
        <f>OBV!G2103</f>
        <v>NEUTRAL</v>
      </c>
      <c r="L2103" s="6" t="str">
        <f>OBV!H2103</f>
        <v>NEUTRAL</v>
      </c>
      <c r="M2103" s="8">
        <f t="shared" si="320"/>
        <v>50</v>
      </c>
      <c r="N2103" s="8">
        <f t="shared" si="321"/>
        <v>0</v>
      </c>
      <c r="O2103" s="8">
        <f t="shared" si="322"/>
        <v>0</v>
      </c>
      <c r="P2103" s="8">
        <f t="shared" si="323"/>
        <v>33</v>
      </c>
      <c r="Q2103" s="9">
        <f t="shared" si="324"/>
        <v>22.45</v>
      </c>
      <c r="R2103" s="9">
        <f t="shared" si="325"/>
        <v>18.25</v>
      </c>
      <c r="S2103" s="9">
        <f t="shared" si="326"/>
        <v>22.35</v>
      </c>
      <c r="T2103" s="9">
        <f t="shared" si="327"/>
        <v>20.75</v>
      </c>
      <c r="U2103" s="8">
        <f t="shared" si="328"/>
        <v>21.016666666666669</v>
      </c>
      <c r="V2103" s="8">
        <f t="shared" si="329"/>
        <v>20.950000000000003</v>
      </c>
    </row>
    <row r="2104" spans="1:22" ht="13.5" x14ac:dyDescent="0.25">
      <c r="A2104" s="3">
        <f>RSI!A2104</f>
        <v>0</v>
      </c>
      <c r="B2104" s="2">
        <f>RSI!B2104</f>
        <v>0</v>
      </c>
      <c r="C2104" s="2">
        <f>RSI!I2104</f>
        <v>6.1198260340887316</v>
      </c>
      <c r="D2104" s="2">
        <f>MACD!E2104</f>
        <v>-5.2444045203141345E-37</v>
      </c>
      <c r="E2104" s="2">
        <f>MACD!F2104</f>
        <v>-7.7123595886972603E-37</v>
      </c>
      <c r="F2104" s="2">
        <f>'Moving Avg'!D2104</f>
        <v>0</v>
      </c>
      <c r="G2104" s="2">
        <f>'Moving Avg'!F2104</f>
        <v>0</v>
      </c>
      <c r="H2104" s="2">
        <f>'Moving Avg'!G2104</f>
        <v>0</v>
      </c>
      <c r="I2104" s="2">
        <f>'Moving Avg'!H2104</f>
        <v>0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  <c r="M2104" s="8">
        <f t="shared" si="320"/>
        <v>50</v>
      </c>
      <c r="N2104" s="8">
        <f t="shared" si="321"/>
        <v>0</v>
      </c>
      <c r="O2104" s="8">
        <f t="shared" si="322"/>
        <v>0</v>
      </c>
      <c r="P2104" s="8">
        <f t="shared" si="323"/>
        <v>33</v>
      </c>
      <c r="Q2104" s="9">
        <f t="shared" si="324"/>
        <v>22.45</v>
      </c>
      <c r="R2104" s="9">
        <f t="shared" si="325"/>
        <v>18.25</v>
      </c>
      <c r="S2104" s="9">
        <f t="shared" si="326"/>
        <v>22.35</v>
      </c>
      <c r="T2104" s="9">
        <f t="shared" si="327"/>
        <v>20.75</v>
      </c>
      <c r="U2104" s="8">
        <f t="shared" si="328"/>
        <v>21.016666666666669</v>
      </c>
      <c r="V2104" s="8">
        <f t="shared" si="329"/>
        <v>20.950000000000003</v>
      </c>
    </row>
    <row r="2105" spans="1:22" ht="13.5" x14ac:dyDescent="0.25">
      <c r="A2105" s="3">
        <f>RSI!A2105</f>
        <v>0</v>
      </c>
      <c r="B2105" s="2">
        <f>RSI!B2105</f>
        <v>0</v>
      </c>
      <c r="C2105" s="2">
        <f>RSI!I2105</f>
        <v>6.1198260340887316</v>
      </c>
      <c r="D2105" s="2">
        <f>MACD!E2105</f>
        <v>-4.8559301114019768E-37</v>
      </c>
      <c r="E2105" s="2">
        <f>MACD!F2105</f>
        <v>-7.1410736932382037E-37</v>
      </c>
      <c r="F2105" s="2">
        <f>'Moving Avg'!D2105</f>
        <v>0</v>
      </c>
      <c r="G2105" s="2">
        <f>'Moving Avg'!F2105</f>
        <v>0</v>
      </c>
      <c r="H2105" s="2">
        <f>'Moving Avg'!G2105</f>
        <v>0</v>
      </c>
      <c r="I2105" s="2">
        <f>'Moving Avg'!H2105</f>
        <v>0</v>
      </c>
      <c r="J2105" s="6" t="str">
        <f>OBV!F2105</f>
        <v>NEUTRAL</v>
      </c>
      <c r="K2105" s="6" t="str">
        <f>OBV!G2105</f>
        <v>NEUTRAL</v>
      </c>
      <c r="L2105" s="6" t="str">
        <f>OBV!H2105</f>
        <v>NEUTRAL</v>
      </c>
      <c r="M2105" s="8">
        <f t="shared" si="320"/>
        <v>50</v>
      </c>
      <c r="N2105" s="8">
        <f t="shared" si="321"/>
        <v>0</v>
      </c>
      <c r="O2105" s="8">
        <f t="shared" si="322"/>
        <v>0</v>
      </c>
      <c r="P2105" s="8">
        <f t="shared" si="323"/>
        <v>33</v>
      </c>
      <c r="Q2105" s="9">
        <f t="shared" si="324"/>
        <v>22.45</v>
      </c>
      <c r="R2105" s="9">
        <f t="shared" si="325"/>
        <v>18.25</v>
      </c>
      <c r="S2105" s="9">
        <f t="shared" si="326"/>
        <v>22.35</v>
      </c>
      <c r="T2105" s="9">
        <f t="shared" si="327"/>
        <v>20.75</v>
      </c>
      <c r="U2105" s="8">
        <f t="shared" si="328"/>
        <v>21.016666666666669</v>
      </c>
      <c r="V2105" s="8">
        <f t="shared" si="329"/>
        <v>20.950000000000003</v>
      </c>
    </row>
    <row r="2106" spans="1:22" ht="13.5" x14ac:dyDescent="0.25">
      <c r="A2106" s="3">
        <f>RSI!A2106</f>
        <v>0</v>
      </c>
      <c r="B2106" s="2">
        <f>RSI!B2106</f>
        <v>0</v>
      </c>
      <c r="C2106" s="2">
        <f>RSI!I2106</f>
        <v>6.1198260340887316</v>
      </c>
      <c r="D2106" s="2">
        <f>MACD!E2106</f>
        <v>-4.4962315846314601E-37</v>
      </c>
      <c r="E2106" s="2">
        <f>MACD!F2106</f>
        <v>-6.6121052715168558E-37</v>
      </c>
      <c r="F2106" s="2">
        <f>'Moving Avg'!D2106</f>
        <v>0</v>
      </c>
      <c r="G2106" s="2">
        <f>'Moving Avg'!F2106</f>
        <v>0</v>
      </c>
      <c r="H2106" s="2">
        <f>'Moving Avg'!G2106</f>
        <v>0</v>
      </c>
      <c r="I2106" s="2">
        <f>'Moving Avg'!H2106</f>
        <v>0</v>
      </c>
      <c r="J2106" s="6" t="str">
        <f>OBV!F2106</f>
        <v>NEUTRAL</v>
      </c>
      <c r="K2106" s="6" t="str">
        <f>OBV!G2106</f>
        <v>NEUTRAL</v>
      </c>
      <c r="L2106" s="6" t="str">
        <f>OBV!H2106</f>
        <v>NEUTRAL</v>
      </c>
      <c r="M2106" s="8">
        <f t="shared" si="320"/>
        <v>50</v>
      </c>
      <c r="N2106" s="8">
        <f t="shared" si="321"/>
        <v>0</v>
      </c>
      <c r="O2106" s="8">
        <f t="shared" si="322"/>
        <v>0</v>
      </c>
      <c r="P2106" s="8">
        <f t="shared" si="323"/>
        <v>33</v>
      </c>
      <c r="Q2106" s="9">
        <f t="shared" si="324"/>
        <v>22.45</v>
      </c>
      <c r="R2106" s="9">
        <f t="shared" si="325"/>
        <v>18.25</v>
      </c>
      <c r="S2106" s="9">
        <f t="shared" si="326"/>
        <v>22.35</v>
      </c>
      <c r="T2106" s="9">
        <f t="shared" si="327"/>
        <v>20.75</v>
      </c>
      <c r="U2106" s="8">
        <f t="shared" si="328"/>
        <v>21.016666666666669</v>
      </c>
      <c r="V2106" s="8">
        <f t="shared" si="329"/>
        <v>20.950000000000003</v>
      </c>
    </row>
    <row r="2107" spans="1:22" ht="13.5" x14ac:dyDescent="0.25">
      <c r="A2107" s="3">
        <f>RSI!A2107</f>
        <v>0</v>
      </c>
      <c r="B2107" s="2">
        <f>RSI!B2107</f>
        <v>0</v>
      </c>
      <c r="C2107" s="2">
        <f>RSI!I2107</f>
        <v>6.1198260340887316</v>
      </c>
      <c r="D2107" s="2">
        <f>MACD!E2107</f>
        <v>-4.1631773931772777E-37</v>
      </c>
      <c r="E2107" s="2">
        <f>MACD!F2107</f>
        <v>-6.1223196958489407E-37</v>
      </c>
      <c r="F2107" s="2">
        <f>'Moving Avg'!D2107</f>
        <v>0</v>
      </c>
      <c r="G2107" s="2">
        <f>'Moving Avg'!F2107</f>
        <v>0</v>
      </c>
      <c r="H2107" s="2">
        <f>'Moving Avg'!G2107</f>
        <v>0</v>
      </c>
      <c r="I2107" s="2">
        <f>'Moving Avg'!H2107</f>
        <v>0</v>
      </c>
      <c r="J2107" s="6" t="str">
        <f>OBV!F2107</f>
        <v>NEUTRAL</v>
      </c>
      <c r="K2107" s="6" t="str">
        <f>OBV!G2107</f>
        <v>NEUTRAL</v>
      </c>
      <c r="L2107" s="6" t="str">
        <f>OBV!H2107</f>
        <v>NEUTRAL</v>
      </c>
      <c r="M2107" s="8">
        <f t="shared" si="320"/>
        <v>50</v>
      </c>
      <c r="N2107" s="8">
        <f t="shared" si="321"/>
        <v>0</v>
      </c>
      <c r="O2107" s="8">
        <f t="shared" si="322"/>
        <v>0</v>
      </c>
      <c r="P2107" s="8">
        <f t="shared" si="323"/>
        <v>33</v>
      </c>
      <c r="Q2107" s="9">
        <f t="shared" si="324"/>
        <v>22.45</v>
      </c>
      <c r="R2107" s="9">
        <f t="shared" si="325"/>
        <v>18.25</v>
      </c>
      <c r="S2107" s="9">
        <f t="shared" si="326"/>
        <v>22.35</v>
      </c>
      <c r="T2107" s="9">
        <f t="shared" si="327"/>
        <v>20.75</v>
      </c>
      <c r="U2107" s="8">
        <f t="shared" si="328"/>
        <v>21.016666666666669</v>
      </c>
      <c r="V2107" s="8">
        <f t="shared" si="329"/>
        <v>20.950000000000003</v>
      </c>
    </row>
    <row r="2108" spans="1:22" ht="13.5" x14ac:dyDescent="0.25">
      <c r="A2108" s="3">
        <f>RSI!A2108</f>
        <v>0</v>
      </c>
      <c r="B2108" s="2">
        <f>RSI!B2108</f>
        <v>0</v>
      </c>
      <c r="C2108" s="2">
        <f>RSI!I2108</f>
        <v>6.1198260340887316</v>
      </c>
      <c r="D2108" s="2">
        <f>MACD!E2108</f>
        <v>-3.8547938825715532E-37</v>
      </c>
      <c r="E2108" s="2">
        <f>MACD!F2108</f>
        <v>-5.6688145331934641E-37</v>
      </c>
      <c r="F2108" s="2">
        <f>'Moving Avg'!D2108</f>
        <v>0</v>
      </c>
      <c r="G2108" s="2">
        <f>'Moving Avg'!F2108</f>
        <v>0</v>
      </c>
      <c r="H2108" s="2">
        <f>'Moving Avg'!G2108</f>
        <v>0</v>
      </c>
      <c r="I2108" s="2">
        <f>'Moving Avg'!H2108</f>
        <v>0</v>
      </c>
      <c r="J2108" s="6" t="str">
        <f>OBV!F2108</f>
        <v>NEUTRAL</v>
      </c>
      <c r="K2108" s="6" t="str">
        <f>OBV!G2108</f>
        <v>NEUTRAL</v>
      </c>
      <c r="L2108" s="6" t="str">
        <f>OBV!H2108</f>
        <v>NEUTRAL</v>
      </c>
      <c r="M2108" s="8">
        <f t="shared" si="320"/>
        <v>50</v>
      </c>
      <c r="N2108" s="8">
        <f t="shared" si="321"/>
        <v>0</v>
      </c>
      <c r="O2108" s="8">
        <f t="shared" si="322"/>
        <v>0</v>
      </c>
      <c r="P2108" s="8">
        <f t="shared" si="323"/>
        <v>33</v>
      </c>
      <c r="Q2108" s="9">
        <f t="shared" si="324"/>
        <v>22.45</v>
      </c>
      <c r="R2108" s="9">
        <f t="shared" si="325"/>
        <v>18.25</v>
      </c>
      <c r="S2108" s="9">
        <f t="shared" si="326"/>
        <v>22.35</v>
      </c>
      <c r="T2108" s="9">
        <f t="shared" si="327"/>
        <v>20.75</v>
      </c>
      <c r="U2108" s="8">
        <f t="shared" si="328"/>
        <v>21.016666666666669</v>
      </c>
      <c r="V2108" s="8">
        <f t="shared" si="329"/>
        <v>20.950000000000003</v>
      </c>
    </row>
    <row r="2109" spans="1:22" ht="13.5" x14ac:dyDescent="0.25">
      <c r="A2109" s="3">
        <f>RSI!A2109</f>
        <v>0</v>
      </c>
      <c r="B2109" s="2">
        <f>RSI!B2109</f>
        <v>0</v>
      </c>
      <c r="C2109" s="2">
        <f>RSI!I2109</f>
        <v>6.1198260340887316</v>
      </c>
      <c r="D2109" s="2">
        <f>MACD!E2109</f>
        <v>-3.5692535949736603E-37</v>
      </c>
      <c r="E2109" s="2">
        <f>MACD!F2109</f>
        <v>-5.2489023455495037E-37</v>
      </c>
      <c r="F2109" s="2">
        <f>'Moving Avg'!D2109</f>
        <v>0</v>
      </c>
      <c r="G2109" s="2">
        <f>'Moving Avg'!F2109</f>
        <v>0</v>
      </c>
      <c r="H2109" s="2">
        <f>'Moving Avg'!G2109</f>
        <v>0</v>
      </c>
      <c r="I2109" s="2">
        <f>'Moving Avg'!H2109</f>
        <v>0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  <c r="M2109" s="8">
        <f t="shared" si="320"/>
        <v>50</v>
      </c>
      <c r="N2109" s="8">
        <f t="shared" si="321"/>
        <v>0</v>
      </c>
      <c r="O2109" s="8">
        <f t="shared" si="322"/>
        <v>0</v>
      </c>
      <c r="P2109" s="8">
        <f t="shared" si="323"/>
        <v>33</v>
      </c>
      <c r="Q2109" s="9">
        <f t="shared" si="324"/>
        <v>22.45</v>
      </c>
      <c r="R2109" s="9">
        <f t="shared" si="325"/>
        <v>18.25</v>
      </c>
      <c r="S2109" s="9">
        <f t="shared" si="326"/>
        <v>22.35</v>
      </c>
      <c r="T2109" s="9">
        <f t="shared" si="327"/>
        <v>20.75</v>
      </c>
      <c r="U2109" s="8">
        <f t="shared" si="328"/>
        <v>21.016666666666669</v>
      </c>
      <c r="V2109" s="8">
        <f t="shared" si="329"/>
        <v>20.950000000000003</v>
      </c>
    </row>
    <row r="2110" spans="1:22" ht="13.5" x14ac:dyDescent="0.25">
      <c r="A2110" s="3">
        <f>RSI!A2110</f>
        <v>0</v>
      </c>
      <c r="B2110" s="2">
        <f>RSI!B2110</f>
        <v>0</v>
      </c>
      <c r="C2110" s="2">
        <f>RSI!I2110</f>
        <v>6.1198260340887316</v>
      </c>
      <c r="D2110" s="2">
        <f>MACD!E2110</f>
        <v>-3.3048644397904262E-37</v>
      </c>
      <c r="E2110" s="2">
        <f>MACD!F2110</f>
        <v>-4.860094764397689E-37</v>
      </c>
      <c r="F2110" s="2">
        <f>'Moving Avg'!D2110</f>
        <v>0</v>
      </c>
      <c r="G2110" s="2">
        <f>'Moving Avg'!F2110</f>
        <v>0</v>
      </c>
      <c r="H2110" s="2">
        <f>'Moving Avg'!G2110</f>
        <v>0</v>
      </c>
      <c r="I2110" s="2">
        <f>'Moving Avg'!H2110</f>
        <v>0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50</v>
      </c>
      <c r="N2110" s="8">
        <f t="shared" si="321"/>
        <v>0</v>
      </c>
      <c r="O2110" s="8">
        <f t="shared" si="322"/>
        <v>0</v>
      </c>
      <c r="P2110" s="8">
        <f t="shared" si="323"/>
        <v>33</v>
      </c>
      <c r="Q2110" s="9">
        <f t="shared" si="324"/>
        <v>22.45</v>
      </c>
      <c r="R2110" s="9">
        <f t="shared" si="325"/>
        <v>18.25</v>
      </c>
      <c r="S2110" s="9">
        <f t="shared" si="326"/>
        <v>22.35</v>
      </c>
      <c r="T2110" s="9">
        <f t="shared" si="327"/>
        <v>20.75</v>
      </c>
      <c r="U2110" s="8">
        <f t="shared" si="328"/>
        <v>21.016666666666669</v>
      </c>
      <c r="V2110" s="8">
        <f t="shared" si="329"/>
        <v>20.950000000000003</v>
      </c>
    </row>
    <row r="2111" spans="1:22" ht="13.5" x14ac:dyDescent="0.25">
      <c r="A2111" s="3">
        <f>RSI!A2111</f>
        <v>0</v>
      </c>
      <c r="B2111" s="2">
        <f>RSI!B2111</f>
        <v>0</v>
      </c>
      <c r="C2111" s="2">
        <f>RSI!I2111</f>
        <v>6.1198260340887316</v>
      </c>
      <c r="D2111" s="2">
        <f>MACD!E2111</f>
        <v>-3.0600596664726167E-37</v>
      </c>
      <c r="E2111" s="2">
        <f>MACD!F2111</f>
        <v>-4.5000877448126751E-37</v>
      </c>
      <c r="F2111" s="2">
        <f>'Moving Avg'!D2111</f>
        <v>0</v>
      </c>
      <c r="G2111" s="2">
        <f>'Moving Avg'!F2111</f>
        <v>0</v>
      </c>
      <c r="H2111" s="2">
        <f>'Moving Avg'!G2111</f>
        <v>0</v>
      </c>
      <c r="I2111" s="2">
        <f>'Moving Avg'!H2111</f>
        <v>0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50</v>
      </c>
      <c r="N2111" s="8">
        <f t="shared" si="321"/>
        <v>0</v>
      </c>
      <c r="O2111" s="8">
        <f t="shared" si="322"/>
        <v>0</v>
      </c>
      <c r="P2111" s="8">
        <f t="shared" si="323"/>
        <v>33</v>
      </c>
      <c r="Q2111" s="9">
        <f t="shared" si="324"/>
        <v>22.45</v>
      </c>
      <c r="R2111" s="9">
        <f t="shared" si="325"/>
        <v>18.25</v>
      </c>
      <c r="S2111" s="9">
        <f t="shared" si="326"/>
        <v>22.35</v>
      </c>
      <c r="T2111" s="9">
        <f t="shared" si="327"/>
        <v>20.75</v>
      </c>
      <c r="U2111" s="8">
        <f t="shared" si="328"/>
        <v>21.016666666666669</v>
      </c>
      <c r="V2111" s="8">
        <f t="shared" si="329"/>
        <v>20.950000000000003</v>
      </c>
    </row>
    <row r="2112" spans="1:22" ht="13.5" x14ac:dyDescent="0.25">
      <c r="A2112" s="3">
        <f>RSI!A2112</f>
        <v>0</v>
      </c>
      <c r="B2112" s="2">
        <f>RSI!B2112</f>
        <v>0</v>
      </c>
      <c r="C2112" s="2">
        <f>RSI!I2112</f>
        <v>6.1198260340887316</v>
      </c>
      <c r="D2112" s="2">
        <f>MACD!E2112</f>
        <v>-2.8333885800672376E-37</v>
      </c>
      <c r="E2112" s="2">
        <f>MACD!F2112</f>
        <v>-4.1667479118635882E-37</v>
      </c>
      <c r="F2112" s="2">
        <f>'Moving Avg'!D2112</f>
        <v>0</v>
      </c>
      <c r="G2112" s="2">
        <f>'Moving Avg'!F2112</f>
        <v>0</v>
      </c>
      <c r="H2112" s="2">
        <f>'Moving Avg'!G2112</f>
        <v>0</v>
      </c>
      <c r="I2112" s="2">
        <f>'Moving Avg'!H2112</f>
        <v>0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  <c r="M2112" s="8">
        <f t="shared" si="320"/>
        <v>50</v>
      </c>
      <c r="N2112" s="8">
        <f t="shared" si="321"/>
        <v>0</v>
      </c>
      <c r="O2112" s="8">
        <f t="shared" si="322"/>
        <v>0</v>
      </c>
      <c r="P2112" s="8">
        <f t="shared" si="323"/>
        <v>33</v>
      </c>
      <c r="Q2112" s="9">
        <f t="shared" si="324"/>
        <v>22.45</v>
      </c>
      <c r="R2112" s="9">
        <f t="shared" si="325"/>
        <v>18.25</v>
      </c>
      <c r="S2112" s="9">
        <f t="shared" si="326"/>
        <v>22.35</v>
      </c>
      <c r="T2112" s="9">
        <f t="shared" si="327"/>
        <v>20.75</v>
      </c>
      <c r="U2112" s="8">
        <f t="shared" si="328"/>
        <v>21.016666666666669</v>
      </c>
      <c r="V2112" s="8">
        <f t="shared" si="329"/>
        <v>20.950000000000003</v>
      </c>
    </row>
    <row r="2113" spans="1:22" ht="13.5" x14ac:dyDescent="0.25">
      <c r="A2113" s="3">
        <f>RSI!A2113</f>
        <v>0</v>
      </c>
      <c r="B2113" s="2">
        <f>RSI!B2113</f>
        <v>0</v>
      </c>
      <c r="C2113" s="2">
        <f>RSI!I2113</f>
        <v>6.1198260340887316</v>
      </c>
      <c r="D2113" s="2">
        <f>MACD!E2113</f>
        <v>-2.6235079445067015E-37</v>
      </c>
      <c r="E2113" s="2">
        <f>MACD!F2113</f>
        <v>-3.8580999183922109E-37</v>
      </c>
      <c r="F2113" s="2">
        <f>'Moving Avg'!D2113</f>
        <v>0</v>
      </c>
      <c r="G2113" s="2">
        <f>'Moving Avg'!F2113</f>
        <v>0</v>
      </c>
      <c r="H2113" s="2">
        <f>'Moving Avg'!G2113</f>
        <v>0</v>
      </c>
      <c r="I2113" s="2">
        <f>'Moving Avg'!H2113</f>
        <v>0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  <c r="M2113" s="8">
        <f t="shared" si="320"/>
        <v>50</v>
      </c>
      <c r="N2113" s="8">
        <f t="shared" si="321"/>
        <v>0</v>
      </c>
      <c r="O2113" s="8">
        <f t="shared" si="322"/>
        <v>0</v>
      </c>
      <c r="P2113" s="8">
        <f t="shared" si="323"/>
        <v>33</v>
      </c>
      <c r="Q2113" s="9">
        <f t="shared" si="324"/>
        <v>22.45</v>
      </c>
      <c r="R2113" s="9">
        <f t="shared" si="325"/>
        <v>18.25</v>
      </c>
      <c r="S2113" s="9">
        <f t="shared" si="326"/>
        <v>22.35</v>
      </c>
      <c r="T2113" s="9">
        <f t="shared" si="327"/>
        <v>20.75</v>
      </c>
      <c r="U2113" s="8">
        <f t="shared" si="328"/>
        <v>21.016666666666669</v>
      </c>
      <c r="V2113" s="8">
        <f t="shared" si="329"/>
        <v>20.950000000000003</v>
      </c>
    </row>
    <row r="2114" spans="1:22" ht="13.5" x14ac:dyDescent="0.25">
      <c r="A2114" s="3">
        <f>RSI!A2114</f>
        <v>0</v>
      </c>
      <c r="B2114" s="2">
        <f>RSI!B2114</f>
        <v>0</v>
      </c>
      <c r="C2114" s="2">
        <f>RSI!I2114</f>
        <v>6.1198260340887316</v>
      </c>
      <c r="D2114" s="2">
        <f>MACD!E2114</f>
        <v>-2.4291740226913904E-37</v>
      </c>
      <c r="E2114" s="2">
        <f>MACD!F2114</f>
        <v>-3.5723147392520474E-37</v>
      </c>
      <c r="F2114" s="2">
        <f>'Moving Avg'!D2114</f>
        <v>0</v>
      </c>
      <c r="G2114" s="2">
        <f>'Moving Avg'!F2114</f>
        <v>0</v>
      </c>
      <c r="H2114" s="2">
        <f>'Moving Avg'!G2114</f>
        <v>0</v>
      </c>
      <c r="I2114" s="2">
        <f>'Moving Avg'!H2114</f>
        <v>0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50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22.45</v>
      </c>
      <c r="R2114" s="9">
        <f t="shared" si="325"/>
        <v>18.25</v>
      </c>
      <c r="S2114" s="9">
        <f t="shared" si="326"/>
        <v>22.35</v>
      </c>
      <c r="T2114" s="9">
        <f t="shared" si="327"/>
        <v>20.75</v>
      </c>
      <c r="U2114" s="8">
        <f t="shared" si="328"/>
        <v>21.016666666666669</v>
      </c>
      <c r="V2114" s="8">
        <f t="shared" si="329"/>
        <v>20.950000000000003</v>
      </c>
    </row>
    <row r="2115" spans="1:22" ht="13.5" x14ac:dyDescent="0.25">
      <c r="A2115" s="3">
        <f>RSI!A2115</f>
        <v>0</v>
      </c>
      <c r="B2115" s="2">
        <f>RSI!B2115</f>
        <v>0</v>
      </c>
      <c r="C2115" s="2">
        <f>RSI!I2115</f>
        <v>6.1198260340887316</v>
      </c>
      <c r="D2115" s="2">
        <f>MACD!E2115</f>
        <v>-2.2492352061957318E-37</v>
      </c>
      <c r="E2115" s="2">
        <f>MACD!F2115</f>
        <v>-3.3076988326407845E-37</v>
      </c>
      <c r="F2115" s="2">
        <f>'Moving Avg'!D2115</f>
        <v>0</v>
      </c>
      <c r="G2115" s="2">
        <f>'Moving Avg'!F2115</f>
        <v>0</v>
      </c>
      <c r="H2115" s="2">
        <f>'Moving Avg'!G2115</f>
        <v>0</v>
      </c>
      <c r="I2115" s="2">
        <f>'Moving Avg'!H2115</f>
        <v>0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  <c r="M2115" s="8">
        <f t="shared" si="330"/>
        <v>50</v>
      </c>
      <c r="N2115" s="8">
        <f t="shared" si="331"/>
        <v>0</v>
      </c>
      <c r="O2115" s="8">
        <f t="shared" si="332"/>
        <v>0</v>
      </c>
      <c r="P2115" s="8">
        <f t="shared" si="333"/>
        <v>33</v>
      </c>
      <c r="Q2115" s="9">
        <f t="shared" ref="Q2115:Q2178" si="334">0.35*M2115+N2115*0.35+O2115*0.15+P2115*0.15</f>
        <v>22.45</v>
      </c>
      <c r="R2115" s="9">
        <f t="shared" ref="R2115:R2178" si="335">M2115*0.2+N2115*0.2+O2115*0.35+P2115*0.25</f>
        <v>18.25</v>
      </c>
      <c r="S2115" s="9">
        <f t="shared" ref="S2115:S2178" si="336">M2115*0.15+N2115*0.15+O2115*0.25+P2115*0.45</f>
        <v>22.35</v>
      </c>
      <c r="T2115" s="9">
        <f t="shared" ref="T2115:T2178" si="337">0.25*SUM(M2115:P2115)</f>
        <v>20.75</v>
      </c>
      <c r="U2115" s="8">
        <f t="shared" ref="U2115:U2178" si="338">SUM(Q2115:S2115)/3</f>
        <v>21.016666666666669</v>
      </c>
      <c r="V2115" s="8">
        <f t="shared" ref="V2115:V2178" si="339">SUM(Q2115:T2115)/4</f>
        <v>20.950000000000003</v>
      </c>
    </row>
    <row r="2116" spans="1:22" ht="13.5" x14ac:dyDescent="0.25">
      <c r="A2116" s="3">
        <f>RSI!A2116</f>
        <v>0</v>
      </c>
      <c r="B2116" s="2">
        <f>RSI!B2116</f>
        <v>0</v>
      </c>
      <c r="C2116" s="2">
        <f>RSI!I2116</f>
        <v>6.1198260340887316</v>
      </c>
      <c r="D2116" s="2">
        <f>MACD!E2116</f>
        <v>-2.0826251909219738E-37</v>
      </c>
      <c r="E2116" s="2">
        <f>MACD!F2116</f>
        <v>-3.0626841042970227E-37</v>
      </c>
      <c r="F2116" s="2">
        <f>'Moving Avg'!D2116</f>
        <v>0</v>
      </c>
      <c r="G2116" s="2">
        <f>'Moving Avg'!F2116</f>
        <v>0</v>
      </c>
      <c r="H2116" s="2">
        <f>'Moving Avg'!G2116</f>
        <v>0</v>
      </c>
      <c r="I2116" s="2">
        <f>'Moving Avg'!H2116</f>
        <v>0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50</v>
      </c>
      <c r="N2116" s="8">
        <f t="shared" si="331"/>
        <v>0</v>
      </c>
      <c r="O2116" s="8">
        <f t="shared" si="332"/>
        <v>0</v>
      </c>
      <c r="P2116" s="8">
        <f t="shared" si="333"/>
        <v>33</v>
      </c>
      <c r="Q2116" s="9">
        <f t="shared" si="334"/>
        <v>22.45</v>
      </c>
      <c r="R2116" s="9">
        <f t="shared" si="335"/>
        <v>18.25</v>
      </c>
      <c r="S2116" s="9">
        <f t="shared" si="336"/>
        <v>22.35</v>
      </c>
      <c r="T2116" s="9">
        <f t="shared" si="337"/>
        <v>20.75</v>
      </c>
      <c r="U2116" s="8">
        <f t="shared" si="338"/>
        <v>21.016666666666669</v>
      </c>
      <c r="V2116" s="8">
        <f t="shared" si="339"/>
        <v>20.950000000000003</v>
      </c>
    </row>
    <row r="2117" spans="1:22" ht="13.5" x14ac:dyDescent="0.25">
      <c r="A2117" s="3">
        <f>RSI!A2117</f>
        <v>0</v>
      </c>
      <c r="B2117" s="2">
        <f>RSI!B2117</f>
        <v>0</v>
      </c>
      <c r="C2117" s="2">
        <f>RSI!I2117</f>
        <v>6.1198260340887316</v>
      </c>
      <c r="D2117" s="2">
        <f>MACD!E2117</f>
        <v>-1.928356658261087E-37</v>
      </c>
      <c r="E2117" s="2">
        <f>MACD!F2117</f>
        <v>-2.8358186150898358E-37</v>
      </c>
      <c r="F2117" s="2">
        <f>'Moving Avg'!D2117</f>
        <v>0</v>
      </c>
      <c r="G2117" s="2">
        <f>'Moving Avg'!F2117</f>
        <v>0</v>
      </c>
      <c r="H2117" s="2">
        <f>'Moving Avg'!G2117</f>
        <v>0</v>
      </c>
      <c r="I2117" s="2">
        <f>'Moving Avg'!H2117</f>
        <v>0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50</v>
      </c>
      <c r="N2117" s="8">
        <f t="shared" si="331"/>
        <v>0</v>
      </c>
      <c r="O2117" s="8">
        <f t="shared" si="332"/>
        <v>0</v>
      </c>
      <c r="P2117" s="8">
        <f t="shared" si="333"/>
        <v>33</v>
      </c>
      <c r="Q2117" s="9">
        <f t="shared" si="334"/>
        <v>22.45</v>
      </c>
      <c r="R2117" s="9">
        <f t="shared" si="335"/>
        <v>18.25</v>
      </c>
      <c r="S2117" s="9">
        <f t="shared" si="336"/>
        <v>22.35</v>
      </c>
      <c r="T2117" s="9">
        <f t="shared" si="337"/>
        <v>20.75</v>
      </c>
      <c r="U2117" s="8">
        <f t="shared" si="338"/>
        <v>21.016666666666669</v>
      </c>
      <c r="V2117" s="8">
        <f t="shared" si="339"/>
        <v>20.950000000000003</v>
      </c>
    </row>
    <row r="2118" spans="1:22" ht="13.5" x14ac:dyDescent="0.25">
      <c r="A2118" s="3">
        <f>RSI!A2118</f>
        <v>0</v>
      </c>
      <c r="B2118" s="2">
        <f>RSI!B2118</f>
        <v>0</v>
      </c>
      <c r="C2118" s="2">
        <f>RSI!I2118</f>
        <v>6.1198260340887316</v>
      </c>
      <c r="D2118" s="2">
        <f>MACD!E2118</f>
        <v>-1.7855154243158214E-37</v>
      </c>
      <c r="E2118" s="2">
        <f>MACD!F2118</f>
        <v>-2.6257579769350331E-37</v>
      </c>
      <c r="F2118" s="2">
        <f>'Moving Avg'!D2118</f>
        <v>0</v>
      </c>
      <c r="G2118" s="2">
        <f>'Moving Avg'!F2118</f>
        <v>0</v>
      </c>
      <c r="H2118" s="2">
        <f>'Moving Avg'!G2118</f>
        <v>0</v>
      </c>
      <c r="I2118" s="2">
        <f>'Moving Avg'!H2118</f>
        <v>0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50</v>
      </c>
      <c r="N2118" s="8">
        <f t="shared" si="331"/>
        <v>0</v>
      </c>
      <c r="O2118" s="8">
        <f t="shared" si="332"/>
        <v>0</v>
      </c>
      <c r="P2118" s="8">
        <f t="shared" si="333"/>
        <v>33</v>
      </c>
      <c r="Q2118" s="9">
        <f t="shared" si="334"/>
        <v>22.45</v>
      </c>
      <c r="R2118" s="9">
        <f t="shared" si="335"/>
        <v>18.25</v>
      </c>
      <c r="S2118" s="9">
        <f t="shared" si="336"/>
        <v>22.35</v>
      </c>
      <c r="T2118" s="9">
        <f t="shared" si="337"/>
        <v>20.75</v>
      </c>
      <c r="U2118" s="8">
        <f t="shared" si="338"/>
        <v>21.016666666666669</v>
      </c>
      <c r="V2118" s="8">
        <f t="shared" si="339"/>
        <v>20.950000000000003</v>
      </c>
    </row>
    <row r="2119" spans="1:22" ht="13.5" x14ac:dyDescent="0.25">
      <c r="A2119" s="3">
        <f>RSI!A2119</f>
        <v>0</v>
      </c>
      <c r="B2119" s="2">
        <f>RSI!B2119</f>
        <v>0</v>
      </c>
      <c r="C2119" s="2">
        <f>RSI!I2119</f>
        <v>6.1198260340887316</v>
      </c>
      <c r="D2119" s="2">
        <f>MACD!E2119</f>
        <v>-1.6532550225146494E-37</v>
      </c>
      <c r="E2119" s="2">
        <f>MACD!F2119</f>
        <v>-2.4312573860509568E-37</v>
      </c>
      <c r="F2119" s="2">
        <f>'Moving Avg'!D2119</f>
        <v>0</v>
      </c>
      <c r="G2119" s="2">
        <f>'Moving Avg'!F2119</f>
        <v>0</v>
      </c>
      <c r="H2119" s="2">
        <f>'Moving Avg'!G2119</f>
        <v>0</v>
      </c>
      <c r="I2119" s="2">
        <f>'Moving Avg'!H2119</f>
        <v>0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  <c r="M2119" s="8">
        <f t="shared" si="330"/>
        <v>50</v>
      </c>
      <c r="N2119" s="8">
        <f t="shared" si="331"/>
        <v>0</v>
      </c>
      <c r="O2119" s="8">
        <f t="shared" si="332"/>
        <v>0</v>
      </c>
      <c r="P2119" s="8">
        <f t="shared" si="333"/>
        <v>33</v>
      </c>
      <c r="Q2119" s="9">
        <f t="shared" si="334"/>
        <v>22.45</v>
      </c>
      <c r="R2119" s="9">
        <f t="shared" si="335"/>
        <v>18.25</v>
      </c>
      <c r="S2119" s="9">
        <f t="shared" si="336"/>
        <v>22.35</v>
      </c>
      <c r="T2119" s="9">
        <f t="shared" si="337"/>
        <v>20.75</v>
      </c>
      <c r="U2119" s="8">
        <f t="shared" si="338"/>
        <v>21.016666666666669</v>
      </c>
      <c r="V2119" s="8">
        <f t="shared" si="339"/>
        <v>20.950000000000003</v>
      </c>
    </row>
    <row r="2120" spans="1:22" ht="13.5" x14ac:dyDescent="0.25">
      <c r="A2120" s="3">
        <f>RSI!A2120</f>
        <v>0</v>
      </c>
      <c r="B2120" s="2">
        <f>RSI!B2120</f>
        <v>0</v>
      </c>
      <c r="C2120" s="2">
        <f>RSI!I2120</f>
        <v>6.1198260340887316</v>
      </c>
      <c r="D2120" s="2">
        <f>MACD!E2120</f>
        <v>-1.5307916875135642E-37</v>
      </c>
      <c r="E2120" s="2">
        <f>MACD!F2120</f>
        <v>-2.2511642463434783E-37</v>
      </c>
      <c r="F2120" s="2">
        <f>'Moving Avg'!D2120</f>
        <v>0</v>
      </c>
      <c r="G2120" s="2">
        <f>'Moving Avg'!F2120</f>
        <v>0</v>
      </c>
      <c r="H2120" s="2">
        <f>'Moving Avg'!G2120</f>
        <v>0</v>
      </c>
      <c r="I2120" s="2">
        <f>'Moving Avg'!H2120</f>
        <v>0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  <c r="M2120" s="8">
        <f t="shared" si="330"/>
        <v>50</v>
      </c>
      <c r="N2120" s="8">
        <f t="shared" si="331"/>
        <v>0</v>
      </c>
      <c r="O2120" s="8">
        <f t="shared" si="332"/>
        <v>0</v>
      </c>
      <c r="P2120" s="8">
        <f t="shared" si="333"/>
        <v>33</v>
      </c>
      <c r="Q2120" s="9">
        <f t="shared" si="334"/>
        <v>22.45</v>
      </c>
      <c r="R2120" s="9">
        <f t="shared" si="335"/>
        <v>18.25</v>
      </c>
      <c r="S2120" s="9">
        <f t="shared" si="336"/>
        <v>22.35</v>
      </c>
      <c r="T2120" s="9">
        <f t="shared" si="337"/>
        <v>20.75</v>
      </c>
      <c r="U2120" s="8">
        <f t="shared" si="338"/>
        <v>21.016666666666669</v>
      </c>
      <c r="V2120" s="8">
        <f t="shared" si="339"/>
        <v>20.950000000000003</v>
      </c>
    </row>
    <row r="2121" spans="1:22" ht="13.5" x14ac:dyDescent="0.25">
      <c r="A2121" s="3">
        <f>RSI!A2121</f>
        <v>0</v>
      </c>
      <c r="B2121" s="2">
        <f>RSI!B2121</f>
        <v>0</v>
      </c>
      <c r="C2121" s="2">
        <f>RSI!I2121</f>
        <v>6.1198260340887316</v>
      </c>
      <c r="D2121" s="2">
        <f>MACD!E2121</f>
        <v>-1.4173997106607075E-37</v>
      </c>
      <c r="E2121" s="2">
        <f>MACD!F2121</f>
        <v>-2.0844113392069241E-37</v>
      </c>
      <c r="F2121" s="2">
        <f>'Moving Avg'!D2121</f>
        <v>0</v>
      </c>
      <c r="G2121" s="2">
        <f>'Moving Avg'!F2121</f>
        <v>0</v>
      </c>
      <c r="H2121" s="2">
        <f>'Moving Avg'!G2121</f>
        <v>0</v>
      </c>
      <c r="I2121" s="2">
        <f>'Moving Avg'!H2121</f>
        <v>0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  <c r="M2121" s="8">
        <f t="shared" si="330"/>
        <v>50</v>
      </c>
      <c r="N2121" s="8">
        <f t="shared" si="331"/>
        <v>0</v>
      </c>
      <c r="O2121" s="8">
        <f t="shared" si="332"/>
        <v>0</v>
      </c>
      <c r="P2121" s="8">
        <f t="shared" si="333"/>
        <v>33</v>
      </c>
      <c r="Q2121" s="9">
        <f t="shared" si="334"/>
        <v>22.45</v>
      </c>
      <c r="R2121" s="9">
        <f t="shared" si="335"/>
        <v>18.25</v>
      </c>
      <c r="S2121" s="9">
        <f t="shared" si="336"/>
        <v>22.35</v>
      </c>
      <c r="T2121" s="9">
        <f t="shared" si="337"/>
        <v>20.75</v>
      </c>
      <c r="U2121" s="8">
        <f t="shared" si="338"/>
        <v>21.016666666666669</v>
      </c>
      <c r="V2121" s="8">
        <f t="shared" si="339"/>
        <v>20.950000000000003</v>
      </c>
    </row>
    <row r="2122" spans="1:22" ht="13.5" x14ac:dyDescent="0.25">
      <c r="A2122" s="3">
        <f>RSI!A2122</f>
        <v>0</v>
      </c>
      <c r="B2122" s="2">
        <f>RSI!B2122</f>
        <v>0</v>
      </c>
      <c r="C2122" s="2">
        <f>RSI!I2122</f>
        <v>6.1198260340887316</v>
      </c>
      <c r="D2122" s="2">
        <f>MACD!E2122</f>
        <v>-1.312407139500655E-37</v>
      </c>
      <c r="E2122" s="2">
        <f>MACD!F2122</f>
        <v>-1.9300104992656707E-37</v>
      </c>
      <c r="F2122" s="2">
        <f>'Moving Avg'!D2122</f>
        <v>0</v>
      </c>
      <c r="G2122" s="2">
        <f>'Moving Avg'!F2122</f>
        <v>0</v>
      </c>
      <c r="H2122" s="2">
        <f>'Moving Avg'!G2122</f>
        <v>0</v>
      </c>
      <c r="I2122" s="2">
        <f>'Moving Avg'!H2122</f>
        <v>0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  <c r="M2122" s="8">
        <f t="shared" si="330"/>
        <v>50</v>
      </c>
      <c r="N2122" s="8">
        <f t="shared" si="331"/>
        <v>0</v>
      </c>
      <c r="O2122" s="8">
        <f t="shared" si="332"/>
        <v>0</v>
      </c>
      <c r="P2122" s="8">
        <f t="shared" si="333"/>
        <v>33</v>
      </c>
      <c r="Q2122" s="9">
        <f t="shared" si="334"/>
        <v>22.45</v>
      </c>
      <c r="R2122" s="9">
        <f t="shared" si="335"/>
        <v>18.25</v>
      </c>
      <c r="S2122" s="9">
        <f t="shared" si="336"/>
        <v>22.35</v>
      </c>
      <c r="T2122" s="9">
        <f t="shared" si="337"/>
        <v>20.75</v>
      </c>
      <c r="U2122" s="8">
        <f t="shared" si="338"/>
        <v>21.016666666666669</v>
      </c>
      <c r="V2122" s="8">
        <f t="shared" si="339"/>
        <v>20.950000000000003</v>
      </c>
    </row>
    <row r="2123" spans="1:22" ht="13.5" x14ac:dyDescent="0.25">
      <c r="A2123" s="3">
        <f>RSI!A2123</f>
        <v>0</v>
      </c>
      <c r="B2123" s="2">
        <f>RSI!B2123</f>
        <v>0</v>
      </c>
      <c r="C2123" s="2">
        <f>RSI!I2123</f>
        <v>6.1198260340887316</v>
      </c>
      <c r="D2123" s="2">
        <f>MACD!E2123</f>
        <v>-1.2151917958339399E-37</v>
      </c>
      <c r="E2123" s="2">
        <f>MACD!F2123</f>
        <v>-1.7870467585793247E-37</v>
      </c>
      <c r="F2123" s="2">
        <f>'Moving Avg'!D2123</f>
        <v>0</v>
      </c>
      <c r="G2123" s="2">
        <f>'Moving Avg'!F2123</f>
        <v>0</v>
      </c>
      <c r="H2123" s="2">
        <f>'Moving Avg'!G2123</f>
        <v>0</v>
      </c>
      <c r="I2123" s="2">
        <f>'Moving Avg'!H2123</f>
        <v>0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  <c r="M2123" s="8">
        <f t="shared" si="330"/>
        <v>50</v>
      </c>
      <c r="N2123" s="8">
        <f t="shared" si="331"/>
        <v>0</v>
      </c>
      <c r="O2123" s="8">
        <f t="shared" si="332"/>
        <v>0</v>
      </c>
      <c r="P2123" s="8">
        <f t="shared" si="333"/>
        <v>33</v>
      </c>
      <c r="Q2123" s="9">
        <f t="shared" si="334"/>
        <v>22.45</v>
      </c>
      <c r="R2123" s="9">
        <f t="shared" si="335"/>
        <v>18.25</v>
      </c>
      <c r="S2123" s="9">
        <f t="shared" si="336"/>
        <v>22.35</v>
      </c>
      <c r="T2123" s="9">
        <f t="shared" si="337"/>
        <v>20.75</v>
      </c>
      <c r="U2123" s="8">
        <f t="shared" si="338"/>
        <v>21.016666666666669</v>
      </c>
      <c r="V2123" s="8">
        <f t="shared" si="339"/>
        <v>20.950000000000003</v>
      </c>
    </row>
    <row r="2124" spans="1:22" ht="13.5" x14ac:dyDescent="0.25">
      <c r="A2124" s="3">
        <f>RSI!A2124</f>
        <v>0</v>
      </c>
      <c r="B2124" s="2">
        <f>RSI!B2124</f>
        <v>0</v>
      </c>
      <c r="C2124" s="2">
        <f>RSI!I2124</f>
        <v>6.1198260340887316</v>
      </c>
      <c r="D2124" s="2">
        <f>MACD!E2124</f>
        <v>-1.1251775887351295E-37</v>
      </c>
      <c r="E2124" s="2">
        <f>MACD!F2124</f>
        <v>-1.6546729246104858E-37</v>
      </c>
      <c r="F2124" s="2">
        <f>'Moving Avg'!D2124</f>
        <v>0</v>
      </c>
      <c r="G2124" s="2">
        <f>'Moving Avg'!F2124</f>
        <v>0</v>
      </c>
      <c r="H2124" s="2">
        <f>'Moving Avg'!G2124</f>
        <v>0</v>
      </c>
      <c r="I2124" s="2">
        <f>'Moving Avg'!H2124</f>
        <v>0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  <c r="M2124" s="8">
        <f t="shared" si="330"/>
        <v>50</v>
      </c>
      <c r="N2124" s="8">
        <f t="shared" si="331"/>
        <v>0</v>
      </c>
      <c r="O2124" s="8">
        <f t="shared" si="332"/>
        <v>0</v>
      </c>
      <c r="P2124" s="8">
        <f t="shared" si="333"/>
        <v>33</v>
      </c>
      <c r="Q2124" s="9">
        <f t="shared" si="334"/>
        <v>22.45</v>
      </c>
      <c r="R2124" s="9">
        <f t="shared" si="335"/>
        <v>18.25</v>
      </c>
      <c r="S2124" s="9">
        <f t="shared" si="336"/>
        <v>22.35</v>
      </c>
      <c r="T2124" s="9">
        <f t="shared" si="337"/>
        <v>20.75</v>
      </c>
      <c r="U2124" s="8">
        <f t="shared" si="338"/>
        <v>21.016666666666669</v>
      </c>
      <c r="V2124" s="8">
        <f t="shared" si="339"/>
        <v>20.950000000000003</v>
      </c>
    </row>
    <row r="2125" spans="1:22" ht="13.5" x14ac:dyDescent="0.25">
      <c r="A2125" s="3">
        <f>RSI!A2125</f>
        <v>0</v>
      </c>
      <c r="B2125" s="2">
        <f>RSI!B2125</f>
        <v>0</v>
      </c>
      <c r="C2125" s="2">
        <f>RSI!I2125</f>
        <v>6.1198260340887316</v>
      </c>
      <c r="D2125" s="2">
        <f>MACD!E2125</f>
        <v>-1.0418311006806754E-37</v>
      </c>
      <c r="E2125" s="2">
        <f>MACD!F2125</f>
        <v>-1.5321045598245238E-37</v>
      </c>
      <c r="F2125" s="2">
        <f>'Moving Avg'!D2125</f>
        <v>0</v>
      </c>
      <c r="G2125" s="2">
        <f>'Moving Avg'!F2125</f>
        <v>0</v>
      </c>
      <c r="H2125" s="2">
        <f>'Moving Avg'!G2125</f>
        <v>0</v>
      </c>
      <c r="I2125" s="2">
        <f>'Moving Avg'!H2125</f>
        <v>0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  <c r="M2125" s="8">
        <f t="shared" si="330"/>
        <v>50</v>
      </c>
      <c r="N2125" s="8">
        <f t="shared" si="331"/>
        <v>0</v>
      </c>
      <c r="O2125" s="8">
        <f t="shared" si="332"/>
        <v>0</v>
      </c>
      <c r="P2125" s="8">
        <f t="shared" si="333"/>
        <v>33</v>
      </c>
      <c r="Q2125" s="9">
        <f t="shared" si="334"/>
        <v>22.45</v>
      </c>
      <c r="R2125" s="9">
        <f t="shared" si="335"/>
        <v>18.25</v>
      </c>
      <c r="S2125" s="9">
        <f t="shared" si="336"/>
        <v>22.35</v>
      </c>
      <c r="T2125" s="9">
        <f t="shared" si="337"/>
        <v>20.75</v>
      </c>
      <c r="U2125" s="8">
        <f t="shared" si="338"/>
        <v>21.016666666666669</v>
      </c>
      <c r="V2125" s="8">
        <f t="shared" si="339"/>
        <v>20.950000000000003</v>
      </c>
    </row>
    <row r="2126" spans="1:22" ht="13.5" x14ac:dyDescent="0.25">
      <c r="A2126" s="3">
        <f>RSI!A2126</f>
        <v>0</v>
      </c>
      <c r="B2126" s="2">
        <f>RSI!B2126</f>
        <v>0</v>
      </c>
      <c r="C2126" s="2">
        <f>RSI!I2126</f>
        <v>6.1198260340887316</v>
      </c>
      <c r="D2126" s="2">
        <f>MACD!E2126</f>
        <v>-9.6465842655618094E-38</v>
      </c>
      <c r="E2126" s="2">
        <f>MACD!F2126</f>
        <v>-1.4186153331708553E-37</v>
      </c>
      <c r="F2126" s="2">
        <f>'Moving Avg'!D2126</f>
        <v>0</v>
      </c>
      <c r="G2126" s="2">
        <f>'Moving Avg'!F2126</f>
        <v>0</v>
      </c>
      <c r="H2126" s="2">
        <f>'Moving Avg'!G2126</f>
        <v>0</v>
      </c>
      <c r="I2126" s="2">
        <f>'Moving Avg'!H2126</f>
        <v>0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  <c r="M2126" s="8">
        <f t="shared" si="330"/>
        <v>50</v>
      </c>
      <c r="N2126" s="8">
        <f t="shared" si="331"/>
        <v>0</v>
      </c>
      <c r="O2126" s="8">
        <f t="shared" si="332"/>
        <v>0</v>
      </c>
      <c r="P2126" s="8">
        <f t="shared" si="333"/>
        <v>33</v>
      </c>
      <c r="Q2126" s="9">
        <f t="shared" si="334"/>
        <v>22.45</v>
      </c>
      <c r="R2126" s="9">
        <f t="shared" si="335"/>
        <v>18.25</v>
      </c>
      <c r="S2126" s="9">
        <f t="shared" si="336"/>
        <v>22.35</v>
      </c>
      <c r="T2126" s="9">
        <f t="shared" si="337"/>
        <v>20.75</v>
      </c>
      <c r="U2126" s="8">
        <f t="shared" si="338"/>
        <v>21.016666666666669</v>
      </c>
      <c r="V2126" s="8">
        <f t="shared" si="339"/>
        <v>20.950000000000003</v>
      </c>
    </row>
    <row r="2127" spans="1:22" ht="13.5" x14ac:dyDescent="0.25">
      <c r="A2127" s="3">
        <f>RSI!A2127</f>
        <v>0</v>
      </c>
      <c r="B2127" s="2">
        <f>RSI!B2127</f>
        <v>0</v>
      </c>
      <c r="C2127" s="2">
        <f>RSI!I2127</f>
        <v>6.1198260340887316</v>
      </c>
      <c r="D2127" s="2">
        <f>MACD!E2127</f>
        <v>-8.9320224681127863E-38</v>
      </c>
      <c r="E2127" s="2">
        <f>MACD!F2127</f>
        <v>-1.3135327158989402E-37</v>
      </c>
      <c r="F2127" s="2">
        <f>'Moving Avg'!D2127</f>
        <v>0</v>
      </c>
      <c r="G2127" s="2">
        <f>'Moving Avg'!F2127</f>
        <v>0</v>
      </c>
      <c r="H2127" s="2">
        <f>'Moving Avg'!G2127</f>
        <v>0</v>
      </c>
      <c r="I2127" s="2">
        <f>'Moving Avg'!H2127</f>
        <v>0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  <c r="M2127" s="8">
        <f t="shared" si="330"/>
        <v>50</v>
      </c>
      <c r="N2127" s="8">
        <f t="shared" si="331"/>
        <v>0</v>
      </c>
      <c r="O2127" s="8">
        <f t="shared" si="332"/>
        <v>0</v>
      </c>
      <c r="P2127" s="8">
        <f t="shared" si="333"/>
        <v>33</v>
      </c>
      <c r="Q2127" s="9">
        <f t="shared" si="334"/>
        <v>22.45</v>
      </c>
      <c r="R2127" s="9">
        <f t="shared" si="335"/>
        <v>18.25</v>
      </c>
      <c r="S2127" s="9">
        <f t="shared" si="336"/>
        <v>22.35</v>
      </c>
      <c r="T2127" s="9">
        <f t="shared" si="337"/>
        <v>20.75</v>
      </c>
      <c r="U2127" s="8">
        <f t="shared" si="338"/>
        <v>21.016666666666669</v>
      </c>
      <c r="V2127" s="8">
        <f t="shared" si="339"/>
        <v>20.950000000000003</v>
      </c>
    </row>
    <row r="2128" spans="1:22" ht="13.5" x14ac:dyDescent="0.25">
      <c r="A2128" s="3">
        <f>RSI!A2128</f>
        <v>0</v>
      </c>
      <c r="B2128" s="2">
        <f>RSI!B2128</f>
        <v>0</v>
      </c>
      <c r="C2128" s="2">
        <f>RSI!I2128</f>
        <v>6.1198260340887316</v>
      </c>
      <c r="D2128" s="2">
        <f>MACD!E2128</f>
        <v>-8.270391174178506E-38</v>
      </c>
      <c r="E2128" s="2">
        <f>MACD!F2128</f>
        <v>-1.2162339962027224E-37</v>
      </c>
      <c r="F2128" s="2">
        <f>'Moving Avg'!D2128</f>
        <v>0</v>
      </c>
      <c r="G2128" s="2">
        <f>'Moving Avg'!F2128</f>
        <v>0</v>
      </c>
      <c r="H2128" s="2">
        <f>'Moving Avg'!G2128</f>
        <v>0</v>
      </c>
      <c r="I2128" s="2">
        <f>'Moving Avg'!H2128</f>
        <v>0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  <c r="M2128" s="8">
        <f t="shared" si="330"/>
        <v>50</v>
      </c>
      <c r="N2128" s="8">
        <f t="shared" si="331"/>
        <v>0</v>
      </c>
      <c r="O2128" s="8">
        <f t="shared" si="332"/>
        <v>0</v>
      </c>
      <c r="P2128" s="8">
        <f t="shared" si="333"/>
        <v>33</v>
      </c>
      <c r="Q2128" s="9">
        <f t="shared" si="334"/>
        <v>22.45</v>
      </c>
      <c r="R2128" s="9">
        <f t="shared" si="335"/>
        <v>18.25</v>
      </c>
      <c r="S2128" s="9">
        <f t="shared" si="336"/>
        <v>22.35</v>
      </c>
      <c r="T2128" s="9">
        <f t="shared" si="337"/>
        <v>20.75</v>
      </c>
      <c r="U2128" s="8">
        <f t="shared" si="338"/>
        <v>21.016666666666669</v>
      </c>
      <c r="V2128" s="8">
        <f t="shared" si="339"/>
        <v>20.950000000000003</v>
      </c>
    </row>
    <row r="2129" spans="1:22" ht="13.5" x14ac:dyDescent="0.25">
      <c r="A2129" s="3">
        <f>RSI!A2129</f>
        <v>0</v>
      </c>
      <c r="B2129" s="2">
        <f>RSI!B2129</f>
        <v>0</v>
      </c>
      <c r="C2129" s="2">
        <f>RSI!I2129</f>
        <v>6.1198260340887316</v>
      </c>
      <c r="D2129" s="2">
        <f>MACD!E2129</f>
        <v>-7.657769605720839E-38</v>
      </c>
      <c r="E2129" s="2">
        <f>MACD!F2129</f>
        <v>-1.1261425890765946E-37</v>
      </c>
      <c r="F2129" s="2">
        <f>'Moving Avg'!D2129</f>
        <v>0</v>
      </c>
      <c r="G2129" s="2">
        <f>'Moving Avg'!F2129</f>
        <v>0</v>
      </c>
      <c r="H2129" s="2">
        <f>'Moving Avg'!G2129</f>
        <v>0</v>
      </c>
      <c r="I2129" s="2">
        <f>'Moving Avg'!H2129</f>
        <v>0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  <c r="M2129" s="8">
        <f t="shared" si="330"/>
        <v>50</v>
      </c>
      <c r="N2129" s="8">
        <f t="shared" si="331"/>
        <v>0</v>
      </c>
      <c r="O2129" s="8">
        <f t="shared" si="332"/>
        <v>0</v>
      </c>
      <c r="P2129" s="8">
        <f t="shared" si="333"/>
        <v>33</v>
      </c>
      <c r="Q2129" s="9">
        <f t="shared" si="334"/>
        <v>22.45</v>
      </c>
      <c r="R2129" s="9">
        <f t="shared" si="335"/>
        <v>18.25</v>
      </c>
      <c r="S2129" s="9">
        <f t="shared" si="336"/>
        <v>22.35</v>
      </c>
      <c r="T2129" s="9">
        <f t="shared" si="337"/>
        <v>20.75</v>
      </c>
      <c r="U2129" s="8">
        <f t="shared" si="338"/>
        <v>21.016666666666669</v>
      </c>
      <c r="V2129" s="8">
        <f t="shared" si="339"/>
        <v>20.950000000000003</v>
      </c>
    </row>
    <row r="2130" spans="1:22" ht="13.5" x14ac:dyDescent="0.25">
      <c r="A2130" s="3">
        <f>RSI!A2130</f>
        <v>0</v>
      </c>
      <c r="B2130" s="2">
        <f>RSI!B2130</f>
        <v>0</v>
      </c>
      <c r="C2130" s="2">
        <f>RSI!I2130</f>
        <v>6.1198260340887316</v>
      </c>
      <c r="D2130" s="2">
        <f>MACD!E2130</f>
        <v>-7.0905274127044808E-38</v>
      </c>
      <c r="E2130" s="2">
        <f>MACD!F2130</f>
        <v>-1.0427246195153653E-37</v>
      </c>
      <c r="F2130" s="2">
        <f>'Moving Avg'!D2130</f>
        <v>0</v>
      </c>
      <c r="G2130" s="2">
        <f>'Moving Avg'!F2130</f>
        <v>0</v>
      </c>
      <c r="H2130" s="2">
        <f>'Moving Avg'!G2130</f>
        <v>0</v>
      </c>
      <c r="I2130" s="2">
        <f>'Moving Avg'!H2130</f>
        <v>0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  <c r="M2130" s="8">
        <f t="shared" si="330"/>
        <v>50</v>
      </c>
      <c r="N2130" s="8">
        <f t="shared" si="331"/>
        <v>0</v>
      </c>
      <c r="O2130" s="8">
        <f t="shared" si="332"/>
        <v>0</v>
      </c>
      <c r="P2130" s="8">
        <f t="shared" si="333"/>
        <v>33</v>
      </c>
      <c r="Q2130" s="9">
        <f t="shared" si="334"/>
        <v>22.45</v>
      </c>
      <c r="R2130" s="9">
        <f t="shared" si="335"/>
        <v>18.25</v>
      </c>
      <c r="S2130" s="9">
        <f t="shared" si="336"/>
        <v>22.35</v>
      </c>
      <c r="T2130" s="9">
        <f t="shared" si="337"/>
        <v>20.75</v>
      </c>
      <c r="U2130" s="8">
        <f t="shared" si="338"/>
        <v>21.016666666666669</v>
      </c>
      <c r="V2130" s="8">
        <f t="shared" si="339"/>
        <v>20.950000000000003</v>
      </c>
    </row>
    <row r="2131" spans="1:22" ht="13.5" x14ac:dyDescent="0.25">
      <c r="A2131" s="3">
        <f>RSI!A2131</f>
        <v>0</v>
      </c>
      <c r="B2131" s="2">
        <f>RSI!B2131</f>
        <v>0</v>
      </c>
      <c r="C2131" s="2">
        <f>RSI!I2131</f>
        <v>6.1198260340887316</v>
      </c>
      <c r="D2131" s="2">
        <f>MACD!E2131</f>
        <v>-6.5653031599115568E-38</v>
      </c>
      <c r="E2131" s="2">
        <f>MACD!F2131</f>
        <v>-9.6548575881052334E-38</v>
      </c>
      <c r="F2131" s="2">
        <f>'Moving Avg'!D2131</f>
        <v>0</v>
      </c>
      <c r="G2131" s="2">
        <f>'Moving Avg'!F2131</f>
        <v>0</v>
      </c>
      <c r="H2131" s="2">
        <f>'Moving Avg'!G2131</f>
        <v>0</v>
      </c>
      <c r="I2131" s="2">
        <f>'Moving Avg'!H2131</f>
        <v>0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  <c r="M2131" s="8">
        <f t="shared" si="330"/>
        <v>50</v>
      </c>
      <c r="N2131" s="8">
        <f t="shared" si="331"/>
        <v>0</v>
      </c>
      <c r="O2131" s="8">
        <f t="shared" si="332"/>
        <v>0</v>
      </c>
      <c r="P2131" s="8">
        <f t="shared" si="333"/>
        <v>33</v>
      </c>
      <c r="Q2131" s="9">
        <f t="shared" si="334"/>
        <v>22.45</v>
      </c>
      <c r="R2131" s="9">
        <f t="shared" si="335"/>
        <v>18.25</v>
      </c>
      <c r="S2131" s="9">
        <f t="shared" si="336"/>
        <v>22.35</v>
      </c>
      <c r="T2131" s="9">
        <f t="shared" si="337"/>
        <v>20.75</v>
      </c>
      <c r="U2131" s="8">
        <f t="shared" si="338"/>
        <v>21.016666666666669</v>
      </c>
      <c r="V2131" s="8">
        <f t="shared" si="339"/>
        <v>20.950000000000003</v>
      </c>
    </row>
    <row r="2132" spans="1:22" ht="13.5" x14ac:dyDescent="0.25">
      <c r="A2132" s="3">
        <f>RSI!A2132</f>
        <v>0</v>
      </c>
      <c r="B2132" s="2">
        <f>RSI!B2132</f>
        <v>0</v>
      </c>
      <c r="C2132" s="2">
        <f>RSI!I2132</f>
        <v>6.1198260340887316</v>
      </c>
      <c r="D2132" s="2">
        <f>MACD!E2132</f>
        <v>-6.0789844073255156E-38</v>
      </c>
      <c r="E2132" s="2">
        <f>MACD!F2132</f>
        <v>-8.9396829519492909E-38</v>
      </c>
      <c r="F2132" s="2">
        <f>'Moving Avg'!D2132</f>
        <v>0</v>
      </c>
      <c r="G2132" s="2">
        <f>'Moving Avg'!F2132</f>
        <v>0</v>
      </c>
      <c r="H2132" s="2">
        <f>'Moving Avg'!G2132</f>
        <v>0</v>
      </c>
      <c r="I2132" s="2">
        <f>'Moving Avg'!H2132</f>
        <v>0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  <c r="M2132" s="8">
        <f t="shared" si="330"/>
        <v>50</v>
      </c>
      <c r="N2132" s="8">
        <f t="shared" si="331"/>
        <v>0</v>
      </c>
      <c r="O2132" s="8">
        <f t="shared" si="332"/>
        <v>0</v>
      </c>
      <c r="P2132" s="8">
        <f t="shared" si="333"/>
        <v>33</v>
      </c>
      <c r="Q2132" s="9">
        <f t="shared" si="334"/>
        <v>22.45</v>
      </c>
      <c r="R2132" s="9">
        <f t="shared" si="335"/>
        <v>18.25</v>
      </c>
      <c r="S2132" s="9">
        <f t="shared" si="336"/>
        <v>22.35</v>
      </c>
      <c r="T2132" s="9">
        <f t="shared" si="337"/>
        <v>20.75</v>
      </c>
      <c r="U2132" s="8">
        <f t="shared" si="338"/>
        <v>21.016666666666669</v>
      </c>
      <c r="V2132" s="8">
        <f t="shared" si="339"/>
        <v>20.950000000000003</v>
      </c>
    </row>
    <row r="2133" spans="1:22" ht="13.5" x14ac:dyDescent="0.25">
      <c r="A2133" s="3">
        <f>RSI!A2133</f>
        <v>0</v>
      </c>
      <c r="B2133" s="2">
        <f>RSI!B2133</f>
        <v>0</v>
      </c>
      <c r="C2133" s="2">
        <f>RSI!I2133</f>
        <v>6.1198260340887316</v>
      </c>
      <c r="D2133" s="2">
        <f>MACD!E2133</f>
        <v>-5.628689266042144E-38</v>
      </c>
      <c r="E2133" s="2">
        <f>MACD!F2133</f>
        <v>-8.2774842147678625E-38</v>
      </c>
      <c r="F2133" s="2">
        <f>'Moving Avg'!D2133</f>
        <v>0</v>
      </c>
      <c r="G2133" s="2">
        <f>'Moving Avg'!F2133</f>
        <v>0</v>
      </c>
      <c r="H2133" s="2">
        <f>'Moving Avg'!G2133</f>
        <v>0</v>
      </c>
      <c r="I2133" s="2">
        <f>'Moving Avg'!H2133</f>
        <v>0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  <c r="M2133" s="8">
        <f t="shared" si="330"/>
        <v>50</v>
      </c>
      <c r="N2133" s="8">
        <f t="shared" si="331"/>
        <v>0</v>
      </c>
      <c r="O2133" s="8">
        <f t="shared" si="332"/>
        <v>0</v>
      </c>
      <c r="P2133" s="8">
        <f t="shared" si="333"/>
        <v>33</v>
      </c>
      <c r="Q2133" s="9">
        <f t="shared" si="334"/>
        <v>22.45</v>
      </c>
      <c r="R2133" s="9">
        <f t="shared" si="335"/>
        <v>18.25</v>
      </c>
      <c r="S2133" s="9">
        <f t="shared" si="336"/>
        <v>22.35</v>
      </c>
      <c r="T2133" s="9">
        <f t="shared" si="337"/>
        <v>20.75</v>
      </c>
      <c r="U2133" s="8">
        <f t="shared" si="338"/>
        <v>21.016666666666669</v>
      </c>
      <c r="V2133" s="8">
        <f t="shared" si="339"/>
        <v>20.950000000000003</v>
      </c>
    </row>
    <row r="2134" spans="1:22" ht="13.5" x14ac:dyDescent="0.25">
      <c r="A2134" s="3">
        <f>RSI!A2134</f>
        <v>0</v>
      </c>
      <c r="B2134" s="2">
        <f>RSI!B2134</f>
        <v>0</v>
      </c>
      <c r="C2134" s="2">
        <f>RSI!I2134</f>
        <v>6.1198260340887316</v>
      </c>
      <c r="D2134" s="2">
        <f>MACD!E2134</f>
        <v>-5.2117493204093926E-38</v>
      </c>
      <c r="E2134" s="2">
        <f>MACD!F2134</f>
        <v>-7.6643372358961696E-38</v>
      </c>
      <c r="F2134" s="2">
        <f>'Moving Avg'!D2134</f>
        <v>0</v>
      </c>
      <c r="G2134" s="2">
        <f>'Moving Avg'!F2134</f>
        <v>0</v>
      </c>
      <c r="H2134" s="2">
        <f>'Moving Avg'!G2134</f>
        <v>0</v>
      </c>
      <c r="I2134" s="2">
        <f>'Moving Avg'!H2134</f>
        <v>0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  <c r="M2134" s="8">
        <f t="shared" si="330"/>
        <v>50</v>
      </c>
      <c r="N2134" s="8">
        <f t="shared" si="331"/>
        <v>0</v>
      </c>
      <c r="O2134" s="8">
        <f t="shared" si="332"/>
        <v>0</v>
      </c>
      <c r="P2134" s="8">
        <f t="shared" si="333"/>
        <v>33</v>
      </c>
      <c r="Q2134" s="9">
        <f t="shared" si="334"/>
        <v>22.45</v>
      </c>
      <c r="R2134" s="9">
        <f t="shared" si="335"/>
        <v>18.25</v>
      </c>
      <c r="S2134" s="9">
        <f t="shared" si="336"/>
        <v>22.35</v>
      </c>
      <c r="T2134" s="9">
        <f t="shared" si="337"/>
        <v>20.75</v>
      </c>
      <c r="U2134" s="8">
        <f t="shared" si="338"/>
        <v>21.016666666666669</v>
      </c>
      <c r="V2134" s="8">
        <f t="shared" si="339"/>
        <v>20.950000000000003</v>
      </c>
    </row>
    <row r="2135" spans="1:22" ht="13.5" x14ac:dyDescent="0.25">
      <c r="A2135" s="3">
        <f>RSI!A2135</f>
        <v>0</v>
      </c>
      <c r="B2135" s="2">
        <f>RSI!B2135</f>
        <v>0</v>
      </c>
      <c r="C2135" s="2">
        <f>RSI!I2135</f>
        <v>6.1198260340887316</v>
      </c>
      <c r="D2135" s="2">
        <f>MACD!E2135</f>
        <v>-4.8256938151938822E-38</v>
      </c>
      <c r="E2135" s="2">
        <f>MACD!F2135</f>
        <v>-7.0966085517557117E-38</v>
      </c>
      <c r="F2135" s="2">
        <f>'Moving Avg'!D2135</f>
        <v>0</v>
      </c>
      <c r="G2135" s="2">
        <f>'Moving Avg'!F2135</f>
        <v>0</v>
      </c>
      <c r="H2135" s="2">
        <f>'Moving Avg'!G2135</f>
        <v>0</v>
      </c>
      <c r="I2135" s="2">
        <f>'Moving Avg'!H2135</f>
        <v>0</v>
      </c>
      <c r="J2135" s="6" t="str">
        <f>OBV!F2135</f>
        <v>NEUTRAL</v>
      </c>
      <c r="K2135" s="6" t="str">
        <f>OBV!G2135</f>
        <v>NEUTRAL</v>
      </c>
      <c r="L2135" s="6" t="str">
        <f>OBV!H2135</f>
        <v>NEUTRAL</v>
      </c>
      <c r="M2135" s="8">
        <f t="shared" si="330"/>
        <v>50</v>
      </c>
      <c r="N2135" s="8">
        <f t="shared" si="331"/>
        <v>0</v>
      </c>
      <c r="O2135" s="8">
        <f t="shared" si="332"/>
        <v>0</v>
      </c>
      <c r="P2135" s="8">
        <f t="shared" si="333"/>
        <v>33</v>
      </c>
      <c r="Q2135" s="9">
        <f t="shared" si="334"/>
        <v>22.45</v>
      </c>
      <c r="R2135" s="9">
        <f t="shared" si="335"/>
        <v>18.25</v>
      </c>
      <c r="S2135" s="9">
        <f t="shared" si="336"/>
        <v>22.35</v>
      </c>
      <c r="T2135" s="9">
        <f t="shared" si="337"/>
        <v>20.75</v>
      </c>
      <c r="U2135" s="8">
        <f t="shared" si="338"/>
        <v>21.016666666666669</v>
      </c>
      <c r="V2135" s="8">
        <f t="shared" si="339"/>
        <v>20.950000000000003</v>
      </c>
    </row>
    <row r="2136" spans="1:22" ht="13.5" x14ac:dyDescent="0.25">
      <c r="A2136" s="3">
        <f>RSI!A2136</f>
        <v>0</v>
      </c>
      <c r="B2136" s="2">
        <f>RSI!B2136</f>
        <v>0</v>
      </c>
      <c r="C2136" s="2">
        <f>RSI!I2136</f>
        <v>6.1198260340887316</v>
      </c>
      <c r="D2136" s="2">
        <f>MACD!E2136</f>
        <v>-4.4682350140684094E-38</v>
      </c>
      <c r="E2136" s="2">
        <f>MACD!F2136</f>
        <v>-6.5709338442182518E-38</v>
      </c>
      <c r="F2136" s="2">
        <f>'Moving Avg'!D2136</f>
        <v>0</v>
      </c>
      <c r="G2136" s="2">
        <f>'Moving Avg'!F2136</f>
        <v>0</v>
      </c>
      <c r="H2136" s="2">
        <f>'Moving Avg'!G2136</f>
        <v>0</v>
      </c>
      <c r="I2136" s="2">
        <f>'Moving Avg'!H2136</f>
        <v>0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  <c r="M2136" s="8">
        <f t="shared" si="330"/>
        <v>50</v>
      </c>
      <c r="N2136" s="8">
        <f t="shared" si="331"/>
        <v>0</v>
      </c>
      <c r="O2136" s="8">
        <f t="shared" si="332"/>
        <v>0</v>
      </c>
      <c r="P2136" s="8">
        <f t="shared" si="333"/>
        <v>33</v>
      </c>
      <c r="Q2136" s="9">
        <f t="shared" si="334"/>
        <v>22.45</v>
      </c>
      <c r="R2136" s="9">
        <f t="shared" si="335"/>
        <v>18.25</v>
      </c>
      <c r="S2136" s="9">
        <f t="shared" si="336"/>
        <v>22.35</v>
      </c>
      <c r="T2136" s="9">
        <f t="shared" si="337"/>
        <v>20.75</v>
      </c>
      <c r="U2136" s="8">
        <f t="shared" si="338"/>
        <v>21.016666666666669</v>
      </c>
      <c r="V2136" s="8">
        <f t="shared" si="339"/>
        <v>20.950000000000003</v>
      </c>
    </row>
    <row r="2137" spans="1:22" ht="13.5" x14ac:dyDescent="0.25">
      <c r="A2137" s="3">
        <f>RSI!A2137</f>
        <v>0</v>
      </c>
      <c r="B2137" s="2">
        <f>RSI!B2137</f>
        <v>0</v>
      </c>
      <c r="C2137" s="2">
        <f>RSI!I2137</f>
        <v>6.1198260340887316</v>
      </c>
      <c r="D2137" s="2">
        <f>MACD!E2137</f>
        <v>-4.1372546426559345E-38</v>
      </c>
      <c r="E2137" s="2">
        <f>MACD!F2137</f>
        <v>-6.0841980039057878E-38</v>
      </c>
      <c r="F2137" s="2">
        <f>'Moving Avg'!D2137</f>
        <v>0</v>
      </c>
      <c r="G2137" s="2">
        <f>'Moving Avg'!F2137</f>
        <v>0</v>
      </c>
      <c r="H2137" s="2">
        <f>'Moving Avg'!G2137</f>
        <v>0</v>
      </c>
      <c r="I2137" s="2">
        <f>'Moving Avg'!H2137</f>
        <v>0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  <c r="M2137" s="8">
        <f t="shared" si="330"/>
        <v>50</v>
      </c>
      <c r="N2137" s="8">
        <f t="shared" si="331"/>
        <v>0</v>
      </c>
      <c r="O2137" s="8">
        <f t="shared" si="332"/>
        <v>0</v>
      </c>
      <c r="P2137" s="8">
        <f t="shared" si="333"/>
        <v>33</v>
      </c>
      <c r="Q2137" s="9">
        <f t="shared" si="334"/>
        <v>22.45</v>
      </c>
      <c r="R2137" s="9">
        <f t="shared" si="335"/>
        <v>18.25</v>
      </c>
      <c r="S2137" s="9">
        <f t="shared" si="336"/>
        <v>22.35</v>
      </c>
      <c r="T2137" s="9">
        <f t="shared" si="337"/>
        <v>20.75</v>
      </c>
      <c r="U2137" s="8">
        <f t="shared" si="338"/>
        <v>21.016666666666669</v>
      </c>
      <c r="V2137" s="8">
        <f t="shared" si="339"/>
        <v>20.950000000000003</v>
      </c>
    </row>
    <row r="2138" spans="1:22" ht="13.5" x14ac:dyDescent="0.25">
      <c r="A2138" s="3">
        <f>RSI!A2138</f>
        <v>0</v>
      </c>
      <c r="B2138" s="2">
        <f>RSI!B2138</f>
        <v>0</v>
      </c>
      <c r="C2138" s="2">
        <f>RSI!I2138</f>
        <v>6.1198260340887316</v>
      </c>
      <c r="D2138" s="2">
        <f>MACD!E2138</f>
        <v>-3.8307913357925317E-38</v>
      </c>
      <c r="E2138" s="2">
        <f>MACD!F2138</f>
        <v>-5.6335166702831367E-38</v>
      </c>
      <c r="F2138" s="2">
        <f>'Moving Avg'!D2138</f>
        <v>0</v>
      </c>
      <c r="G2138" s="2">
        <f>'Moving Avg'!F2138</f>
        <v>0</v>
      </c>
      <c r="H2138" s="2">
        <f>'Moving Avg'!G2138</f>
        <v>0</v>
      </c>
      <c r="I2138" s="2">
        <f>'Moving Avg'!H2138</f>
        <v>0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50</v>
      </c>
      <c r="N2138" s="8">
        <f t="shared" si="331"/>
        <v>0</v>
      </c>
      <c r="O2138" s="8">
        <f t="shared" si="332"/>
        <v>0</v>
      </c>
      <c r="P2138" s="8">
        <f t="shared" si="333"/>
        <v>33</v>
      </c>
      <c r="Q2138" s="9">
        <f t="shared" si="334"/>
        <v>22.45</v>
      </c>
      <c r="R2138" s="9">
        <f t="shared" si="335"/>
        <v>18.25</v>
      </c>
      <c r="S2138" s="9">
        <f t="shared" si="336"/>
        <v>22.35</v>
      </c>
      <c r="T2138" s="9">
        <f t="shared" si="337"/>
        <v>20.75</v>
      </c>
      <c r="U2138" s="8">
        <f t="shared" si="338"/>
        <v>21.016666666666669</v>
      </c>
      <c r="V2138" s="8">
        <f t="shared" si="339"/>
        <v>20.950000000000003</v>
      </c>
    </row>
    <row r="2139" spans="1:22" ht="13.5" x14ac:dyDescent="0.25">
      <c r="A2139" s="3">
        <f>RSI!A2139</f>
        <v>0</v>
      </c>
      <c r="B2139" s="2">
        <f>RSI!B2139</f>
        <v>0</v>
      </c>
      <c r="C2139" s="2">
        <f>RSI!I2139</f>
        <v>6.1198260340887316</v>
      </c>
      <c r="D2139" s="2">
        <f>MACD!E2139</f>
        <v>-3.5470290146227145E-38</v>
      </c>
      <c r="E2139" s="2">
        <f>MACD!F2139</f>
        <v>-5.2162191391510521E-38</v>
      </c>
      <c r="F2139" s="2">
        <f>'Moving Avg'!D2139</f>
        <v>0</v>
      </c>
      <c r="G2139" s="2">
        <f>'Moving Avg'!F2139</f>
        <v>0</v>
      </c>
      <c r="H2139" s="2">
        <f>'Moving Avg'!G2139</f>
        <v>0</v>
      </c>
      <c r="I2139" s="2">
        <f>'Moving Avg'!H2139</f>
        <v>0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50</v>
      </c>
      <c r="N2139" s="8">
        <f t="shared" si="331"/>
        <v>0</v>
      </c>
      <c r="O2139" s="8">
        <f t="shared" si="332"/>
        <v>0</v>
      </c>
      <c r="P2139" s="8">
        <f t="shared" si="333"/>
        <v>33</v>
      </c>
      <c r="Q2139" s="9">
        <f t="shared" si="334"/>
        <v>22.45</v>
      </c>
      <c r="R2139" s="9">
        <f t="shared" si="335"/>
        <v>18.25</v>
      </c>
      <c r="S2139" s="9">
        <f t="shared" si="336"/>
        <v>22.35</v>
      </c>
      <c r="T2139" s="9">
        <f t="shared" si="337"/>
        <v>20.75</v>
      </c>
      <c r="U2139" s="8">
        <f t="shared" si="338"/>
        <v>21.016666666666669</v>
      </c>
      <c r="V2139" s="8">
        <f t="shared" si="339"/>
        <v>20.950000000000003</v>
      </c>
    </row>
    <row r="2140" spans="1:22" ht="13.5" x14ac:dyDescent="0.25">
      <c r="A2140" s="3">
        <f>RSI!A2140</f>
        <v>0</v>
      </c>
      <c r="B2140" s="2">
        <f>RSI!B2140</f>
        <v>0</v>
      </c>
      <c r="C2140" s="2">
        <f>RSI!I2140</f>
        <v>6.1198260340887316</v>
      </c>
      <c r="D2140" s="2">
        <f>MACD!E2140</f>
        <v>-3.2842861246506615E-38</v>
      </c>
      <c r="E2140" s="2">
        <f>MACD!F2140</f>
        <v>-4.8298325362509744E-38</v>
      </c>
      <c r="F2140" s="2">
        <f>'Moving Avg'!D2140</f>
        <v>0</v>
      </c>
      <c r="G2140" s="2">
        <f>'Moving Avg'!F2140</f>
        <v>0</v>
      </c>
      <c r="H2140" s="2">
        <f>'Moving Avg'!G2140</f>
        <v>0</v>
      </c>
      <c r="I2140" s="2">
        <f>'Moving Avg'!H2140</f>
        <v>0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50</v>
      </c>
      <c r="N2140" s="8">
        <f t="shared" si="331"/>
        <v>0</v>
      </c>
      <c r="O2140" s="8">
        <f t="shared" si="332"/>
        <v>0</v>
      </c>
      <c r="P2140" s="8">
        <f t="shared" si="333"/>
        <v>33</v>
      </c>
      <c r="Q2140" s="9">
        <f t="shared" si="334"/>
        <v>22.45</v>
      </c>
      <c r="R2140" s="9">
        <f t="shared" si="335"/>
        <v>18.25</v>
      </c>
      <c r="S2140" s="9">
        <f t="shared" si="336"/>
        <v>22.35</v>
      </c>
      <c r="T2140" s="9">
        <f t="shared" si="337"/>
        <v>20.75</v>
      </c>
      <c r="U2140" s="8">
        <f t="shared" si="338"/>
        <v>21.016666666666669</v>
      </c>
      <c r="V2140" s="8">
        <f t="shared" si="339"/>
        <v>20.950000000000003</v>
      </c>
    </row>
    <row r="2141" spans="1:22" ht="13.5" x14ac:dyDescent="0.25">
      <c r="A2141" s="3">
        <f>RSI!A2141</f>
        <v>0</v>
      </c>
      <c r="B2141" s="2">
        <f>RSI!B2141</f>
        <v>0</v>
      </c>
      <c r="C2141" s="2">
        <f>RSI!I2141</f>
        <v>6.1198260340887316</v>
      </c>
      <c r="D2141" s="2">
        <f>MACD!E2141</f>
        <v>-3.0410056709728347E-38</v>
      </c>
      <c r="E2141" s="2">
        <f>MACD!F2141</f>
        <v>-4.4720671631953464E-38</v>
      </c>
      <c r="F2141" s="2">
        <f>'Moving Avg'!D2141</f>
        <v>0</v>
      </c>
      <c r="G2141" s="2">
        <f>'Moving Avg'!F2141</f>
        <v>0</v>
      </c>
      <c r="H2141" s="2">
        <f>'Moving Avg'!G2141</f>
        <v>0</v>
      </c>
      <c r="I2141" s="2">
        <f>'Moving Avg'!H2141</f>
        <v>0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50</v>
      </c>
      <c r="N2141" s="8">
        <f t="shared" si="331"/>
        <v>0</v>
      </c>
      <c r="O2141" s="8">
        <f t="shared" si="332"/>
        <v>0</v>
      </c>
      <c r="P2141" s="8">
        <f t="shared" si="333"/>
        <v>33</v>
      </c>
      <c r="Q2141" s="9">
        <f t="shared" si="334"/>
        <v>22.45</v>
      </c>
      <c r="R2141" s="9">
        <f t="shared" si="335"/>
        <v>18.25</v>
      </c>
      <c r="S2141" s="9">
        <f t="shared" si="336"/>
        <v>22.35</v>
      </c>
      <c r="T2141" s="9">
        <f t="shared" si="337"/>
        <v>20.75</v>
      </c>
      <c r="U2141" s="8">
        <f t="shared" si="338"/>
        <v>21.016666666666669</v>
      </c>
      <c r="V2141" s="8">
        <f t="shared" si="339"/>
        <v>20.950000000000003</v>
      </c>
    </row>
    <row r="2142" spans="1:22" ht="13.5" x14ac:dyDescent="0.25">
      <c r="A2142" s="3">
        <f>RSI!A2142</f>
        <v>0</v>
      </c>
      <c r="B2142" s="2">
        <f>RSI!B2142</f>
        <v>0</v>
      </c>
      <c r="C2142" s="2">
        <f>RSI!I2142</f>
        <v>6.1198260340887316</v>
      </c>
      <c r="D2142" s="2">
        <f>MACD!E2142</f>
        <v>-2.8157459916415136E-38</v>
      </c>
      <c r="E2142" s="2">
        <f>MACD!F2142</f>
        <v>-4.14080292888458E-38</v>
      </c>
      <c r="F2142" s="2">
        <f>'Moving Avg'!D2142</f>
        <v>0</v>
      </c>
      <c r="G2142" s="2">
        <f>'Moving Avg'!F2142</f>
        <v>0</v>
      </c>
      <c r="H2142" s="2">
        <f>'Moving Avg'!G2142</f>
        <v>0</v>
      </c>
      <c r="I2142" s="2">
        <f>'Moving Avg'!H2142</f>
        <v>0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50</v>
      </c>
      <c r="N2142" s="8">
        <f t="shared" si="331"/>
        <v>0</v>
      </c>
      <c r="O2142" s="8">
        <f t="shared" si="332"/>
        <v>0</v>
      </c>
      <c r="P2142" s="8">
        <f t="shared" si="333"/>
        <v>33</v>
      </c>
      <c r="Q2142" s="9">
        <f t="shared" si="334"/>
        <v>22.45</v>
      </c>
      <c r="R2142" s="9">
        <f t="shared" si="335"/>
        <v>18.25</v>
      </c>
      <c r="S2142" s="9">
        <f t="shared" si="336"/>
        <v>22.35</v>
      </c>
      <c r="T2142" s="9">
        <f t="shared" si="337"/>
        <v>20.75</v>
      </c>
      <c r="U2142" s="8">
        <f t="shared" si="338"/>
        <v>21.016666666666669</v>
      </c>
      <c r="V2142" s="8">
        <f t="shared" si="339"/>
        <v>20.950000000000003</v>
      </c>
    </row>
    <row r="2143" spans="1:22" ht="13.5" x14ac:dyDescent="0.25">
      <c r="A2143" s="3">
        <f>RSI!A2143</f>
        <v>0</v>
      </c>
      <c r="B2143" s="2">
        <f>RSI!B2143</f>
        <v>0</v>
      </c>
      <c r="C2143" s="2">
        <f>RSI!I2143</f>
        <v>6.1198260340887316</v>
      </c>
      <c r="D2143" s="2">
        <f>MACD!E2143</f>
        <v>-2.6071722144828831E-38</v>
      </c>
      <c r="E2143" s="2">
        <f>MACD!F2143</f>
        <v>-3.8340767860042412E-38</v>
      </c>
      <c r="F2143" s="2">
        <f>'Moving Avg'!D2143</f>
        <v>0</v>
      </c>
      <c r="G2143" s="2">
        <f>'Moving Avg'!F2143</f>
        <v>0</v>
      </c>
      <c r="H2143" s="2">
        <f>'Moving Avg'!G2143</f>
        <v>0</v>
      </c>
      <c r="I2143" s="2">
        <f>'Moving Avg'!H2143</f>
        <v>0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50</v>
      </c>
      <c r="N2143" s="8">
        <f t="shared" si="331"/>
        <v>0</v>
      </c>
      <c r="O2143" s="8">
        <f t="shared" si="332"/>
        <v>0</v>
      </c>
      <c r="P2143" s="8">
        <f t="shared" si="333"/>
        <v>33</v>
      </c>
      <c r="Q2143" s="9">
        <f t="shared" si="334"/>
        <v>22.45</v>
      </c>
      <c r="R2143" s="9">
        <f t="shared" si="335"/>
        <v>18.25</v>
      </c>
      <c r="S2143" s="9">
        <f t="shared" si="336"/>
        <v>22.35</v>
      </c>
      <c r="T2143" s="9">
        <f t="shared" si="337"/>
        <v>20.75</v>
      </c>
      <c r="U2143" s="8">
        <f t="shared" si="338"/>
        <v>21.016666666666669</v>
      </c>
      <c r="V2143" s="8">
        <f t="shared" si="339"/>
        <v>20.950000000000003</v>
      </c>
    </row>
    <row r="2144" spans="1:22" ht="13.5" x14ac:dyDescent="0.25">
      <c r="A2144" s="3">
        <f>RSI!A2144</f>
        <v>0</v>
      </c>
      <c r="B2144" s="2">
        <f>RSI!B2144</f>
        <v>0</v>
      </c>
      <c r="C2144" s="2">
        <f>RSI!I2144</f>
        <v>6.1198260340887316</v>
      </c>
      <c r="D2144" s="2">
        <f>MACD!E2144</f>
        <v>-2.4140483467434102E-38</v>
      </c>
      <c r="E2144" s="2">
        <f>MACD!F2144</f>
        <v>-3.5500710981520754E-38</v>
      </c>
      <c r="F2144" s="2">
        <f>'Moving Avg'!D2144</f>
        <v>0</v>
      </c>
      <c r="G2144" s="2">
        <f>'Moving Avg'!F2144</f>
        <v>0</v>
      </c>
      <c r="H2144" s="2">
        <f>'Moving Avg'!G2144</f>
        <v>0</v>
      </c>
      <c r="I2144" s="2">
        <f>'Moving Avg'!H2144</f>
        <v>0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  <c r="M2144" s="8">
        <f t="shared" si="330"/>
        <v>50</v>
      </c>
      <c r="N2144" s="8">
        <f t="shared" si="331"/>
        <v>0</v>
      </c>
      <c r="O2144" s="8">
        <f t="shared" si="332"/>
        <v>0</v>
      </c>
      <c r="P2144" s="8">
        <f t="shared" si="333"/>
        <v>33</v>
      </c>
      <c r="Q2144" s="9">
        <f t="shared" si="334"/>
        <v>22.45</v>
      </c>
      <c r="R2144" s="9">
        <f t="shared" si="335"/>
        <v>18.25</v>
      </c>
      <c r="S2144" s="9">
        <f t="shared" si="336"/>
        <v>22.35</v>
      </c>
      <c r="T2144" s="9">
        <f t="shared" si="337"/>
        <v>20.75</v>
      </c>
      <c r="U2144" s="8">
        <f t="shared" si="338"/>
        <v>21.016666666666669</v>
      </c>
      <c r="V2144" s="8">
        <f t="shared" si="339"/>
        <v>20.950000000000003</v>
      </c>
    </row>
    <row r="2145" spans="1:22" ht="13.5" x14ac:dyDescent="0.25">
      <c r="A2145" s="3">
        <f>RSI!A2145</f>
        <v>0</v>
      </c>
      <c r="B2145" s="2">
        <f>RSI!B2145</f>
        <v>0</v>
      </c>
      <c r="C2145" s="2">
        <f>RSI!I2145</f>
        <v>6.1198260340887316</v>
      </c>
      <c r="D2145" s="2">
        <f>MACD!E2145</f>
        <v>-2.2352299506883428E-38</v>
      </c>
      <c r="E2145" s="2">
        <f>MACD!F2145</f>
        <v>-3.2871028686593287E-38</v>
      </c>
      <c r="F2145" s="2">
        <f>'Moving Avg'!D2145</f>
        <v>0</v>
      </c>
      <c r="G2145" s="2">
        <f>'Moving Avg'!F2145</f>
        <v>0</v>
      </c>
      <c r="H2145" s="2">
        <f>'Moving Avg'!G2145</f>
        <v>0</v>
      </c>
      <c r="I2145" s="2">
        <f>'Moving Avg'!H2145</f>
        <v>0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  <c r="M2145" s="8">
        <f t="shared" si="330"/>
        <v>50</v>
      </c>
      <c r="N2145" s="8">
        <f t="shared" si="331"/>
        <v>0</v>
      </c>
      <c r="O2145" s="8">
        <f t="shared" si="332"/>
        <v>0</v>
      </c>
      <c r="P2145" s="8">
        <f t="shared" si="333"/>
        <v>33</v>
      </c>
      <c r="Q2145" s="9">
        <f t="shared" si="334"/>
        <v>22.45</v>
      </c>
      <c r="R2145" s="9">
        <f t="shared" si="335"/>
        <v>18.25</v>
      </c>
      <c r="S2145" s="9">
        <f t="shared" si="336"/>
        <v>22.35</v>
      </c>
      <c r="T2145" s="9">
        <f t="shared" si="337"/>
        <v>20.75</v>
      </c>
      <c r="U2145" s="8">
        <f t="shared" si="338"/>
        <v>21.016666666666669</v>
      </c>
      <c r="V2145" s="8">
        <f t="shared" si="339"/>
        <v>20.950000000000003</v>
      </c>
    </row>
    <row r="2146" spans="1:22" ht="13.5" x14ac:dyDescent="0.25">
      <c r="A2146" s="3">
        <f>RSI!A2146</f>
        <v>0</v>
      </c>
      <c r="B2146" s="2">
        <f>RSI!B2146</f>
        <v>0</v>
      </c>
      <c r="C2146" s="2">
        <f>RSI!I2146</f>
        <v>6.1198260340887316</v>
      </c>
      <c r="D2146" s="2">
        <f>MACD!E2146</f>
        <v>-2.0696573617484655E-38</v>
      </c>
      <c r="E2146" s="2">
        <f>MACD!F2146</f>
        <v>-3.0436137672771563E-38</v>
      </c>
      <c r="F2146" s="2">
        <f>'Moving Avg'!D2146</f>
        <v>0</v>
      </c>
      <c r="G2146" s="2">
        <f>'Moving Avg'!F2146</f>
        <v>0</v>
      </c>
      <c r="H2146" s="2">
        <f>'Moving Avg'!G2146</f>
        <v>0</v>
      </c>
      <c r="I2146" s="2">
        <f>'Moving Avg'!H2146</f>
        <v>0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  <c r="M2146" s="8">
        <f t="shared" si="330"/>
        <v>50</v>
      </c>
      <c r="N2146" s="8">
        <f t="shared" si="331"/>
        <v>0</v>
      </c>
      <c r="O2146" s="8">
        <f t="shared" si="332"/>
        <v>0</v>
      </c>
      <c r="P2146" s="8">
        <f t="shared" si="333"/>
        <v>33</v>
      </c>
      <c r="Q2146" s="9">
        <f t="shared" si="334"/>
        <v>22.45</v>
      </c>
      <c r="R2146" s="9">
        <f t="shared" si="335"/>
        <v>18.25</v>
      </c>
      <c r="S2146" s="9">
        <f t="shared" si="336"/>
        <v>22.35</v>
      </c>
      <c r="T2146" s="9">
        <f t="shared" si="337"/>
        <v>20.75</v>
      </c>
      <c r="U2146" s="8">
        <f t="shared" si="338"/>
        <v>21.016666666666669</v>
      </c>
      <c r="V2146" s="8">
        <f t="shared" si="339"/>
        <v>20.950000000000003</v>
      </c>
    </row>
    <row r="2147" spans="1:22" ht="13.5" x14ac:dyDescent="0.25">
      <c r="A2147" s="3">
        <f>RSI!A2147</f>
        <v>0</v>
      </c>
      <c r="B2147" s="2">
        <f>RSI!B2147</f>
        <v>0</v>
      </c>
      <c r="C2147" s="2">
        <f>RSI!I2147</f>
        <v>6.1198260340887316</v>
      </c>
      <c r="D2147" s="2">
        <f>MACD!E2147</f>
        <v>-1.9163494090263568E-38</v>
      </c>
      <c r="E2147" s="2">
        <f>MACD!F2147</f>
        <v>-2.8181608956269961E-38</v>
      </c>
      <c r="F2147" s="2">
        <f>'Moving Avg'!D2147</f>
        <v>0</v>
      </c>
      <c r="G2147" s="2">
        <f>'Moving Avg'!F2147</f>
        <v>0</v>
      </c>
      <c r="H2147" s="2">
        <f>'Moving Avg'!G2147</f>
        <v>0</v>
      </c>
      <c r="I2147" s="2">
        <f>'Moving Avg'!H2147</f>
        <v>0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  <c r="M2147" s="8">
        <f t="shared" si="330"/>
        <v>50</v>
      </c>
      <c r="N2147" s="8">
        <f t="shared" si="331"/>
        <v>0</v>
      </c>
      <c r="O2147" s="8">
        <f t="shared" si="332"/>
        <v>0</v>
      </c>
      <c r="P2147" s="8">
        <f t="shared" si="333"/>
        <v>33</v>
      </c>
      <c r="Q2147" s="9">
        <f t="shared" si="334"/>
        <v>22.45</v>
      </c>
      <c r="R2147" s="9">
        <f t="shared" si="335"/>
        <v>18.25</v>
      </c>
      <c r="S2147" s="9">
        <f t="shared" si="336"/>
        <v>22.35</v>
      </c>
      <c r="T2147" s="9">
        <f t="shared" si="337"/>
        <v>20.75</v>
      </c>
      <c r="U2147" s="8">
        <f t="shared" si="338"/>
        <v>21.016666666666669</v>
      </c>
      <c r="V2147" s="8">
        <f t="shared" si="339"/>
        <v>20.950000000000003</v>
      </c>
    </row>
    <row r="2148" spans="1:22" ht="13.5" x14ac:dyDescent="0.25">
      <c r="A2148" s="3">
        <f>RSI!A2148</f>
        <v>0</v>
      </c>
      <c r="B2148" s="2">
        <f>RSI!B2148</f>
        <v>0</v>
      </c>
      <c r="C2148" s="2">
        <f>RSI!I2148</f>
        <v>6.1198260340887316</v>
      </c>
      <c r="D2148" s="2">
        <f>MACD!E2148</f>
        <v>-1.7743976009503305E-38</v>
      </c>
      <c r="E2148" s="2">
        <f>MACD!F2148</f>
        <v>-2.6094082366916634E-38</v>
      </c>
      <c r="F2148" s="2">
        <f>'Moving Avg'!D2148</f>
        <v>0</v>
      </c>
      <c r="G2148" s="2">
        <f>'Moving Avg'!F2148</f>
        <v>0</v>
      </c>
      <c r="H2148" s="2">
        <f>'Moving Avg'!G2148</f>
        <v>0</v>
      </c>
      <c r="I2148" s="2">
        <f>'Moving Avg'!H2148</f>
        <v>0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  <c r="M2148" s="8">
        <f t="shared" si="330"/>
        <v>50</v>
      </c>
      <c r="N2148" s="8">
        <f t="shared" si="331"/>
        <v>0</v>
      </c>
      <c r="O2148" s="8">
        <f t="shared" si="332"/>
        <v>0</v>
      </c>
      <c r="P2148" s="8">
        <f t="shared" si="333"/>
        <v>33</v>
      </c>
      <c r="Q2148" s="9">
        <f t="shared" si="334"/>
        <v>22.45</v>
      </c>
      <c r="R2148" s="9">
        <f t="shared" si="335"/>
        <v>18.25</v>
      </c>
      <c r="S2148" s="9">
        <f t="shared" si="336"/>
        <v>22.35</v>
      </c>
      <c r="T2148" s="9">
        <f t="shared" si="337"/>
        <v>20.75</v>
      </c>
      <c r="U2148" s="8">
        <f t="shared" si="338"/>
        <v>21.016666666666669</v>
      </c>
      <c r="V2148" s="8">
        <f t="shared" si="339"/>
        <v>20.950000000000003</v>
      </c>
    </row>
    <row r="2149" spans="1:22" ht="13.5" x14ac:dyDescent="0.25">
      <c r="A2149" s="3">
        <f>RSI!A2149</f>
        <v>0</v>
      </c>
      <c r="B2149" s="2">
        <f>RSI!B2149</f>
        <v>0</v>
      </c>
      <c r="C2149" s="2">
        <f>RSI!I2149</f>
        <v>6.1198260340887316</v>
      </c>
      <c r="D2149" s="2">
        <f>MACD!E2149</f>
        <v>-1.6429607416206764E-38</v>
      </c>
      <c r="E2149" s="2">
        <f>MACD!F2149</f>
        <v>-2.4161187376774659E-38</v>
      </c>
      <c r="F2149" s="2">
        <f>'Moving Avg'!D2149</f>
        <v>0</v>
      </c>
      <c r="G2149" s="2">
        <f>'Moving Avg'!F2149</f>
        <v>0</v>
      </c>
      <c r="H2149" s="2">
        <f>'Moving Avg'!G2149</f>
        <v>0</v>
      </c>
      <c r="I2149" s="2">
        <f>'Moving Avg'!H2149</f>
        <v>0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  <c r="M2149" s="8">
        <f t="shared" si="330"/>
        <v>50</v>
      </c>
      <c r="N2149" s="8">
        <f t="shared" si="331"/>
        <v>0</v>
      </c>
      <c r="O2149" s="8">
        <f t="shared" si="332"/>
        <v>0</v>
      </c>
      <c r="P2149" s="8">
        <f t="shared" si="333"/>
        <v>33</v>
      </c>
      <c r="Q2149" s="9">
        <f t="shared" si="334"/>
        <v>22.45</v>
      </c>
      <c r="R2149" s="9">
        <f t="shared" si="335"/>
        <v>18.25</v>
      </c>
      <c r="S2149" s="9">
        <f t="shared" si="336"/>
        <v>22.35</v>
      </c>
      <c r="T2149" s="9">
        <f t="shared" si="337"/>
        <v>20.75</v>
      </c>
      <c r="U2149" s="8">
        <f t="shared" si="338"/>
        <v>21.016666666666669</v>
      </c>
      <c r="V2149" s="8">
        <f t="shared" si="339"/>
        <v>20.950000000000003</v>
      </c>
    </row>
    <row r="2150" spans="1:22" ht="13.5" x14ac:dyDescent="0.25">
      <c r="A2150" s="3">
        <f>RSI!A2150</f>
        <v>0</v>
      </c>
      <c r="B2150" s="2">
        <f>RSI!B2150</f>
        <v>0</v>
      </c>
      <c r="C2150" s="2">
        <f>RSI!I2150</f>
        <v>6.1198260340887316</v>
      </c>
      <c r="D2150" s="2">
        <f>MACD!E2150</f>
        <v>-1.5212599459450707E-38</v>
      </c>
      <c r="E2150" s="2">
        <f>MACD!F2150</f>
        <v>-2.237146979330987E-38</v>
      </c>
      <c r="F2150" s="2">
        <f>'Moving Avg'!D2150</f>
        <v>0</v>
      </c>
      <c r="G2150" s="2">
        <f>'Moving Avg'!F2150</f>
        <v>0</v>
      </c>
      <c r="H2150" s="2">
        <f>'Moving Avg'!G2150</f>
        <v>0</v>
      </c>
      <c r="I2150" s="2">
        <f>'Moving Avg'!H2150</f>
        <v>0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50</v>
      </c>
      <c r="N2150" s="8">
        <f t="shared" si="331"/>
        <v>0</v>
      </c>
      <c r="O2150" s="8">
        <f t="shared" si="332"/>
        <v>0</v>
      </c>
      <c r="P2150" s="8">
        <f t="shared" si="333"/>
        <v>33</v>
      </c>
      <c r="Q2150" s="9">
        <f t="shared" si="334"/>
        <v>22.45</v>
      </c>
      <c r="R2150" s="9">
        <f t="shared" si="335"/>
        <v>18.25</v>
      </c>
      <c r="S2150" s="9">
        <f t="shared" si="336"/>
        <v>22.35</v>
      </c>
      <c r="T2150" s="9">
        <f t="shared" si="337"/>
        <v>20.75</v>
      </c>
      <c r="U2150" s="8">
        <f t="shared" si="338"/>
        <v>21.016666666666669</v>
      </c>
      <c r="V2150" s="8">
        <f t="shared" si="339"/>
        <v>20.950000000000003</v>
      </c>
    </row>
    <row r="2151" spans="1:22" ht="13.5" x14ac:dyDescent="0.25">
      <c r="A2151" s="3">
        <f>RSI!A2151</f>
        <v>0</v>
      </c>
      <c r="B2151" s="2">
        <f>RSI!B2151</f>
        <v>0</v>
      </c>
      <c r="C2151" s="2">
        <f>RSI!I2151</f>
        <v>6.1198260340887316</v>
      </c>
      <c r="D2151" s="2">
        <f>MACD!E2151</f>
        <v>-1.4085740240232137E-38</v>
      </c>
      <c r="E2151" s="2">
        <f>MACD!F2151</f>
        <v>-2.0714323882694323E-38</v>
      </c>
      <c r="F2151" s="2">
        <f>'Moving Avg'!D2151</f>
        <v>0</v>
      </c>
      <c r="G2151" s="2">
        <f>'Moving Avg'!F2151</f>
        <v>0</v>
      </c>
      <c r="H2151" s="2">
        <f>'Moving Avg'!G2151</f>
        <v>0</v>
      </c>
      <c r="I2151" s="2">
        <f>'Moving Avg'!H2151</f>
        <v>0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  <c r="M2151" s="8">
        <f t="shared" si="330"/>
        <v>50</v>
      </c>
      <c r="N2151" s="8">
        <f t="shared" si="331"/>
        <v>0</v>
      </c>
      <c r="O2151" s="8">
        <f t="shared" si="332"/>
        <v>0</v>
      </c>
      <c r="P2151" s="8">
        <f t="shared" si="333"/>
        <v>33</v>
      </c>
      <c r="Q2151" s="9">
        <f t="shared" si="334"/>
        <v>22.45</v>
      </c>
      <c r="R2151" s="9">
        <f t="shared" si="335"/>
        <v>18.25</v>
      </c>
      <c r="S2151" s="9">
        <f t="shared" si="336"/>
        <v>22.35</v>
      </c>
      <c r="T2151" s="9">
        <f t="shared" si="337"/>
        <v>20.75</v>
      </c>
      <c r="U2151" s="8">
        <f t="shared" si="338"/>
        <v>21.016666666666669</v>
      </c>
      <c r="V2151" s="8">
        <f t="shared" si="339"/>
        <v>20.950000000000003</v>
      </c>
    </row>
    <row r="2152" spans="1:22" ht="13.5" x14ac:dyDescent="0.25">
      <c r="A2152" s="3">
        <f>RSI!A2152</f>
        <v>0</v>
      </c>
      <c r="B2152" s="2">
        <f>RSI!B2152</f>
        <v>0</v>
      </c>
      <c r="C2152" s="2">
        <f>RSI!I2152</f>
        <v>6.1198260340887316</v>
      </c>
      <c r="D2152" s="2">
        <f>MACD!E2152</f>
        <v>-1.3042352074289015E-38</v>
      </c>
      <c r="E2152" s="2">
        <f>MACD!F2152</f>
        <v>-1.9179929521013265E-38</v>
      </c>
      <c r="F2152" s="2">
        <f>'Moving Avg'!D2152</f>
        <v>0</v>
      </c>
      <c r="G2152" s="2">
        <f>'Moving Avg'!F2152</f>
        <v>0</v>
      </c>
      <c r="H2152" s="2">
        <f>'Moving Avg'!G2152</f>
        <v>0</v>
      </c>
      <c r="I2152" s="2">
        <f>'Moving Avg'!H2152</f>
        <v>0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50</v>
      </c>
      <c r="N2152" s="8">
        <f t="shared" si="331"/>
        <v>0</v>
      </c>
      <c r="O2152" s="8">
        <f t="shared" si="332"/>
        <v>0</v>
      </c>
      <c r="P2152" s="8">
        <f t="shared" si="333"/>
        <v>33</v>
      </c>
      <c r="Q2152" s="9">
        <f t="shared" si="334"/>
        <v>22.45</v>
      </c>
      <c r="R2152" s="9">
        <f t="shared" si="335"/>
        <v>18.25</v>
      </c>
      <c r="S2152" s="9">
        <f t="shared" si="336"/>
        <v>22.35</v>
      </c>
      <c r="T2152" s="9">
        <f t="shared" si="337"/>
        <v>20.75</v>
      </c>
      <c r="U2152" s="8">
        <f t="shared" si="338"/>
        <v>21.016666666666669</v>
      </c>
      <c r="V2152" s="8">
        <f t="shared" si="339"/>
        <v>20.950000000000003</v>
      </c>
    </row>
    <row r="2153" spans="1:22" ht="13.5" x14ac:dyDescent="0.25">
      <c r="A2153" s="3">
        <f>RSI!A2153</f>
        <v>0</v>
      </c>
      <c r="B2153" s="2">
        <f>RSI!B2153</f>
        <v>0</v>
      </c>
      <c r="C2153" s="2">
        <f>RSI!I2153</f>
        <v>6.1198260340887316</v>
      </c>
      <c r="D2153" s="2">
        <f>MACD!E2153</f>
        <v>-1.2076251920637979E-38</v>
      </c>
      <c r="E2153" s="2">
        <f>MACD!F2153</f>
        <v>-1.7759194000938208E-38</v>
      </c>
      <c r="F2153" s="2">
        <f>'Moving Avg'!D2153</f>
        <v>0</v>
      </c>
      <c r="G2153" s="2">
        <f>'Moving Avg'!F2153</f>
        <v>0</v>
      </c>
      <c r="H2153" s="2">
        <f>'Moving Avg'!G2153</f>
        <v>0</v>
      </c>
      <c r="I2153" s="2">
        <f>'Moving Avg'!H2153</f>
        <v>0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  <c r="M2153" s="8">
        <f t="shared" si="330"/>
        <v>50</v>
      </c>
      <c r="N2153" s="8">
        <f t="shared" si="331"/>
        <v>0</v>
      </c>
      <c r="O2153" s="8">
        <f t="shared" si="332"/>
        <v>0</v>
      </c>
      <c r="P2153" s="8">
        <f t="shared" si="333"/>
        <v>33</v>
      </c>
      <c r="Q2153" s="9">
        <f t="shared" si="334"/>
        <v>22.45</v>
      </c>
      <c r="R2153" s="9">
        <f t="shared" si="335"/>
        <v>18.25</v>
      </c>
      <c r="S2153" s="9">
        <f t="shared" si="336"/>
        <v>22.35</v>
      </c>
      <c r="T2153" s="9">
        <f t="shared" si="337"/>
        <v>20.75</v>
      </c>
      <c r="U2153" s="8">
        <f t="shared" si="338"/>
        <v>21.016666666666669</v>
      </c>
      <c r="V2153" s="8">
        <f t="shared" si="339"/>
        <v>20.950000000000003</v>
      </c>
    </row>
    <row r="2154" spans="1:22" ht="13.5" x14ac:dyDescent="0.25">
      <c r="A2154" s="3">
        <f>RSI!A2154</f>
        <v>0</v>
      </c>
      <c r="B2154" s="2">
        <f>RSI!B2154</f>
        <v>0</v>
      </c>
      <c r="C2154" s="2">
        <f>RSI!I2154</f>
        <v>6.1198260340887316</v>
      </c>
      <c r="D2154" s="2">
        <f>MACD!E2154</f>
        <v>-1.1181714741331461E-38</v>
      </c>
      <c r="E2154" s="2">
        <f>MACD!F2154</f>
        <v>-1.644369814901686E-38</v>
      </c>
      <c r="F2154" s="2">
        <f>'Moving Avg'!D2154</f>
        <v>0</v>
      </c>
      <c r="G2154" s="2">
        <f>'Moving Avg'!F2154</f>
        <v>0</v>
      </c>
      <c r="H2154" s="2">
        <f>'Moving Avg'!G2154</f>
        <v>0</v>
      </c>
      <c r="I2154" s="2">
        <f>'Moving Avg'!H2154</f>
        <v>0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  <c r="M2154" s="8">
        <f t="shared" si="330"/>
        <v>50</v>
      </c>
      <c r="N2154" s="8">
        <f t="shared" si="331"/>
        <v>0</v>
      </c>
      <c r="O2154" s="8">
        <f t="shared" si="332"/>
        <v>0</v>
      </c>
      <c r="P2154" s="8">
        <f t="shared" si="333"/>
        <v>33</v>
      </c>
      <c r="Q2154" s="9">
        <f t="shared" si="334"/>
        <v>22.45</v>
      </c>
      <c r="R2154" s="9">
        <f t="shared" si="335"/>
        <v>18.25</v>
      </c>
      <c r="S2154" s="9">
        <f t="shared" si="336"/>
        <v>22.35</v>
      </c>
      <c r="T2154" s="9">
        <f t="shared" si="337"/>
        <v>20.75</v>
      </c>
      <c r="U2154" s="8">
        <f t="shared" si="338"/>
        <v>21.016666666666669</v>
      </c>
      <c r="V2154" s="8">
        <f t="shared" si="339"/>
        <v>20.950000000000003</v>
      </c>
    </row>
    <row r="2155" spans="1:22" ht="13.5" x14ac:dyDescent="0.25">
      <c r="A2155" s="3">
        <f>RSI!A2155</f>
        <v>0</v>
      </c>
      <c r="B2155" s="2">
        <f>RSI!B2155</f>
        <v>0</v>
      </c>
      <c r="C2155" s="2">
        <f>RSI!I2155</f>
        <v>6.1198260340887316</v>
      </c>
      <c r="D2155" s="2">
        <f>MACD!E2155</f>
        <v>-1.0353439575306909E-38</v>
      </c>
      <c r="E2155" s="2">
        <f>MACD!F2155</f>
        <v>-1.5225646434274871E-38</v>
      </c>
      <c r="F2155" s="2">
        <f>'Moving Avg'!D2155</f>
        <v>0</v>
      </c>
      <c r="G2155" s="2">
        <f>'Moving Avg'!F2155</f>
        <v>0</v>
      </c>
      <c r="H2155" s="2">
        <f>'Moving Avg'!G2155</f>
        <v>0</v>
      </c>
      <c r="I2155" s="2">
        <f>'Moving Avg'!H2155</f>
        <v>0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  <c r="M2155" s="8">
        <f t="shared" si="330"/>
        <v>50</v>
      </c>
      <c r="N2155" s="8">
        <f t="shared" si="331"/>
        <v>0</v>
      </c>
      <c r="O2155" s="8">
        <f t="shared" si="332"/>
        <v>0</v>
      </c>
      <c r="P2155" s="8">
        <f t="shared" si="333"/>
        <v>33</v>
      </c>
      <c r="Q2155" s="9">
        <f t="shared" si="334"/>
        <v>22.45</v>
      </c>
      <c r="R2155" s="9">
        <f t="shared" si="335"/>
        <v>18.25</v>
      </c>
      <c r="S2155" s="9">
        <f t="shared" si="336"/>
        <v>22.35</v>
      </c>
      <c r="T2155" s="9">
        <f t="shared" si="337"/>
        <v>20.75</v>
      </c>
      <c r="U2155" s="8">
        <f t="shared" si="338"/>
        <v>21.016666666666669</v>
      </c>
      <c r="V2155" s="8">
        <f t="shared" si="339"/>
        <v>20.950000000000003</v>
      </c>
    </row>
    <row r="2156" spans="1:22" ht="13.5" x14ac:dyDescent="0.25">
      <c r="A2156" s="3">
        <f>RSI!A2156</f>
        <v>0</v>
      </c>
      <c r="B2156" s="2">
        <f>RSI!B2156</f>
        <v>0</v>
      </c>
      <c r="C2156" s="2">
        <f>RSI!I2156</f>
        <v>6.1198260340887316</v>
      </c>
      <c r="D2156" s="2">
        <f>MACD!E2156</f>
        <v>-9.5865181252841746E-39</v>
      </c>
      <c r="E2156" s="2">
        <f>MACD!F2156</f>
        <v>-1.4097820772476732E-38</v>
      </c>
      <c r="F2156" s="2">
        <f>'Moving Avg'!D2156</f>
        <v>0</v>
      </c>
      <c r="G2156" s="2">
        <f>'Moving Avg'!F2156</f>
        <v>0</v>
      </c>
      <c r="H2156" s="2">
        <f>'Moving Avg'!G2156</f>
        <v>0</v>
      </c>
      <c r="I2156" s="2">
        <f>'Moving Avg'!H2156</f>
        <v>0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50</v>
      </c>
      <c r="N2156" s="8">
        <f t="shared" si="331"/>
        <v>0</v>
      </c>
      <c r="O2156" s="8">
        <f t="shared" si="332"/>
        <v>0</v>
      </c>
      <c r="P2156" s="8">
        <f t="shared" si="333"/>
        <v>33</v>
      </c>
      <c r="Q2156" s="9">
        <f t="shared" si="334"/>
        <v>22.45</v>
      </c>
      <c r="R2156" s="9">
        <f t="shared" si="335"/>
        <v>18.25</v>
      </c>
      <c r="S2156" s="9">
        <f t="shared" si="336"/>
        <v>22.35</v>
      </c>
      <c r="T2156" s="9">
        <f t="shared" si="337"/>
        <v>20.75</v>
      </c>
      <c r="U2156" s="8">
        <f t="shared" si="338"/>
        <v>21.016666666666669</v>
      </c>
      <c r="V2156" s="8">
        <f t="shared" si="339"/>
        <v>20.950000000000003</v>
      </c>
    </row>
    <row r="2157" spans="1:22" ht="13.5" x14ac:dyDescent="0.25">
      <c r="A2157" s="3">
        <f>RSI!A2157</f>
        <v>0</v>
      </c>
      <c r="B2157" s="2">
        <f>RSI!B2157</f>
        <v>0</v>
      </c>
      <c r="C2157" s="2">
        <f>RSI!I2157</f>
        <v>6.1198260340887316</v>
      </c>
      <c r="D2157" s="2">
        <f>MACD!E2157</f>
        <v>-8.8764056715594208E-39</v>
      </c>
      <c r="E2157" s="2">
        <f>MACD!F2157</f>
        <v>-1.3053537752293271E-38</v>
      </c>
      <c r="F2157" s="2">
        <f>'Moving Avg'!D2157</f>
        <v>0</v>
      </c>
      <c r="G2157" s="2">
        <f>'Moving Avg'!F2157</f>
        <v>0</v>
      </c>
      <c r="H2157" s="2">
        <f>'Moving Avg'!G2157</f>
        <v>0</v>
      </c>
      <c r="I2157" s="2">
        <f>'Moving Avg'!H2157</f>
        <v>0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  <c r="M2157" s="8">
        <f t="shared" si="330"/>
        <v>50</v>
      </c>
      <c r="N2157" s="8">
        <f t="shared" si="331"/>
        <v>0</v>
      </c>
      <c r="O2157" s="8">
        <f t="shared" si="332"/>
        <v>0</v>
      </c>
      <c r="P2157" s="8">
        <f t="shared" si="333"/>
        <v>33</v>
      </c>
      <c r="Q2157" s="9">
        <f t="shared" si="334"/>
        <v>22.45</v>
      </c>
      <c r="R2157" s="9">
        <f t="shared" si="335"/>
        <v>18.25</v>
      </c>
      <c r="S2157" s="9">
        <f t="shared" si="336"/>
        <v>22.35</v>
      </c>
      <c r="T2157" s="9">
        <f t="shared" si="337"/>
        <v>20.75</v>
      </c>
      <c r="U2157" s="8">
        <f t="shared" si="338"/>
        <v>21.016666666666669</v>
      </c>
      <c r="V2157" s="8">
        <f t="shared" si="339"/>
        <v>20.950000000000003</v>
      </c>
    </row>
    <row r="2158" spans="1:22" ht="13.5" x14ac:dyDescent="0.25">
      <c r="A2158" s="3">
        <f>RSI!A2158</f>
        <v>0</v>
      </c>
      <c r="B2158" s="2">
        <f>RSI!B2158</f>
        <v>0</v>
      </c>
      <c r="C2158" s="2">
        <f>RSI!I2158</f>
        <v>6.1198260340887316</v>
      </c>
      <c r="D2158" s="2">
        <f>MACD!E2158</f>
        <v>-8.2188941403327968E-39</v>
      </c>
      <c r="E2158" s="2">
        <f>MACD!F2158</f>
        <v>-1.2086609029901177E-38</v>
      </c>
      <c r="F2158" s="2">
        <f>'Moving Avg'!D2158</f>
        <v>0</v>
      </c>
      <c r="G2158" s="2">
        <f>'Moving Avg'!F2158</f>
        <v>0</v>
      </c>
      <c r="H2158" s="2">
        <f>'Moving Avg'!G2158</f>
        <v>0</v>
      </c>
      <c r="I2158" s="2">
        <f>'Moving Avg'!H2158</f>
        <v>0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50</v>
      </c>
      <c r="N2158" s="8">
        <f t="shared" si="331"/>
        <v>0</v>
      </c>
      <c r="O2158" s="8">
        <f t="shared" si="332"/>
        <v>0</v>
      </c>
      <c r="P2158" s="8">
        <f t="shared" si="333"/>
        <v>33</v>
      </c>
      <c r="Q2158" s="9">
        <f t="shared" si="334"/>
        <v>22.45</v>
      </c>
      <c r="R2158" s="9">
        <f t="shared" si="335"/>
        <v>18.25</v>
      </c>
      <c r="S2158" s="9">
        <f t="shared" si="336"/>
        <v>22.35</v>
      </c>
      <c r="T2158" s="9">
        <f t="shared" si="337"/>
        <v>20.75</v>
      </c>
      <c r="U2158" s="8">
        <f t="shared" si="338"/>
        <v>21.016666666666669</v>
      </c>
      <c r="V2158" s="8">
        <f t="shared" si="339"/>
        <v>20.950000000000003</v>
      </c>
    </row>
    <row r="2159" spans="1:22" ht="13.5" x14ac:dyDescent="0.25">
      <c r="A2159" s="3">
        <f>RSI!A2159</f>
        <v>0</v>
      </c>
      <c r="B2159" s="2">
        <f>RSI!B2159</f>
        <v>0</v>
      </c>
      <c r="C2159" s="2">
        <f>RSI!I2159</f>
        <v>6.1198260340887316</v>
      </c>
      <c r="D2159" s="2">
        <f>MACD!E2159</f>
        <v>-7.6100871669748118E-39</v>
      </c>
      <c r="E2159" s="2">
        <f>MACD!F2159</f>
        <v>-1.1191304657315903E-38</v>
      </c>
      <c r="F2159" s="2">
        <f>'Moving Avg'!D2159</f>
        <v>0</v>
      </c>
      <c r="G2159" s="2">
        <f>'Moving Avg'!F2159</f>
        <v>0</v>
      </c>
      <c r="H2159" s="2">
        <f>'Moving Avg'!G2159</f>
        <v>0</v>
      </c>
      <c r="I2159" s="2">
        <f>'Moving Avg'!H2159</f>
        <v>0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  <c r="M2159" s="8">
        <f t="shared" si="330"/>
        <v>50</v>
      </c>
      <c r="N2159" s="8">
        <f t="shared" si="331"/>
        <v>0</v>
      </c>
      <c r="O2159" s="8">
        <f t="shared" si="332"/>
        <v>0</v>
      </c>
      <c r="P2159" s="8">
        <f t="shared" si="333"/>
        <v>33</v>
      </c>
      <c r="Q2159" s="9">
        <f t="shared" si="334"/>
        <v>22.45</v>
      </c>
      <c r="R2159" s="9">
        <f t="shared" si="335"/>
        <v>18.25</v>
      </c>
      <c r="S2159" s="9">
        <f t="shared" si="336"/>
        <v>22.35</v>
      </c>
      <c r="T2159" s="9">
        <f t="shared" si="337"/>
        <v>20.75</v>
      </c>
      <c r="U2159" s="8">
        <f t="shared" si="338"/>
        <v>21.016666666666669</v>
      </c>
      <c r="V2159" s="8">
        <f t="shared" si="339"/>
        <v>20.950000000000003</v>
      </c>
    </row>
    <row r="2160" spans="1:22" ht="13.5" x14ac:dyDescent="0.25">
      <c r="A2160" s="3">
        <f>RSI!A2160</f>
        <v>0</v>
      </c>
      <c r="B2160" s="2">
        <f>RSI!B2160</f>
        <v>0</v>
      </c>
      <c r="C2160" s="2">
        <f>RSI!I2160</f>
        <v>6.1198260340887316</v>
      </c>
      <c r="D2160" s="2">
        <f>MACD!E2160</f>
        <v>-7.0463770064581595E-39</v>
      </c>
      <c r="E2160" s="2">
        <f>MACD!F2160</f>
        <v>-1.0362319127144355E-38</v>
      </c>
      <c r="F2160" s="2">
        <f>'Moving Avg'!D2160</f>
        <v>0</v>
      </c>
      <c r="G2160" s="2">
        <f>'Moving Avg'!F2160</f>
        <v>0</v>
      </c>
      <c r="H2160" s="2">
        <f>'Moving Avg'!G2160</f>
        <v>0</v>
      </c>
      <c r="I2160" s="2">
        <f>'Moving Avg'!H2160</f>
        <v>0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50</v>
      </c>
      <c r="N2160" s="8">
        <f t="shared" si="331"/>
        <v>0</v>
      </c>
      <c r="O2160" s="8">
        <f t="shared" si="332"/>
        <v>0</v>
      </c>
      <c r="P2160" s="8">
        <f t="shared" si="333"/>
        <v>33</v>
      </c>
      <c r="Q2160" s="9">
        <f t="shared" si="334"/>
        <v>22.45</v>
      </c>
      <c r="R2160" s="9">
        <f t="shared" si="335"/>
        <v>18.25</v>
      </c>
      <c r="S2160" s="9">
        <f t="shared" si="336"/>
        <v>22.35</v>
      </c>
      <c r="T2160" s="9">
        <f t="shared" si="337"/>
        <v>20.75</v>
      </c>
      <c r="U2160" s="8">
        <f t="shared" si="338"/>
        <v>21.016666666666669</v>
      </c>
      <c r="V2160" s="8">
        <f t="shared" si="339"/>
        <v>20.950000000000003</v>
      </c>
    </row>
    <row r="2161" spans="1:22" ht="13.5" x14ac:dyDescent="0.25">
      <c r="A2161" s="3">
        <f>RSI!A2161</f>
        <v>0</v>
      </c>
      <c r="B2161" s="2">
        <f>RSI!B2161</f>
        <v>0</v>
      </c>
      <c r="C2161" s="2">
        <f>RSI!I2161</f>
        <v>6.1198260340887316</v>
      </c>
      <c r="D2161" s="2">
        <f>MACD!E2161</f>
        <v>-6.5244231541279257E-39</v>
      </c>
      <c r="E2161" s="2">
        <f>MACD!F2161</f>
        <v>-9.5947399325410693E-39</v>
      </c>
      <c r="F2161" s="2">
        <f>'Moving Avg'!D2161</f>
        <v>0</v>
      </c>
      <c r="G2161" s="2">
        <f>'Moving Avg'!F2161</f>
        <v>0</v>
      </c>
      <c r="H2161" s="2">
        <f>'Moving Avg'!G2161</f>
        <v>0</v>
      </c>
      <c r="I2161" s="2">
        <f>'Moving Avg'!H2161</f>
        <v>0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  <c r="M2161" s="8">
        <f t="shared" si="330"/>
        <v>50</v>
      </c>
      <c r="N2161" s="8">
        <f t="shared" si="331"/>
        <v>0</v>
      </c>
      <c r="O2161" s="8">
        <f t="shared" si="332"/>
        <v>0</v>
      </c>
      <c r="P2161" s="8">
        <f t="shared" si="333"/>
        <v>33</v>
      </c>
      <c r="Q2161" s="9">
        <f t="shared" si="334"/>
        <v>22.45</v>
      </c>
      <c r="R2161" s="9">
        <f t="shared" si="335"/>
        <v>18.25</v>
      </c>
      <c r="S2161" s="9">
        <f t="shared" si="336"/>
        <v>22.35</v>
      </c>
      <c r="T2161" s="9">
        <f t="shared" si="337"/>
        <v>20.75</v>
      </c>
      <c r="U2161" s="8">
        <f t="shared" si="338"/>
        <v>21.016666666666669</v>
      </c>
      <c r="V2161" s="8">
        <f t="shared" si="339"/>
        <v>20.950000000000003</v>
      </c>
    </row>
    <row r="2162" spans="1:22" ht="13.5" x14ac:dyDescent="0.25">
      <c r="A2162" s="3">
        <f>RSI!A2162</f>
        <v>0</v>
      </c>
      <c r="B2162" s="2">
        <f>RSI!B2162</f>
        <v>0</v>
      </c>
      <c r="C2162" s="2">
        <f>RSI!I2162</f>
        <v>6.1198260340887316</v>
      </c>
      <c r="D2162" s="2">
        <f>MACD!E2162</f>
        <v>-6.0411325501184497E-39</v>
      </c>
      <c r="E2162" s="2">
        <f>MACD!F2162</f>
        <v>-8.8840184560565464E-39</v>
      </c>
      <c r="F2162" s="2">
        <f>'Moving Avg'!D2162</f>
        <v>0</v>
      </c>
      <c r="G2162" s="2">
        <f>'Moving Avg'!F2162</f>
        <v>0</v>
      </c>
      <c r="H2162" s="2">
        <f>'Moving Avg'!G2162</f>
        <v>0</v>
      </c>
      <c r="I2162" s="2">
        <f>'Moving Avg'!H2162</f>
        <v>0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  <c r="M2162" s="8">
        <f t="shared" si="330"/>
        <v>50</v>
      </c>
      <c r="N2162" s="8">
        <f t="shared" si="331"/>
        <v>0</v>
      </c>
      <c r="O2162" s="8">
        <f t="shared" si="332"/>
        <v>0</v>
      </c>
      <c r="P2162" s="8">
        <f t="shared" si="333"/>
        <v>33</v>
      </c>
      <c r="Q2162" s="9">
        <f t="shared" si="334"/>
        <v>22.45</v>
      </c>
      <c r="R2162" s="9">
        <f t="shared" si="335"/>
        <v>18.25</v>
      </c>
      <c r="S2162" s="9">
        <f t="shared" si="336"/>
        <v>22.35</v>
      </c>
      <c r="T2162" s="9">
        <f t="shared" si="337"/>
        <v>20.75</v>
      </c>
      <c r="U2162" s="8">
        <f t="shared" si="338"/>
        <v>21.016666666666669</v>
      </c>
      <c r="V2162" s="8">
        <f t="shared" si="339"/>
        <v>20.950000000000003</v>
      </c>
    </row>
    <row r="2163" spans="1:22" ht="13.5" x14ac:dyDescent="0.25">
      <c r="A2163" s="3">
        <f>RSI!A2163</f>
        <v>0</v>
      </c>
      <c r="B2163" s="2">
        <f>RSI!B2163</f>
        <v>0</v>
      </c>
      <c r="C2163" s="2">
        <f>RSI!I2163</f>
        <v>6.1198260340887316</v>
      </c>
      <c r="D2163" s="2">
        <f>MACD!E2163</f>
        <v>-5.5936412501096756E-39</v>
      </c>
      <c r="E2163" s="2">
        <f>MACD!F2163</f>
        <v>-8.2259430148671725E-39</v>
      </c>
      <c r="F2163" s="2">
        <f>'Moving Avg'!D2163</f>
        <v>0</v>
      </c>
      <c r="G2163" s="2">
        <f>'Moving Avg'!F2163</f>
        <v>0</v>
      </c>
      <c r="H2163" s="2">
        <f>'Moving Avg'!G2163</f>
        <v>0</v>
      </c>
      <c r="I2163" s="2">
        <f>'Moving Avg'!H2163</f>
        <v>0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  <c r="M2163" s="8">
        <f t="shared" si="330"/>
        <v>50</v>
      </c>
      <c r="N2163" s="8">
        <f t="shared" si="331"/>
        <v>0</v>
      </c>
      <c r="O2163" s="8">
        <f t="shared" si="332"/>
        <v>0</v>
      </c>
      <c r="P2163" s="8">
        <f t="shared" si="333"/>
        <v>33</v>
      </c>
      <c r="Q2163" s="9">
        <f t="shared" si="334"/>
        <v>22.45</v>
      </c>
      <c r="R2163" s="9">
        <f t="shared" si="335"/>
        <v>18.25</v>
      </c>
      <c r="S2163" s="9">
        <f t="shared" si="336"/>
        <v>22.35</v>
      </c>
      <c r="T2163" s="9">
        <f t="shared" si="337"/>
        <v>20.75</v>
      </c>
      <c r="U2163" s="8">
        <f t="shared" si="338"/>
        <v>21.016666666666669</v>
      </c>
      <c r="V2163" s="8">
        <f t="shared" si="339"/>
        <v>20.950000000000003</v>
      </c>
    </row>
    <row r="2164" spans="1:22" ht="13.5" x14ac:dyDescent="0.25">
      <c r="A2164" s="3">
        <f>RSI!A2164</f>
        <v>0</v>
      </c>
      <c r="B2164" s="2">
        <f>RSI!B2164</f>
        <v>0</v>
      </c>
      <c r="C2164" s="2">
        <f>RSI!I2164</f>
        <v>6.1198260340887316</v>
      </c>
      <c r="D2164" s="2">
        <f>MACD!E2164</f>
        <v>-5.1792974538052555E-39</v>
      </c>
      <c r="E2164" s="2">
        <f>MACD!F2164</f>
        <v>-7.6166139026547894E-39</v>
      </c>
      <c r="F2164" s="2">
        <f>'Moving Avg'!D2164</f>
        <v>0</v>
      </c>
      <c r="G2164" s="2">
        <f>'Moving Avg'!F2164</f>
        <v>0</v>
      </c>
      <c r="H2164" s="2">
        <f>'Moving Avg'!G2164</f>
        <v>0</v>
      </c>
      <c r="I2164" s="2">
        <f>'Moving Avg'!H2164</f>
        <v>0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  <c r="M2164" s="8">
        <f t="shared" si="330"/>
        <v>50</v>
      </c>
      <c r="N2164" s="8">
        <f t="shared" si="331"/>
        <v>0</v>
      </c>
      <c r="O2164" s="8">
        <f t="shared" si="332"/>
        <v>0</v>
      </c>
      <c r="P2164" s="8">
        <f t="shared" si="333"/>
        <v>33</v>
      </c>
      <c r="Q2164" s="9">
        <f t="shared" si="334"/>
        <v>22.45</v>
      </c>
      <c r="R2164" s="9">
        <f t="shared" si="335"/>
        <v>18.25</v>
      </c>
      <c r="S2164" s="9">
        <f t="shared" si="336"/>
        <v>22.35</v>
      </c>
      <c r="T2164" s="9">
        <f t="shared" si="337"/>
        <v>20.75</v>
      </c>
      <c r="U2164" s="8">
        <f t="shared" si="338"/>
        <v>21.016666666666669</v>
      </c>
      <c r="V2164" s="8">
        <f t="shared" si="339"/>
        <v>20.950000000000003</v>
      </c>
    </row>
    <row r="2165" spans="1:22" ht="13.5" x14ac:dyDescent="0.25">
      <c r="A2165" s="3">
        <f>RSI!A2165</f>
        <v>0</v>
      </c>
      <c r="B2165" s="2">
        <f>RSI!B2165</f>
        <v>0</v>
      </c>
      <c r="C2165" s="2">
        <f>RSI!I2165</f>
        <v>6.1198260340887316</v>
      </c>
      <c r="D2165" s="2">
        <f>MACD!E2165</f>
        <v>-4.795645790560422E-39</v>
      </c>
      <c r="E2165" s="2">
        <f>MACD!F2165</f>
        <v>-7.0524202802359163E-39</v>
      </c>
      <c r="F2165" s="2">
        <f>'Moving Avg'!D2165</f>
        <v>0</v>
      </c>
      <c r="G2165" s="2">
        <f>'Moving Avg'!F2165</f>
        <v>0</v>
      </c>
      <c r="H2165" s="2">
        <f>'Moving Avg'!G2165</f>
        <v>0</v>
      </c>
      <c r="I2165" s="2">
        <f>'Moving Avg'!H2165</f>
        <v>0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  <c r="M2165" s="8">
        <f t="shared" si="330"/>
        <v>50</v>
      </c>
      <c r="N2165" s="8">
        <f t="shared" si="331"/>
        <v>0</v>
      </c>
      <c r="O2165" s="8">
        <f t="shared" si="332"/>
        <v>0</v>
      </c>
      <c r="P2165" s="8">
        <f t="shared" si="333"/>
        <v>33</v>
      </c>
      <c r="Q2165" s="9">
        <f t="shared" si="334"/>
        <v>22.45</v>
      </c>
      <c r="R2165" s="9">
        <f t="shared" si="335"/>
        <v>18.25</v>
      </c>
      <c r="S2165" s="9">
        <f t="shared" si="336"/>
        <v>22.35</v>
      </c>
      <c r="T2165" s="9">
        <f t="shared" si="337"/>
        <v>20.75</v>
      </c>
      <c r="U2165" s="8">
        <f t="shared" si="338"/>
        <v>21.016666666666669</v>
      </c>
      <c r="V2165" s="8">
        <f t="shared" si="339"/>
        <v>20.950000000000003</v>
      </c>
    </row>
    <row r="2166" spans="1:22" ht="13.5" x14ac:dyDescent="0.25">
      <c r="A2166" s="3">
        <f>RSI!A2166</f>
        <v>0</v>
      </c>
      <c r="B2166" s="2">
        <f>RSI!B2166</f>
        <v>0</v>
      </c>
      <c r="C2166" s="2">
        <f>RSI!I2166</f>
        <v>6.1198260340887316</v>
      </c>
      <c r="D2166" s="2">
        <f>MACD!E2166</f>
        <v>-4.4404127690374277E-39</v>
      </c>
      <c r="E2166" s="2">
        <f>MACD!F2166</f>
        <v>-6.5300187779962188E-39</v>
      </c>
      <c r="F2166" s="2">
        <f>'Moving Avg'!D2166</f>
        <v>0</v>
      </c>
      <c r="G2166" s="2">
        <f>'Moving Avg'!F2166</f>
        <v>0</v>
      </c>
      <c r="H2166" s="2">
        <f>'Moving Avg'!G2166</f>
        <v>0</v>
      </c>
      <c r="I2166" s="2">
        <f>'Moving Avg'!H2166</f>
        <v>0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  <c r="M2166" s="8">
        <f t="shared" si="330"/>
        <v>50</v>
      </c>
      <c r="N2166" s="8">
        <f t="shared" si="331"/>
        <v>0</v>
      </c>
      <c r="O2166" s="8">
        <f t="shared" si="332"/>
        <v>0</v>
      </c>
      <c r="P2166" s="8">
        <f t="shared" si="333"/>
        <v>33</v>
      </c>
      <c r="Q2166" s="9">
        <f t="shared" si="334"/>
        <v>22.45</v>
      </c>
      <c r="R2166" s="9">
        <f t="shared" si="335"/>
        <v>18.25</v>
      </c>
      <c r="S2166" s="9">
        <f t="shared" si="336"/>
        <v>22.35</v>
      </c>
      <c r="T2166" s="9">
        <f t="shared" si="337"/>
        <v>20.75</v>
      </c>
      <c r="U2166" s="8">
        <f t="shared" si="338"/>
        <v>21.016666666666669</v>
      </c>
      <c r="V2166" s="8">
        <f t="shared" si="339"/>
        <v>20.950000000000003</v>
      </c>
    </row>
    <row r="2167" spans="1:22" ht="13.5" x14ac:dyDescent="0.25">
      <c r="A2167" s="3">
        <f>RSI!A2167</f>
        <v>0</v>
      </c>
      <c r="B2167" s="2">
        <f>RSI!B2167</f>
        <v>0</v>
      </c>
      <c r="C2167" s="2">
        <f>RSI!I2167</f>
        <v>6.1198260340887316</v>
      </c>
      <c r="D2167" s="2">
        <f>MACD!E2167</f>
        <v>-4.1114933046642849E-39</v>
      </c>
      <c r="E2167" s="2">
        <f>MACD!F2167</f>
        <v>-6.0463136833298323E-39</v>
      </c>
      <c r="F2167" s="2">
        <f>'Moving Avg'!D2167</f>
        <v>0</v>
      </c>
      <c r="G2167" s="2">
        <f>'Moving Avg'!F2167</f>
        <v>0</v>
      </c>
      <c r="H2167" s="2">
        <f>'Moving Avg'!G2167</f>
        <v>0</v>
      </c>
      <c r="I2167" s="2">
        <f>'Moving Avg'!H2167</f>
        <v>0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  <c r="M2167" s="8">
        <f t="shared" si="330"/>
        <v>50</v>
      </c>
      <c r="N2167" s="8">
        <f t="shared" si="331"/>
        <v>0</v>
      </c>
      <c r="O2167" s="8">
        <f t="shared" si="332"/>
        <v>0</v>
      </c>
      <c r="P2167" s="8">
        <f t="shared" si="333"/>
        <v>33</v>
      </c>
      <c r="Q2167" s="9">
        <f t="shared" si="334"/>
        <v>22.45</v>
      </c>
      <c r="R2167" s="9">
        <f t="shared" si="335"/>
        <v>18.25</v>
      </c>
      <c r="S2167" s="9">
        <f t="shared" si="336"/>
        <v>22.35</v>
      </c>
      <c r="T2167" s="9">
        <f t="shared" si="337"/>
        <v>20.75</v>
      </c>
      <c r="U2167" s="8">
        <f t="shared" si="338"/>
        <v>21.016666666666669</v>
      </c>
      <c r="V2167" s="8">
        <f t="shared" si="339"/>
        <v>20.950000000000003</v>
      </c>
    </row>
    <row r="2168" spans="1:22" ht="13.5" x14ac:dyDescent="0.25">
      <c r="A2168" s="3">
        <f>RSI!A2168</f>
        <v>0</v>
      </c>
      <c r="B2168" s="2">
        <f>RSI!B2168</f>
        <v>0</v>
      </c>
      <c r="C2168" s="2">
        <f>RSI!I2168</f>
        <v>6.1198260340887316</v>
      </c>
      <c r="D2168" s="2">
        <f>MACD!E2168</f>
        <v>-3.8069382450595234E-39</v>
      </c>
      <c r="E2168" s="2">
        <f>MACD!F2168</f>
        <v>-5.598438595675771E-39</v>
      </c>
      <c r="F2168" s="2">
        <f>'Moving Avg'!D2168</f>
        <v>0</v>
      </c>
      <c r="G2168" s="2">
        <f>'Moving Avg'!F2168</f>
        <v>0</v>
      </c>
      <c r="H2168" s="2">
        <f>'Moving Avg'!G2168</f>
        <v>0</v>
      </c>
      <c r="I2168" s="2">
        <f>'Moving Avg'!H2168</f>
        <v>0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  <c r="M2168" s="8">
        <f t="shared" si="330"/>
        <v>50</v>
      </c>
      <c r="N2168" s="8">
        <f t="shared" si="331"/>
        <v>0</v>
      </c>
      <c r="O2168" s="8">
        <f t="shared" si="332"/>
        <v>0</v>
      </c>
      <c r="P2168" s="8">
        <f t="shared" si="333"/>
        <v>33</v>
      </c>
      <c r="Q2168" s="9">
        <f t="shared" si="334"/>
        <v>22.45</v>
      </c>
      <c r="R2168" s="9">
        <f t="shared" si="335"/>
        <v>18.25</v>
      </c>
      <c r="S2168" s="9">
        <f t="shared" si="336"/>
        <v>22.35</v>
      </c>
      <c r="T2168" s="9">
        <f t="shared" si="337"/>
        <v>20.75</v>
      </c>
      <c r="U2168" s="8">
        <f t="shared" si="338"/>
        <v>21.016666666666669</v>
      </c>
      <c r="V2168" s="8">
        <f t="shared" si="339"/>
        <v>20.950000000000003</v>
      </c>
    </row>
    <row r="2169" spans="1:22" ht="13.5" x14ac:dyDescent="0.25">
      <c r="A2169" s="3">
        <f>RSI!A2169</f>
        <v>0</v>
      </c>
      <c r="B2169" s="2">
        <f>RSI!B2169</f>
        <v>0</v>
      </c>
      <c r="C2169" s="2">
        <f>RSI!I2169</f>
        <v>6.1198260340887316</v>
      </c>
      <c r="D2169" s="2">
        <f>MACD!E2169</f>
        <v>-3.5249428194995584E-39</v>
      </c>
      <c r="E2169" s="2">
        <f>MACD!F2169</f>
        <v>-5.1837394404405286E-39</v>
      </c>
      <c r="F2169" s="2">
        <f>'Moving Avg'!D2169</f>
        <v>0</v>
      </c>
      <c r="G2169" s="2">
        <f>'Moving Avg'!F2169</f>
        <v>0</v>
      </c>
      <c r="H2169" s="2">
        <f>'Moving Avg'!G2169</f>
        <v>0</v>
      </c>
      <c r="I2169" s="2">
        <f>'Moving Avg'!H2169</f>
        <v>0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  <c r="M2169" s="8">
        <f t="shared" si="330"/>
        <v>50</v>
      </c>
      <c r="N2169" s="8">
        <f t="shared" si="331"/>
        <v>0</v>
      </c>
      <c r="O2169" s="8">
        <f t="shared" si="332"/>
        <v>0</v>
      </c>
      <c r="P2169" s="8">
        <f t="shared" si="333"/>
        <v>33</v>
      </c>
      <c r="Q2169" s="9">
        <f t="shared" si="334"/>
        <v>22.45</v>
      </c>
      <c r="R2169" s="9">
        <f t="shared" si="335"/>
        <v>18.25</v>
      </c>
      <c r="S2169" s="9">
        <f t="shared" si="336"/>
        <v>22.35</v>
      </c>
      <c r="T2169" s="9">
        <f t="shared" si="337"/>
        <v>20.75</v>
      </c>
      <c r="U2169" s="8">
        <f t="shared" si="338"/>
        <v>21.016666666666669</v>
      </c>
      <c r="V2169" s="8">
        <f t="shared" si="339"/>
        <v>20.950000000000003</v>
      </c>
    </row>
    <row r="2170" spans="1:22" ht="13.5" x14ac:dyDescent="0.25">
      <c r="A2170" s="3">
        <f>RSI!A2170</f>
        <v>0</v>
      </c>
      <c r="B2170" s="2">
        <f>RSI!B2170</f>
        <v>0</v>
      </c>
      <c r="C2170" s="2">
        <f>RSI!I2170</f>
        <v>6.1198260340887316</v>
      </c>
      <c r="D2170" s="2">
        <f>MACD!E2170</f>
        <v>-3.2638359439810727E-39</v>
      </c>
      <c r="E2170" s="2">
        <f>MACD!F2170</f>
        <v>-4.7997587411486381E-39</v>
      </c>
      <c r="F2170" s="2">
        <f>'Moving Avg'!D2170</f>
        <v>0</v>
      </c>
      <c r="G2170" s="2">
        <f>'Moving Avg'!F2170</f>
        <v>0</v>
      </c>
      <c r="H2170" s="2">
        <f>'Moving Avg'!G2170</f>
        <v>0</v>
      </c>
      <c r="I2170" s="2">
        <f>'Moving Avg'!H2170</f>
        <v>0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  <c r="M2170" s="8">
        <f t="shared" si="330"/>
        <v>50</v>
      </c>
      <c r="N2170" s="8">
        <f t="shared" si="331"/>
        <v>0</v>
      </c>
      <c r="O2170" s="8">
        <f t="shared" si="332"/>
        <v>0</v>
      </c>
      <c r="P2170" s="8">
        <f t="shared" si="333"/>
        <v>33</v>
      </c>
      <c r="Q2170" s="9">
        <f t="shared" si="334"/>
        <v>22.45</v>
      </c>
      <c r="R2170" s="9">
        <f t="shared" si="335"/>
        <v>18.25</v>
      </c>
      <c r="S2170" s="9">
        <f t="shared" si="336"/>
        <v>22.35</v>
      </c>
      <c r="T2170" s="9">
        <f t="shared" si="337"/>
        <v>20.75</v>
      </c>
      <c r="U2170" s="8">
        <f t="shared" si="338"/>
        <v>21.016666666666669</v>
      </c>
      <c r="V2170" s="8">
        <f t="shared" si="339"/>
        <v>20.950000000000003</v>
      </c>
    </row>
    <row r="2171" spans="1:22" ht="13.5" x14ac:dyDescent="0.25">
      <c r="A2171" s="3">
        <f>RSI!A2171</f>
        <v>0</v>
      </c>
      <c r="B2171" s="2">
        <f>RSI!B2171</f>
        <v>0</v>
      </c>
      <c r="C2171" s="2">
        <f>RSI!I2171</f>
        <v>6.1198260340887316</v>
      </c>
      <c r="D2171" s="2">
        <f>MACD!E2171</f>
        <v>-3.0220703185009935E-39</v>
      </c>
      <c r="E2171" s="2">
        <f>MACD!F2171</f>
        <v>-4.4442210566191093E-39</v>
      </c>
      <c r="F2171" s="2">
        <f>'Moving Avg'!D2171</f>
        <v>0</v>
      </c>
      <c r="G2171" s="2">
        <f>'Moving Avg'!F2171</f>
        <v>0</v>
      </c>
      <c r="H2171" s="2">
        <f>'Moving Avg'!G2171</f>
        <v>0</v>
      </c>
      <c r="I2171" s="2">
        <f>'Moving Avg'!H2171</f>
        <v>0</v>
      </c>
      <c r="J2171" s="6" t="str">
        <f>OBV!F2171</f>
        <v>NEUTRAL</v>
      </c>
      <c r="K2171" s="6" t="str">
        <f>OBV!G2171</f>
        <v>NEUTRAL</v>
      </c>
      <c r="L2171" s="6" t="str">
        <f>OBV!H2171</f>
        <v>NEUTRAL</v>
      </c>
      <c r="M2171" s="8">
        <f t="shared" si="330"/>
        <v>50</v>
      </c>
      <c r="N2171" s="8">
        <f t="shared" si="331"/>
        <v>0</v>
      </c>
      <c r="O2171" s="8">
        <f t="shared" si="332"/>
        <v>0</v>
      </c>
      <c r="P2171" s="8">
        <f t="shared" si="333"/>
        <v>33</v>
      </c>
      <c r="Q2171" s="9">
        <f t="shared" si="334"/>
        <v>22.45</v>
      </c>
      <c r="R2171" s="9">
        <f t="shared" si="335"/>
        <v>18.25</v>
      </c>
      <c r="S2171" s="9">
        <f t="shared" si="336"/>
        <v>22.35</v>
      </c>
      <c r="T2171" s="9">
        <f t="shared" si="337"/>
        <v>20.75</v>
      </c>
      <c r="U2171" s="8">
        <f t="shared" si="338"/>
        <v>21.016666666666669</v>
      </c>
      <c r="V2171" s="8">
        <f t="shared" si="339"/>
        <v>20.950000000000003</v>
      </c>
    </row>
    <row r="2172" spans="1:22" ht="13.5" x14ac:dyDescent="0.25">
      <c r="A2172" s="3">
        <f>RSI!A2172</f>
        <v>0</v>
      </c>
      <c r="B2172" s="2">
        <f>RSI!B2172</f>
        <v>0</v>
      </c>
      <c r="C2172" s="2">
        <f>RSI!I2172</f>
        <v>6.1198260340887316</v>
      </c>
      <c r="D2172" s="2">
        <f>MACD!E2172</f>
        <v>-2.7982132578712903E-39</v>
      </c>
      <c r="E2172" s="2">
        <f>MACD!F2172</f>
        <v>-4.1150194968695462E-39</v>
      </c>
      <c r="F2172" s="2">
        <f>'Moving Avg'!D2172</f>
        <v>0</v>
      </c>
      <c r="G2172" s="2">
        <f>'Moving Avg'!F2172</f>
        <v>0</v>
      </c>
      <c r="H2172" s="2">
        <f>'Moving Avg'!G2172</f>
        <v>0</v>
      </c>
      <c r="I2172" s="2">
        <f>'Moving Avg'!H2172</f>
        <v>0</v>
      </c>
      <c r="J2172" s="6" t="str">
        <f>OBV!F2172</f>
        <v>NEUTRAL</v>
      </c>
      <c r="K2172" s="6" t="str">
        <f>OBV!G2172</f>
        <v>NEUTRAL</v>
      </c>
      <c r="L2172" s="6" t="str">
        <f>OBV!H2172</f>
        <v>NEUTRAL</v>
      </c>
      <c r="M2172" s="8">
        <f t="shared" si="330"/>
        <v>50</v>
      </c>
      <c r="N2172" s="8">
        <f t="shared" si="331"/>
        <v>0</v>
      </c>
      <c r="O2172" s="8">
        <f t="shared" si="332"/>
        <v>0</v>
      </c>
      <c r="P2172" s="8">
        <f t="shared" si="333"/>
        <v>33</v>
      </c>
      <c r="Q2172" s="9">
        <f t="shared" si="334"/>
        <v>22.45</v>
      </c>
      <c r="R2172" s="9">
        <f t="shared" si="335"/>
        <v>18.25</v>
      </c>
      <c r="S2172" s="9">
        <f t="shared" si="336"/>
        <v>22.35</v>
      </c>
      <c r="T2172" s="9">
        <f t="shared" si="337"/>
        <v>20.75</v>
      </c>
      <c r="U2172" s="8">
        <f t="shared" si="338"/>
        <v>21.016666666666669</v>
      </c>
      <c r="V2172" s="8">
        <f t="shared" si="339"/>
        <v>20.950000000000003</v>
      </c>
    </row>
    <row r="2173" spans="1:22" ht="13.5" x14ac:dyDescent="0.25">
      <c r="A2173" s="3">
        <f>RSI!A2173</f>
        <v>0</v>
      </c>
      <c r="B2173" s="2">
        <f>RSI!B2173</f>
        <v>0</v>
      </c>
      <c r="C2173" s="2">
        <f>RSI!I2173</f>
        <v>6.1198260340887316</v>
      </c>
      <c r="D2173" s="2">
        <f>MACD!E2173</f>
        <v>-2.5909382017326762E-39</v>
      </c>
      <c r="E2173" s="2">
        <f>MACD!F2173</f>
        <v>-3.8102032378421724E-39</v>
      </c>
      <c r="F2173" s="2">
        <f>'Moving Avg'!D2173</f>
        <v>0</v>
      </c>
      <c r="G2173" s="2">
        <f>'Moving Avg'!F2173</f>
        <v>0</v>
      </c>
      <c r="H2173" s="2">
        <f>'Moving Avg'!G2173</f>
        <v>0</v>
      </c>
      <c r="I2173" s="2">
        <f>'Moving Avg'!H2173</f>
        <v>0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50</v>
      </c>
      <c r="N2173" s="8">
        <f t="shared" si="331"/>
        <v>0</v>
      </c>
      <c r="O2173" s="8">
        <f t="shared" si="332"/>
        <v>0</v>
      </c>
      <c r="P2173" s="8">
        <f t="shared" si="333"/>
        <v>33</v>
      </c>
      <c r="Q2173" s="9">
        <f t="shared" si="334"/>
        <v>22.45</v>
      </c>
      <c r="R2173" s="9">
        <f t="shared" si="335"/>
        <v>18.25</v>
      </c>
      <c r="S2173" s="9">
        <f t="shared" si="336"/>
        <v>22.35</v>
      </c>
      <c r="T2173" s="9">
        <f t="shared" si="337"/>
        <v>20.75</v>
      </c>
      <c r="U2173" s="8">
        <f t="shared" si="338"/>
        <v>21.016666666666669</v>
      </c>
      <c r="V2173" s="8">
        <f t="shared" si="339"/>
        <v>20.950000000000003</v>
      </c>
    </row>
    <row r="2174" spans="1:22" ht="13.5" x14ac:dyDescent="0.25">
      <c r="A2174" s="3">
        <f>RSI!A2174</f>
        <v>0</v>
      </c>
      <c r="B2174" s="2">
        <f>RSI!B2174</f>
        <v>0</v>
      </c>
      <c r="C2174" s="2">
        <f>RSI!I2174</f>
        <v>6.1198260340887316</v>
      </c>
      <c r="D2174" s="2">
        <f>MACD!E2174</f>
        <v>-2.3990168534561817E-39</v>
      </c>
      <c r="E2174" s="2">
        <f>MACD!F2174</f>
        <v>-3.5279659609649745E-39</v>
      </c>
      <c r="F2174" s="2">
        <f>'Moving Avg'!D2174</f>
        <v>0</v>
      </c>
      <c r="G2174" s="2">
        <f>'Moving Avg'!F2174</f>
        <v>0</v>
      </c>
      <c r="H2174" s="2">
        <f>'Moving Avg'!G2174</f>
        <v>0</v>
      </c>
      <c r="I2174" s="2">
        <f>'Moving Avg'!H2174</f>
        <v>0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  <c r="M2174" s="8">
        <f t="shared" si="330"/>
        <v>50</v>
      </c>
      <c r="N2174" s="8">
        <f t="shared" si="331"/>
        <v>0</v>
      </c>
      <c r="O2174" s="8">
        <f t="shared" si="332"/>
        <v>0</v>
      </c>
      <c r="P2174" s="8">
        <f t="shared" si="333"/>
        <v>33</v>
      </c>
      <c r="Q2174" s="9">
        <f t="shared" si="334"/>
        <v>22.45</v>
      </c>
      <c r="R2174" s="9">
        <f t="shared" si="335"/>
        <v>18.25</v>
      </c>
      <c r="S2174" s="9">
        <f t="shared" si="336"/>
        <v>22.35</v>
      </c>
      <c r="T2174" s="9">
        <f t="shared" si="337"/>
        <v>20.75</v>
      </c>
      <c r="U2174" s="8">
        <f t="shared" si="338"/>
        <v>21.016666666666669</v>
      </c>
      <c r="V2174" s="8">
        <f t="shared" si="339"/>
        <v>20.950000000000003</v>
      </c>
    </row>
    <row r="2175" spans="1:22" ht="13.5" x14ac:dyDescent="0.25">
      <c r="A2175" s="3">
        <f>RSI!A2175</f>
        <v>0</v>
      </c>
      <c r="B2175" s="2">
        <f>RSI!B2175</f>
        <v>0</v>
      </c>
      <c r="C2175" s="2">
        <f>RSI!I2175</f>
        <v>6.1198260340887316</v>
      </c>
      <c r="D2175" s="2">
        <f>MACD!E2175</f>
        <v>-2.2213119013483163E-39</v>
      </c>
      <c r="E2175" s="2">
        <f>MACD!F2175</f>
        <v>-3.2666351490416429E-39</v>
      </c>
      <c r="F2175" s="2">
        <f>'Moving Avg'!D2175</f>
        <v>0</v>
      </c>
      <c r="G2175" s="2">
        <f>'Moving Avg'!F2175</f>
        <v>0</v>
      </c>
      <c r="H2175" s="2">
        <f>'Moving Avg'!G2175</f>
        <v>0</v>
      </c>
      <c r="I2175" s="2">
        <f>'Moving Avg'!H2175</f>
        <v>0</v>
      </c>
      <c r="J2175" s="6" t="str">
        <f>OBV!F2175</f>
        <v>NEUTRAL</v>
      </c>
      <c r="K2175" s="6" t="str">
        <f>OBV!G2175</f>
        <v>NEUTRAL</v>
      </c>
      <c r="L2175" s="6" t="str">
        <f>OBV!H2175</f>
        <v>NEUTRAL</v>
      </c>
      <c r="M2175" s="8">
        <f t="shared" si="330"/>
        <v>50</v>
      </c>
      <c r="N2175" s="8">
        <f t="shared" si="331"/>
        <v>0</v>
      </c>
      <c r="O2175" s="8">
        <f t="shared" si="332"/>
        <v>0</v>
      </c>
      <c r="P2175" s="8">
        <f t="shared" si="333"/>
        <v>33</v>
      </c>
      <c r="Q2175" s="9">
        <f t="shared" si="334"/>
        <v>22.45</v>
      </c>
      <c r="R2175" s="9">
        <f t="shared" si="335"/>
        <v>18.25</v>
      </c>
      <c r="S2175" s="9">
        <f t="shared" si="336"/>
        <v>22.35</v>
      </c>
      <c r="T2175" s="9">
        <f t="shared" si="337"/>
        <v>20.75</v>
      </c>
      <c r="U2175" s="8">
        <f t="shared" si="338"/>
        <v>21.016666666666669</v>
      </c>
      <c r="V2175" s="8">
        <f t="shared" si="339"/>
        <v>20.950000000000003</v>
      </c>
    </row>
    <row r="2176" spans="1:22" ht="13.5" x14ac:dyDescent="0.25">
      <c r="A2176" s="3">
        <f>RSI!A2176</f>
        <v>0</v>
      </c>
      <c r="B2176" s="2">
        <f>RSI!B2176</f>
        <v>0</v>
      </c>
      <c r="C2176" s="2">
        <f>RSI!I2176</f>
        <v>6.1198260340887316</v>
      </c>
      <c r="D2176" s="2">
        <f>MACD!E2176</f>
        <v>-2.0567702790262189E-39</v>
      </c>
      <c r="E2176" s="2">
        <f>MACD!F2176</f>
        <v>-3.0246621750385582E-39</v>
      </c>
      <c r="F2176" s="2">
        <f>'Moving Avg'!D2176</f>
        <v>0</v>
      </c>
      <c r="G2176" s="2">
        <f>'Moving Avg'!F2176</f>
        <v>0</v>
      </c>
      <c r="H2176" s="2">
        <f>'Moving Avg'!G2176</f>
        <v>0</v>
      </c>
      <c r="I2176" s="2">
        <f>'Moving Avg'!H2176</f>
        <v>0</v>
      </c>
      <c r="J2176" s="6" t="str">
        <f>OBV!F2176</f>
        <v>NEUTRAL</v>
      </c>
      <c r="K2176" s="6" t="str">
        <f>OBV!G2176</f>
        <v>NEUTRAL</v>
      </c>
      <c r="L2176" s="6" t="str">
        <f>OBV!H2176</f>
        <v>NEUTRAL</v>
      </c>
      <c r="M2176" s="8">
        <f t="shared" si="330"/>
        <v>50</v>
      </c>
      <c r="N2176" s="8">
        <f t="shared" si="331"/>
        <v>0</v>
      </c>
      <c r="O2176" s="8">
        <f t="shared" si="332"/>
        <v>0</v>
      </c>
      <c r="P2176" s="8">
        <f t="shared" si="333"/>
        <v>33</v>
      </c>
      <c r="Q2176" s="9">
        <f t="shared" si="334"/>
        <v>22.45</v>
      </c>
      <c r="R2176" s="9">
        <f t="shared" si="335"/>
        <v>18.25</v>
      </c>
      <c r="S2176" s="9">
        <f t="shared" si="336"/>
        <v>22.35</v>
      </c>
      <c r="T2176" s="9">
        <f t="shared" si="337"/>
        <v>20.75</v>
      </c>
      <c r="U2176" s="8">
        <f t="shared" si="338"/>
        <v>21.016666666666669</v>
      </c>
      <c r="V2176" s="8">
        <f t="shared" si="339"/>
        <v>20.950000000000003</v>
      </c>
    </row>
    <row r="2177" spans="1:22" ht="13.5" x14ac:dyDescent="0.25">
      <c r="A2177" s="3">
        <f>RSI!A2177</f>
        <v>0</v>
      </c>
      <c r="B2177" s="2">
        <f>RSI!B2177</f>
        <v>0</v>
      </c>
      <c r="C2177" s="2">
        <f>RSI!I2177</f>
        <v>6.1198260340887316</v>
      </c>
      <c r="D2177" s="2">
        <f>MACD!E2177</f>
        <v>-1.9044169250242768E-39</v>
      </c>
      <c r="E2177" s="2">
        <f>MACD!F2177</f>
        <v>-2.8006131250357021E-39</v>
      </c>
      <c r="F2177" s="2">
        <f>'Moving Avg'!D2177</f>
        <v>0</v>
      </c>
      <c r="G2177" s="2">
        <f>'Moving Avg'!F2177</f>
        <v>0</v>
      </c>
      <c r="H2177" s="2">
        <f>'Moving Avg'!G2177</f>
        <v>0</v>
      </c>
      <c r="I2177" s="2">
        <f>'Moving Avg'!H2177</f>
        <v>0</v>
      </c>
      <c r="J2177" s="6" t="str">
        <f>OBV!F2177</f>
        <v>NEUTRAL</v>
      </c>
      <c r="K2177" s="6" t="str">
        <f>OBV!G2177</f>
        <v>NEUTRAL</v>
      </c>
      <c r="L2177" s="6" t="str">
        <f>OBV!H2177</f>
        <v>NEUTRAL</v>
      </c>
      <c r="M2177" s="8">
        <f t="shared" si="330"/>
        <v>50</v>
      </c>
      <c r="N2177" s="8">
        <f t="shared" si="331"/>
        <v>0</v>
      </c>
      <c r="O2177" s="8">
        <f t="shared" si="332"/>
        <v>0</v>
      </c>
      <c r="P2177" s="8">
        <f t="shared" si="333"/>
        <v>33</v>
      </c>
      <c r="Q2177" s="9">
        <f t="shared" si="334"/>
        <v>22.45</v>
      </c>
      <c r="R2177" s="9">
        <f t="shared" si="335"/>
        <v>18.25</v>
      </c>
      <c r="S2177" s="9">
        <f t="shared" si="336"/>
        <v>22.35</v>
      </c>
      <c r="T2177" s="9">
        <f t="shared" si="337"/>
        <v>20.75</v>
      </c>
      <c r="U2177" s="8">
        <f t="shared" si="338"/>
        <v>21.016666666666669</v>
      </c>
      <c r="V2177" s="8">
        <f t="shared" si="339"/>
        <v>20.950000000000003</v>
      </c>
    </row>
    <row r="2178" spans="1:22" ht="13.5" x14ac:dyDescent="0.25">
      <c r="A2178" s="3">
        <f>RSI!A2178</f>
        <v>0</v>
      </c>
      <c r="B2178" s="2">
        <f>RSI!B2178</f>
        <v>0</v>
      </c>
      <c r="C2178" s="2">
        <f>RSI!I2178</f>
        <v>6.1198260340887316</v>
      </c>
      <c r="D2178" s="2">
        <f>MACD!E2178</f>
        <v>-1.7633490046521083E-39</v>
      </c>
      <c r="E2178" s="2">
        <f>MACD!F2178</f>
        <v>-2.5931603009589835E-39</v>
      </c>
      <c r="F2178" s="2">
        <f>'Moving Avg'!D2178</f>
        <v>0</v>
      </c>
      <c r="G2178" s="2">
        <f>'Moving Avg'!F2178</f>
        <v>0</v>
      </c>
      <c r="H2178" s="2">
        <f>'Moving Avg'!G2178</f>
        <v>0</v>
      </c>
      <c r="I2178" s="2">
        <f>'Moving Avg'!H2178</f>
        <v>0</v>
      </c>
      <c r="J2178" s="6" t="str">
        <f>OBV!F2178</f>
        <v>NEUTRAL</v>
      </c>
      <c r="K2178" s="6" t="str">
        <f>OBV!G2178</f>
        <v>NEUTRAL</v>
      </c>
      <c r="L2178" s="6" t="str">
        <f>OBV!H2178</f>
        <v>NEUTRAL</v>
      </c>
      <c r="M2178" s="8">
        <f t="shared" ref="M2178:M2241" si="340">IF(C2178&lt;30,50, IF(C2178&gt;70, 0, 25))</f>
        <v>50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33</v>
      </c>
      <c r="Q2178" s="9">
        <f t="shared" si="334"/>
        <v>22.45</v>
      </c>
      <c r="R2178" s="9">
        <f t="shared" si="335"/>
        <v>18.25</v>
      </c>
      <c r="S2178" s="9">
        <f t="shared" si="336"/>
        <v>22.35</v>
      </c>
      <c r="T2178" s="9">
        <f t="shared" si="337"/>
        <v>20.75</v>
      </c>
      <c r="U2178" s="8">
        <f t="shared" si="338"/>
        <v>21.016666666666669</v>
      </c>
      <c r="V2178" s="8">
        <f t="shared" si="339"/>
        <v>20.950000000000003</v>
      </c>
    </row>
    <row r="2179" spans="1:22" ht="13.5" x14ac:dyDescent="0.25">
      <c r="A2179" s="3">
        <f>RSI!A2179</f>
        <v>0</v>
      </c>
      <c r="B2179" s="2">
        <f>RSI!B2179</f>
        <v>0</v>
      </c>
      <c r="C2179" s="2">
        <f>RSI!I2179</f>
        <v>6.1198260340887316</v>
      </c>
      <c r="D2179" s="2">
        <f>MACD!E2179</f>
        <v>-1.6327305598630632E-39</v>
      </c>
      <c r="E2179" s="2">
        <f>MACD!F2179</f>
        <v>-2.4010743527397995E-39</v>
      </c>
      <c r="F2179" s="2">
        <f>'Moving Avg'!D2179</f>
        <v>0</v>
      </c>
      <c r="G2179" s="2">
        <f>'Moving Avg'!F2179</f>
        <v>0</v>
      </c>
      <c r="H2179" s="2">
        <f>'Moving Avg'!G2179</f>
        <v>0</v>
      </c>
      <c r="I2179" s="2">
        <f>'Moving Avg'!H2179</f>
        <v>0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50</v>
      </c>
      <c r="N2179" s="8">
        <f t="shared" si="341"/>
        <v>0</v>
      </c>
      <c r="O2179" s="8">
        <f t="shared" si="342"/>
        <v>0</v>
      </c>
      <c r="P2179" s="8">
        <f t="shared" si="343"/>
        <v>33</v>
      </c>
      <c r="Q2179" s="9">
        <f t="shared" ref="Q2179:Q2242" si="344">0.35*M2179+N2179*0.35+O2179*0.15+P2179*0.15</f>
        <v>22.45</v>
      </c>
      <c r="R2179" s="9">
        <f t="shared" ref="R2179:R2242" si="345">M2179*0.2+N2179*0.2+O2179*0.35+P2179*0.25</f>
        <v>18.25</v>
      </c>
      <c r="S2179" s="9">
        <f t="shared" ref="S2179:S2242" si="346">M2179*0.15+N2179*0.15+O2179*0.25+P2179*0.45</f>
        <v>22.35</v>
      </c>
      <c r="T2179" s="9">
        <f t="shared" ref="T2179:T2242" si="347">0.25*SUM(M2179:P2179)</f>
        <v>20.75</v>
      </c>
      <c r="U2179" s="8">
        <f t="shared" ref="U2179:U2242" si="348">SUM(Q2179:S2179)/3</f>
        <v>21.016666666666669</v>
      </c>
      <c r="V2179" s="8">
        <f t="shared" ref="V2179:V2242" si="349">SUM(Q2179:T2179)/4</f>
        <v>20.950000000000003</v>
      </c>
    </row>
    <row r="2180" spans="1:22" ht="13.5" x14ac:dyDescent="0.25">
      <c r="A2180" s="3">
        <f>RSI!A2180</f>
        <v>0</v>
      </c>
      <c r="B2180" s="2">
        <f>RSI!B2180</f>
        <v>0</v>
      </c>
      <c r="C2180" s="2">
        <f>RSI!I2180</f>
        <v>6.1198260340887316</v>
      </c>
      <c r="D2180" s="2">
        <f>MACD!E2180</f>
        <v>-1.5117875554287623E-39</v>
      </c>
      <c r="E2180" s="2">
        <f>MACD!F2180</f>
        <v>-2.2232169932775923E-39</v>
      </c>
      <c r="F2180" s="2">
        <f>'Moving Avg'!D2180</f>
        <v>0</v>
      </c>
      <c r="G2180" s="2">
        <f>'Moving Avg'!F2180</f>
        <v>0</v>
      </c>
      <c r="H2180" s="2">
        <f>'Moving Avg'!G2180</f>
        <v>0</v>
      </c>
      <c r="I2180" s="2">
        <f>'Moving Avg'!H2180</f>
        <v>0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50</v>
      </c>
      <c r="N2180" s="8">
        <f t="shared" si="341"/>
        <v>0</v>
      </c>
      <c r="O2180" s="8">
        <f t="shared" si="342"/>
        <v>0</v>
      </c>
      <c r="P2180" s="8">
        <f t="shared" si="343"/>
        <v>33</v>
      </c>
      <c r="Q2180" s="9">
        <f t="shared" si="344"/>
        <v>22.45</v>
      </c>
      <c r="R2180" s="9">
        <f t="shared" si="345"/>
        <v>18.25</v>
      </c>
      <c r="S2180" s="9">
        <f t="shared" si="346"/>
        <v>22.35</v>
      </c>
      <c r="T2180" s="9">
        <f t="shared" si="347"/>
        <v>20.75</v>
      </c>
      <c r="U2180" s="8">
        <f t="shared" si="348"/>
        <v>21.016666666666669</v>
      </c>
      <c r="V2180" s="8">
        <f t="shared" si="349"/>
        <v>20.950000000000003</v>
      </c>
    </row>
    <row r="2181" spans="1:22" ht="13.5" x14ac:dyDescent="0.25">
      <c r="A2181" s="3">
        <f>RSI!A2181</f>
        <v>0</v>
      </c>
      <c r="B2181" s="2">
        <f>RSI!B2181</f>
        <v>0</v>
      </c>
      <c r="C2181" s="2">
        <f>RSI!I2181</f>
        <v>6.1198260340887316</v>
      </c>
      <c r="D2181" s="2">
        <f>MACD!E2181</f>
        <v>-1.3998032920636689E-39</v>
      </c>
      <c r="E2181" s="2">
        <f>MACD!F2181</f>
        <v>-2.0585342530348079E-39</v>
      </c>
      <c r="F2181" s="2">
        <f>'Moving Avg'!D2181</f>
        <v>0</v>
      </c>
      <c r="G2181" s="2">
        <f>'Moving Avg'!F2181</f>
        <v>0</v>
      </c>
      <c r="H2181" s="2">
        <f>'Moving Avg'!G2181</f>
        <v>0</v>
      </c>
      <c r="I2181" s="2">
        <f>'Moving Avg'!H2181</f>
        <v>0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50</v>
      </c>
      <c r="N2181" s="8">
        <f t="shared" si="341"/>
        <v>0</v>
      </c>
      <c r="O2181" s="8">
        <f t="shared" si="342"/>
        <v>0</v>
      </c>
      <c r="P2181" s="8">
        <f t="shared" si="343"/>
        <v>33</v>
      </c>
      <c r="Q2181" s="9">
        <f t="shared" si="344"/>
        <v>22.45</v>
      </c>
      <c r="R2181" s="9">
        <f t="shared" si="345"/>
        <v>18.25</v>
      </c>
      <c r="S2181" s="9">
        <f t="shared" si="346"/>
        <v>22.35</v>
      </c>
      <c r="T2181" s="9">
        <f t="shared" si="347"/>
        <v>20.75</v>
      </c>
      <c r="U2181" s="8">
        <f t="shared" si="348"/>
        <v>21.016666666666669</v>
      </c>
      <c r="V2181" s="8">
        <f t="shared" si="349"/>
        <v>20.950000000000003</v>
      </c>
    </row>
    <row r="2182" spans="1:22" ht="13.5" x14ac:dyDescent="0.25">
      <c r="A2182" s="3">
        <f>RSI!A2182</f>
        <v>0</v>
      </c>
      <c r="B2182" s="2">
        <f>RSI!B2182</f>
        <v>0</v>
      </c>
      <c r="C2182" s="2">
        <f>RSI!I2182</f>
        <v>6.1198260340887316</v>
      </c>
      <c r="D2182" s="2">
        <f>MACD!E2182</f>
        <v>-1.2961141593182119E-39</v>
      </c>
      <c r="E2182" s="2">
        <f>MACD!F2182</f>
        <v>-1.9060502342914889E-39</v>
      </c>
      <c r="F2182" s="2">
        <f>'Moving Avg'!D2182</f>
        <v>0</v>
      </c>
      <c r="G2182" s="2">
        <f>'Moving Avg'!F2182</f>
        <v>0</v>
      </c>
      <c r="H2182" s="2">
        <f>'Moving Avg'!G2182</f>
        <v>0</v>
      </c>
      <c r="I2182" s="2">
        <f>'Moving Avg'!H2182</f>
        <v>0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50</v>
      </c>
      <c r="N2182" s="8">
        <f t="shared" si="341"/>
        <v>0</v>
      </c>
      <c r="O2182" s="8">
        <f t="shared" si="342"/>
        <v>0</v>
      </c>
      <c r="P2182" s="8">
        <f t="shared" si="343"/>
        <v>33</v>
      </c>
      <c r="Q2182" s="9">
        <f t="shared" si="344"/>
        <v>22.45</v>
      </c>
      <c r="R2182" s="9">
        <f t="shared" si="345"/>
        <v>18.25</v>
      </c>
      <c r="S2182" s="9">
        <f t="shared" si="346"/>
        <v>22.35</v>
      </c>
      <c r="T2182" s="9">
        <f t="shared" si="347"/>
        <v>20.75</v>
      </c>
      <c r="U2182" s="8">
        <f t="shared" si="348"/>
        <v>21.016666666666669</v>
      </c>
      <c r="V2182" s="8">
        <f t="shared" si="349"/>
        <v>20.950000000000003</v>
      </c>
    </row>
    <row r="2183" spans="1:22" ht="13.5" x14ac:dyDescent="0.25">
      <c r="A2183" s="3">
        <f>RSI!A2183</f>
        <v>0</v>
      </c>
      <c r="B2183" s="2">
        <f>RSI!B2183</f>
        <v>0</v>
      </c>
      <c r="C2183" s="2">
        <f>RSI!I2183</f>
        <v>6.1198260340887316</v>
      </c>
      <c r="D2183" s="2">
        <f>MACD!E2183</f>
        <v>-1.2001057030724185E-39</v>
      </c>
      <c r="E2183" s="2">
        <f>MACD!F2183</f>
        <v>-1.7648613280476746E-39</v>
      </c>
      <c r="F2183" s="2">
        <f>'Moving Avg'!D2183</f>
        <v>0</v>
      </c>
      <c r="G2183" s="2">
        <f>'Moving Avg'!F2183</f>
        <v>0</v>
      </c>
      <c r="H2183" s="2">
        <f>'Moving Avg'!G2183</f>
        <v>0</v>
      </c>
      <c r="I2183" s="2">
        <f>'Moving Avg'!H2183</f>
        <v>0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50</v>
      </c>
      <c r="N2183" s="8">
        <f t="shared" si="341"/>
        <v>0</v>
      </c>
      <c r="O2183" s="8">
        <f t="shared" si="342"/>
        <v>0</v>
      </c>
      <c r="P2183" s="8">
        <f t="shared" si="343"/>
        <v>33</v>
      </c>
      <c r="Q2183" s="9">
        <f t="shared" si="344"/>
        <v>22.45</v>
      </c>
      <c r="R2183" s="9">
        <f t="shared" si="345"/>
        <v>18.25</v>
      </c>
      <c r="S2183" s="9">
        <f t="shared" si="346"/>
        <v>22.35</v>
      </c>
      <c r="T2183" s="9">
        <f t="shared" si="347"/>
        <v>20.75</v>
      </c>
      <c r="U2183" s="8">
        <f t="shared" si="348"/>
        <v>21.016666666666669</v>
      </c>
      <c r="V2183" s="8">
        <f t="shared" si="349"/>
        <v>20.950000000000003</v>
      </c>
    </row>
    <row r="2184" spans="1:22" ht="13.5" x14ac:dyDescent="0.25">
      <c r="A2184" s="3">
        <f>RSI!A2184</f>
        <v>0</v>
      </c>
      <c r="B2184" s="2">
        <f>RSI!B2184</f>
        <v>0</v>
      </c>
      <c r="C2184" s="2">
        <f>RSI!I2184</f>
        <v>6.1198260340887316</v>
      </c>
      <c r="D2184" s="2">
        <f>MACD!E2184</f>
        <v>-1.1112089843263135E-39</v>
      </c>
      <c r="E2184" s="2">
        <f>MACD!F2184</f>
        <v>-1.6341308593034025E-39</v>
      </c>
      <c r="F2184" s="2">
        <f>'Moving Avg'!D2184</f>
        <v>0</v>
      </c>
      <c r="G2184" s="2">
        <f>'Moving Avg'!F2184</f>
        <v>0</v>
      </c>
      <c r="H2184" s="2">
        <f>'Moving Avg'!G2184</f>
        <v>0</v>
      </c>
      <c r="I2184" s="2">
        <f>'Moving Avg'!H2184</f>
        <v>0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50</v>
      </c>
      <c r="N2184" s="8">
        <f t="shared" si="341"/>
        <v>0</v>
      </c>
      <c r="O2184" s="8">
        <f t="shared" si="342"/>
        <v>0</v>
      </c>
      <c r="P2184" s="8">
        <f t="shared" si="343"/>
        <v>33</v>
      </c>
      <c r="Q2184" s="9">
        <f t="shared" si="344"/>
        <v>22.45</v>
      </c>
      <c r="R2184" s="9">
        <f t="shared" si="345"/>
        <v>18.25</v>
      </c>
      <c r="S2184" s="9">
        <f t="shared" si="346"/>
        <v>22.35</v>
      </c>
      <c r="T2184" s="9">
        <f t="shared" si="347"/>
        <v>20.75</v>
      </c>
      <c r="U2184" s="8">
        <f t="shared" si="348"/>
        <v>21.016666666666669</v>
      </c>
      <c r="V2184" s="8">
        <f t="shared" si="349"/>
        <v>20.950000000000003</v>
      </c>
    </row>
    <row r="2185" spans="1:22" ht="13.5" x14ac:dyDescent="0.25">
      <c r="A2185" s="3">
        <f>RSI!A2185</f>
        <v>0</v>
      </c>
      <c r="B2185" s="2">
        <f>RSI!B2185</f>
        <v>0</v>
      </c>
      <c r="C2185" s="2">
        <f>RSI!I2185</f>
        <v>6.1198260340887316</v>
      </c>
      <c r="D2185" s="2">
        <f>MACD!E2185</f>
        <v>-1.0288972077095494E-39</v>
      </c>
      <c r="E2185" s="2">
        <f>MACD!F2185</f>
        <v>-1.513084128984632E-39</v>
      </c>
      <c r="F2185" s="2">
        <f>'Moving Avg'!D2185</f>
        <v>0</v>
      </c>
      <c r="G2185" s="2">
        <f>'Moving Avg'!F2185</f>
        <v>0</v>
      </c>
      <c r="H2185" s="2">
        <f>'Moving Avg'!G2185</f>
        <v>0</v>
      </c>
      <c r="I2185" s="2">
        <f>'Moving Avg'!H2185</f>
        <v>0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  <c r="M2185" s="8">
        <f t="shared" si="340"/>
        <v>50</v>
      </c>
      <c r="N2185" s="8">
        <f t="shared" si="341"/>
        <v>0</v>
      </c>
      <c r="O2185" s="8">
        <f t="shared" si="342"/>
        <v>0</v>
      </c>
      <c r="P2185" s="8">
        <f t="shared" si="343"/>
        <v>33</v>
      </c>
      <c r="Q2185" s="9">
        <f t="shared" si="344"/>
        <v>22.45</v>
      </c>
      <c r="R2185" s="9">
        <f t="shared" si="345"/>
        <v>18.25</v>
      </c>
      <c r="S2185" s="9">
        <f t="shared" si="346"/>
        <v>22.35</v>
      </c>
      <c r="T2185" s="9">
        <f t="shared" si="347"/>
        <v>20.75</v>
      </c>
      <c r="U2185" s="8">
        <f t="shared" si="348"/>
        <v>21.016666666666669</v>
      </c>
      <c r="V2185" s="8">
        <f t="shared" si="349"/>
        <v>20.950000000000003</v>
      </c>
    </row>
    <row r="2186" spans="1:22" ht="13.5" x14ac:dyDescent="0.25">
      <c r="A2186" s="3">
        <f>RSI!A2186</f>
        <v>0</v>
      </c>
      <c r="B2186" s="2">
        <f>RSI!B2186</f>
        <v>0</v>
      </c>
      <c r="C2186" s="2">
        <f>RSI!I2186</f>
        <v>6.1198260340887316</v>
      </c>
      <c r="D2186" s="2">
        <f>MACD!E2186</f>
        <v>-9.5268259973106431E-40</v>
      </c>
      <c r="E2186" s="2">
        <f>MACD!F2186</f>
        <v>-1.4010038231339186E-39</v>
      </c>
      <c r="F2186" s="2">
        <f>'Moving Avg'!D2186</f>
        <v>0</v>
      </c>
      <c r="G2186" s="2">
        <f>'Moving Avg'!F2186</f>
        <v>0</v>
      </c>
      <c r="H2186" s="2">
        <f>'Moving Avg'!G2186</f>
        <v>0</v>
      </c>
      <c r="I2186" s="2">
        <f>'Moving Avg'!H2186</f>
        <v>0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  <c r="M2186" s="8">
        <f t="shared" si="340"/>
        <v>50</v>
      </c>
      <c r="N2186" s="8">
        <f t="shared" si="341"/>
        <v>0</v>
      </c>
      <c r="O2186" s="8">
        <f t="shared" si="342"/>
        <v>0</v>
      </c>
      <c r="P2186" s="8">
        <f t="shared" si="343"/>
        <v>33</v>
      </c>
      <c r="Q2186" s="9">
        <f t="shared" si="344"/>
        <v>22.45</v>
      </c>
      <c r="R2186" s="9">
        <f t="shared" si="345"/>
        <v>18.25</v>
      </c>
      <c r="S2186" s="9">
        <f t="shared" si="346"/>
        <v>22.35</v>
      </c>
      <c r="T2186" s="9">
        <f t="shared" si="347"/>
        <v>20.75</v>
      </c>
      <c r="U2186" s="8">
        <f t="shared" si="348"/>
        <v>21.016666666666669</v>
      </c>
      <c r="V2186" s="8">
        <f t="shared" si="349"/>
        <v>20.950000000000003</v>
      </c>
    </row>
    <row r="2187" spans="1:22" ht="13.5" x14ac:dyDescent="0.25">
      <c r="A2187" s="3">
        <f>RSI!A2187</f>
        <v>0</v>
      </c>
      <c r="B2187" s="2">
        <f>RSI!B2187</f>
        <v>0</v>
      </c>
      <c r="C2187" s="2">
        <f>RSI!I2187</f>
        <v>6.1198260340887316</v>
      </c>
      <c r="D2187" s="2">
        <f>MACD!E2187</f>
        <v>-8.8211351826950406E-40</v>
      </c>
      <c r="E2187" s="2">
        <f>MACD!F2187</f>
        <v>-1.2972257621610358E-39</v>
      </c>
      <c r="F2187" s="2">
        <f>'Moving Avg'!D2187</f>
        <v>0</v>
      </c>
      <c r="G2187" s="2">
        <f>'Moving Avg'!F2187</f>
        <v>0</v>
      </c>
      <c r="H2187" s="2">
        <f>'Moving Avg'!G2187</f>
        <v>0</v>
      </c>
      <c r="I2187" s="2">
        <f>'Moving Avg'!H2187</f>
        <v>0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  <c r="M2187" s="8">
        <f t="shared" si="340"/>
        <v>50</v>
      </c>
      <c r="N2187" s="8">
        <f t="shared" si="341"/>
        <v>0</v>
      </c>
      <c r="O2187" s="8">
        <f t="shared" si="342"/>
        <v>0</v>
      </c>
      <c r="P2187" s="8">
        <f t="shared" si="343"/>
        <v>33</v>
      </c>
      <c r="Q2187" s="9">
        <f t="shared" si="344"/>
        <v>22.45</v>
      </c>
      <c r="R2187" s="9">
        <f t="shared" si="345"/>
        <v>18.25</v>
      </c>
      <c r="S2187" s="9">
        <f t="shared" si="346"/>
        <v>22.35</v>
      </c>
      <c r="T2187" s="9">
        <f t="shared" si="347"/>
        <v>20.75</v>
      </c>
      <c r="U2187" s="8">
        <f t="shared" si="348"/>
        <v>21.016666666666669</v>
      </c>
      <c r="V2187" s="8">
        <f t="shared" si="349"/>
        <v>20.950000000000003</v>
      </c>
    </row>
    <row r="2188" spans="1:22" ht="13.5" x14ac:dyDescent="0.25">
      <c r="A2188" s="3">
        <f>RSI!A2188</f>
        <v>0</v>
      </c>
      <c r="B2188" s="2">
        <f>RSI!B2188</f>
        <v>0</v>
      </c>
      <c r="C2188" s="2">
        <f>RSI!I2188</f>
        <v>6.1198260340887316</v>
      </c>
      <c r="D2188" s="2">
        <f>MACD!E2188</f>
        <v>-8.1677177617546666E-40</v>
      </c>
      <c r="E2188" s="2">
        <f>MACD!F2188</f>
        <v>-1.2011349649639221E-39</v>
      </c>
      <c r="F2188" s="2">
        <f>'Moving Avg'!D2188</f>
        <v>0</v>
      </c>
      <c r="G2188" s="2">
        <f>'Moving Avg'!F2188</f>
        <v>0</v>
      </c>
      <c r="H2188" s="2">
        <f>'Moving Avg'!G2188</f>
        <v>0</v>
      </c>
      <c r="I2188" s="2">
        <f>'Moving Avg'!H2188</f>
        <v>0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  <c r="M2188" s="8">
        <f t="shared" si="340"/>
        <v>50</v>
      </c>
      <c r="N2188" s="8">
        <f t="shared" si="341"/>
        <v>0</v>
      </c>
      <c r="O2188" s="8">
        <f t="shared" si="342"/>
        <v>0</v>
      </c>
      <c r="P2188" s="8">
        <f t="shared" si="343"/>
        <v>33</v>
      </c>
      <c r="Q2188" s="9">
        <f t="shared" si="344"/>
        <v>22.45</v>
      </c>
      <c r="R2188" s="9">
        <f t="shared" si="345"/>
        <v>18.25</v>
      </c>
      <c r="S2188" s="9">
        <f t="shared" si="346"/>
        <v>22.35</v>
      </c>
      <c r="T2188" s="9">
        <f t="shared" si="347"/>
        <v>20.75</v>
      </c>
      <c r="U2188" s="8">
        <f t="shared" si="348"/>
        <v>21.016666666666669</v>
      </c>
      <c r="V2188" s="8">
        <f t="shared" si="349"/>
        <v>20.950000000000003</v>
      </c>
    </row>
    <row r="2189" spans="1:22" ht="13.5" x14ac:dyDescent="0.25">
      <c r="A2189" s="3">
        <f>RSI!A2189</f>
        <v>0</v>
      </c>
      <c r="B2189" s="2">
        <f>RSI!B2189</f>
        <v>0</v>
      </c>
      <c r="C2189" s="2">
        <f>RSI!I2189</f>
        <v>6.1198260340887316</v>
      </c>
      <c r="D2189" s="2">
        <f>MACD!E2189</f>
        <v>-7.5627016312543206E-40</v>
      </c>
      <c r="E2189" s="2">
        <f>MACD!F2189</f>
        <v>-1.112162004596224E-39</v>
      </c>
      <c r="F2189" s="2">
        <f>'Moving Avg'!D2189</f>
        <v>0</v>
      </c>
      <c r="G2189" s="2">
        <f>'Moving Avg'!F2189</f>
        <v>0</v>
      </c>
      <c r="H2189" s="2">
        <f>'Moving Avg'!G2189</f>
        <v>0</v>
      </c>
      <c r="I2189" s="2">
        <f>'Moving Avg'!H2189</f>
        <v>0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50</v>
      </c>
      <c r="N2189" s="8">
        <f t="shared" si="341"/>
        <v>0</v>
      </c>
      <c r="O2189" s="8">
        <f t="shared" si="342"/>
        <v>0</v>
      </c>
      <c r="P2189" s="8">
        <f t="shared" si="343"/>
        <v>33</v>
      </c>
      <c r="Q2189" s="9">
        <f t="shared" si="344"/>
        <v>22.45</v>
      </c>
      <c r="R2189" s="9">
        <f t="shared" si="345"/>
        <v>18.25</v>
      </c>
      <c r="S2189" s="9">
        <f t="shared" si="346"/>
        <v>22.35</v>
      </c>
      <c r="T2189" s="9">
        <f t="shared" si="347"/>
        <v>20.75</v>
      </c>
      <c r="U2189" s="8">
        <f t="shared" si="348"/>
        <v>21.016666666666669</v>
      </c>
      <c r="V2189" s="8">
        <f t="shared" si="349"/>
        <v>20.950000000000003</v>
      </c>
    </row>
    <row r="2190" spans="1:22" ht="13.5" x14ac:dyDescent="0.25">
      <c r="A2190" s="3">
        <f>RSI!A2190</f>
        <v>0</v>
      </c>
      <c r="B2190" s="2">
        <f>RSI!B2190</f>
        <v>0</v>
      </c>
      <c r="C2190" s="2">
        <f>RSI!I2190</f>
        <v>6.1198260340887316</v>
      </c>
      <c r="D2190" s="2">
        <f>MACD!E2190</f>
        <v>-7.002501510420667E-40</v>
      </c>
      <c r="E2190" s="2">
        <f>MACD!F2190</f>
        <v>-1.0297796338853926E-39</v>
      </c>
      <c r="F2190" s="2">
        <f>'Moving Avg'!D2190</f>
        <v>0</v>
      </c>
      <c r="G2190" s="2">
        <f>'Moving Avg'!F2190</f>
        <v>0</v>
      </c>
      <c r="H2190" s="2">
        <f>'Moving Avg'!G2190</f>
        <v>0</v>
      </c>
      <c r="I2190" s="2">
        <f>'Moving Avg'!H2190</f>
        <v>0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50</v>
      </c>
      <c r="N2190" s="8">
        <f t="shared" si="341"/>
        <v>0</v>
      </c>
      <c r="O2190" s="8">
        <f t="shared" si="342"/>
        <v>0</v>
      </c>
      <c r="P2190" s="8">
        <f t="shared" si="343"/>
        <v>33</v>
      </c>
      <c r="Q2190" s="9">
        <f t="shared" si="344"/>
        <v>22.45</v>
      </c>
      <c r="R2190" s="9">
        <f t="shared" si="345"/>
        <v>18.25</v>
      </c>
      <c r="S2190" s="9">
        <f t="shared" si="346"/>
        <v>22.35</v>
      </c>
      <c r="T2190" s="9">
        <f t="shared" si="347"/>
        <v>20.75</v>
      </c>
      <c r="U2190" s="8">
        <f t="shared" si="348"/>
        <v>21.016666666666669</v>
      </c>
      <c r="V2190" s="8">
        <f t="shared" si="349"/>
        <v>20.950000000000003</v>
      </c>
    </row>
    <row r="2191" spans="1:22" ht="13.5" x14ac:dyDescent="0.25">
      <c r="A2191" s="3">
        <f>RSI!A2191</f>
        <v>0</v>
      </c>
      <c r="B2191" s="2">
        <f>RSI!B2191</f>
        <v>0</v>
      </c>
      <c r="C2191" s="2">
        <f>RSI!I2191</f>
        <v>6.1198260340887316</v>
      </c>
      <c r="D2191" s="2">
        <f>MACD!E2191</f>
        <v>-6.4837976948339508E-40</v>
      </c>
      <c r="E2191" s="2">
        <f>MACD!F2191</f>
        <v>-9.5349966100499321E-40</v>
      </c>
      <c r="F2191" s="2">
        <f>'Moving Avg'!D2191</f>
        <v>0</v>
      </c>
      <c r="G2191" s="2">
        <f>'Moving Avg'!F2191</f>
        <v>0</v>
      </c>
      <c r="H2191" s="2">
        <f>'Moving Avg'!G2191</f>
        <v>0</v>
      </c>
      <c r="I2191" s="2">
        <f>'Moving Avg'!H2191</f>
        <v>0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  <c r="M2191" s="8">
        <f t="shared" si="340"/>
        <v>50</v>
      </c>
      <c r="N2191" s="8">
        <f t="shared" si="341"/>
        <v>0</v>
      </c>
      <c r="O2191" s="8">
        <f t="shared" si="342"/>
        <v>0</v>
      </c>
      <c r="P2191" s="8">
        <f t="shared" si="343"/>
        <v>33</v>
      </c>
      <c r="Q2191" s="9">
        <f t="shared" si="344"/>
        <v>22.45</v>
      </c>
      <c r="R2191" s="9">
        <f t="shared" si="345"/>
        <v>18.25</v>
      </c>
      <c r="S2191" s="9">
        <f t="shared" si="346"/>
        <v>22.35</v>
      </c>
      <c r="T2191" s="9">
        <f t="shared" si="347"/>
        <v>20.75</v>
      </c>
      <c r="U2191" s="8">
        <f t="shared" si="348"/>
        <v>21.016666666666669</v>
      </c>
      <c r="V2191" s="8">
        <f t="shared" si="349"/>
        <v>20.950000000000003</v>
      </c>
    </row>
    <row r="2192" spans="1:22" ht="13.5" x14ac:dyDescent="0.25">
      <c r="A2192" s="3">
        <f>RSI!A2192</f>
        <v>0</v>
      </c>
      <c r="B2192" s="2">
        <f>RSI!B2192</f>
        <v>0</v>
      </c>
      <c r="C2192" s="2">
        <f>RSI!I2192</f>
        <v>6.1198260340887316</v>
      </c>
      <c r="D2192" s="2">
        <f>MACD!E2192</f>
        <v>-6.0035163841055099E-40</v>
      </c>
      <c r="E2192" s="2">
        <f>MACD!F2192</f>
        <v>-8.8287005648610478E-40</v>
      </c>
      <c r="F2192" s="2">
        <f>'Moving Avg'!D2192</f>
        <v>0</v>
      </c>
      <c r="G2192" s="2">
        <f>'Moving Avg'!F2192</f>
        <v>0</v>
      </c>
      <c r="H2192" s="2">
        <f>'Moving Avg'!G2192</f>
        <v>0</v>
      </c>
      <c r="I2192" s="2">
        <f>'Moving Avg'!H2192</f>
        <v>0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  <c r="M2192" s="8">
        <f t="shared" si="340"/>
        <v>50</v>
      </c>
      <c r="N2192" s="8">
        <f t="shared" si="341"/>
        <v>0</v>
      </c>
      <c r="O2192" s="8">
        <f t="shared" si="342"/>
        <v>0</v>
      </c>
      <c r="P2192" s="8">
        <f t="shared" si="343"/>
        <v>33</v>
      </c>
      <c r="Q2192" s="9">
        <f t="shared" si="344"/>
        <v>22.45</v>
      </c>
      <c r="R2192" s="9">
        <f t="shared" si="345"/>
        <v>18.25</v>
      </c>
      <c r="S2192" s="9">
        <f t="shared" si="346"/>
        <v>22.35</v>
      </c>
      <c r="T2192" s="9">
        <f t="shared" si="347"/>
        <v>20.75</v>
      </c>
      <c r="U2192" s="8">
        <f t="shared" si="348"/>
        <v>21.016666666666669</v>
      </c>
      <c r="V2192" s="8">
        <f t="shared" si="349"/>
        <v>20.950000000000003</v>
      </c>
    </row>
    <row r="2193" spans="1:22" ht="13.5" x14ac:dyDescent="0.25">
      <c r="A2193" s="3">
        <f>RSI!A2193</f>
        <v>0</v>
      </c>
      <c r="B2193" s="2">
        <f>RSI!B2193</f>
        <v>0</v>
      </c>
      <c r="C2193" s="2">
        <f>RSI!I2193</f>
        <v>6.1198260340887316</v>
      </c>
      <c r="D2193" s="2">
        <f>MACD!E2193</f>
        <v>-5.5588114667643614E-40</v>
      </c>
      <c r="E2193" s="2">
        <f>MACD!F2193</f>
        <v>-8.1747227452417112E-40</v>
      </c>
      <c r="F2193" s="2">
        <f>'Moving Avg'!D2193</f>
        <v>0</v>
      </c>
      <c r="G2193" s="2">
        <f>'Moving Avg'!F2193</f>
        <v>0</v>
      </c>
      <c r="H2193" s="2">
        <f>'Moving Avg'!G2193</f>
        <v>0</v>
      </c>
      <c r="I2193" s="2">
        <f>'Moving Avg'!H2193</f>
        <v>0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  <c r="M2193" s="8">
        <f t="shared" si="340"/>
        <v>50</v>
      </c>
      <c r="N2193" s="8">
        <f t="shared" si="341"/>
        <v>0</v>
      </c>
      <c r="O2193" s="8">
        <f t="shared" si="342"/>
        <v>0</v>
      </c>
      <c r="P2193" s="8">
        <f t="shared" si="343"/>
        <v>33</v>
      </c>
      <c r="Q2193" s="9">
        <f t="shared" si="344"/>
        <v>22.45</v>
      </c>
      <c r="R2193" s="9">
        <f t="shared" si="345"/>
        <v>18.25</v>
      </c>
      <c r="S2193" s="9">
        <f t="shared" si="346"/>
        <v>22.35</v>
      </c>
      <c r="T2193" s="9">
        <f t="shared" si="347"/>
        <v>20.75</v>
      </c>
      <c r="U2193" s="8">
        <f t="shared" si="348"/>
        <v>21.016666666666669</v>
      </c>
      <c r="V2193" s="8">
        <f t="shared" si="349"/>
        <v>20.950000000000003</v>
      </c>
    </row>
    <row r="2194" spans="1:22" ht="13.5" x14ac:dyDescent="0.25">
      <c r="A2194" s="3">
        <f>RSI!A2194</f>
        <v>0</v>
      </c>
      <c r="B2194" s="2">
        <f>RSI!B2194</f>
        <v>0</v>
      </c>
      <c r="C2194" s="2">
        <f>RSI!I2194</f>
        <v>6.1198260340887316</v>
      </c>
      <c r="D2194" s="2">
        <f>MACD!E2194</f>
        <v>-5.1470476544114461E-40</v>
      </c>
      <c r="E2194" s="2">
        <f>MACD!F2194</f>
        <v>-7.569187727075659E-40</v>
      </c>
      <c r="F2194" s="2">
        <f>'Moving Avg'!D2194</f>
        <v>0</v>
      </c>
      <c r="G2194" s="2">
        <f>'Moving Avg'!F2194</f>
        <v>0</v>
      </c>
      <c r="H2194" s="2">
        <f>'Moving Avg'!G2194</f>
        <v>0</v>
      </c>
      <c r="I2194" s="2">
        <f>'Moving Avg'!H2194</f>
        <v>0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  <c r="M2194" s="8">
        <f t="shared" si="340"/>
        <v>50</v>
      </c>
      <c r="N2194" s="8">
        <f t="shared" si="341"/>
        <v>0</v>
      </c>
      <c r="O2194" s="8">
        <f t="shared" si="342"/>
        <v>0</v>
      </c>
      <c r="P2194" s="8">
        <f t="shared" si="343"/>
        <v>33</v>
      </c>
      <c r="Q2194" s="9">
        <f t="shared" si="344"/>
        <v>22.45</v>
      </c>
      <c r="R2194" s="9">
        <f t="shared" si="345"/>
        <v>18.25</v>
      </c>
      <c r="S2194" s="9">
        <f t="shared" si="346"/>
        <v>22.35</v>
      </c>
      <c r="T2194" s="9">
        <f t="shared" si="347"/>
        <v>20.75</v>
      </c>
      <c r="U2194" s="8">
        <f t="shared" si="348"/>
        <v>21.016666666666669</v>
      </c>
      <c r="V2194" s="8">
        <f t="shared" si="349"/>
        <v>20.950000000000003</v>
      </c>
    </row>
    <row r="2195" spans="1:22" ht="13.5" x14ac:dyDescent="0.25">
      <c r="A2195" s="3">
        <f>RSI!A2195</f>
        <v>0</v>
      </c>
      <c r="B2195" s="2">
        <f>RSI!B2195</f>
        <v>0</v>
      </c>
      <c r="C2195" s="2">
        <f>RSI!I2195</f>
        <v>6.1198260340887316</v>
      </c>
      <c r="D2195" s="2">
        <f>MACD!E2195</f>
        <v>-4.7657848651957839E-40</v>
      </c>
      <c r="E2195" s="2">
        <f>MACD!F2195</f>
        <v>-7.0085071546996846E-40</v>
      </c>
      <c r="F2195" s="2">
        <f>'Moving Avg'!D2195</f>
        <v>0</v>
      </c>
      <c r="G2195" s="2">
        <f>'Moving Avg'!F2195</f>
        <v>0</v>
      </c>
      <c r="H2195" s="2">
        <f>'Moving Avg'!G2195</f>
        <v>0</v>
      </c>
      <c r="I2195" s="2">
        <f>'Moving Avg'!H2195</f>
        <v>0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50</v>
      </c>
      <c r="N2195" s="8">
        <f t="shared" si="341"/>
        <v>0</v>
      </c>
      <c r="O2195" s="8">
        <f t="shared" si="342"/>
        <v>0</v>
      </c>
      <c r="P2195" s="8">
        <f t="shared" si="343"/>
        <v>33</v>
      </c>
      <c r="Q2195" s="9">
        <f t="shared" si="344"/>
        <v>22.45</v>
      </c>
      <c r="R2195" s="9">
        <f t="shared" si="345"/>
        <v>18.25</v>
      </c>
      <c r="S2195" s="9">
        <f t="shared" si="346"/>
        <v>22.35</v>
      </c>
      <c r="T2195" s="9">
        <f t="shared" si="347"/>
        <v>20.75</v>
      </c>
      <c r="U2195" s="8">
        <f t="shared" si="348"/>
        <v>21.016666666666669</v>
      </c>
      <c r="V2195" s="8">
        <f t="shared" si="349"/>
        <v>20.950000000000003</v>
      </c>
    </row>
    <row r="2196" spans="1:22" ht="13.5" x14ac:dyDescent="0.25">
      <c r="A2196" s="3">
        <f>RSI!A2196</f>
        <v>0</v>
      </c>
      <c r="B2196" s="2">
        <f>RSI!B2196</f>
        <v>0</v>
      </c>
      <c r="C2196" s="2">
        <f>RSI!I2196</f>
        <v>6.1198260340887316</v>
      </c>
      <c r="D2196" s="2">
        <f>MACD!E2196</f>
        <v>-4.4127637640701703E-40</v>
      </c>
      <c r="E2196" s="2">
        <f>MACD!F2196</f>
        <v>-6.4893584765737821E-40</v>
      </c>
      <c r="F2196" s="2">
        <f>'Moving Avg'!D2196</f>
        <v>0</v>
      </c>
      <c r="G2196" s="2">
        <f>'Moving Avg'!F2196</f>
        <v>0</v>
      </c>
      <c r="H2196" s="2">
        <f>'Moving Avg'!G2196</f>
        <v>0</v>
      </c>
      <c r="I2196" s="2">
        <f>'Moving Avg'!H2196</f>
        <v>0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  <c r="M2196" s="8">
        <f t="shared" si="340"/>
        <v>50</v>
      </c>
      <c r="N2196" s="8">
        <f t="shared" si="341"/>
        <v>0</v>
      </c>
      <c r="O2196" s="8">
        <f t="shared" si="342"/>
        <v>0</v>
      </c>
      <c r="P2196" s="8">
        <f t="shared" si="343"/>
        <v>33</v>
      </c>
      <c r="Q2196" s="9">
        <f t="shared" si="344"/>
        <v>22.45</v>
      </c>
      <c r="R2196" s="9">
        <f t="shared" si="345"/>
        <v>18.25</v>
      </c>
      <c r="S2196" s="9">
        <f t="shared" si="346"/>
        <v>22.35</v>
      </c>
      <c r="T2196" s="9">
        <f t="shared" si="347"/>
        <v>20.75</v>
      </c>
      <c r="U2196" s="8">
        <f t="shared" si="348"/>
        <v>21.016666666666669</v>
      </c>
      <c r="V2196" s="8">
        <f t="shared" si="349"/>
        <v>20.950000000000003</v>
      </c>
    </row>
    <row r="2197" spans="1:22" ht="13.5" x14ac:dyDescent="0.25">
      <c r="A2197" s="3">
        <f>RSI!A2197</f>
        <v>0</v>
      </c>
      <c r="B2197" s="2">
        <f>RSI!B2197</f>
        <v>0</v>
      </c>
      <c r="C2197" s="2">
        <f>RSI!I2197</f>
        <v>6.1198260340887316</v>
      </c>
      <c r="D2197" s="2">
        <f>MACD!E2197</f>
        <v>-4.0858923741390465E-40</v>
      </c>
      <c r="E2197" s="2">
        <f>MACD!F2197</f>
        <v>-6.0086652560868358E-40</v>
      </c>
      <c r="F2197" s="2">
        <f>'Moving Avg'!D2197</f>
        <v>0</v>
      </c>
      <c r="G2197" s="2">
        <f>'Moving Avg'!F2197</f>
        <v>0</v>
      </c>
      <c r="H2197" s="2">
        <f>'Moving Avg'!G2197</f>
        <v>0</v>
      </c>
      <c r="I2197" s="2">
        <f>'Moving Avg'!H2197</f>
        <v>0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50</v>
      </c>
      <c r="N2197" s="8">
        <f t="shared" si="341"/>
        <v>0</v>
      </c>
      <c r="O2197" s="8">
        <f t="shared" si="342"/>
        <v>0</v>
      </c>
      <c r="P2197" s="8">
        <f t="shared" si="343"/>
        <v>33</v>
      </c>
      <c r="Q2197" s="9">
        <f t="shared" si="344"/>
        <v>22.45</v>
      </c>
      <c r="R2197" s="9">
        <f t="shared" si="345"/>
        <v>18.25</v>
      </c>
      <c r="S2197" s="9">
        <f t="shared" si="346"/>
        <v>22.35</v>
      </c>
      <c r="T2197" s="9">
        <f t="shared" si="347"/>
        <v>20.75</v>
      </c>
      <c r="U2197" s="8">
        <f t="shared" si="348"/>
        <v>21.016666666666669</v>
      </c>
      <c r="V2197" s="8">
        <f t="shared" si="349"/>
        <v>20.950000000000003</v>
      </c>
    </row>
    <row r="2198" spans="1:22" ht="13.5" x14ac:dyDescent="0.25">
      <c r="A2198" s="3">
        <f>RSI!A2198</f>
        <v>0</v>
      </c>
      <c r="B2198" s="2">
        <f>RSI!B2198</f>
        <v>0</v>
      </c>
      <c r="C2198" s="2">
        <f>RSI!I2198</f>
        <v>6.1198260340887316</v>
      </c>
      <c r="D2198" s="2">
        <f>MACD!E2198</f>
        <v>-3.7832336797583764E-40</v>
      </c>
      <c r="E2198" s="2">
        <f>MACD!F2198</f>
        <v>-5.5635789408211444E-40</v>
      </c>
      <c r="F2198" s="2">
        <f>'Moving Avg'!D2198</f>
        <v>0</v>
      </c>
      <c r="G2198" s="2">
        <f>'Moving Avg'!F2198</f>
        <v>0</v>
      </c>
      <c r="H2198" s="2">
        <f>'Moving Avg'!G2198</f>
        <v>0</v>
      </c>
      <c r="I2198" s="2">
        <f>'Moving Avg'!H2198</f>
        <v>0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50</v>
      </c>
      <c r="N2198" s="8">
        <f t="shared" si="341"/>
        <v>0</v>
      </c>
      <c r="O2198" s="8">
        <f t="shared" si="342"/>
        <v>0</v>
      </c>
      <c r="P2198" s="8">
        <f t="shared" si="343"/>
        <v>33</v>
      </c>
      <c r="Q2198" s="9">
        <f t="shared" si="344"/>
        <v>22.45</v>
      </c>
      <c r="R2198" s="9">
        <f t="shared" si="345"/>
        <v>18.25</v>
      </c>
      <c r="S2198" s="9">
        <f t="shared" si="346"/>
        <v>22.35</v>
      </c>
      <c r="T2198" s="9">
        <f t="shared" si="347"/>
        <v>20.75</v>
      </c>
      <c r="U2198" s="8">
        <f t="shared" si="348"/>
        <v>21.016666666666669</v>
      </c>
      <c r="V2198" s="8">
        <f t="shared" si="349"/>
        <v>20.950000000000003</v>
      </c>
    </row>
    <row r="2199" spans="1:22" ht="13.5" x14ac:dyDescent="0.25">
      <c r="A2199" s="3">
        <f>RSI!A2199</f>
        <v>0</v>
      </c>
      <c r="B2199" s="2">
        <f>RSI!B2199</f>
        <v>0</v>
      </c>
      <c r="C2199" s="2">
        <f>RSI!I2199</f>
        <v>6.1198260340887316</v>
      </c>
      <c r="D2199" s="2">
        <f>MACD!E2199</f>
        <v>-3.5029941479244224E-40</v>
      </c>
      <c r="E2199" s="2">
        <f>MACD!F2199</f>
        <v>-5.1514619822418E-40</v>
      </c>
      <c r="F2199" s="2">
        <f>'Moving Avg'!D2199</f>
        <v>0</v>
      </c>
      <c r="G2199" s="2">
        <f>'Moving Avg'!F2199</f>
        <v>0</v>
      </c>
      <c r="H2199" s="2">
        <f>'Moving Avg'!G2199</f>
        <v>0</v>
      </c>
      <c r="I2199" s="2">
        <f>'Moving Avg'!H2199</f>
        <v>0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50</v>
      </c>
      <c r="N2199" s="8">
        <f t="shared" si="341"/>
        <v>0</v>
      </c>
      <c r="O2199" s="8">
        <f t="shared" si="342"/>
        <v>0</v>
      </c>
      <c r="P2199" s="8">
        <f t="shared" si="343"/>
        <v>33</v>
      </c>
      <c r="Q2199" s="9">
        <f t="shared" si="344"/>
        <v>22.45</v>
      </c>
      <c r="R2199" s="9">
        <f t="shared" si="345"/>
        <v>18.25</v>
      </c>
      <c r="S2199" s="9">
        <f t="shared" si="346"/>
        <v>22.35</v>
      </c>
      <c r="T2199" s="9">
        <f t="shared" si="347"/>
        <v>20.75</v>
      </c>
      <c r="U2199" s="8">
        <f t="shared" si="348"/>
        <v>21.016666666666669</v>
      </c>
      <c r="V2199" s="8">
        <f t="shared" si="349"/>
        <v>20.950000000000003</v>
      </c>
    </row>
    <row r="2200" spans="1:22" ht="13.5" x14ac:dyDescent="0.25">
      <c r="A2200" s="3">
        <f>RSI!A2200</f>
        <v>0</v>
      </c>
      <c r="B2200" s="2">
        <f>RSI!B2200</f>
        <v>0</v>
      </c>
      <c r="C2200" s="2">
        <f>RSI!I2200</f>
        <v>6.1198260340887316</v>
      </c>
      <c r="D2200" s="2">
        <f>MACD!E2200</f>
        <v>-3.2435130999300209E-40</v>
      </c>
      <c r="E2200" s="2">
        <f>MACD!F2200</f>
        <v>-4.7698722057794444E-40</v>
      </c>
      <c r="F2200" s="2">
        <f>'Moving Avg'!D2200</f>
        <v>0</v>
      </c>
      <c r="G2200" s="2">
        <f>'Moving Avg'!F2200</f>
        <v>0</v>
      </c>
      <c r="H2200" s="2">
        <f>'Moving Avg'!G2200</f>
        <v>0</v>
      </c>
      <c r="I2200" s="2">
        <f>'Moving Avg'!H2200</f>
        <v>0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50</v>
      </c>
      <c r="N2200" s="8">
        <f t="shared" si="341"/>
        <v>0</v>
      </c>
      <c r="O2200" s="8">
        <f t="shared" si="342"/>
        <v>0</v>
      </c>
      <c r="P2200" s="8">
        <f t="shared" si="343"/>
        <v>33</v>
      </c>
      <c r="Q2200" s="9">
        <f t="shared" si="344"/>
        <v>22.45</v>
      </c>
      <c r="R2200" s="9">
        <f t="shared" si="345"/>
        <v>18.25</v>
      </c>
      <c r="S2200" s="9">
        <f t="shared" si="346"/>
        <v>22.35</v>
      </c>
      <c r="T2200" s="9">
        <f t="shared" si="347"/>
        <v>20.75</v>
      </c>
      <c r="U2200" s="8">
        <f t="shared" si="348"/>
        <v>21.016666666666669</v>
      </c>
      <c r="V2200" s="8">
        <f t="shared" si="349"/>
        <v>20.950000000000003</v>
      </c>
    </row>
    <row r="2201" spans="1:22" ht="13.5" x14ac:dyDescent="0.25">
      <c r="A2201" s="3">
        <f>RSI!A2201</f>
        <v>0</v>
      </c>
      <c r="B2201" s="2">
        <f>RSI!B2201</f>
        <v>0</v>
      </c>
      <c r="C2201" s="2">
        <f>RSI!I2201</f>
        <v>6.1198260340887316</v>
      </c>
      <c r="D2201" s="2">
        <f>MACD!E2201</f>
        <v>-3.0032528703055748E-40</v>
      </c>
      <c r="E2201" s="2">
        <f>MACD!F2201</f>
        <v>-4.4165483386846708E-40</v>
      </c>
      <c r="F2201" s="2">
        <f>'Moving Avg'!D2201</f>
        <v>0</v>
      </c>
      <c r="G2201" s="2">
        <f>'Moving Avg'!F2201</f>
        <v>0</v>
      </c>
      <c r="H2201" s="2">
        <f>'Moving Avg'!G2201</f>
        <v>0</v>
      </c>
      <c r="I2201" s="2">
        <f>'Moving Avg'!H2201</f>
        <v>0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50</v>
      </c>
      <c r="N2201" s="8">
        <f t="shared" si="341"/>
        <v>0</v>
      </c>
      <c r="O2201" s="8">
        <f t="shared" si="342"/>
        <v>0</v>
      </c>
      <c r="P2201" s="8">
        <f t="shared" si="343"/>
        <v>33</v>
      </c>
      <c r="Q2201" s="9">
        <f t="shared" si="344"/>
        <v>22.45</v>
      </c>
      <c r="R2201" s="9">
        <f t="shared" si="345"/>
        <v>18.25</v>
      </c>
      <c r="S2201" s="9">
        <f t="shared" si="346"/>
        <v>22.35</v>
      </c>
      <c r="T2201" s="9">
        <f t="shared" si="347"/>
        <v>20.75</v>
      </c>
      <c r="U2201" s="8">
        <f t="shared" si="348"/>
        <v>21.016666666666669</v>
      </c>
      <c r="V2201" s="8">
        <f t="shared" si="349"/>
        <v>20.950000000000003</v>
      </c>
    </row>
    <row r="2202" spans="1:22" ht="13.5" x14ac:dyDescent="0.25">
      <c r="A2202" s="3">
        <f>RSI!A2202</f>
        <v>0</v>
      </c>
      <c r="B2202" s="2">
        <f>RSI!B2202</f>
        <v>0</v>
      </c>
      <c r="C2202" s="2">
        <f>RSI!I2202</f>
        <v>6.1198260340887316</v>
      </c>
      <c r="D2202" s="2">
        <f>MACD!E2202</f>
        <v>-2.7807896947273841E-40</v>
      </c>
      <c r="E2202" s="2">
        <f>MACD!F2202</f>
        <v>-4.0893966098932135E-40</v>
      </c>
      <c r="F2202" s="2">
        <f>'Moving Avg'!D2202</f>
        <v>0</v>
      </c>
      <c r="G2202" s="2">
        <f>'Moving Avg'!F2202</f>
        <v>0</v>
      </c>
      <c r="H2202" s="2">
        <f>'Moving Avg'!G2202</f>
        <v>0</v>
      </c>
      <c r="I2202" s="2">
        <f>'Moving Avg'!H2202</f>
        <v>0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50</v>
      </c>
      <c r="N2202" s="8">
        <f t="shared" si="341"/>
        <v>0</v>
      </c>
      <c r="O2202" s="8">
        <f t="shared" si="342"/>
        <v>0</v>
      </c>
      <c r="P2202" s="8">
        <f t="shared" si="343"/>
        <v>33</v>
      </c>
      <c r="Q2202" s="9">
        <f t="shared" si="344"/>
        <v>22.45</v>
      </c>
      <c r="R2202" s="9">
        <f t="shared" si="345"/>
        <v>18.25</v>
      </c>
      <c r="S2202" s="9">
        <f t="shared" si="346"/>
        <v>22.35</v>
      </c>
      <c r="T2202" s="9">
        <f t="shared" si="347"/>
        <v>20.75</v>
      </c>
      <c r="U2202" s="8">
        <f t="shared" si="348"/>
        <v>21.016666666666669</v>
      </c>
      <c r="V2202" s="8">
        <f t="shared" si="349"/>
        <v>20.950000000000003</v>
      </c>
    </row>
    <row r="2203" spans="1:22" ht="13.5" x14ac:dyDescent="0.25">
      <c r="A2203" s="3">
        <f>RSI!A2203</f>
        <v>0</v>
      </c>
      <c r="B2203" s="2">
        <f>RSI!B2203</f>
        <v>0</v>
      </c>
      <c r="C2203" s="2">
        <f>RSI!I2203</f>
        <v>6.1198260340887316</v>
      </c>
      <c r="D2203" s="2">
        <f>MACD!E2203</f>
        <v>-2.574805272895726E-40</v>
      </c>
      <c r="E2203" s="2">
        <f>MACD!F2203</f>
        <v>-3.7864783424937165E-40</v>
      </c>
      <c r="F2203" s="2">
        <f>'Moving Avg'!D2203</f>
        <v>0</v>
      </c>
      <c r="G2203" s="2">
        <f>'Moving Avg'!F2203</f>
        <v>0</v>
      </c>
      <c r="H2203" s="2">
        <f>'Moving Avg'!G2203</f>
        <v>0</v>
      </c>
      <c r="I2203" s="2">
        <f>'Moving Avg'!H2203</f>
        <v>0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50</v>
      </c>
      <c r="N2203" s="8">
        <f t="shared" si="341"/>
        <v>0</v>
      </c>
      <c r="O2203" s="8">
        <f t="shared" si="342"/>
        <v>0</v>
      </c>
      <c r="P2203" s="8">
        <f t="shared" si="343"/>
        <v>33</v>
      </c>
      <c r="Q2203" s="9">
        <f t="shared" si="344"/>
        <v>22.45</v>
      </c>
      <c r="R2203" s="9">
        <f t="shared" si="345"/>
        <v>18.25</v>
      </c>
      <c r="S2203" s="9">
        <f t="shared" si="346"/>
        <v>22.35</v>
      </c>
      <c r="T2203" s="9">
        <f t="shared" si="347"/>
        <v>20.75</v>
      </c>
      <c r="U2203" s="8">
        <f t="shared" si="348"/>
        <v>21.016666666666669</v>
      </c>
      <c r="V2203" s="8">
        <f t="shared" si="349"/>
        <v>20.950000000000003</v>
      </c>
    </row>
    <row r="2204" spans="1:22" ht="13.5" x14ac:dyDescent="0.25">
      <c r="A2204" s="3">
        <f>RSI!A2204</f>
        <v>0</v>
      </c>
      <c r="B2204" s="2">
        <f>RSI!B2204</f>
        <v>0</v>
      </c>
      <c r="C2204" s="2">
        <f>RSI!I2204</f>
        <v>6.1198260340887316</v>
      </c>
      <c r="D2204" s="2">
        <f>MACD!E2204</f>
        <v>-2.3840789563849314E-40</v>
      </c>
      <c r="E2204" s="2">
        <f>MACD!F2204</f>
        <v>-3.5059984652719597E-40</v>
      </c>
      <c r="F2204" s="2">
        <f>'Moving Avg'!D2204</f>
        <v>0</v>
      </c>
      <c r="G2204" s="2">
        <f>'Moving Avg'!F2204</f>
        <v>0</v>
      </c>
      <c r="H2204" s="2">
        <f>'Moving Avg'!G2204</f>
        <v>0</v>
      </c>
      <c r="I2204" s="2">
        <f>'Moving Avg'!H2204</f>
        <v>0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50</v>
      </c>
      <c r="N2204" s="8">
        <f t="shared" si="341"/>
        <v>0</v>
      </c>
      <c r="O2204" s="8">
        <f t="shared" si="342"/>
        <v>0</v>
      </c>
      <c r="P2204" s="8">
        <f t="shared" si="343"/>
        <v>33</v>
      </c>
      <c r="Q2204" s="9">
        <f t="shared" si="344"/>
        <v>22.45</v>
      </c>
      <c r="R2204" s="9">
        <f t="shared" si="345"/>
        <v>18.25</v>
      </c>
      <c r="S2204" s="9">
        <f t="shared" si="346"/>
        <v>22.35</v>
      </c>
      <c r="T2204" s="9">
        <f t="shared" si="347"/>
        <v>20.75</v>
      </c>
      <c r="U2204" s="8">
        <f t="shared" si="348"/>
        <v>21.016666666666669</v>
      </c>
      <c r="V2204" s="8">
        <f t="shared" si="349"/>
        <v>20.950000000000003</v>
      </c>
    </row>
    <row r="2205" spans="1:22" ht="13.5" x14ac:dyDescent="0.25">
      <c r="A2205" s="3">
        <f>RSI!A2205</f>
        <v>0</v>
      </c>
      <c r="B2205" s="2">
        <f>RSI!B2205</f>
        <v>0</v>
      </c>
      <c r="C2205" s="2">
        <f>RSI!I2205</f>
        <v>6.1198260340887316</v>
      </c>
      <c r="D2205" s="2">
        <f>MACD!E2205</f>
        <v>-2.2074805151712328E-40</v>
      </c>
      <c r="E2205" s="2">
        <f>MACD!F2205</f>
        <v>-3.2462948752518144E-40</v>
      </c>
      <c r="F2205" s="2">
        <f>'Moving Avg'!D2205</f>
        <v>0</v>
      </c>
      <c r="G2205" s="2">
        <f>'Moving Avg'!F2205</f>
        <v>0</v>
      </c>
      <c r="H2205" s="2">
        <f>'Moving Avg'!G2205</f>
        <v>0</v>
      </c>
      <c r="I2205" s="2">
        <f>'Moving Avg'!H2205</f>
        <v>0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50</v>
      </c>
      <c r="N2205" s="8">
        <f t="shared" si="341"/>
        <v>0</v>
      </c>
      <c r="O2205" s="8">
        <f t="shared" si="342"/>
        <v>0</v>
      </c>
      <c r="P2205" s="8">
        <f t="shared" si="343"/>
        <v>33</v>
      </c>
      <c r="Q2205" s="9">
        <f t="shared" si="344"/>
        <v>22.45</v>
      </c>
      <c r="R2205" s="9">
        <f t="shared" si="345"/>
        <v>18.25</v>
      </c>
      <c r="S2205" s="9">
        <f t="shared" si="346"/>
        <v>22.35</v>
      </c>
      <c r="T2205" s="9">
        <f t="shared" si="347"/>
        <v>20.75</v>
      </c>
      <c r="U2205" s="8">
        <f t="shared" si="348"/>
        <v>21.016666666666669</v>
      </c>
      <c r="V2205" s="8">
        <f t="shared" si="349"/>
        <v>20.950000000000003</v>
      </c>
    </row>
    <row r="2206" spans="1:22" ht="13.5" x14ac:dyDescent="0.25">
      <c r="A2206" s="3">
        <f>RSI!A2206</f>
        <v>0</v>
      </c>
      <c r="B2206" s="2">
        <f>RSI!B2206</f>
        <v>0</v>
      </c>
      <c r="C2206" s="2">
        <f>RSI!I2206</f>
        <v>6.1198260340887316</v>
      </c>
      <c r="D2206" s="2">
        <f>MACD!E2206</f>
        <v>-2.0439634399733635E-40</v>
      </c>
      <c r="E2206" s="2">
        <f>MACD!F2206</f>
        <v>-3.0058285881961247E-40</v>
      </c>
      <c r="F2206" s="2">
        <f>'Moving Avg'!D2206</f>
        <v>0</v>
      </c>
      <c r="G2206" s="2">
        <f>'Moving Avg'!F2206</f>
        <v>0</v>
      </c>
      <c r="H2206" s="2">
        <f>'Moving Avg'!G2206</f>
        <v>0</v>
      </c>
      <c r="I2206" s="2">
        <f>'Moving Avg'!H2206</f>
        <v>0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50</v>
      </c>
      <c r="N2206" s="8">
        <f t="shared" si="341"/>
        <v>0</v>
      </c>
      <c r="O2206" s="8">
        <f t="shared" si="342"/>
        <v>0</v>
      </c>
      <c r="P2206" s="8">
        <f t="shared" si="343"/>
        <v>33</v>
      </c>
      <c r="Q2206" s="9">
        <f t="shared" si="344"/>
        <v>22.45</v>
      </c>
      <c r="R2206" s="9">
        <f t="shared" si="345"/>
        <v>18.25</v>
      </c>
      <c r="S2206" s="9">
        <f t="shared" si="346"/>
        <v>22.35</v>
      </c>
      <c r="T2206" s="9">
        <f t="shared" si="347"/>
        <v>20.75</v>
      </c>
      <c r="U2206" s="8">
        <f t="shared" si="348"/>
        <v>21.016666666666669</v>
      </c>
      <c r="V2206" s="8">
        <f t="shared" si="349"/>
        <v>20.950000000000003</v>
      </c>
    </row>
    <row r="2207" spans="1:22" ht="13.5" x14ac:dyDescent="0.25">
      <c r="A2207" s="3">
        <f>RSI!A2207</f>
        <v>0</v>
      </c>
      <c r="B2207" s="2">
        <f>RSI!B2207</f>
        <v>0</v>
      </c>
      <c r="C2207" s="2">
        <f>RSI!I2207</f>
        <v>6.1198260340887316</v>
      </c>
      <c r="D2207" s="2">
        <f>MACD!E2207</f>
        <v>-1.8925587407160774E-40</v>
      </c>
      <c r="E2207" s="2">
        <f>MACD!F2207</f>
        <v>-2.7831746187001155E-40</v>
      </c>
      <c r="F2207" s="2">
        <f>'Moving Avg'!D2207</f>
        <v>0</v>
      </c>
      <c r="G2207" s="2">
        <f>'Moving Avg'!F2207</f>
        <v>0</v>
      </c>
      <c r="H2207" s="2">
        <f>'Moving Avg'!G2207</f>
        <v>0</v>
      </c>
      <c r="I2207" s="2">
        <f>'Moving Avg'!H2207</f>
        <v>0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50</v>
      </c>
      <c r="N2207" s="8">
        <f t="shared" si="341"/>
        <v>0</v>
      </c>
      <c r="O2207" s="8">
        <f t="shared" si="342"/>
        <v>0</v>
      </c>
      <c r="P2207" s="8">
        <f t="shared" si="343"/>
        <v>33</v>
      </c>
      <c r="Q2207" s="9">
        <f t="shared" si="344"/>
        <v>22.45</v>
      </c>
      <c r="R2207" s="9">
        <f t="shared" si="345"/>
        <v>18.25</v>
      </c>
      <c r="S2207" s="9">
        <f t="shared" si="346"/>
        <v>22.35</v>
      </c>
      <c r="T2207" s="9">
        <f t="shared" si="347"/>
        <v>20.75</v>
      </c>
      <c r="U2207" s="8">
        <f t="shared" si="348"/>
        <v>21.016666666666669</v>
      </c>
      <c r="V2207" s="8">
        <f t="shared" si="349"/>
        <v>20.950000000000003</v>
      </c>
    </row>
    <row r="2208" spans="1:22" ht="13.5" x14ac:dyDescent="0.25">
      <c r="A2208" s="3">
        <f>RSI!A2208</f>
        <v>0</v>
      </c>
      <c r="B2208" s="2">
        <f>RSI!B2208</f>
        <v>0</v>
      </c>
      <c r="C2208" s="2">
        <f>RSI!I2208</f>
        <v>6.1198260340887316</v>
      </c>
      <c r="D2208" s="2">
        <f>MACD!E2208</f>
        <v>-1.7523692043667385E-40</v>
      </c>
      <c r="E2208" s="2">
        <f>MACD!F2208</f>
        <v>-2.5770135358334401E-40</v>
      </c>
      <c r="F2208" s="2">
        <f>'Moving Avg'!D2208</f>
        <v>0</v>
      </c>
      <c r="G2208" s="2">
        <f>'Moving Avg'!F2208</f>
        <v>0</v>
      </c>
      <c r="H2208" s="2">
        <f>'Moving Avg'!G2208</f>
        <v>0</v>
      </c>
      <c r="I2208" s="2">
        <f>'Moving Avg'!H2208</f>
        <v>0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50</v>
      </c>
      <c r="N2208" s="8">
        <f t="shared" si="341"/>
        <v>0</v>
      </c>
      <c r="O2208" s="8">
        <f t="shared" si="342"/>
        <v>0</v>
      </c>
      <c r="P2208" s="8">
        <f t="shared" si="343"/>
        <v>33</v>
      </c>
      <c r="Q2208" s="9">
        <f t="shared" si="344"/>
        <v>22.45</v>
      </c>
      <c r="R2208" s="9">
        <f t="shared" si="345"/>
        <v>18.25</v>
      </c>
      <c r="S2208" s="9">
        <f t="shared" si="346"/>
        <v>22.35</v>
      </c>
      <c r="T2208" s="9">
        <f t="shared" si="347"/>
        <v>20.75</v>
      </c>
      <c r="U2208" s="8">
        <f t="shared" si="348"/>
        <v>21.016666666666669</v>
      </c>
      <c r="V2208" s="8">
        <f t="shared" si="349"/>
        <v>20.950000000000003</v>
      </c>
    </row>
    <row r="2209" spans="1:22" ht="13.5" x14ac:dyDescent="0.25">
      <c r="A2209" s="3">
        <f>RSI!A2209</f>
        <v>0</v>
      </c>
      <c r="B2209" s="2">
        <f>RSI!B2209</f>
        <v>0</v>
      </c>
      <c r="C2209" s="2">
        <f>RSI!I2209</f>
        <v>6.1198260340887316</v>
      </c>
      <c r="D2209" s="2">
        <f>MACD!E2209</f>
        <v>-1.6225640781173504E-40</v>
      </c>
      <c r="E2209" s="2">
        <f>MACD!F2209</f>
        <v>-2.3861236442902223E-40</v>
      </c>
      <c r="F2209" s="2">
        <f>'Moving Avg'!D2209</f>
        <v>0</v>
      </c>
      <c r="G2209" s="2">
        <f>'Moving Avg'!F2209</f>
        <v>0</v>
      </c>
      <c r="H2209" s="2">
        <f>'Moving Avg'!G2209</f>
        <v>0</v>
      </c>
      <c r="I2209" s="2">
        <f>'Moving Avg'!H2209</f>
        <v>0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  <c r="M2209" s="8">
        <f t="shared" si="340"/>
        <v>50</v>
      </c>
      <c r="N2209" s="8">
        <f t="shared" si="341"/>
        <v>0</v>
      </c>
      <c r="O2209" s="8">
        <f t="shared" si="342"/>
        <v>0</v>
      </c>
      <c r="P2209" s="8">
        <f t="shared" si="343"/>
        <v>33</v>
      </c>
      <c r="Q2209" s="9">
        <f t="shared" si="344"/>
        <v>22.45</v>
      </c>
      <c r="R2209" s="9">
        <f t="shared" si="345"/>
        <v>18.25</v>
      </c>
      <c r="S2209" s="9">
        <f t="shared" si="346"/>
        <v>22.35</v>
      </c>
      <c r="T2209" s="9">
        <f t="shared" si="347"/>
        <v>20.75</v>
      </c>
      <c r="U2209" s="8">
        <f t="shared" si="348"/>
        <v>21.016666666666669</v>
      </c>
      <c r="V2209" s="8">
        <f t="shared" si="349"/>
        <v>20.950000000000003</v>
      </c>
    </row>
    <row r="2210" spans="1:22" ht="13.5" x14ac:dyDescent="0.25">
      <c r="A2210" s="3">
        <f>RSI!A2210</f>
        <v>0</v>
      </c>
      <c r="B2210" s="2">
        <f>RSI!B2210</f>
        <v>0</v>
      </c>
      <c r="C2210" s="2">
        <f>RSI!I2210</f>
        <v>6.11982603408876</v>
      </c>
      <c r="D2210" s="2">
        <f>MACD!E2210</f>
        <v>-1.502374146404954E-40</v>
      </c>
      <c r="E2210" s="2">
        <f>MACD!F2210</f>
        <v>-2.2093737447131688E-40</v>
      </c>
      <c r="F2210" s="2">
        <f>'Moving Avg'!D2210</f>
        <v>0</v>
      </c>
      <c r="G2210" s="2">
        <f>'Moving Avg'!F2210</f>
        <v>0</v>
      </c>
      <c r="H2210" s="2">
        <f>'Moving Avg'!G2210</f>
        <v>0</v>
      </c>
      <c r="I2210" s="2">
        <f>'Moving Avg'!H2210</f>
        <v>0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50</v>
      </c>
      <c r="N2210" s="8">
        <f t="shared" si="341"/>
        <v>0</v>
      </c>
      <c r="O2210" s="8">
        <f t="shared" si="342"/>
        <v>0</v>
      </c>
      <c r="P2210" s="8">
        <f t="shared" si="343"/>
        <v>33</v>
      </c>
      <c r="Q2210" s="9">
        <f t="shared" si="344"/>
        <v>22.45</v>
      </c>
      <c r="R2210" s="9">
        <f t="shared" si="345"/>
        <v>18.25</v>
      </c>
      <c r="S2210" s="9">
        <f t="shared" si="346"/>
        <v>22.35</v>
      </c>
      <c r="T2210" s="9">
        <f t="shared" si="347"/>
        <v>20.75</v>
      </c>
      <c r="U2210" s="8">
        <f t="shared" si="348"/>
        <v>21.016666666666669</v>
      </c>
      <c r="V2210" s="8">
        <f t="shared" si="349"/>
        <v>20.950000000000003</v>
      </c>
    </row>
    <row r="2211" spans="1:22" ht="13.5" x14ac:dyDescent="0.25">
      <c r="A2211" s="3">
        <f>RSI!A2211</f>
        <v>0</v>
      </c>
      <c r="B2211" s="2">
        <f>RSI!B2211</f>
        <v>0</v>
      </c>
      <c r="C2211" s="2">
        <f>RSI!I2211</f>
        <v>6.1198260340887316</v>
      </c>
      <c r="D2211" s="2">
        <f>MACD!E2211</f>
        <v>-1.3910871725971797E-40</v>
      </c>
      <c r="E2211" s="2">
        <f>MACD!F2211</f>
        <v>-2.0457164302899709E-40</v>
      </c>
      <c r="F2211" s="2">
        <f>'Moving Avg'!D2211</f>
        <v>0</v>
      </c>
      <c r="G2211" s="2">
        <f>'Moving Avg'!F2211</f>
        <v>0</v>
      </c>
      <c r="H2211" s="2">
        <f>'Moving Avg'!G2211</f>
        <v>0</v>
      </c>
      <c r="I2211" s="2">
        <f>'Moving Avg'!H2211</f>
        <v>0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  <c r="M2211" s="8">
        <f t="shared" si="340"/>
        <v>50</v>
      </c>
      <c r="N2211" s="8">
        <f t="shared" si="341"/>
        <v>0</v>
      </c>
      <c r="O2211" s="8">
        <f t="shared" si="342"/>
        <v>0</v>
      </c>
      <c r="P2211" s="8">
        <f t="shared" si="343"/>
        <v>33</v>
      </c>
      <c r="Q2211" s="9">
        <f t="shared" si="344"/>
        <v>22.45</v>
      </c>
      <c r="R2211" s="9">
        <f t="shared" si="345"/>
        <v>18.25</v>
      </c>
      <c r="S2211" s="9">
        <f t="shared" si="346"/>
        <v>22.35</v>
      </c>
      <c r="T2211" s="9">
        <f t="shared" si="347"/>
        <v>20.75</v>
      </c>
      <c r="U2211" s="8">
        <f t="shared" si="348"/>
        <v>21.016666666666669</v>
      </c>
      <c r="V2211" s="8">
        <f t="shared" si="349"/>
        <v>20.950000000000003</v>
      </c>
    </row>
    <row r="2212" spans="1:22" ht="13.5" x14ac:dyDescent="0.25">
      <c r="A2212" s="3">
        <f>RSI!A2212</f>
        <v>0</v>
      </c>
      <c r="B2212" s="2">
        <f>RSI!B2212</f>
        <v>0</v>
      </c>
      <c r="C2212" s="2">
        <f>RSI!I2212</f>
        <v>6.1198260340887316</v>
      </c>
      <c r="D2212" s="2">
        <f>MACD!E2212</f>
        <v>-1.288043678330722E-40</v>
      </c>
      <c r="E2212" s="2">
        <f>MACD!F2212</f>
        <v>-1.8941818798981213E-40</v>
      </c>
      <c r="F2212" s="2">
        <f>'Moving Avg'!D2212</f>
        <v>0</v>
      </c>
      <c r="G2212" s="2">
        <f>'Moving Avg'!F2212</f>
        <v>0</v>
      </c>
      <c r="H2212" s="2">
        <f>'Moving Avg'!G2212</f>
        <v>0</v>
      </c>
      <c r="I2212" s="2">
        <f>'Moving Avg'!H2212</f>
        <v>0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  <c r="M2212" s="8">
        <f t="shared" si="340"/>
        <v>50</v>
      </c>
      <c r="N2212" s="8">
        <f t="shared" si="341"/>
        <v>0</v>
      </c>
      <c r="O2212" s="8">
        <f t="shared" si="342"/>
        <v>0</v>
      </c>
      <c r="P2212" s="8">
        <f t="shared" si="343"/>
        <v>33</v>
      </c>
      <c r="Q2212" s="9">
        <f t="shared" si="344"/>
        <v>22.45</v>
      </c>
      <c r="R2212" s="9">
        <f t="shared" si="345"/>
        <v>18.25</v>
      </c>
      <c r="S2212" s="9">
        <f t="shared" si="346"/>
        <v>22.35</v>
      </c>
      <c r="T2212" s="9">
        <f t="shared" si="347"/>
        <v>20.75</v>
      </c>
      <c r="U2212" s="8">
        <f t="shared" si="348"/>
        <v>21.016666666666669</v>
      </c>
      <c r="V2212" s="8">
        <f t="shared" si="349"/>
        <v>20.950000000000003</v>
      </c>
    </row>
    <row r="2213" spans="1:22" ht="13.5" x14ac:dyDescent="0.25">
      <c r="A2213" s="3">
        <f>RSI!A2213</f>
        <v>0</v>
      </c>
      <c r="B2213" s="2">
        <f>RSI!B2213</f>
        <v>0</v>
      </c>
      <c r="C2213" s="2">
        <f>RSI!I2213</f>
        <v>6.11982603408876</v>
      </c>
      <c r="D2213" s="2">
        <f>MACD!E2213</f>
        <v>-1.1926330354914093E-40</v>
      </c>
      <c r="E2213" s="2">
        <f>MACD!F2213</f>
        <v>-1.7538721110167789E-40</v>
      </c>
      <c r="F2213" s="2">
        <f>'Moving Avg'!D2213</f>
        <v>0</v>
      </c>
      <c r="G2213" s="2">
        <f>'Moving Avg'!F2213</f>
        <v>0</v>
      </c>
      <c r="H2213" s="2">
        <f>'Moving Avg'!G2213</f>
        <v>0</v>
      </c>
      <c r="I2213" s="2">
        <f>'Moving Avg'!H2213</f>
        <v>0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  <c r="M2213" s="8">
        <f t="shared" si="340"/>
        <v>50</v>
      </c>
      <c r="N2213" s="8">
        <f t="shared" si="341"/>
        <v>0</v>
      </c>
      <c r="O2213" s="8">
        <f t="shared" si="342"/>
        <v>0</v>
      </c>
      <c r="P2213" s="8">
        <f t="shared" si="343"/>
        <v>33</v>
      </c>
      <c r="Q2213" s="9">
        <f t="shared" si="344"/>
        <v>22.45</v>
      </c>
      <c r="R2213" s="9">
        <f t="shared" si="345"/>
        <v>18.25</v>
      </c>
      <c r="S2213" s="9">
        <f t="shared" si="346"/>
        <v>22.35</v>
      </c>
      <c r="T2213" s="9">
        <f t="shared" si="347"/>
        <v>20.75</v>
      </c>
      <c r="U2213" s="8">
        <f t="shared" si="348"/>
        <v>21.016666666666669</v>
      </c>
      <c r="V2213" s="8">
        <f t="shared" si="349"/>
        <v>20.950000000000003</v>
      </c>
    </row>
    <row r="2214" spans="1:22" ht="13.5" x14ac:dyDescent="0.25">
      <c r="A2214" s="3">
        <f>RSI!A2214</f>
        <v>0</v>
      </c>
      <c r="B2214" s="2">
        <f>RSI!B2214</f>
        <v>0</v>
      </c>
      <c r="C2214" s="2">
        <f>RSI!I2214</f>
        <v>6.11982603408876</v>
      </c>
      <c r="D2214" s="2">
        <f>MACD!E2214</f>
        <v>-1.1042898476772308E-40</v>
      </c>
      <c r="E2214" s="2">
        <f>MACD!F2214</f>
        <v>-1.6239556583488694E-40</v>
      </c>
      <c r="F2214" s="2">
        <f>'Moving Avg'!D2214</f>
        <v>0</v>
      </c>
      <c r="G2214" s="2">
        <f>'Moving Avg'!F2214</f>
        <v>0</v>
      </c>
      <c r="H2214" s="2">
        <f>'Moving Avg'!G2214</f>
        <v>0</v>
      </c>
      <c r="I2214" s="2">
        <f>'Moving Avg'!H2214</f>
        <v>0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50</v>
      </c>
      <c r="N2214" s="8">
        <f t="shared" si="341"/>
        <v>0</v>
      </c>
      <c r="O2214" s="8">
        <f t="shared" si="342"/>
        <v>0</v>
      </c>
      <c r="P2214" s="8">
        <f t="shared" si="343"/>
        <v>33</v>
      </c>
      <c r="Q2214" s="9">
        <f t="shared" si="344"/>
        <v>22.45</v>
      </c>
      <c r="R2214" s="9">
        <f t="shared" si="345"/>
        <v>18.25</v>
      </c>
      <c r="S2214" s="9">
        <f t="shared" si="346"/>
        <v>22.35</v>
      </c>
      <c r="T2214" s="9">
        <f t="shared" si="347"/>
        <v>20.75</v>
      </c>
      <c r="U2214" s="8">
        <f t="shared" si="348"/>
        <v>21.016666666666669</v>
      </c>
      <c r="V2214" s="8">
        <f t="shared" si="349"/>
        <v>20.950000000000003</v>
      </c>
    </row>
    <row r="2215" spans="1:22" ht="13.5" x14ac:dyDescent="0.25">
      <c r="A2215" s="3">
        <f>RSI!A2215</f>
        <v>0</v>
      </c>
      <c r="B2215" s="2">
        <f>RSI!B2215</f>
        <v>0</v>
      </c>
      <c r="C2215" s="2">
        <f>RSI!I2215</f>
        <v>6.11982603408876</v>
      </c>
      <c r="D2215" s="2">
        <f>MACD!E2215</f>
        <v>-1.0224905997011396E-40</v>
      </c>
      <c r="E2215" s="2">
        <f>MACD!F2215</f>
        <v>-1.5036626466193237E-40</v>
      </c>
      <c r="F2215" s="2">
        <f>'Moving Avg'!D2215</f>
        <v>0</v>
      </c>
      <c r="G2215" s="2">
        <f>'Moving Avg'!F2215</f>
        <v>0</v>
      </c>
      <c r="H2215" s="2">
        <f>'Moving Avg'!G2215</f>
        <v>0</v>
      </c>
      <c r="I2215" s="2">
        <f>'Moving Avg'!H2215</f>
        <v>0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50</v>
      </c>
      <c r="N2215" s="8">
        <f t="shared" si="341"/>
        <v>0</v>
      </c>
      <c r="O2215" s="8">
        <f t="shared" si="342"/>
        <v>0</v>
      </c>
      <c r="P2215" s="8">
        <f t="shared" si="343"/>
        <v>33</v>
      </c>
      <c r="Q2215" s="9">
        <f t="shared" si="344"/>
        <v>22.45</v>
      </c>
      <c r="R2215" s="9">
        <f t="shared" si="345"/>
        <v>18.25</v>
      </c>
      <c r="S2215" s="9">
        <f t="shared" si="346"/>
        <v>22.35</v>
      </c>
      <c r="T2215" s="9">
        <f t="shared" si="347"/>
        <v>20.75</v>
      </c>
      <c r="U2215" s="8">
        <f t="shared" si="348"/>
        <v>21.016666666666669</v>
      </c>
      <c r="V2215" s="8">
        <f t="shared" si="349"/>
        <v>20.950000000000003</v>
      </c>
    </row>
    <row r="2216" spans="1:22" ht="13.5" x14ac:dyDescent="0.25">
      <c r="A2216" s="3">
        <f>RSI!A2216</f>
        <v>0</v>
      </c>
      <c r="B2216" s="2">
        <f>RSI!B2216</f>
        <v>0</v>
      </c>
      <c r="C2216" s="2">
        <f>RSI!I2216</f>
        <v>6.11982603408876</v>
      </c>
      <c r="D2216" s="2">
        <f>MACD!E2216</f>
        <v>-9.4675055527883289E-41</v>
      </c>
      <c r="E2216" s="2">
        <f>MACD!F2216</f>
        <v>-1.3922802283512256E-40</v>
      </c>
      <c r="F2216" s="2">
        <f>'Moving Avg'!D2216</f>
        <v>0</v>
      </c>
      <c r="G2216" s="2">
        <f>'Moving Avg'!F2216</f>
        <v>0</v>
      </c>
      <c r="H2216" s="2">
        <f>'Moving Avg'!G2216</f>
        <v>0</v>
      </c>
      <c r="I2216" s="2">
        <f>'Moving Avg'!H2216</f>
        <v>0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50</v>
      </c>
      <c r="N2216" s="8">
        <f t="shared" si="341"/>
        <v>0</v>
      </c>
      <c r="O2216" s="8">
        <f t="shared" si="342"/>
        <v>0</v>
      </c>
      <c r="P2216" s="8">
        <f t="shared" si="343"/>
        <v>33</v>
      </c>
      <c r="Q2216" s="9">
        <f t="shared" si="344"/>
        <v>22.45</v>
      </c>
      <c r="R2216" s="9">
        <f t="shared" si="345"/>
        <v>18.25</v>
      </c>
      <c r="S2216" s="9">
        <f t="shared" si="346"/>
        <v>22.35</v>
      </c>
      <c r="T2216" s="9">
        <f t="shared" si="347"/>
        <v>20.75</v>
      </c>
      <c r="U2216" s="8">
        <f t="shared" si="348"/>
        <v>21.016666666666669</v>
      </c>
      <c r="V2216" s="8">
        <f t="shared" si="349"/>
        <v>20.950000000000003</v>
      </c>
    </row>
    <row r="2217" spans="1:22" ht="13.5" x14ac:dyDescent="0.25">
      <c r="A2217" s="3">
        <f>RSI!A2217</f>
        <v>0</v>
      </c>
      <c r="B2217" s="2">
        <f>RSI!B2217</f>
        <v>0</v>
      </c>
      <c r="C2217" s="2">
        <f>RSI!I2217</f>
        <v>6.11982603408876</v>
      </c>
      <c r="D2217" s="2">
        <f>MACD!E2217</f>
        <v>-8.7662088451743787E-41</v>
      </c>
      <c r="E2217" s="2">
        <f>MACD!F2217</f>
        <v>-1.2891483595844681E-40</v>
      </c>
      <c r="F2217" s="2">
        <f>'Moving Avg'!D2217</f>
        <v>0</v>
      </c>
      <c r="G2217" s="2">
        <f>'Moving Avg'!F2217</f>
        <v>0</v>
      </c>
      <c r="H2217" s="2">
        <f>'Moving Avg'!G2217</f>
        <v>0</v>
      </c>
      <c r="I2217" s="2">
        <f>'Moving Avg'!H2217</f>
        <v>0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  <c r="M2217" s="8">
        <f t="shared" si="340"/>
        <v>50</v>
      </c>
      <c r="N2217" s="8">
        <f t="shared" si="341"/>
        <v>0</v>
      </c>
      <c r="O2217" s="8">
        <f t="shared" si="342"/>
        <v>0</v>
      </c>
      <c r="P2217" s="8">
        <f t="shared" si="343"/>
        <v>33</v>
      </c>
      <c r="Q2217" s="9">
        <f t="shared" si="344"/>
        <v>22.45</v>
      </c>
      <c r="R2217" s="9">
        <f t="shared" si="345"/>
        <v>18.25</v>
      </c>
      <c r="S2217" s="9">
        <f t="shared" si="346"/>
        <v>22.35</v>
      </c>
      <c r="T2217" s="9">
        <f t="shared" si="347"/>
        <v>20.75</v>
      </c>
      <c r="U2217" s="8">
        <f t="shared" si="348"/>
        <v>21.016666666666669</v>
      </c>
      <c r="V2217" s="8">
        <f t="shared" si="349"/>
        <v>20.950000000000003</v>
      </c>
    </row>
    <row r="2218" spans="1:22" ht="13.5" x14ac:dyDescent="0.25">
      <c r="A2218" s="3">
        <f>RSI!A2218</f>
        <v>0</v>
      </c>
      <c r="B2218" s="2">
        <f>RSI!B2218</f>
        <v>0</v>
      </c>
      <c r="C2218" s="2">
        <f>RSI!I2218</f>
        <v>6.11982603408876</v>
      </c>
      <c r="D2218" s="2">
        <f>MACD!E2218</f>
        <v>-8.1168600418281283E-41</v>
      </c>
      <c r="E2218" s="2">
        <f>MACD!F2218</f>
        <v>-1.1936558885041372E-40</v>
      </c>
      <c r="F2218" s="2">
        <f>'Moving Avg'!D2218</f>
        <v>0</v>
      </c>
      <c r="G2218" s="2">
        <f>'Moving Avg'!F2218</f>
        <v>0</v>
      </c>
      <c r="H2218" s="2">
        <f>'Moving Avg'!G2218</f>
        <v>0</v>
      </c>
      <c r="I2218" s="2">
        <f>'Moving Avg'!H2218</f>
        <v>0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  <c r="M2218" s="8">
        <f t="shared" si="340"/>
        <v>50</v>
      </c>
      <c r="N2218" s="8">
        <f t="shared" si="341"/>
        <v>0</v>
      </c>
      <c r="O2218" s="8">
        <f t="shared" si="342"/>
        <v>0</v>
      </c>
      <c r="P2218" s="8">
        <f t="shared" si="343"/>
        <v>33</v>
      </c>
      <c r="Q2218" s="9">
        <f t="shared" si="344"/>
        <v>22.45</v>
      </c>
      <c r="R2218" s="9">
        <f t="shared" si="345"/>
        <v>18.25</v>
      </c>
      <c r="S2218" s="9">
        <f t="shared" si="346"/>
        <v>22.35</v>
      </c>
      <c r="T2218" s="9">
        <f t="shared" si="347"/>
        <v>20.75</v>
      </c>
      <c r="U2218" s="8">
        <f t="shared" si="348"/>
        <v>21.016666666666669</v>
      </c>
      <c r="V2218" s="8">
        <f t="shared" si="349"/>
        <v>20.950000000000003</v>
      </c>
    </row>
    <row r="2219" spans="1:22" ht="13.5" x14ac:dyDescent="0.25">
      <c r="A2219" s="3">
        <f>RSI!A2219</f>
        <v>0</v>
      </c>
      <c r="B2219" s="2">
        <f>RSI!B2219</f>
        <v>0</v>
      </c>
      <c r="C2219" s="2">
        <f>RSI!I2219</f>
        <v>6.11982603408876</v>
      </c>
      <c r="D2219" s="2">
        <f>MACD!E2219</f>
        <v>-7.5156111498408599E-41</v>
      </c>
      <c r="E2219" s="2">
        <f>MACD!F2219</f>
        <v>-1.1052369338001272E-40</v>
      </c>
      <c r="F2219" s="2">
        <f>'Moving Avg'!D2219</f>
        <v>0</v>
      </c>
      <c r="G2219" s="2">
        <f>'Moving Avg'!F2219</f>
        <v>0</v>
      </c>
      <c r="H2219" s="2">
        <f>'Moving Avg'!G2219</f>
        <v>0</v>
      </c>
      <c r="I2219" s="2">
        <f>'Moving Avg'!H2219</f>
        <v>0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  <c r="M2219" s="8">
        <f t="shared" si="340"/>
        <v>50</v>
      </c>
      <c r="N2219" s="8">
        <f t="shared" si="341"/>
        <v>0</v>
      </c>
      <c r="O2219" s="8">
        <f t="shared" si="342"/>
        <v>0</v>
      </c>
      <c r="P2219" s="8">
        <f t="shared" si="343"/>
        <v>33</v>
      </c>
      <c r="Q2219" s="9">
        <f t="shared" si="344"/>
        <v>22.45</v>
      </c>
      <c r="R2219" s="9">
        <f t="shared" si="345"/>
        <v>18.25</v>
      </c>
      <c r="S2219" s="9">
        <f t="shared" si="346"/>
        <v>22.35</v>
      </c>
      <c r="T2219" s="9">
        <f t="shared" si="347"/>
        <v>20.75</v>
      </c>
      <c r="U2219" s="8">
        <f t="shared" si="348"/>
        <v>21.016666666666669</v>
      </c>
      <c r="V2219" s="8">
        <f t="shared" si="349"/>
        <v>20.950000000000003</v>
      </c>
    </row>
    <row r="2220" spans="1:22" ht="13.5" x14ac:dyDescent="0.25">
      <c r="A2220" s="3">
        <f>RSI!A2220</f>
        <v>0</v>
      </c>
      <c r="B2220" s="2">
        <f>RSI!B2220</f>
        <v>0</v>
      </c>
      <c r="C2220" s="2">
        <f>RSI!I2220</f>
        <v>6.11982603408876</v>
      </c>
      <c r="D2220" s="2">
        <f>MACD!E2220</f>
        <v>-6.9588992128156115E-41</v>
      </c>
      <c r="E2220" s="2">
        <f>MACD!F2220</f>
        <v>-1.0233675312964141E-40</v>
      </c>
      <c r="F2220" s="2">
        <f>'Moving Avg'!D2220</f>
        <v>0</v>
      </c>
      <c r="G2220" s="2">
        <f>'Moving Avg'!F2220</f>
        <v>0</v>
      </c>
      <c r="H2220" s="2">
        <f>'Moving Avg'!G2220</f>
        <v>0</v>
      </c>
      <c r="I2220" s="2">
        <f>'Moving Avg'!H2220</f>
        <v>0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  <c r="M2220" s="8">
        <f t="shared" si="340"/>
        <v>50</v>
      </c>
      <c r="N2220" s="8">
        <f t="shared" si="341"/>
        <v>0</v>
      </c>
      <c r="O2220" s="8">
        <f t="shared" si="342"/>
        <v>0</v>
      </c>
      <c r="P2220" s="8">
        <f t="shared" si="343"/>
        <v>33</v>
      </c>
      <c r="Q2220" s="9">
        <f t="shared" si="344"/>
        <v>22.45</v>
      </c>
      <c r="R2220" s="9">
        <f t="shared" si="345"/>
        <v>18.25</v>
      </c>
      <c r="S2220" s="9">
        <f t="shared" si="346"/>
        <v>22.35</v>
      </c>
      <c r="T2220" s="9">
        <f t="shared" si="347"/>
        <v>20.75</v>
      </c>
      <c r="U2220" s="8">
        <f t="shared" si="348"/>
        <v>21.016666666666669</v>
      </c>
      <c r="V2220" s="8">
        <f t="shared" si="349"/>
        <v>20.950000000000003</v>
      </c>
    </row>
    <row r="2221" spans="1:22" ht="13.5" x14ac:dyDescent="0.25">
      <c r="A2221" s="3">
        <f>RSI!A2221</f>
        <v>0</v>
      </c>
      <c r="B2221" s="2">
        <f>RSI!B2221</f>
        <v>0</v>
      </c>
      <c r="C2221" s="2">
        <f>RSI!I2221</f>
        <v>6.11982603408876</v>
      </c>
      <c r="D2221" s="2">
        <f>MACD!E2221</f>
        <v>-6.4434251970514925E-41</v>
      </c>
      <c r="E2221" s="2">
        <f>MACD!F2221</f>
        <v>-9.4756252897816115E-41</v>
      </c>
      <c r="F2221" s="2">
        <f>'Moving Avg'!D2221</f>
        <v>0</v>
      </c>
      <c r="G2221" s="2">
        <f>'Moving Avg'!F2221</f>
        <v>0</v>
      </c>
      <c r="H2221" s="2">
        <f>'Moving Avg'!G2221</f>
        <v>0</v>
      </c>
      <c r="I2221" s="2">
        <f>'Moving Avg'!H2221</f>
        <v>0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50</v>
      </c>
      <c r="N2221" s="8">
        <f t="shared" si="341"/>
        <v>0</v>
      </c>
      <c r="O2221" s="8">
        <f t="shared" si="342"/>
        <v>0</v>
      </c>
      <c r="P2221" s="8">
        <f t="shared" si="343"/>
        <v>33</v>
      </c>
      <c r="Q2221" s="9">
        <f t="shared" si="344"/>
        <v>22.45</v>
      </c>
      <c r="R2221" s="9">
        <f t="shared" si="345"/>
        <v>18.25</v>
      </c>
      <c r="S2221" s="9">
        <f t="shared" si="346"/>
        <v>22.35</v>
      </c>
      <c r="T2221" s="9">
        <f t="shared" si="347"/>
        <v>20.75</v>
      </c>
      <c r="U2221" s="8">
        <f t="shared" si="348"/>
        <v>21.016666666666669</v>
      </c>
      <c r="V2221" s="8">
        <f t="shared" si="349"/>
        <v>20.950000000000003</v>
      </c>
    </row>
    <row r="2222" spans="1:22" ht="13.5" x14ac:dyDescent="0.25">
      <c r="A2222" s="3">
        <f>RSI!A2222</f>
        <v>0</v>
      </c>
      <c r="B2222" s="2">
        <f>RSI!B2222</f>
        <v>0</v>
      </c>
      <c r="C2222" s="2">
        <f>RSI!I2222</f>
        <v>6.11982603408876</v>
      </c>
      <c r="D2222" s="2">
        <f>MACD!E2222</f>
        <v>-5.9661344417143449E-41</v>
      </c>
      <c r="E2222" s="2">
        <f>MACD!F2222</f>
        <v>-8.773727120168159E-41</v>
      </c>
      <c r="F2222" s="2">
        <f>'Moving Avg'!D2222</f>
        <v>0</v>
      </c>
      <c r="G2222" s="2">
        <f>'Moving Avg'!F2222</f>
        <v>0</v>
      </c>
      <c r="H2222" s="2">
        <f>'Moving Avg'!G2222</f>
        <v>0</v>
      </c>
      <c r="I2222" s="2">
        <f>'Moving Avg'!H2222</f>
        <v>0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  <c r="M2222" s="8">
        <f t="shared" si="340"/>
        <v>50</v>
      </c>
      <c r="N2222" s="8">
        <f t="shared" si="341"/>
        <v>0</v>
      </c>
      <c r="O2222" s="8">
        <f t="shared" si="342"/>
        <v>0</v>
      </c>
      <c r="P2222" s="8">
        <f t="shared" si="343"/>
        <v>33</v>
      </c>
      <c r="Q2222" s="9">
        <f t="shared" si="344"/>
        <v>22.45</v>
      </c>
      <c r="R2222" s="9">
        <f t="shared" si="345"/>
        <v>18.25</v>
      </c>
      <c r="S2222" s="9">
        <f t="shared" si="346"/>
        <v>22.35</v>
      </c>
      <c r="T2222" s="9">
        <f t="shared" si="347"/>
        <v>20.75</v>
      </c>
      <c r="U2222" s="8">
        <f t="shared" si="348"/>
        <v>21.016666666666669</v>
      </c>
      <c r="V2222" s="8">
        <f t="shared" si="349"/>
        <v>20.950000000000003</v>
      </c>
    </row>
    <row r="2223" spans="1:22" ht="13.5" x14ac:dyDescent="0.25">
      <c r="A2223" s="3">
        <f>RSI!A2223</f>
        <v>0</v>
      </c>
      <c r="B2223" s="2">
        <f>RSI!B2223</f>
        <v>0</v>
      </c>
      <c r="C2223" s="2">
        <f>RSI!I2223</f>
        <v>6.11982603408876</v>
      </c>
      <c r="D2223" s="2">
        <f>MACD!E2223</f>
        <v>-5.5241985571429115E-41</v>
      </c>
      <c r="E2223" s="2">
        <f>MACD!F2223</f>
        <v>-8.1238214075631095E-41</v>
      </c>
      <c r="F2223" s="2">
        <f>'Moving Avg'!D2223</f>
        <v>0</v>
      </c>
      <c r="G2223" s="2">
        <f>'Moving Avg'!F2223</f>
        <v>0</v>
      </c>
      <c r="H2223" s="2">
        <f>'Moving Avg'!G2223</f>
        <v>0</v>
      </c>
      <c r="I2223" s="2">
        <f>'Moving Avg'!H2223</f>
        <v>0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  <c r="M2223" s="8">
        <f t="shared" si="340"/>
        <v>50</v>
      </c>
      <c r="N2223" s="8">
        <f t="shared" si="341"/>
        <v>0</v>
      </c>
      <c r="O2223" s="8">
        <f t="shared" si="342"/>
        <v>0</v>
      </c>
      <c r="P2223" s="8">
        <f t="shared" si="343"/>
        <v>33</v>
      </c>
      <c r="Q2223" s="9">
        <f t="shared" si="344"/>
        <v>22.45</v>
      </c>
      <c r="R2223" s="9">
        <f t="shared" si="345"/>
        <v>18.25</v>
      </c>
      <c r="S2223" s="9">
        <f t="shared" si="346"/>
        <v>22.35</v>
      </c>
      <c r="T2223" s="9">
        <f t="shared" si="347"/>
        <v>20.75</v>
      </c>
      <c r="U2223" s="8">
        <f t="shared" si="348"/>
        <v>21.016666666666669</v>
      </c>
      <c r="V2223" s="8">
        <f t="shared" si="349"/>
        <v>20.950000000000003</v>
      </c>
    </row>
    <row r="2224" spans="1:22" ht="13.5" x14ac:dyDescent="0.25">
      <c r="A2224" s="3">
        <f>RSI!A2224</f>
        <v>0</v>
      </c>
      <c r="B2224" s="2">
        <f>RSI!B2224</f>
        <v>0</v>
      </c>
      <c r="C2224" s="2">
        <f>RSI!I2224</f>
        <v>6.11982603408876</v>
      </c>
      <c r="D2224" s="2">
        <f>MACD!E2224</f>
        <v>-5.1149986640212149E-41</v>
      </c>
      <c r="E2224" s="2">
        <f>MACD!F2224</f>
        <v>-7.522056858854731E-41</v>
      </c>
      <c r="F2224" s="2">
        <f>'Moving Avg'!D2224</f>
        <v>0</v>
      </c>
      <c r="G2224" s="2">
        <f>'Moving Avg'!F2224</f>
        <v>0</v>
      </c>
      <c r="H2224" s="2">
        <f>'Moving Avg'!G2224</f>
        <v>0</v>
      </c>
      <c r="I2224" s="2">
        <f>'Moving Avg'!H2224</f>
        <v>0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  <c r="M2224" s="8">
        <f t="shared" si="340"/>
        <v>50</v>
      </c>
      <c r="N2224" s="8">
        <f t="shared" si="341"/>
        <v>0</v>
      </c>
      <c r="O2224" s="8">
        <f t="shared" si="342"/>
        <v>0</v>
      </c>
      <c r="P2224" s="8">
        <f t="shared" si="343"/>
        <v>33</v>
      </c>
      <c r="Q2224" s="9">
        <f t="shared" si="344"/>
        <v>22.45</v>
      </c>
      <c r="R2224" s="9">
        <f t="shared" si="345"/>
        <v>18.25</v>
      </c>
      <c r="S2224" s="9">
        <f t="shared" si="346"/>
        <v>22.35</v>
      </c>
      <c r="T2224" s="9">
        <f t="shared" si="347"/>
        <v>20.75</v>
      </c>
      <c r="U2224" s="8">
        <f t="shared" si="348"/>
        <v>21.016666666666669</v>
      </c>
      <c r="V2224" s="8">
        <f t="shared" si="349"/>
        <v>20.950000000000003</v>
      </c>
    </row>
    <row r="2225" spans="1:22" ht="13.5" x14ac:dyDescent="0.25">
      <c r="A2225" s="3">
        <f>RSI!A2225</f>
        <v>0</v>
      </c>
      <c r="B2225" s="2">
        <f>RSI!B2225</f>
        <v>0</v>
      </c>
      <c r="C2225" s="2">
        <f>RSI!I2225</f>
        <v>6.11982603408876</v>
      </c>
      <c r="D2225" s="2">
        <f>MACD!E2225</f>
        <v>-4.7361098740937173E-41</v>
      </c>
      <c r="E2225" s="2">
        <f>MACD!F2225</f>
        <v>-6.9648674619025291E-41</v>
      </c>
      <c r="F2225" s="2">
        <f>'Moving Avg'!D2225</f>
        <v>0</v>
      </c>
      <c r="G2225" s="2">
        <f>'Moving Avg'!F2225</f>
        <v>0</v>
      </c>
      <c r="H2225" s="2">
        <f>'Moving Avg'!G2225</f>
        <v>0</v>
      </c>
      <c r="I2225" s="2">
        <f>'Moving Avg'!H2225</f>
        <v>0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  <c r="M2225" s="8">
        <f t="shared" si="340"/>
        <v>50</v>
      </c>
      <c r="N2225" s="8">
        <f t="shared" si="341"/>
        <v>0</v>
      </c>
      <c r="O2225" s="8">
        <f t="shared" si="342"/>
        <v>0</v>
      </c>
      <c r="P2225" s="8">
        <f t="shared" si="343"/>
        <v>33</v>
      </c>
      <c r="Q2225" s="9">
        <f t="shared" si="344"/>
        <v>22.45</v>
      </c>
      <c r="R2225" s="9">
        <f t="shared" si="345"/>
        <v>18.25</v>
      </c>
      <c r="S2225" s="9">
        <f t="shared" si="346"/>
        <v>22.35</v>
      </c>
      <c r="T2225" s="9">
        <f t="shared" si="347"/>
        <v>20.75</v>
      </c>
      <c r="U2225" s="8">
        <f t="shared" si="348"/>
        <v>21.016666666666669</v>
      </c>
      <c r="V2225" s="8">
        <f t="shared" si="349"/>
        <v>20.950000000000003</v>
      </c>
    </row>
    <row r="2226" spans="1:22" ht="13.5" x14ac:dyDescent="0.25">
      <c r="A2226" s="3">
        <f>RSI!A2226</f>
        <v>0</v>
      </c>
      <c r="B2226" s="2">
        <f>RSI!B2226</f>
        <v>0</v>
      </c>
      <c r="C2226" s="2">
        <f>RSI!I2226</f>
        <v>6.11982603408876</v>
      </c>
      <c r="D2226" s="2">
        <f>MACD!E2226</f>
        <v>-4.3852869204571455E-41</v>
      </c>
      <c r="E2226" s="2">
        <f>MACD!F2226</f>
        <v>-6.448951353613452E-41</v>
      </c>
      <c r="F2226" s="2">
        <f>'Moving Avg'!D2226</f>
        <v>0</v>
      </c>
      <c r="G2226" s="2">
        <f>'Moving Avg'!F2226</f>
        <v>0</v>
      </c>
      <c r="H2226" s="2">
        <f>'Moving Avg'!G2226</f>
        <v>0</v>
      </c>
      <c r="I2226" s="2">
        <f>'Moving Avg'!H2226</f>
        <v>0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  <c r="M2226" s="8">
        <f t="shared" si="340"/>
        <v>50</v>
      </c>
      <c r="N2226" s="8">
        <f t="shared" si="341"/>
        <v>0</v>
      </c>
      <c r="O2226" s="8">
        <f t="shared" si="342"/>
        <v>0</v>
      </c>
      <c r="P2226" s="8">
        <f t="shared" si="343"/>
        <v>33</v>
      </c>
      <c r="Q2226" s="9">
        <f t="shared" si="344"/>
        <v>22.45</v>
      </c>
      <c r="R2226" s="9">
        <f t="shared" si="345"/>
        <v>18.25</v>
      </c>
      <c r="S2226" s="9">
        <f t="shared" si="346"/>
        <v>22.35</v>
      </c>
      <c r="T2226" s="9">
        <f t="shared" si="347"/>
        <v>20.75</v>
      </c>
      <c r="U2226" s="8">
        <f t="shared" si="348"/>
        <v>21.016666666666669</v>
      </c>
      <c r="V2226" s="8">
        <f t="shared" si="349"/>
        <v>20.950000000000003</v>
      </c>
    </row>
    <row r="2227" spans="1:22" ht="13.5" x14ac:dyDescent="0.25">
      <c r="A2227" s="3">
        <f>RSI!A2227</f>
        <v>0</v>
      </c>
      <c r="B2227" s="2">
        <f>RSI!B2227</f>
        <v>0</v>
      </c>
      <c r="C2227" s="2">
        <f>RSI!I2227</f>
        <v>6.11982603408876</v>
      </c>
      <c r="D2227" s="2">
        <f>MACD!E2227</f>
        <v>-4.0604508522751349E-41</v>
      </c>
      <c r="E2227" s="2">
        <f>MACD!F2227</f>
        <v>-5.9712512533457891E-41</v>
      </c>
      <c r="F2227" s="2">
        <f>'Moving Avg'!D2227</f>
        <v>0</v>
      </c>
      <c r="G2227" s="2">
        <f>'Moving Avg'!F2227</f>
        <v>0</v>
      </c>
      <c r="H2227" s="2">
        <f>'Moving Avg'!G2227</f>
        <v>0</v>
      </c>
      <c r="I2227" s="2">
        <f>'Moving Avg'!H2227</f>
        <v>0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  <c r="M2227" s="8">
        <f t="shared" si="340"/>
        <v>50</v>
      </c>
      <c r="N2227" s="8">
        <f t="shared" si="341"/>
        <v>0</v>
      </c>
      <c r="O2227" s="8">
        <f t="shared" si="342"/>
        <v>0</v>
      </c>
      <c r="P2227" s="8">
        <f t="shared" si="343"/>
        <v>33</v>
      </c>
      <c r="Q2227" s="9">
        <f t="shared" si="344"/>
        <v>22.45</v>
      </c>
      <c r="R2227" s="9">
        <f t="shared" si="345"/>
        <v>18.25</v>
      </c>
      <c r="S2227" s="9">
        <f t="shared" si="346"/>
        <v>22.35</v>
      </c>
      <c r="T2227" s="9">
        <f t="shared" si="347"/>
        <v>20.75</v>
      </c>
      <c r="U2227" s="8">
        <f t="shared" si="348"/>
        <v>21.016666666666669</v>
      </c>
      <c r="V2227" s="8">
        <f t="shared" si="349"/>
        <v>20.950000000000003</v>
      </c>
    </row>
    <row r="2228" spans="1:22" ht="13.5" x14ac:dyDescent="0.25">
      <c r="A2228" s="3">
        <f>RSI!A2228</f>
        <v>0</v>
      </c>
      <c r="B2228" s="2">
        <f>RSI!B2228</f>
        <v>0</v>
      </c>
      <c r="C2228" s="2">
        <f>RSI!I2228</f>
        <v>6.11982603408876</v>
      </c>
      <c r="D2228" s="2">
        <f>MACD!E2228</f>
        <v>-3.7596767150695694E-41</v>
      </c>
      <c r="E2228" s="2">
        <f>MACD!F2228</f>
        <v>-5.5289363456905452E-41</v>
      </c>
      <c r="F2228" s="2">
        <f>'Moving Avg'!D2228</f>
        <v>0</v>
      </c>
      <c r="G2228" s="2">
        <f>'Moving Avg'!F2228</f>
        <v>0</v>
      </c>
      <c r="H2228" s="2">
        <f>'Moving Avg'!G2228</f>
        <v>0</v>
      </c>
      <c r="I2228" s="2">
        <f>'Moving Avg'!H2228</f>
        <v>0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  <c r="M2228" s="8">
        <f t="shared" si="340"/>
        <v>50</v>
      </c>
      <c r="N2228" s="8">
        <f t="shared" si="341"/>
        <v>0</v>
      </c>
      <c r="O2228" s="8">
        <f t="shared" si="342"/>
        <v>0</v>
      </c>
      <c r="P2228" s="8">
        <f t="shared" si="343"/>
        <v>33</v>
      </c>
      <c r="Q2228" s="9">
        <f t="shared" si="344"/>
        <v>22.45</v>
      </c>
      <c r="R2228" s="9">
        <f t="shared" si="345"/>
        <v>18.25</v>
      </c>
      <c r="S2228" s="9">
        <f t="shared" si="346"/>
        <v>22.35</v>
      </c>
      <c r="T2228" s="9">
        <f t="shared" si="347"/>
        <v>20.75</v>
      </c>
      <c r="U2228" s="8">
        <f t="shared" si="348"/>
        <v>21.016666666666669</v>
      </c>
      <c r="V2228" s="8">
        <f t="shared" si="349"/>
        <v>20.950000000000003</v>
      </c>
    </row>
    <row r="2229" spans="1:22" ht="13.5" x14ac:dyDescent="0.25">
      <c r="A2229" s="3">
        <f>RSI!A2229</f>
        <v>0</v>
      </c>
      <c r="B2229" s="2">
        <f>RSI!B2229</f>
        <v>0</v>
      </c>
      <c r="C2229" s="2">
        <f>RSI!I2229</f>
        <v>6.11982603408876</v>
      </c>
      <c r="D2229" s="2">
        <f>MACD!E2229</f>
        <v>-3.4811821435829347E-41</v>
      </c>
      <c r="E2229" s="2">
        <f>MACD!F2229</f>
        <v>-5.1193855052690234E-41</v>
      </c>
      <c r="F2229" s="2">
        <f>'Moving Avg'!D2229</f>
        <v>0</v>
      </c>
      <c r="G2229" s="2">
        <f>'Moving Avg'!F2229</f>
        <v>0</v>
      </c>
      <c r="H2229" s="2">
        <f>'Moving Avg'!G2229</f>
        <v>0</v>
      </c>
      <c r="I2229" s="2">
        <f>'Moving Avg'!H2229</f>
        <v>0</v>
      </c>
      <c r="J2229" s="6" t="str">
        <f>OBV!F2229</f>
        <v>NEUTRAL</v>
      </c>
      <c r="K2229" s="6" t="str">
        <f>OBV!G2229</f>
        <v>NEUTRAL</v>
      </c>
      <c r="L2229" s="6" t="str">
        <f>OBV!H2229</f>
        <v>NEUTRAL</v>
      </c>
      <c r="M2229" s="8">
        <f t="shared" si="340"/>
        <v>50</v>
      </c>
      <c r="N2229" s="8">
        <f t="shared" si="341"/>
        <v>0</v>
      </c>
      <c r="O2229" s="8">
        <f t="shared" si="342"/>
        <v>0</v>
      </c>
      <c r="P2229" s="8">
        <f t="shared" si="343"/>
        <v>33</v>
      </c>
      <c r="Q2229" s="9">
        <f t="shared" si="344"/>
        <v>22.45</v>
      </c>
      <c r="R2229" s="9">
        <f t="shared" si="345"/>
        <v>18.25</v>
      </c>
      <c r="S2229" s="9">
        <f t="shared" si="346"/>
        <v>22.35</v>
      </c>
      <c r="T2229" s="9">
        <f t="shared" si="347"/>
        <v>20.75</v>
      </c>
      <c r="U2229" s="8">
        <f t="shared" si="348"/>
        <v>21.016666666666669</v>
      </c>
      <c r="V2229" s="8">
        <f t="shared" si="349"/>
        <v>20.950000000000003</v>
      </c>
    </row>
    <row r="2230" spans="1:22" ht="13.5" x14ac:dyDescent="0.25">
      <c r="A2230" s="3">
        <f>RSI!A2230</f>
        <v>0</v>
      </c>
      <c r="B2230" s="2">
        <f>RSI!B2230</f>
        <v>0</v>
      </c>
      <c r="C2230" s="2">
        <f>RSI!I2230</f>
        <v>6.11982603408876</v>
      </c>
      <c r="D2230" s="2">
        <f>MACD!E2230</f>
        <v>-3.2233167996138285E-41</v>
      </c>
      <c r="E2230" s="2">
        <f>MACD!F2230</f>
        <v>-4.7401717641379842E-41</v>
      </c>
      <c r="F2230" s="2">
        <f>'Moving Avg'!D2230</f>
        <v>0</v>
      </c>
      <c r="G2230" s="2">
        <f>'Moving Avg'!F2230</f>
        <v>0</v>
      </c>
      <c r="H2230" s="2">
        <f>'Moving Avg'!G2230</f>
        <v>0</v>
      </c>
      <c r="I2230" s="2">
        <f>'Moving Avg'!H2230</f>
        <v>0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  <c r="M2230" s="8">
        <f t="shared" si="340"/>
        <v>50</v>
      </c>
      <c r="N2230" s="8">
        <f t="shared" si="341"/>
        <v>0</v>
      </c>
      <c r="O2230" s="8">
        <f t="shared" si="342"/>
        <v>0</v>
      </c>
      <c r="P2230" s="8">
        <f t="shared" si="343"/>
        <v>33</v>
      </c>
      <c r="Q2230" s="9">
        <f t="shared" si="344"/>
        <v>22.45</v>
      </c>
      <c r="R2230" s="9">
        <f t="shared" si="345"/>
        <v>18.25</v>
      </c>
      <c r="S2230" s="9">
        <f t="shared" si="346"/>
        <v>22.35</v>
      </c>
      <c r="T2230" s="9">
        <f t="shared" si="347"/>
        <v>20.75</v>
      </c>
      <c r="U2230" s="8">
        <f t="shared" si="348"/>
        <v>21.016666666666669</v>
      </c>
      <c r="V2230" s="8">
        <f t="shared" si="349"/>
        <v>20.950000000000003</v>
      </c>
    </row>
    <row r="2231" spans="1:22" ht="13.5" x14ac:dyDescent="0.25">
      <c r="A2231" s="3">
        <f>RSI!A2231</f>
        <v>0</v>
      </c>
      <c r="B2231" s="2">
        <f>RSI!B2231</f>
        <v>0</v>
      </c>
      <c r="C2231" s="2">
        <f>RSI!I2231</f>
        <v>6.11982603408876</v>
      </c>
      <c r="D2231" s="2">
        <f>MACD!E2231</f>
        <v>-2.9845525922350267E-41</v>
      </c>
      <c r="E2231" s="2">
        <f>MACD!F2231</f>
        <v>-4.3890479297573929E-41</v>
      </c>
      <c r="F2231" s="2">
        <f>'Moving Avg'!D2231</f>
        <v>0</v>
      </c>
      <c r="G2231" s="2">
        <f>'Moving Avg'!F2231</f>
        <v>0</v>
      </c>
      <c r="H2231" s="2">
        <f>'Moving Avg'!G2231</f>
        <v>0</v>
      </c>
      <c r="I2231" s="2">
        <f>'Moving Avg'!H2231</f>
        <v>0</v>
      </c>
      <c r="J2231" s="6" t="str">
        <f>OBV!F2231</f>
        <v>NEUTRAL</v>
      </c>
      <c r="K2231" s="6" t="str">
        <f>OBV!G2231</f>
        <v>NEUTRAL</v>
      </c>
      <c r="L2231" s="6" t="str">
        <f>OBV!H2231</f>
        <v>NEUTRAL</v>
      </c>
      <c r="M2231" s="8">
        <f t="shared" si="340"/>
        <v>50</v>
      </c>
      <c r="N2231" s="8">
        <f t="shared" si="341"/>
        <v>0</v>
      </c>
      <c r="O2231" s="8">
        <f t="shared" si="342"/>
        <v>0</v>
      </c>
      <c r="P2231" s="8">
        <f t="shared" si="343"/>
        <v>33</v>
      </c>
      <c r="Q2231" s="9">
        <f t="shared" si="344"/>
        <v>22.45</v>
      </c>
      <c r="R2231" s="9">
        <f t="shared" si="345"/>
        <v>18.25</v>
      </c>
      <c r="S2231" s="9">
        <f t="shared" si="346"/>
        <v>22.35</v>
      </c>
      <c r="T2231" s="9">
        <f t="shared" si="347"/>
        <v>20.75</v>
      </c>
      <c r="U2231" s="8">
        <f t="shared" si="348"/>
        <v>21.016666666666669</v>
      </c>
      <c r="V2231" s="8">
        <f t="shared" si="349"/>
        <v>20.950000000000003</v>
      </c>
    </row>
    <row r="2232" spans="1:22" ht="13.5" x14ac:dyDescent="0.25">
      <c r="A2232" s="3">
        <f>RSI!A2232</f>
        <v>0</v>
      </c>
      <c r="B2232" s="2">
        <f>RSI!B2232</f>
        <v>0</v>
      </c>
      <c r="C2232" s="2">
        <f>RSI!I2232</f>
        <v>6.11982603408876</v>
      </c>
      <c r="D2232" s="2">
        <f>MACD!E2232</f>
        <v>-2.7634746224398396E-41</v>
      </c>
      <c r="E2232" s="2">
        <f>MACD!F2232</f>
        <v>-4.0639332682938828E-41</v>
      </c>
      <c r="F2232" s="2">
        <f>'Moving Avg'!D2232</f>
        <v>0</v>
      </c>
      <c r="G2232" s="2">
        <f>'Moving Avg'!F2232</f>
        <v>0</v>
      </c>
      <c r="H2232" s="2">
        <f>'Moving Avg'!G2232</f>
        <v>0</v>
      </c>
      <c r="I2232" s="2">
        <f>'Moving Avg'!H2232</f>
        <v>0</v>
      </c>
      <c r="J2232" s="6" t="str">
        <f>OBV!F2232</f>
        <v>NEUTRAL</v>
      </c>
      <c r="K2232" s="6" t="str">
        <f>OBV!G2232</f>
        <v>NEUTRAL</v>
      </c>
      <c r="L2232" s="6" t="str">
        <f>OBV!H2232</f>
        <v>NEUTRAL</v>
      </c>
      <c r="M2232" s="8">
        <f t="shared" si="340"/>
        <v>50</v>
      </c>
      <c r="N2232" s="8">
        <f t="shared" si="341"/>
        <v>0</v>
      </c>
      <c r="O2232" s="8">
        <f t="shared" si="342"/>
        <v>0</v>
      </c>
      <c r="P2232" s="8">
        <f t="shared" si="343"/>
        <v>33</v>
      </c>
      <c r="Q2232" s="9">
        <f t="shared" si="344"/>
        <v>22.45</v>
      </c>
      <c r="R2232" s="9">
        <f t="shared" si="345"/>
        <v>18.25</v>
      </c>
      <c r="S2232" s="9">
        <f t="shared" si="346"/>
        <v>22.35</v>
      </c>
      <c r="T2232" s="9">
        <f t="shared" si="347"/>
        <v>20.75</v>
      </c>
      <c r="U2232" s="8">
        <f t="shared" si="348"/>
        <v>21.016666666666669</v>
      </c>
      <c r="V2232" s="8">
        <f t="shared" si="349"/>
        <v>20.950000000000003</v>
      </c>
    </row>
    <row r="2233" spans="1:22" ht="13.5" x14ac:dyDescent="0.25">
      <c r="A2233" s="3">
        <f>RSI!A2233</f>
        <v>0</v>
      </c>
      <c r="B2233" s="2">
        <f>RSI!B2233</f>
        <v>0</v>
      </c>
      <c r="C2233" s="2">
        <f>RSI!I2233</f>
        <v>6.11982603408876</v>
      </c>
      <c r="D2233" s="2">
        <f>MACD!E2233</f>
        <v>-2.5587727985554073E-41</v>
      </c>
      <c r="E2233" s="2">
        <f>MACD!F2233</f>
        <v>-3.7629011743461882E-41</v>
      </c>
      <c r="F2233" s="2">
        <f>'Moving Avg'!D2233</f>
        <v>0</v>
      </c>
      <c r="G2233" s="2">
        <f>'Moving Avg'!F2233</f>
        <v>0</v>
      </c>
      <c r="H2233" s="2">
        <f>'Moving Avg'!G2233</f>
        <v>0</v>
      </c>
      <c r="I2233" s="2">
        <f>'Moving Avg'!H2233</f>
        <v>0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50</v>
      </c>
      <c r="N2233" s="8">
        <f t="shared" si="341"/>
        <v>0</v>
      </c>
      <c r="O2233" s="8">
        <f t="shared" si="342"/>
        <v>0</v>
      </c>
      <c r="P2233" s="8">
        <f t="shared" si="343"/>
        <v>33</v>
      </c>
      <c r="Q2233" s="9">
        <f t="shared" si="344"/>
        <v>22.45</v>
      </c>
      <c r="R2233" s="9">
        <f t="shared" si="345"/>
        <v>18.25</v>
      </c>
      <c r="S2233" s="9">
        <f t="shared" si="346"/>
        <v>22.35</v>
      </c>
      <c r="T2233" s="9">
        <f t="shared" si="347"/>
        <v>20.75</v>
      </c>
      <c r="U2233" s="8">
        <f t="shared" si="348"/>
        <v>21.016666666666669</v>
      </c>
      <c r="V2233" s="8">
        <f t="shared" si="349"/>
        <v>20.950000000000003</v>
      </c>
    </row>
    <row r="2234" spans="1:22" ht="13.5" x14ac:dyDescent="0.25">
      <c r="A2234" s="3">
        <f>RSI!A2234</f>
        <v>0</v>
      </c>
      <c r="B2234" s="2">
        <f>RSI!B2234</f>
        <v>0</v>
      </c>
      <c r="C2234" s="2">
        <f>RSI!I2234</f>
        <v>6.11982603408876</v>
      </c>
      <c r="D2234" s="2">
        <f>MACD!E2234</f>
        <v>-2.369234072736488E-41</v>
      </c>
      <c r="E2234" s="2">
        <f>MACD!F2234</f>
        <v>-3.4841677540242484E-41</v>
      </c>
      <c r="F2234" s="2">
        <f>'Moving Avg'!D2234</f>
        <v>0</v>
      </c>
      <c r="G2234" s="2">
        <f>'Moving Avg'!F2234</f>
        <v>0</v>
      </c>
      <c r="H2234" s="2">
        <f>'Moving Avg'!G2234</f>
        <v>0</v>
      </c>
      <c r="I2234" s="2">
        <f>'Moving Avg'!H2234</f>
        <v>0</v>
      </c>
      <c r="J2234" s="6" t="str">
        <f>OBV!F2234</f>
        <v>NEUTRAL</v>
      </c>
      <c r="K2234" s="6" t="str">
        <f>OBV!G2234</f>
        <v>NEUTRAL</v>
      </c>
      <c r="L2234" s="6" t="str">
        <f>OBV!H2234</f>
        <v>NEUTRAL</v>
      </c>
      <c r="M2234" s="8">
        <f t="shared" si="340"/>
        <v>50</v>
      </c>
      <c r="N2234" s="8">
        <f t="shared" si="341"/>
        <v>0</v>
      </c>
      <c r="O2234" s="8">
        <f t="shared" si="342"/>
        <v>0</v>
      </c>
      <c r="P2234" s="8">
        <f t="shared" si="343"/>
        <v>33</v>
      </c>
      <c r="Q2234" s="9">
        <f t="shared" si="344"/>
        <v>22.45</v>
      </c>
      <c r="R2234" s="9">
        <f t="shared" si="345"/>
        <v>18.25</v>
      </c>
      <c r="S2234" s="9">
        <f t="shared" si="346"/>
        <v>22.35</v>
      </c>
      <c r="T2234" s="9">
        <f t="shared" si="347"/>
        <v>20.75</v>
      </c>
      <c r="U2234" s="8">
        <f t="shared" si="348"/>
        <v>21.016666666666669</v>
      </c>
      <c r="V2234" s="8">
        <f t="shared" si="349"/>
        <v>20.950000000000003</v>
      </c>
    </row>
    <row r="2235" spans="1:22" ht="13.5" x14ac:dyDescent="0.25">
      <c r="A2235" s="3">
        <f>RSI!A2235</f>
        <v>0</v>
      </c>
      <c r="B2235" s="2">
        <f>RSI!B2235</f>
        <v>0</v>
      </c>
      <c r="C2235" s="2">
        <f>RSI!I2235</f>
        <v>6.11982603408876</v>
      </c>
      <c r="D2235" s="2">
        <f>MACD!E2235</f>
        <v>-2.1937352525337852E-41</v>
      </c>
      <c r="E2235" s="2">
        <f>MACD!F2235</f>
        <v>-3.226081253726156E-41</v>
      </c>
      <c r="F2235" s="2">
        <f>'Moving Avg'!D2235</f>
        <v>0</v>
      </c>
      <c r="G2235" s="2">
        <f>'Moving Avg'!F2235</f>
        <v>0</v>
      </c>
      <c r="H2235" s="2">
        <f>'Moving Avg'!G2235</f>
        <v>0</v>
      </c>
      <c r="I2235" s="2">
        <f>'Moving Avg'!H2235</f>
        <v>0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  <c r="M2235" s="8">
        <f t="shared" si="340"/>
        <v>50</v>
      </c>
      <c r="N2235" s="8">
        <f t="shared" si="341"/>
        <v>0</v>
      </c>
      <c r="O2235" s="8">
        <f t="shared" si="342"/>
        <v>0</v>
      </c>
      <c r="P2235" s="8">
        <f t="shared" si="343"/>
        <v>33</v>
      </c>
      <c r="Q2235" s="9">
        <f t="shared" si="344"/>
        <v>22.45</v>
      </c>
      <c r="R2235" s="9">
        <f t="shared" si="345"/>
        <v>18.25</v>
      </c>
      <c r="S2235" s="9">
        <f t="shared" si="346"/>
        <v>22.35</v>
      </c>
      <c r="T2235" s="9">
        <f t="shared" si="347"/>
        <v>20.75</v>
      </c>
      <c r="U2235" s="8">
        <f t="shared" si="348"/>
        <v>21.016666666666669</v>
      </c>
      <c r="V2235" s="8">
        <f t="shared" si="349"/>
        <v>20.950000000000003</v>
      </c>
    </row>
    <row r="2236" spans="1:22" ht="13.5" x14ac:dyDescent="0.25">
      <c r="A2236" s="3">
        <f>RSI!A2236</f>
        <v>0</v>
      </c>
      <c r="B2236" s="2">
        <f>RSI!B2236</f>
        <v>0</v>
      </c>
      <c r="C2236" s="2">
        <f>RSI!I2236</f>
        <v>6.11982603408876</v>
      </c>
      <c r="D2236" s="2">
        <f>MACD!E2236</f>
        <v>-2.0312363449386901E-41</v>
      </c>
      <c r="E2236" s="2">
        <f>MACD!F2236</f>
        <v>-2.9871122719686628E-41</v>
      </c>
      <c r="F2236" s="2">
        <f>'Moving Avg'!D2236</f>
        <v>0</v>
      </c>
      <c r="G2236" s="2">
        <f>'Moving Avg'!F2236</f>
        <v>0</v>
      </c>
      <c r="H2236" s="2">
        <f>'Moving Avg'!G2236</f>
        <v>0</v>
      </c>
      <c r="I2236" s="2">
        <f>'Moving Avg'!H2236</f>
        <v>0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  <c r="M2236" s="8">
        <f t="shared" si="340"/>
        <v>50</v>
      </c>
      <c r="N2236" s="8">
        <f t="shared" si="341"/>
        <v>0</v>
      </c>
      <c r="O2236" s="8">
        <f t="shared" si="342"/>
        <v>0</v>
      </c>
      <c r="P2236" s="8">
        <f t="shared" si="343"/>
        <v>33</v>
      </c>
      <c r="Q2236" s="9">
        <f t="shared" si="344"/>
        <v>22.45</v>
      </c>
      <c r="R2236" s="9">
        <f t="shared" si="345"/>
        <v>18.25</v>
      </c>
      <c r="S2236" s="9">
        <f t="shared" si="346"/>
        <v>22.35</v>
      </c>
      <c r="T2236" s="9">
        <f t="shared" si="347"/>
        <v>20.75</v>
      </c>
      <c r="U2236" s="8">
        <f t="shared" si="348"/>
        <v>21.016666666666669</v>
      </c>
      <c r="V2236" s="8">
        <f t="shared" si="349"/>
        <v>20.950000000000003</v>
      </c>
    </row>
    <row r="2237" spans="1:22" ht="13.5" x14ac:dyDescent="0.25">
      <c r="A2237" s="3">
        <f>RSI!A2237</f>
        <v>0</v>
      </c>
      <c r="B2237" s="2">
        <f>RSI!B2237</f>
        <v>0</v>
      </c>
      <c r="C2237" s="2">
        <f>RSI!I2237</f>
        <v>6.11982603408876</v>
      </c>
      <c r="D2237" s="2">
        <f>MACD!E2237</f>
        <v>-1.8807743934617502E-41</v>
      </c>
      <c r="E2237" s="2">
        <f>MACD!F2237</f>
        <v>-2.7658446962672803E-41</v>
      </c>
      <c r="F2237" s="2">
        <f>'Moving Avg'!D2237</f>
        <v>0</v>
      </c>
      <c r="G2237" s="2">
        <f>'Moving Avg'!F2237</f>
        <v>0</v>
      </c>
      <c r="H2237" s="2">
        <f>'Moving Avg'!G2237</f>
        <v>0</v>
      </c>
      <c r="I2237" s="2">
        <f>'Moving Avg'!H2237</f>
        <v>0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  <c r="M2237" s="8">
        <f t="shared" si="340"/>
        <v>50</v>
      </c>
      <c r="N2237" s="8">
        <f t="shared" si="341"/>
        <v>0</v>
      </c>
      <c r="O2237" s="8">
        <f t="shared" si="342"/>
        <v>0</v>
      </c>
      <c r="P2237" s="8">
        <f t="shared" si="343"/>
        <v>33</v>
      </c>
      <c r="Q2237" s="9">
        <f t="shared" si="344"/>
        <v>22.45</v>
      </c>
      <c r="R2237" s="9">
        <f t="shared" si="345"/>
        <v>18.25</v>
      </c>
      <c r="S2237" s="9">
        <f t="shared" si="346"/>
        <v>22.35</v>
      </c>
      <c r="T2237" s="9">
        <f t="shared" si="347"/>
        <v>20.75</v>
      </c>
      <c r="U2237" s="8">
        <f t="shared" si="348"/>
        <v>21.016666666666669</v>
      </c>
      <c r="V2237" s="8">
        <f t="shared" si="349"/>
        <v>20.950000000000003</v>
      </c>
    </row>
    <row r="2238" spans="1:22" ht="13.5" x14ac:dyDescent="0.25">
      <c r="A2238" s="3">
        <f>RSI!A2238</f>
        <v>0</v>
      </c>
      <c r="B2238" s="2">
        <f>RSI!B2238</f>
        <v>0</v>
      </c>
      <c r="C2238" s="2">
        <f>RSI!I2238</f>
        <v>6.11982603408876</v>
      </c>
      <c r="D2238" s="2">
        <f>MACD!E2238</f>
        <v>-1.7414577717238427E-41</v>
      </c>
      <c r="E2238" s="2">
        <f>MACD!F2238</f>
        <v>-2.5609673113585927E-41</v>
      </c>
      <c r="F2238" s="2">
        <f>'Moving Avg'!D2238</f>
        <v>0</v>
      </c>
      <c r="G2238" s="2">
        <f>'Moving Avg'!F2238</f>
        <v>0</v>
      </c>
      <c r="H2238" s="2">
        <f>'Moving Avg'!G2238</f>
        <v>0</v>
      </c>
      <c r="I2238" s="2">
        <f>'Moving Avg'!H2238</f>
        <v>0</v>
      </c>
      <c r="J2238" s="6" t="str">
        <f>OBV!F2238</f>
        <v>NEUTRAL</v>
      </c>
      <c r="K2238" s="6" t="str">
        <f>OBV!G2238</f>
        <v>NEUTRAL</v>
      </c>
      <c r="L2238" s="6" t="str">
        <f>OBV!H2238</f>
        <v>NEUTRAL</v>
      </c>
      <c r="M2238" s="8">
        <f t="shared" si="340"/>
        <v>50</v>
      </c>
      <c r="N2238" s="8">
        <f t="shared" si="341"/>
        <v>0</v>
      </c>
      <c r="O2238" s="8">
        <f t="shared" si="342"/>
        <v>0</v>
      </c>
      <c r="P2238" s="8">
        <f t="shared" si="343"/>
        <v>33</v>
      </c>
      <c r="Q2238" s="9">
        <f t="shared" si="344"/>
        <v>22.45</v>
      </c>
      <c r="R2238" s="9">
        <f t="shared" si="345"/>
        <v>18.25</v>
      </c>
      <c r="S2238" s="9">
        <f t="shared" si="346"/>
        <v>22.35</v>
      </c>
      <c r="T2238" s="9">
        <f t="shared" si="347"/>
        <v>20.75</v>
      </c>
      <c r="U2238" s="8">
        <f t="shared" si="348"/>
        <v>21.016666666666669</v>
      </c>
      <c r="V2238" s="8">
        <f t="shared" si="349"/>
        <v>20.950000000000003</v>
      </c>
    </row>
    <row r="2239" spans="1:22" ht="13.5" x14ac:dyDescent="0.25">
      <c r="A2239" s="3">
        <f>RSI!A2239</f>
        <v>0</v>
      </c>
      <c r="B2239" s="2">
        <f>RSI!B2239</f>
        <v>0</v>
      </c>
      <c r="C2239" s="2">
        <f>RSI!I2239</f>
        <v>6.11982603408876</v>
      </c>
      <c r="D2239" s="2">
        <f>MACD!E2239</f>
        <v>-1.6124608997442989E-41</v>
      </c>
      <c r="E2239" s="2">
        <f>MACD!F2239</f>
        <v>-2.3712660290357341E-41</v>
      </c>
      <c r="F2239" s="2">
        <f>'Moving Avg'!D2239</f>
        <v>0</v>
      </c>
      <c r="G2239" s="2">
        <f>'Moving Avg'!F2239</f>
        <v>0</v>
      </c>
      <c r="H2239" s="2">
        <f>'Moving Avg'!G2239</f>
        <v>0</v>
      </c>
      <c r="I2239" s="2">
        <f>'Moving Avg'!H2239</f>
        <v>0</v>
      </c>
      <c r="J2239" s="6" t="str">
        <f>OBV!F2239</f>
        <v>NEUTRAL</v>
      </c>
      <c r="K2239" s="6" t="str">
        <f>OBV!G2239</f>
        <v>NEUTRAL</v>
      </c>
      <c r="L2239" s="6" t="str">
        <f>OBV!H2239</f>
        <v>NEUTRAL</v>
      </c>
      <c r="M2239" s="8">
        <f t="shared" si="340"/>
        <v>50</v>
      </c>
      <c r="N2239" s="8">
        <f t="shared" si="341"/>
        <v>0</v>
      </c>
      <c r="O2239" s="8">
        <f t="shared" si="342"/>
        <v>0</v>
      </c>
      <c r="P2239" s="8">
        <f t="shared" si="343"/>
        <v>33</v>
      </c>
      <c r="Q2239" s="9">
        <f t="shared" si="344"/>
        <v>22.45</v>
      </c>
      <c r="R2239" s="9">
        <f t="shared" si="345"/>
        <v>18.25</v>
      </c>
      <c r="S2239" s="9">
        <f t="shared" si="346"/>
        <v>22.35</v>
      </c>
      <c r="T2239" s="9">
        <f t="shared" si="347"/>
        <v>20.75</v>
      </c>
      <c r="U2239" s="8">
        <f t="shared" si="348"/>
        <v>21.016666666666669</v>
      </c>
      <c r="V2239" s="8">
        <f t="shared" si="349"/>
        <v>20.950000000000003</v>
      </c>
    </row>
    <row r="2240" spans="1:22" ht="13.5" x14ac:dyDescent="0.25">
      <c r="A2240" s="3">
        <f>RSI!A2240</f>
        <v>0</v>
      </c>
      <c r="B2240" s="2">
        <f>RSI!B2240</f>
        <v>0</v>
      </c>
      <c r="C2240" s="2">
        <f>RSI!I2240</f>
        <v>6.11982603408876</v>
      </c>
      <c r="D2240" s="2">
        <f>MACD!E2240</f>
        <v>-1.4930193516150917E-41</v>
      </c>
      <c r="E2240" s="2">
        <f>MACD!F2240</f>
        <v>-2.1956166935516057E-41</v>
      </c>
      <c r="F2240" s="2">
        <f>'Moving Avg'!D2240</f>
        <v>0</v>
      </c>
      <c r="G2240" s="2">
        <f>'Moving Avg'!F2240</f>
        <v>0</v>
      </c>
      <c r="H2240" s="2">
        <f>'Moving Avg'!G2240</f>
        <v>0</v>
      </c>
      <c r="I2240" s="2">
        <f>'Moving Avg'!H2240</f>
        <v>0</v>
      </c>
      <c r="J2240" s="6" t="str">
        <f>OBV!F2240</f>
        <v>NEUTRAL</v>
      </c>
      <c r="K2240" s="6" t="str">
        <f>OBV!G2240</f>
        <v>NEUTRAL</v>
      </c>
      <c r="L2240" s="6" t="str">
        <f>OBV!H2240</f>
        <v>NEUTRAL</v>
      </c>
      <c r="M2240" s="8">
        <f t="shared" si="340"/>
        <v>50</v>
      </c>
      <c r="N2240" s="8">
        <f t="shared" si="341"/>
        <v>0</v>
      </c>
      <c r="O2240" s="8">
        <f t="shared" si="342"/>
        <v>0</v>
      </c>
      <c r="P2240" s="8">
        <f t="shared" si="343"/>
        <v>33</v>
      </c>
      <c r="Q2240" s="9">
        <f t="shared" si="344"/>
        <v>22.45</v>
      </c>
      <c r="R2240" s="9">
        <f t="shared" si="345"/>
        <v>18.25</v>
      </c>
      <c r="S2240" s="9">
        <f t="shared" si="346"/>
        <v>22.35</v>
      </c>
      <c r="T2240" s="9">
        <f t="shared" si="347"/>
        <v>20.75</v>
      </c>
      <c r="U2240" s="8">
        <f t="shared" si="348"/>
        <v>21.016666666666669</v>
      </c>
      <c r="V2240" s="8">
        <f t="shared" si="349"/>
        <v>20.950000000000003</v>
      </c>
    </row>
    <row r="2241" spans="1:22" ht="13.5" x14ac:dyDescent="0.25">
      <c r="A2241" s="3">
        <f>RSI!A2241</f>
        <v>0</v>
      </c>
      <c r="B2241" s="2">
        <f>RSI!B2241</f>
        <v>0</v>
      </c>
      <c r="C2241" s="2">
        <f>RSI!I2241</f>
        <v>6.11982603408876</v>
      </c>
      <c r="D2241" s="2">
        <f>MACD!E2241</f>
        <v>-1.3824253255695294E-41</v>
      </c>
      <c r="E2241" s="2">
        <f>MACD!F2241</f>
        <v>-2.0329784199551907E-41</v>
      </c>
      <c r="F2241" s="2">
        <f>'Moving Avg'!D2241</f>
        <v>0</v>
      </c>
      <c r="G2241" s="2">
        <f>'Moving Avg'!F2241</f>
        <v>0</v>
      </c>
      <c r="H2241" s="2">
        <f>'Moving Avg'!G2241</f>
        <v>0</v>
      </c>
      <c r="I2241" s="2">
        <f>'Moving Avg'!H2241</f>
        <v>0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50</v>
      </c>
      <c r="N2241" s="8">
        <f t="shared" si="341"/>
        <v>0</v>
      </c>
      <c r="O2241" s="8">
        <f t="shared" si="342"/>
        <v>0</v>
      </c>
      <c r="P2241" s="8">
        <f t="shared" si="343"/>
        <v>33</v>
      </c>
      <c r="Q2241" s="9">
        <f t="shared" si="344"/>
        <v>22.45</v>
      </c>
      <c r="R2241" s="9">
        <f t="shared" si="345"/>
        <v>18.25</v>
      </c>
      <c r="S2241" s="9">
        <f t="shared" si="346"/>
        <v>22.35</v>
      </c>
      <c r="T2241" s="9">
        <f t="shared" si="347"/>
        <v>20.75</v>
      </c>
      <c r="U2241" s="8">
        <f t="shared" si="348"/>
        <v>21.016666666666669</v>
      </c>
      <c r="V2241" s="8">
        <f t="shared" si="349"/>
        <v>20.950000000000003</v>
      </c>
    </row>
    <row r="2242" spans="1:22" ht="13.5" x14ac:dyDescent="0.25">
      <c r="A2242" s="3">
        <f>RSI!A2242</f>
        <v>0</v>
      </c>
      <c r="B2242" s="2">
        <f>RSI!B2242</f>
        <v>0</v>
      </c>
      <c r="C2242" s="2">
        <f>RSI!I2242</f>
        <v>6.11982603408876</v>
      </c>
      <c r="D2242" s="2">
        <f>MACD!E2242</f>
        <v>-1.2800234496014161E-41</v>
      </c>
      <c r="E2242" s="2">
        <f>MACD!F2242</f>
        <v>-1.8823874258844359E-41</v>
      </c>
      <c r="F2242" s="2">
        <f>'Moving Avg'!D2242</f>
        <v>0</v>
      </c>
      <c r="G2242" s="2">
        <f>'Moving Avg'!F2242</f>
        <v>0</v>
      </c>
      <c r="H2242" s="2">
        <f>'Moving Avg'!G2242</f>
        <v>0</v>
      </c>
      <c r="I2242" s="2">
        <f>'Moving Avg'!H2242</f>
        <v>0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50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22.45</v>
      </c>
      <c r="R2242" s="9">
        <f t="shared" si="345"/>
        <v>18.25</v>
      </c>
      <c r="S2242" s="9">
        <f t="shared" si="346"/>
        <v>22.35</v>
      </c>
      <c r="T2242" s="9">
        <f t="shared" si="347"/>
        <v>20.75</v>
      </c>
      <c r="U2242" s="8">
        <f t="shared" si="348"/>
        <v>21.016666666666669</v>
      </c>
      <c r="V2242" s="8">
        <f t="shared" si="349"/>
        <v>20.950000000000003</v>
      </c>
    </row>
    <row r="2243" spans="1:22" ht="13.5" x14ac:dyDescent="0.25">
      <c r="A2243" s="3">
        <f>RSI!A2243</f>
        <v>0</v>
      </c>
      <c r="B2243" s="2">
        <f>RSI!B2243</f>
        <v>0</v>
      </c>
      <c r="C2243" s="2">
        <f>RSI!I2243</f>
        <v>6.11982603408876</v>
      </c>
      <c r="D2243" s="2">
        <f>MACD!E2243</f>
        <v>-1.185206897779089E-41</v>
      </c>
      <c r="E2243" s="2">
        <f>MACD!F2243</f>
        <v>-1.7429513202633666E-41</v>
      </c>
      <c r="F2243" s="2">
        <f>'Moving Avg'!D2243</f>
        <v>0</v>
      </c>
      <c r="G2243" s="2">
        <f>'Moving Avg'!F2243</f>
        <v>0</v>
      </c>
      <c r="H2243" s="2">
        <f>'Moving Avg'!G2243</f>
        <v>0</v>
      </c>
      <c r="I2243" s="2">
        <f>'Moving Avg'!H2243</f>
        <v>0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  <c r="M2243" s="8">
        <f t="shared" si="350"/>
        <v>50</v>
      </c>
      <c r="N2243" s="8">
        <f t="shared" si="351"/>
        <v>0</v>
      </c>
      <c r="O2243" s="8">
        <f t="shared" si="352"/>
        <v>0</v>
      </c>
      <c r="P2243" s="8">
        <f t="shared" si="353"/>
        <v>33</v>
      </c>
      <c r="Q2243" s="9">
        <f t="shared" ref="Q2243:Q2306" si="354">0.35*M2243+N2243*0.35+O2243*0.15+P2243*0.15</f>
        <v>22.45</v>
      </c>
      <c r="R2243" s="9">
        <f t="shared" ref="R2243:R2306" si="355">M2243*0.2+N2243*0.2+O2243*0.35+P2243*0.25</f>
        <v>18.25</v>
      </c>
      <c r="S2243" s="9">
        <f t="shared" ref="S2243:S2306" si="356">M2243*0.15+N2243*0.15+O2243*0.25+P2243*0.45</f>
        <v>22.35</v>
      </c>
      <c r="T2243" s="9">
        <f t="shared" ref="T2243:T2306" si="357">0.25*SUM(M2243:P2243)</f>
        <v>20.75</v>
      </c>
      <c r="U2243" s="8">
        <f t="shared" ref="U2243:U2306" si="358">SUM(Q2243:S2243)/3</f>
        <v>21.016666666666669</v>
      </c>
      <c r="V2243" s="8">
        <f t="shared" ref="V2243:V2306" si="359">SUM(Q2243:T2243)/4</f>
        <v>20.950000000000003</v>
      </c>
    </row>
    <row r="2244" spans="1:22" ht="13.5" x14ac:dyDescent="0.25">
      <c r="A2244" s="3">
        <f>RSI!A2244</f>
        <v>0</v>
      </c>
      <c r="B2244" s="2">
        <f>RSI!B2244</f>
        <v>0</v>
      </c>
      <c r="C2244" s="2">
        <f>RSI!I2244</f>
        <v>6.11982603408876</v>
      </c>
      <c r="D2244" s="2">
        <f>MACD!E2244</f>
        <v>-1.0974137942398972E-41</v>
      </c>
      <c r="E2244" s="2">
        <f>MACD!F2244</f>
        <v>-1.613843815058673E-41</v>
      </c>
      <c r="F2244" s="2">
        <f>'Moving Avg'!D2244</f>
        <v>0</v>
      </c>
      <c r="G2244" s="2">
        <f>'Moving Avg'!F2244</f>
        <v>0</v>
      </c>
      <c r="H2244" s="2">
        <f>'Moving Avg'!G2244</f>
        <v>0</v>
      </c>
      <c r="I2244" s="2">
        <f>'Moving Avg'!H2244</f>
        <v>0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  <c r="M2244" s="8">
        <f t="shared" si="350"/>
        <v>50</v>
      </c>
      <c r="N2244" s="8">
        <f t="shared" si="351"/>
        <v>0</v>
      </c>
      <c r="O2244" s="8">
        <f t="shared" si="352"/>
        <v>0</v>
      </c>
      <c r="P2244" s="8">
        <f t="shared" si="353"/>
        <v>33</v>
      </c>
      <c r="Q2244" s="9">
        <f t="shared" si="354"/>
        <v>22.45</v>
      </c>
      <c r="R2244" s="9">
        <f t="shared" si="355"/>
        <v>18.25</v>
      </c>
      <c r="S2244" s="9">
        <f t="shared" si="356"/>
        <v>22.35</v>
      </c>
      <c r="T2244" s="9">
        <f t="shared" si="357"/>
        <v>20.75</v>
      </c>
      <c r="U2244" s="8">
        <f t="shared" si="358"/>
        <v>21.016666666666669</v>
      </c>
      <c r="V2244" s="8">
        <f t="shared" si="359"/>
        <v>20.950000000000003</v>
      </c>
    </row>
    <row r="2245" spans="1:22" ht="13.5" x14ac:dyDescent="0.25">
      <c r="A2245" s="3">
        <f>RSI!A2245</f>
        <v>0</v>
      </c>
      <c r="B2245" s="2">
        <f>RSI!B2245</f>
        <v>0</v>
      </c>
      <c r="C2245" s="2">
        <f>RSI!I2245</f>
        <v>6.11982603408876</v>
      </c>
      <c r="D2245" s="2">
        <f>MACD!E2245</f>
        <v>-1.0161238835554605E-41</v>
      </c>
      <c r="E2245" s="2">
        <f>MACD!F2245</f>
        <v>-1.4942998287580304E-41</v>
      </c>
      <c r="F2245" s="2">
        <f>'Moving Avg'!D2245</f>
        <v>0</v>
      </c>
      <c r="G2245" s="2">
        <f>'Moving Avg'!F2245</f>
        <v>0</v>
      </c>
      <c r="H2245" s="2">
        <f>'Moving Avg'!G2245</f>
        <v>0</v>
      </c>
      <c r="I2245" s="2">
        <f>'Moving Avg'!H2245</f>
        <v>0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  <c r="M2245" s="8">
        <f t="shared" si="350"/>
        <v>50</v>
      </c>
      <c r="N2245" s="8">
        <f t="shared" si="351"/>
        <v>0</v>
      </c>
      <c r="O2245" s="8">
        <f t="shared" si="352"/>
        <v>0</v>
      </c>
      <c r="P2245" s="8">
        <f t="shared" si="353"/>
        <v>33</v>
      </c>
      <c r="Q2245" s="9">
        <f t="shared" si="354"/>
        <v>22.45</v>
      </c>
      <c r="R2245" s="9">
        <f t="shared" si="355"/>
        <v>18.25</v>
      </c>
      <c r="S2245" s="9">
        <f t="shared" si="356"/>
        <v>22.35</v>
      </c>
      <c r="T2245" s="9">
        <f t="shared" si="357"/>
        <v>20.75</v>
      </c>
      <c r="U2245" s="8">
        <f t="shared" si="358"/>
        <v>21.016666666666669</v>
      </c>
      <c r="V2245" s="8">
        <f t="shared" si="359"/>
        <v>20.950000000000003</v>
      </c>
    </row>
    <row r="2246" spans="1:22" ht="13.5" x14ac:dyDescent="0.25">
      <c r="A2246" s="3">
        <f>RSI!A2246</f>
        <v>0</v>
      </c>
      <c r="B2246" s="2">
        <f>RSI!B2246</f>
        <v>0</v>
      </c>
      <c r="C2246" s="2">
        <f>RSI!I2246</f>
        <v>6.11982603408876</v>
      </c>
      <c r="D2246" s="2">
        <f>MACD!E2246</f>
        <v>-9.4085544773653749E-42</v>
      </c>
      <c r="E2246" s="2">
        <f>MACD!F2246</f>
        <v>-1.383610952553732E-41</v>
      </c>
      <c r="F2246" s="2">
        <f>'Moving Avg'!D2246</f>
        <v>0</v>
      </c>
      <c r="G2246" s="2">
        <f>'Moving Avg'!F2246</f>
        <v>0</v>
      </c>
      <c r="H2246" s="2">
        <f>'Moving Avg'!G2246</f>
        <v>0</v>
      </c>
      <c r="I2246" s="2">
        <f>'Moving Avg'!H2246</f>
        <v>0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  <c r="M2246" s="8">
        <f t="shared" si="350"/>
        <v>50</v>
      </c>
      <c r="N2246" s="8">
        <f t="shared" si="351"/>
        <v>0</v>
      </c>
      <c r="O2246" s="8">
        <f t="shared" si="352"/>
        <v>0</v>
      </c>
      <c r="P2246" s="8">
        <f t="shared" si="353"/>
        <v>33</v>
      </c>
      <c r="Q2246" s="9">
        <f t="shared" si="354"/>
        <v>22.45</v>
      </c>
      <c r="R2246" s="9">
        <f t="shared" si="355"/>
        <v>18.25</v>
      </c>
      <c r="S2246" s="9">
        <f t="shared" si="356"/>
        <v>22.35</v>
      </c>
      <c r="T2246" s="9">
        <f t="shared" si="357"/>
        <v>20.75</v>
      </c>
      <c r="U2246" s="8">
        <f t="shared" si="358"/>
        <v>21.016666666666669</v>
      </c>
      <c r="V2246" s="8">
        <f t="shared" si="359"/>
        <v>20.950000000000003</v>
      </c>
    </row>
    <row r="2247" spans="1:22" ht="13.5" x14ac:dyDescent="0.25">
      <c r="A2247" s="3">
        <f>RSI!A2247</f>
        <v>0</v>
      </c>
      <c r="B2247" s="2">
        <f>RSI!B2247</f>
        <v>0</v>
      </c>
      <c r="C2247" s="2">
        <f>RSI!I2247</f>
        <v>6.11982603408876</v>
      </c>
      <c r="D2247" s="2">
        <f>MACD!E2247</f>
        <v>-8.7116245160790504E-42</v>
      </c>
      <c r="E2247" s="2">
        <f>MACD!F2247</f>
        <v>-1.2811212523645667E-41</v>
      </c>
      <c r="F2247" s="2">
        <f>'Moving Avg'!D2247</f>
        <v>0</v>
      </c>
      <c r="G2247" s="2">
        <f>'Moving Avg'!F2247</f>
        <v>0</v>
      </c>
      <c r="H2247" s="2">
        <f>'Moving Avg'!G2247</f>
        <v>0</v>
      </c>
      <c r="I2247" s="2">
        <f>'Moving Avg'!H2247</f>
        <v>0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  <c r="M2247" s="8">
        <f t="shared" si="350"/>
        <v>50</v>
      </c>
      <c r="N2247" s="8">
        <f t="shared" si="351"/>
        <v>0</v>
      </c>
      <c r="O2247" s="8">
        <f t="shared" si="352"/>
        <v>0</v>
      </c>
      <c r="P2247" s="8">
        <f t="shared" si="353"/>
        <v>33</v>
      </c>
      <c r="Q2247" s="9">
        <f t="shared" si="354"/>
        <v>22.45</v>
      </c>
      <c r="R2247" s="9">
        <f t="shared" si="355"/>
        <v>18.25</v>
      </c>
      <c r="S2247" s="9">
        <f t="shared" si="356"/>
        <v>22.35</v>
      </c>
      <c r="T2247" s="9">
        <f t="shared" si="357"/>
        <v>20.75</v>
      </c>
      <c r="U2247" s="8">
        <f t="shared" si="358"/>
        <v>21.016666666666669</v>
      </c>
      <c r="V2247" s="8">
        <f t="shared" si="359"/>
        <v>20.950000000000003</v>
      </c>
    </row>
    <row r="2248" spans="1:22" ht="13.5" x14ac:dyDescent="0.25">
      <c r="A2248" s="3">
        <f>RSI!A2248</f>
        <v>0</v>
      </c>
      <c r="B2248" s="2">
        <f>RSI!B2248</f>
        <v>0</v>
      </c>
      <c r="C2248" s="2">
        <f>RSI!I2248</f>
        <v>6.11982603408876</v>
      </c>
      <c r="D2248" s="2">
        <f>MACD!E2248</f>
        <v>-8.0663189963694908E-42</v>
      </c>
      <c r="E2248" s="2">
        <f>MACD!F2248</f>
        <v>-1.1862233818190431E-41</v>
      </c>
      <c r="F2248" s="2">
        <f>'Moving Avg'!D2248</f>
        <v>0</v>
      </c>
      <c r="G2248" s="2">
        <f>'Moving Avg'!F2248</f>
        <v>0</v>
      </c>
      <c r="H2248" s="2">
        <f>'Moving Avg'!G2248</f>
        <v>0</v>
      </c>
      <c r="I2248" s="2">
        <f>'Moving Avg'!H2248</f>
        <v>0</v>
      </c>
      <c r="J2248" s="6" t="str">
        <f>OBV!F2248</f>
        <v>NEUTRAL</v>
      </c>
      <c r="K2248" s="6" t="str">
        <f>OBV!G2248</f>
        <v>NEUTRAL</v>
      </c>
      <c r="L2248" s="6" t="str">
        <f>OBV!H2248</f>
        <v>NEUTRAL</v>
      </c>
      <c r="M2248" s="8">
        <f t="shared" si="350"/>
        <v>50</v>
      </c>
      <c r="N2248" s="8">
        <f t="shared" si="351"/>
        <v>0</v>
      </c>
      <c r="O2248" s="8">
        <f t="shared" si="352"/>
        <v>0</v>
      </c>
      <c r="P2248" s="8">
        <f t="shared" si="353"/>
        <v>33</v>
      </c>
      <c r="Q2248" s="9">
        <f t="shared" si="354"/>
        <v>22.45</v>
      </c>
      <c r="R2248" s="9">
        <f t="shared" si="355"/>
        <v>18.25</v>
      </c>
      <c r="S2248" s="9">
        <f t="shared" si="356"/>
        <v>22.35</v>
      </c>
      <c r="T2248" s="9">
        <f t="shared" si="357"/>
        <v>20.75</v>
      </c>
      <c r="U2248" s="8">
        <f t="shared" si="358"/>
        <v>21.016666666666669</v>
      </c>
      <c r="V2248" s="8">
        <f t="shared" si="359"/>
        <v>20.950000000000003</v>
      </c>
    </row>
    <row r="2249" spans="1:22" ht="13.5" x14ac:dyDescent="0.25">
      <c r="A2249" s="3">
        <f>RSI!A2249</f>
        <v>0</v>
      </c>
      <c r="B2249" s="2">
        <f>RSI!B2249</f>
        <v>0</v>
      </c>
      <c r="C2249" s="2">
        <f>RSI!I2249</f>
        <v>6.11982603408876</v>
      </c>
      <c r="D2249" s="2">
        <f>MACD!E2249</f>
        <v>-7.4688138855273062E-42</v>
      </c>
      <c r="E2249" s="2">
        <f>MACD!F2249</f>
        <v>-1.0983549831657807E-41</v>
      </c>
      <c r="F2249" s="2">
        <f>'Moving Avg'!D2249</f>
        <v>0</v>
      </c>
      <c r="G2249" s="2">
        <f>'Moving Avg'!F2249</f>
        <v>0</v>
      </c>
      <c r="H2249" s="2">
        <f>'Moving Avg'!G2249</f>
        <v>0</v>
      </c>
      <c r="I2249" s="2">
        <f>'Moving Avg'!H2249</f>
        <v>0</v>
      </c>
      <c r="J2249" s="6" t="str">
        <f>OBV!F2249</f>
        <v>NEUTRAL</v>
      </c>
      <c r="K2249" s="6" t="str">
        <f>OBV!G2249</f>
        <v>NEUTRAL</v>
      </c>
      <c r="L2249" s="6" t="str">
        <f>OBV!H2249</f>
        <v>NEUTRAL</v>
      </c>
      <c r="M2249" s="8">
        <f t="shared" si="350"/>
        <v>50</v>
      </c>
      <c r="N2249" s="8">
        <f t="shared" si="351"/>
        <v>0</v>
      </c>
      <c r="O2249" s="8">
        <f t="shared" si="352"/>
        <v>0</v>
      </c>
      <c r="P2249" s="8">
        <f t="shared" si="353"/>
        <v>33</v>
      </c>
      <c r="Q2249" s="9">
        <f t="shared" si="354"/>
        <v>22.45</v>
      </c>
      <c r="R2249" s="9">
        <f t="shared" si="355"/>
        <v>18.25</v>
      </c>
      <c r="S2249" s="9">
        <f t="shared" si="356"/>
        <v>22.35</v>
      </c>
      <c r="T2249" s="9">
        <f t="shared" si="357"/>
        <v>20.75</v>
      </c>
      <c r="U2249" s="8">
        <f t="shared" si="358"/>
        <v>21.016666666666669</v>
      </c>
      <c r="V2249" s="8">
        <f t="shared" si="359"/>
        <v>20.950000000000003</v>
      </c>
    </row>
    <row r="2250" spans="1:22" ht="13.5" x14ac:dyDescent="0.25">
      <c r="A2250" s="3">
        <f>RSI!A2250</f>
        <v>0</v>
      </c>
      <c r="B2250" s="2">
        <f>RSI!B2250</f>
        <v>0</v>
      </c>
      <c r="C2250" s="2">
        <f>RSI!I2250</f>
        <v>6.11982603408876</v>
      </c>
      <c r="D2250" s="2">
        <f>MACD!E2250</f>
        <v>-6.9155684125252832E-42</v>
      </c>
      <c r="E2250" s="2">
        <f>MACD!F2250</f>
        <v>-1.0169953547831303E-41</v>
      </c>
      <c r="F2250" s="2">
        <f>'Moving Avg'!D2250</f>
        <v>0</v>
      </c>
      <c r="G2250" s="2">
        <f>'Moving Avg'!F2250</f>
        <v>0</v>
      </c>
      <c r="H2250" s="2">
        <f>'Moving Avg'!G2250</f>
        <v>0</v>
      </c>
      <c r="I2250" s="2">
        <f>'Moving Avg'!H2250</f>
        <v>0</v>
      </c>
      <c r="J2250" s="6" t="str">
        <f>OBV!F2250</f>
        <v>NEUTRAL</v>
      </c>
      <c r="K2250" s="6" t="str">
        <f>OBV!G2250</f>
        <v>NEUTRAL</v>
      </c>
      <c r="L2250" s="6" t="str">
        <f>OBV!H2250</f>
        <v>NEUTRAL</v>
      </c>
      <c r="M2250" s="8">
        <f t="shared" si="350"/>
        <v>50</v>
      </c>
      <c r="N2250" s="8">
        <f t="shared" si="351"/>
        <v>0</v>
      </c>
      <c r="O2250" s="8">
        <f t="shared" si="352"/>
        <v>0</v>
      </c>
      <c r="P2250" s="8">
        <f t="shared" si="353"/>
        <v>33</v>
      </c>
      <c r="Q2250" s="9">
        <f t="shared" si="354"/>
        <v>22.45</v>
      </c>
      <c r="R2250" s="9">
        <f t="shared" si="355"/>
        <v>18.25</v>
      </c>
      <c r="S2250" s="9">
        <f t="shared" si="356"/>
        <v>22.35</v>
      </c>
      <c r="T2250" s="9">
        <f t="shared" si="357"/>
        <v>20.75</v>
      </c>
      <c r="U2250" s="8">
        <f t="shared" si="358"/>
        <v>21.016666666666669</v>
      </c>
      <c r="V2250" s="8">
        <f t="shared" si="359"/>
        <v>20.950000000000003</v>
      </c>
    </row>
    <row r="2251" spans="1:22" ht="13.5" x14ac:dyDescent="0.25">
      <c r="A2251" s="3">
        <f>RSI!A2251</f>
        <v>0</v>
      </c>
      <c r="B2251" s="2">
        <f>RSI!B2251</f>
        <v>0</v>
      </c>
      <c r="C2251" s="2">
        <f>RSI!I2251</f>
        <v>6.11982603408876</v>
      </c>
      <c r="D2251" s="2">
        <f>MACD!E2251</f>
        <v>-6.403304085671558E-42</v>
      </c>
      <c r="E2251" s="2">
        <f>MACD!F2251</f>
        <v>-9.4166236553993536E-42</v>
      </c>
      <c r="F2251" s="2">
        <f>'Moving Avg'!D2251</f>
        <v>0</v>
      </c>
      <c r="G2251" s="2">
        <f>'Moving Avg'!F2251</f>
        <v>0</v>
      </c>
      <c r="H2251" s="2">
        <f>'Moving Avg'!G2251</f>
        <v>0</v>
      </c>
      <c r="I2251" s="2">
        <f>'Moving Avg'!H2251</f>
        <v>0</v>
      </c>
      <c r="J2251" s="6" t="str">
        <f>OBV!F2251</f>
        <v>NEUTRAL</v>
      </c>
      <c r="K2251" s="6" t="str">
        <f>OBV!G2251</f>
        <v>NEUTRAL</v>
      </c>
      <c r="L2251" s="6" t="str">
        <f>OBV!H2251</f>
        <v>NEUTRAL</v>
      </c>
      <c r="M2251" s="8">
        <f t="shared" si="350"/>
        <v>50</v>
      </c>
      <c r="N2251" s="8">
        <f t="shared" si="351"/>
        <v>0</v>
      </c>
      <c r="O2251" s="8">
        <f t="shared" si="352"/>
        <v>0</v>
      </c>
      <c r="P2251" s="8">
        <f t="shared" si="353"/>
        <v>33</v>
      </c>
      <c r="Q2251" s="9">
        <f t="shared" si="354"/>
        <v>22.45</v>
      </c>
      <c r="R2251" s="9">
        <f t="shared" si="355"/>
        <v>18.25</v>
      </c>
      <c r="S2251" s="9">
        <f t="shared" si="356"/>
        <v>22.35</v>
      </c>
      <c r="T2251" s="9">
        <f t="shared" si="357"/>
        <v>20.75</v>
      </c>
      <c r="U2251" s="8">
        <f t="shared" si="358"/>
        <v>21.016666666666669</v>
      </c>
      <c r="V2251" s="8">
        <f t="shared" si="359"/>
        <v>20.950000000000003</v>
      </c>
    </row>
    <row r="2252" spans="1:22" ht="13.5" x14ac:dyDescent="0.25">
      <c r="A2252" s="3">
        <f>RSI!A2252</f>
        <v>0</v>
      </c>
      <c r="B2252" s="2">
        <f>RSI!B2252</f>
        <v>0</v>
      </c>
      <c r="C2252" s="2">
        <f>RSI!I2252</f>
        <v>6.11982603408876</v>
      </c>
      <c r="D2252" s="2">
        <f>MACD!E2252</f>
        <v>-5.9289852645107017E-42</v>
      </c>
      <c r="E2252" s="2">
        <f>MACD!F2252</f>
        <v>-8.7190959772216248E-42</v>
      </c>
      <c r="F2252" s="2">
        <f>'Moving Avg'!D2252</f>
        <v>0</v>
      </c>
      <c r="G2252" s="2">
        <f>'Moving Avg'!F2252</f>
        <v>0</v>
      </c>
      <c r="H2252" s="2">
        <f>'Moving Avg'!G2252</f>
        <v>0</v>
      </c>
      <c r="I2252" s="2">
        <f>'Moving Avg'!H2252</f>
        <v>0</v>
      </c>
      <c r="J2252" s="6" t="str">
        <f>OBV!F2252</f>
        <v>NEUTRAL</v>
      </c>
      <c r="K2252" s="6" t="str">
        <f>OBV!G2252</f>
        <v>NEUTRAL</v>
      </c>
      <c r="L2252" s="6" t="str">
        <f>OBV!H2252</f>
        <v>NEUTRAL</v>
      </c>
      <c r="M2252" s="8">
        <f t="shared" si="350"/>
        <v>50</v>
      </c>
      <c r="N2252" s="8">
        <f t="shared" si="351"/>
        <v>0</v>
      </c>
      <c r="O2252" s="8">
        <f t="shared" si="352"/>
        <v>0</v>
      </c>
      <c r="P2252" s="8">
        <f t="shared" si="353"/>
        <v>33</v>
      </c>
      <c r="Q2252" s="9">
        <f t="shared" si="354"/>
        <v>22.45</v>
      </c>
      <c r="R2252" s="9">
        <f t="shared" si="355"/>
        <v>18.25</v>
      </c>
      <c r="S2252" s="9">
        <f t="shared" si="356"/>
        <v>22.35</v>
      </c>
      <c r="T2252" s="9">
        <f t="shared" si="357"/>
        <v>20.75</v>
      </c>
      <c r="U2252" s="8">
        <f t="shared" si="358"/>
        <v>21.016666666666669</v>
      </c>
      <c r="V2252" s="8">
        <f t="shared" si="359"/>
        <v>20.950000000000003</v>
      </c>
    </row>
    <row r="2253" spans="1:22" ht="13.5" x14ac:dyDescent="0.25">
      <c r="A2253" s="3">
        <f>RSI!A2253</f>
        <v>0</v>
      </c>
      <c r="B2253" s="2">
        <f>RSI!B2253</f>
        <v>0</v>
      </c>
      <c r="C2253" s="2">
        <f>RSI!I2253</f>
        <v>6.11982603408876</v>
      </c>
      <c r="D2253" s="2">
        <f>MACD!E2253</f>
        <v>-5.4898011708432423E-42</v>
      </c>
      <c r="E2253" s="2">
        <f>MACD!F2253</f>
        <v>-8.0732370159459489E-42</v>
      </c>
      <c r="F2253" s="2">
        <f>'Moving Avg'!D2253</f>
        <v>0</v>
      </c>
      <c r="G2253" s="2">
        <f>'Moving Avg'!F2253</f>
        <v>0</v>
      </c>
      <c r="H2253" s="2">
        <f>'Moving Avg'!G2253</f>
        <v>0</v>
      </c>
      <c r="I2253" s="2">
        <f>'Moving Avg'!H2253</f>
        <v>0</v>
      </c>
      <c r="J2253" s="6" t="str">
        <f>OBV!F2253</f>
        <v>NEUTRAL</v>
      </c>
      <c r="K2253" s="6" t="str">
        <f>OBV!G2253</f>
        <v>NEUTRAL</v>
      </c>
      <c r="L2253" s="6" t="str">
        <f>OBV!H2253</f>
        <v>NEUTRAL</v>
      </c>
      <c r="M2253" s="8">
        <f t="shared" si="350"/>
        <v>50</v>
      </c>
      <c r="N2253" s="8">
        <f t="shared" si="351"/>
        <v>0</v>
      </c>
      <c r="O2253" s="8">
        <f t="shared" si="352"/>
        <v>0</v>
      </c>
      <c r="P2253" s="8">
        <f t="shared" si="353"/>
        <v>33</v>
      </c>
      <c r="Q2253" s="9">
        <f t="shared" si="354"/>
        <v>22.45</v>
      </c>
      <c r="R2253" s="9">
        <f t="shared" si="355"/>
        <v>18.25</v>
      </c>
      <c r="S2253" s="9">
        <f t="shared" si="356"/>
        <v>22.35</v>
      </c>
      <c r="T2253" s="9">
        <f t="shared" si="357"/>
        <v>20.75</v>
      </c>
      <c r="U2253" s="8">
        <f t="shared" si="358"/>
        <v>21.016666666666669</v>
      </c>
      <c r="V2253" s="8">
        <f t="shared" si="359"/>
        <v>20.950000000000003</v>
      </c>
    </row>
    <row r="2254" spans="1:22" ht="13.5" x14ac:dyDescent="0.25">
      <c r="A2254" s="3">
        <f>RSI!A2254</f>
        <v>0</v>
      </c>
      <c r="B2254" s="2">
        <f>RSI!B2254</f>
        <v>0</v>
      </c>
      <c r="C2254" s="2">
        <f>RSI!I2254</f>
        <v>6.11982603408876</v>
      </c>
      <c r="D2254" s="2">
        <f>MACD!E2254</f>
        <v>-5.0831492322622616E-42</v>
      </c>
      <c r="E2254" s="2">
        <f>MACD!F2254</f>
        <v>-7.4752194592092123E-42</v>
      </c>
      <c r="F2254" s="2">
        <f>'Moving Avg'!D2254</f>
        <v>0</v>
      </c>
      <c r="G2254" s="2">
        <f>'Moving Avg'!F2254</f>
        <v>0</v>
      </c>
      <c r="H2254" s="2">
        <f>'Moving Avg'!G2254</f>
        <v>0</v>
      </c>
      <c r="I2254" s="2">
        <f>'Moving Avg'!H2254</f>
        <v>0</v>
      </c>
      <c r="J2254" s="6" t="str">
        <f>OBV!F2254</f>
        <v>NEUTRAL</v>
      </c>
      <c r="K2254" s="6" t="str">
        <f>OBV!G2254</f>
        <v>NEUTRAL</v>
      </c>
      <c r="L2254" s="6" t="str">
        <f>OBV!H2254</f>
        <v>NEUTRAL</v>
      </c>
      <c r="M2254" s="8">
        <f t="shared" si="350"/>
        <v>50</v>
      </c>
      <c r="N2254" s="8">
        <f t="shared" si="351"/>
        <v>0</v>
      </c>
      <c r="O2254" s="8">
        <f t="shared" si="352"/>
        <v>0</v>
      </c>
      <c r="P2254" s="8">
        <f t="shared" si="353"/>
        <v>33</v>
      </c>
      <c r="Q2254" s="9">
        <f t="shared" si="354"/>
        <v>22.45</v>
      </c>
      <c r="R2254" s="9">
        <f t="shared" si="355"/>
        <v>18.25</v>
      </c>
      <c r="S2254" s="9">
        <f t="shared" si="356"/>
        <v>22.35</v>
      </c>
      <c r="T2254" s="9">
        <f t="shared" si="357"/>
        <v>20.75</v>
      </c>
      <c r="U2254" s="8">
        <f t="shared" si="358"/>
        <v>21.016666666666669</v>
      </c>
      <c r="V2254" s="8">
        <f t="shared" si="359"/>
        <v>20.950000000000003</v>
      </c>
    </row>
    <row r="2255" spans="1:22" ht="13.5" x14ac:dyDescent="0.25">
      <c r="A2255" s="3">
        <f>RSI!A2255</f>
        <v>0</v>
      </c>
      <c r="B2255" s="2">
        <f>RSI!B2255</f>
        <v>0</v>
      </c>
      <c r="C2255" s="2">
        <f>RSI!I2255</f>
        <v>6.11982603408876</v>
      </c>
      <c r="D2255" s="2">
        <f>MACD!E2255</f>
        <v>-4.7066196595020942E-42</v>
      </c>
      <c r="E2255" s="2">
        <f>MACD!F2255</f>
        <v>-6.921499499267789E-42</v>
      </c>
      <c r="F2255" s="2">
        <f>'Moving Avg'!D2255</f>
        <v>0</v>
      </c>
      <c r="G2255" s="2">
        <f>'Moving Avg'!F2255</f>
        <v>0</v>
      </c>
      <c r="H2255" s="2">
        <f>'Moving Avg'!G2255</f>
        <v>0</v>
      </c>
      <c r="I2255" s="2">
        <f>'Moving Avg'!H2255</f>
        <v>0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  <c r="M2255" s="8">
        <f t="shared" si="350"/>
        <v>50</v>
      </c>
      <c r="N2255" s="8">
        <f t="shared" si="351"/>
        <v>0</v>
      </c>
      <c r="O2255" s="8">
        <f t="shared" si="352"/>
        <v>0</v>
      </c>
      <c r="P2255" s="8">
        <f t="shared" si="353"/>
        <v>33</v>
      </c>
      <c r="Q2255" s="9">
        <f t="shared" si="354"/>
        <v>22.45</v>
      </c>
      <c r="R2255" s="9">
        <f t="shared" si="355"/>
        <v>18.25</v>
      </c>
      <c r="S2255" s="9">
        <f t="shared" si="356"/>
        <v>22.35</v>
      </c>
      <c r="T2255" s="9">
        <f t="shared" si="357"/>
        <v>20.75</v>
      </c>
      <c r="U2255" s="8">
        <f t="shared" si="358"/>
        <v>21.016666666666669</v>
      </c>
      <c r="V2255" s="8">
        <f t="shared" si="359"/>
        <v>20.950000000000003</v>
      </c>
    </row>
    <row r="2256" spans="1:22" ht="13.5" x14ac:dyDescent="0.25">
      <c r="A2256" s="3">
        <f>RSI!A2256</f>
        <v>0</v>
      </c>
      <c r="B2256" s="2">
        <f>RSI!B2256</f>
        <v>0</v>
      </c>
      <c r="C2256" s="2">
        <f>RSI!I2256</f>
        <v>6.11982603408876</v>
      </c>
      <c r="D2256" s="2">
        <f>MACD!E2256</f>
        <v>-4.3579811662056429E-42</v>
      </c>
      <c r="E2256" s="2">
        <f>MACD!F2256</f>
        <v>-6.40879583265536E-42</v>
      </c>
      <c r="F2256" s="2">
        <f>'Moving Avg'!D2256</f>
        <v>0</v>
      </c>
      <c r="G2256" s="2">
        <f>'Moving Avg'!F2256</f>
        <v>0</v>
      </c>
      <c r="H2256" s="2">
        <f>'Moving Avg'!G2256</f>
        <v>0</v>
      </c>
      <c r="I2256" s="2">
        <f>'Moving Avg'!H2256</f>
        <v>0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  <c r="M2256" s="8">
        <f t="shared" si="350"/>
        <v>50</v>
      </c>
      <c r="N2256" s="8">
        <f t="shared" si="351"/>
        <v>0</v>
      </c>
      <c r="O2256" s="8">
        <f t="shared" si="352"/>
        <v>0</v>
      </c>
      <c r="P2256" s="8">
        <f t="shared" si="353"/>
        <v>33</v>
      </c>
      <c r="Q2256" s="9">
        <f t="shared" si="354"/>
        <v>22.45</v>
      </c>
      <c r="R2256" s="9">
        <f t="shared" si="355"/>
        <v>18.25</v>
      </c>
      <c r="S2256" s="9">
        <f t="shared" si="356"/>
        <v>22.35</v>
      </c>
      <c r="T2256" s="9">
        <f t="shared" si="357"/>
        <v>20.75</v>
      </c>
      <c r="U2256" s="8">
        <f t="shared" si="358"/>
        <v>21.016666666666669</v>
      </c>
      <c r="V2256" s="8">
        <f t="shared" si="359"/>
        <v>20.950000000000003</v>
      </c>
    </row>
    <row r="2257" spans="1:22" ht="13.5" x14ac:dyDescent="0.25">
      <c r="A2257" s="3">
        <f>RSI!A2257</f>
        <v>0</v>
      </c>
      <c r="B2257" s="2">
        <f>RSI!B2257</f>
        <v>0</v>
      </c>
      <c r="C2257" s="2">
        <f>RSI!I2257</f>
        <v>6.11982603408876</v>
      </c>
      <c r="D2257" s="2">
        <f>MACD!E2257</f>
        <v>-4.0351677464867066E-42</v>
      </c>
      <c r="E2257" s="2">
        <f>MACD!F2257</f>
        <v>-5.93407021542163E-42</v>
      </c>
      <c r="F2257" s="2">
        <f>'Moving Avg'!D2257</f>
        <v>0</v>
      </c>
      <c r="G2257" s="2">
        <f>'Moving Avg'!F2257</f>
        <v>0</v>
      </c>
      <c r="H2257" s="2">
        <f>'Moving Avg'!G2257</f>
        <v>0</v>
      </c>
      <c r="I2257" s="2">
        <f>'Moving Avg'!H2257</f>
        <v>0</v>
      </c>
      <c r="J2257" s="6" t="str">
        <f>OBV!F2257</f>
        <v>NEUTRAL</v>
      </c>
      <c r="K2257" s="6" t="str">
        <f>OBV!G2257</f>
        <v>NEUTRAL</v>
      </c>
      <c r="L2257" s="6" t="str">
        <f>OBV!H2257</f>
        <v>NEUTRAL</v>
      </c>
      <c r="M2257" s="8">
        <f t="shared" si="350"/>
        <v>50</v>
      </c>
      <c r="N2257" s="8">
        <f t="shared" si="351"/>
        <v>0</v>
      </c>
      <c r="O2257" s="8">
        <f t="shared" si="352"/>
        <v>0</v>
      </c>
      <c r="P2257" s="8">
        <f t="shared" si="353"/>
        <v>33</v>
      </c>
      <c r="Q2257" s="9">
        <f t="shared" si="354"/>
        <v>22.45</v>
      </c>
      <c r="R2257" s="9">
        <f t="shared" si="355"/>
        <v>18.25</v>
      </c>
      <c r="S2257" s="9">
        <f t="shared" si="356"/>
        <v>22.35</v>
      </c>
      <c r="T2257" s="9">
        <f t="shared" si="357"/>
        <v>20.75</v>
      </c>
      <c r="U2257" s="8">
        <f t="shared" si="358"/>
        <v>21.016666666666669</v>
      </c>
      <c r="V2257" s="8">
        <f t="shared" si="359"/>
        <v>20.950000000000003</v>
      </c>
    </row>
    <row r="2258" spans="1:22" ht="13.5" x14ac:dyDescent="0.25">
      <c r="A2258" s="3">
        <f>RSI!A2258</f>
        <v>0</v>
      </c>
      <c r="B2258" s="2">
        <f>RSI!B2258</f>
        <v>0</v>
      </c>
      <c r="C2258" s="2">
        <f>RSI!I2258</f>
        <v>6.11982603408876</v>
      </c>
      <c r="D2258" s="2">
        <f>MACD!E2258</f>
        <v>-3.7362664319321359E-42</v>
      </c>
      <c r="E2258" s="2">
        <f>MACD!F2258</f>
        <v>-5.4945094587237317E-42</v>
      </c>
      <c r="F2258" s="2">
        <f>'Moving Avg'!D2258</f>
        <v>0</v>
      </c>
      <c r="G2258" s="2">
        <f>'Moving Avg'!F2258</f>
        <v>0</v>
      </c>
      <c r="H2258" s="2">
        <f>'Moving Avg'!G2258</f>
        <v>0</v>
      </c>
      <c r="I2258" s="2">
        <f>'Moving Avg'!H2258</f>
        <v>0</v>
      </c>
      <c r="J2258" s="6" t="str">
        <f>OBV!F2258</f>
        <v>NEUTRAL</v>
      </c>
      <c r="K2258" s="6" t="str">
        <f>OBV!G2258</f>
        <v>NEUTRAL</v>
      </c>
      <c r="L2258" s="6" t="str">
        <f>OBV!H2258</f>
        <v>NEUTRAL</v>
      </c>
      <c r="M2258" s="8">
        <f t="shared" si="350"/>
        <v>50</v>
      </c>
      <c r="N2258" s="8">
        <f t="shared" si="351"/>
        <v>0</v>
      </c>
      <c r="O2258" s="8">
        <f t="shared" si="352"/>
        <v>0</v>
      </c>
      <c r="P2258" s="8">
        <f t="shared" si="353"/>
        <v>33</v>
      </c>
      <c r="Q2258" s="9">
        <f t="shared" si="354"/>
        <v>22.45</v>
      </c>
      <c r="R2258" s="9">
        <f t="shared" si="355"/>
        <v>18.25</v>
      </c>
      <c r="S2258" s="9">
        <f t="shared" si="356"/>
        <v>22.35</v>
      </c>
      <c r="T2258" s="9">
        <f t="shared" si="357"/>
        <v>20.75</v>
      </c>
      <c r="U2258" s="8">
        <f t="shared" si="358"/>
        <v>21.016666666666669</v>
      </c>
      <c r="V2258" s="8">
        <f t="shared" si="359"/>
        <v>20.950000000000003</v>
      </c>
    </row>
    <row r="2259" spans="1:22" ht="13.5" x14ac:dyDescent="0.25">
      <c r="A2259" s="3">
        <f>RSI!A2259</f>
        <v>0</v>
      </c>
      <c r="B2259" s="2">
        <f>RSI!B2259</f>
        <v>0</v>
      </c>
      <c r="C2259" s="2">
        <f>RSI!I2259</f>
        <v>6.11982603408876</v>
      </c>
      <c r="D2259" s="2">
        <f>MACD!E2259</f>
        <v>-3.4595059554927184E-42</v>
      </c>
      <c r="E2259" s="2">
        <f>MACD!F2259</f>
        <v>-5.0875087580775293E-42</v>
      </c>
      <c r="F2259" s="2">
        <f>'Moving Avg'!D2259</f>
        <v>0</v>
      </c>
      <c r="G2259" s="2">
        <f>'Moving Avg'!F2259</f>
        <v>0</v>
      </c>
      <c r="H2259" s="2">
        <f>'Moving Avg'!G2259</f>
        <v>0</v>
      </c>
      <c r="I2259" s="2">
        <f>'Moving Avg'!H2259</f>
        <v>0</v>
      </c>
      <c r="J2259" s="6" t="str">
        <f>OBV!F2259</f>
        <v>NEUTRAL</v>
      </c>
      <c r="K2259" s="6" t="str">
        <f>OBV!G2259</f>
        <v>NEUTRAL</v>
      </c>
      <c r="L2259" s="6" t="str">
        <f>OBV!H2259</f>
        <v>NEUTRAL</v>
      </c>
      <c r="M2259" s="8">
        <f t="shared" si="350"/>
        <v>50</v>
      </c>
      <c r="N2259" s="8">
        <f t="shared" si="351"/>
        <v>0</v>
      </c>
      <c r="O2259" s="8">
        <f t="shared" si="352"/>
        <v>0</v>
      </c>
      <c r="P2259" s="8">
        <f t="shared" si="353"/>
        <v>33</v>
      </c>
      <c r="Q2259" s="9">
        <f t="shared" si="354"/>
        <v>22.45</v>
      </c>
      <c r="R2259" s="9">
        <f t="shared" si="355"/>
        <v>18.25</v>
      </c>
      <c r="S2259" s="9">
        <f t="shared" si="356"/>
        <v>22.35</v>
      </c>
      <c r="T2259" s="9">
        <f t="shared" si="357"/>
        <v>20.75</v>
      </c>
      <c r="U2259" s="8">
        <f t="shared" si="358"/>
        <v>21.016666666666669</v>
      </c>
      <c r="V2259" s="8">
        <f t="shared" si="359"/>
        <v>20.950000000000003</v>
      </c>
    </row>
    <row r="2260" spans="1:22" ht="13.5" x14ac:dyDescent="0.25">
      <c r="A2260" s="3">
        <f>RSI!A2260</f>
        <v>0</v>
      </c>
      <c r="B2260" s="2">
        <f>RSI!B2260</f>
        <v>0</v>
      </c>
      <c r="C2260" s="2">
        <f>RSI!I2260</f>
        <v>6.11982603408876</v>
      </c>
      <c r="D2260" s="2">
        <f>MACD!E2260</f>
        <v>-3.2032462550858501E-42</v>
      </c>
      <c r="E2260" s="2">
        <f>MACD!F2260</f>
        <v>-4.7106562574791941E-42</v>
      </c>
      <c r="F2260" s="2">
        <f>'Moving Avg'!D2260</f>
        <v>0</v>
      </c>
      <c r="G2260" s="2">
        <f>'Moving Avg'!F2260</f>
        <v>0</v>
      </c>
      <c r="H2260" s="2">
        <f>'Moving Avg'!G2260</f>
        <v>0</v>
      </c>
      <c r="I2260" s="2">
        <f>'Moving Avg'!H2260</f>
        <v>0</v>
      </c>
      <c r="J2260" s="6" t="str">
        <f>OBV!F2260</f>
        <v>NEUTRAL</v>
      </c>
      <c r="K2260" s="6" t="str">
        <f>OBV!G2260</f>
        <v>NEUTRAL</v>
      </c>
      <c r="L2260" s="6" t="str">
        <f>OBV!H2260</f>
        <v>NEUTRAL</v>
      </c>
      <c r="M2260" s="8">
        <f t="shared" si="350"/>
        <v>50</v>
      </c>
      <c r="N2260" s="8">
        <f t="shared" si="351"/>
        <v>0</v>
      </c>
      <c r="O2260" s="8">
        <f t="shared" si="352"/>
        <v>0</v>
      </c>
      <c r="P2260" s="8">
        <f t="shared" si="353"/>
        <v>33</v>
      </c>
      <c r="Q2260" s="9">
        <f t="shared" si="354"/>
        <v>22.45</v>
      </c>
      <c r="R2260" s="9">
        <f t="shared" si="355"/>
        <v>18.25</v>
      </c>
      <c r="S2260" s="9">
        <f t="shared" si="356"/>
        <v>22.35</v>
      </c>
      <c r="T2260" s="9">
        <f t="shared" si="357"/>
        <v>20.75</v>
      </c>
      <c r="U2260" s="8">
        <f t="shared" si="358"/>
        <v>21.016666666666669</v>
      </c>
      <c r="V2260" s="8">
        <f t="shared" si="359"/>
        <v>20.950000000000003</v>
      </c>
    </row>
    <row r="2261" spans="1:22" ht="13.5" x14ac:dyDescent="0.25">
      <c r="A2261" s="3">
        <f>RSI!A2261</f>
        <v>0</v>
      </c>
      <c r="B2261" s="2">
        <f>RSI!B2261</f>
        <v>0</v>
      </c>
      <c r="C2261" s="2">
        <f>RSI!I2261</f>
        <v>6.11982603408876</v>
      </c>
      <c r="D2261" s="2">
        <f>MACD!E2261</f>
        <v>-2.9659687547091204E-42</v>
      </c>
      <c r="E2261" s="2">
        <f>MACD!F2261</f>
        <v>-4.3617187569251801E-42</v>
      </c>
      <c r="F2261" s="2">
        <f>'Moving Avg'!D2261</f>
        <v>0</v>
      </c>
      <c r="G2261" s="2">
        <f>'Moving Avg'!F2261</f>
        <v>0</v>
      </c>
      <c r="H2261" s="2">
        <f>'Moving Avg'!G2261</f>
        <v>0</v>
      </c>
      <c r="I2261" s="2">
        <f>'Moving Avg'!H2261</f>
        <v>0</v>
      </c>
      <c r="J2261" s="6" t="str">
        <f>OBV!F2261</f>
        <v>NEUTRAL</v>
      </c>
      <c r="K2261" s="6" t="str">
        <f>OBV!G2261</f>
        <v>NEUTRAL</v>
      </c>
      <c r="L2261" s="6" t="str">
        <f>OBV!H2261</f>
        <v>NEUTRAL</v>
      </c>
      <c r="M2261" s="8">
        <f t="shared" si="350"/>
        <v>50</v>
      </c>
      <c r="N2261" s="8">
        <f t="shared" si="351"/>
        <v>0</v>
      </c>
      <c r="O2261" s="8">
        <f t="shared" si="352"/>
        <v>0</v>
      </c>
      <c r="P2261" s="8">
        <f t="shared" si="353"/>
        <v>33</v>
      </c>
      <c r="Q2261" s="9">
        <f t="shared" si="354"/>
        <v>22.45</v>
      </c>
      <c r="R2261" s="9">
        <f t="shared" si="355"/>
        <v>18.25</v>
      </c>
      <c r="S2261" s="9">
        <f t="shared" si="356"/>
        <v>22.35</v>
      </c>
      <c r="T2261" s="9">
        <f t="shared" si="357"/>
        <v>20.75</v>
      </c>
      <c r="U2261" s="8">
        <f t="shared" si="358"/>
        <v>21.016666666666669</v>
      </c>
      <c r="V2261" s="8">
        <f t="shared" si="359"/>
        <v>20.950000000000003</v>
      </c>
    </row>
    <row r="2262" spans="1:22" ht="13.5" x14ac:dyDescent="0.25">
      <c r="A2262" s="3">
        <f>RSI!A2262</f>
        <v>0</v>
      </c>
      <c r="B2262" s="2">
        <f>RSI!B2262</f>
        <v>0</v>
      </c>
      <c r="C2262" s="2">
        <f>RSI!I2262</f>
        <v>6.11982603408876</v>
      </c>
      <c r="D2262" s="2">
        <f>MACD!E2262</f>
        <v>-2.7462673654714078E-42</v>
      </c>
      <c r="E2262" s="2">
        <f>MACD!F2262</f>
        <v>-4.0386284786344257E-42</v>
      </c>
      <c r="F2262" s="2">
        <f>'Moving Avg'!D2262</f>
        <v>0</v>
      </c>
      <c r="G2262" s="2">
        <f>'Moving Avg'!F2262</f>
        <v>0</v>
      </c>
      <c r="H2262" s="2">
        <f>'Moving Avg'!G2262</f>
        <v>0</v>
      </c>
      <c r="I2262" s="2">
        <f>'Moving Avg'!H2262</f>
        <v>0</v>
      </c>
      <c r="J2262" s="6" t="str">
        <f>OBV!F2262</f>
        <v>NEUTRAL</v>
      </c>
      <c r="K2262" s="6" t="str">
        <f>OBV!G2262</f>
        <v>NEUTRAL</v>
      </c>
      <c r="L2262" s="6" t="str">
        <f>OBV!H2262</f>
        <v>NEUTRAL</v>
      </c>
      <c r="M2262" s="8">
        <f t="shared" si="350"/>
        <v>50</v>
      </c>
      <c r="N2262" s="8">
        <f t="shared" si="351"/>
        <v>0</v>
      </c>
      <c r="O2262" s="8">
        <f t="shared" si="352"/>
        <v>0</v>
      </c>
      <c r="P2262" s="8">
        <f t="shared" si="353"/>
        <v>33</v>
      </c>
      <c r="Q2262" s="9">
        <f t="shared" si="354"/>
        <v>22.45</v>
      </c>
      <c r="R2262" s="9">
        <f t="shared" si="355"/>
        <v>18.25</v>
      </c>
      <c r="S2262" s="9">
        <f t="shared" si="356"/>
        <v>22.35</v>
      </c>
      <c r="T2262" s="9">
        <f t="shared" si="357"/>
        <v>20.75</v>
      </c>
      <c r="U2262" s="8">
        <f t="shared" si="358"/>
        <v>21.016666666666669</v>
      </c>
      <c r="V2262" s="8">
        <f t="shared" si="359"/>
        <v>20.950000000000003</v>
      </c>
    </row>
    <row r="2263" spans="1:22" ht="13.5" x14ac:dyDescent="0.25">
      <c r="A2263" s="3">
        <f>RSI!A2263</f>
        <v>0</v>
      </c>
      <c r="B2263" s="2">
        <f>RSI!B2263</f>
        <v>0</v>
      </c>
      <c r="C2263" s="2">
        <f>RSI!I2263</f>
        <v>6.11982603408876</v>
      </c>
      <c r="D2263" s="2">
        <f>MACD!E2263</f>
        <v>-2.5428401532142666E-42</v>
      </c>
      <c r="E2263" s="2">
        <f>MACD!F2263</f>
        <v>-3.7394708135503938E-42</v>
      </c>
      <c r="F2263" s="2">
        <f>'Moving Avg'!D2263</f>
        <v>0</v>
      </c>
      <c r="G2263" s="2">
        <f>'Moving Avg'!F2263</f>
        <v>0</v>
      </c>
      <c r="H2263" s="2">
        <f>'Moving Avg'!G2263</f>
        <v>0</v>
      </c>
      <c r="I2263" s="2">
        <f>'Moving Avg'!H2263</f>
        <v>0</v>
      </c>
      <c r="J2263" s="6" t="str">
        <f>OBV!F2263</f>
        <v>NEUTRAL</v>
      </c>
      <c r="K2263" s="6" t="str">
        <f>OBV!G2263</f>
        <v>NEUTRAL</v>
      </c>
      <c r="L2263" s="6" t="str">
        <f>OBV!H2263</f>
        <v>NEUTRAL</v>
      </c>
      <c r="M2263" s="8">
        <f t="shared" si="350"/>
        <v>50</v>
      </c>
      <c r="N2263" s="8">
        <f t="shared" si="351"/>
        <v>0</v>
      </c>
      <c r="O2263" s="8">
        <f t="shared" si="352"/>
        <v>0</v>
      </c>
      <c r="P2263" s="8">
        <f t="shared" si="353"/>
        <v>33</v>
      </c>
      <c r="Q2263" s="9">
        <f t="shared" si="354"/>
        <v>22.45</v>
      </c>
      <c r="R2263" s="9">
        <f t="shared" si="355"/>
        <v>18.25</v>
      </c>
      <c r="S2263" s="9">
        <f t="shared" si="356"/>
        <v>22.35</v>
      </c>
      <c r="T2263" s="9">
        <f t="shared" si="357"/>
        <v>20.75</v>
      </c>
      <c r="U2263" s="8">
        <f t="shared" si="358"/>
        <v>21.016666666666669</v>
      </c>
      <c r="V2263" s="8">
        <f t="shared" si="359"/>
        <v>20.950000000000003</v>
      </c>
    </row>
    <row r="2264" spans="1:22" ht="13.5" x14ac:dyDescent="0.25">
      <c r="A2264" s="3">
        <f>RSI!A2264</f>
        <v>0</v>
      </c>
      <c r="B2264" s="2">
        <f>RSI!B2264</f>
        <v>0</v>
      </c>
      <c r="C2264" s="2">
        <f>RSI!I2264</f>
        <v>6.11982603408876</v>
      </c>
      <c r="D2264" s="2">
        <f>MACD!E2264</f>
        <v>-2.3544816233465433E-42</v>
      </c>
      <c r="E2264" s="2">
        <f>MACD!F2264</f>
        <v>-3.4624729755096238E-42</v>
      </c>
      <c r="F2264" s="2">
        <f>'Moving Avg'!D2264</f>
        <v>0</v>
      </c>
      <c r="G2264" s="2">
        <f>'Moving Avg'!F2264</f>
        <v>0</v>
      </c>
      <c r="H2264" s="2">
        <f>'Moving Avg'!G2264</f>
        <v>0</v>
      </c>
      <c r="I2264" s="2">
        <f>'Moving Avg'!H2264</f>
        <v>0</v>
      </c>
      <c r="J2264" s="6" t="str">
        <f>OBV!F2264</f>
        <v>NEUTRAL</v>
      </c>
      <c r="K2264" s="6" t="str">
        <f>OBV!G2264</f>
        <v>NEUTRAL</v>
      </c>
      <c r="L2264" s="6" t="str">
        <f>OBV!H2264</f>
        <v>NEUTRAL</v>
      </c>
      <c r="M2264" s="8">
        <f t="shared" si="350"/>
        <v>50</v>
      </c>
      <c r="N2264" s="8">
        <f t="shared" si="351"/>
        <v>0</v>
      </c>
      <c r="O2264" s="8">
        <f t="shared" si="352"/>
        <v>0</v>
      </c>
      <c r="P2264" s="8">
        <f t="shared" si="353"/>
        <v>33</v>
      </c>
      <c r="Q2264" s="9">
        <f t="shared" si="354"/>
        <v>22.45</v>
      </c>
      <c r="R2264" s="9">
        <f t="shared" si="355"/>
        <v>18.25</v>
      </c>
      <c r="S2264" s="9">
        <f t="shared" si="356"/>
        <v>22.35</v>
      </c>
      <c r="T2264" s="9">
        <f t="shared" si="357"/>
        <v>20.75</v>
      </c>
      <c r="U2264" s="8">
        <f t="shared" si="358"/>
        <v>21.016666666666669</v>
      </c>
      <c r="V2264" s="8">
        <f t="shared" si="359"/>
        <v>20.950000000000003</v>
      </c>
    </row>
    <row r="2265" spans="1:22" ht="13.5" x14ac:dyDescent="0.25">
      <c r="A2265" s="3">
        <f>RSI!A2265</f>
        <v>0</v>
      </c>
      <c r="B2265" s="2">
        <f>RSI!B2265</f>
        <v>0</v>
      </c>
      <c r="C2265" s="2">
        <f>RSI!I2265</f>
        <v>6.11982603408876</v>
      </c>
      <c r="D2265" s="2">
        <f>MACD!E2265</f>
        <v>-2.1800755771727254E-42</v>
      </c>
      <c r="E2265" s="2">
        <f>MACD!F2265</f>
        <v>-3.2059934958422445E-42</v>
      </c>
      <c r="F2265" s="2">
        <f>'Moving Avg'!D2265</f>
        <v>0</v>
      </c>
      <c r="G2265" s="2">
        <f>'Moving Avg'!F2265</f>
        <v>0</v>
      </c>
      <c r="H2265" s="2">
        <f>'Moving Avg'!G2265</f>
        <v>0</v>
      </c>
      <c r="I2265" s="2">
        <f>'Moving Avg'!H2265</f>
        <v>0</v>
      </c>
      <c r="J2265" s="6" t="str">
        <f>OBV!F2265</f>
        <v>NEUTRAL</v>
      </c>
      <c r="K2265" s="6" t="str">
        <f>OBV!G2265</f>
        <v>NEUTRAL</v>
      </c>
      <c r="L2265" s="6" t="str">
        <f>OBV!H2265</f>
        <v>NEUTRAL</v>
      </c>
      <c r="M2265" s="8">
        <f t="shared" si="350"/>
        <v>50</v>
      </c>
      <c r="N2265" s="8">
        <f t="shared" si="351"/>
        <v>0</v>
      </c>
      <c r="O2265" s="8">
        <f t="shared" si="352"/>
        <v>0</v>
      </c>
      <c r="P2265" s="8">
        <f t="shared" si="353"/>
        <v>33</v>
      </c>
      <c r="Q2265" s="9">
        <f t="shared" si="354"/>
        <v>22.45</v>
      </c>
      <c r="R2265" s="9">
        <f t="shared" si="355"/>
        <v>18.25</v>
      </c>
      <c r="S2265" s="9">
        <f t="shared" si="356"/>
        <v>22.35</v>
      </c>
      <c r="T2265" s="9">
        <f t="shared" si="357"/>
        <v>20.75</v>
      </c>
      <c r="U2265" s="8">
        <f t="shared" si="358"/>
        <v>21.016666666666669</v>
      </c>
      <c r="V2265" s="8">
        <f t="shared" si="359"/>
        <v>20.950000000000003</v>
      </c>
    </row>
    <row r="2266" spans="1:22" ht="13.5" x14ac:dyDescent="0.25">
      <c r="A2266" s="3">
        <f>RSI!A2266</f>
        <v>0</v>
      </c>
      <c r="B2266" s="2">
        <f>RSI!B2266</f>
        <v>0</v>
      </c>
      <c r="C2266" s="2">
        <f>RSI!I2266</f>
        <v>6.11982603408876</v>
      </c>
      <c r="D2266" s="2">
        <f>MACD!E2266</f>
        <v>-2.0185884973821532E-42</v>
      </c>
      <c r="E2266" s="2">
        <f>MACD!F2266</f>
        <v>-2.9685124961502261E-42</v>
      </c>
      <c r="F2266" s="2">
        <f>'Moving Avg'!D2266</f>
        <v>0</v>
      </c>
      <c r="G2266" s="2">
        <f>'Moving Avg'!F2266</f>
        <v>0</v>
      </c>
      <c r="H2266" s="2">
        <f>'Moving Avg'!G2266</f>
        <v>0</v>
      </c>
      <c r="I2266" s="2">
        <f>'Moving Avg'!H2266</f>
        <v>0</v>
      </c>
      <c r="J2266" s="6" t="str">
        <f>OBV!F2266</f>
        <v>NEUTRAL</v>
      </c>
      <c r="K2266" s="6" t="str">
        <f>OBV!G2266</f>
        <v>NEUTRAL</v>
      </c>
      <c r="L2266" s="6" t="str">
        <f>OBV!H2266</f>
        <v>NEUTRAL</v>
      </c>
      <c r="M2266" s="8">
        <f t="shared" si="350"/>
        <v>50</v>
      </c>
      <c r="N2266" s="8">
        <f t="shared" si="351"/>
        <v>0</v>
      </c>
      <c r="O2266" s="8">
        <f t="shared" si="352"/>
        <v>0</v>
      </c>
      <c r="P2266" s="8">
        <f t="shared" si="353"/>
        <v>33</v>
      </c>
      <c r="Q2266" s="9">
        <f t="shared" si="354"/>
        <v>22.45</v>
      </c>
      <c r="R2266" s="9">
        <f t="shared" si="355"/>
        <v>18.25</v>
      </c>
      <c r="S2266" s="9">
        <f t="shared" si="356"/>
        <v>22.35</v>
      </c>
      <c r="T2266" s="9">
        <f t="shared" si="357"/>
        <v>20.75</v>
      </c>
      <c r="U2266" s="8">
        <f t="shared" si="358"/>
        <v>21.016666666666669</v>
      </c>
      <c r="V2266" s="8">
        <f t="shared" si="359"/>
        <v>20.950000000000003</v>
      </c>
    </row>
    <row r="2267" spans="1:22" ht="13.5" x14ac:dyDescent="0.25">
      <c r="A2267" s="3">
        <f>RSI!A2267</f>
        <v>0</v>
      </c>
      <c r="B2267" s="2">
        <f>RSI!B2267</f>
        <v>0</v>
      </c>
      <c r="C2267" s="2">
        <f>RSI!I2267</f>
        <v>6.11982603408876</v>
      </c>
      <c r="D2267" s="2">
        <f>MACD!E2267</f>
        <v>-1.8690634235019938E-42</v>
      </c>
      <c r="E2267" s="2">
        <f>MACD!F2267</f>
        <v>-2.7486226816205799E-42</v>
      </c>
      <c r="F2267" s="2">
        <f>'Moving Avg'!D2267</f>
        <v>0</v>
      </c>
      <c r="G2267" s="2">
        <f>'Moving Avg'!F2267</f>
        <v>0</v>
      </c>
      <c r="H2267" s="2">
        <f>'Moving Avg'!G2267</f>
        <v>0</v>
      </c>
      <c r="I2267" s="2">
        <f>'Moving Avg'!H2267</f>
        <v>0</v>
      </c>
      <c r="J2267" s="6" t="str">
        <f>OBV!F2267</f>
        <v>NEUTRAL</v>
      </c>
      <c r="K2267" s="6" t="str">
        <f>OBV!G2267</f>
        <v>NEUTRAL</v>
      </c>
      <c r="L2267" s="6" t="str">
        <f>OBV!H2267</f>
        <v>NEUTRAL</v>
      </c>
      <c r="M2267" s="8">
        <f t="shared" si="350"/>
        <v>50</v>
      </c>
      <c r="N2267" s="8">
        <f t="shared" si="351"/>
        <v>0</v>
      </c>
      <c r="O2267" s="8">
        <f t="shared" si="352"/>
        <v>0</v>
      </c>
      <c r="P2267" s="8">
        <f t="shared" si="353"/>
        <v>33</v>
      </c>
      <c r="Q2267" s="9">
        <f t="shared" si="354"/>
        <v>22.45</v>
      </c>
      <c r="R2267" s="9">
        <f t="shared" si="355"/>
        <v>18.25</v>
      </c>
      <c r="S2267" s="9">
        <f t="shared" si="356"/>
        <v>22.35</v>
      </c>
      <c r="T2267" s="9">
        <f t="shared" si="357"/>
        <v>20.75</v>
      </c>
      <c r="U2267" s="8">
        <f t="shared" si="358"/>
        <v>21.016666666666669</v>
      </c>
      <c r="V2267" s="8">
        <f t="shared" si="359"/>
        <v>20.950000000000003</v>
      </c>
    </row>
    <row r="2268" spans="1:22" ht="13.5" x14ac:dyDescent="0.25">
      <c r="A2268" s="3">
        <f>RSI!A2268</f>
        <v>0</v>
      </c>
      <c r="B2268" s="2">
        <f>RSI!B2268</f>
        <v>0</v>
      </c>
      <c r="C2268" s="2">
        <f>RSI!I2268</f>
        <v>6.11982603408876</v>
      </c>
      <c r="D2268" s="2">
        <f>MACD!E2268</f>
        <v>-1.7306142810203647E-42</v>
      </c>
      <c r="E2268" s="2">
        <f>MACD!F2268</f>
        <v>-2.5450210015005368E-42</v>
      </c>
      <c r="F2268" s="2">
        <f>'Moving Avg'!D2268</f>
        <v>0</v>
      </c>
      <c r="G2268" s="2">
        <f>'Moving Avg'!F2268</f>
        <v>0</v>
      </c>
      <c r="H2268" s="2">
        <f>'Moving Avg'!G2268</f>
        <v>0</v>
      </c>
      <c r="I2268" s="2">
        <f>'Moving Avg'!H2268</f>
        <v>0</v>
      </c>
      <c r="J2268" s="6" t="str">
        <f>OBV!F2268</f>
        <v>NEUTRAL</v>
      </c>
      <c r="K2268" s="6" t="str">
        <f>OBV!G2268</f>
        <v>NEUTRAL</v>
      </c>
      <c r="L2268" s="6" t="str">
        <f>OBV!H2268</f>
        <v>NEUTRAL</v>
      </c>
      <c r="M2268" s="8">
        <f t="shared" si="350"/>
        <v>50</v>
      </c>
      <c r="N2268" s="8">
        <f t="shared" si="351"/>
        <v>0</v>
      </c>
      <c r="O2268" s="8">
        <f t="shared" si="352"/>
        <v>0</v>
      </c>
      <c r="P2268" s="8">
        <f t="shared" si="353"/>
        <v>33</v>
      </c>
      <c r="Q2268" s="9">
        <f t="shared" si="354"/>
        <v>22.45</v>
      </c>
      <c r="R2268" s="9">
        <f t="shared" si="355"/>
        <v>18.25</v>
      </c>
      <c r="S2268" s="9">
        <f t="shared" si="356"/>
        <v>22.35</v>
      </c>
      <c r="T2268" s="9">
        <f t="shared" si="357"/>
        <v>20.75</v>
      </c>
      <c r="U2268" s="8">
        <f t="shared" si="358"/>
        <v>21.016666666666669</v>
      </c>
      <c r="V2268" s="8">
        <f t="shared" si="359"/>
        <v>20.950000000000003</v>
      </c>
    </row>
    <row r="2269" spans="1:22" ht="13.5" x14ac:dyDescent="0.25">
      <c r="A2269" s="3">
        <f>RSI!A2269</f>
        <v>0</v>
      </c>
      <c r="B2269" s="2">
        <f>RSI!B2269</f>
        <v>0</v>
      </c>
      <c r="C2269" s="2">
        <f>RSI!I2269</f>
        <v>6.11982603408876</v>
      </c>
      <c r="D2269" s="2">
        <f>MACD!E2269</f>
        <v>-1.6024206305744119E-42</v>
      </c>
      <c r="E2269" s="2">
        <f>MACD!F2269</f>
        <v>-2.3565009273153121E-42</v>
      </c>
      <c r="F2269" s="2">
        <f>'Moving Avg'!D2269</f>
        <v>0</v>
      </c>
      <c r="G2269" s="2">
        <f>'Moving Avg'!F2269</f>
        <v>0</v>
      </c>
      <c r="H2269" s="2">
        <f>'Moving Avg'!G2269</f>
        <v>0</v>
      </c>
      <c r="I2269" s="2">
        <f>'Moving Avg'!H2269</f>
        <v>0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50</v>
      </c>
      <c r="N2269" s="8">
        <f t="shared" si="351"/>
        <v>0</v>
      </c>
      <c r="O2269" s="8">
        <f t="shared" si="352"/>
        <v>0</v>
      </c>
      <c r="P2269" s="8">
        <f t="shared" si="353"/>
        <v>33</v>
      </c>
      <c r="Q2269" s="9">
        <f t="shared" si="354"/>
        <v>22.45</v>
      </c>
      <c r="R2269" s="9">
        <f t="shared" si="355"/>
        <v>18.25</v>
      </c>
      <c r="S2269" s="9">
        <f t="shared" si="356"/>
        <v>22.35</v>
      </c>
      <c r="T2269" s="9">
        <f t="shared" si="357"/>
        <v>20.75</v>
      </c>
      <c r="U2269" s="8">
        <f t="shared" si="358"/>
        <v>21.016666666666669</v>
      </c>
      <c r="V2269" s="8">
        <f t="shared" si="359"/>
        <v>20.950000000000003</v>
      </c>
    </row>
    <row r="2270" spans="1:22" ht="13.5" x14ac:dyDescent="0.25">
      <c r="A2270" s="3">
        <f>RSI!A2270</f>
        <v>0</v>
      </c>
      <c r="B2270" s="2">
        <f>RSI!B2270</f>
        <v>0</v>
      </c>
      <c r="C2270" s="2">
        <f>RSI!I2270</f>
        <v>6.11982603408876</v>
      </c>
      <c r="D2270" s="2">
        <f>MACD!E2270</f>
        <v>-1.4837228060874185E-42</v>
      </c>
      <c r="E2270" s="2">
        <f>MACD!F2270</f>
        <v>-2.1819453030697336E-42</v>
      </c>
      <c r="F2270" s="2">
        <f>'Moving Avg'!D2270</f>
        <v>0</v>
      </c>
      <c r="G2270" s="2">
        <f>'Moving Avg'!F2270</f>
        <v>0</v>
      </c>
      <c r="H2270" s="2">
        <f>'Moving Avg'!G2270</f>
        <v>0</v>
      </c>
      <c r="I2270" s="2">
        <f>'Moving Avg'!H2270</f>
        <v>0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50</v>
      </c>
      <c r="N2270" s="8">
        <f t="shared" si="351"/>
        <v>0</v>
      </c>
      <c r="O2270" s="8">
        <f t="shared" si="352"/>
        <v>0</v>
      </c>
      <c r="P2270" s="8">
        <f t="shared" si="353"/>
        <v>33</v>
      </c>
      <c r="Q2270" s="9">
        <f t="shared" si="354"/>
        <v>22.45</v>
      </c>
      <c r="R2270" s="9">
        <f t="shared" si="355"/>
        <v>18.25</v>
      </c>
      <c r="S2270" s="9">
        <f t="shared" si="356"/>
        <v>22.35</v>
      </c>
      <c r="T2270" s="9">
        <f t="shared" si="357"/>
        <v>20.75</v>
      </c>
      <c r="U2270" s="8">
        <f t="shared" si="358"/>
        <v>21.016666666666669</v>
      </c>
      <c r="V2270" s="8">
        <f t="shared" si="359"/>
        <v>20.950000000000003</v>
      </c>
    </row>
    <row r="2271" spans="1:22" ht="13.5" x14ac:dyDescent="0.25">
      <c r="A2271" s="3">
        <f>RSI!A2271</f>
        <v>0</v>
      </c>
      <c r="B2271" s="2">
        <f>RSI!B2271</f>
        <v>0</v>
      </c>
      <c r="C2271" s="2">
        <f>RSI!I2271</f>
        <v>6.11982603408876</v>
      </c>
      <c r="D2271" s="2">
        <f>MACD!E2271</f>
        <v>-1.373817413043906E-42</v>
      </c>
      <c r="E2271" s="2">
        <f>MACD!F2271</f>
        <v>-2.0203197250645681E-42</v>
      </c>
      <c r="F2271" s="2">
        <f>'Moving Avg'!D2271</f>
        <v>0</v>
      </c>
      <c r="G2271" s="2">
        <f>'Moving Avg'!F2271</f>
        <v>0</v>
      </c>
      <c r="H2271" s="2">
        <f>'Moving Avg'!G2271</f>
        <v>0</v>
      </c>
      <c r="I2271" s="2">
        <f>'Moving Avg'!H2271</f>
        <v>0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50</v>
      </c>
      <c r="N2271" s="8">
        <f t="shared" si="351"/>
        <v>0</v>
      </c>
      <c r="O2271" s="8">
        <f t="shared" si="352"/>
        <v>0</v>
      </c>
      <c r="P2271" s="8">
        <f t="shared" si="353"/>
        <v>33</v>
      </c>
      <c r="Q2271" s="9">
        <f t="shared" si="354"/>
        <v>22.45</v>
      </c>
      <c r="R2271" s="9">
        <f t="shared" si="355"/>
        <v>18.25</v>
      </c>
      <c r="S2271" s="9">
        <f t="shared" si="356"/>
        <v>22.35</v>
      </c>
      <c r="T2271" s="9">
        <f t="shared" si="357"/>
        <v>20.75</v>
      </c>
      <c r="U2271" s="8">
        <f t="shared" si="358"/>
        <v>21.016666666666669</v>
      </c>
      <c r="V2271" s="8">
        <f t="shared" si="359"/>
        <v>20.950000000000003</v>
      </c>
    </row>
    <row r="2272" spans="1:22" ht="13.5" x14ac:dyDescent="0.25">
      <c r="A2272" s="3">
        <f>RSI!A2272</f>
        <v>0</v>
      </c>
      <c r="B2272" s="2">
        <f>RSI!B2272</f>
        <v>0</v>
      </c>
      <c r="C2272" s="2">
        <f>RSI!I2272</f>
        <v>6.11982603408876</v>
      </c>
      <c r="D2272" s="2">
        <f>MACD!E2272</f>
        <v>-1.2720531602258389E-42</v>
      </c>
      <c r="E2272" s="2">
        <f>MACD!F2272</f>
        <v>-1.8706664120968225E-42</v>
      </c>
      <c r="F2272" s="2">
        <f>'Moving Avg'!D2272</f>
        <v>0</v>
      </c>
      <c r="G2272" s="2">
        <f>'Moving Avg'!F2272</f>
        <v>0</v>
      </c>
      <c r="H2272" s="2">
        <f>'Moving Avg'!G2272</f>
        <v>0</v>
      </c>
      <c r="I2272" s="2">
        <f>'Moving Avg'!H2272</f>
        <v>0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50</v>
      </c>
      <c r="N2272" s="8">
        <f t="shared" si="351"/>
        <v>0</v>
      </c>
      <c r="O2272" s="8">
        <f t="shared" si="352"/>
        <v>0</v>
      </c>
      <c r="P2272" s="8">
        <f t="shared" si="353"/>
        <v>33</v>
      </c>
      <c r="Q2272" s="9">
        <f t="shared" si="354"/>
        <v>22.45</v>
      </c>
      <c r="R2272" s="9">
        <f t="shared" si="355"/>
        <v>18.25</v>
      </c>
      <c r="S2272" s="9">
        <f t="shared" si="356"/>
        <v>22.35</v>
      </c>
      <c r="T2272" s="9">
        <f t="shared" si="357"/>
        <v>20.75</v>
      </c>
      <c r="U2272" s="8">
        <f t="shared" si="358"/>
        <v>21.016666666666669</v>
      </c>
      <c r="V2272" s="8">
        <f t="shared" si="359"/>
        <v>20.950000000000003</v>
      </c>
    </row>
    <row r="2273" spans="1:22" ht="13.5" x14ac:dyDescent="0.25">
      <c r="A2273" s="3">
        <f>RSI!A2273</f>
        <v>0</v>
      </c>
      <c r="B2273" s="2">
        <f>RSI!B2273</f>
        <v>0</v>
      </c>
      <c r="C2273" s="2">
        <f>RSI!I2273</f>
        <v>6.11982603408876</v>
      </c>
      <c r="D2273" s="2">
        <f>MACD!E2273</f>
        <v>-1.1778270002091102E-42</v>
      </c>
      <c r="E2273" s="2">
        <f>MACD!F2273</f>
        <v>-1.7320985297192802E-42</v>
      </c>
      <c r="F2273" s="2">
        <f>'Moving Avg'!D2273</f>
        <v>0</v>
      </c>
      <c r="G2273" s="2">
        <f>'Moving Avg'!F2273</f>
        <v>0</v>
      </c>
      <c r="H2273" s="2">
        <f>'Moving Avg'!G2273</f>
        <v>0</v>
      </c>
      <c r="I2273" s="2">
        <f>'Moving Avg'!H2273</f>
        <v>0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50</v>
      </c>
      <c r="N2273" s="8">
        <f t="shared" si="351"/>
        <v>0</v>
      </c>
      <c r="O2273" s="8">
        <f t="shared" si="352"/>
        <v>0</v>
      </c>
      <c r="P2273" s="8">
        <f t="shared" si="353"/>
        <v>33</v>
      </c>
      <c r="Q2273" s="9">
        <f t="shared" si="354"/>
        <v>22.45</v>
      </c>
      <c r="R2273" s="9">
        <f t="shared" si="355"/>
        <v>18.25</v>
      </c>
      <c r="S2273" s="9">
        <f t="shared" si="356"/>
        <v>22.35</v>
      </c>
      <c r="T2273" s="9">
        <f t="shared" si="357"/>
        <v>20.75</v>
      </c>
      <c r="U2273" s="8">
        <f t="shared" si="358"/>
        <v>21.016666666666669</v>
      </c>
      <c r="V2273" s="8">
        <f t="shared" si="359"/>
        <v>20.950000000000003</v>
      </c>
    </row>
    <row r="2274" spans="1:22" ht="13.5" x14ac:dyDescent="0.25">
      <c r="A2274" s="3">
        <f>RSI!A2274</f>
        <v>0</v>
      </c>
      <c r="B2274" s="2">
        <f>RSI!B2274</f>
        <v>0</v>
      </c>
      <c r="C2274" s="2">
        <f>RSI!I2274</f>
        <v>6.11982603408876</v>
      </c>
      <c r="D2274" s="2">
        <f>MACD!E2274</f>
        <v>-1.0905805557491761E-42</v>
      </c>
      <c r="E2274" s="2">
        <f>MACD!F2274</f>
        <v>-1.6037949349252596E-42</v>
      </c>
      <c r="F2274" s="2">
        <f>'Moving Avg'!D2274</f>
        <v>0</v>
      </c>
      <c r="G2274" s="2">
        <f>'Moving Avg'!F2274</f>
        <v>0</v>
      </c>
      <c r="H2274" s="2">
        <f>'Moving Avg'!G2274</f>
        <v>0</v>
      </c>
      <c r="I2274" s="2">
        <f>'Moving Avg'!H2274</f>
        <v>0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  <c r="M2274" s="8">
        <f t="shared" si="350"/>
        <v>50</v>
      </c>
      <c r="N2274" s="8">
        <f t="shared" si="351"/>
        <v>0</v>
      </c>
      <c r="O2274" s="8">
        <f t="shared" si="352"/>
        <v>0</v>
      </c>
      <c r="P2274" s="8">
        <f t="shared" si="353"/>
        <v>33</v>
      </c>
      <c r="Q2274" s="9">
        <f t="shared" si="354"/>
        <v>22.45</v>
      </c>
      <c r="R2274" s="9">
        <f t="shared" si="355"/>
        <v>18.25</v>
      </c>
      <c r="S2274" s="9">
        <f t="shared" si="356"/>
        <v>22.35</v>
      </c>
      <c r="T2274" s="9">
        <f t="shared" si="357"/>
        <v>20.75</v>
      </c>
      <c r="U2274" s="8">
        <f t="shared" si="358"/>
        <v>21.016666666666669</v>
      </c>
      <c r="V2274" s="8">
        <f t="shared" si="359"/>
        <v>20.950000000000003</v>
      </c>
    </row>
    <row r="2275" spans="1:22" ht="13.5" x14ac:dyDescent="0.25">
      <c r="A2275" s="3">
        <f>RSI!A2275</f>
        <v>0</v>
      </c>
      <c r="B2275" s="2">
        <f>RSI!B2275</f>
        <v>0</v>
      </c>
      <c r="C2275" s="2">
        <f>RSI!I2275</f>
        <v>6.11982603408876</v>
      </c>
      <c r="D2275" s="2">
        <f>MACD!E2275</f>
        <v>-1.0097968108788667E-42</v>
      </c>
      <c r="E2275" s="2">
        <f>MACD!F2275</f>
        <v>-1.4849953101159812E-42</v>
      </c>
      <c r="F2275" s="2">
        <f>'Moving Avg'!D2275</f>
        <v>0</v>
      </c>
      <c r="G2275" s="2">
        <f>'Moving Avg'!F2275</f>
        <v>0</v>
      </c>
      <c r="H2275" s="2">
        <f>'Moving Avg'!G2275</f>
        <v>0</v>
      </c>
      <c r="I2275" s="2">
        <f>'Moving Avg'!H2275</f>
        <v>0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  <c r="M2275" s="8">
        <f t="shared" si="350"/>
        <v>50</v>
      </c>
      <c r="N2275" s="8">
        <f t="shared" si="351"/>
        <v>0</v>
      </c>
      <c r="O2275" s="8">
        <f t="shared" si="352"/>
        <v>0</v>
      </c>
      <c r="P2275" s="8">
        <f t="shared" si="353"/>
        <v>33</v>
      </c>
      <c r="Q2275" s="9">
        <f t="shared" si="354"/>
        <v>22.45</v>
      </c>
      <c r="R2275" s="9">
        <f t="shared" si="355"/>
        <v>18.25</v>
      </c>
      <c r="S2275" s="9">
        <f t="shared" si="356"/>
        <v>22.35</v>
      </c>
      <c r="T2275" s="9">
        <f t="shared" si="357"/>
        <v>20.75</v>
      </c>
      <c r="U2275" s="8">
        <f t="shared" si="358"/>
        <v>21.016666666666669</v>
      </c>
      <c r="V2275" s="8">
        <f t="shared" si="359"/>
        <v>20.950000000000003</v>
      </c>
    </row>
    <row r="2276" spans="1:22" ht="13.5" x14ac:dyDescent="0.25">
      <c r="A2276" s="3">
        <f>RSI!A2276</f>
        <v>0</v>
      </c>
      <c r="B2276" s="2">
        <f>RSI!B2276</f>
        <v>0</v>
      </c>
      <c r="C2276" s="2">
        <f>RSI!I2276</f>
        <v>6.11982603408876</v>
      </c>
      <c r="D2276" s="2">
        <f>MACD!E2276</f>
        <v>-9.3499704711006179E-43</v>
      </c>
      <c r="E2276" s="2">
        <f>MACD!F2276</f>
        <v>-1.3749956575147974E-42</v>
      </c>
      <c r="F2276" s="2">
        <f>'Moving Avg'!D2276</f>
        <v>0</v>
      </c>
      <c r="G2276" s="2">
        <f>'Moving Avg'!F2276</f>
        <v>0</v>
      </c>
      <c r="H2276" s="2">
        <f>'Moving Avg'!G2276</f>
        <v>0</v>
      </c>
      <c r="I2276" s="2">
        <f>'Moving Avg'!H2276</f>
        <v>0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  <c r="M2276" s="8">
        <f t="shared" si="350"/>
        <v>50</v>
      </c>
      <c r="N2276" s="8">
        <f t="shared" si="351"/>
        <v>0</v>
      </c>
      <c r="O2276" s="8">
        <f t="shared" si="352"/>
        <v>0</v>
      </c>
      <c r="P2276" s="8">
        <f t="shared" si="353"/>
        <v>33</v>
      </c>
      <c r="Q2276" s="9">
        <f t="shared" si="354"/>
        <v>22.45</v>
      </c>
      <c r="R2276" s="9">
        <f t="shared" si="355"/>
        <v>18.25</v>
      </c>
      <c r="S2276" s="9">
        <f t="shared" si="356"/>
        <v>22.35</v>
      </c>
      <c r="T2276" s="9">
        <f t="shared" si="357"/>
        <v>20.75</v>
      </c>
      <c r="U2276" s="8">
        <f t="shared" si="358"/>
        <v>21.016666666666669</v>
      </c>
      <c r="V2276" s="8">
        <f t="shared" si="359"/>
        <v>20.950000000000003</v>
      </c>
    </row>
    <row r="2277" spans="1:22" ht="13.5" x14ac:dyDescent="0.25">
      <c r="A2277" s="3">
        <f>RSI!A2277</f>
        <v>0</v>
      </c>
      <c r="B2277" s="2">
        <f>RSI!B2277</f>
        <v>0</v>
      </c>
      <c r="C2277" s="2">
        <f>RSI!I2277</f>
        <v>6.11982603408876</v>
      </c>
      <c r="D2277" s="2">
        <f>MACD!E2277</f>
        <v>-8.6573800658339063E-43</v>
      </c>
      <c r="E2277" s="2">
        <f>MACD!F2277</f>
        <v>-1.2731441273285162E-42</v>
      </c>
      <c r="F2277" s="2">
        <f>'Moving Avg'!D2277</f>
        <v>0</v>
      </c>
      <c r="G2277" s="2">
        <f>'Moving Avg'!F2277</f>
        <v>0</v>
      </c>
      <c r="H2277" s="2">
        <f>'Moving Avg'!G2277</f>
        <v>0</v>
      </c>
      <c r="I2277" s="2">
        <f>'Moving Avg'!H2277</f>
        <v>0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  <c r="M2277" s="8">
        <f t="shared" si="350"/>
        <v>50</v>
      </c>
      <c r="N2277" s="8">
        <f t="shared" si="351"/>
        <v>0</v>
      </c>
      <c r="O2277" s="8">
        <f t="shared" si="352"/>
        <v>0</v>
      </c>
      <c r="P2277" s="8">
        <f t="shared" si="353"/>
        <v>33</v>
      </c>
      <c r="Q2277" s="9">
        <f t="shared" si="354"/>
        <v>22.45</v>
      </c>
      <c r="R2277" s="9">
        <f t="shared" si="355"/>
        <v>18.25</v>
      </c>
      <c r="S2277" s="9">
        <f t="shared" si="356"/>
        <v>22.35</v>
      </c>
      <c r="T2277" s="9">
        <f t="shared" si="357"/>
        <v>20.75</v>
      </c>
      <c r="U2277" s="8">
        <f t="shared" si="358"/>
        <v>21.016666666666669</v>
      </c>
      <c r="V2277" s="8">
        <f t="shared" si="359"/>
        <v>20.950000000000003</v>
      </c>
    </row>
    <row r="2278" spans="1:22" ht="13.5" x14ac:dyDescent="0.25">
      <c r="A2278" s="3">
        <f>RSI!A2278</f>
        <v>0</v>
      </c>
      <c r="B2278" s="2">
        <f>RSI!B2278</f>
        <v>0</v>
      </c>
      <c r="C2278" s="2">
        <f>RSI!I2278</f>
        <v>6.11982603408876</v>
      </c>
      <c r="D2278" s="2">
        <f>MACD!E2278</f>
        <v>-8.0160926535499127E-43</v>
      </c>
      <c r="E2278" s="2">
        <f>MACD!F2278</f>
        <v>-1.1788371549338112E-42</v>
      </c>
      <c r="F2278" s="2">
        <f>'Moving Avg'!D2278</f>
        <v>0</v>
      </c>
      <c r="G2278" s="2">
        <f>'Moving Avg'!F2278</f>
        <v>0</v>
      </c>
      <c r="H2278" s="2">
        <f>'Moving Avg'!G2278</f>
        <v>0</v>
      </c>
      <c r="I2278" s="2">
        <f>'Moving Avg'!H2278</f>
        <v>0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50</v>
      </c>
      <c r="N2278" s="8">
        <f t="shared" si="351"/>
        <v>0</v>
      </c>
      <c r="O2278" s="8">
        <f t="shared" si="352"/>
        <v>0</v>
      </c>
      <c r="P2278" s="8">
        <f t="shared" si="353"/>
        <v>33</v>
      </c>
      <c r="Q2278" s="9">
        <f t="shared" si="354"/>
        <v>22.45</v>
      </c>
      <c r="R2278" s="9">
        <f t="shared" si="355"/>
        <v>18.25</v>
      </c>
      <c r="S2278" s="9">
        <f t="shared" si="356"/>
        <v>22.35</v>
      </c>
      <c r="T2278" s="9">
        <f t="shared" si="357"/>
        <v>20.75</v>
      </c>
      <c r="U2278" s="8">
        <f t="shared" si="358"/>
        <v>21.016666666666669</v>
      </c>
      <c r="V2278" s="8">
        <f t="shared" si="359"/>
        <v>20.950000000000003</v>
      </c>
    </row>
    <row r="2279" spans="1:22" ht="13.5" x14ac:dyDescent="0.25">
      <c r="A2279" s="3">
        <f>RSI!A2279</f>
        <v>0</v>
      </c>
      <c r="B2279" s="2">
        <f>RSI!B2279</f>
        <v>0</v>
      </c>
      <c r="C2279" s="2">
        <f>RSI!I2279</f>
        <v>6.11982603408876</v>
      </c>
      <c r="D2279" s="2">
        <f>MACD!E2279</f>
        <v>-7.4223080125462163E-43</v>
      </c>
      <c r="E2279" s="2">
        <f>MACD!F2279</f>
        <v>-1.0915158841979734E-42</v>
      </c>
      <c r="F2279" s="2">
        <f>'Moving Avg'!D2279</f>
        <v>0</v>
      </c>
      <c r="G2279" s="2">
        <f>'Moving Avg'!F2279</f>
        <v>0</v>
      </c>
      <c r="H2279" s="2">
        <f>'Moving Avg'!G2279</f>
        <v>0</v>
      </c>
      <c r="I2279" s="2">
        <f>'Moving Avg'!H2279</f>
        <v>0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50</v>
      </c>
      <c r="N2279" s="8">
        <f t="shared" si="351"/>
        <v>0</v>
      </c>
      <c r="O2279" s="8">
        <f t="shared" si="352"/>
        <v>0</v>
      </c>
      <c r="P2279" s="8">
        <f t="shared" si="353"/>
        <v>33</v>
      </c>
      <c r="Q2279" s="9">
        <f t="shared" si="354"/>
        <v>22.45</v>
      </c>
      <c r="R2279" s="9">
        <f t="shared" si="355"/>
        <v>18.25</v>
      </c>
      <c r="S2279" s="9">
        <f t="shared" si="356"/>
        <v>22.35</v>
      </c>
      <c r="T2279" s="9">
        <f t="shared" si="357"/>
        <v>20.75</v>
      </c>
      <c r="U2279" s="8">
        <f t="shared" si="358"/>
        <v>21.016666666666669</v>
      </c>
      <c r="V2279" s="8">
        <f t="shared" si="359"/>
        <v>20.950000000000003</v>
      </c>
    </row>
    <row r="2280" spans="1:22" ht="13.5" x14ac:dyDescent="0.25">
      <c r="A2280" s="3">
        <f>RSI!A2280</f>
        <v>0</v>
      </c>
      <c r="B2280" s="2">
        <f>RSI!B2280</f>
        <v>0</v>
      </c>
      <c r="C2280" s="2">
        <f>RSI!I2280</f>
        <v>6.11982603408876</v>
      </c>
      <c r="D2280" s="2">
        <f>MACD!E2280</f>
        <v>-6.8725074190242742E-43</v>
      </c>
      <c r="E2280" s="2">
        <f>MACD!F2280</f>
        <v>-1.0106628557388642E-42</v>
      </c>
      <c r="F2280" s="2">
        <f>'Moving Avg'!D2280</f>
        <v>0</v>
      </c>
      <c r="G2280" s="2">
        <f>'Moving Avg'!F2280</f>
        <v>0</v>
      </c>
      <c r="H2280" s="2">
        <f>'Moving Avg'!G2280</f>
        <v>0</v>
      </c>
      <c r="I2280" s="2">
        <f>'Moving Avg'!H2280</f>
        <v>0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50</v>
      </c>
      <c r="N2280" s="8">
        <f t="shared" si="351"/>
        <v>0</v>
      </c>
      <c r="O2280" s="8">
        <f t="shared" si="352"/>
        <v>0</v>
      </c>
      <c r="P2280" s="8">
        <f t="shared" si="353"/>
        <v>33</v>
      </c>
      <c r="Q2280" s="9">
        <f t="shared" si="354"/>
        <v>22.45</v>
      </c>
      <c r="R2280" s="9">
        <f t="shared" si="355"/>
        <v>18.25</v>
      </c>
      <c r="S2280" s="9">
        <f t="shared" si="356"/>
        <v>22.35</v>
      </c>
      <c r="T2280" s="9">
        <f t="shared" si="357"/>
        <v>20.75</v>
      </c>
      <c r="U2280" s="8">
        <f t="shared" si="358"/>
        <v>21.016666666666669</v>
      </c>
      <c r="V2280" s="8">
        <f t="shared" si="359"/>
        <v>20.950000000000003</v>
      </c>
    </row>
    <row r="2281" spans="1:22" ht="13.5" x14ac:dyDescent="0.25">
      <c r="A2281" s="3">
        <f>RSI!A2281</f>
        <v>0</v>
      </c>
      <c r="B2281" s="2">
        <f>RSI!B2281</f>
        <v>0</v>
      </c>
      <c r="C2281" s="2">
        <f>RSI!I2281</f>
        <v>6.11982603408876</v>
      </c>
      <c r="D2281" s="2">
        <f>MACD!E2281</f>
        <v>-6.3634327953928467E-43</v>
      </c>
      <c r="E2281" s="2">
        <f>MACD!F2281</f>
        <v>-9.3579894049894837E-43</v>
      </c>
      <c r="F2281" s="2">
        <f>'Moving Avg'!D2281</f>
        <v>0</v>
      </c>
      <c r="G2281" s="2">
        <f>'Moving Avg'!F2281</f>
        <v>0</v>
      </c>
      <c r="H2281" s="2">
        <f>'Moving Avg'!G2281</f>
        <v>0</v>
      </c>
      <c r="I2281" s="2">
        <f>'Moving Avg'!H2281</f>
        <v>0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50</v>
      </c>
      <c r="N2281" s="8">
        <f t="shared" si="351"/>
        <v>0</v>
      </c>
      <c r="O2281" s="8">
        <f t="shared" si="352"/>
        <v>0</v>
      </c>
      <c r="P2281" s="8">
        <f t="shared" si="353"/>
        <v>33</v>
      </c>
      <c r="Q2281" s="9">
        <f t="shared" si="354"/>
        <v>22.45</v>
      </c>
      <c r="R2281" s="9">
        <f t="shared" si="355"/>
        <v>18.25</v>
      </c>
      <c r="S2281" s="9">
        <f t="shared" si="356"/>
        <v>22.35</v>
      </c>
      <c r="T2281" s="9">
        <f t="shared" si="357"/>
        <v>20.75</v>
      </c>
      <c r="U2281" s="8">
        <f t="shared" si="358"/>
        <v>21.016666666666669</v>
      </c>
      <c r="V2281" s="8">
        <f t="shared" si="359"/>
        <v>20.950000000000003</v>
      </c>
    </row>
    <row r="2282" spans="1:22" ht="13.5" x14ac:dyDescent="0.25">
      <c r="A2282" s="3">
        <f>RSI!A2282</f>
        <v>0</v>
      </c>
      <c r="B2282" s="2">
        <f>RSI!B2282</f>
        <v>0</v>
      </c>
      <c r="C2282" s="2">
        <f>RSI!I2282</f>
        <v>6.11982603408876</v>
      </c>
      <c r="D2282" s="2">
        <f>MACD!E2282</f>
        <v>-5.892067403141525E-43</v>
      </c>
      <c r="E2282" s="2">
        <f>MACD!F2282</f>
        <v>-8.6648050046198919E-43</v>
      </c>
      <c r="F2282" s="2">
        <f>'Moving Avg'!D2282</f>
        <v>0</v>
      </c>
      <c r="G2282" s="2">
        <f>'Moving Avg'!F2282</f>
        <v>0</v>
      </c>
      <c r="H2282" s="2">
        <f>'Moving Avg'!G2282</f>
        <v>0</v>
      </c>
      <c r="I2282" s="2">
        <f>'Moving Avg'!H2282</f>
        <v>0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50</v>
      </c>
      <c r="N2282" s="8">
        <f t="shared" si="351"/>
        <v>0</v>
      </c>
      <c r="O2282" s="8">
        <f t="shared" si="352"/>
        <v>0</v>
      </c>
      <c r="P2282" s="8">
        <f t="shared" si="353"/>
        <v>33</v>
      </c>
      <c r="Q2282" s="9">
        <f t="shared" si="354"/>
        <v>22.45</v>
      </c>
      <c r="R2282" s="9">
        <f t="shared" si="355"/>
        <v>18.25</v>
      </c>
      <c r="S2282" s="9">
        <f t="shared" si="356"/>
        <v>22.35</v>
      </c>
      <c r="T2282" s="9">
        <f t="shared" si="357"/>
        <v>20.75</v>
      </c>
      <c r="U2282" s="8">
        <f t="shared" si="358"/>
        <v>21.016666666666669</v>
      </c>
      <c r="V2282" s="8">
        <f t="shared" si="359"/>
        <v>20.950000000000003</v>
      </c>
    </row>
    <row r="2283" spans="1:22" ht="13.5" x14ac:dyDescent="0.25">
      <c r="A2283" s="3">
        <f>RSI!A2283</f>
        <v>0</v>
      </c>
      <c r="B2283" s="2">
        <f>RSI!B2283</f>
        <v>0</v>
      </c>
      <c r="C2283" s="2">
        <f>RSI!I2283</f>
        <v>6.11982603408876</v>
      </c>
      <c r="D2283" s="2">
        <f>MACD!E2283</f>
        <v>-5.4556179658717826E-43</v>
      </c>
      <c r="E2283" s="2">
        <f>MACD!F2283</f>
        <v>-8.0229675968702701E-43</v>
      </c>
      <c r="F2283" s="2">
        <f>'Moving Avg'!D2283</f>
        <v>0</v>
      </c>
      <c r="G2283" s="2">
        <f>'Moving Avg'!F2283</f>
        <v>0</v>
      </c>
      <c r="H2283" s="2">
        <f>'Moving Avg'!G2283</f>
        <v>0</v>
      </c>
      <c r="I2283" s="2">
        <f>'Moving Avg'!H2283</f>
        <v>0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50</v>
      </c>
      <c r="N2283" s="8">
        <f t="shared" si="351"/>
        <v>0</v>
      </c>
      <c r="O2283" s="8">
        <f t="shared" si="352"/>
        <v>0</v>
      </c>
      <c r="P2283" s="8">
        <f t="shared" si="353"/>
        <v>33</v>
      </c>
      <c r="Q2283" s="9">
        <f t="shared" si="354"/>
        <v>22.45</v>
      </c>
      <c r="R2283" s="9">
        <f t="shared" si="355"/>
        <v>18.25</v>
      </c>
      <c r="S2283" s="9">
        <f t="shared" si="356"/>
        <v>22.35</v>
      </c>
      <c r="T2283" s="9">
        <f t="shared" si="357"/>
        <v>20.75</v>
      </c>
      <c r="U2283" s="8">
        <f t="shared" si="358"/>
        <v>21.016666666666669</v>
      </c>
      <c r="V2283" s="8">
        <f t="shared" si="359"/>
        <v>20.950000000000003</v>
      </c>
    </row>
    <row r="2284" spans="1:22" ht="13.5" x14ac:dyDescent="0.25">
      <c r="A2284" s="3">
        <f>RSI!A2284</f>
        <v>0</v>
      </c>
      <c r="B2284" s="2">
        <f>RSI!B2284</f>
        <v>0</v>
      </c>
      <c r="C2284" s="2">
        <f>RSI!I2284</f>
        <v>6.11982603408876</v>
      </c>
      <c r="D2284" s="2">
        <f>MACD!E2284</f>
        <v>-5.0514981165479466E-43</v>
      </c>
      <c r="E2284" s="2">
        <f>MACD!F2284</f>
        <v>-7.4286737008058058E-43</v>
      </c>
      <c r="F2284" s="2">
        <f>'Moving Avg'!D2284</f>
        <v>0</v>
      </c>
      <c r="G2284" s="2">
        <f>'Moving Avg'!F2284</f>
        <v>0</v>
      </c>
      <c r="H2284" s="2">
        <f>'Moving Avg'!G2284</f>
        <v>0</v>
      </c>
      <c r="I2284" s="2">
        <f>'Moving Avg'!H2284</f>
        <v>0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  <c r="M2284" s="8">
        <f t="shared" si="350"/>
        <v>50</v>
      </c>
      <c r="N2284" s="8">
        <f t="shared" si="351"/>
        <v>0</v>
      </c>
      <c r="O2284" s="8">
        <f t="shared" si="352"/>
        <v>0</v>
      </c>
      <c r="P2284" s="8">
        <f t="shared" si="353"/>
        <v>33</v>
      </c>
      <c r="Q2284" s="9">
        <f t="shared" si="354"/>
        <v>22.45</v>
      </c>
      <c r="R2284" s="9">
        <f t="shared" si="355"/>
        <v>18.25</v>
      </c>
      <c r="S2284" s="9">
        <f t="shared" si="356"/>
        <v>22.35</v>
      </c>
      <c r="T2284" s="9">
        <f t="shared" si="357"/>
        <v>20.75</v>
      </c>
      <c r="U2284" s="8">
        <f t="shared" si="358"/>
        <v>21.016666666666669</v>
      </c>
      <c r="V2284" s="8">
        <f t="shared" si="359"/>
        <v>20.950000000000003</v>
      </c>
    </row>
    <row r="2285" spans="1:22" ht="13.5" x14ac:dyDescent="0.25">
      <c r="A2285" s="3">
        <f>RSI!A2285</f>
        <v>0</v>
      </c>
      <c r="B2285" s="2">
        <f>RSI!B2285</f>
        <v>0</v>
      </c>
      <c r="C2285" s="2">
        <f>RSI!I2285</f>
        <v>6.11982603408876</v>
      </c>
      <c r="D2285" s="2">
        <f>MACD!E2285</f>
        <v>-4.6773130708777286E-43</v>
      </c>
      <c r="E2285" s="2">
        <f>MACD!F2285</f>
        <v>-6.8784015748201912E-43</v>
      </c>
      <c r="F2285" s="2">
        <f>'Moving Avg'!D2285</f>
        <v>0</v>
      </c>
      <c r="G2285" s="2">
        <f>'Moving Avg'!F2285</f>
        <v>0</v>
      </c>
      <c r="H2285" s="2">
        <f>'Moving Avg'!G2285</f>
        <v>0</v>
      </c>
      <c r="I2285" s="2">
        <f>'Moving Avg'!H2285</f>
        <v>0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50</v>
      </c>
      <c r="N2285" s="8">
        <f t="shared" si="351"/>
        <v>0</v>
      </c>
      <c r="O2285" s="8">
        <f t="shared" si="352"/>
        <v>0</v>
      </c>
      <c r="P2285" s="8">
        <f t="shared" si="353"/>
        <v>33</v>
      </c>
      <c r="Q2285" s="9">
        <f t="shared" si="354"/>
        <v>22.45</v>
      </c>
      <c r="R2285" s="9">
        <f t="shared" si="355"/>
        <v>18.25</v>
      </c>
      <c r="S2285" s="9">
        <f t="shared" si="356"/>
        <v>22.35</v>
      </c>
      <c r="T2285" s="9">
        <f t="shared" si="357"/>
        <v>20.75</v>
      </c>
      <c r="U2285" s="8">
        <f t="shared" si="358"/>
        <v>21.016666666666669</v>
      </c>
      <c r="V2285" s="8">
        <f t="shared" si="359"/>
        <v>20.950000000000003</v>
      </c>
    </row>
    <row r="2286" spans="1:22" ht="13.5" x14ac:dyDescent="0.25">
      <c r="A2286" s="3">
        <f>RSI!A2286</f>
        <v>0</v>
      </c>
      <c r="B2286" s="2">
        <f>RSI!B2286</f>
        <v>0</v>
      </c>
      <c r="C2286" s="2">
        <f>RSI!I2286</f>
        <v>6.11982603408876</v>
      </c>
      <c r="D2286" s="2">
        <f>MACD!E2286</f>
        <v>-4.3308454359978969E-43</v>
      </c>
      <c r="E2286" s="2">
        <f>MACD!F2286</f>
        <v>-6.3688903470557328E-43</v>
      </c>
      <c r="F2286" s="2">
        <f>'Moving Avg'!D2286</f>
        <v>0</v>
      </c>
      <c r="G2286" s="2">
        <f>'Moving Avg'!F2286</f>
        <v>0</v>
      </c>
      <c r="H2286" s="2">
        <f>'Moving Avg'!G2286</f>
        <v>0</v>
      </c>
      <c r="I2286" s="2">
        <f>'Moving Avg'!H2286</f>
        <v>0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50</v>
      </c>
      <c r="N2286" s="8">
        <f t="shared" si="351"/>
        <v>0</v>
      </c>
      <c r="O2286" s="8">
        <f t="shared" si="352"/>
        <v>0</v>
      </c>
      <c r="P2286" s="8">
        <f t="shared" si="353"/>
        <v>33</v>
      </c>
      <c r="Q2286" s="9">
        <f t="shared" si="354"/>
        <v>22.45</v>
      </c>
      <c r="R2286" s="9">
        <f t="shared" si="355"/>
        <v>18.25</v>
      </c>
      <c r="S2286" s="9">
        <f t="shared" si="356"/>
        <v>22.35</v>
      </c>
      <c r="T2286" s="9">
        <f t="shared" si="357"/>
        <v>20.75</v>
      </c>
      <c r="U2286" s="8">
        <f t="shared" si="358"/>
        <v>21.016666666666669</v>
      </c>
      <c r="V2286" s="8">
        <f t="shared" si="359"/>
        <v>20.950000000000003</v>
      </c>
    </row>
    <row r="2287" spans="1:22" ht="13.5" x14ac:dyDescent="0.25">
      <c r="A2287" s="3">
        <f>RSI!A2287</f>
        <v>0</v>
      </c>
      <c r="B2287" s="2">
        <f>RSI!B2287</f>
        <v>0</v>
      </c>
      <c r="C2287" s="2">
        <f>RSI!I2287</f>
        <v>6.11982603408876</v>
      </c>
      <c r="D2287" s="2">
        <f>MACD!E2287</f>
        <v>-4.0100420703684228E-43</v>
      </c>
      <c r="E2287" s="2">
        <f>MACD!F2287</f>
        <v>-5.8971206917182715E-43</v>
      </c>
      <c r="F2287" s="2">
        <f>'Moving Avg'!D2287</f>
        <v>0</v>
      </c>
      <c r="G2287" s="2">
        <f>'Moving Avg'!F2287</f>
        <v>0</v>
      </c>
      <c r="H2287" s="2">
        <f>'Moving Avg'!G2287</f>
        <v>0</v>
      </c>
      <c r="I2287" s="2">
        <f>'Moving Avg'!H2287</f>
        <v>0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  <c r="M2287" s="8">
        <f t="shared" si="350"/>
        <v>50</v>
      </c>
      <c r="N2287" s="8">
        <f t="shared" si="351"/>
        <v>0</v>
      </c>
      <c r="O2287" s="8">
        <f t="shared" si="352"/>
        <v>0</v>
      </c>
      <c r="P2287" s="8">
        <f t="shared" si="353"/>
        <v>33</v>
      </c>
      <c r="Q2287" s="9">
        <f t="shared" si="354"/>
        <v>22.45</v>
      </c>
      <c r="R2287" s="9">
        <f t="shared" si="355"/>
        <v>18.25</v>
      </c>
      <c r="S2287" s="9">
        <f t="shared" si="356"/>
        <v>22.35</v>
      </c>
      <c r="T2287" s="9">
        <f t="shared" si="357"/>
        <v>20.75</v>
      </c>
      <c r="U2287" s="8">
        <f t="shared" si="358"/>
        <v>21.016666666666669</v>
      </c>
      <c r="V2287" s="8">
        <f t="shared" si="359"/>
        <v>20.950000000000003</v>
      </c>
    </row>
    <row r="2288" spans="1:22" ht="13.5" x14ac:dyDescent="0.25">
      <c r="A2288" s="3">
        <f>RSI!A2288</f>
        <v>0</v>
      </c>
      <c r="B2288" s="2">
        <f>RSI!B2288</f>
        <v>0</v>
      </c>
      <c r="C2288" s="2">
        <f>RSI!I2288</f>
        <v>6.11982603408876</v>
      </c>
      <c r="D2288" s="2">
        <f>MACD!E2288</f>
        <v>-3.7130019170077986E-43</v>
      </c>
      <c r="E2288" s="2">
        <f>MACD!F2288</f>
        <v>-5.4602969367761774E-43</v>
      </c>
      <c r="F2288" s="2">
        <f>'Moving Avg'!D2288</f>
        <v>0</v>
      </c>
      <c r="G2288" s="2">
        <f>'Moving Avg'!F2288</f>
        <v>0</v>
      </c>
      <c r="H2288" s="2">
        <f>'Moving Avg'!G2288</f>
        <v>0</v>
      </c>
      <c r="I2288" s="2">
        <f>'Moving Avg'!H2288</f>
        <v>0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  <c r="M2288" s="8">
        <f t="shared" si="350"/>
        <v>50</v>
      </c>
      <c r="N2288" s="8">
        <f t="shared" si="351"/>
        <v>0</v>
      </c>
      <c r="O2288" s="8">
        <f t="shared" si="352"/>
        <v>0</v>
      </c>
      <c r="P2288" s="8">
        <f t="shared" si="353"/>
        <v>33</v>
      </c>
      <c r="Q2288" s="9">
        <f t="shared" si="354"/>
        <v>22.45</v>
      </c>
      <c r="R2288" s="9">
        <f t="shared" si="355"/>
        <v>18.25</v>
      </c>
      <c r="S2288" s="9">
        <f t="shared" si="356"/>
        <v>22.35</v>
      </c>
      <c r="T2288" s="9">
        <f t="shared" si="357"/>
        <v>20.75</v>
      </c>
      <c r="U2288" s="8">
        <f t="shared" si="358"/>
        <v>21.016666666666669</v>
      </c>
      <c r="V2288" s="8">
        <f t="shared" si="359"/>
        <v>20.950000000000003</v>
      </c>
    </row>
    <row r="2289" spans="1:22" ht="13.5" x14ac:dyDescent="0.25">
      <c r="A2289" s="3">
        <f>RSI!A2289</f>
        <v>0</v>
      </c>
      <c r="B2289" s="2">
        <f>RSI!B2289</f>
        <v>0</v>
      </c>
      <c r="C2289" s="2">
        <f>RSI!I2289</f>
        <v>6.11982603408876</v>
      </c>
      <c r="D2289" s="2">
        <f>MACD!E2289</f>
        <v>-3.437964737970184E-43</v>
      </c>
      <c r="E2289" s="2">
        <f>MACD!F2289</f>
        <v>-5.0558304970149791E-43</v>
      </c>
      <c r="F2289" s="2">
        <f>'Moving Avg'!D2289</f>
        <v>0</v>
      </c>
      <c r="G2289" s="2">
        <f>'Moving Avg'!F2289</f>
        <v>0</v>
      </c>
      <c r="H2289" s="2">
        <f>'Moving Avg'!G2289</f>
        <v>0</v>
      </c>
      <c r="I2289" s="2">
        <f>'Moving Avg'!H2289</f>
        <v>0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  <c r="M2289" s="8">
        <f t="shared" si="350"/>
        <v>50</v>
      </c>
      <c r="N2289" s="8">
        <f t="shared" si="351"/>
        <v>0</v>
      </c>
      <c r="O2289" s="8">
        <f t="shared" si="352"/>
        <v>0</v>
      </c>
      <c r="P2289" s="8">
        <f t="shared" si="353"/>
        <v>33</v>
      </c>
      <c r="Q2289" s="9">
        <f t="shared" si="354"/>
        <v>22.45</v>
      </c>
      <c r="R2289" s="9">
        <f t="shared" si="355"/>
        <v>18.25</v>
      </c>
      <c r="S2289" s="9">
        <f t="shared" si="356"/>
        <v>22.35</v>
      </c>
      <c r="T2289" s="9">
        <f t="shared" si="357"/>
        <v>20.75</v>
      </c>
      <c r="U2289" s="8">
        <f t="shared" si="358"/>
        <v>21.016666666666669</v>
      </c>
      <c r="V2289" s="8">
        <f t="shared" si="359"/>
        <v>20.950000000000003</v>
      </c>
    </row>
    <row r="2290" spans="1:22" ht="13.5" x14ac:dyDescent="0.25">
      <c r="A2290" s="3">
        <f>RSI!A2290</f>
        <v>0</v>
      </c>
      <c r="B2290" s="2">
        <f>RSI!B2290</f>
        <v>0</v>
      </c>
      <c r="C2290" s="2">
        <f>RSI!I2290</f>
        <v>6.11982603408876</v>
      </c>
      <c r="D2290" s="2">
        <f>MACD!E2290</f>
        <v>-3.1833006833057261E-43</v>
      </c>
      <c r="E2290" s="2">
        <f>MACD!F2290</f>
        <v>-4.6813245342731285E-43</v>
      </c>
      <c r="F2290" s="2">
        <f>'Moving Avg'!D2290</f>
        <v>0</v>
      </c>
      <c r="G2290" s="2">
        <f>'Moving Avg'!F2290</f>
        <v>0</v>
      </c>
      <c r="H2290" s="2">
        <f>'Moving Avg'!G2290</f>
        <v>0</v>
      </c>
      <c r="I2290" s="2">
        <f>'Moving Avg'!H2290</f>
        <v>0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  <c r="M2290" s="8">
        <f t="shared" si="350"/>
        <v>50</v>
      </c>
      <c r="N2290" s="8">
        <f t="shared" si="351"/>
        <v>0</v>
      </c>
      <c r="O2290" s="8">
        <f t="shared" si="352"/>
        <v>0</v>
      </c>
      <c r="P2290" s="8">
        <f t="shared" si="353"/>
        <v>33</v>
      </c>
      <c r="Q2290" s="9">
        <f t="shared" si="354"/>
        <v>22.45</v>
      </c>
      <c r="R2290" s="9">
        <f t="shared" si="355"/>
        <v>18.25</v>
      </c>
      <c r="S2290" s="9">
        <f t="shared" si="356"/>
        <v>22.35</v>
      </c>
      <c r="T2290" s="9">
        <f t="shared" si="357"/>
        <v>20.75</v>
      </c>
      <c r="U2290" s="8">
        <f t="shared" si="358"/>
        <v>21.016666666666669</v>
      </c>
      <c r="V2290" s="8">
        <f t="shared" si="359"/>
        <v>20.950000000000003</v>
      </c>
    </row>
    <row r="2291" spans="1:22" ht="13.5" x14ac:dyDescent="0.25">
      <c r="A2291" s="3">
        <f>RSI!A2291</f>
        <v>0</v>
      </c>
      <c r="B2291" s="2">
        <f>RSI!B2291</f>
        <v>0</v>
      </c>
      <c r="C2291" s="2">
        <f>RSI!I2291</f>
        <v>6.11982603408876</v>
      </c>
      <c r="D2291" s="2">
        <f>MACD!E2291</f>
        <v>-2.9475006326904873E-43</v>
      </c>
      <c r="E2291" s="2">
        <f>MACD!F2291</f>
        <v>-4.3345597539566003E-43</v>
      </c>
      <c r="F2291" s="2">
        <f>'Moving Avg'!D2291</f>
        <v>0</v>
      </c>
      <c r="G2291" s="2">
        <f>'Moving Avg'!F2291</f>
        <v>0</v>
      </c>
      <c r="H2291" s="2">
        <f>'Moving Avg'!G2291</f>
        <v>0</v>
      </c>
      <c r="I2291" s="2">
        <f>'Moving Avg'!H2291</f>
        <v>0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50</v>
      </c>
      <c r="N2291" s="8">
        <f t="shared" si="351"/>
        <v>0</v>
      </c>
      <c r="O2291" s="8">
        <f t="shared" si="352"/>
        <v>0</v>
      </c>
      <c r="P2291" s="8">
        <f t="shared" si="353"/>
        <v>33</v>
      </c>
      <c r="Q2291" s="9">
        <f t="shared" si="354"/>
        <v>22.45</v>
      </c>
      <c r="R2291" s="9">
        <f t="shared" si="355"/>
        <v>18.25</v>
      </c>
      <c r="S2291" s="9">
        <f t="shared" si="356"/>
        <v>22.35</v>
      </c>
      <c r="T2291" s="9">
        <f t="shared" si="357"/>
        <v>20.75</v>
      </c>
      <c r="U2291" s="8">
        <f t="shared" si="358"/>
        <v>21.016666666666669</v>
      </c>
      <c r="V2291" s="8">
        <f t="shared" si="359"/>
        <v>20.950000000000003</v>
      </c>
    </row>
    <row r="2292" spans="1:22" ht="13.5" x14ac:dyDescent="0.25">
      <c r="A2292" s="3">
        <f>RSI!A2292</f>
        <v>0</v>
      </c>
      <c r="B2292" s="2">
        <f>RSI!B2292</f>
        <v>0</v>
      </c>
      <c r="C2292" s="2">
        <f>RSI!I2292</f>
        <v>6.11982603408876</v>
      </c>
      <c r="D2292" s="2">
        <f>MACD!E2292</f>
        <v>-2.7291672524911919E-43</v>
      </c>
      <c r="E2292" s="2">
        <f>MACD!F2292</f>
        <v>-4.0134812536635188E-43</v>
      </c>
      <c r="F2292" s="2">
        <f>'Moving Avg'!D2292</f>
        <v>0</v>
      </c>
      <c r="G2292" s="2">
        <f>'Moving Avg'!F2292</f>
        <v>0</v>
      </c>
      <c r="H2292" s="2">
        <f>'Moving Avg'!G2292</f>
        <v>0</v>
      </c>
      <c r="I2292" s="2">
        <f>'Moving Avg'!H2292</f>
        <v>0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50</v>
      </c>
      <c r="N2292" s="8">
        <f t="shared" si="351"/>
        <v>0</v>
      </c>
      <c r="O2292" s="8">
        <f t="shared" si="352"/>
        <v>0</v>
      </c>
      <c r="P2292" s="8">
        <f t="shared" si="353"/>
        <v>33</v>
      </c>
      <c r="Q2292" s="9">
        <f t="shared" si="354"/>
        <v>22.45</v>
      </c>
      <c r="R2292" s="9">
        <f t="shared" si="355"/>
        <v>18.25</v>
      </c>
      <c r="S2292" s="9">
        <f t="shared" si="356"/>
        <v>22.35</v>
      </c>
      <c r="T2292" s="9">
        <f t="shared" si="357"/>
        <v>20.75</v>
      </c>
      <c r="U2292" s="8">
        <f t="shared" si="358"/>
        <v>21.016666666666669</v>
      </c>
      <c r="V2292" s="8">
        <f t="shared" si="359"/>
        <v>20.950000000000003</v>
      </c>
    </row>
    <row r="2293" spans="1:22" ht="13.5" x14ac:dyDescent="0.25">
      <c r="A2293" s="3">
        <f>RSI!A2293</f>
        <v>0</v>
      </c>
      <c r="B2293" s="2">
        <f>RSI!B2293</f>
        <v>0</v>
      </c>
      <c r="C2293" s="2">
        <f>RSI!I2293</f>
        <v>6.11982603408876</v>
      </c>
      <c r="D2293" s="2">
        <f>MACD!E2293</f>
        <v>-2.527006715269622E-43</v>
      </c>
      <c r="E2293" s="2">
        <f>MACD!F2293</f>
        <v>-3.7161863459847401E-43</v>
      </c>
      <c r="F2293" s="2">
        <f>'Moving Avg'!D2293</f>
        <v>0</v>
      </c>
      <c r="G2293" s="2">
        <f>'Moving Avg'!F2293</f>
        <v>0</v>
      </c>
      <c r="H2293" s="2">
        <f>'Moving Avg'!G2293</f>
        <v>0</v>
      </c>
      <c r="I2293" s="2">
        <f>'Moving Avg'!H2293</f>
        <v>0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50</v>
      </c>
      <c r="N2293" s="8">
        <f t="shared" si="351"/>
        <v>0</v>
      </c>
      <c r="O2293" s="8">
        <f t="shared" si="352"/>
        <v>0</v>
      </c>
      <c r="P2293" s="8">
        <f t="shared" si="353"/>
        <v>33</v>
      </c>
      <c r="Q2293" s="9">
        <f t="shared" si="354"/>
        <v>22.45</v>
      </c>
      <c r="R2293" s="9">
        <f t="shared" si="355"/>
        <v>18.25</v>
      </c>
      <c r="S2293" s="9">
        <f t="shared" si="356"/>
        <v>22.35</v>
      </c>
      <c r="T2293" s="9">
        <f t="shared" si="357"/>
        <v>20.75</v>
      </c>
      <c r="U2293" s="8">
        <f t="shared" si="358"/>
        <v>21.016666666666669</v>
      </c>
      <c r="V2293" s="8">
        <f t="shared" si="359"/>
        <v>20.950000000000003</v>
      </c>
    </row>
    <row r="2294" spans="1:22" ht="13.5" x14ac:dyDescent="0.25">
      <c r="A2294" s="3">
        <f>RSI!A2294</f>
        <v>0</v>
      </c>
      <c r="B2294" s="2">
        <f>RSI!B2294</f>
        <v>0</v>
      </c>
      <c r="C2294" s="2">
        <f>RSI!I2294</f>
        <v>6.11982603408876</v>
      </c>
      <c r="D2294" s="2">
        <f>MACD!E2294</f>
        <v>-2.3398210326570573E-43</v>
      </c>
      <c r="E2294" s="2">
        <f>MACD!F2294</f>
        <v>-3.4409132833192037E-43</v>
      </c>
      <c r="F2294" s="2">
        <f>'Moving Avg'!D2294</f>
        <v>0</v>
      </c>
      <c r="G2294" s="2">
        <f>'Moving Avg'!F2294</f>
        <v>0</v>
      </c>
      <c r="H2294" s="2">
        <f>'Moving Avg'!G2294</f>
        <v>0</v>
      </c>
      <c r="I2294" s="2">
        <f>'Moving Avg'!H2294</f>
        <v>0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50</v>
      </c>
      <c r="N2294" s="8">
        <f t="shared" si="351"/>
        <v>0</v>
      </c>
      <c r="O2294" s="8">
        <f t="shared" si="352"/>
        <v>0</v>
      </c>
      <c r="P2294" s="8">
        <f t="shared" si="353"/>
        <v>33</v>
      </c>
      <c r="Q2294" s="9">
        <f t="shared" si="354"/>
        <v>22.45</v>
      </c>
      <c r="R2294" s="9">
        <f t="shared" si="355"/>
        <v>18.25</v>
      </c>
      <c r="S2294" s="9">
        <f t="shared" si="356"/>
        <v>22.35</v>
      </c>
      <c r="T2294" s="9">
        <f t="shared" si="357"/>
        <v>20.75</v>
      </c>
      <c r="U2294" s="8">
        <f t="shared" si="358"/>
        <v>21.016666666666669</v>
      </c>
      <c r="V2294" s="8">
        <f t="shared" si="359"/>
        <v>20.950000000000003</v>
      </c>
    </row>
    <row r="2295" spans="1:22" ht="13.5" x14ac:dyDescent="0.25">
      <c r="A2295" s="3">
        <f>RSI!A2295</f>
        <v>0</v>
      </c>
      <c r="B2295" s="2">
        <f>RSI!B2295</f>
        <v>0</v>
      </c>
      <c r="C2295" s="2">
        <f>RSI!I2295</f>
        <v>6.11982603408876</v>
      </c>
      <c r="D2295" s="2">
        <f>MACD!E2295</f>
        <v>-2.1665009561639418E-43</v>
      </c>
      <c r="E2295" s="2">
        <f>MACD!F2295</f>
        <v>-3.1860308178881516E-43</v>
      </c>
      <c r="F2295" s="2">
        <f>'Moving Avg'!D2295</f>
        <v>0</v>
      </c>
      <c r="G2295" s="2">
        <f>'Moving Avg'!F2295</f>
        <v>0</v>
      </c>
      <c r="H2295" s="2">
        <f>'Moving Avg'!G2295</f>
        <v>0</v>
      </c>
      <c r="I2295" s="2">
        <f>'Moving Avg'!H2295</f>
        <v>0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50</v>
      </c>
      <c r="N2295" s="8">
        <f t="shared" si="351"/>
        <v>0</v>
      </c>
      <c r="O2295" s="8">
        <f t="shared" si="352"/>
        <v>0</v>
      </c>
      <c r="P2295" s="8">
        <f t="shared" si="353"/>
        <v>33</v>
      </c>
      <c r="Q2295" s="9">
        <f t="shared" si="354"/>
        <v>22.45</v>
      </c>
      <c r="R2295" s="9">
        <f t="shared" si="355"/>
        <v>18.25</v>
      </c>
      <c r="S2295" s="9">
        <f t="shared" si="356"/>
        <v>22.35</v>
      </c>
      <c r="T2295" s="9">
        <f t="shared" si="357"/>
        <v>20.75</v>
      </c>
      <c r="U2295" s="8">
        <f t="shared" si="358"/>
        <v>21.016666666666669</v>
      </c>
      <c r="V2295" s="8">
        <f t="shared" si="359"/>
        <v>20.950000000000003</v>
      </c>
    </row>
    <row r="2296" spans="1:22" ht="13.5" x14ac:dyDescent="0.25">
      <c r="A2296" s="3">
        <f>RSI!A2296</f>
        <v>0</v>
      </c>
      <c r="B2296" s="2">
        <f>RSI!B2296</f>
        <v>0</v>
      </c>
      <c r="C2296" s="2">
        <f>RSI!I2296</f>
        <v>6.11982603408876</v>
      </c>
      <c r="D2296" s="2">
        <f>MACD!E2296</f>
        <v>-2.0060194038555018E-43</v>
      </c>
      <c r="E2296" s="2">
        <f>MACD!F2296</f>
        <v>-2.9500285350816217E-43</v>
      </c>
      <c r="F2296" s="2">
        <f>'Moving Avg'!D2296</f>
        <v>0</v>
      </c>
      <c r="G2296" s="2">
        <f>'Moving Avg'!F2296</f>
        <v>0</v>
      </c>
      <c r="H2296" s="2">
        <f>'Moving Avg'!G2296</f>
        <v>0</v>
      </c>
      <c r="I2296" s="2">
        <f>'Moving Avg'!H2296</f>
        <v>0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50</v>
      </c>
      <c r="N2296" s="8">
        <f t="shared" si="351"/>
        <v>0</v>
      </c>
      <c r="O2296" s="8">
        <f t="shared" si="352"/>
        <v>0</v>
      </c>
      <c r="P2296" s="8">
        <f t="shared" si="353"/>
        <v>33</v>
      </c>
      <c r="Q2296" s="9">
        <f t="shared" si="354"/>
        <v>22.45</v>
      </c>
      <c r="R2296" s="9">
        <f t="shared" si="355"/>
        <v>18.25</v>
      </c>
      <c r="S2296" s="9">
        <f t="shared" si="356"/>
        <v>22.35</v>
      </c>
      <c r="T2296" s="9">
        <f t="shared" si="357"/>
        <v>20.75</v>
      </c>
      <c r="U2296" s="8">
        <f t="shared" si="358"/>
        <v>21.016666666666669</v>
      </c>
      <c r="V2296" s="8">
        <f t="shared" si="359"/>
        <v>20.950000000000003</v>
      </c>
    </row>
    <row r="2297" spans="1:22" ht="13.5" x14ac:dyDescent="0.25">
      <c r="A2297" s="3">
        <f>RSI!A2297</f>
        <v>0</v>
      </c>
      <c r="B2297" s="2">
        <f>RSI!B2297</f>
        <v>0</v>
      </c>
      <c r="C2297" s="2">
        <f>RSI!I2297</f>
        <v>6.11982603408876</v>
      </c>
      <c r="D2297" s="2">
        <f>MACD!E2297</f>
        <v>-1.8574253739402794E-43</v>
      </c>
      <c r="E2297" s="2">
        <f>MACD!F2297</f>
        <v>-2.7315079028533534E-43</v>
      </c>
      <c r="F2297" s="2">
        <f>'Moving Avg'!D2297</f>
        <v>0</v>
      </c>
      <c r="G2297" s="2">
        <f>'Moving Avg'!F2297</f>
        <v>0</v>
      </c>
      <c r="H2297" s="2">
        <f>'Moving Avg'!G2297</f>
        <v>0</v>
      </c>
      <c r="I2297" s="2">
        <f>'Moving Avg'!H2297</f>
        <v>0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50</v>
      </c>
      <c r="N2297" s="8">
        <f t="shared" si="351"/>
        <v>0</v>
      </c>
      <c r="O2297" s="8">
        <f t="shared" si="352"/>
        <v>0</v>
      </c>
      <c r="P2297" s="8">
        <f t="shared" si="353"/>
        <v>33</v>
      </c>
      <c r="Q2297" s="9">
        <f t="shared" si="354"/>
        <v>22.45</v>
      </c>
      <c r="R2297" s="9">
        <f t="shared" si="355"/>
        <v>18.25</v>
      </c>
      <c r="S2297" s="9">
        <f t="shared" si="356"/>
        <v>22.35</v>
      </c>
      <c r="T2297" s="9">
        <f t="shared" si="357"/>
        <v>20.75</v>
      </c>
      <c r="U2297" s="8">
        <f t="shared" si="358"/>
        <v>21.016666666666669</v>
      </c>
      <c r="V2297" s="8">
        <f t="shared" si="359"/>
        <v>20.950000000000003</v>
      </c>
    </row>
    <row r="2298" spans="1:22" ht="13.5" x14ac:dyDescent="0.25">
      <c r="A2298" s="3">
        <f>RSI!A2298</f>
        <v>0</v>
      </c>
      <c r="B2298" s="2">
        <f>RSI!B2298</f>
        <v>0</v>
      </c>
      <c r="C2298" s="2">
        <f>RSI!I2298</f>
        <v>6.11982603408876</v>
      </c>
      <c r="D2298" s="2">
        <f>MACD!E2298</f>
        <v>-1.7198383092039624E-43</v>
      </c>
      <c r="E2298" s="2">
        <f>MACD!F2298</f>
        <v>-2.5291739841234753E-43</v>
      </c>
      <c r="F2298" s="2">
        <f>'Moving Avg'!D2298</f>
        <v>0</v>
      </c>
      <c r="G2298" s="2">
        <f>'Moving Avg'!F2298</f>
        <v>0</v>
      </c>
      <c r="H2298" s="2">
        <f>'Moving Avg'!G2298</f>
        <v>0</v>
      </c>
      <c r="I2298" s="2">
        <f>'Moving Avg'!H2298</f>
        <v>0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50</v>
      </c>
      <c r="N2298" s="8">
        <f t="shared" si="351"/>
        <v>0</v>
      </c>
      <c r="O2298" s="8">
        <f t="shared" si="352"/>
        <v>0</v>
      </c>
      <c r="P2298" s="8">
        <f t="shared" si="353"/>
        <v>33</v>
      </c>
      <c r="Q2298" s="9">
        <f t="shared" si="354"/>
        <v>22.45</v>
      </c>
      <c r="R2298" s="9">
        <f t="shared" si="355"/>
        <v>18.25</v>
      </c>
      <c r="S2298" s="9">
        <f t="shared" si="356"/>
        <v>22.35</v>
      </c>
      <c r="T2298" s="9">
        <f t="shared" si="357"/>
        <v>20.75</v>
      </c>
      <c r="U2298" s="8">
        <f t="shared" si="358"/>
        <v>21.016666666666669</v>
      </c>
      <c r="V2298" s="8">
        <f t="shared" si="359"/>
        <v>20.950000000000003</v>
      </c>
    </row>
    <row r="2299" spans="1:22" ht="13.5" x14ac:dyDescent="0.25">
      <c r="A2299" s="3">
        <f>RSI!A2299</f>
        <v>0</v>
      </c>
      <c r="B2299" s="2">
        <f>RSI!B2299</f>
        <v>0</v>
      </c>
      <c r="C2299" s="2">
        <f>RSI!I2299</f>
        <v>6.11982603408876</v>
      </c>
      <c r="D2299" s="2">
        <f>MACD!E2299</f>
        <v>-1.5924428788925578E-43</v>
      </c>
      <c r="E2299" s="2">
        <f>MACD!F2299</f>
        <v>-2.3418277630772919E-43</v>
      </c>
      <c r="F2299" s="2">
        <f>'Moving Avg'!D2299</f>
        <v>0</v>
      </c>
      <c r="G2299" s="2">
        <f>'Moving Avg'!F2299</f>
        <v>0</v>
      </c>
      <c r="H2299" s="2">
        <f>'Moving Avg'!G2299</f>
        <v>0</v>
      </c>
      <c r="I2299" s="2">
        <f>'Moving Avg'!H2299</f>
        <v>0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50</v>
      </c>
      <c r="N2299" s="8">
        <f t="shared" si="351"/>
        <v>0</v>
      </c>
      <c r="O2299" s="8">
        <f t="shared" si="352"/>
        <v>0</v>
      </c>
      <c r="P2299" s="8">
        <f t="shared" si="353"/>
        <v>33</v>
      </c>
      <c r="Q2299" s="9">
        <f t="shared" si="354"/>
        <v>22.45</v>
      </c>
      <c r="R2299" s="9">
        <f t="shared" si="355"/>
        <v>18.25</v>
      </c>
      <c r="S2299" s="9">
        <f t="shared" si="356"/>
        <v>22.35</v>
      </c>
      <c r="T2299" s="9">
        <f t="shared" si="357"/>
        <v>20.75</v>
      </c>
      <c r="U2299" s="8">
        <f t="shared" si="358"/>
        <v>21.016666666666669</v>
      </c>
      <c r="V2299" s="8">
        <f t="shared" si="359"/>
        <v>20.950000000000003</v>
      </c>
    </row>
    <row r="2300" spans="1:22" ht="13.5" x14ac:dyDescent="0.25">
      <c r="A2300" s="3">
        <f>RSI!A2300</f>
        <v>0</v>
      </c>
      <c r="B2300" s="2">
        <f>RSI!B2300</f>
        <v>0</v>
      </c>
      <c r="C2300" s="2">
        <f>RSI!I2300</f>
        <v>6.11982603408876</v>
      </c>
      <c r="D2300" s="2">
        <f>MACD!E2300</f>
        <v>-1.4744841471227386E-43</v>
      </c>
      <c r="E2300" s="2">
        <f>MACD!F2300</f>
        <v>-2.1683590398863811E-43</v>
      </c>
      <c r="F2300" s="2">
        <f>'Moving Avg'!D2300</f>
        <v>0</v>
      </c>
      <c r="G2300" s="2">
        <f>'Moving Avg'!F2300</f>
        <v>0</v>
      </c>
      <c r="H2300" s="2">
        <f>'Moving Avg'!G2300</f>
        <v>0</v>
      </c>
      <c r="I2300" s="2">
        <f>'Moving Avg'!H2300</f>
        <v>0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  <c r="M2300" s="8">
        <f t="shared" si="350"/>
        <v>50</v>
      </c>
      <c r="N2300" s="8">
        <f t="shared" si="351"/>
        <v>0</v>
      </c>
      <c r="O2300" s="8">
        <f t="shared" si="352"/>
        <v>0</v>
      </c>
      <c r="P2300" s="8">
        <f t="shared" si="353"/>
        <v>33</v>
      </c>
      <c r="Q2300" s="9">
        <f t="shared" si="354"/>
        <v>22.45</v>
      </c>
      <c r="R2300" s="9">
        <f t="shared" si="355"/>
        <v>18.25</v>
      </c>
      <c r="S2300" s="9">
        <f t="shared" si="356"/>
        <v>22.35</v>
      </c>
      <c r="T2300" s="9">
        <f t="shared" si="357"/>
        <v>20.75</v>
      </c>
      <c r="U2300" s="8">
        <f t="shared" si="358"/>
        <v>21.016666666666669</v>
      </c>
      <c r="V2300" s="8">
        <f t="shared" si="359"/>
        <v>20.950000000000003</v>
      </c>
    </row>
    <row r="2301" spans="1:22" ht="13.5" x14ac:dyDescent="0.25">
      <c r="A2301" s="3">
        <f>RSI!A2301</f>
        <v>0</v>
      </c>
      <c r="B2301" s="2">
        <f>RSI!B2301</f>
        <v>0</v>
      </c>
      <c r="C2301" s="2">
        <f>RSI!I2301</f>
        <v>6.11982603408876</v>
      </c>
      <c r="D2301" s="2">
        <f>MACD!E2301</f>
        <v>-1.365263099187721E-43</v>
      </c>
      <c r="E2301" s="2">
        <f>MACD!F2301</f>
        <v>-2.007739851746649E-43</v>
      </c>
      <c r="F2301" s="2">
        <f>'Moving Avg'!D2301</f>
        <v>0</v>
      </c>
      <c r="G2301" s="2">
        <f>'Moving Avg'!F2301</f>
        <v>0</v>
      </c>
      <c r="H2301" s="2">
        <f>'Moving Avg'!G2301</f>
        <v>0</v>
      </c>
      <c r="I2301" s="2">
        <f>'Moving Avg'!H2301</f>
        <v>0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50</v>
      </c>
      <c r="N2301" s="8">
        <f t="shared" si="351"/>
        <v>0</v>
      </c>
      <c r="O2301" s="8">
        <f t="shared" si="352"/>
        <v>0</v>
      </c>
      <c r="P2301" s="8">
        <f t="shared" si="353"/>
        <v>33</v>
      </c>
      <c r="Q2301" s="9">
        <f t="shared" si="354"/>
        <v>22.45</v>
      </c>
      <c r="R2301" s="9">
        <f t="shared" si="355"/>
        <v>18.25</v>
      </c>
      <c r="S2301" s="9">
        <f t="shared" si="356"/>
        <v>22.35</v>
      </c>
      <c r="T2301" s="9">
        <f t="shared" si="357"/>
        <v>20.75</v>
      </c>
      <c r="U2301" s="8">
        <f t="shared" si="358"/>
        <v>21.016666666666669</v>
      </c>
      <c r="V2301" s="8">
        <f t="shared" si="359"/>
        <v>20.950000000000003</v>
      </c>
    </row>
    <row r="2302" spans="1:22" ht="13.5" x14ac:dyDescent="0.25">
      <c r="A2302" s="3">
        <f>RSI!A2302</f>
        <v>0</v>
      </c>
      <c r="B2302" s="2">
        <f>RSI!B2302</f>
        <v>0</v>
      </c>
      <c r="C2302" s="2">
        <f>RSI!I2302</f>
        <v>6.11982603408876</v>
      </c>
      <c r="D2302" s="2">
        <f>MACD!E2302</f>
        <v>-1.2641324992478898E-43</v>
      </c>
      <c r="E2302" s="2">
        <f>MACD!F2302</f>
        <v>-1.859018381246897E-43</v>
      </c>
      <c r="F2302" s="2">
        <f>'Moving Avg'!D2302</f>
        <v>0</v>
      </c>
      <c r="G2302" s="2">
        <f>'Moving Avg'!F2302</f>
        <v>0</v>
      </c>
      <c r="H2302" s="2">
        <f>'Moving Avg'!G2302</f>
        <v>0</v>
      </c>
      <c r="I2302" s="2">
        <f>'Moving Avg'!H2302</f>
        <v>0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50</v>
      </c>
      <c r="N2302" s="8">
        <f t="shared" si="351"/>
        <v>0</v>
      </c>
      <c r="O2302" s="8">
        <f t="shared" si="352"/>
        <v>0</v>
      </c>
      <c r="P2302" s="8">
        <f t="shared" si="353"/>
        <v>33</v>
      </c>
      <c r="Q2302" s="9">
        <f t="shared" si="354"/>
        <v>22.45</v>
      </c>
      <c r="R2302" s="9">
        <f t="shared" si="355"/>
        <v>18.25</v>
      </c>
      <c r="S2302" s="9">
        <f t="shared" si="356"/>
        <v>22.35</v>
      </c>
      <c r="T2302" s="9">
        <f t="shared" si="357"/>
        <v>20.75</v>
      </c>
      <c r="U2302" s="8">
        <f t="shared" si="358"/>
        <v>21.016666666666669</v>
      </c>
      <c r="V2302" s="8">
        <f t="shared" si="359"/>
        <v>20.950000000000003</v>
      </c>
    </row>
    <row r="2303" spans="1:22" ht="13.5" x14ac:dyDescent="0.25">
      <c r="A2303" s="3">
        <f>RSI!A2303</f>
        <v>0</v>
      </c>
      <c r="B2303" s="2">
        <f>RSI!B2303</f>
        <v>0</v>
      </c>
      <c r="C2303" s="2">
        <f>RSI!I2303</f>
        <v>6.11982603408876</v>
      </c>
      <c r="D2303" s="2">
        <f>MACD!E2303</f>
        <v>-1.1704930548591573E-43</v>
      </c>
      <c r="E2303" s="2">
        <f>MACD!F2303</f>
        <v>-1.7213133159693492E-43</v>
      </c>
      <c r="F2303" s="2">
        <f>'Moving Avg'!D2303</f>
        <v>0</v>
      </c>
      <c r="G2303" s="2">
        <f>'Moving Avg'!F2303</f>
        <v>0</v>
      </c>
      <c r="H2303" s="2">
        <f>'Moving Avg'!G2303</f>
        <v>0</v>
      </c>
      <c r="I2303" s="2">
        <f>'Moving Avg'!H2303</f>
        <v>0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50</v>
      </c>
      <c r="N2303" s="8">
        <f t="shared" si="351"/>
        <v>0</v>
      </c>
      <c r="O2303" s="8">
        <f t="shared" si="352"/>
        <v>0</v>
      </c>
      <c r="P2303" s="8">
        <f t="shared" si="353"/>
        <v>33</v>
      </c>
      <c r="Q2303" s="9">
        <f t="shared" si="354"/>
        <v>22.45</v>
      </c>
      <c r="R2303" s="9">
        <f t="shared" si="355"/>
        <v>18.25</v>
      </c>
      <c r="S2303" s="9">
        <f t="shared" si="356"/>
        <v>22.35</v>
      </c>
      <c r="T2303" s="9">
        <f t="shared" si="357"/>
        <v>20.75</v>
      </c>
      <c r="U2303" s="8">
        <f t="shared" si="358"/>
        <v>21.016666666666669</v>
      </c>
      <c r="V2303" s="8">
        <f t="shared" si="359"/>
        <v>20.950000000000003</v>
      </c>
    </row>
    <row r="2304" spans="1:22" ht="13.5" x14ac:dyDescent="0.25">
      <c r="A2304" s="3">
        <f>RSI!A2304</f>
        <v>0</v>
      </c>
      <c r="B2304" s="2">
        <f>RSI!B2304</f>
        <v>0</v>
      </c>
      <c r="C2304" s="2">
        <f>RSI!I2304</f>
        <v>6.11982603408876</v>
      </c>
      <c r="D2304" s="2">
        <f>MACD!E2304</f>
        <v>-1.0837898656103308E-43</v>
      </c>
      <c r="E2304" s="2">
        <f>MACD!F2304</f>
        <v>-1.5938086258975457E-43</v>
      </c>
      <c r="F2304" s="2">
        <f>'Moving Avg'!D2304</f>
        <v>0</v>
      </c>
      <c r="G2304" s="2">
        <f>'Moving Avg'!F2304</f>
        <v>0</v>
      </c>
      <c r="H2304" s="2">
        <f>'Moving Avg'!G2304</f>
        <v>0</v>
      </c>
      <c r="I2304" s="2">
        <f>'Moving Avg'!H2304</f>
        <v>0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50</v>
      </c>
      <c r="N2304" s="8">
        <f t="shared" si="351"/>
        <v>0</v>
      </c>
      <c r="O2304" s="8">
        <f t="shared" si="352"/>
        <v>0</v>
      </c>
      <c r="P2304" s="8">
        <f t="shared" si="353"/>
        <v>33</v>
      </c>
      <c r="Q2304" s="9">
        <f t="shared" si="354"/>
        <v>22.45</v>
      </c>
      <c r="R2304" s="9">
        <f t="shared" si="355"/>
        <v>18.25</v>
      </c>
      <c r="S2304" s="9">
        <f t="shared" si="356"/>
        <v>22.35</v>
      </c>
      <c r="T2304" s="9">
        <f t="shared" si="357"/>
        <v>20.75</v>
      </c>
      <c r="U2304" s="8">
        <f t="shared" si="358"/>
        <v>21.016666666666669</v>
      </c>
      <c r="V2304" s="8">
        <f t="shared" si="359"/>
        <v>20.950000000000003</v>
      </c>
    </row>
    <row r="2305" spans="1:22" ht="13.5" x14ac:dyDescent="0.25">
      <c r="A2305" s="3">
        <f>RSI!A2305</f>
        <v>0</v>
      </c>
      <c r="B2305" s="2">
        <f>RSI!B2305</f>
        <v>0</v>
      </c>
      <c r="C2305" s="2">
        <f>RSI!I2305</f>
        <v>6.11982603408876</v>
      </c>
      <c r="D2305" s="2">
        <f>MACD!E2305</f>
        <v>-1.0035091348243804E-43</v>
      </c>
      <c r="E2305" s="2">
        <f>MACD!F2305</f>
        <v>-1.4757487276829127E-43</v>
      </c>
      <c r="F2305" s="2">
        <f>'Moving Avg'!D2305</f>
        <v>0</v>
      </c>
      <c r="G2305" s="2">
        <f>'Moving Avg'!F2305</f>
        <v>0</v>
      </c>
      <c r="H2305" s="2">
        <f>'Moving Avg'!G2305</f>
        <v>0</v>
      </c>
      <c r="I2305" s="2">
        <f>'Moving Avg'!H2305</f>
        <v>0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  <c r="M2305" s="8">
        <f t="shared" si="350"/>
        <v>50</v>
      </c>
      <c r="N2305" s="8">
        <f t="shared" si="351"/>
        <v>0</v>
      </c>
      <c r="O2305" s="8">
        <f t="shared" si="352"/>
        <v>0</v>
      </c>
      <c r="P2305" s="8">
        <f t="shared" si="353"/>
        <v>33</v>
      </c>
      <c r="Q2305" s="9">
        <f t="shared" si="354"/>
        <v>22.45</v>
      </c>
      <c r="R2305" s="9">
        <f t="shared" si="355"/>
        <v>18.25</v>
      </c>
      <c r="S2305" s="9">
        <f t="shared" si="356"/>
        <v>22.35</v>
      </c>
      <c r="T2305" s="9">
        <f t="shared" si="357"/>
        <v>20.75</v>
      </c>
      <c r="U2305" s="8">
        <f t="shared" si="358"/>
        <v>21.016666666666669</v>
      </c>
      <c r="V2305" s="8">
        <f t="shared" si="359"/>
        <v>20.950000000000003</v>
      </c>
    </row>
    <row r="2306" spans="1:22" ht="13.5" x14ac:dyDescent="0.25">
      <c r="A2306" s="3">
        <f>RSI!A2306</f>
        <v>0</v>
      </c>
      <c r="B2306" s="2">
        <f>RSI!B2306</f>
        <v>0</v>
      </c>
      <c r="C2306" s="2">
        <f>RSI!I2306</f>
        <v>6.11982603408876</v>
      </c>
      <c r="D2306" s="2">
        <f>MACD!E2306</f>
        <v>-9.2917512483738936E-44</v>
      </c>
      <c r="E2306" s="2">
        <f>MACD!F2306</f>
        <v>-1.3664340071138082E-43</v>
      </c>
      <c r="F2306" s="2">
        <f>'Moving Avg'!D2306</f>
        <v>0</v>
      </c>
      <c r="G2306" s="2">
        <f>'Moving Avg'!F2306</f>
        <v>0</v>
      </c>
      <c r="H2306" s="2">
        <f>'Moving Avg'!G2306</f>
        <v>0</v>
      </c>
      <c r="I2306" s="2">
        <f>'Moving Avg'!H2306</f>
        <v>0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50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22.45</v>
      </c>
      <c r="R2306" s="9">
        <f t="shared" si="355"/>
        <v>18.25</v>
      </c>
      <c r="S2306" s="9">
        <f t="shared" si="356"/>
        <v>22.35</v>
      </c>
      <c r="T2306" s="9">
        <f t="shared" si="357"/>
        <v>20.75</v>
      </c>
      <c r="U2306" s="8">
        <f t="shared" si="358"/>
        <v>21.016666666666669</v>
      </c>
      <c r="V2306" s="8">
        <f t="shared" si="359"/>
        <v>20.950000000000003</v>
      </c>
    </row>
    <row r="2307" spans="1:22" ht="13.5" x14ac:dyDescent="0.25">
      <c r="A2307" s="3">
        <f>RSI!A2307</f>
        <v>0</v>
      </c>
      <c r="B2307" s="2">
        <f>RSI!B2307</f>
        <v>0</v>
      </c>
      <c r="C2307" s="2">
        <f>RSI!I2307</f>
        <v>6.11982603408876</v>
      </c>
      <c r="D2307" s="2">
        <f>MACD!E2307</f>
        <v>-8.603473378123976E-44</v>
      </c>
      <c r="E2307" s="2">
        <f>MACD!F2307</f>
        <v>-1.2652166732535262E-43</v>
      </c>
      <c r="F2307" s="2">
        <f>'Moving Avg'!D2307</f>
        <v>0</v>
      </c>
      <c r="G2307" s="2">
        <f>'Moving Avg'!F2307</f>
        <v>0</v>
      </c>
      <c r="H2307" s="2">
        <f>'Moving Avg'!G2307</f>
        <v>0</v>
      </c>
      <c r="I2307" s="2">
        <f>'Moving Avg'!H2307</f>
        <v>0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  <c r="M2307" s="8">
        <f t="shared" si="360"/>
        <v>50</v>
      </c>
      <c r="N2307" s="8">
        <f t="shared" si="361"/>
        <v>0</v>
      </c>
      <c r="O2307" s="8">
        <f t="shared" si="362"/>
        <v>0</v>
      </c>
      <c r="P2307" s="8">
        <f t="shared" si="363"/>
        <v>33</v>
      </c>
      <c r="Q2307" s="9">
        <f t="shared" ref="Q2307:Q2370" si="364">0.35*M2307+N2307*0.35+O2307*0.15+P2307*0.15</f>
        <v>22.45</v>
      </c>
      <c r="R2307" s="9">
        <f t="shared" ref="R2307:R2370" si="365">M2307*0.2+N2307*0.2+O2307*0.35+P2307*0.25</f>
        <v>18.25</v>
      </c>
      <c r="S2307" s="9">
        <f t="shared" ref="S2307:S2370" si="366">M2307*0.15+N2307*0.15+O2307*0.25+P2307*0.45</f>
        <v>22.35</v>
      </c>
      <c r="T2307" s="9">
        <f t="shared" ref="T2307:T2370" si="367">0.25*SUM(M2307:P2307)</f>
        <v>20.75</v>
      </c>
      <c r="U2307" s="8">
        <f t="shared" ref="U2307:U2370" si="368">SUM(Q2307:S2307)/3</f>
        <v>21.016666666666669</v>
      </c>
      <c r="V2307" s="8">
        <f t="shared" ref="V2307:V2370" si="369">SUM(Q2307:T2307)/4</f>
        <v>20.950000000000003</v>
      </c>
    </row>
    <row r="2308" spans="1:22" ht="13.5" x14ac:dyDescent="0.25">
      <c r="A2308" s="3">
        <f>RSI!A2308</f>
        <v>0</v>
      </c>
      <c r="B2308" s="2">
        <f>RSI!B2308</f>
        <v>0</v>
      </c>
      <c r="C2308" s="2">
        <f>RSI!I2308</f>
        <v>6.11982603408876</v>
      </c>
      <c r="D2308" s="2">
        <f>MACD!E2308</f>
        <v>-7.9661790538184967E-44</v>
      </c>
      <c r="E2308" s="2">
        <f>MACD!F2308</f>
        <v>-1.1714969196791911E-43</v>
      </c>
      <c r="F2308" s="2">
        <f>'Moving Avg'!D2308</f>
        <v>0</v>
      </c>
      <c r="G2308" s="2">
        <f>'Moving Avg'!F2308</f>
        <v>0</v>
      </c>
      <c r="H2308" s="2">
        <f>'Moving Avg'!G2308</f>
        <v>0</v>
      </c>
      <c r="I2308" s="2">
        <f>'Moving Avg'!H2308</f>
        <v>0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  <c r="M2308" s="8">
        <f t="shared" si="360"/>
        <v>50</v>
      </c>
      <c r="N2308" s="8">
        <f t="shared" si="361"/>
        <v>0</v>
      </c>
      <c r="O2308" s="8">
        <f t="shared" si="362"/>
        <v>0</v>
      </c>
      <c r="P2308" s="8">
        <f t="shared" si="363"/>
        <v>33</v>
      </c>
      <c r="Q2308" s="9">
        <f t="shared" si="364"/>
        <v>22.45</v>
      </c>
      <c r="R2308" s="9">
        <f t="shared" si="365"/>
        <v>18.25</v>
      </c>
      <c r="S2308" s="9">
        <f t="shared" si="366"/>
        <v>22.35</v>
      </c>
      <c r="T2308" s="9">
        <f t="shared" si="367"/>
        <v>20.75</v>
      </c>
      <c r="U2308" s="8">
        <f t="shared" si="368"/>
        <v>21.016666666666669</v>
      </c>
      <c r="V2308" s="8">
        <f t="shared" si="369"/>
        <v>20.950000000000003</v>
      </c>
    </row>
    <row r="2309" spans="1:22" ht="13.5" x14ac:dyDescent="0.25">
      <c r="A2309" s="3">
        <f>RSI!A2309</f>
        <v>0</v>
      </c>
      <c r="B2309" s="2">
        <f>RSI!B2309</f>
        <v>0</v>
      </c>
      <c r="C2309" s="2">
        <f>RSI!I2309</f>
        <v>6.11982603408876</v>
      </c>
      <c r="D2309" s="2">
        <f>MACD!E2309</f>
        <v>-7.3760917164986077E-44</v>
      </c>
      <c r="E2309" s="2">
        <f>MACD!F2309</f>
        <v>-1.0847193700733251E-43</v>
      </c>
      <c r="F2309" s="2">
        <f>'Moving Avg'!D2309</f>
        <v>0</v>
      </c>
      <c r="G2309" s="2">
        <f>'Moving Avg'!F2309</f>
        <v>0</v>
      </c>
      <c r="H2309" s="2">
        <f>'Moving Avg'!G2309</f>
        <v>0</v>
      </c>
      <c r="I2309" s="2">
        <f>'Moving Avg'!H2309</f>
        <v>0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50</v>
      </c>
      <c r="N2309" s="8">
        <f t="shared" si="361"/>
        <v>0</v>
      </c>
      <c r="O2309" s="8">
        <f t="shared" si="362"/>
        <v>0</v>
      </c>
      <c r="P2309" s="8">
        <f t="shared" si="363"/>
        <v>33</v>
      </c>
      <c r="Q2309" s="9">
        <f t="shared" si="364"/>
        <v>22.45</v>
      </c>
      <c r="R2309" s="9">
        <f t="shared" si="365"/>
        <v>18.25</v>
      </c>
      <c r="S2309" s="9">
        <f t="shared" si="366"/>
        <v>22.35</v>
      </c>
      <c r="T2309" s="9">
        <f t="shared" si="367"/>
        <v>20.75</v>
      </c>
      <c r="U2309" s="8">
        <f t="shared" si="368"/>
        <v>21.016666666666669</v>
      </c>
      <c r="V2309" s="8">
        <f t="shared" si="369"/>
        <v>20.950000000000003</v>
      </c>
    </row>
    <row r="2310" spans="1:22" ht="13.5" x14ac:dyDescent="0.25">
      <c r="A2310" s="3">
        <f>RSI!A2310</f>
        <v>0</v>
      </c>
      <c r="B2310" s="2">
        <f>RSI!B2310</f>
        <v>0</v>
      </c>
      <c r="C2310" s="2">
        <f>RSI!I2310</f>
        <v>6.11982603408876</v>
      </c>
      <c r="D2310" s="2">
        <f>MACD!E2310</f>
        <v>-6.8297145523135258E-44</v>
      </c>
      <c r="E2310" s="2">
        <f>MACD!F2310</f>
        <v>-1.0043697871049306E-43</v>
      </c>
      <c r="F2310" s="2">
        <f>'Moving Avg'!D2310</f>
        <v>0</v>
      </c>
      <c r="G2310" s="2">
        <f>'Moving Avg'!F2310</f>
        <v>0</v>
      </c>
      <c r="H2310" s="2">
        <f>'Moving Avg'!G2310</f>
        <v>0</v>
      </c>
      <c r="I2310" s="2">
        <f>'Moving Avg'!H2310</f>
        <v>0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50</v>
      </c>
      <c r="N2310" s="8">
        <f t="shared" si="361"/>
        <v>0</v>
      </c>
      <c r="O2310" s="8">
        <f t="shared" si="362"/>
        <v>0</v>
      </c>
      <c r="P2310" s="8">
        <f t="shared" si="363"/>
        <v>33</v>
      </c>
      <c r="Q2310" s="9">
        <f t="shared" si="364"/>
        <v>22.45</v>
      </c>
      <c r="R2310" s="9">
        <f t="shared" si="365"/>
        <v>18.25</v>
      </c>
      <c r="S2310" s="9">
        <f t="shared" si="366"/>
        <v>22.35</v>
      </c>
      <c r="T2310" s="9">
        <f t="shared" si="367"/>
        <v>20.75</v>
      </c>
      <c r="U2310" s="8">
        <f t="shared" si="368"/>
        <v>21.016666666666669</v>
      </c>
      <c r="V2310" s="8">
        <f t="shared" si="369"/>
        <v>20.950000000000003</v>
      </c>
    </row>
    <row r="2311" spans="1:22" ht="13.5" x14ac:dyDescent="0.25">
      <c r="A2311" s="3">
        <f>RSI!A2311</f>
        <v>0</v>
      </c>
      <c r="B2311" s="2">
        <f>RSI!B2311</f>
        <v>0</v>
      </c>
      <c r="C2311" s="2">
        <f>RSI!I2311</f>
        <v>6.11982603408876</v>
      </c>
      <c r="D2311" s="2">
        <f>MACD!E2311</f>
        <v>-6.3238097706606717E-44</v>
      </c>
      <c r="E2311" s="2">
        <f>MACD!F2311</f>
        <v>-9.2997202509715799E-44</v>
      </c>
      <c r="F2311" s="2">
        <f>'Moving Avg'!D2311</f>
        <v>0</v>
      </c>
      <c r="G2311" s="2">
        <f>'Moving Avg'!F2311</f>
        <v>0</v>
      </c>
      <c r="H2311" s="2">
        <f>'Moving Avg'!G2311</f>
        <v>0</v>
      </c>
      <c r="I2311" s="2">
        <f>'Moving Avg'!H2311</f>
        <v>0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50</v>
      </c>
      <c r="N2311" s="8">
        <f t="shared" si="361"/>
        <v>0</v>
      </c>
      <c r="O2311" s="8">
        <f t="shared" si="362"/>
        <v>0</v>
      </c>
      <c r="P2311" s="8">
        <f t="shared" si="363"/>
        <v>33</v>
      </c>
      <c r="Q2311" s="9">
        <f t="shared" si="364"/>
        <v>22.45</v>
      </c>
      <c r="R2311" s="9">
        <f t="shared" si="365"/>
        <v>18.25</v>
      </c>
      <c r="S2311" s="9">
        <f t="shared" si="366"/>
        <v>22.35</v>
      </c>
      <c r="T2311" s="9">
        <f t="shared" si="367"/>
        <v>20.75</v>
      </c>
      <c r="U2311" s="8">
        <f t="shared" si="368"/>
        <v>21.016666666666669</v>
      </c>
      <c r="V2311" s="8">
        <f t="shared" si="369"/>
        <v>20.950000000000003</v>
      </c>
    </row>
    <row r="2312" spans="1:22" ht="13.5" x14ac:dyDescent="0.25">
      <c r="A2312" s="3">
        <f>RSI!A2312</f>
        <v>0</v>
      </c>
      <c r="B2312" s="2">
        <f>RSI!B2312</f>
        <v>0</v>
      </c>
      <c r="C2312" s="2">
        <f>RSI!I2312</f>
        <v>6.11982603408876</v>
      </c>
      <c r="D2312" s="2">
        <f>MACD!E2312</f>
        <v>-5.8553794172783996E-44</v>
      </c>
      <c r="E2312" s="2">
        <f>MACD!F2312</f>
        <v>-8.6108520842329442E-44</v>
      </c>
      <c r="F2312" s="2">
        <f>'Moving Avg'!D2312</f>
        <v>0</v>
      </c>
      <c r="G2312" s="2">
        <f>'Moving Avg'!F2312</f>
        <v>0</v>
      </c>
      <c r="H2312" s="2">
        <f>'Moving Avg'!G2312</f>
        <v>0</v>
      </c>
      <c r="I2312" s="2">
        <f>'Moving Avg'!H2312</f>
        <v>0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50</v>
      </c>
      <c r="N2312" s="8">
        <f t="shared" si="361"/>
        <v>0</v>
      </c>
      <c r="O2312" s="8">
        <f t="shared" si="362"/>
        <v>0</v>
      </c>
      <c r="P2312" s="8">
        <f t="shared" si="363"/>
        <v>33</v>
      </c>
      <c r="Q2312" s="9">
        <f t="shared" si="364"/>
        <v>22.45</v>
      </c>
      <c r="R2312" s="9">
        <f t="shared" si="365"/>
        <v>18.25</v>
      </c>
      <c r="S2312" s="9">
        <f t="shared" si="366"/>
        <v>22.35</v>
      </c>
      <c r="T2312" s="9">
        <f t="shared" si="367"/>
        <v>20.75</v>
      </c>
      <c r="U2312" s="8">
        <f t="shared" si="368"/>
        <v>21.016666666666669</v>
      </c>
      <c r="V2312" s="8">
        <f t="shared" si="369"/>
        <v>20.950000000000003</v>
      </c>
    </row>
    <row r="2313" spans="1:22" ht="13.5" x14ac:dyDescent="0.25">
      <c r="A2313" s="3">
        <f>RSI!A2313</f>
        <v>0</v>
      </c>
      <c r="B2313" s="2">
        <f>RSI!B2313</f>
        <v>0</v>
      </c>
      <c r="C2313" s="2">
        <f>RSI!I2313</f>
        <v>6.11982603408876</v>
      </c>
      <c r="D2313" s="2">
        <f>MACD!E2313</f>
        <v>-5.4216476085911103E-44</v>
      </c>
      <c r="E2313" s="2">
        <f>MACD!F2313</f>
        <v>-7.9730111891045778E-44</v>
      </c>
      <c r="F2313" s="2">
        <f>'Moving Avg'!D2313</f>
        <v>0</v>
      </c>
      <c r="G2313" s="2">
        <f>'Moving Avg'!F2313</f>
        <v>0</v>
      </c>
      <c r="H2313" s="2">
        <f>'Moving Avg'!G2313</f>
        <v>0</v>
      </c>
      <c r="I2313" s="2">
        <f>'Moving Avg'!H2313</f>
        <v>0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50</v>
      </c>
      <c r="N2313" s="8">
        <f t="shared" si="361"/>
        <v>0</v>
      </c>
      <c r="O2313" s="8">
        <f t="shared" si="362"/>
        <v>0</v>
      </c>
      <c r="P2313" s="8">
        <f t="shared" si="363"/>
        <v>33</v>
      </c>
      <c r="Q2313" s="9">
        <f t="shared" si="364"/>
        <v>22.45</v>
      </c>
      <c r="R2313" s="9">
        <f t="shared" si="365"/>
        <v>18.25</v>
      </c>
      <c r="S2313" s="9">
        <f t="shared" si="366"/>
        <v>22.35</v>
      </c>
      <c r="T2313" s="9">
        <f t="shared" si="367"/>
        <v>20.75</v>
      </c>
      <c r="U2313" s="8">
        <f t="shared" si="368"/>
        <v>21.016666666666669</v>
      </c>
      <c r="V2313" s="8">
        <f t="shared" si="369"/>
        <v>20.950000000000003</v>
      </c>
    </row>
    <row r="2314" spans="1:22" ht="13.5" x14ac:dyDescent="0.25">
      <c r="A2314" s="3">
        <f>RSI!A2314</f>
        <v>0</v>
      </c>
      <c r="B2314" s="2">
        <f>RSI!B2314</f>
        <v>0</v>
      </c>
      <c r="C2314" s="2">
        <f>RSI!I2314</f>
        <v>6.11982603408876</v>
      </c>
      <c r="D2314" s="2">
        <f>MACD!E2314</f>
        <v>-5.0200440820288062E-44</v>
      </c>
      <c r="E2314" s="2">
        <f>MACD!F2314</f>
        <v>-7.3824177676894241E-44</v>
      </c>
      <c r="F2314" s="2">
        <f>'Moving Avg'!D2314</f>
        <v>0</v>
      </c>
      <c r="G2314" s="2">
        <f>'Moving Avg'!F2314</f>
        <v>0</v>
      </c>
      <c r="H2314" s="2">
        <f>'Moving Avg'!G2314</f>
        <v>0</v>
      </c>
      <c r="I2314" s="2">
        <f>'Moving Avg'!H2314</f>
        <v>0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50</v>
      </c>
      <c r="N2314" s="8">
        <f t="shared" si="361"/>
        <v>0</v>
      </c>
      <c r="O2314" s="8">
        <f t="shared" si="362"/>
        <v>0</v>
      </c>
      <c r="P2314" s="8">
        <f t="shared" si="363"/>
        <v>33</v>
      </c>
      <c r="Q2314" s="9">
        <f t="shared" si="364"/>
        <v>22.45</v>
      </c>
      <c r="R2314" s="9">
        <f t="shared" si="365"/>
        <v>18.25</v>
      </c>
      <c r="S2314" s="9">
        <f t="shared" si="366"/>
        <v>22.35</v>
      </c>
      <c r="T2314" s="9">
        <f t="shared" si="367"/>
        <v>20.75</v>
      </c>
      <c r="U2314" s="8">
        <f t="shared" si="368"/>
        <v>21.016666666666669</v>
      </c>
      <c r="V2314" s="8">
        <f t="shared" si="369"/>
        <v>20.950000000000003</v>
      </c>
    </row>
    <row r="2315" spans="1:22" ht="13.5" x14ac:dyDescent="0.25">
      <c r="A2315" s="3">
        <f>RSI!A2315</f>
        <v>0</v>
      </c>
      <c r="B2315" s="2">
        <f>RSI!B2315</f>
        <v>0</v>
      </c>
      <c r="C2315" s="2">
        <f>RSI!I2315</f>
        <v>6.11982603408876</v>
      </c>
      <c r="D2315" s="2">
        <f>MACD!E2315</f>
        <v>-4.6481889648414872E-44</v>
      </c>
      <c r="E2315" s="2">
        <f>MACD!F2315</f>
        <v>-6.8355720071198367E-44</v>
      </c>
      <c r="F2315" s="2">
        <f>'Moving Avg'!D2315</f>
        <v>0</v>
      </c>
      <c r="G2315" s="2">
        <f>'Moving Avg'!F2315</f>
        <v>0</v>
      </c>
      <c r="H2315" s="2">
        <f>'Moving Avg'!G2315</f>
        <v>0</v>
      </c>
      <c r="I2315" s="2">
        <f>'Moving Avg'!H2315</f>
        <v>0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50</v>
      </c>
      <c r="N2315" s="8">
        <f t="shared" si="361"/>
        <v>0</v>
      </c>
      <c r="O2315" s="8">
        <f t="shared" si="362"/>
        <v>0</v>
      </c>
      <c r="P2315" s="8">
        <f t="shared" si="363"/>
        <v>33</v>
      </c>
      <c r="Q2315" s="9">
        <f t="shared" si="364"/>
        <v>22.45</v>
      </c>
      <c r="R2315" s="9">
        <f t="shared" si="365"/>
        <v>18.25</v>
      </c>
      <c r="S2315" s="9">
        <f t="shared" si="366"/>
        <v>22.35</v>
      </c>
      <c r="T2315" s="9">
        <f t="shared" si="367"/>
        <v>20.75</v>
      </c>
      <c r="U2315" s="8">
        <f t="shared" si="368"/>
        <v>21.016666666666669</v>
      </c>
      <c r="V2315" s="8">
        <f t="shared" si="369"/>
        <v>20.950000000000003</v>
      </c>
    </row>
    <row r="2316" spans="1:22" ht="13.5" x14ac:dyDescent="0.25">
      <c r="A2316" s="3">
        <f>RSI!A2316</f>
        <v>0</v>
      </c>
      <c r="B2316" s="2">
        <f>RSI!B2316</f>
        <v>0</v>
      </c>
      <c r="C2316" s="2">
        <f>RSI!I2316</f>
        <v>6.11982603408876</v>
      </c>
      <c r="D2316" s="2">
        <f>MACD!E2316</f>
        <v>-4.3038786711495252E-44</v>
      </c>
      <c r="E2316" s="2">
        <f>MACD!F2316</f>
        <v>-6.3292333399257748E-44</v>
      </c>
      <c r="F2316" s="2">
        <f>'Moving Avg'!D2316</f>
        <v>0</v>
      </c>
      <c r="G2316" s="2">
        <f>'Moving Avg'!F2316</f>
        <v>0</v>
      </c>
      <c r="H2316" s="2">
        <f>'Moving Avg'!G2316</f>
        <v>0</v>
      </c>
      <c r="I2316" s="2">
        <f>'Moving Avg'!H2316</f>
        <v>0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  <c r="M2316" s="8">
        <f t="shared" si="360"/>
        <v>50</v>
      </c>
      <c r="N2316" s="8">
        <f t="shared" si="361"/>
        <v>0</v>
      </c>
      <c r="O2316" s="8">
        <f t="shared" si="362"/>
        <v>0</v>
      </c>
      <c r="P2316" s="8">
        <f t="shared" si="363"/>
        <v>33</v>
      </c>
      <c r="Q2316" s="9">
        <f t="shared" si="364"/>
        <v>22.45</v>
      </c>
      <c r="R2316" s="9">
        <f t="shared" si="365"/>
        <v>18.25</v>
      </c>
      <c r="S2316" s="9">
        <f t="shared" si="366"/>
        <v>22.35</v>
      </c>
      <c r="T2316" s="9">
        <f t="shared" si="367"/>
        <v>20.75</v>
      </c>
      <c r="U2316" s="8">
        <f t="shared" si="368"/>
        <v>21.016666666666669</v>
      </c>
      <c r="V2316" s="8">
        <f t="shared" si="369"/>
        <v>20.950000000000003</v>
      </c>
    </row>
    <row r="2317" spans="1:22" ht="13.5" x14ac:dyDescent="0.25">
      <c r="A2317" s="3">
        <f>RSI!A2317</f>
        <v>0</v>
      </c>
      <c r="B2317" s="2">
        <f>RSI!B2317</f>
        <v>0</v>
      </c>
      <c r="C2317" s="2">
        <f>RSI!I2317</f>
        <v>6.11982603408876</v>
      </c>
      <c r="D2317" s="2">
        <f>MACD!E2317</f>
        <v>-3.9850728436569678E-44</v>
      </c>
      <c r="E2317" s="2">
        <f>MACD!F2317</f>
        <v>-5.860401240672014E-44</v>
      </c>
      <c r="F2317" s="2">
        <f>'Moving Avg'!D2317</f>
        <v>0</v>
      </c>
      <c r="G2317" s="2">
        <f>'Moving Avg'!F2317</f>
        <v>0</v>
      </c>
      <c r="H2317" s="2">
        <f>'Moving Avg'!G2317</f>
        <v>0</v>
      </c>
      <c r="I2317" s="2">
        <f>'Moving Avg'!H2317</f>
        <v>0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  <c r="M2317" s="8">
        <f t="shared" si="360"/>
        <v>50</v>
      </c>
      <c r="N2317" s="8">
        <f t="shared" si="361"/>
        <v>0</v>
      </c>
      <c r="O2317" s="8">
        <f t="shared" si="362"/>
        <v>0</v>
      </c>
      <c r="P2317" s="8">
        <f t="shared" si="363"/>
        <v>33</v>
      </c>
      <c r="Q2317" s="9">
        <f t="shared" si="364"/>
        <v>22.45</v>
      </c>
      <c r="R2317" s="9">
        <f t="shared" si="365"/>
        <v>18.25</v>
      </c>
      <c r="S2317" s="9">
        <f t="shared" si="366"/>
        <v>22.35</v>
      </c>
      <c r="T2317" s="9">
        <f t="shared" si="367"/>
        <v>20.75</v>
      </c>
      <c r="U2317" s="8">
        <f t="shared" si="368"/>
        <v>21.016666666666669</v>
      </c>
      <c r="V2317" s="8">
        <f t="shared" si="369"/>
        <v>20.950000000000003</v>
      </c>
    </row>
    <row r="2318" spans="1:22" ht="13.5" x14ac:dyDescent="0.25">
      <c r="A2318" s="3">
        <f>RSI!A2318</f>
        <v>0</v>
      </c>
      <c r="B2318" s="2">
        <f>RSI!B2318</f>
        <v>0</v>
      </c>
      <c r="C2318" s="2">
        <f>RSI!I2318</f>
        <v>6.11982603408876</v>
      </c>
      <c r="D2318" s="2">
        <f>MACD!E2318</f>
        <v>-3.6898822626453407E-44</v>
      </c>
      <c r="E2318" s="2">
        <f>MACD!F2318</f>
        <v>-5.426297445066679E-44</v>
      </c>
      <c r="F2318" s="2">
        <f>'Moving Avg'!D2318</f>
        <v>0</v>
      </c>
      <c r="G2318" s="2">
        <f>'Moving Avg'!F2318</f>
        <v>0</v>
      </c>
      <c r="H2318" s="2">
        <f>'Moving Avg'!G2318</f>
        <v>0</v>
      </c>
      <c r="I2318" s="2">
        <f>'Moving Avg'!H2318</f>
        <v>0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  <c r="M2318" s="8">
        <f t="shared" si="360"/>
        <v>50</v>
      </c>
      <c r="N2318" s="8">
        <f t="shared" si="361"/>
        <v>0</v>
      </c>
      <c r="O2318" s="8">
        <f t="shared" si="362"/>
        <v>0</v>
      </c>
      <c r="P2318" s="8">
        <f t="shared" si="363"/>
        <v>33</v>
      </c>
      <c r="Q2318" s="9">
        <f t="shared" si="364"/>
        <v>22.45</v>
      </c>
      <c r="R2318" s="9">
        <f t="shared" si="365"/>
        <v>18.25</v>
      </c>
      <c r="S2318" s="9">
        <f t="shared" si="366"/>
        <v>22.35</v>
      </c>
      <c r="T2318" s="9">
        <f t="shared" si="367"/>
        <v>20.75</v>
      </c>
      <c r="U2318" s="8">
        <f t="shared" si="368"/>
        <v>21.016666666666669</v>
      </c>
      <c r="V2318" s="8">
        <f t="shared" si="369"/>
        <v>20.950000000000003</v>
      </c>
    </row>
    <row r="2319" spans="1:22" ht="13.5" x14ac:dyDescent="0.25">
      <c r="A2319" s="3">
        <f>RSI!A2319</f>
        <v>0</v>
      </c>
      <c r="B2319" s="2">
        <f>RSI!B2319</f>
        <v>0</v>
      </c>
      <c r="C2319" s="2">
        <f>RSI!I2319</f>
        <v>6.11982603408876</v>
      </c>
      <c r="D2319" s="2">
        <f>MACD!E2319</f>
        <v>-3.4165576505975375E-44</v>
      </c>
      <c r="E2319" s="2">
        <f>MACD!F2319</f>
        <v>-5.0243494861728511E-44</v>
      </c>
      <c r="F2319" s="2">
        <f>'Moving Avg'!D2319</f>
        <v>0</v>
      </c>
      <c r="G2319" s="2">
        <f>'Moving Avg'!F2319</f>
        <v>0</v>
      </c>
      <c r="H2319" s="2">
        <f>'Moving Avg'!G2319</f>
        <v>0</v>
      </c>
      <c r="I2319" s="2">
        <f>'Moving Avg'!H2319</f>
        <v>0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  <c r="M2319" s="8">
        <f t="shared" si="360"/>
        <v>50</v>
      </c>
      <c r="N2319" s="8">
        <f t="shared" si="361"/>
        <v>0</v>
      </c>
      <c r="O2319" s="8">
        <f t="shared" si="362"/>
        <v>0</v>
      </c>
      <c r="P2319" s="8">
        <f t="shared" si="363"/>
        <v>33</v>
      </c>
      <c r="Q2319" s="9">
        <f t="shared" si="364"/>
        <v>22.45</v>
      </c>
      <c r="R2319" s="9">
        <f t="shared" si="365"/>
        <v>18.25</v>
      </c>
      <c r="S2319" s="9">
        <f t="shared" si="366"/>
        <v>22.35</v>
      </c>
      <c r="T2319" s="9">
        <f t="shared" si="367"/>
        <v>20.75</v>
      </c>
      <c r="U2319" s="8">
        <f t="shared" si="368"/>
        <v>21.016666666666669</v>
      </c>
      <c r="V2319" s="8">
        <f t="shared" si="369"/>
        <v>20.950000000000003</v>
      </c>
    </row>
    <row r="2320" spans="1:22" ht="13.5" x14ac:dyDescent="0.25">
      <c r="A2320" s="3">
        <f>RSI!A2320</f>
        <v>0</v>
      </c>
      <c r="B2320" s="2">
        <f>RSI!B2320</f>
        <v>0</v>
      </c>
      <c r="C2320" s="2">
        <f>RSI!I2320</f>
        <v>6.11982603408876</v>
      </c>
      <c r="D2320" s="2">
        <f>MACD!E2320</f>
        <v>-3.1634793061088312E-44</v>
      </c>
      <c r="E2320" s="2">
        <f>MACD!F2320</f>
        <v>-4.652175450160047E-44</v>
      </c>
      <c r="F2320" s="2">
        <f>'Moving Avg'!D2320</f>
        <v>0</v>
      </c>
      <c r="G2320" s="2">
        <f>'Moving Avg'!F2320</f>
        <v>0</v>
      </c>
      <c r="H2320" s="2">
        <f>'Moving Avg'!G2320</f>
        <v>0</v>
      </c>
      <c r="I2320" s="2">
        <f>'Moving Avg'!H2320</f>
        <v>0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  <c r="M2320" s="8">
        <f t="shared" si="360"/>
        <v>50</v>
      </c>
      <c r="N2320" s="8">
        <f t="shared" si="361"/>
        <v>0</v>
      </c>
      <c r="O2320" s="8">
        <f t="shared" si="362"/>
        <v>0</v>
      </c>
      <c r="P2320" s="8">
        <f t="shared" si="363"/>
        <v>33</v>
      </c>
      <c r="Q2320" s="9">
        <f t="shared" si="364"/>
        <v>22.45</v>
      </c>
      <c r="R2320" s="9">
        <f t="shared" si="365"/>
        <v>18.25</v>
      </c>
      <c r="S2320" s="9">
        <f t="shared" si="366"/>
        <v>22.35</v>
      </c>
      <c r="T2320" s="9">
        <f t="shared" si="367"/>
        <v>20.75</v>
      </c>
      <c r="U2320" s="8">
        <f t="shared" si="368"/>
        <v>21.016666666666669</v>
      </c>
      <c r="V2320" s="8">
        <f t="shared" si="369"/>
        <v>20.950000000000003</v>
      </c>
    </row>
    <row r="2321" spans="1:22" ht="13.5" x14ac:dyDescent="0.25">
      <c r="A2321" s="3">
        <f>RSI!A2321</f>
        <v>0</v>
      </c>
      <c r="B2321" s="2">
        <f>RSI!B2321</f>
        <v>0</v>
      </c>
      <c r="C2321" s="2">
        <f>RSI!I2321</f>
        <v>6.11982603408876</v>
      </c>
      <c r="D2321" s="2">
        <f>MACD!E2321</f>
        <v>-2.9291475056563254E-44</v>
      </c>
      <c r="E2321" s="2">
        <f>MACD!F2321</f>
        <v>-4.307569861259303E-44</v>
      </c>
      <c r="F2321" s="2">
        <f>'Moving Avg'!D2321</f>
        <v>0</v>
      </c>
      <c r="G2321" s="2">
        <f>'Moving Avg'!F2321</f>
        <v>0</v>
      </c>
      <c r="H2321" s="2">
        <f>'Moving Avg'!G2321</f>
        <v>0</v>
      </c>
      <c r="I2321" s="2">
        <f>'Moving Avg'!H2321</f>
        <v>0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  <c r="M2321" s="8">
        <f t="shared" si="360"/>
        <v>50</v>
      </c>
      <c r="N2321" s="8">
        <f t="shared" si="361"/>
        <v>0</v>
      </c>
      <c r="O2321" s="8">
        <f t="shared" si="362"/>
        <v>0</v>
      </c>
      <c r="P2321" s="8">
        <f t="shared" si="363"/>
        <v>33</v>
      </c>
      <c r="Q2321" s="9">
        <f t="shared" si="364"/>
        <v>22.45</v>
      </c>
      <c r="R2321" s="9">
        <f t="shared" si="365"/>
        <v>18.25</v>
      </c>
      <c r="S2321" s="9">
        <f t="shared" si="366"/>
        <v>22.35</v>
      </c>
      <c r="T2321" s="9">
        <f t="shared" si="367"/>
        <v>20.75</v>
      </c>
      <c r="U2321" s="8">
        <f t="shared" si="368"/>
        <v>21.016666666666669</v>
      </c>
      <c r="V2321" s="8">
        <f t="shared" si="369"/>
        <v>20.950000000000003</v>
      </c>
    </row>
    <row r="2322" spans="1:22" ht="13.5" x14ac:dyDescent="0.25">
      <c r="A2322" s="3">
        <f>RSI!A2322</f>
        <v>0</v>
      </c>
      <c r="B2322" s="2">
        <f>RSI!B2322</f>
        <v>0</v>
      </c>
      <c r="C2322" s="2">
        <f>RSI!I2322</f>
        <v>6.11982603408876</v>
      </c>
      <c r="D2322" s="2">
        <f>MACD!E2322</f>
        <v>-2.7121736163484495E-44</v>
      </c>
      <c r="E2322" s="2">
        <f>MACD!F2322</f>
        <v>-3.9884906122771328E-44</v>
      </c>
      <c r="F2322" s="2">
        <f>'Moving Avg'!D2322</f>
        <v>0</v>
      </c>
      <c r="G2322" s="2">
        <f>'Moving Avg'!F2322</f>
        <v>0</v>
      </c>
      <c r="H2322" s="2">
        <f>'Moving Avg'!G2322</f>
        <v>0</v>
      </c>
      <c r="I2322" s="2">
        <f>'Moving Avg'!H2322</f>
        <v>0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  <c r="M2322" s="8">
        <f t="shared" si="360"/>
        <v>50</v>
      </c>
      <c r="N2322" s="8">
        <f t="shared" si="361"/>
        <v>0</v>
      </c>
      <c r="O2322" s="8">
        <f t="shared" si="362"/>
        <v>0</v>
      </c>
      <c r="P2322" s="8">
        <f t="shared" si="363"/>
        <v>33</v>
      </c>
      <c r="Q2322" s="9">
        <f t="shared" si="364"/>
        <v>22.45</v>
      </c>
      <c r="R2322" s="9">
        <f t="shared" si="365"/>
        <v>18.25</v>
      </c>
      <c r="S2322" s="9">
        <f t="shared" si="366"/>
        <v>22.35</v>
      </c>
      <c r="T2322" s="9">
        <f t="shared" si="367"/>
        <v>20.75</v>
      </c>
      <c r="U2322" s="8">
        <f t="shared" si="368"/>
        <v>21.016666666666669</v>
      </c>
      <c r="V2322" s="8">
        <f t="shared" si="369"/>
        <v>20.950000000000003</v>
      </c>
    </row>
    <row r="2323" spans="1:22" ht="13.5" x14ac:dyDescent="0.25">
      <c r="A2323" s="3">
        <f>RSI!A2323</f>
        <v>0</v>
      </c>
      <c r="B2323" s="2">
        <f>RSI!B2323</f>
        <v>0</v>
      </c>
      <c r="C2323" s="2">
        <f>RSI!I2323</f>
        <v>6.11982603408876</v>
      </c>
      <c r="D2323" s="2">
        <f>MACD!E2323</f>
        <v>-2.5112718669893049E-44</v>
      </c>
      <c r="E2323" s="2">
        <f>MACD!F2323</f>
        <v>-3.6930468632195674E-44</v>
      </c>
      <c r="F2323" s="2">
        <f>'Moving Avg'!D2323</f>
        <v>0</v>
      </c>
      <c r="G2323" s="2">
        <f>'Moving Avg'!F2323</f>
        <v>0</v>
      </c>
      <c r="H2323" s="2">
        <f>'Moving Avg'!G2323</f>
        <v>0</v>
      </c>
      <c r="I2323" s="2">
        <f>'Moving Avg'!H2323</f>
        <v>0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  <c r="M2323" s="8">
        <f t="shared" si="360"/>
        <v>50</v>
      </c>
      <c r="N2323" s="8">
        <f t="shared" si="361"/>
        <v>0</v>
      </c>
      <c r="O2323" s="8">
        <f t="shared" si="362"/>
        <v>0</v>
      </c>
      <c r="P2323" s="8">
        <f t="shared" si="363"/>
        <v>33</v>
      </c>
      <c r="Q2323" s="9">
        <f t="shared" si="364"/>
        <v>22.45</v>
      </c>
      <c r="R2323" s="9">
        <f t="shared" si="365"/>
        <v>18.25</v>
      </c>
      <c r="S2323" s="9">
        <f t="shared" si="366"/>
        <v>22.35</v>
      </c>
      <c r="T2323" s="9">
        <f t="shared" si="367"/>
        <v>20.75</v>
      </c>
      <c r="U2323" s="8">
        <f t="shared" si="368"/>
        <v>21.016666666666669</v>
      </c>
      <c r="V2323" s="8">
        <f t="shared" si="369"/>
        <v>20.950000000000003</v>
      </c>
    </row>
    <row r="2324" spans="1:22" ht="13.5" x14ac:dyDescent="0.25">
      <c r="A2324" s="3">
        <f>RSI!A2324</f>
        <v>0</v>
      </c>
      <c r="B2324" s="2">
        <f>RSI!B2324</f>
        <v>0</v>
      </c>
      <c r="C2324" s="2">
        <f>RSI!I2324</f>
        <v>6.11982603408876</v>
      </c>
      <c r="D2324" s="2">
        <f>MACD!E2324</f>
        <v>-2.325251728693801E-44</v>
      </c>
      <c r="E2324" s="2">
        <f>MACD!F2324</f>
        <v>-3.4194878363144143E-44</v>
      </c>
      <c r="F2324" s="2">
        <f>'Moving Avg'!D2324</f>
        <v>0</v>
      </c>
      <c r="G2324" s="2">
        <f>'Moving Avg'!F2324</f>
        <v>0</v>
      </c>
      <c r="H2324" s="2">
        <f>'Moving Avg'!G2324</f>
        <v>0</v>
      </c>
      <c r="I2324" s="2">
        <f>'Moving Avg'!H2324</f>
        <v>0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  <c r="M2324" s="8">
        <f t="shared" si="360"/>
        <v>50</v>
      </c>
      <c r="N2324" s="8">
        <f t="shared" si="361"/>
        <v>0</v>
      </c>
      <c r="O2324" s="8">
        <f t="shared" si="362"/>
        <v>0</v>
      </c>
      <c r="P2324" s="8">
        <f t="shared" si="363"/>
        <v>33</v>
      </c>
      <c r="Q2324" s="9">
        <f t="shared" si="364"/>
        <v>22.45</v>
      </c>
      <c r="R2324" s="9">
        <f t="shared" si="365"/>
        <v>18.25</v>
      </c>
      <c r="S2324" s="9">
        <f t="shared" si="366"/>
        <v>22.35</v>
      </c>
      <c r="T2324" s="9">
        <f t="shared" si="367"/>
        <v>20.75</v>
      </c>
      <c r="U2324" s="8">
        <f t="shared" si="368"/>
        <v>21.016666666666669</v>
      </c>
      <c r="V2324" s="8">
        <f t="shared" si="369"/>
        <v>20.950000000000003</v>
      </c>
    </row>
    <row r="2325" spans="1:22" ht="13.5" x14ac:dyDescent="0.25">
      <c r="A2325" s="3">
        <f>RSI!A2325</f>
        <v>0</v>
      </c>
      <c r="B2325" s="2">
        <f>RSI!B2325</f>
        <v>0</v>
      </c>
      <c r="C2325" s="2">
        <f>RSI!I2325</f>
        <v>6.11982603408876</v>
      </c>
      <c r="D2325" s="2">
        <f>MACD!E2325</f>
        <v>-2.1530108599016677E-44</v>
      </c>
      <c r="E2325" s="2">
        <f>MACD!F2325</f>
        <v>-3.1661924410318653E-44</v>
      </c>
      <c r="F2325" s="2">
        <f>'Moving Avg'!D2325</f>
        <v>0</v>
      </c>
      <c r="G2325" s="2">
        <f>'Moving Avg'!F2325</f>
        <v>0</v>
      </c>
      <c r="H2325" s="2">
        <f>'Moving Avg'!G2325</f>
        <v>0</v>
      </c>
      <c r="I2325" s="2">
        <f>'Moving Avg'!H2325</f>
        <v>0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  <c r="M2325" s="8">
        <f t="shared" si="360"/>
        <v>50</v>
      </c>
      <c r="N2325" s="8">
        <f t="shared" si="361"/>
        <v>0</v>
      </c>
      <c r="O2325" s="8">
        <f t="shared" si="362"/>
        <v>0</v>
      </c>
      <c r="P2325" s="8">
        <f t="shared" si="363"/>
        <v>33</v>
      </c>
      <c r="Q2325" s="9">
        <f t="shared" si="364"/>
        <v>22.45</v>
      </c>
      <c r="R2325" s="9">
        <f t="shared" si="365"/>
        <v>18.25</v>
      </c>
      <c r="S2325" s="9">
        <f t="shared" si="366"/>
        <v>22.35</v>
      </c>
      <c r="T2325" s="9">
        <f t="shared" si="367"/>
        <v>20.75</v>
      </c>
      <c r="U2325" s="8">
        <f t="shared" si="368"/>
        <v>21.016666666666669</v>
      </c>
      <c r="V2325" s="8">
        <f t="shared" si="369"/>
        <v>20.950000000000003</v>
      </c>
    </row>
    <row r="2326" spans="1:22" ht="13.5" x14ac:dyDescent="0.25">
      <c r="A2326" s="3">
        <f>RSI!A2326</f>
        <v>0</v>
      </c>
      <c r="B2326" s="2">
        <f>RSI!B2326</f>
        <v>0</v>
      </c>
      <c r="C2326" s="2">
        <f>RSI!I2326</f>
        <v>6.11982603408876</v>
      </c>
      <c r="D2326" s="2">
        <f>MACD!E2326</f>
        <v>-1.9935285739830257E-44</v>
      </c>
      <c r="E2326" s="2">
        <f>MACD!F2326</f>
        <v>-2.9316596676220972E-44</v>
      </c>
      <c r="F2326" s="2">
        <f>'Moving Avg'!D2326</f>
        <v>0</v>
      </c>
      <c r="G2326" s="2">
        <f>'Moving Avg'!F2326</f>
        <v>0</v>
      </c>
      <c r="H2326" s="2">
        <f>'Moving Avg'!G2326</f>
        <v>0</v>
      </c>
      <c r="I2326" s="2">
        <f>'Moving Avg'!H2326</f>
        <v>0</v>
      </c>
      <c r="J2326" s="6" t="str">
        <f>OBV!F2326</f>
        <v>NEUTRAL</v>
      </c>
      <c r="K2326" s="6" t="str">
        <f>OBV!G2326</f>
        <v>NEUTRAL</v>
      </c>
      <c r="L2326" s="6" t="str">
        <f>OBV!H2326</f>
        <v>NEUTRAL</v>
      </c>
      <c r="M2326" s="8">
        <f t="shared" si="360"/>
        <v>50</v>
      </c>
      <c r="N2326" s="8">
        <f t="shared" si="361"/>
        <v>0</v>
      </c>
      <c r="O2326" s="8">
        <f t="shared" si="362"/>
        <v>0</v>
      </c>
      <c r="P2326" s="8">
        <f t="shared" si="363"/>
        <v>33</v>
      </c>
      <c r="Q2326" s="9">
        <f t="shared" si="364"/>
        <v>22.45</v>
      </c>
      <c r="R2326" s="9">
        <f t="shared" si="365"/>
        <v>18.25</v>
      </c>
      <c r="S2326" s="9">
        <f t="shared" si="366"/>
        <v>22.35</v>
      </c>
      <c r="T2326" s="9">
        <f t="shared" si="367"/>
        <v>20.75</v>
      </c>
      <c r="U2326" s="8">
        <f t="shared" si="368"/>
        <v>21.016666666666669</v>
      </c>
      <c r="V2326" s="8">
        <f t="shared" si="369"/>
        <v>20.950000000000003</v>
      </c>
    </row>
    <row r="2327" spans="1:22" ht="13.5" x14ac:dyDescent="0.25">
      <c r="A2327" s="3">
        <f>RSI!A2327</f>
        <v>0</v>
      </c>
      <c r="B2327" s="2">
        <f>RSI!B2327</f>
        <v>0</v>
      </c>
      <c r="C2327" s="2">
        <f>RSI!I2327</f>
        <v>6.11982603408876</v>
      </c>
      <c r="D2327" s="2">
        <f>MACD!E2327</f>
        <v>-1.8458597907250238E-44</v>
      </c>
      <c r="E2327" s="2">
        <f>MACD!F2327</f>
        <v>-2.714499692242683E-44</v>
      </c>
      <c r="F2327" s="2">
        <f>'Moving Avg'!D2327</f>
        <v>0</v>
      </c>
      <c r="G2327" s="2">
        <f>'Moving Avg'!F2327</f>
        <v>0</v>
      </c>
      <c r="H2327" s="2">
        <f>'Moving Avg'!G2327</f>
        <v>0</v>
      </c>
      <c r="I2327" s="2">
        <f>'Moving Avg'!H2327</f>
        <v>0</v>
      </c>
      <c r="J2327" s="6" t="str">
        <f>OBV!F2327</f>
        <v>NEUTRAL</v>
      </c>
      <c r="K2327" s="6" t="str">
        <f>OBV!G2327</f>
        <v>NEUTRAL</v>
      </c>
      <c r="L2327" s="6" t="str">
        <f>OBV!H2327</f>
        <v>NEUTRAL</v>
      </c>
      <c r="M2327" s="8">
        <f t="shared" si="360"/>
        <v>50</v>
      </c>
      <c r="N2327" s="8">
        <f t="shared" si="361"/>
        <v>0</v>
      </c>
      <c r="O2327" s="8">
        <f t="shared" si="362"/>
        <v>0</v>
      </c>
      <c r="P2327" s="8">
        <f t="shared" si="363"/>
        <v>33</v>
      </c>
      <c r="Q2327" s="9">
        <f t="shared" si="364"/>
        <v>22.45</v>
      </c>
      <c r="R2327" s="9">
        <f t="shared" si="365"/>
        <v>18.25</v>
      </c>
      <c r="S2327" s="9">
        <f t="shared" si="366"/>
        <v>22.35</v>
      </c>
      <c r="T2327" s="9">
        <f t="shared" si="367"/>
        <v>20.75</v>
      </c>
      <c r="U2327" s="8">
        <f t="shared" si="368"/>
        <v>21.016666666666669</v>
      </c>
      <c r="V2327" s="8">
        <f t="shared" si="369"/>
        <v>20.950000000000003</v>
      </c>
    </row>
    <row r="2328" spans="1:22" ht="13.5" x14ac:dyDescent="0.25">
      <c r="A2328" s="3">
        <f>RSI!A2328</f>
        <v>0</v>
      </c>
      <c r="B2328" s="2">
        <f>RSI!B2328</f>
        <v>0</v>
      </c>
      <c r="C2328" s="2">
        <f>RSI!I2328</f>
        <v>6.11982603408876</v>
      </c>
      <c r="D2328" s="2">
        <f>MACD!E2328</f>
        <v>-1.7091294358565036E-44</v>
      </c>
      <c r="E2328" s="2">
        <f>MACD!F2328</f>
        <v>-2.513425640965447E-44</v>
      </c>
      <c r="F2328" s="2">
        <f>'Moving Avg'!D2328</f>
        <v>0</v>
      </c>
      <c r="G2328" s="2">
        <f>'Moving Avg'!F2328</f>
        <v>0</v>
      </c>
      <c r="H2328" s="2">
        <f>'Moving Avg'!G2328</f>
        <v>0</v>
      </c>
      <c r="I2328" s="2">
        <f>'Moving Avg'!H2328</f>
        <v>0</v>
      </c>
      <c r="J2328" s="6" t="str">
        <f>OBV!F2328</f>
        <v>NEUTRAL</v>
      </c>
      <c r="K2328" s="6" t="str">
        <f>OBV!G2328</f>
        <v>NEUTRAL</v>
      </c>
      <c r="L2328" s="6" t="str">
        <f>OBV!H2328</f>
        <v>NEUTRAL</v>
      </c>
      <c r="M2328" s="8">
        <f t="shared" si="360"/>
        <v>50</v>
      </c>
      <c r="N2328" s="8">
        <f t="shared" si="361"/>
        <v>0</v>
      </c>
      <c r="O2328" s="8">
        <f t="shared" si="362"/>
        <v>0</v>
      </c>
      <c r="P2328" s="8">
        <f t="shared" si="363"/>
        <v>33</v>
      </c>
      <c r="Q2328" s="9">
        <f t="shared" si="364"/>
        <v>22.45</v>
      </c>
      <c r="R2328" s="9">
        <f t="shared" si="365"/>
        <v>18.25</v>
      </c>
      <c r="S2328" s="9">
        <f t="shared" si="366"/>
        <v>22.35</v>
      </c>
      <c r="T2328" s="9">
        <f t="shared" si="367"/>
        <v>20.75</v>
      </c>
      <c r="U2328" s="8">
        <f t="shared" si="368"/>
        <v>21.016666666666669</v>
      </c>
      <c r="V2328" s="8">
        <f t="shared" si="369"/>
        <v>20.950000000000003</v>
      </c>
    </row>
    <row r="2329" spans="1:22" ht="13.5" x14ac:dyDescent="0.25">
      <c r="A2329" s="3">
        <f>RSI!A2329</f>
        <v>0</v>
      </c>
      <c r="B2329" s="2">
        <f>RSI!B2329</f>
        <v>0</v>
      </c>
      <c r="C2329" s="2">
        <f>RSI!I2329</f>
        <v>6.11982603408876</v>
      </c>
      <c r="D2329" s="2">
        <f>MACD!E2329</f>
        <v>-1.5825272554226886E-44</v>
      </c>
      <c r="E2329" s="2">
        <f>MACD!F2329</f>
        <v>-2.3272459638568952E-44</v>
      </c>
      <c r="F2329" s="2">
        <f>'Moving Avg'!D2329</f>
        <v>0</v>
      </c>
      <c r="G2329" s="2">
        <f>'Moving Avg'!F2329</f>
        <v>0</v>
      </c>
      <c r="H2329" s="2">
        <f>'Moving Avg'!G2329</f>
        <v>0</v>
      </c>
      <c r="I2329" s="2">
        <f>'Moving Avg'!H2329</f>
        <v>0</v>
      </c>
      <c r="J2329" s="6" t="str">
        <f>OBV!F2329</f>
        <v>NEUTRAL</v>
      </c>
      <c r="K2329" s="6" t="str">
        <f>OBV!G2329</f>
        <v>NEUTRAL</v>
      </c>
      <c r="L2329" s="6" t="str">
        <f>OBV!H2329</f>
        <v>NEUTRAL</v>
      </c>
      <c r="M2329" s="8">
        <f t="shared" si="360"/>
        <v>50</v>
      </c>
      <c r="N2329" s="8">
        <f t="shared" si="361"/>
        <v>0</v>
      </c>
      <c r="O2329" s="8">
        <f t="shared" si="362"/>
        <v>0</v>
      </c>
      <c r="P2329" s="8">
        <f t="shared" si="363"/>
        <v>33</v>
      </c>
      <c r="Q2329" s="9">
        <f t="shared" si="364"/>
        <v>22.45</v>
      </c>
      <c r="R2329" s="9">
        <f t="shared" si="365"/>
        <v>18.25</v>
      </c>
      <c r="S2329" s="9">
        <f t="shared" si="366"/>
        <v>22.35</v>
      </c>
      <c r="T2329" s="9">
        <f t="shared" si="367"/>
        <v>20.75</v>
      </c>
      <c r="U2329" s="8">
        <f t="shared" si="368"/>
        <v>21.016666666666669</v>
      </c>
      <c r="V2329" s="8">
        <f t="shared" si="369"/>
        <v>20.950000000000003</v>
      </c>
    </row>
    <row r="2330" spans="1:22" ht="13.5" x14ac:dyDescent="0.25">
      <c r="A2330" s="3">
        <f>RSI!A2330</f>
        <v>0</v>
      </c>
      <c r="B2330" s="2">
        <f>RSI!B2330</f>
        <v>0</v>
      </c>
      <c r="C2330" s="2">
        <f>RSI!I2330</f>
        <v>6.11982603408876</v>
      </c>
      <c r="D2330" s="2">
        <f>MACD!E2330</f>
        <v>-1.4653030142802673E-44</v>
      </c>
      <c r="E2330" s="2">
        <f>MACD!F2330</f>
        <v>-2.1548573739415696E-44</v>
      </c>
      <c r="F2330" s="2">
        <f>'Moving Avg'!D2330</f>
        <v>0</v>
      </c>
      <c r="G2330" s="2">
        <f>'Moving Avg'!F2330</f>
        <v>0</v>
      </c>
      <c r="H2330" s="2">
        <f>'Moving Avg'!G2330</f>
        <v>0</v>
      </c>
      <c r="I2330" s="2">
        <f>'Moving Avg'!H2330</f>
        <v>0</v>
      </c>
      <c r="J2330" s="6" t="str">
        <f>OBV!F2330</f>
        <v>NEUTRAL</v>
      </c>
      <c r="K2330" s="6" t="str">
        <f>OBV!G2330</f>
        <v>NEUTRAL</v>
      </c>
      <c r="L2330" s="6" t="str">
        <f>OBV!H2330</f>
        <v>NEUTRAL</v>
      </c>
      <c r="M2330" s="8">
        <f t="shared" si="360"/>
        <v>50</v>
      </c>
      <c r="N2330" s="8">
        <f t="shared" si="361"/>
        <v>0</v>
      </c>
      <c r="O2330" s="8">
        <f t="shared" si="362"/>
        <v>0</v>
      </c>
      <c r="P2330" s="8">
        <f t="shared" si="363"/>
        <v>33</v>
      </c>
      <c r="Q2330" s="9">
        <f t="shared" si="364"/>
        <v>22.45</v>
      </c>
      <c r="R2330" s="9">
        <f t="shared" si="365"/>
        <v>18.25</v>
      </c>
      <c r="S2330" s="9">
        <f t="shared" si="366"/>
        <v>22.35</v>
      </c>
      <c r="T2330" s="9">
        <f t="shared" si="367"/>
        <v>20.75</v>
      </c>
      <c r="U2330" s="8">
        <f t="shared" si="368"/>
        <v>21.016666666666669</v>
      </c>
      <c r="V2330" s="8">
        <f t="shared" si="369"/>
        <v>20.950000000000003</v>
      </c>
    </row>
    <row r="2331" spans="1:22" ht="13.5" x14ac:dyDescent="0.25">
      <c r="A2331" s="3">
        <f>RSI!A2331</f>
        <v>0</v>
      </c>
      <c r="B2331" s="2">
        <f>RSI!B2331</f>
        <v>0</v>
      </c>
      <c r="C2331" s="2">
        <f>RSI!I2331</f>
        <v>6.11982603408876</v>
      </c>
      <c r="D2331" s="2">
        <f>MACD!E2331</f>
        <v>-1.3567620502595067E-44</v>
      </c>
      <c r="E2331" s="2">
        <f>MACD!F2331</f>
        <v>-1.9952383092051573E-44</v>
      </c>
      <c r="F2331" s="2">
        <f>'Moving Avg'!D2331</f>
        <v>0</v>
      </c>
      <c r="G2331" s="2">
        <f>'Moving Avg'!F2331</f>
        <v>0</v>
      </c>
      <c r="H2331" s="2">
        <f>'Moving Avg'!G2331</f>
        <v>0</v>
      </c>
      <c r="I2331" s="2">
        <f>'Moving Avg'!H2331</f>
        <v>0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  <c r="M2331" s="8">
        <f t="shared" si="360"/>
        <v>50</v>
      </c>
      <c r="N2331" s="8">
        <f t="shared" si="361"/>
        <v>0</v>
      </c>
      <c r="O2331" s="8">
        <f t="shared" si="362"/>
        <v>0</v>
      </c>
      <c r="P2331" s="8">
        <f t="shared" si="363"/>
        <v>33</v>
      </c>
      <c r="Q2331" s="9">
        <f t="shared" si="364"/>
        <v>22.45</v>
      </c>
      <c r="R2331" s="9">
        <f t="shared" si="365"/>
        <v>18.25</v>
      </c>
      <c r="S2331" s="9">
        <f t="shared" si="366"/>
        <v>22.35</v>
      </c>
      <c r="T2331" s="9">
        <f t="shared" si="367"/>
        <v>20.75</v>
      </c>
      <c r="U2331" s="8">
        <f t="shared" si="368"/>
        <v>21.016666666666669</v>
      </c>
      <c r="V2331" s="8">
        <f t="shared" si="369"/>
        <v>20.950000000000003</v>
      </c>
    </row>
    <row r="2332" spans="1:22" ht="13.5" x14ac:dyDescent="0.25">
      <c r="A2332" s="3">
        <f>RSI!A2332</f>
        <v>0</v>
      </c>
      <c r="B2332" s="2">
        <f>RSI!B2332</f>
        <v>0</v>
      </c>
      <c r="C2332" s="2">
        <f>RSI!I2332</f>
        <v>6.11982603408876</v>
      </c>
      <c r="D2332" s="2">
        <f>MACD!E2332</f>
        <v>-1.2562611576476915E-44</v>
      </c>
      <c r="E2332" s="2">
        <f>MACD!F2332</f>
        <v>-1.8474428788936641E-44</v>
      </c>
      <c r="F2332" s="2">
        <f>'Moving Avg'!D2332</f>
        <v>0</v>
      </c>
      <c r="G2332" s="2">
        <f>'Moving Avg'!F2332</f>
        <v>0</v>
      </c>
      <c r="H2332" s="2">
        <f>'Moving Avg'!G2332</f>
        <v>0</v>
      </c>
      <c r="I2332" s="2">
        <f>'Moving Avg'!H2332</f>
        <v>0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  <c r="M2332" s="8">
        <f t="shared" si="360"/>
        <v>50</v>
      </c>
      <c r="N2332" s="8">
        <f t="shared" si="361"/>
        <v>0</v>
      </c>
      <c r="O2332" s="8">
        <f t="shared" si="362"/>
        <v>0</v>
      </c>
      <c r="P2332" s="8">
        <f t="shared" si="363"/>
        <v>33</v>
      </c>
      <c r="Q2332" s="9">
        <f t="shared" si="364"/>
        <v>22.45</v>
      </c>
      <c r="R2332" s="9">
        <f t="shared" si="365"/>
        <v>18.25</v>
      </c>
      <c r="S2332" s="9">
        <f t="shared" si="366"/>
        <v>22.35</v>
      </c>
      <c r="T2332" s="9">
        <f t="shared" si="367"/>
        <v>20.75</v>
      </c>
      <c r="U2332" s="8">
        <f t="shared" si="368"/>
        <v>21.016666666666669</v>
      </c>
      <c r="V2332" s="8">
        <f t="shared" si="369"/>
        <v>20.950000000000003</v>
      </c>
    </row>
    <row r="2333" spans="1:22" ht="13.5" x14ac:dyDescent="0.25">
      <c r="A2333" s="3">
        <f>RSI!A2333</f>
        <v>0</v>
      </c>
      <c r="B2333" s="2">
        <f>RSI!B2333</f>
        <v>0</v>
      </c>
      <c r="C2333" s="2">
        <f>RSI!I2333</f>
        <v>6.11982603408876</v>
      </c>
      <c r="D2333" s="2">
        <f>MACD!E2333</f>
        <v>-1.1632047755997145E-44</v>
      </c>
      <c r="E2333" s="2">
        <f>MACD!F2333</f>
        <v>-1.7105952582348742E-44</v>
      </c>
      <c r="F2333" s="2">
        <f>'Moving Avg'!D2333</f>
        <v>0</v>
      </c>
      <c r="G2333" s="2">
        <f>'Moving Avg'!F2333</f>
        <v>0</v>
      </c>
      <c r="H2333" s="2">
        <f>'Moving Avg'!G2333</f>
        <v>0</v>
      </c>
      <c r="I2333" s="2">
        <f>'Moving Avg'!H2333</f>
        <v>0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  <c r="M2333" s="8">
        <f t="shared" si="360"/>
        <v>50</v>
      </c>
      <c r="N2333" s="8">
        <f t="shared" si="361"/>
        <v>0</v>
      </c>
      <c r="O2333" s="8">
        <f t="shared" si="362"/>
        <v>0</v>
      </c>
      <c r="P2333" s="8">
        <f t="shared" si="363"/>
        <v>33</v>
      </c>
      <c r="Q2333" s="9">
        <f t="shared" si="364"/>
        <v>22.45</v>
      </c>
      <c r="R2333" s="9">
        <f t="shared" si="365"/>
        <v>18.25</v>
      </c>
      <c r="S2333" s="9">
        <f t="shared" si="366"/>
        <v>22.35</v>
      </c>
      <c r="T2333" s="9">
        <f t="shared" si="367"/>
        <v>20.75</v>
      </c>
      <c r="U2333" s="8">
        <f t="shared" si="368"/>
        <v>21.016666666666669</v>
      </c>
      <c r="V2333" s="8">
        <f t="shared" si="369"/>
        <v>20.950000000000003</v>
      </c>
    </row>
    <row r="2334" spans="1:22" ht="13.5" x14ac:dyDescent="0.25">
      <c r="A2334" s="3">
        <f>RSI!A2334</f>
        <v>0</v>
      </c>
      <c r="B2334" s="2">
        <f>RSI!B2334</f>
        <v>0</v>
      </c>
      <c r="C2334" s="2">
        <f>RSI!I2334</f>
        <v>6.11982603408876</v>
      </c>
      <c r="D2334" s="2">
        <f>MACD!E2334</f>
        <v>-1.0770414588886245E-44</v>
      </c>
      <c r="E2334" s="2">
        <f>MACD!F2334</f>
        <v>-1.5838844983656244E-44</v>
      </c>
      <c r="F2334" s="2">
        <f>'Moving Avg'!D2334</f>
        <v>0</v>
      </c>
      <c r="G2334" s="2">
        <f>'Moving Avg'!F2334</f>
        <v>0</v>
      </c>
      <c r="H2334" s="2">
        <f>'Moving Avg'!G2334</f>
        <v>0</v>
      </c>
      <c r="I2334" s="2">
        <f>'Moving Avg'!H2334</f>
        <v>0</v>
      </c>
      <c r="J2334" s="6" t="str">
        <f>OBV!F2334</f>
        <v>NEUTRAL</v>
      </c>
      <c r="K2334" s="6" t="str">
        <f>OBV!G2334</f>
        <v>NEUTRAL</v>
      </c>
      <c r="L2334" s="6" t="str">
        <f>OBV!H2334</f>
        <v>NEUTRAL</v>
      </c>
      <c r="M2334" s="8">
        <f t="shared" si="360"/>
        <v>50</v>
      </c>
      <c r="N2334" s="8">
        <f t="shared" si="361"/>
        <v>0</v>
      </c>
      <c r="O2334" s="8">
        <f t="shared" si="362"/>
        <v>0</v>
      </c>
      <c r="P2334" s="8">
        <f t="shared" si="363"/>
        <v>33</v>
      </c>
      <c r="Q2334" s="9">
        <f t="shared" si="364"/>
        <v>22.45</v>
      </c>
      <c r="R2334" s="9">
        <f t="shared" si="365"/>
        <v>18.25</v>
      </c>
      <c r="S2334" s="9">
        <f t="shared" si="366"/>
        <v>22.35</v>
      </c>
      <c r="T2334" s="9">
        <f t="shared" si="367"/>
        <v>20.75</v>
      </c>
      <c r="U2334" s="8">
        <f t="shared" si="368"/>
        <v>21.016666666666669</v>
      </c>
      <c r="V2334" s="8">
        <f t="shared" si="369"/>
        <v>20.950000000000003</v>
      </c>
    </row>
    <row r="2335" spans="1:22" ht="13.5" x14ac:dyDescent="0.25">
      <c r="A2335" s="3">
        <f>RSI!A2335</f>
        <v>0</v>
      </c>
      <c r="B2335" s="2">
        <f>RSI!B2335</f>
        <v>0</v>
      </c>
      <c r="C2335" s="2">
        <f>RSI!I2335</f>
        <v>6.11982603408876</v>
      </c>
      <c r="D2335" s="2">
        <f>MACD!E2335</f>
        <v>-9.9726061008205977E-45</v>
      </c>
      <c r="E2335" s="2">
        <f>MACD!F2335</f>
        <v>-1.4665597207089115E-44</v>
      </c>
      <c r="F2335" s="2">
        <f>'Moving Avg'!D2335</f>
        <v>0</v>
      </c>
      <c r="G2335" s="2">
        <f>'Moving Avg'!F2335</f>
        <v>0</v>
      </c>
      <c r="H2335" s="2">
        <f>'Moving Avg'!G2335</f>
        <v>0</v>
      </c>
      <c r="I2335" s="2">
        <f>'Moving Avg'!H2335</f>
        <v>0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50</v>
      </c>
      <c r="N2335" s="8">
        <f t="shared" si="361"/>
        <v>0</v>
      </c>
      <c r="O2335" s="8">
        <f t="shared" si="362"/>
        <v>0</v>
      </c>
      <c r="P2335" s="8">
        <f t="shared" si="363"/>
        <v>33</v>
      </c>
      <c r="Q2335" s="9">
        <f t="shared" si="364"/>
        <v>22.45</v>
      </c>
      <c r="R2335" s="9">
        <f t="shared" si="365"/>
        <v>18.25</v>
      </c>
      <c r="S2335" s="9">
        <f t="shared" si="366"/>
        <v>22.35</v>
      </c>
      <c r="T2335" s="9">
        <f t="shared" si="367"/>
        <v>20.75</v>
      </c>
      <c r="U2335" s="8">
        <f t="shared" si="368"/>
        <v>21.016666666666669</v>
      </c>
      <c r="V2335" s="8">
        <f t="shared" si="369"/>
        <v>20.950000000000003</v>
      </c>
    </row>
    <row r="2336" spans="1:22" ht="13.5" x14ac:dyDescent="0.25">
      <c r="A2336" s="3">
        <f>RSI!A2336</f>
        <v>0</v>
      </c>
      <c r="B2336" s="2">
        <f>RSI!B2336</f>
        <v>0</v>
      </c>
      <c r="C2336" s="2">
        <f>RSI!I2336</f>
        <v>6.11982603408876</v>
      </c>
      <c r="D2336" s="2">
        <f>MACD!E2336</f>
        <v>-9.2338945377968493E-45</v>
      </c>
      <c r="E2336" s="2">
        <f>MACD!F2336</f>
        <v>-1.3579256673230663E-44</v>
      </c>
      <c r="F2336" s="2">
        <f>'Moving Avg'!D2336</f>
        <v>0</v>
      </c>
      <c r="G2336" s="2">
        <f>'Moving Avg'!F2336</f>
        <v>0</v>
      </c>
      <c r="H2336" s="2">
        <f>'Moving Avg'!G2336</f>
        <v>0</v>
      </c>
      <c r="I2336" s="2">
        <f>'Moving Avg'!H2336</f>
        <v>0</v>
      </c>
      <c r="J2336" s="6" t="str">
        <f>OBV!F2336</f>
        <v>NEUTRAL</v>
      </c>
      <c r="K2336" s="6" t="str">
        <f>OBV!G2336</f>
        <v>NEUTRAL</v>
      </c>
      <c r="L2336" s="6" t="str">
        <f>OBV!H2336</f>
        <v>NEUTRAL</v>
      </c>
      <c r="M2336" s="8">
        <f t="shared" si="360"/>
        <v>50</v>
      </c>
      <c r="N2336" s="8">
        <f t="shared" si="361"/>
        <v>0</v>
      </c>
      <c r="O2336" s="8">
        <f t="shared" si="362"/>
        <v>0</v>
      </c>
      <c r="P2336" s="8">
        <f t="shared" si="363"/>
        <v>33</v>
      </c>
      <c r="Q2336" s="9">
        <f t="shared" si="364"/>
        <v>22.45</v>
      </c>
      <c r="R2336" s="9">
        <f t="shared" si="365"/>
        <v>18.25</v>
      </c>
      <c r="S2336" s="9">
        <f t="shared" si="366"/>
        <v>22.35</v>
      </c>
      <c r="T2336" s="9">
        <f t="shared" si="367"/>
        <v>20.75</v>
      </c>
      <c r="U2336" s="8">
        <f t="shared" si="368"/>
        <v>21.016666666666669</v>
      </c>
      <c r="V2336" s="8">
        <f t="shared" si="369"/>
        <v>20.950000000000003</v>
      </c>
    </row>
    <row r="2337" spans="1:22" ht="13.5" x14ac:dyDescent="0.25">
      <c r="A2337" s="3">
        <f>RSI!A2337</f>
        <v>0</v>
      </c>
      <c r="B2337" s="2">
        <f>RSI!B2337</f>
        <v>0</v>
      </c>
      <c r="C2337" s="2">
        <f>RSI!I2337</f>
        <v>6.11982603408876</v>
      </c>
      <c r="D2337" s="2">
        <f>MACD!E2337</f>
        <v>-8.5499023498118976E-45</v>
      </c>
      <c r="E2337" s="2">
        <f>MACD!F2337</f>
        <v>-1.2573385808546911E-44</v>
      </c>
      <c r="F2337" s="2">
        <f>'Moving Avg'!D2337</f>
        <v>0</v>
      </c>
      <c r="G2337" s="2">
        <f>'Moving Avg'!F2337</f>
        <v>0</v>
      </c>
      <c r="H2337" s="2">
        <f>'Moving Avg'!G2337</f>
        <v>0</v>
      </c>
      <c r="I2337" s="2">
        <f>'Moving Avg'!H2337</f>
        <v>0</v>
      </c>
      <c r="J2337" s="6" t="str">
        <f>OBV!F2337</f>
        <v>NEUTRAL</v>
      </c>
      <c r="K2337" s="6" t="str">
        <f>OBV!G2337</f>
        <v>NEUTRAL</v>
      </c>
      <c r="L2337" s="6" t="str">
        <f>OBV!H2337</f>
        <v>NEUTRAL</v>
      </c>
      <c r="M2337" s="8">
        <f t="shared" si="360"/>
        <v>50</v>
      </c>
      <c r="N2337" s="8">
        <f t="shared" si="361"/>
        <v>0</v>
      </c>
      <c r="O2337" s="8">
        <f t="shared" si="362"/>
        <v>0</v>
      </c>
      <c r="P2337" s="8">
        <f t="shared" si="363"/>
        <v>33</v>
      </c>
      <c r="Q2337" s="9">
        <f t="shared" si="364"/>
        <v>22.45</v>
      </c>
      <c r="R2337" s="9">
        <f t="shared" si="365"/>
        <v>18.25</v>
      </c>
      <c r="S2337" s="9">
        <f t="shared" si="366"/>
        <v>22.35</v>
      </c>
      <c r="T2337" s="9">
        <f t="shared" si="367"/>
        <v>20.75</v>
      </c>
      <c r="U2337" s="8">
        <f t="shared" si="368"/>
        <v>21.016666666666669</v>
      </c>
      <c r="V2337" s="8">
        <f t="shared" si="369"/>
        <v>20.950000000000003</v>
      </c>
    </row>
    <row r="2338" spans="1:22" ht="13.5" x14ac:dyDescent="0.25">
      <c r="A2338" s="3">
        <f>RSI!A2338</f>
        <v>0</v>
      </c>
      <c r="B2338" s="2">
        <f>RSI!B2338</f>
        <v>0</v>
      </c>
      <c r="C2338" s="2">
        <f>RSI!I2338</f>
        <v>6.11982603408876</v>
      </c>
      <c r="D2338" s="2">
        <f>MACD!E2338</f>
        <v>-7.9165762498258307E-45</v>
      </c>
      <c r="E2338" s="2">
        <f>MACD!F2338</f>
        <v>-1.1642023896802695E-44</v>
      </c>
      <c r="F2338" s="2">
        <f>'Moving Avg'!D2338</f>
        <v>0</v>
      </c>
      <c r="G2338" s="2">
        <f>'Moving Avg'!F2338</f>
        <v>0</v>
      </c>
      <c r="H2338" s="2">
        <f>'Moving Avg'!G2338</f>
        <v>0</v>
      </c>
      <c r="I2338" s="2">
        <f>'Moving Avg'!H2338</f>
        <v>0</v>
      </c>
      <c r="J2338" s="6" t="str">
        <f>OBV!F2338</f>
        <v>NEUTRAL</v>
      </c>
      <c r="K2338" s="6" t="str">
        <f>OBV!G2338</f>
        <v>NEUTRAL</v>
      </c>
      <c r="L2338" s="6" t="str">
        <f>OBV!H2338</f>
        <v>NEUTRAL</v>
      </c>
      <c r="M2338" s="8">
        <f t="shared" si="360"/>
        <v>50</v>
      </c>
      <c r="N2338" s="8">
        <f t="shared" si="361"/>
        <v>0</v>
      </c>
      <c r="O2338" s="8">
        <f t="shared" si="362"/>
        <v>0</v>
      </c>
      <c r="P2338" s="8">
        <f t="shared" si="363"/>
        <v>33</v>
      </c>
      <c r="Q2338" s="9">
        <f t="shared" si="364"/>
        <v>22.45</v>
      </c>
      <c r="R2338" s="9">
        <f t="shared" si="365"/>
        <v>18.25</v>
      </c>
      <c r="S2338" s="9">
        <f t="shared" si="366"/>
        <v>22.35</v>
      </c>
      <c r="T2338" s="9">
        <f t="shared" si="367"/>
        <v>20.75</v>
      </c>
      <c r="U2338" s="8">
        <f t="shared" si="368"/>
        <v>21.016666666666669</v>
      </c>
      <c r="V2338" s="8">
        <f t="shared" si="369"/>
        <v>20.950000000000003</v>
      </c>
    </row>
    <row r="2339" spans="1:22" ht="13.5" x14ac:dyDescent="0.25">
      <c r="A2339" s="3">
        <f>RSI!A2339</f>
        <v>0</v>
      </c>
      <c r="B2339" s="2">
        <f>RSI!B2339</f>
        <v>0</v>
      </c>
      <c r="C2339" s="2">
        <f>RSI!I2339</f>
        <v>6.11982603408876</v>
      </c>
      <c r="D2339" s="2">
        <f>MACD!E2339</f>
        <v>-7.3301631942831761E-45</v>
      </c>
      <c r="E2339" s="2">
        <f>MACD!F2339</f>
        <v>-1.0779651756298792E-44</v>
      </c>
      <c r="F2339" s="2">
        <f>'Moving Avg'!D2339</f>
        <v>0</v>
      </c>
      <c r="G2339" s="2">
        <f>'Moving Avg'!F2339</f>
        <v>0</v>
      </c>
      <c r="H2339" s="2">
        <f>'Moving Avg'!G2339</f>
        <v>0</v>
      </c>
      <c r="I2339" s="2">
        <f>'Moving Avg'!H2339</f>
        <v>0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  <c r="M2339" s="8">
        <f t="shared" si="360"/>
        <v>50</v>
      </c>
      <c r="N2339" s="8">
        <f t="shared" si="361"/>
        <v>0</v>
      </c>
      <c r="O2339" s="8">
        <f t="shared" si="362"/>
        <v>0</v>
      </c>
      <c r="P2339" s="8">
        <f t="shared" si="363"/>
        <v>33</v>
      </c>
      <c r="Q2339" s="9">
        <f t="shared" si="364"/>
        <v>22.45</v>
      </c>
      <c r="R2339" s="9">
        <f t="shared" si="365"/>
        <v>18.25</v>
      </c>
      <c r="S2339" s="9">
        <f t="shared" si="366"/>
        <v>22.35</v>
      </c>
      <c r="T2339" s="9">
        <f t="shared" si="367"/>
        <v>20.75</v>
      </c>
      <c r="U2339" s="8">
        <f t="shared" si="368"/>
        <v>21.016666666666669</v>
      </c>
      <c r="V2339" s="8">
        <f t="shared" si="369"/>
        <v>20.950000000000003</v>
      </c>
    </row>
    <row r="2340" spans="1:22" ht="13.5" x14ac:dyDescent="0.25">
      <c r="A2340" s="3">
        <f>RSI!A2340</f>
        <v>0</v>
      </c>
      <c r="B2340" s="2">
        <f>RSI!B2340</f>
        <v>0</v>
      </c>
      <c r="C2340" s="2">
        <f>RSI!I2340</f>
        <v>6.11982603408876</v>
      </c>
      <c r="D2340" s="2">
        <f>MACD!E2340</f>
        <v>-6.7871881428547921E-45</v>
      </c>
      <c r="E2340" s="2">
        <f>MACD!F2340</f>
        <v>-9.981159033609992E-45</v>
      </c>
      <c r="F2340" s="2">
        <f>'Moving Avg'!D2340</f>
        <v>0</v>
      </c>
      <c r="G2340" s="2">
        <f>'Moving Avg'!F2340</f>
        <v>0</v>
      </c>
      <c r="H2340" s="2">
        <f>'Moving Avg'!G2340</f>
        <v>0</v>
      </c>
      <c r="I2340" s="2">
        <f>'Moving Avg'!H2340</f>
        <v>0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  <c r="M2340" s="8">
        <f t="shared" si="360"/>
        <v>50</v>
      </c>
      <c r="N2340" s="8">
        <f t="shared" si="361"/>
        <v>0</v>
      </c>
      <c r="O2340" s="8">
        <f t="shared" si="362"/>
        <v>0</v>
      </c>
      <c r="P2340" s="8">
        <f t="shared" si="363"/>
        <v>33</v>
      </c>
      <c r="Q2340" s="9">
        <f t="shared" si="364"/>
        <v>22.45</v>
      </c>
      <c r="R2340" s="9">
        <f t="shared" si="365"/>
        <v>18.25</v>
      </c>
      <c r="S2340" s="9">
        <f t="shared" si="366"/>
        <v>22.35</v>
      </c>
      <c r="T2340" s="9">
        <f t="shared" si="367"/>
        <v>20.75</v>
      </c>
      <c r="U2340" s="8">
        <f t="shared" si="368"/>
        <v>21.016666666666669</v>
      </c>
      <c r="V2340" s="8">
        <f t="shared" si="369"/>
        <v>20.950000000000003</v>
      </c>
    </row>
    <row r="2341" spans="1:22" ht="13.5" x14ac:dyDescent="0.25">
      <c r="A2341" s="3">
        <f>RSI!A2341</f>
        <v>0</v>
      </c>
      <c r="B2341" s="2">
        <f>RSI!B2341</f>
        <v>0</v>
      </c>
      <c r="C2341" s="2">
        <f>RSI!I2341</f>
        <v>6.11982603408876</v>
      </c>
      <c r="D2341" s="2">
        <f>MACD!E2341</f>
        <v>-6.2844334656062887E-45</v>
      </c>
      <c r="E2341" s="2">
        <f>MACD!F2341</f>
        <v>-9.2418139200092521E-45</v>
      </c>
      <c r="F2341" s="2">
        <f>'Moving Avg'!D2341</f>
        <v>0</v>
      </c>
      <c r="G2341" s="2">
        <f>'Moving Avg'!F2341</f>
        <v>0</v>
      </c>
      <c r="H2341" s="2">
        <f>'Moving Avg'!G2341</f>
        <v>0</v>
      </c>
      <c r="I2341" s="2">
        <f>'Moving Avg'!H2341</f>
        <v>0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  <c r="M2341" s="8">
        <f t="shared" si="360"/>
        <v>50</v>
      </c>
      <c r="N2341" s="8">
        <f t="shared" si="361"/>
        <v>0</v>
      </c>
      <c r="O2341" s="8">
        <f t="shared" si="362"/>
        <v>0</v>
      </c>
      <c r="P2341" s="8">
        <f t="shared" si="363"/>
        <v>33</v>
      </c>
      <c r="Q2341" s="9">
        <f t="shared" si="364"/>
        <v>22.45</v>
      </c>
      <c r="R2341" s="9">
        <f t="shared" si="365"/>
        <v>18.25</v>
      </c>
      <c r="S2341" s="9">
        <f t="shared" si="366"/>
        <v>22.35</v>
      </c>
      <c r="T2341" s="9">
        <f t="shared" si="367"/>
        <v>20.75</v>
      </c>
      <c r="U2341" s="8">
        <f t="shared" si="368"/>
        <v>21.016666666666669</v>
      </c>
      <c r="V2341" s="8">
        <f t="shared" si="369"/>
        <v>20.950000000000003</v>
      </c>
    </row>
    <row r="2342" spans="1:22" ht="13.5" x14ac:dyDescent="0.25">
      <c r="A2342" s="3">
        <f>RSI!A2342</f>
        <v>0</v>
      </c>
      <c r="B2342" s="2">
        <f>RSI!B2342</f>
        <v>0</v>
      </c>
      <c r="C2342" s="2">
        <f>RSI!I2342</f>
        <v>6.11982603408876</v>
      </c>
      <c r="D2342" s="2">
        <f>MACD!E2342</f>
        <v>-5.8189198755613781E-45</v>
      </c>
      <c r="E2342" s="2">
        <f>MACD!F2342</f>
        <v>-8.5572351111196776E-45</v>
      </c>
      <c r="F2342" s="2">
        <f>'Moving Avg'!D2342</f>
        <v>0</v>
      </c>
      <c r="G2342" s="2">
        <f>'Moving Avg'!F2342</f>
        <v>0</v>
      </c>
      <c r="H2342" s="2">
        <f>'Moving Avg'!G2342</f>
        <v>0</v>
      </c>
      <c r="I2342" s="2">
        <f>'Moving Avg'!H2342</f>
        <v>0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  <c r="M2342" s="8">
        <f t="shared" si="360"/>
        <v>50</v>
      </c>
      <c r="N2342" s="8">
        <f t="shared" si="361"/>
        <v>0</v>
      </c>
      <c r="O2342" s="8">
        <f t="shared" si="362"/>
        <v>0</v>
      </c>
      <c r="P2342" s="8">
        <f t="shared" si="363"/>
        <v>33</v>
      </c>
      <c r="Q2342" s="9">
        <f t="shared" si="364"/>
        <v>22.45</v>
      </c>
      <c r="R2342" s="9">
        <f t="shared" si="365"/>
        <v>18.25</v>
      </c>
      <c r="S2342" s="9">
        <f t="shared" si="366"/>
        <v>22.35</v>
      </c>
      <c r="T2342" s="9">
        <f t="shared" si="367"/>
        <v>20.75</v>
      </c>
      <c r="U2342" s="8">
        <f t="shared" si="368"/>
        <v>21.016666666666669</v>
      </c>
      <c r="V2342" s="8">
        <f t="shared" si="369"/>
        <v>20.950000000000003</v>
      </c>
    </row>
    <row r="2343" spans="1:22" ht="13.5" x14ac:dyDescent="0.25">
      <c r="A2343" s="3">
        <f>RSI!A2343</f>
        <v>0</v>
      </c>
      <c r="B2343" s="2">
        <f>RSI!B2343</f>
        <v>0</v>
      </c>
      <c r="C2343" s="2">
        <f>RSI!I2343</f>
        <v>6.11982603408876</v>
      </c>
      <c r="D2343" s="2">
        <f>MACD!E2343</f>
        <v>-5.3878887736679425E-45</v>
      </c>
      <c r="E2343" s="2">
        <f>MACD!F2343</f>
        <v>-7.9233658436293312E-45</v>
      </c>
      <c r="F2343" s="2">
        <f>'Moving Avg'!D2343</f>
        <v>0</v>
      </c>
      <c r="G2343" s="2">
        <f>'Moving Avg'!F2343</f>
        <v>0</v>
      </c>
      <c r="H2343" s="2">
        <f>'Moving Avg'!G2343</f>
        <v>0</v>
      </c>
      <c r="I2343" s="2">
        <f>'Moving Avg'!H2343</f>
        <v>0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50</v>
      </c>
      <c r="N2343" s="8">
        <f t="shared" si="361"/>
        <v>0</v>
      </c>
      <c r="O2343" s="8">
        <f t="shared" si="362"/>
        <v>0</v>
      </c>
      <c r="P2343" s="8">
        <f t="shared" si="363"/>
        <v>33</v>
      </c>
      <c r="Q2343" s="9">
        <f t="shared" si="364"/>
        <v>22.45</v>
      </c>
      <c r="R2343" s="9">
        <f t="shared" si="365"/>
        <v>18.25</v>
      </c>
      <c r="S2343" s="9">
        <f t="shared" si="366"/>
        <v>22.35</v>
      </c>
      <c r="T2343" s="9">
        <f t="shared" si="367"/>
        <v>20.75</v>
      </c>
      <c r="U2343" s="8">
        <f t="shared" si="368"/>
        <v>21.016666666666669</v>
      </c>
      <c r="V2343" s="8">
        <f t="shared" si="369"/>
        <v>20.950000000000003</v>
      </c>
    </row>
    <row r="2344" spans="1:22" ht="13.5" x14ac:dyDescent="0.25">
      <c r="A2344" s="3">
        <f>RSI!A2344</f>
        <v>0</v>
      </c>
      <c r="B2344" s="2">
        <f>RSI!B2344</f>
        <v>0</v>
      </c>
      <c r="C2344" s="2">
        <f>RSI!I2344</f>
        <v>6.11982603408876</v>
      </c>
      <c r="D2344" s="2">
        <f>MACD!E2344</f>
        <v>-4.9887859015443914E-45</v>
      </c>
      <c r="E2344" s="2">
        <f>MACD!F2344</f>
        <v>-7.3364498552123437E-45</v>
      </c>
      <c r="F2344" s="2">
        <f>'Moving Avg'!D2344</f>
        <v>0</v>
      </c>
      <c r="G2344" s="2">
        <f>'Moving Avg'!F2344</f>
        <v>0</v>
      </c>
      <c r="H2344" s="2">
        <f>'Moving Avg'!G2344</f>
        <v>0</v>
      </c>
      <c r="I2344" s="2">
        <f>'Moving Avg'!H2344</f>
        <v>0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  <c r="M2344" s="8">
        <f t="shared" si="360"/>
        <v>50</v>
      </c>
      <c r="N2344" s="8">
        <f t="shared" si="361"/>
        <v>0</v>
      </c>
      <c r="O2344" s="8">
        <f t="shared" si="362"/>
        <v>0</v>
      </c>
      <c r="P2344" s="8">
        <f t="shared" si="363"/>
        <v>33</v>
      </c>
      <c r="Q2344" s="9">
        <f t="shared" si="364"/>
        <v>22.45</v>
      </c>
      <c r="R2344" s="9">
        <f t="shared" si="365"/>
        <v>18.25</v>
      </c>
      <c r="S2344" s="9">
        <f t="shared" si="366"/>
        <v>22.35</v>
      </c>
      <c r="T2344" s="9">
        <f t="shared" si="367"/>
        <v>20.75</v>
      </c>
      <c r="U2344" s="8">
        <f t="shared" si="368"/>
        <v>21.016666666666669</v>
      </c>
      <c r="V2344" s="8">
        <f t="shared" si="369"/>
        <v>20.950000000000003</v>
      </c>
    </row>
    <row r="2345" spans="1:22" ht="13.5" x14ac:dyDescent="0.25">
      <c r="A2345" s="3">
        <f>RSI!A2345</f>
        <v>0</v>
      </c>
      <c r="B2345" s="2">
        <f>RSI!B2345</f>
        <v>0</v>
      </c>
      <c r="C2345" s="2">
        <f>RSI!I2345</f>
        <v>6.11982603408876</v>
      </c>
      <c r="D2345" s="2">
        <f>MACD!E2345</f>
        <v>-4.619246205133696E-45</v>
      </c>
      <c r="E2345" s="2">
        <f>MACD!F2345</f>
        <v>-6.7930091251966157E-45</v>
      </c>
      <c r="F2345" s="2">
        <f>'Moving Avg'!D2345</f>
        <v>0</v>
      </c>
      <c r="G2345" s="2">
        <f>'Moving Avg'!F2345</f>
        <v>0</v>
      </c>
      <c r="H2345" s="2">
        <f>'Moving Avg'!G2345</f>
        <v>0</v>
      </c>
      <c r="I2345" s="2">
        <f>'Moving Avg'!H2345</f>
        <v>0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  <c r="M2345" s="8">
        <f t="shared" si="360"/>
        <v>50</v>
      </c>
      <c r="N2345" s="8">
        <f t="shared" si="361"/>
        <v>0</v>
      </c>
      <c r="O2345" s="8">
        <f t="shared" si="362"/>
        <v>0</v>
      </c>
      <c r="P2345" s="8">
        <f t="shared" si="363"/>
        <v>33</v>
      </c>
      <c r="Q2345" s="9">
        <f t="shared" si="364"/>
        <v>22.45</v>
      </c>
      <c r="R2345" s="9">
        <f t="shared" si="365"/>
        <v>18.25</v>
      </c>
      <c r="S2345" s="9">
        <f t="shared" si="366"/>
        <v>22.35</v>
      </c>
      <c r="T2345" s="9">
        <f t="shared" si="367"/>
        <v>20.75</v>
      </c>
      <c r="U2345" s="8">
        <f t="shared" si="368"/>
        <v>21.016666666666669</v>
      </c>
      <c r="V2345" s="8">
        <f t="shared" si="369"/>
        <v>20.950000000000003</v>
      </c>
    </row>
    <row r="2346" spans="1:22" ht="13.5" x14ac:dyDescent="0.25">
      <c r="A2346" s="3">
        <f>RSI!A2346</f>
        <v>0</v>
      </c>
      <c r="B2346" s="2">
        <f>RSI!B2346</f>
        <v>0</v>
      </c>
      <c r="C2346" s="2">
        <f>RSI!I2346</f>
        <v>6.11982603408876</v>
      </c>
      <c r="D2346" s="2">
        <f>MACD!E2346</f>
        <v>-4.2770798195682371E-45</v>
      </c>
      <c r="E2346" s="2">
        <f>MACD!F2346</f>
        <v>-6.2898232640709407E-45</v>
      </c>
      <c r="F2346" s="2">
        <f>'Moving Avg'!D2346</f>
        <v>0</v>
      </c>
      <c r="G2346" s="2">
        <f>'Moving Avg'!F2346</f>
        <v>0</v>
      </c>
      <c r="H2346" s="2">
        <f>'Moving Avg'!G2346</f>
        <v>0</v>
      </c>
      <c r="I2346" s="2">
        <f>'Moving Avg'!H2346</f>
        <v>0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  <c r="M2346" s="8">
        <f t="shared" si="360"/>
        <v>50</v>
      </c>
      <c r="N2346" s="8">
        <f t="shared" si="361"/>
        <v>0</v>
      </c>
      <c r="O2346" s="8">
        <f t="shared" si="362"/>
        <v>0</v>
      </c>
      <c r="P2346" s="8">
        <f t="shared" si="363"/>
        <v>33</v>
      </c>
      <c r="Q2346" s="9">
        <f t="shared" si="364"/>
        <v>22.45</v>
      </c>
      <c r="R2346" s="9">
        <f t="shared" si="365"/>
        <v>18.25</v>
      </c>
      <c r="S2346" s="9">
        <f t="shared" si="366"/>
        <v>22.35</v>
      </c>
      <c r="T2346" s="9">
        <f t="shared" si="367"/>
        <v>20.75</v>
      </c>
      <c r="U2346" s="8">
        <f t="shared" si="368"/>
        <v>21.016666666666669</v>
      </c>
      <c r="V2346" s="8">
        <f t="shared" si="369"/>
        <v>20.950000000000003</v>
      </c>
    </row>
    <row r="2347" spans="1:22" ht="13.5" x14ac:dyDescent="0.25">
      <c r="A2347" s="3">
        <f>RSI!A2347</f>
        <v>0</v>
      </c>
      <c r="B2347" s="2">
        <f>RSI!B2347</f>
        <v>0</v>
      </c>
      <c r="C2347" s="2">
        <f>RSI!I2347</f>
        <v>6.11982603408876</v>
      </c>
      <c r="D2347" s="2">
        <f>MACD!E2347</f>
        <v>-3.9602590921928123E-45</v>
      </c>
      <c r="E2347" s="2">
        <f>MACD!F2347</f>
        <v>-5.8239104296953155E-45</v>
      </c>
      <c r="F2347" s="2">
        <f>'Moving Avg'!D2347</f>
        <v>0</v>
      </c>
      <c r="G2347" s="2">
        <f>'Moving Avg'!F2347</f>
        <v>0</v>
      </c>
      <c r="H2347" s="2">
        <f>'Moving Avg'!G2347</f>
        <v>0</v>
      </c>
      <c r="I2347" s="2">
        <f>'Moving Avg'!H2347</f>
        <v>0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  <c r="M2347" s="8">
        <f t="shared" si="360"/>
        <v>50</v>
      </c>
      <c r="N2347" s="8">
        <f t="shared" si="361"/>
        <v>0</v>
      </c>
      <c r="O2347" s="8">
        <f t="shared" si="362"/>
        <v>0</v>
      </c>
      <c r="P2347" s="8">
        <f t="shared" si="363"/>
        <v>33</v>
      </c>
      <c r="Q2347" s="9">
        <f t="shared" si="364"/>
        <v>22.45</v>
      </c>
      <c r="R2347" s="9">
        <f t="shared" si="365"/>
        <v>18.25</v>
      </c>
      <c r="S2347" s="9">
        <f t="shared" si="366"/>
        <v>22.35</v>
      </c>
      <c r="T2347" s="9">
        <f t="shared" si="367"/>
        <v>20.75</v>
      </c>
      <c r="U2347" s="8">
        <f t="shared" si="368"/>
        <v>21.016666666666669</v>
      </c>
      <c r="V2347" s="8">
        <f t="shared" si="369"/>
        <v>20.950000000000003</v>
      </c>
    </row>
    <row r="2348" spans="1:22" ht="13.5" x14ac:dyDescent="0.25">
      <c r="A2348" s="3">
        <f>RSI!A2348</f>
        <v>0</v>
      </c>
      <c r="B2348" s="2">
        <f>RSI!B2348</f>
        <v>0</v>
      </c>
      <c r="C2348" s="2">
        <f>RSI!I2348</f>
        <v>6.11982603408876</v>
      </c>
      <c r="D2348" s="2">
        <f>MACD!E2348</f>
        <v>-3.6669065668451968E-45</v>
      </c>
      <c r="E2348" s="2">
        <f>MACD!F2348</f>
        <v>-5.392509657125292E-45</v>
      </c>
      <c r="F2348" s="2">
        <f>'Moving Avg'!D2348</f>
        <v>0</v>
      </c>
      <c r="G2348" s="2">
        <f>'Moving Avg'!F2348</f>
        <v>0</v>
      </c>
      <c r="H2348" s="2">
        <f>'Moving Avg'!G2348</f>
        <v>0</v>
      </c>
      <c r="I2348" s="2">
        <f>'Moving Avg'!H2348</f>
        <v>0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  <c r="M2348" s="8">
        <f t="shared" si="360"/>
        <v>50</v>
      </c>
      <c r="N2348" s="8">
        <f t="shared" si="361"/>
        <v>0</v>
      </c>
      <c r="O2348" s="8">
        <f t="shared" si="362"/>
        <v>0</v>
      </c>
      <c r="P2348" s="8">
        <f t="shared" si="363"/>
        <v>33</v>
      </c>
      <c r="Q2348" s="9">
        <f t="shared" si="364"/>
        <v>22.45</v>
      </c>
      <c r="R2348" s="9">
        <f t="shared" si="365"/>
        <v>18.25</v>
      </c>
      <c r="S2348" s="9">
        <f t="shared" si="366"/>
        <v>22.35</v>
      </c>
      <c r="T2348" s="9">
        <f t="shared" si="367"/>
        <v>20.75</v>
      </c>
      <c r="U2348" s="8">
        <f t="shared" si="368"/>
        <v>21.016666666666669</v>
      </c>
      <c r="V2348" s="8">
        <f t="shared" si="369"/>
        <v>20.950000000000003</v>
      </c>
    </row>
    <row r="2349" spans="1:22" ht="13.5" x14ac:dyDescent="0.25">
      <c r="A2349" s="3">
        <f>RSI!A2349</f>
        <v>0</v>
      </c>
      <c r="B2349" s="2">
        <f>RSI!B2349</f>
        <v>0</v>
      </c>
      <c r="C2349" s="2">
        <f>RSI!I2349</f>
        <v>6.11982603408876</v>
      </c>
      <c r="D2349" s="2">
        <f>MACD!E2349</f>
        <v>-3.3952838581899972E-45</v>
      </c>
      <c r="E2349" s="2">
        <f>MACD!F2349</f>
        <v>-4.9930644973382333E-45</v>
      </c>
      <c r="F2349" s="2">
        <f>'Moving Avg'!D2349</f>
        <v>0</v>
      </c>
      <c r="G2349" s="2">
        <f>'Moving Avg'!F2349</f>
        <v>0</v>
      </c>
      <c r="H2349" s="2">
        <f>'Moving Avg'!G2349</f>
        <v>0</v>
      </c>
      <c r="I2349" s="2">
        <f>'Moving Avg'!H2349</f>
        <v>0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  <c r="M2349" s="8">
        <f t="shared" si="360"/>
        <v>50</v>
      </c>
      <c r="N2349" s="8">
        <f t="shared" si="361"/>
        <v>0</v>
      </c>
      <c r="O2349" s="8">
        <f t="shared" si="362"/>
        <v>0</v>
      </c>
      <c r="P2349" s="8">
        <f t="shared" si="363"/>
        <v>33</v>
      </c>
      <c r="Q2349" s="9">
        <f t="shared" si="364"/>
        <v>22.45</v>
      </c>
      <c r="R2349" s="9">
        <f t="shared" si="365"/>
        <v>18.25</v>
      </c>
      <c r="S2349" s="9">
        <f t="shared" si="366"/>
        <v>22.35</v>
      </c>
      <c r="T2349" s="9">
        <f t="shared" si="367"/>
        <v>20.75</v>
      </c>
      <c r="U2349" s="8">
        <f t="shared" si="368"/>
        <v>21.016666666666669</v>
      </c>
      <c r="V2349" s="8">
        <f t="shared" si="369"/>
        <v>20.950000000000003</v>
      </c>
    </row>
    <row r="2350" spans="1:22" ht="13.5" x14ac:dyDescent="0.25">
      <c r="A2350" s="3">
        <f>RSI!A2350</f>
        <v>0</v>
      </c>
      <c r="B2350" s="2">
        <f>RSI!B2350</f>
        <v>0</v>
      </c>
      <c r="C2350" s="2">
        <f>RSI!I2350</f>
        <v>6.11982603408876</v>
      </c>
      <c r="D2350" s="2">
        <f>MACD!E2350</f>
        <v>-3.1437813501759233E-45</v>
      </c>
      <c r="E2350" s="2">
        <f>MACD!F2350</f>
        <v>-4.6232078679057717E-45</v>
      </c>
      <c r="F2350" s="2">
        <f>'Moving Avg'!D2350</f>
        <v>0</v>
      </c>
      <c r="G2350" s="2">
        <f>'Moving Avg'!F2350</f>
        <v>0</v>
      </c>
      <c r="H2350" s="2">
        <f>'Moving Avg'!G2350</f>
        <v>0</v>
      </c>
      <c r="I2350" s="2">
        <f>'Moving Avg'!H2350</f>
        <v>0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  <c r="M2350" s="8">
        <f t="shared" si="360"/>
        <v>50</v>
      </c>
      <c r="N2350" s="8">
        <f t="shared" si="361"/>
        <v>0</v>
      </c>
      <c r="O2350" s="8">
        <f t="shared" si="362"/>
        <v>0</v>
      </c>
      <c r="P2350" s="8">
        <f t="shared" si="363"/>
        <v>33</v>
      </c>
      <c r="Q2350" s="9">
        <f t="shared" si="364"/>
        <v>22.45</v>
      </c>
      <c r="R2350" s="9">
        <f t="shared" si="365"/>
        <v>18.25</v>
      </c>
      <c r="S2350" s="9">
        <f t="shared" si="366"/>
        <v>22.35</v>
      </c>
      <c r="T2350" s="9">
        <f t="shared" si="367"/>
        <v>20.75</v>
      </c>
      <c r="U2350" s="8">
        <f t="shared" si="368"/>
        <v>21.016666666666669</v>
      </c>
      <c r="V2350" s="8">
        <f t="shared" si="369"/>
        <v>20.950000000000003</v>
      </c>
    </row>
    <row r="2351" spans="1:22" ht="13.5" x14ac:dyDescent="0.25">
      <c r="A2351" s="3">
        <f>RSI!A2351</f>
        <v>0</v>
      </c>
      <c r="B2351" s="2">
        <f>RSI!B2351</f>
        <v>0</v>
      </c>
      <c r="C2351" s="2">
        <f>RSI!I2351</f>
        <v>6.11982603408876</v>
      </c>
      <c r="D2351" s="2">
        <f>MACD!E2351</f>
        <v>-2.9109086575702996E-45</v>
      </c>
      <c r="E2351" s="2">
        <f>MACD!F2351</f>
        <v>-4.2807480258386775E-45</v>
      </c>
      <c r="F2351" s="2">
        <f>'Moving Avg'!D2351</f>
        <v>0</v>
      </c>
      <c r="G2351" s="2">
        <f>'Moving Avg'!F2351</f>
        <v>0</v>
      </c>
      <c r="H2351" s="2">
        <f>'Moving Avg'!G2351</f>
        <v>0</v>
      </c>
      <c r="I2351" s="2">
        <f>'Moving Avg'!H2351</f>
        <v>0</v>
      </c>
      <c r="J2351" s="6" t="str">
        <f>OBV!F2351</f>
        <v>NEUTRAL</v>
      </c>
      <c r="K2351" s="6" t="str">
        <f>OBV!G2351</f>
        <v>NEUTRAL</v>
      </c>
      <c r="L2351" s="6" t="str">
        <f>OBV!H2351</f>
        <v>NEUTRAL</v>
      </c>
      <c r="M2351" s="8">
        <f t="shared" si="360"/>
        <v>50</v>
      </c>
      <c r="N2351" s="8">
        <f t="shared" si="361"/>
        <v>0</v>
      </c>
      <c r="O2351" s="8">
        <f t="shared" si="362"/>
        <v>0</v>
      </c>
      <c r="P2351" s="8">
        <f t="shared" si="363"/>
        <v>33</v>
      </c>
      <c r="Q2351" s="9">
        <f t="shared" si="364"/>
        <v>22.45</v>
      </c>
      <c r="R2351" s="9">
        <f t="shared" si="365"/>
        <v>18.25</v>
      </c>
      <c r="S2351" s="9">
        <f t="shared" si="366"/>
        <v>22.35</v>
      </c>
      <c r="T2351" s="9">
        <f t="shared" si="367"/>
        <v>20.75</v>
      </c>
      <c r="U2351" s="8">
        <f t="shared" si="368"/>
        <v>21.016666666666669</v>
      </c>
      <c r="V2351" s="8">
        <f t="shared" si="369"/>
        <v>20.950000000000003</v>
      </c>
    </row>
    <row r="2352" spans="1:22" ht="13.5" x14ac:dyDescent="0.25">
      <c r="A2352" s="3">
        <f>RSI!A2352</f>
        <v>0</v>
      </c>
      <c r="B2352" s="2">
        <f>RSI!B2352</f>
        <v>0</v>
      </c>
      <c r="C2352" s="2">
        <f>RSI!I2352</f>
        <v>6.11982603408876</v>
      </c>
      <c r="D2352" s="2">
        <f>MACD!E2352</f>
        <v>-2.6952857940465738E-45</v>
      </c>
      <c r="E2352" s="2">
        <f>MACD!F2352</f>
        <v>-3.963655579480257E-45</v>
      </c>
      <c r="F2352" s="2">
        <f>'Moving Avg'!D2352</f>
        <v>0</v>
      </c>
      <c r="G2352" s="2">
        <f>'Moving Avg'!F2352</f>
        <v>0</v>
      </c>
      <c r="H2352" s="2">
        <f>'Moving Avg'!G2352</f>
        <v>0</v>
      </c>
      <c r="I2352" s="2">
        <f>'Moving Avg'!H2352</f>
        <v>0</v>
      </c>
      <c r="J2352" s="6" t="str">
        <f>OBV!F2352</f>
        <v>NEUTRAL</v>
      </c>
      <c r="K2352" s="6" t="str">
        <f>OBV!G2352</f>
        <v>NEUTRAL</v>
      </c>
      <c r="L2352" s="6" t="str">
        <f>OBV!H2352</f>
        <v>NEUTRAL</v>
      </c>
      <c r="M2352" s="8">
        <f t="shared" si="360"/>
        <v>50</v>
      </c>
      <c r="N2352" s="8">
        <f t="shared" si="361"/>
        <v>0</v>
      </c>
      <c r="O2352" s="8">
        <f t="shared" si="362"/>
        <v>0</v>
      </c>
      <c r="P2352" s="8">
        <f t="shared" si="363"/>
        <v>33</v>
      </c>
      <c r="Q2352" s="9">
        <f t="shared" si="364"/>
        <v>22.45</v>
      </c>
      <c r="R2352" s="9">
        <f t="shared" si="365"/>
        <v>18.25</v>
      </c>
      <c r="S2352" s="9">
        <f t="shared" si="366"/>
        <v>22.35</v>
      </c>
      <c r="T2352" s="9">
        <f t="shared" si="367"/>
        <v>20.75</v>
      </c>
      <c r="U2352" s="8">
        <f t="shared" si="368"/>
        <v>21.016666666666669</v>
      </c>
      <c r="V2352" s="8">
        <f t="shared" si="369"/>
        <v>20.950000000000003</v>
      </c>
    </row>
    <row r="2353" spans="1:22" ht="13.5" x14ac:dyDescent="0.25">
      <c r="A2353" s="3">
        <f>RSI!A2353</f>
        <v>0</v>
      </c>
      <c r="B2353" s="2">
        <f>RSI!B2353</f>
        <v>0</v>
      </c>
      <c r="C2353" s="2">
        <f>RSI!I2353</f>
        <v>6.11982603408876</v>
      </c>
      <c r="D2353" s="2">
        <f>MACD!E2353</f>
        <v>-2.4956349944875683E-45</v>
      </c>
      <c r="E2353" s="2">
        <f>MACD!F2353</f>
        <v>-3.6700514624817193E-45</v>
      </c>
      <c r="F2353" s="2">
        <f>'Moving Avg'!D2353</f>
        <v>0</v>
      </c>
      <c r="G2353" s="2">
        <f>'Moving Avg'!F2353</f>
        <v>0</v>
      </c>
      <c r="H2353" s="2">
        <f>'Moving Avg'!G2353</f>
        <v>0</v>
      </c>
      <c r="I2353" s="2">
        <f>'Moving Avg'!H2353</f>
        <v>0</v>
      </c>
      <c r="J2353" s="6" t="str">
        <f>OBV!F2353</f>
        <v>NEUTRAL</v>
      </c>
      <c r="K2353" s="6" t="str">
        <f>OBV!G2353</f>
        <v>NEUTRAL</v>
      </c>
      <c r="L2353" s="6" t="str">
        <f>OBV!H2353</f>
        <v>NEUTRAL</v>
      </c>
      <c r="M2353" s="8">
        <f t="shared" si="360"/>
        <v>50</v>
      </c>
      <c r="N2353" s="8">
        <f t="shared" si="361"/>
        <v>0</v>
      </c>
      <c r="O2353" s="8">
        <f t="shared" si="362"/>
        <v>0</v>
      </c>
      <c r="P2353" s="8">
        <f t="shared" si="363"/>
        <v>33</v>
      </c>
      <c r="Q2353" s="9">
        <f t="shared" si="364"/>
        <v>22.45</v>
      </c>
      <c r="R2353" s="9">
        <f t="shared" si="365"/>
        <v>18.25</v>
      </c>
      <c r="S2353" s="9">
        <f t="shared" si="366"/>
        <v>22.35</v>
      </c>
      <c r="T2353" s="9">
        <f t="shared" si="367"/>
        <v>20.75</v>
      </c>
      <c r="U2353" s="8">
        <f t="shared" si="368"/>
        <v>21.016666666666669</v>
      </c>
      <c r="V2353" s="8">
        <f t="shared" si="369"/>
        <v>20.950000000000003</v>
      </c>
    </row>
    <row r="2354" spans="1:22" ht="13.5" x14ac:dyDescent="0.25">
      <c r="A2354" s="3">
        <f>RSI!A2354</f>
        <v>0</v>
      </c>
      <c r="B2354" s="2">
        <f>RSI!B2354</f>
        <v>0</v>
      </c>
      <c r="C2354" s="2">
        <f>RSI!I2354</f>
        <v>6.11982603408876</v>
      </c>
      <c r="D2354" s="2">
        <f>MACD!E2354</f>
        <v>-2.3107731430440446E-45</v>
      </c>
      <c r="E2354" s="2">
        <f>MACD!F2354</f>
        <v>-3.3981957985941842E-45</v>
      </c>
      <c r="F2354" s="2">
        <f>'Moving Avg'!D2354</f>
        <v>0</v>
      </c>
      <c r="G2354" s="2">
        <f>'Moving Avg'!F2354</f>
        <v>0</v>
      </c>
      <c r="H2354" s="2">
        <f>'Moving Avg'!G2354</f>
        <v>0</v>
      </c>
      <c r="I2354" s="2">
        <f>'Moving Avg'!H2354</f>
        <v>0</v>
      </c>
      <c r="J2354" s="6" t="str">
        <f>OBV!F2354</f>
        <v>NEUTRAL</v>
      </c>
      <c r="K2354" s="6" t="str">
        <f>OBV!G2354</f>
        <v>NEUTRAL</v>
      </c>
      <c r="L2354" s="6" t="str">
        <f>OBV!H2354</f>
        <v>NEUTRAL</v>
      </c>
      <c r="M2354" s="8">
        <f t="shared" si="360"/>
        <v>50</v>
      </c>
      <c r="N2354" s="8">
        <f t="shared" si="361"/>
        <v>0</v>
      </c>
      <c r="O2354" s="8">
        <f t="shared" si="362"/>
        <v>0</v>
      </c>
      <c r="P2354" s="8">
        <f t="shared" si="363"/>
        <v>33</v>
      </c>
      <c r="Q2354" s="9">
        <f t="shared" si="364"/>
        <v>22.45</v>
      </c>
      <c r="R2354" s="9">
        <f t="shared" si="365"/>
        <v>18.25</v>
      </c>
      <c r="S2354" s="9">
        <f t="shared" si="366"/>
        <v>22.35</v>
      </c>
      <c r="T2354" s="9">
        <f t="shared" si="367"/>
        <v>20.75</v>
      </c>
      <c r="U2354" s="8">
        <f t="shared" si="368"/>
        <v>21.016666666666669</v>
      </c>
      <c r="V2354" s="8">
        <f t="shared" si="369"/>
        <v>20.950000000000003</v>
      </c>
    </row>
    <row r="2355" spans="1:22" ht="13.5" x14ac:dyDescent="0.25">
      <c r="A2355" s="3">
        <f>RSI!A2355</f>
        <v>0</v>
      </c>
      <c r="B2355" s="2">
        <f>RSI!B2355</f>
        <v>0</v>
      </c>
      <c r="C2355" s="2">
        <f>RSI!I2355</f>
        <v>6.11982603408876</v>
      </c>
      <c r="D2355" s="2">
        <f>MACD!E2355</f>
        <v>-2.1396047620778192E-45</v>
      </c>
      <c r="E2355" s="2">
        <f>MACD!F2355</f>
        <v>-3.1464775912909116E-45</v>
      </c>
      <c r="F2355" s="2">
        <f>'Moving Avg'!D2355</f>
        <v>0</v>
      </c>
      <c r="G2355" s="2">
        <f>'Moving Avg'!F2355</f>
        <v>0</v>
      </c>
      <c r="H2355" s="2">
        <f>'Moving Avg'!G2355</f>
        <v>0</v>
      </c>
      <c r="I2355" s="2">
        <f>'Moving Avg'!H2355</f>
        <v>0</v>
      </c>
      <c r="J2355" s="6" t="str">
        <f>OBV!F2355</f>
        <v>NEUTRAL</v>
      </c>
      <c r="K2355" s="6" t="str">
        <f>OBV!G2355</f>
        <v>NEUTRAL</v>
      </c>
      <c r="L2355" s="6" t="str">
        <f>OBV!H2355</f>
        <v>NEUTRAL</v>
      </c>
      <c r="M2355" s="8">
        <f t="shared" si="360"/>
        <v>50</v>
      </c>
      <c r="N2355" s="8">
        <f t="shared" si="361"/>
        <v>0</v>
      </c>
      <c r="O2355" s="8">
        <f t="shared" si="362"/>
        <v>0</v>
      </c>
      <c r="P2355" s="8">
        <f t="shared" si="363"/>
        <v>33</v>
      </c>
      <c r="Q2355" s="9">
        <f t="shared" si="364"/>
        <v>22.45</v>
      </c>
      <c r="R2355" s="9">
        <f t="shared" si="365"/>
        <v>18.25</v>
      </c>
      <c r="S2355" s="9">
        <f t="shared" si="366"/>
        <v>22.35</v>
      </c>
      <c r="T2355" s="9">
        <f t="shared" si="367"/>
        <v>20.75</v>
      </c>
      <c r="U2355" s="8">
        <f t="shared" si="368"/>
        <v>21.016666666666669</v>
      </c>
      <c r="V2355" s="8">
        <f t="shared" si="369"/>
        <v>20.950000000000003</v>
      </c>
    </row>
    <row r="2356" spans="1:22" ht="13.5" x14ac:dyDescent="0.25">
      <c r="A2356" s="3">
        <f>RSI!A2356</f>
        <v>0</v>
      </c>
      <c r="B2356" s="2">
        <f>RSI!B2356</f>
        <v>0</v>
      </c>
      <c r="C2356" s="2">
        <f>RSI!I2356</f>
        <v>6.11982603408876</v>
      </c>
      <c r="D2356" s="2">
        <f>MACD!E2356</f>
        <v>-1.9811155204424252E-45</v>
      </c>
      <c r="E2356" s="2">
        <f>MACD!F2356</f>
        <v>-2.9134051771212148E-45</v>
      </c>
      <c r="F2356" s="2">
        <f>'Moving Avg'!D2356</f>
        <v>0</v>
      </c>
      <c r="G2356" s="2">
        <f>'Moving Avg'!F2356</f>
        <v>0</v>
      </c>
      <c r="H2356" s="2">
        <f>'Moving Avg'!G2356</f>
        <v>0</v>
      </c>
      <c r="I2356" s="2">
        <f>'Moving Avg'!H2356</f>
        <v>0</v>
      </c>
      <c r="J2356" s="6" t="str">
        <f>OBV!F2356</f>
        <v>NEUTRAL</v>
      </c>
      <c r="K2356" s="6" t="str">
        <f>OBV!G2356</f>
        <v>NEUTRAL</v>
      </c>
      <c r="L2356" s="6" t="str">
        <f>OBV!H2356</f>
        <v>NEUTRAL</v>
      </c>
      <c r="M2356" s="8">
        <f t="shared" si="360"/>
        <v>50</v>
      </c>
      <c r="N2356" s="8">
        <f t="shared" si="361"/>
        <v>0</v>
      </c>
      <c r="O2356" s="8">
        <f t="shared" si="362"/>
        <v>0</v>
      </c>
      <c r="P2356" s="8">
        <f t="shared" si="363"/>
        <v>33</v>
      </c>
      <c r="Q2356" s="9">
        <f t="shared" si="364"/>
        <v>22.45</v>
      </c>
      <c r="R2356" s="9">
        <f t="shared" si="365"/>
        <v>18.25</v>
      </c>
      <c r="S2356" s="9">
        <f t="shared" si="366"/>
        <v>22.35</v>
      </c>
      <c r="T2356" s="9">
        <f t="shared" si="367"/>
        <v>20.75</v>
      </c>
      <c r="U2356" s="8">
        <f t="shared" si="368"/>
        <v>21.016666666666669</v>
      </c>
      <c r="V2356" s="8">
        <f t="shared" si="369"/>
        <v>20.950000000000003</v>
      </c>
    </row>
    <row r="2357" spans="1:22" ht="13.5" x14ac:dyDescent="0.25">
      <c r="A2357" s="3">
        <f>RSI!A2357</f>
        <v>0</v>
      </c>
      <c r="B2357" s="2">
        <f>RSI!B2357</f>
        <v>0</v>
      </c>
      <c r="C2357" s="2">
        <f>RSI!I2357</f>
        <v>6.11982603408876</v>
      </c>
      <c r="D2357" s="2">
        <f>MACD!E2357</f>
        <v>-1.8343662226318752E-45</v>
      </c>
      <c r="E2357" s="2">
        <f>MACD!F2357</f>
        <v>-2.6975973862233471E-45</v>
      </c>
      <c r="F2357" s="2">
        <f>'Moving Avg'!D2357</f>
        <v>0</v>
      </c>
      <c r="G2357" s="2">
        <f>'Moving Avg'!F2357</f>
        <v>0</v>
      </c>
      <c r="H2357" s="2">
        <f>'Moving Avg'!G2357</f>
        <v>0</v>
      </c>
      <c r="I2357" s="2">
        <f>'Moving Avg'!H2357</f>
        <v>0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  <c r="M2357" s="8">
        <f t="shared" si="360"/>
        <v>50</v>
      </c>
      <c r="N2357" s="8">
        <f t="shared" si="361"/>
        <v>0</v>
      </c>
      <c r="O2357" s="8">
        <f t="shared" si="362"/>
        <v>0</v>
      </c>
      <c r="P2357" s="8">
        <f t="shared" si="363"/>
        <v>33</v>
      </c>
      <c r="Q2357" s="9">
        <f t="shared" si="364"/>
        <v>22.45</v>
      </c>
      <c r="R2357" s="9">
        <f t="shared" si="365"/>
        <v>18.25</v>
      </c>
      <c r="S2357" s="9">
        <f t="shared" si="366"/>
        <v>22.35</v>
      </c>
      <c r="T2357" s="9">
        <f t="shared" si="367"/>
        <v>20.75</v>
      </c>
      <c r="U2357" s="8">
        <f t="shared" si="368"/>
        <v>21.016666666666669</v>
      </c>
      <c r="V2357" s="8">
        <f t="shared" si="369"/>
        <v>20.950000000000003</v>
      </c>
    </row>
    <row r="2358" spans="1:22" ht="13.5" x14ac:dyDescent="0.25">
      <c r="A2358" s="3">
        <f>RSI!A2358</f>
        <v>0</v>
      </c>
      <c r="B2358" s="2">
        <f>RSI!B2358</f>
        <v>0</v>
      </c>
      <c r="C2358" s="2">
        <f>RSI!I2358</f>
        <v>6.11982603408876</v>
      </c>
      <c r="D2358" s="2">
        <f>MACD!E2358</f>
        <v>-1.6984872431776622E-45</v>
      </c>
      <c r="E2358" s="2">
        <f>MACD!F2358</f>
        <v>-2.4977753576142105E-45</v>
      </c>
      <c r="F2358" s="2">
        <f>'Moving Avg'!D2358</f>
        <v>0</v>
      </c>
      <c r="G2358" s="2">
        <f>'Moving Avg'!F2358</f>
        <v>0</v>
      </c>
      <c r="H2358" s="2">
        <f>'Moving Avg'!G2358</f>
        <v>0</v>
      </c>
      <c r="I2358" s="2">
        <f>'Moving Avg'!H2358</f>
        <v>0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  <c r="M2358" s="8">
        <f t="shared" si="360"/>
        <v>50</v>
      </c>
      <c r="N2358" s="8">
        <f t="shared" si="361"/>
        <v>0</v>
      </c>
      <c r="O2358" s="8">
        <f t="shared" si="362"/>
        <v>0</v>
      </c>
      <c r="P2358" s="8">
        <f t="shared" si="363"/>
        <v>33</v>
      </c>
      <c r="Q2358" s="9">
        <f t="shared" si="364"/>
        <v>22.45</v>
      </c>
      <c r="R2358" s="9">
        <f t="shared" si="365"/>
        <v>18.25</v>
      </c>
      <c r="S2358" s="9">
        <f t="shared" si="366"/>
        <v>22.35</v>
      </c>
      <c r="T2358" s="9">
        <f t="shared" si="367"/>
        <v>20.75</v>
      </c>
      <c r="U2358" s="8">
        <f t="shared" si="368"/>
        <v>21.016666666666669</v>
      </c>
      <c r="V2358" s="8">
        <f t="shared" si="369"/>
        <v>20.950000000000003</v>
      </c>
    </row>
    <row r="2359" spans="1:22" ht="13.5" x14ac:dyDescent="0.25">
      <c r="A2359" s="3">
        <f>RSI!A2359</f>
        <v>0</v>
      </c>
      <c r="B2359" s="2">
        <f>RSI!B2359</f>
        <v>0</v>
      </c>
      <c r="C2359" s="2">
        <f>RSI!I2359</f>
        <v>6.11982603408876</v>
      </c>
      <c r="D2359" s="2">
        <f>MACD!E2359</f>
        <v>-1.5726733733126502E-45</v>
      </c>
      <c r="E2359" s="2">
        <f>MACD!F2359</f>
        <v>-2.3127549607538988E-45</v>
      </c>
      <c r="F2359" s="2">
        <f>'Moving Avg'!D2359</f>
        <v>0</v>
      </c>
      <c r="G2359" s="2">
        <f>'Moving Avg'!F2359</f>
        <v>0</v>
      </c>
      <c r="H2359" s="2">
        <f>'Moving Avg'!G2359</f>
        <v>0</v>
      </c>
      <c r="I2359" s="2">
        <f>'Moving Avg'!H2359</f>
        <v>0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  <c r="M2359" s="8">
        <f t="shared" si="360"/>
        <v>50</v>
      </c>
      <c r="N2359" s="8">
        <f t="shared" si="361"/>
        <v>0</v>
      </c>
      <c r="O2359" s="8">
        <f t="shared" si="362"/>
        <v>0</v>
      </c>
      <c r="P2359" s="8">
        <f t="shared" si="363"/>
        <v>33</v>
      </c>
      <c r="Q2359" s="9">
        <f t="shared" si="364"/>
        <v>22.45</v>
      </c>
      <c r="R2359" s="9">
        <f t="shared" si="365"/>
        <v>18.25</v>
      </c>
      <c r="S2359" s="9">
        <f t="shared" si="366"/>
        <v>22.35</v>
      </c>
      <c r="T2359" s="9">
        <f t="shared" si="367"/>
        <v>20.75</v>
      </c>
      <c r="U2359" s="8">
        <f t="shared" si="368"/>
        <v>21.016666666666669</v>
      </c>
      <c r="V2359" s="8">
        <f t="shared" si="369"/>
        <v>20.950000000000003</v>
      </c>
    </row>
    <row r="2360" spans="1:22" ht="13.5" x14ac:dyDescent="0.25">
      <c r="A2360" s="3">
        <f>RSI!A2360</f>
        <v>0</v>
      </c>
      <c r="B2360" s="2">
        <f>RSI!B2360</f>
        <v>0</v>
      </c>
      <c r="C2360" s="2">
        <f>RSI!I2360</f>
        <v>6.11982603408876</v>
      </c>
      <c r="D2360" s="2">
        <f>MACD!E2360</f>
        <v>-1.4561790493635651E-45</v>
      </c>
      <c r="E2360" s="2">
        <f>MACD!F2360</f>
        <v>-2.1414397784758321E-45</v>
      </c>
      <c r="F2360" s="2">
        <f>'Moving Avg'!D2360</f>
        <v>0</v>
      </c>
      <c r="G2360" s="2">
        <f>'Moving Avg'!F2360</f>
        <v>0</v>
      </c>
      <c r="H2360" s="2">
        <f>'Moving Avg'!G2360</f>
        <v>0</v>
      </c>
      <c r="I2360" s="2">
        <f>'Moving Avg'!H2360</f>
        <v>0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  <c r="M2360" s="8">
        <f t="shared" si="360"/>
        <v>50</v>
      </c>
      <c r="N2360" s="8">
        <f t="shared" si="361"/>
        <v>0</v>
      </c>
      <c r="O2360" s="8">
        <f t="shared" si="362"/>
        <v>0</v>
      </c>
      <c r="P2360" s="8">
        <f t="shared" si="363"/>
        <v>33</v>
      </c>
      <c r="Q2360" s="9">
        <f t="shared" si="364"/>
        <v>22.45</v>
      </c>
      <c r="R2360" s="9">
        <f t="shared" si="365"/>
        <v>18.25</v>
      </c>
      <c r="S2360" s="9">
        <f t="shared" si="366"/>
        <v>22.35</v>
      </c>
      <c r="T2360" s="9">
        <f t="shared" si="367"/>
        <v>20.75</v>
      </c>
      <c r="U2360" s="8">
        <f t="shared" si="368"/>
        <v>21.016666666666669</v>
      </c>
      <c r="V2360" s="8">
        <f t="shared" si="369"/>
        <v>20.950000000000003</v>
      </c>
    </row>
    <row r="2361" spans="1:22" ht="13.5" x14ac:dyDescent="0.25">
      <c r="A2361" s="3">
        <f>RSI!A2361</f>
        <v>0</v>
      </c>
      <c r="B2361" s="2">
        <f>RSI!B2361</f>
        <v>0</v>
      </c>
      <c r="C2361" s="2">
        <f>RSI!I2361</f>
        <v>6.11982603408876</v>
      </c>
      <c r="D2361" s="2">
        <f>MACD!E2361</f>
        <v>-1.3483139345958937E-45</v>
      </c>
      <c r="E2361" s="2">
        <f>MACD!F2361</f>
        <v>-1.9828146096998447E-45</v>
      </c>
      <c r="F2361" s="2">
        <f>'Moving Avg'!D2361</f>
        <v>0</v>
      </c>
      <c r="G2361" s="2">
        <f>'Moving Avg'!F2361</f>
        <v>0</v>
      </c>
      <c r="H2361" s="2">
        <f>'Moving Avg'!G2361</f>
        <v>0</v>
      </c>
      <c r="I2361" s="2">
        <f>'Moving Avg'!H2361</f>
        <v>0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  <c r="M2361" s="8">
        <f t="shared" si="360"/>
        <v>50</v>
      </c>
      <c r="N2361" s="8">
        <f t="shared" si="361"/>
        <v>0</v>
      </c>
      <c r="O2361" s="8">
        <f t="shared" si="362"/>
        <v>0</v>
      </c>
      <c r="P2361" s="8">
        <f t="shared" si="363"/>
        <v>33</v>
      </c>
      <c r="Q2361" s="9">
        <f t="shared" si="364"/>
        <v>22.45</v>
      </c>
      <c r="R2361" s="9">
        <f t="shared" si="365"/>
        <v>18.25</v>
      </c>
      <c r="S2361" s="9">
        <f t="shared" si="366"/>
        <v>22.35</v>
      </c>
      <c r="T2361" s="9">
        <f t="shared" si="367"/>
        <v>20.75</v>
      </c>
      <c r="U2361" s="8">
        <f t="shared" si="368"/>
        <v>21.016666666666669</v>
      </c>
      <c r="V2361" s="8">
        <f t="shared" si="369"/>
        <v>20.950000000000003</v>
      </c>
    </row>
    <row r="2362" spans="1:22" ht="13.5" x14ac:dyDescent="0.25">
      <c r="A2362" s="3">
        <f>RSI!A2362</f>
        <v>0</v>
      </c>
      <c r="B2362" s="2">
        <f>RSI!B2362</f>
        <v>0</v>
      </c>
      <c r="C2362" s="2">
        <f>RSI!I2362</f>
        <v>6.11982603408876</v>
      </c>
      <c r="D2362" s="2">
        <f>MACD!E2362</f>
        <v>-1.2484388283295312E-45</v>
      </c>
      <c r="E2362" s="2">
        <f>MACD!F2362</f>
        <v>-1.8359394534257822E-45</v>
      </c>
      <c r="F2362" s="2">
        <f>'Moving Avg'!D2362</f>
        <v>0</v>
      </c>
      <c r="G2362" s="2">
        <f>'Moving Avg'!F2362</f>
        <v>0</v>
      </c>
      <c r="H2362" s="2">
        <f>'Moving Avg'!G2362</f>
        <v>0</v>
      </c>
      <c r="I2362" s="2">
        <f>'Moving Avg'!H2362</f>
        <v>0</v>
      </c>
      <c r="J2362" s="6" t="str">
        <f>OBV!F2362</f>
        <v>NEUTRAL</v>
      </c>
      <c r="K2362" s="6" t="str">
        <f>OBV!G2362</f>
        <v>NEUTRAL</v>
      </c>
      <c r="L2362" s="6" t="str">
        <f>OBV!H2362</f>
        <v>NEUTRAL</v>
      </c>
      <c r="M2362" s="8">
        <f t="shared" si="360"/>
        <v>50</v>
      </c>
      <c r="N2362" s="8">
        <f t="shared" si="361"/>
        <v>0</v>
      </c>
      <c r="O2362" s="8">
        <f t="shared" si="362"/>
        <v>0</v>
      </c>
      <c r="P2362" s="8">
        <f t="shared" si="363"/>
        <v>33</v>
      </c>
      <c r="Q2362" s="9">
        <f t="shared" si="364"/>
        <v>22.45</v>
      </c>
      <c r="R2362" s="9">
        <f t="shared" si="365"/>
        <v>18.25</v>
      </c>
      <c r="S2362" s="9">
        <f t="shared" si="366"/>
        <v>22.35</v>
      </c>
      <c r="T2362" s="9">
        <f t="shared" si="367"/>
        <v>20.75</v>
      </c>
      <c r="U2362" s="8">
        <f t="shared" si="368"/>
        <v>21.016666666666669</v>
      </c>
      <c r="V2362" s="8">
        <f t="shared" si="369"/>
        <v>20.950000000000003</v>
      </c>
    </row>
    <row r="2363" spans="1:22" ht="13.5" x14ac:dyDescent="0.25">
      <c r="A2363" s="3">
        <f>RSI!A2363</f>
        <v>0</v>
      </c>
      <c r="B2363" s="2">
        <f>RSI!B2363</f>
        <v>0</v>
      </c>
      <c r="C2363" s="2">
        <f>RSI!I2363</f>
        <v>6.11982603408876</v>
      </c>
      <c r="D2363" s="2">
        <f>MACD!E2363</f>
        <v>-1.1559618780828993E-45</v>
      </c>
      <c r="E2363" s="2">
        <f>MACD!F2363</f>
        <v>-1.6999439383572059E-45</v>
      </c>
      <c r="F2363" s="2">
        <f>'Moving Avg'!D2363</f>
        <v>0</v>
      </c>
      <c r="G2363" s="2">
        <f>'Moving Avg'!F2363</f>
        <v>0</v>
      </c>
      <c r="H2363" s="2">
        <f>'Moving Avg'!G2363</f>
        <v>0</v>
      </c>
      <c r="I2363" s="2">
        <f>'Moving Avg'!H2363</f>
        <v>0</v>
      </c>
      <c r="J2363" s="6" t="str">
        <f>OBV!F2363</f>
        <v>NEUTRAL</v>
      </c>
      <c r="K2363" s="6" t="str">
        <f>OBV!G2363</f>
        <v>NEUTRAL</v>
      </c>
      <c r="L2363" s="6" t="str">
        <f>OBV!H2363</f>
        <v>NEUTRAL</v>
      </c>
      <c r="M2363" s="8">
        <f t="shared" si="360"/>
        <v>50</v>
      </c>
      <c r="N2363" s="8">
        <f t="shared" si="361"/>
        <v>0</v>
      </c>
      <c r="O2363" s="8">
        <f t="shared" si="362"/>
        <v>0</v>
      </c>
      <c r="P2363" s="8">
        <f t="shared" si="363"/>
        <v>33</v>
      </c>
      <c r="Q2363" s="9">
        <f t="shared" si="364"/>
        <v>22.45</v>
      </c>
      <c r="R2363" s="9">
        <f t="shared" si="365"/>
        <v>18.25</v>
      </c>
      <c r="S2363" s="9">
        <f t="shared" si="366"/>
        <v>22.35</v>
      </c>
      <c r="T2363" s="9">
        <f t="shared" si="367"/>
        <v>20.75</v>
      </c>
      <c r="U2363" s="8">
        <f t="shared" si="368"/>
        <v>21.016666666666669</v>
      </c>
      <c r="V2363" s="8">
        <f t="shared" si="369"/>
        <v>20.950000000000003</v>
      </c>
    </row>
    <row r="2364" spans="1:22" ht="13.5" x14ac:dyDescent="0.25">
      <c r="A2364" s="3">
        <f>RSI!A2364</f>
        <v>0</v>
      </c>
      <c r="B2364" s="2">
        <f>RSI!B2364</f>
        <v>0</v>
      </c>
      <c r="C2364" s="2">
        <f>RSI!I2364</f>
        <v>6.11982603408876</v>
      </c>
      <c r="D2364" s="2">
        <f>MACD!E2364</f>
        <v>-1.0703350722989809E-45</v>
      </c>
      <c r="E2364" s="2">
        <f>MACD!F2364</f>
        <v>-1.5740221651455609E-45</v>
      </c>
      <c r="F2364" s="2">
        <f>'Moving Avg'!D2364</f>
        <v>0</v>
      </c>
      <c r="G2364" s="2">
        <f>'Moving Avg'!F2364</f>
        <v>0</v>
      </c>
      <c r="H2364" s="2">
        <f>'Moving Avg'!G2364</f>
        <v>0</v>
      </c>
      <c r="I2364" s="2">
        <f>'Moving Avg'!H2364</f>
        <v>0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  <c r="M2364" s="8">
        <f t="shared" si="360"/>
        <v>50</v>
      </c>
      <c r="N2364" s="8">
        <f t="shared" si="361"/>
        <v>0</v>
      </c>
      <c r="O2364" s="8">
        <f t="shared" si="362"/>
        <v>0</v>
      </c>
      <c r="P2364" s="8">
        <f t="shared" si="363"/>
        <v>33</v>
      </c>
      <c r="Q2364" s="9">
        <f t="shared" si="364"/>
        <v>22.45</v>
      </c>
      <c r="R2364" s="9">
        <f t="shared" si="365"/>
        <v>18.25</v>
      </c>
      <c r="S2364" s="9">
        <f t="shared" si="366"/>
        <v>22.35</v>
      </c>
      <c r="T2364" s="9">
        <f t="shared" si="367"/>
        <v>20.75</v>
      </c>
      <c r="U2364" s="8">
        <f t="shared" si="368"/>
        <v>21.016666666666669</v>
      </c>
      <c r="V2364" s="8">
        <f t="shared" si="369"/>
        <v>20.950000000000003</v>
      </c>
    </row>
    <row r="2365" spans="1:22" ht="13.5" x14ac:dyDescent="0.25">
      <c r="A2365" s="3">
        <f>RSI!A2365</f>
        <v>0</v>
      </c>
      <c r="B2365" s="2">
        <f>RSI!B2365</f>
        <v>0</v>
      </c>
      <c r="C2365" s="2">
        <f>RSI!I2365</f>
        <v>6.11982603408876</v>
      </c>
      <c r="D2365" s="2">
        <f>MACD!E2365</f>
        <v>-9.9105099286942666E-46</v>
      </c>
      <c r="E2365" s="2">
        <f>MACD!F2365</f>
        <v>-1.457427930690334E-45</v>
      </c>
      <c r="F2365" s="2">
        <f>'Moving Avg'!D2365</f>
        <v>0</v>
      </c>
      <c r="G2365" s="2">
        <f>'Moving Avg'!F2365</f>
        <v>0</v>
      </c>
      <c r="H2365" s="2">
        <f>'Moving Avg'!G2365</f>
        <v>0</v>
      </c>
      <c r="I2365" s="2">
        <f>'Moving Avg'!H2365</f>
        <v>0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  <c r="M2365" s="8">
        <f t="shared" si="360"/>
        <v>50</v>
      </c>
      <c r="N2365" s="8">
        <f t="shared" si="361"/>
        <v>0</v>
      </c>
      <c r="O2365" s="8">
        <f t="shared" si="362"/>
        <v>0</v>
      </c>
      <c r="P2365" s="8">
        <f t="shared" si="363"/>
        <v>33</v>
      </c>
      <c r="Q2365" s="9">
        <f t="shared" si="364"/>
        <v>22.45</v>
      </c>
      <c r="R2365" s="9">
        <f t="shared" si="365"/>
        <v>18.25</v>
      </c>
      <c r="S2365" s="9">
        <f t="shared" si="366"/>
        <v>22.35</v>
      </c>
      <c r="T2365" s="9">
        <f t="shared" si="367"/>
        <v>20.75</v>
      </c>
      <c r="U2365" s="8">
        <f t="shared" si="368"/>
        <v>21.016666666666669</v>
      </c>
      <c r="V2365" s="8">
        <f t="shared" si="369"/>
        <v>20.950000000000003</v>
      </c>
    </row>
    <row r="2366" spans="1:22" ht="13.5" x14ac:dyDescent="0.25">
      <c r="A2366" s="3">
        <f>RSI!A2366</f>
        <v>0</v>
      </c>
      <c r="B2366" s="2">
        <f>RSI!B2366</f>
        <v>0</v>
      </c>
      <c r="C2366" s="2">
        <f>RSI!I2366</f>
        <v>6.11982603408876</v>
      </c>
      <c r="D2366" s="2">
        <f>MACD!E2366</f>
        <v>-9.1763980821243206E-46</v>
      </c>
      <c r="E2366" s="2">
        <f>MACD!F2366</f>
        <v>-1.3494703061947535E-45</v>
      </c>
      <c r="F2366" s="2">
        <f>'Moving Avg'!D2366</f>
        <v>0</v>
      </c>
      <c r="G2366" s="2">
        <f>'Moving Avg'!F2366</f>
        <v>0</v>
      </c>
      <c r="H2366" s="2">
        <f>'Moving Avg'!G2366</f>
        <v>0</v>
      </c>
      <c r="I2366" s="2">
        <f>'Moving Avg'!H2366</f>
        <v>0</v>
      </c>
      <c r="J2366" s="6" t="str">
        <f>OBV!F2366</f>
        <v>NEUTRAL</v>
      </c>
      <c r="K2366" s="6" t="str">
        <f>OBV!G2366</f>
        <v>NEUTRAL</v>
      </c>
      <c r="L2366" s="6" t="str">
        <f>OBV!H2366</f>
        <v>NEUTRAL</v>
      </c>
      <c r="M2366" s="8">
        <f t="shared" si="360"/>
        <v>50</v>
      </c>
      <c r="N2366" s="8">
        <f t="shared" si="361"/>
        <v>0</v>
      </c>
      <c r="O2366" s="8">
        <f t="shared" si="362"/>
        <v>0</v>
      </c>
      <c r="P2366" s="8">
        <f t="shared" si="363"/>
        <v>33</v>
      </c>
      <c r="Q2366" s="9">
        <f t="shared" si="364"/>
        <v>22.45</v>
      </c>
      <c r="R2366" s="9">
        <f t="shared" si="365"/>
        <v>18.25</v>
      </c>
      <c r="S2366" s="9">
        <f t="shared" si="366"/>
        <v>22.35</v>
      </c>
      <c r="T2366" s="9">
        <f t="shared" si="367"/>
        <v>20.75</v>
      </c>
      <c r="U2366" s="8">
        <f t="shared" si="368"/>
        <v>21.016666666666669</v>
      </c>
      <c r="V2366" s="8">
        <f t="shared" si="369"/>
        <v>20.950000000000003</v>
      </c>
    </row>
    <row r="2367" spans="1:22" ht="13.5" x14ac:dyDescent="0.25">
      <c r="A2367" s="3">
        <f>RSI!A2367</f>
        <v>0</v>
      </c>
      <c r="B2367" s="2">
        <f>RSI!B2367</f>
        <v>0</v>
      </c>
      <c r="C2367" s="2">
        <f>RSI!I2367</f>
        <v>6.11982603408876</v>
      </c>
      <c r="D2367" s="2">
        <f>MACD!E2367</f>
        <v>-8.4966648908558521E-46</v>
      </c>
      <c r="E2367" s="2">
        <f>MACD!F2367</f>
        <v>-1.2495095427729199E-45</v>
      </c>
      <c r="F2367" s="2">
        <f>'Moving Avg'!D2367</f>
        <v>0</v>
      </c>
      <c r="G2367" s="2">
        <f>'Moving Avg'!F2367</f>
        <v>0</v>
      </c>
      <c r="H2367" s="2">
        <f>'Moving Avg'!G2367</f>
        <v>0</v>
      </c>
      <c r="I2367" s="2">
        <f>'Moving Avg'!H2367</f>
        <v>0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  <c r="M2367" s="8">
        <f t="shared" si="360"/>
        <v>50</v>
      </c>
      <c r="N2367" s="8">
        <f t="shared" si="361"/>
        <v>0</v>
      </c>
      <c r="O2367" s="8">
        <f t="shared" si="362"/>
        <v>0</v>
      </c>
      <c r="P2367" s="8">
        <f t="shared" si="363"/>
        <v>33</v>
      </c>
      <c r="Q2367" s="9">
        <f t="shared" si="364"/>
        <v>22.45</v>
      </c>
      <c r="R2367" s="9">
        <f t="shared" si="365"/>
        <v>18.25</v>
      </c>
      <c r="S2367" s="9">
        <f t="shared" si="366"/>
        <v>22.35</v>
      </c>
      <c r="T2367" s="9">
        <f t="shared" si="367"/>
        <v>20.75</v>
      </c>
      <c r="U2367" s="8">
        <f t="shared" si="368"/>
        <v>21.016666666666669</v>
      </c>
      <c r="V2367" s="8">
        <f t="shared" si="369"/>
        <v>20.950000000000003</v>
      </c>
    </row>
    <row r="2368" spans="1:22" ht="13.5" x14ac:dyDescent="0.25">
      <c r="A2368" s="3">
        <f>RSI!A2368</f>
        <v>0</v>
      </c>
      <c r="B2368" s="2">
        <f>RSI!B2368</f>
        <v>0</v>
      </c>
      <c r="C2368" s="2">
        <f>RSI!I2368</f>
        <v>6.11982603408876</v>
      </c>
      <c r="D2368" s="2">
        <f>MACD!E2368</f>
        <v>-7.8672823063480118E-46</v>
      </c>
      <c r="E2368" s="2">
        <f>MACD!F2368</f>
        <v>-1.1569532803452963E-45</v>
      </c>
      <c r="F2368" s="2">
        <f>'Moving Avg'!D2368</f>
        <v>0</v>
      </c>
      <c r="G2368" s="2">
        <f>'Moving Avg'!F2368</f>
        <v>0</v>
      </c>
      <c r="H2368" s="2">
        <f>'Moving Avg'!G2368</f>
        <v>0</v>
      </c>
      <c r="I2368" s="2">
        <f>'Moving Avg'!H2368</f>
        <v>0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  <c r="M2368" s="8">
        <f t="shared" si="360"/>
        <v>50</v>
      </c>
      <c r="N2368" s="8">
        <f t="shared" si="361"/>
        <v>0</v>
      </c>
      <c r="O2368" s="8">
        <f t="shared" si="362"/>
        <v>0</v>
      </c>
      <c r="P2368" s="8">
        <f t="shared" si="363"/>
        <v>33</v>
      </c>
      <c r="Q2368" s="9">
        <f t="shared" si="364"/>
        <v>22.45</v>
      </c>
      <c r="R2368" s="9">
        <f t="shared" si="365"/>
        <v>18.25</v>
      </c>
      <c r="S2368" s="9">
        <f t="shared" si="366"/>
        <v>22.35</v>
      </c>
      <c r="T2368" s="9">
        <f t="shared" si="367"/>
        <v>20.75</v>
      </c>
      <c r="U2368" s="8">
        <f t="shared" si="368"/>
        <v>21.016666666666669</v>
      </c>
      <c r="V2368" s="8">
        <f t="shared" si="369"/>
        <v>20.950000000000003</v>
      </c>
    </row>
    <row r="2369" spans="1:22" ht="13.5" x14ac:dyDescent="0.25">
      <c r="A2369" s="3">
        <f>RSI!A2369</f>
        <v>0</v>
      </c>
      <c r="B2369" s="2">
        <f>RSI!B2369</f>
        <v>0</v>
      </c>
      <c r="C2369" s="2">
        <f>RSI!I2369</f>
        <v>6.11982603408876</v>
      </c>
      <c r="D2369" s="2">
        <f>MACD!E2369</f>
        <v>-7.284520654025937E-46</v>
      </c>
      <c r="E2369" s="2">
        <f>MACD!F2369</f>
        <v>-1.0712530373567558E-45</v>
      </c>
      <c r="F2369" s="2">
        <f>'Moving Avg'!D2369</f>
        <v>0</v>
      </c>
      <c r="G2369" s="2">
        <f>'Moving Avg'!F2369</f>
        <v>0</v>
      </c>
      <c r="H2369" s="2">
        <f>'Moving Avg'!G2369</f>
        <v>0</v>
      </c>
      <c r="I2369" s="2">
        <f>'Moving Avg'!H2369</f>
        <v>0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  <c r="M2369" s="8">
        <f t="shared" si="360"/>
        <v>50</v>
      </c>
      <c r="N2369" s="8">
        <f t="shared" si="361"/>
        <v>0</v>
      </c>
      <c r="O2369" s="8">
        <f t="shared" si="362"/>
        <v>0</v>
      </c>
      <c r="P2369" s="8">
        <f t="shared" si="363"/>
        <v>33</v>
      </c>
      <c r="Q2369" s="9">
        <f t="shared" si="364"/>
        <v>22.45</v>
      </c>
      <c r="R2369" s="9">
        <f t="shared" si="365"/>
        <v>18.25</v>
      </c>
      <c r="S2369" s="9">
        <f t="shared" si="366"/>
        <v>22.35</v>
      </c>
      <c r="T2369" s="9">
        <f t="shared" si="367"/>
        <v>20.75</v>
      </c>
      <c r="U2369" s="8">
        <f t="shared" si="368"/>
        <v>21.016666666666669</v>
      </c>
      <c r="V2369" s="8">
        <f t="shared" si="369"/>
        <v>20.950000000000003</v>
      </c>
    </row>
    <row r="2370" spans="1:22" ht="13.5" x14ac:dyDescent="0.25">
      <c r="A2370" s="3">
        <f>RSI!A2370</f>
        <v>0</v>
      </c>
      <c r="B2370" s="2">
        <f>RSI!B2370</f>
        <v>0</v>
      </c>
      <c r="C2370" s="2">
        <f>RSI!I2370</f>
        <v>6.11982603408876</v>
      </c>
      <c r="D2370" s="2">
        <f>MACD!E2370</f>
        <v>-6.7449265315054974E-46</v>
      </c>
      <c r="E2370" s="2">
        <f>MACD!F2370</f>
        <v>-9.9190096051551462E-46</v>
      </c>
      <c r="F2370" s="2">
        <f>'Moving Avg'!D2370</f>
        <v>0</v>
      </c>
      <c r="G2370" s="2">
        <f>'Moving Avg'!F2370</f>
        <v>0</v>
      </c>
      <c r="H2370" s="2">
        <f>'Moving Avg'!G2370</f>
        <v>0</v>
      </c>
      <c r="I2370" s="2">
        <f>'Moving Avg'!H2370</f>
        <v>0</v>
      </c>
      <c r="J2370" s="6" t="str">
        <f>OBV!F2370</f>
        <v>NEUTRAL</v>
      </c>
      <c r="K2370" s="6" t="str">
        <f>OBV!G2370</f>
        <v>NEUTRAL</v>
      </c>
      <c r="L2370" s="6" t="str">
        <f>OBV!H2370</f>
        <v>NEUTRAL</v>
      </c>
      <c r="M2370" s="8">
        <f t="shared" ref="M2370:M2433" si="370">IF(C2370&lt;30,50, IF(C2370&gt;70, 0, 25))</f>
        <v>50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33</v>
      </c>
      <c r="Q2370" s="9">
        <f t="shared" si="364"/>
        <v>22.45</v>
      </c>
      <c r="R2370" s="9">
        <f t="shared" si="365"/>
        <v>18.25</v>
      </c>
      <c r="S2370" s="9">
        <f t="shared" si="366"/>
        <v>22.35</v>
      </c>
      <c r="T2370" s="9">
        <f t="shared" si="367"/>
        <v>20.75</v>
      </c>
      <c r="U2370" s="8">
        <f t="shared" si="368"/>
        <v>21.016666666666669</v>
      </c>
      <c r="V2370" s="8">
        <f t="shared" si="369"/>
        <v>20.950000000000003</v>
      </c>
    </row>
    <row r="2371" spans="1:22" ht="13.5" x14ac:dyDescent="0.25">
      <c r="A2371" s="3">
        <f>RSI!A2371</f>
        <v>0</v>
      </c>
      <c r="B2371" s="2">
        <f>RSI!B2371</f>
        <v>0</v>
      </c>
      <c r="C2371" s="2">
        <f>RSI!I2371</f>
        <v>6.11982603408876</v>
      </c>
      <c r="D2371" s="2">
        <f>MACD!E2371</f>
        <v>-6.2453023439865714E-46</v>
      </c>
      <c r="E2371" s="2">
        <f>MACD!F2371</f>
        <v>-9.184268152921432E-46</v>
      </c>
      <c r="F2371" s="2">
        <f>'Moving Avg'!D2371</f>
        <v>0</v>
      </c>
      <c r="G2371" s="2">
        <f>'Moving Avg'!F2371</f>
        <v>0</v>
      </c>
      <c r="H2371" s="2">
        <f>'Moving Avg'!G2371</f>
        <v>0</v>
      </c>
      <c r="I2371" s="2">
        <f>'Moving Avg'!H2371</f>
        <v>0</v>
      </c>
      <c r="J2371" s="6" t="str">
        <f>OBV!F2371</f>
        <v>NEUTRAL</v>
      </c>
      <c r="K2371" s="6" t="str">
        <f>OBV!G2371</f>
        <v>NEUTRAL</v>
      </c>
      <c r="L2371" s="6" t="str">
        <f>OBV!H2371</f>
        <v>NEUTRAL</v>
      </c>
      <c r="M2371" s="8">
        <f t="shared" si="370"/>
        <v>50</v>
      </c>
      <c r="N2371" s="8">
        <f t="shared" si="371"/>
        <v>0</v>
      </c>
      <c r="O2371" s="8">
        <f t="shared" si="372"/>
        <v>0</v>
      </c>
      <c r="P2371" s="8">
        <f t="shared" si="373"/>
        <v>33</v>
      </c>
      <c r="Q2371" s="9">
        <f t="shared" ref="Q2371:Q2434" si="374">0.35*M2371+N2371*0.35+O2371*0.15+P2371*0.15</f>
        <v>22.45</v>
      </c>
      <c r="R2371" s="9">
        <f t="shared" ref="R2371:R2434" si="375">M2371*0.2+N2371*0.2+O2371*0.35+P2371*0.25</f>
        <v>18.25</v>
      </c>
      <c r="S2371" s="9">
        <f t="shared" ref="S2371:S2434" si="376">M2371*0.15+N2371*0.15+O2371*0.25+P2371*0.45</f>
        <v>22.35</v>
      </c>
      <c r="T2371" s="9">
        <f t="shared" ref="T2371:T2434" si="377">0.25*SUM(M2371:P2371)</f>
        <v>20.75</v>
      </c>
      <c r="U2371" s="8">
        <f t="shared" ref="U2371:U2434" si="378">SUM(Q2371:S2371)/3</f>
        <v>21.016666666666669</v>
      </c>
      <c r="V2371" s="8">
        <f t="shared" ref="V2371:V2434" si="379">SUM(Q2371:T2371)/4</f>
        <v>20.950000000000003</v>
      </c>
    </row>
    <row r="2372" spans="1:22" ht="13.5" x14ac:dyDescent="0.25">
      <c r="A2372" s="3">
        <f>RSI!A2372</f>
        <v>0</v>
      </c>
      <c r="B2372" s="2">
        <f>RSI!B2372</f>
        <v>0</v>
      </c>
      <c r="C2372" s="2">
        <f>RSI!I2372</f>
        <v>6.11982603408876</v>
      </c>
      <c r="D2372" s="2">
        <f>MACD!E2372</f>
        <v>-5.7826873555431216E-46</v>
      </c>
      <c r="E2372" s="2">
        <f>MACD!F2372</f>
        <v>-8.5039519934457717E-46</v>
      </c>
      <c r="F2372" s="2">
        <f>'Moving Avg'!D2372</f>
        <v>0</v>
      </c>
      <c r="G2372" s="2">
        <f>'Moving Avg'!F2372</f>
        <v>0</v>
      </c>
      <c r="H2372" s="2">
        <f>'Moving Avg'!G2372</f>
        <v>0</v>
      </c>
      <c r="I2372" s="2">
        <f>'Moving Avg'!H2372</f>
        <v>0</v>
      </c>
      <c r="J2372" s="6" t="str">
        <f>OBV!F2372</f>
        <v>NEUTRAL</v>
      </c>
      <c r="K2372" s="6" t="str">
        <f>OBV!G2372</f>
        <v>NEUTRAL</v>
      </c>
      <c r="L2372" s="6" t="str">
        <f>OBV!H2372</f>
        <v>NEUTRAL</v>
      </c>
      <c r="M2372" s="8">
        <f t="shared" si="370"/>
        <v>50</v>
      </c>
      <c r="N2372" s="8">
        <f t="shared" si="371"/>
        <v>0</v>
      </c>
      <c r="O2372" s="8">
        <f t="shared" si="372"/>
        <v>0</v>
      </c>
      <c r="P2372" s="8">
        <f t="shared" si="373"/>
        <v>33</v>
      </c>
      <c r="Q2372" s="9">
        <f t="shared" si="374"/>
        <v>22.45</v>
      </c>
      <c r="R2372" s="9">
        <f t="shared" si="375"/>
        <v>18.25</v>
      </c>
      <c r="S2372" s="9">
        <f t="shared" si="376"/>
        <v>22.35</v>
      </c>
      <c r="T2372" s="9">
        <f t="shared" si="377"/>
        <v>20.75</v>
      </c>
      <c r="U2372" s="8">
        <f t="shared" si="378"/>
        <v>21.016666666666669</v>
      </c>
      <c r="V2372" s="8">
        <f t="shared" si="379"/>
        <v>20.950000000000003</v>
      </c>
    </row>
    <row r="2373" spans="1:22" ht="13.5" x14ac:dyDescent="0.25">
      <c r="A2373" s="3">
        <f>RSI!A2373</f>
        <v>0</v>
      </c>
      <c r="B2373" s="2">
        <f>RSI!B2373</f>
        <v>0</v>
      </c>
      <c r="C2373" s="2">
        <f>RSI!I2373</f>
        <v>6.11982603408876</v>
      </c>
      <c r="D2373" s="2">
        <f>MACD!E2373</f>
        <v>-5.3543401440214093E-46</v>
      </c>
      <c r="E2373" s="2">
        <f>MACD!F2373</f>
        <v>-7.8740296235608993E-46</v>
      </c>
      <c r="F2373" s="2">
        <f>'Moving Avg'!D2373</f>
        <v>0</v>
      </c>
      <c r="G2373" s="2">
        <f>'Moving Avg'!F2373</f>
        <v>0</v>
      </c>
      <c r="H2373" s="2">
        <f>'Moving Avg'!G2373</f>
        <v>0</v>
      </c>
      <c r="I2373" s="2">
        <f>'Moving Avg'!H2373</f>
        <v>0</v>
      </c>
      <c r="J2373" s="6" t="str">
        <f>OBV!F2373</f>
        <v>NEUTRAL</v>
      </c>
      <c r="K2373" s="6" t="str">
        <f>OBV!G2373</f>
        <v>NEUTRAL</v>
      </c>
      <c r="L2373" s="6" t="str">
        <f>OBV!H2373</f>
        <v>NEUTRAL</v>
      </c>
      <c r="M2373" s="8">
        <f t="shared" si="370"/>
        <v>50</v>
      </c>
      <c r="N2373" s="8">
        <f t="shared" si="371"/>
        <v>0</v>
      </c>
      <c r="O2373" s="8">
        <f t="shared" si="372"/>
        <v>0</v>
      </c>
      <c r="P2373" s="8">
        <f t="shared" si="373"/>
        <v>33</v>
      </c>
      <c r="Q2373" s="9">
        <f t="shared" si="374"/>
        <v>22.45</v>
      </c>
      <c r="R2373" s="9">
        <f t="shared" si="375"/>
        <v>18.25</v>
      </c>
      <c r="S2373" s="9">
        <f t="shared" si="376"/>
        <v>22.35</v>
      </c>
      <c r="T2373" s="9">
        <f t="shared" si="377"/>
        <v>20.75</v>
      </c>
      <c r="U2373" s="8">
        <f t="shared" si="378"/>
        <v>21.016666666666669</v>
      </c>
      <c r="V2373" s="8">
        <f t="shared" si="379"/>
        <v>20.950000000000003</v>
      </c>
    </row>
    <row r="2374" spans="1:22" ht="13.5" x14ac:dyDescent="0.25">
      <c r="A2374" s="3">
        <f>RSI!A2374</f>
        <v>0</v>
      </c>
      <c r="B2374" s="2">
        <f>RSI!B2374</f>
        <v>0</v>
      </c>
      <c r="C2374" s="2">
        <f>RSI!I2374</f>
        <v>6.11982603408876</v>
      </c>
      <c r="D2374" s="2">
        <f>MACD!E2374</f>
        <v>-4.9577223555753789E-46</v>
      </c>
      <c r="E2374" s="2">
        <f>MACD!F2374</f>
        <v>-7.290768169963796E-46</v>
      </c>
      <c r="F2374" s="2">
        <f>'Moving Avg'!D2374</f>
        <v>0</v>
      </c>
      <c r="G2374" s="2">
        <f>'Moving Avg'!F2374</f>
        <v>0</v>
      </c>
      <c r="H2374" s="2">
        <f>'Moving Avg'!G2374</f>
        <v>0</v>
      </c>
      <c r="I2374" s="2">
        <f>'Moving Avg'!H2374</f>
        <v>0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  <c r="M2374" s="8">
        <f t="shared" si="370"/>
        <v>50</v>
      </c>
      <c r="N2374" s="8">
        <f t="shared" si="371"/>
        <v>0</v>
      </c>
      <c r="O2374" s="8">
        <f t="shared" si="372"/>
        <v>0</v>
      </c>
      <c r="P2374" s="8">
        <f t="shared" si="373"/>
        <v>33</v>
      </c>
      <c r="Q2374" s="9">
        <f t="shared" si="374"/>
        <v>22.45</v>
      </c>
      <c r="R2374" s="9">
        <f t="shared" si="375"/>
        <v>18.25</v>
      </c>
      <c r="S2374" s="9">
        <f t="shared" si="376"/>
        <v>22.35</v>
      </c>
      <c r="T2374" s="9">
        <f t="shared" si="377"/>
        <v>20.75</v>
      </c>
      <c r="U2374" s="8">
        <f t="shared" si="378"/>
        <v>21.016666666666669</v>
      </c>
      <c r="V2374" s="8">
        <f t="shared" si="379"/>
        <v>20.950000000000003</v>
      </c>
    </row>
    <row r="2375" spans="1:22" ht="13.5" x14ac:dyDescent="0.25">
      <c r="A2375" s="3">
        <f>RSI!A2375</f>
        <v>0</v>
      </c>
      <c r="B2375" s="2">
        <f>RSI!B2375</f>
        <v>0</v>
      </c>
      <c r="C2375" s="2">
        <f>RSI!I2375</f>
        <v>6.11982603408876</v>
      </c>
      <c r="D2375" s="2">
        <f>MACD!E2375</f>
        <v>-4.5904836625697955E-46</v>
      </c>
      <c r="E2375" s="2">
        <f>MACD!F2375</f>
        <v>-6.7507112684849964E-46</v>
      </c>
      <c r="F2375" s="2">
        <f>'Moving Avg'!D2375</f>
        <v>0</v>
      </c>
      <c r="G2375" s="2">
        <f>'Moving Avg'!F2375</f>
        <v>0</v>
      </c>
      <c r="H2375" s="2">
        <f>'Moving Avg'!G2375</f>
        <v>0</v>
      </c>
      <c r="I2375" s="2">
        <f>'Moving Avg'!H2375</f>
        <v>0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50</v>
      </c>
      <c r="N2375" s="8">
        <f t="shared" si="371"/>
        <v>0</v>
      </c>
      <c r="O2375" s="8">
        <f t="shared" si="372"/>
        <v>0</v>
      </c>
      <c r="P2375" s="8">
        <f t="shared" si="373"/>
        <v>33</v>
      </c>
      <c r="Q2375" s="9">
        <f t="shared" si="374"/>
        <v>22.45</v>
      </c>
      <c r="R2375" s="9">
        <f t="shared" si="375"/>
        <v>18.25</v>
      </c>
      <c r="S2375" s="9">
        <f t="shared" si="376"/>
        <v>22.35</v>
      </c>
      <c r="T2375" s="9">
        <f t="shared" si="377"/>
        <v>20.75</v>
      </c>
      <c r="U2375" s="8">
        <f t="shared" si="378"/>
        <v>21.016666666666669</v>
      </c>
      <c r="V2375" s="8">
        <f t="shared" si="379"/>
        <v>20.950000000000003</v>
      </c>
    </row>
    <row r="2376" spans="1:22" ht="13.5" x14ac:dyDescent="0.25">
      <c r="A2376" s="3">
        <f>RSI!A2376</f>
        <v>0</v>
      </c>
      <c r="B2376" s="2">
        <f>RSI!B2376</f>
        <v>0</v>
      </c>
      <c r="C2376" s="2">
        <f>RSI!I2376</f>
        <v>6.11982603408876</v>
      </c>
      <c r="D2376" s="2">
        <f>MACD!E2376</f>
        <v>-4.2504478357127737E-46</v>
      </c>
      <c r="E2376" s="2">
        <f>MACD!F2376</f>
        <v>-6.2506585819305521E-46</v>
      </c>
      <c r="F2376" s="2">
        <f>'Moving Avg'!D2376</f>
        <v>0</v>
      </c>
      <c r="G2376" s="2">
        <f>'Moving Avg'!F2376</f>
        <v>0</v>
      </c>
      <c r="H2376" s="2">
        <f>'Moving Avg'!G2376</f>
        <v>0</v>
      </c>
      <c r="I2376" s="2">
        <f>'Moving Avg'!H2376</f>
        <v>0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50</v>
      </c>
      <c r="N2376" s="8">
        <f t="shared" si="371"/>
        <v>0</v>
      </c>
      <c r="O2376" s="8">
        <f t="shared" si="372"/>
        <v>0</v>
      </c>
      <c r="P2376" s="8">
        <f t="shared" si="373"/>
        <v>33</v>
      </c>
      <c r="Q2376" s="9">
        <f t="shared" si="374"/>
        <v>22.45</v>
      </c>
      <c r="R2376" s="9">
        <f t="shared" si="375"/>
        <v>18.25</v>
      </c>
      <c r="S2376" s="9">
        <f t="shared" si="376"/>
        <v>22.35</v>
      </c>
      <c r="T2376" s="9">
        <f t="shared" si="377"/>
        <v>20.75</v>
      </c>
      <c r="U2376" s="8">
        <f t="shared" si="378"/>
        <v>21.016666666666669</v>
      </c>
      <c r="V2376" s="8">
        <f t="shared" si="379"/>
        <v>20.950000000000003</v>
      </c>
    </row>
    <row r="2377" spans="1:22" ht="13.5" x14ac:dyDescent="0.25">
      <c r="A2377" s="3">
        <f>RSI!A2377</f>
        <v>0</v>
      </c>
      <c r="B2377" s="2">
        <f>RSI!B2377</f>
        <v>0</v>
      </c>
      <c r="C2377" s="2">
        <f>RSI!I2377</f>
        <v>6.11982603408876</v>
      </c>
      <c r="D2377" s="2">
        <f>MACD!E2377</f>
        <v>-3.9355998478821979E-46</v>
      </c>
      <c r="E2377" s="2">
        <f>MACD!F2377</f>
        <v>-5.7876468351208821E-46</v>
      </c>
      <c r="F2377" s="2">
        <f>'Moving Avg'!D2377</f>
        <v>0</v>
      </c>
      <c r="G2377" s="2">
        <f>'Moving Avg'!F2377</f>
        <v>0</v>
      </c>
      <c r="H2377" s="2">
        <f>'Moving Avg'!G2377</f>
        <v>0</v>
      </c>
      <c r="I2377" s="2">
        <f>'Moving Avg'!H2377</f>
        <v>0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50</v>
      </c>
      <c r="N2377" s="8">
        <f t="shared" si="371"/>
        <v>0</v>
      </c>
      <c r="O2377" s="8">
        <f t="shared" si="372"/>
        <v>0</v>
      </c>
      <c r="P2377" s="8">
        <f t="shared" si="373"/>
        <v>33</v>
      </c>
      <c r="Q2377" s="9">
        <f t="shared" si="374"/>
        <v>22.45</v>
      </c>
      <c r="R2377" s="9">
        <f t="shared" si="375"/>
        <v>18.25</v>
      </c>
      <c r="S2377" s="9">
        <f t="shared" si="376"/>
        <v>22.35</v>
      </c>
      <c r="T2377" s="9">
        <f t="shared" si="377"/>
        <v>20.75</v>
      </c>
      <c r="U2377" s="8">
        <f t="shared" si="378"/>
        <v>21.016666666666669</v>
      </c>
      <c r="V2377" s="8">
        <f t="shared" si="379"/>
        <v>20.950000000000003</v>
      </c>
    </row>
    <row r="2378" spans="1:22" ht="13.5" x14ac:dyDescent="0.25">
      <c r="A2378" s="3">
        <f>RSI!A2378</f>
        <v>0</v>
      </c>
      <c r="B2378" s="2">
        <f>RSI!B2378</f>
        <v>0</v>
      </c>
      <c r="C2378" s="2">
        <f>RSI!I2378</f>
        <v>6.11982603408876</v>
      </c>
      <c r="D2378" s="2">
        <f>MACD!E2378</f>
        <v>-3.6440739332242577E-46</v>
      </c>
      <c r="E2378" s="2">
        <f>MACD!F2378</f>
        <v>-5.3589322547415578E-46</v>
      </c>
      <c r="F2378" s="2">
        <f>'Moving Avg'!D2378</f>
        <v>0</v>
      </c>
      <c r="G2378" s="2">
        <f>'Moving Avg'!F2378</f>
        <v>0</v>
      </c>
      <c r="H2378" s="2">
        <f>'Moving Avg'!G2378</f>
        <v>0</v>
      </c>
      <c r="I2378" s="2">
        <f>'Moving Avg'!H2378</f>
        <v>0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  <c r="M2378" s="8">
        <f t="shared" si="370"/>
        <v>50</v>
      </c>
      <c r="N2378" s="8">
        <f t="shared" si="371"/>
        <v>0</v>
      </c>
      <c r="O2378" s="8">
        <f t="shared" si="372"/>
        <v>0</v>
      </c>
      <c r="P2378" s="8">
        <f t="shared" si="373"/>
        <v>33</v>
      </c>
      <c r="Q2378" s="9">
        <f t="shared" si="374"/>
        <v>22.45</v>
      </c>
      <c r="R2378" s="9">
        <f t="shared" si="375"/>
        <v>18.25</v>
      </c>
      <c r="S2378" s="9">
        <f t="shared" si="376"/>
        <v>22.35</v>
      </c>
      <c r="T2378" s="9">
        <f t="shared" si="377"/>
        <v>20.75</v>
      </c>
      <c r="U2378" s="8">
        <f t="shared" si="378"/>
        <v>21.016666666666669</v>
      </c>
      <c r="V2378" s="8">
        <f t="shared" si="379"/>
        <v>20.950000000000003</v>
      </c>
    </row>
    <row r="2379" spans="1:22" ht="13.5" x14ac:dyDescent="0.25">
      <c r="A2379" s="3">
        <f>RSI!A2379</f>
        <v>0</v>
      </c>
      <c r="B2379" s="2">
        <f>RSI!B2379</f>
        <v>0</v>
      </c>
      <c r="C2379" s="2">
        <f>RSI!I2379</f>
        <v>6.11982603408876</v>
      </c>
      <c r="D2379" s="2">
        <f>MACD!E2379</f>
        <v>-3.3741425307632018E-46</v>
      </c>
      <c r="E2379" s="2">
        <f>MACD!F2379</f>
        <v>-4.9619743099458868E-46</v>
      </c>
      <c r="F2379" s="2">
        <f>'Moving Avg'!D2379</f>
        <v>0</v>
      </c>
      <c r="G2379" s="2">
        <f>'Moving Avg'!F2379</f>
        <v>0</v>
      </c>
      <c r="H2379" s="2">
        <f>'Moving Avg'!G2379</f>
        <v>0</v>
      </c>
      <c r="I2379" s="2">
        <f>'Moving Avg'!H2379</f>
        <v>0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50</v>
      </c>
      <c r="N2379" s="8">
        <f t="shared" si="371"/>
        <v>0</v>
      </c>
      <c r="O2379" s="8">
        <f t="shared" si="372"/>
        <v>0</v>
      </c>
      <c r="P2379" s="8">
        <f t="shared" si="373"/>
        <v>33</v>
      </c>
      <c r="Q2379" s="9">
        <f t="shared" si="374"/>
        <v>22.45</v>
      </c>
      <c r="R2379" s="9">
        <f t="shared" si="375"/>
        <v>18.25</v>
      </c>
      <c r="S2379" s="9">
        <f t="shared" si="376"/>
        <v>22.35</v>
      </c>
      <c r="T2379" s="9">
        <f t="shared" si="377"/>
        <v>20.75</v>
      </c>
      <c r="U2379" s="8">
        <f t="shared" si="378"/>
        <v>21.016666666666669</v>
      </c>
      <c r="V2379" s="8">
        <f t="shared" si="379"/>
        <v>20.950000000000003</v>
      </c>
    </row>
    <row r="2380" spans="1:22" ht="13.5" x14ac:dyDescent="0.25">
      <c r="A2380" s="3">
        <f>RSI!A2380</f>
        <v>0</v>
      </c>
      <c r="B2380" s="2">
        <f>RSI!B2380</f>
        <v>0</v>
      </c>
      <c r="C2380" s="2">
        <f>RSI!I2380</f>
        <v>6.11982603408876</v>
      </c>
      <c r="D2380" s="2">
        <f>MACD!E2380</f>
        <v>-3.1242060470029646E-46</v>
      </c>
      <c r="E2380" s="2">
        <f>MACD!F2380</f>
        <v>-4.5944206573573029E-46</v>
      </c>
      <c r="F2380" s="2">
        <f>'Moving Avg'!D2380</f>
        <v>0</v>
      </c>
      <c r="G2380" s="2">
        <f>'Moving Avg'!F2380</f>
        <v>0</v>
      </c>
      <c r="H2380" s="2">
        <f>'Moving Avg'!G2380</f>
        <v>0</v>
      </c>
      <c r="I2380" s="2">
        <f>'Moving Avg'!H2380</f>
        <v>0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  <c r="M2380" s="8">
        <f t="shared" si="370"/>
        <v>50</v>
      </c>
      <c r="N2380" s="8">
        <f t="shared" si="371"/>
        <v>0</v>
      </c>
      <c r="O2380" s="8">
        <f t="shared" si="372"/>
        <v>0</v>
      </c>
      <c r="P2380" s="8">
        <f t="shared" si="373"/>
        <v>33</v>
      </c>
      <c r="Q2380" s="9">
        <f t="shared" si="374"/>
        <v>22.45</v>
      </c>
      <c r="R2380" s="9">
        <f t="shared" si="375"/>
        <v>18.25</v>
      </c>
      <c r="S2380" s="9">
        <f t="shared" si="376"/>
        <v>22.35</v>
      </c>
      <c r="T2380" s="9">
        <f t="shared" si="377"/>
        <v>20.75</v>
      </c>
      <c r="U2380" s="8">
        <f t="shared" si="378"/>
        <v>21.016666666666669</v>
      </c>
      <c r="V2380" s="8">
        <f t="shared" si="379"/>
        <v>20.950000000000003</v>
      </c>
    </row>
    <row r="2381" spans="1:22" ht="13.5" x14ac:dyDescent="0.25">
      <c r="A2381" s="3">
        <f>RSI!A2381</f>
        <v>0</v>
      </c>
      <c r="B2381" s="2">
        <f>RSI!B2381</f>
        <v>0</v>
      </c>
      <c r="C2381" s="2">
        <f>RSI!I2381</f>
        <v>6.11982603408876</v>
      </c>
      <c r="D2381" s="2">
        <f>MACD!E2381</f>
        <v>-2.892783376854597E-46</v>
      </c>
      <c r="E2381" s="2">
        <f>MACD!F2381</f>
        <v>-4.2540932012567615E-46</v>
      </c>
      <c r="F2381" s="2">
        <f>'Moving Avg'!D2381</f>
        <v>0</v>
      </c>
      <c r="G2381" s="2">
        <f>'Moving Avg'!F2381</f>
        <v>0</v>
      </c>
      <c r="H2381" s="2">
        <f>'Moving Avg'!G2381</f>
        <v>0</v>
      </c>
      <c r="I2381" s="2">
        <f>'Moving Avg'!H2381</f>
        <v>0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  <c r="M2381" s="8">
        <f t="shared" si="370"/>
        <v>50</v>
      </c>
      <c r="N2381" s="8">
        <f t="shared" si="371"/>
        <v>0</v>
      </c>
      <c r="O2381" s="8">
        <f t="shared" si="372"/>
        <v>0</v>
      </c>
      <c r="P2381" s="8">
        <f t="shared" si="373"/>
        <v>33</v>
      </c>
      <c r="Q2381" s="9">
        <f t="shared" si="374"/>
        <v>22.45</v>
      </c>
      <c r="R2381" s="9">
        <f t="shared" si="375"/>
        <v>18.25</v>
      </c>
      <c r="S2381" s="9">
        <f t="shared" si="376"/>
        <v>22.35</v>
      </c>
      <c r="T2381" s="9">
        <f t="shared" si="377"/>
        <v>20.75</v>
      </c>
      <c r="U2381" s="8">
        <f t="shared" si="378"/>
        <v>21.016666666666669</v>
      </c>
      <c r="V2381" s="8">
        <f t="shared" si="379"/>
        <v>20.950000000000003</v>
      </c>
    </row>
    <row r="2382" spans="1:22" ht="13.5" x14ac:dyDescent="0.25">
      <c r="A2382" s="3">
        <f>RSI!A2382</f>
        <v>0</v>
      </c>
      <c r="B2382" s="2">
        <f>RSI!B2382</f>
        <v>0</v>
      </c>
      <c r="C2382" s="2">
        <f>RSI!I2382</f>
        <v>6.11982603408876</v>
      </c>
      <c r="D2382" s="2">
        <f>MACD!E2382</f>
        <v>-2.6785031267172193E-46</v>
      </c>
      <c r="E2382" s="2">
        <f>MACD!F2382</f>
        <v>-3.9389751863488529E-46</v>
      </c>
      <c r="F2382" s="2">
        <f>'Moving Avg'!D2382</f>
        <v>0</v>
      </c>
      <c r="G2382" s="2">
        <f>'Moving Avg'!F2382</f>
        <v>0</v>
      </c>
      <c r="H2382" s="2">
        <f>'Moving Avg'!G2382</f>
        <v>0</v>
      </c>
      <c r="I2382" s="2">
        <f>'Moving Avg'!H2382</f>
        <v>0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  <c r="M2382" s="8">
        <f t="shared" si="370"/>
        <v>50</v>
      </c>
      <c r="N2382" s="8">
        <f t="shared" si="371"/>
        <v>0</v>
      </c>
      <c r="O2382" s="8">
        <f t="shared" si="372"/>
        <v>0</v>
      </c>
      <c r="P2382" s="8">
        <f t="shared" si="373"/>
        <v>33</v>
      </c>
      <c r="Q2382" s="9">
        <f t="shared" si="374"/>
        <v>22.45</v>
      </c>
      <c r="R2382" s="9">
        <f t="shared" si="375"/>
        <v>18.25</v>
      </c>
      <c r="S2382" s="9">
        <f t="shared" si="376"/>
        <v>22.35</v>
      </c>
      <c r="T2382" s="9">
        <f t="shared" si="377"/>
        <v>20.75</v>
      </c>
      <c r="U2382" s="8">
        <f t="shared" si="378"/>
        <v>21.016666666666669</v>
      </c>
      <c r="V2382" s="8">
        <f t="shared" si="379"/>
        <v>20.950000000000003</v>
      </c>
    </row>
    <row r="2383" spans="1:22" ht="13.5" x14ac:dyDescent="0.25">
      <c r="A2383" s="3">
        <f>RSI!A2383</f>
        <v>0</v>
      </c>
      <c r="B2383" s="2">
        <f>RSI!B2383</f>
        <v>0</v>
      </c>
      <c r="C2383" s="2">
        <f>RSI!I2383</f>
        <v>6.11982603408876</v>
      </c>
      <c r="D2383" s="2">
        <f>MACD!E2383</f>
        <v>-2.4800954877011289E-46</v>
      </c>
      <c r="E2383" s="2">
        <f>MACD!F2383</f>
        <v>-3.6471992466193081E-46</v>
      </c>
      <c r="F2383" s="2">
        <f>'Moving Avg'!D2383</f>
        <v>0</v>
      </c>
      <c r="G2383" s="2">
        <f>'Moving Avg'!F2383</f>
        <v>0</v>
      </c>
      <c r="H2383" s="2">
        <f>'Moving Avg'!G2383</f>
        <v>0</v>
      </c>
      <c r="I2383" s="2">
        <f>'Moving Avg'!H2383</f>
        <v>0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  <c r="M2383" s="8">
        <f t="shared" si="370"/>
        <v>50</v>
      </c>
      <c r="N2383" s="8">
        <f t="shared" si="371"/>
        <v>0</v>
      </c>
      <c r="O2383" s="8">
        <f t="shared" si="372"/>
        <v>0</v>
      </c>
      <c r="P2383" s="8">
        <f t="shared" si="373"/>
        <v>33</v>
      </c>
      <c r="Q2383" s="9">
        <f t="shared" si="374"/>
        <v>22.45</v>
      </c>
      <c r="R2383" s="9">
        <f t="shared" si="375"/>
        <v>18.25</v>
      </c>
      <c r="S2383" s="9">
        <f t="shared" si="376"/>
        <v>22.35</v>
      </c>
      <c r="T2383" s="9">
        <f t="shared" si="377"/>
        <v>20.75</v>
      </c>
      <c r="U2383" s="8">
        <f t="shared" si="378"/>
        <v>21.016666666666669</v>
      </c>
      <c r="V2383" s="8">
        <f t="shared" si="379"/>
        <v>20.950000000000003</v>
      </c>
    </row>
    <row r="2384" spans="1:22" ht="13.5" x14ac:dyDescent="0.25">
      <c r="A2384" s="3">
        <f>RSI!A2384</f>
        <v>0</v>
      </c>
      <c r="B2384" s="2">
        <f>RSI!B2384</f>
        <v>0</v>
      </c>
      <c r="C2384" s="2">
        <f>RSI!I2384</f>
        <v>6.11982603408876</v>
      </c>
      <c r="D2384" s="2">
        <f>MACD!E2384</f>
        <v>-2.2963847108343785E-46</v>
      </c>
      <c r="E2384" s="2">
        <f>MACD!F2384</f>
        <v>-3.3770363394623223E-46</v>
      </c>
      <c r="F2384" s="2">
        <f>'Moving Avg'!D2384</f>
        <v>0</v>
      </c>
      <c r="G2384" s="2">
        <f>'Moving Avg'!F2384</f>
        <v>0</v>
      </c>
      <c r="H2384" s="2">
        <f>'Moving Avg'!G2384</f>
        <v>0</v>
      </c>
      <c r="I2384" s="2">
        <f>'Moving Avg'!H2384</f>
        <v>0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  <c r="M2384" s="8">
        <f t="shared" si="370"/>
        <v>50</v>
      </c>
      <c r="N2384" s="8">
        <f t="shared" si="371"/>
        <v>0</v>
      </c>
      <c r="O2384" s="8">
        <f t="shared" si="372"/>
        <v>0</v>
      </c>
      <c r="P2384" s="8">
        <f t="shared" si="373"/>
        <v>33</v>
      </c>
      <c r="Q2384" s="9">
        <f t="shared" si="374"/>
        <v>22.45</v>
      </c>
      <c r="R2384" s="9">
        <f t="shared" si="375"/>
        <v>18.25</v>
      </c>
      <c r="S2384" s="9">
        <f t="shared" si="376"/>
        <v>22.35</v>
      </c>
      <c r="T2384" s="9">
        <f t="shared" si="377"/>
        <v>20.75</v>
      </c>
      <c r="U2384" s="8">
        <f t="shared" si="378"/>
        <v>21.016666666666669</v>
      </c>
      <c r="V2384" s="8">
        <f t="shared" si="379"/>
        <v>20.950000000000003</v>
      </c>
    </row>
    <row r="2385" spans="1:22" ht="13.5" x14ac:dyDescent="0.25">
      <c r="A2385" s="3">
        <f>RSI!A2385</f>
        <v>0</v>
      </c>
      <c r="B2385" s="2">
        <f>RSI!B2385</f>
        <v>0</v>
      </c>
      <c r="C2385" s="2">
        <f>RSI!I2385</f>
        <v>6.11982603408876</v>
      </c>
      <c r="D2385" s="2">
        <f>MACD!E2385</f>
        <v>-2.1262821396614618E-46</v>
      </c>
      <c r="E2385" s="2">
        <f>MACD!F2385</f>
        <v>-3.1268854995021503E-46</v>
      </c>
      <c r="F2385" s="2">
        <f>'Moving Avg'!D2385</f>
        <v>0</v>
      </c>
      <c r="G2385" s="2">
        <f>'Moving Avg'!F2385</f>
        <v>0</v>
      </c>
      <c r="H2385" s="2">
        <f>'Moving Avg'!G2385</f>
        <v>0</v>
      </c>
      <c r="I2385" s="2">
        <f>'Moving Avg'!H2385</f>
        <v>0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  <c r="M2385" s="8">
        <f t="shared" si="370"/>
        <v>50</v>
      </c>
      <c r="N2385" s="8">
        <f t="shared" si="371"/>
        <v>0</v>
      </c>
      <c r="O2385" s="8">
        <f t="shared" si="372"/>
        <v>0</v>
      </c>
      <c r="P2385" s="8">
        <f t="shared" si="373"/>
        <v>33</v>
      </c>
      <c r="Q2385" s="9">
        <f t="shared" si="374"/>
        <v>22.45</v>
      </c>
      <c r="R2385" s="9">
        <f t="shared" si="375"/>
        <v>18.25</v>
      </c>
      <c r="S2385" s="9">
        <f t="shared" si="376"/>
        <v>22.35</v>
      </c>
      <c r="T2385" s="9">
        <f t="shared" si="377"/>
        <v>20.75</v>
      </c>
      <c r="U2385" s="8">
        <f t="shared" si="378"/>
        <v>21.016666666666669</v>
      </c>
      <c r="V2385" s="8">
        <f t="shared" si="379"/>
        <v>20.950000000000003</v>
      </c>
    </row>
    <row r="2386" spans="1:22" ht="13.5" x14ac:dyDescent="0.25">
      <c r="A2386" s="3">
        <f>RSI!A2386</f>
        <v>0</v>
      </c>
      <c r="B2386" s="2">
        <f>RSI!B2386</f>
        <v>0</v>
      </c>
      <c r="C2386" s="2">
        <f>RSI!I2386</f>
        <v>6.11982603408876</v>
      </c>
      <c r="D2386" s="2">
        <f>MACD!E2386</f>
        <v>-1.968779758945798E-46</v>
      </c>
      <c r="E2386" s="2">
        <f>MACD!F2386</f>
        <v>-2.8952643513908798E-46</v>
      </c>
      <c r="F2386" s="2">
        <f>'Moving Avg'!D2386</f>
        <v>0</v>
      </c>
      <c r="G2386" s="2">
        <f>'Moving Avg'!F2386</f>
        <v>0</v>
      </c>
      <c r="H2386" s="2">
        <f>'Moving Avg'!G2386</f>
        <v>0</v>
      </c>
      <c r="I2386" s="2">
        <f>'Moving Avg'!H2386</f>
        <v>0</v>
      </c>
      <c r="J2386" s="6" t="str">
        <f>OBV!F2386</f>
        <v>NEUTRAL</v>
      </c>
      <c r="K2386" s="6" t="str">
        <f>OBV!G2386</f>
        <v>NEUTRAL</v>
      </c>
      <c r="L2386" s="6" t="str">
        <f>OBV!H2386</f>
        <v>NEUTRAL</v>
      </c>
      <c r="M2386" s="8">
        <f t="shared" si="370"/>
        <v>50</v>
      </c>
      <c r="N2386" s="8">
        <f t="shared" si="371"/>
        <v>0</v>
      </c>
      <c r="O2386" s="8">
        <f t="shared" si="372"/>
        <v>0</v>
      </c>
      <c r="P2386" s="8">
        <f t="shared" si="373"/>
        <v>33</v>
      </c>
      <c r="Q2386" s="9">
        <f t="shared" si="374"/>
        <v>22.45</v>
      </c>
      <c r="R2386" s="9">
        <f t="shared" si="375"/>
        <v>18.25</v>
      </c>
      <c r="S2386" s="9">
        <f t="shared" si="376"/>
        <v>22.35</v>
      </c>
      <c r="T2386" s="9">
        <f t="shared" si="377"/>
        <v>20.75</v>
      </c>
      <c r="U2386" s="8">
        <f t="shared" si="378"/>
        <v>21.016666666666669</v>
      </c>
      <c r="V2386" s="8">
        <f t="shared" si="379"/>
        <v>20.950000000000003</v>
      </c>
    </row>
    <row r="2387" spans="1:22" ht="13.5" x14ac:dyDescent="0.25">
      <c r="A2387" s="3">
        <f>RSI!A2387</f>
        <v>0</v>
      </c>
      <c r="B2387" s="2">
        <f>RSI!B2387</f>
        <v>0</v>
      </c>
      <c r="C2387" s="2">
        <f>RSI!I2387</f>
        <v>6.11982603408876</v>
      </c>
      <c r="D2387" s="2">
        <f>MACD!E2387</f>
        <v>-1.8229442212461091E-46</v>
      </c>
      <c r="E2387" s="2">
        <f>MACD!F2387</f>
        <v>-2.6808003253619256E-46</v>
      </c>
      <c r="F2387" s="2">
        <f>'Moving Avg'!D2387</f>
        <v>0</v>
      </c>
      <c r="G2387" s="2">
        <f>'Moving Avg'!F2387</f>
        <v>0</v>
      </c>
      <c r="H2387" s="2">
        <f>'Moving Avg'!G2387</f>
        <v>0</v>
      </c>
      <c r="I2387" s="2">
        <f>'Moving Avg'!H2387</f>
        <v>0</v>
      </c>
      <c r="J2387" s="6" t="str">
        <f>OBV!F2387</f>
        <v>NEUTRAL</v>
      </c>
      <c r="K2387" s="6" t="str">
        <f>OBV!G2387</f>
        <v>NEUTRAL</v>
      </c>
      <c r="L2387" s="6" t="str">
        <f>OBV!H2387</f>
        <v>NEUTRAL</v>
      </c>
      <c r="M2387" s="8">
        <f t="shared" si="370"/>
        <v>50</v>
      </c>
      <c r="N2387" s="8">
        <f t="shared" si="371"/>
        <v>0</v>
      </c>
      <c r="O2387" s="8">
        <f t="shared" si="372"/>
        <v>0</v>
      </c>
      <c r="P2387" s="8">
        <f t="shared" si="373"/>
        <v>33</v>
      </c>
      <c r="Q2387" s="9">
        <f t="shared" si="374"/>
        <v>22.45</v>
      </c>
      <c r="R2387" s="9">
        <f t="shared" si="375"/>
        <v>18.25</v>
      </c>
      <c r="S2387" s="9">
        <f t="shared" si="376"/>
        <v>22.35</v>
      </c>
      <c r="T2387" s="9">
        <f t="shared" si="377"/>
        <v>20.75</v>
      </c>
      <c r="U2387" s="8">
        <f t="shared" si="378"/>
        <v>21.016666666666669</v>
      </c>
      <c r="V2387" s="8">
        <f t="shared" si="379"/>
        <v>20.950000000000003</v>
      </c>
    </row>
    <row r="2388" spans="1:22" ht="13.5" x14ac:dyDescent="0.25">
      <c r="A2388" s="3">
        <f>RSI!A2388</f>
        <v>0</v>
      </c>
      <c r="B2388" s="2">
        <f>RSI!B2388</f>
        <v>0</v>
      </c>
      <c r="C2388" s="2">
        <f>RSI!I2388</f>
        <v>6.11982603408876</v>
      </c>
      <c r="D2388" s="2">
        <f>MACD!E2388</f>
        <v>-1.6879113159686196E-46</v>
      </c>
      <c r="E2388" s="2">
        <f>MACD!F2388</f>
        <v>-2.4822225234832644E-46</v>
      </c>
      <c r="F2388" s="2">
        <f>'Moving Avg'!D2388</f>
        <v>0</v>
      </c>
      <c r="G2388" s="2">
        <f>'Moving Avg'!F2388</f>
        <v>0</v>
      </c>
      <c r="H2388" s="2">
        <f>'Moving Avg'!G2388</f>
        <v>0</v>
      </c>
      <c r="I2388" s="2">
        <f>'Moving Avg'!H2388</f>
        <v>0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  <c r="M2388" s="8">
        <f t="shared" si="370"/>
        <v>50</v>
      </c>
      <c r="N2388" s="8">
        <f t="shared" si="371"/>
        <v>0</v>
      </c>
      <c r="O2388" s="8">
        <f t="shared" si="372"/>
        <v>0</v>
      </c>
      <c r="P2388" s="8">
        <f t="shared" si="373"/>
        <v>33</v>
      </c>
      <c r="Q2388" s="9">
        <f t="shared" si="374"/>
        <v>22.45</v>
      </c>
      <c r="R2388" s="9">
        <f t="shared" si="375"/>
        <v>18.25</v>
      </c>
      <c r="S2388" s="9">
        <f t="shared" si="376"/>
        <v>22.35</v>
      </c>
      <c r="T2388" s="9">
        <f t="shared" si="377"/>
        <v>20.75</v>
      </c>
      <c r="U2388" s="8">
        <f t="shared" si="378"/>
        <v>21.016666666666669</v>
      </c>
      <c r="V2388" s="8">
        <f t="shared" si="379"/>
        <v>20.950000000000003</v>
      </c>
    </row>
    <row r="2389" spans="1:22" ht="13.5" x14ac:dyDescent="0.25">
      <c r="A2389" s="3">
        <f>RSI!A2389</f>
        <v>0</v>
      </c>
      <c r="B2389" s="2">
        <f>RSI!B2389</f>
        <v>0</v>
      </c>
      <c r="C2389" s="2">
        <f>RSI!I2389</f>
        <v>6.11982603408876</v>
      </c>
      <c r="D2389" s="2">
        <f>MACD!E2389</f>
        <v>-1.5628808481190923E-46</v>
      </c>
      <c r="E2389" s="2">
        <f>MACD!F2389</f>
        <v>-2.2983541884104299E-46</v>
      </c>
      <c r="F2389" s="2">
        <f>'Moving Avg'!D2389</f>
        <v>0</v>
      </c>
      <c r="G2389" s="2">
        <f>'Moving Avg'!F2389</f>
        <v>0</v>
      </c>
      <c r="H2389" s="2">
        <f>'Moving Avg'!G2389</f>
        <v>0</v>
      </c>
      <c r="I2389" s="2">
        <f>'Moving Avg'!H2389</f>
        <v>0</v>
      </c>
      <c r="J2389" s="6" t="str">
        <f>OBV!F2389</f>
        <v>NEUTRAL</v>
      </c>
      <c r="K2389" s="6" t="str">
        <f>OBV!G2389</f>
        <v>NEUTRAL</v>
      </c>
      <c r="L2389" s="6" t="str">
        <f>OBV!H2389</f>
        <v>NEUTRAL</v>
      </c>
      <c r="M2389" s="8">
        <f t="shared" si="370"/>
        <v>50</v>
      </c>
      <c r="N2389" s="8">
        <f t="shared" si="371"/>
        <v>0</v>
      </c>
      <c r="O2389" s="8">
        <f t="shared" si="372"/>
        <v>0</v>
      </c>
      <c r="P2389" s="8">
        <f t="shared" si="373"/>
        <v>33</v>
      </c>
      <c r="Q2389" s="9">
        <f t="shared" si="374"/>
        <v>22.45</v>
      </c>
      <c r="R2389" s="9">
        <f t="shared" si="375"/>
        <v>18.25</v>
      </c>
      <c r="S2389" s="9">
        <f t="shared" si="376"/>
        <v>22.35</v>
      </c>
      <c r="T2389" s="9">
        <f t="shared" si="377"/>
        <v>20.75</v>
      </c>
      <c r="U2389" s="8">
        <f t="shared" si="378"/>
        <v>21.016666666666669</v>
      </c>
      <c r="V2389" s="8">
        <f t="shared" si="379"/>
        <v>20.950000000000003</v>
      </c>
    </row>
    <row r="2390" spans="1:22" ht="13.5" x14ac:dyDescent="0.25">
      <c r="A2390" s="3">
        <f>RSI!A2390</f>
        <v>0</v>
      </c>
      <c r="B2390" s="2">
        <f>RSI!B2390</f>
        <v>0</v>
      </c>
      <c r="C2390" s="2">
        <f>RSI!I2390</f>
        <v>6.11982603408876</v>
      </c>
      <c r="D2390" s="2">
        <f>MACD!E2390</f>
        <v>-1.4471118964065669E-46</v>
      </c>
      <c r="E2390" s="2">
        <f>MACD!F2390</f>
        <v>-2.1281057300096572E-46</v>
      </c>
      <c r="F2390" s="2">
        <f>'Moving Avg'!D2390</f>
        <v>0</v>
      </c>
      <c r="G2390" s="2">
        <f>'Moving Avg'!F2390</f>
        <v>0</v>
      </c>
      <c r="H2390" s="2">
        <f>'Moving Avg'!G2390</f>
        <v>0</v>
      </c>
      <c r="I2390" s="2">
        <f>'Moving Avg'!H2390</f>
        <v>0</v>
      </c>
      <c r="J2390" s="6" t="str">
        <f>OBV!F2390</f>
        <v>NEUTRAL</v>
      </c>
      <c r="K2390" s="6" t="str">
        <f>OBV!G2390</f>
        <v>NEUTRAL</v>
      </c>
      <c r="L2390" s="6" t="str">
        <f>OBV!H2390</f>
        <v>NEUTRAL</v>
      </c>
      <c r="M2390" s="8">
        <f t="shared" si="370"/>
        <v>50</v>
      </c>
      <c r="N2390" s="8">
        <f t="shared" si="371"/>
        <v>0</v>
      </c>
      <c r="O2390" s="8">
        <f t="shared" si="372"/>
        <v>0</v>
      </c>
      <c r="P2390" s="8">
        <f t="shared" si="373"/>
        <v>33</v>
      </c>
      <c r="Q2390" s="9">
        <f t="shared" si="374"/>
        <v>22.45</v>
      </c>
      <c r="R2390" s="9">
        <f t="shared" si="375"/>
        <v>18.25</v>
      </c>
      <c r="S2390" s="9">
        <f t="shared" si="376"/>
        <v>22.35</v>
      </c>
      <c r="T2390" s="9">
        <f t="shared" si="377"/>
        <v>20.75</v>
      </c>
      <c r="U2390" s="8">
        <f t="shared" si="378"/>
        <v>21.016666666666669</v>
      </c>
      <c r="V2390" s="8">
        <f t="shared" si="379"/>
        <v>20.950000000000003</v>
      </c>
    </row>
    <row r="2391" spans="1:22" ht="13.5" x14ac:dyDescent="0.25">
      <c r="A2391" s="3">
        <f>RSI!A2391</f>
        <v>0</v>
      </c>
      <c r="B2391" s="2">
        <f>RSI!B2391</f>
        <v>0</v>
      </c>
      <c r="C2391" s="2">
        <f>RSI!I2391</f>
        <v>6.11982603408876</v>
      </c>
      <c r="D2391" s="2">
        <f>MACD!E2391</f>
        <v>-1.339918422598673E-46</v>
      </c>
      <c r="E2391" s="2">
        <f>MACD!F2391</f>
        <v>-1.9704682685274605E-46</v>
      </c>
      <c r="F2391" s="2">
        <f>'Moving Avg'!D2391</f>
        <v>0</v>
      </c>
      <c r="G2391" s="2">
        <f>'Moving Avg'!F2391</f>
        <v>0</v>
      </c>
      <c r="H2391" s="2">
        <f>'Moving Avg'!G2391</f>
        <v>0</v>
      </c>
      <c r="I2391" s="2">
        <f>'Moving Avg'!H2391</f>
        <v>0</v>
      </c>
      <c r="J2391" s="6" t="str">
        <f>OBV!F2391</f>
        <v>NEUTRAL</v>
      </c>
      <c r="K2391" s="6" t="str">
        <f>OBV!G2391</f>
        <v>NEUTRAL</v>
      </c>
      <c r="L2391" s="6" t="str">
        <f>OBV!H2391</f>
        <v>NEUTRAL</v>
      </c>
      <c r="M2391" s="8">
        <f t="shared" si="370"/>
        <v>50</v>
      </c>
      <c r="N2391" s="8">
        <f t="shared" si="371"/>
        <v>0</v>
      </c>
      <c r="O2391" s="8">
        <f t="shared" si="372"/>
        <v>0</v>
      </c>
      <c r="P2391" s="8">
        <f t="shared" si="373"/>
        <v>33</v>
      </c>
      <c r="Q2391" s="9">
        <f t="shared" si="374"/>
        <v>22.45</v>
      </c>
      <c r="R2391" s="9">
        <f t="shared" si="375"/>
        <v>18.25</v>
      </c>
      <c r="S2391" s="9">
        <f t="shared" si="376"/>
        <v>22.35</v>
      </c>
      <c r="T2391" s="9">
        <f t="shared" si="377"/>
        <v>20.75</v>
      </c>
      <c r="U2391" s="8">
        <f t="shared" si="378"/>
        <v>21.016666666666669</v>
      </c>
      <c r="V2391" s="8">
        <f t="shared" si="379"/>
        <v>20.950000000000003</v>
      </c>
    </row>
    <row r="2392" spans="1:22" ht="13.5" x14ac:dyDescent="0.25">
      <c r="A2392" s="3">
        <f>RSI!A2392</f>
        <v>0</v>
      </c>
      <c r="B2392" s="2">
        <f>RSI!B2392</f>
        <v>0</v>
      </c>
      <c r="C2392" s="2">
        <f>RSI!I2392</f>
        <v>6.11982603408876</v>
      </c>
      <c r="D2392" s="2">
        <f>MACD!E2392</f>
        <v>-1.2406652061098824E-46</v>
      </c>
      <c r="E2392" s="2">
        <f>MACD!F2392</f>
        <v>-1.8245076560439448E-46</v>
      </c>
      <c r="F2392" s="2">
        <f>'Moving Avg'!D2392</f>
        <v>0</v>
      </c>
      <c r="G2392" s="2">
        <f>'Moving Avg'!F2392</f>
        <v>0</v>
      </c>
      <c r="H2392" s="2">
        <f>'Moving Avg'!G2392</f>
        <v>0</v>
      </c>
      <c r="I2392" s="2">
        <f>'Moving Avg'!H2392</f>
        <v>0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50</v>
      </c>
      <c r="N2392" s="8">
        <f t="shared" si="371"/>
        <v>0</v>
      </c>
      <c r="O2392" s="8">
        <f t="shared" si="372"/>
        <v>0</v>
      </c>
      <c r="P2392" s="8">
        <f t="shared" si="373"/>
        <v>33</v>
      </c>
      <c r="Q2392" s="9">
        <f t="shared" si="374"/>
        <v>22.45</v>
      </c>
      <c r="R2392" s="9">
        <f t="shared" si="375"/>
        <v>18.25</v>
      </c>
      <c r="S2392" s="9">
        <f t="shared" si="376"/>
        <v>22.35</v>
      </c>
      <c r="T2392" s="9">
        <f t="shared" si="377"/>
        <v>20.75</v>
      </c>
      <c r="U2392" s="8">
        <f t="shared" si="378"/>
        <v>21.016666666666669</v>
      </c>
      <c r="V2392" s="8">
        <f t="shared" si="379"/>
        <v>20.950000000000003</v>
      </c>
    </row>
    <row r="2393" spans="1:22" ht="13.5" x14ac:dyDescent="0.25">
      <c r="A2393" s="3">
        <f>RSI!A2393</f>
        <v>0</v>
      </c>
      <c r="B2393" s="2">
        <f>RSI!B2393</f>
        <v>0</v>
      </c>
      <c r="C2393" s="2">
        <f>RSI!I2393</f>
        <v>6.11982603408876</v>
      </c>
      <c r="D2393" s="2">
        <f>MACD!E2393</f>
        <v>-1.1487640797313726E-46</v>
      </c>
      <c r="E2393" s="2">
        <f>MACD!F2393</f>
        <v>-1.6893589407814305E-46</v>
      </c>
      <c r="F2393" s="2">
        <f>'Moving Avg'!D2393</f>
        <v>0</v>
      </c>
      <c r="G2393" s="2">
        <f>'Moving Avg'!F2393</f>
        <v>0</v>
      </c>
      <c r="H2393" s="2">
        <f>'Moving Avg'!G2393</f>
        <v>0</v>
      </c>
      <c r="I2393" s="2">
        <f>'Moving Avg'!H2393</f>
        <v>0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50</v>
      </c>
      <c r="N2393" s="8">
        <f t="shared" si="371"/>
        <v>0</v>
      </c>
      <c r="O2393" s="8">
        <f t="shared" si="372"/>
        <v>0</v>
      </c>
      <c r="P2393" s="8">
        <f t="shared" si="373"/>
        <v>33</v>
      </c>
      <c r="Q2393" s="9">
        <f t="shared" si="374"/>
        <v>22.45</v>
      </c>
      <c r="R2393" s="9">
        <f t="shared" si="375"/>
        <v>18.25</v>
      </c>
      <c r="S2393" s="9">
        <f t="shared" si="376"/>
        <v>22.35</v>
      </c>
      <c r="T2393" s="9">
        <f t="shared" si="377"/>
        <v>20.75</v>
      </c>
      <c r="U2393" s="8">
        <f t="shared" si="378"/>
        <v>21.016666666666669</v>
      </c>
      <c r="V2393" s="8">
        <f t="shared" si="379"/>
        <v>20.950000000000003</v>
      </c>
    </row>
    <row r="2394" spans="1:22" ht="13.5" x14ac:dyDescent="0.25">
      <c r="A2394" s="3">
        <f>RSI!A2394</f>
        <v>0</v>
      </c>
      <c r="B2394" s="2">
        <f>RSI!B2394</f>
        <v>0</v>
      </c>
      <c r="C2394" s="2">
        <f>RSI!I2394</f>
        <v>6.11982603408876</v>
      </c>
      <c r="D2394" s="2">
        <f>MACD!E2394</f>
        <v>-1.0636704441957154E-46</v>
      </c>
      <c r="E2394" s="2">
        <f>MACD!F2394</f>
        <v>-1.5642212414642877E-46</v>
      </c>
      <c r="F2394" s="2">
        <f>'Moving Avg'!D2394</f>
        <v>0</v>
      </c>
      <c r="G2394" s="2">
        <f>'Moving Avg'!F2394</f>
        <v>0</v>
      </c>
      <c r="H2394" s="2">
        <f>'Moving Avg'!G2394</f>
        <v>0</v>
      </c>
      <c r="I2394" s="2">
        <f>'Moving Avg'!H2394</f>
        <v>0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  <c r="M2394" s="8">
        <f t="shared" si="370"/>
        <v>50</v>
      </c>
      <c r="N2394" s="8">
        <f t="shared" si="371"/>
        <v>0</v>
      </c>
      <c r="O2394" s="8">
        <f t="shared" si="372"/>
        <v>0</v>
      </c>
      <c r="P2394" s="8">
        <f t="shared" si="373"/>
        <v>33</v>
      </c>
      <c r="Q2394" s="9">
        <f t="shared" si="374"/>
        <v>22.45</v>
      </c>
      <c r="R2394" s="9">
        <f t="shared" si="375"/>
        <v>18.25</v>
      </c>
      <c r="S2394" s="9">
        <f t="shared" si="376"/>
        <v>22.35</v>
      </c>
      <c r="T2394" s="9">
        <f t="shared" si="377"/>
        <v>20.75</v>
      </c>
      <c r="U2394" s="8">
        <f t="shared" si="378"/>
        <v>21.016666666666669</v>
      </c>
      <c r="V2394" s="8">
        <f t="shared" si="379"/>
        <v>20.950000000000003</v>
      </c>
    </row>
    <row r="2395" spans="1:22" ht="13.5" x14ac:dyDescent="0.25">
      <c r="A2395" s="3">
        <f>RSI!A2395</f>
        <v>0</v>
      </c>
      <c r="B2395" s="2">
        <f>RSI!B2395</f>
        <v>0</v>
      </c>
      <c r="C2395" s="2">
        <f>RSI!I2395</f>
        <v>6.11982603408876</v>
      </c>
      <c r="D2395" s="2">
        <f>MACD!E2395</f>
        <v>-9.8488004092195866E-47</v>
      </c>
      <c r="E2395" s="2">
        <f>MACD!F2395</f>
        <v>-1.4483530013558219E-46</v>
      </c>
      <c r="F2395" s="2">
        <f>'Moving Avg'!D2395</f>
        <v>0</v>
      </c>
      <c r="G2395" s="2">
        <f>'Moving Avg'!F2395</f>
        <v>0</v>
      </c>
      <c r="H2395" s="2">
        <f>'Moving Avg'!G2395</f>
        <v>0</v>
      </c>
      <c r="I2395" s="2">
        <f>'Moving Avg'!H2395</f>
        <v>0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  <c r="M2395" s="8">
        <f t="shared" si="370"/>
        <v>50</v>
      </c>
      <c r="N2395" s="8">
        <f t="shared" si="371"/>
        <v>0</v>
      </c>
      <c r="O2395" s="8">
        <f t="shared" si="372"/>
        <v>0</v>
      </c>
      <c r="P2395" s="8">
        <f t="shared" si="373"/>
        <v>33</v>
      </c>
      <c r="Q2395" s="9">
        <f t="shared" si="374"/>
        <v>22.45</v>
      </c>
      <c r="R2395" s="9">
        <f t="shared" si="375"/>
        <v>18.25</v>
      </c>
      <c r="S2395" s="9">
        <f t="shared" si="376"/>
        <v>22.35</v>
      </c>
      <c r="T2395" s="9">
        <f t="shared" si="377"/>
        <v>20.75</v>
      </c>
      <c r="U2395" s="8">
        <f t="shared" si="378"/>
        <v>21.016666666666669</v>
      </c>
      <c r="V2395" s="8">
        <f t="shared" si="379"/>
        <v>20.950000000000003</v>
      </c>
    </row>
    <row r="2396" spans="1:22" ht="13.5" x14ac:dyDescent="0.25">
      <c r="A2396" s="3">
        <f>RSI!A2396</f>
        <v>0</v>
      </c>
      <c r="B2396" s="2">
        <f>RSI!B2396</f>
        <v>0</v>
      </c>
      <c r="C2396" s="2">
        <f>RSI!I2396</f>
        <v>6.11982603408876</v>
      </c>
      <c r="D2396" s="2">
        <f>MACD!E2396</f>
        <v>-9.1192596381662835E-47</v>
      </c>
      <c r="E2396" s="2">
        <f>MACD!F2396</f>
        <v>-1.3410675938479833E-46</v>
      </c>
      <c r="F2396" s="2">
        <f>'Moving Avg'!D2396</f>
        <v>0</v>
      </c>
      <c r="G2396" s="2">
        <f>'Moving Avg'!F2396</f>
        <v>0</v>
      </c>
      <c r="H2396" s="2">
        <f>'Moving Avg'!G2396</f>
        <v>0</v>
      </c>
      <c r="I2396" s="2">
        <f>'Moving Avg'!H2396</f>
        <v>0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  <c r="M2396" s="8">
        <f t="shared" si="370"/>
        <v>50</v>
      </c>
      <c r="N2396" s="8">
        <f t="shared" si="371"/>
        <v>0</v>
      </c>
      <c r="O2396" s="8">
        <f t="shared" si="372"/>
        <v>0</v>
      </c>
      <c r="P2396" s="8">
        <f t="shared" si="373"/>
        <v>33</v>
      </c>
      <c r="Q2396" s="9">
        <f t="shared" si="374"/>
        <v>22.45</v>
      </c>
      <c r="R2396" s="9">
        <f t="shared" si="375"/>
        <v>18.25</v>
      </c>
      <c r="S2396" s="9">
        <f t="shared" si="376"/>
        <v>22.35</v>
      </c>
      <c r="T2396" s="9">
        <f t="shared" si="377"/>
        <v>20.75</v>
      </c>
      <c r="U2396" s="8">
        <f t="shared" si="378"/>
        <v>21.016666666666669</v>
      </c>
      <c r="V2396" s="8">
        <f t="shared" si="379"/>
        <v>20.950000000000003</v>
      </c>
    </row>
    <row r="2397" spans="1:22" ht="13.5" x14ac:dyDescent="0.25">
      <c r="A2397" s="3">
        <f>RSI!A2397</f>
        <v>0</v>
      </c>
      <c r="B2397" s="2">
        <f>RSI!B2397</f>
        <v>0</v>
      </c>
      <c r="C2397" s="2">
        <f>RSI!I2397</f>
        <v>6.11982603408876</v>
      </c>
      <c r="D2397" s="2">
        <f>MACD!E2397</f>
        <v>-8.4437589242280405E-47</v>
      </c>
      <c r="E2397" s="2">
        <f>MACD!F2397</f>
        <v>-1.2417292535629475E-46</v>
      </c>
      <c r="F2397" s="2">
        <f>'Moving Avg'!D2397</f>
        <v>0</v>
      </c>
      <c r="G2397" s="2">
        <f>'Moving Avg'!F2397</f>
        <v>0</v>
      </c>
      <c r="H2397" s="2">
        <f>'Moving Avg'!G2397</f>
        <v>0</v>
      </c>
      <c r="I2397" s="2">
        <f>'Moving Avg'!H2397</f>
        <v>0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  <c r="M2397" s="8">
        <f t="shared" si="370"/>
        <v>50</v>
      </c>
      <c r="N2397" s="8">
        <f t="shared" si="371"/>
        <v>0</v>
      </c>
      <c r="O2397" s="8">
        <f t="shared" si="372"/>
        <v>0</v>
      </c>
      <c r="P2397" s="8">
        <f t="shared" si="373"/>
        <v>33</v>
      </c>
      <c r="Q2397" s="9">
        <f t="shared" si="374"/>
        <v>22.45</v>
      </c>
      <c r="R2397" s="9">
        <f t="shared" si="375"/>
        <v>18.25</v>
      </c>
      <c r="S2397" s="9">
        <f t="shared" si="376"/>
        <v>22.35</v>
      </c>
      <c r="T2397" s="9">
        <f t="shared" si="377"/>
        <v>20.75</v>
      </c>
      <c r="U2397" s="8">
        <f t="shared" si="378"/>
        <v>21.016666666666669</v>
      </c>
      <c r="V2397" s="8">
        <f t="shared" si="379"/>
        <v>20.950000000000003</v>
      </c>
    </row>
    <row r="2398" spans="1:22" ht="13.5" x14ac:dyDescent="0.25">
      <c r="A2398" s="3">
        <f>RSI!A2398</f>
        <v>0</v>
      </c>
      <c r="B2398" s="2">
        <f>RSI!B2398</f>
        <v>0</v>
      </c>
      <c r="C2398" s="2">
        <f>RSI!I2398</f>
        <v>6.11982603408876</v>
      </c>
      <c r="D2398" s="2">
        <f>MACD!E2398</f>
        <v>-7.8182953002111483E-47</v>
      </c>
      <c r="E2398" s="2">
        <f>MACD!F2398</f>
        <v>-1.1497493088545811E-46</v>
      </c>
      <c r="F2398" s="2">
        <f>'Moving Avg'!D2398</f>
        <v>0</v>
      </c>
      <c r="G2398" s="2">
        <f>'Moving Avg'!F2398</f>
        <v>0</v>
      </c>
      <c r="H2398" s="2">
        <f>'Moving Avg'!G2398</f>
        <v>0</v>
      </c>
      <c r="I2398" s="2">
        <f>'Moving Avg'!H2398</f>
        <v>0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  <c r="M2398" s="8">
        <f t="shared" si="370"/>
        <v>50</v>
      </c>
      <c r="N2398" s="8">
        <f t="shared" si="371"/>
        <v>0</v>
      </c>
      <c r="O2398" s="8">
        <f t="shared" si="372"/>
        <v>0</v>
      </c>
      <c r="P2398" s="8">
        <f t="shared" si="373"/>
        <v>33</v>
      </c>
      <c r="Q2398" s="9">
        <f t="shared" si="374"/>
        <v>22.45</v>
      </c>
      <c r="R2398" s="9">
        <f t="shared" si="375"/>
        <v>18.25</v>
      </c>
      <c r="S2398" s="9">
        <f t="shared" si="376"/>
        <v>22.35</v>
      </c>
      <c r="T2398" s="9">
        <f t="shared" si="377"/>
        <v>20.75</v>
      </c>
      <c r="U2398" s="8">
        <f t="shared" si="378"/>
        <v>21.016666666666669</v>
      </c>
      <c r="V2398" s="8">
        <f t="shared" si="379"/>
        <v>20.950000000000003</v>
      </c>
    </row>
    <row r="2399" spans="1:22" ht="13.5" x14ac:dyDescent="0.25">
      <c r="A2399" s="3">
        <f>RSI!A2399</f>
        <v>0</v>
      </c>
      <c r="B2399" s="2">
        <f>RSI!B2399</f>
        <v>0</v>
      </c>
      <c r="C2399" s="2">
        <f>RSI!I2399</f>
        <v>6.11982603408876</v>
      </c>
      <c r="D2399" s="2">
        <f>MACD!E2399</f>
        <v>-7.2391623150103223E-47</v>
      </c>
      <c r="E2399" s="2">
        <f>MACD!F2399</f>
        <v>-1.0645826933838714E-46</v>
      </c>
      <c r="F2399" s="2">
        <f>'Moving Avg'!D2399</f>
        <v>0</v>
      </c>
      <c r="G2399" s="2">
        <f>'Moving Avg'!F2399</f>
        <v>0</v>
      </c>
      <c r="H2399" s="2">
        <f>'Moving Avg'!G2399</f>
        <v>0</v>
      </c>
      <c r="I2399" s="2">
        <f>'Moving Avg'!H2399</f>
        <v>0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50</v>
      </c>
      <c r="N2399" s="8">
        <f t="shared" si="371"/>
        <v>0</v>
      </c>
      <c r="O2399" s="8">
        <f t="shared" si="372"/>
        <v>0</v>
      </c>
      <c r="P2399" s="8">
        <f t="shared" si="373"/>
        <v>33</v>
      </c>
      <c r="Q2399" s="9">
        <f t="shared" si="374"/>
        <v>22.45</v>
      </c>
      <c r="R2399" s="9">
        <f t="shared" si="375"/>
        <v>18.25</v>
      </c>
      <c r="S2399" s="9">
        <f t="shared" si="376"/>
        <v>22.35</v>
      </c>
      <c r="T2399" s="9">
        <f t="shared" si="377"/>
        <v>20.75</v>
      </c>
      <c r="U2399" s="8">
        <f t="shared" si="378"/>
        <v>21.016666666666669</v>
      </c>
      <c r="V2399" s="8">
        <f t="shared" si="379"/>
        <v>20.950000000000003</v>
      </c>
    </row>
    <row r="2400" spans="1:22" ht="13.5" x14ac:dyDescent="0.25">
      <c r="A2400" s="3">
        <f>RSI!A2400</f>
        <v>0</v>
      </c>
      <c r="B2400" s="2">
        <f>RSI!B2400</f>
        <v>0</v>
      </c>
      <c r="C2400" s="2">
        <f>RSI!I2400</f>
        <v>6.11982603408876</v>
      </c>
      <c r="D2400" s="2">
        <f>MACD!E2400</f>
        <v>-6.7029280694540019E-47</v>
      </c>
      <c r="E2400" s="2">
        <f>MACD!F2400</f>
        <v>-9.8572471609617717E-47</v>
      </c>
      <c r="F2400" s="2">
        <f>'Moving Avg'!D2400</f>
        <v>0</v>
      </c>
      <c r="G2400" s="2">
        <f>'Moving Avg'!F2400</f>
        <v>0</v>
      </c>
      <c r="H2400" s="2">
        <f>'Moving Avg'!G2400</f>
        <v>0</v>
      </c>
      <c r="I2400" s="2">
        <f>'Moving Avg'!H2400</f>
        <v>0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50</v>
      </c>
      <c r="N2400" s="8">
        <f t="shared" si="371"/>
        <v>0</v>
      </c>
      <c r="O2400" s="8">
        <f t="shared" si="372"/>
        <v>0</v>
      </c>
      <c r="P2400" s="8">
        <f t="shared" si="373"/>
        <v>33</v>
      </c>
      <c r="Q2400" s="9">
        <f t="shared" si="374"/>
        <v>22.45</v>
      </c>
      <c r="R2400" s="9">
        <f t="shared" si="375"/>
        <v>18.25</v>
      </c>
      <c r="S2400" s="9">
        <f t="shared" si="376"/>
        <v>22.35</v>
      </c>
      <c r="T2400" s="9">
        <f t="shared" si="377"/>
        <v>20.75</v>
      </c>
      <c r="U2400" s="8">
        <f t="shared" si="378"/>
        <v>21.016666666666669</v>
      </c>
      <c r="V2400" s="8">
        <f t="shared" si="379"/>
        <v>20.950000000000003</v>
      </c>
    </row>
    <row r="2401" spans="1:22" ht="13.5" x14ac:dyDescent="0.25">
      <c r="A2401" s="3">
        <f>RSI!A2401</f>
        <v>0</v>
      </c>
      <c r="B2401" s="2">
        <f>RSI!B2401</f>
        <v>0</v>
      </c>
      <c r="C2401" s="2">
        <f>RSI!I2401</f>
        <v>6.11982603408876</v>
      </c>
      <c r="D2401" s="2">
        <f>MACD!E2401</f>
        <v>-6.2064148791240763E-47</v>
      </c>
      <c r="E2401" s="2">
        <f>MACD!F2401</f>
        <v>-9.1270807045942338E-47</v>
      </c>
      <c r="F2401" s="2">
        <f>'Moving Avg'!D2401</f>
        <v>0</v>
      </c>
      <c r="G2401" s="2">
        <f>'Moving Avg'!F2401</f>
        <v>0</v>
      </c>
      <c r="H2401" s="2">
        <f>'Moving Avg'!G2401</f>
        <v>0</v>
      </c>
      <c r="I2401" s="2">
        <f>'Moving Avg'!H2401</f>
        <v>0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50</v>
      </c>
      <c r="N2401" s="8">
        <f t="shared" si="371"/>
        <v>0</v>
      </c>
      <c r="O2401" s="8">
        <f t="shared" si="372"/>
        <v>0</v>
      </c>
      <c r="P2401" s="8">
        <f t="shared" si="373"/>
        <v>33</v>
      </c>
      <c r="Q2401" s="9">
        <f t="shared" si="374"/>
        <v>22.45</v>
      </c>
      <c r="R2401" s="9">
        <f t="shared" si="375"/>
        <v>18.25</v>
      </c>
      <c r="S2401" s="9">
        <f t="shared" si="376"/>
        <v>22.35</v>
      </c>
      <c r="T2401" s="9">
        <f t="shared" si="377"/>
        <v>20.75</v>
      </c>
      <c r="U2401" s="8">
        <f t="shared" si="378"/>
        <v>21.016666666666669</v>
      </c>
      <c r="V2401" s="8">
        <f t="shared" si="379"/>
        <v>20.950000000000003</v>
      </c>
    </row>
    <row r="2402" spans="1:22" ht="13.5" x14ac:dyDescent="0.25">
      <c r="A2402" s="3">
        <f>RSI!A2402</f>
        <v>0</v>
      </c>
      <c r="B2402" s="2">
        <f>RSI!B2402</f>
        <v>0</v>
      </c>
      <c r="C2402" s="2">
        <f>RSI!I2402</f>
        <v>6.11982603408876</v>
      </c>
      <c r="D2402" s="2">
        <f>MACD!E2402</f>
        <v>-5.7466804436334038E-47</v>
      </c>
      <c r="E2402" s="2">
        <f>MACD!F2402</f>
        <v>-8.4510006524020678E-47</v>
      </c>
      <c r="F2402" s="2">
        <f>'Moving Avg'!D2402</f>
        <v>0</v>
      </c>
      <c r="G2402" s="2">
        <f>'Moving Avg'!F2402</f>
        <v>0</v>
      </c>
      <c r="H2402" s="2">
        <f>'Moving Avg'!G2402</f>
        <v>0</v>
      </c>
      <c r="I2402" s="2">
        <f>'Moving Avg'!H2402</f>
        <v>0</v>
      </c>
      <c r="J2402" s="6" t="str">
        <f>OBV!F2402</f>
        <v>NEUTRAL</v>
      </c>
      <c r="K2402" s="6" t="str">
        <f>OBV!G2402</f>
        <v>NEUTRAL</v>
      </c>
      <c r="L2402" s="6" t="str">
        <f>OBV!H2402</f>
        <v>NEUTRAL</v>
      </c>
      <c r="M2402" s="8">
        <f t="shared" si="370"/>
        <v>50</v>
      </c>
      <c r="N2402" s="8">
        <f t="shared" si="371"/>
        <v>0</v>
      </c>
      <c r="O2402" s="8">
        <f t="shared" si="372"/>
        <v>0</v>
      </c>
      <c r="P2402" s="8">
        <f t="shared" si="373"/>
        <v>33</v>
      </c>
      <c r="Q2402" s="9">
        <f t="shared" si="374"/>
        <v>22.45</v>
      </c>
      <c r="R2402" s="9">
        <f t="shared" si="375"/>
        <v>18.25</v>
      </c>
      <c r="S2402" s="9">
        <f t="shared" si="376"/>
        <v>22.35</v>
      </c>
      <c r="T2402" s="9">
        <f t="shared" si="377"/>
        <v>20.75</v>
      </c>
      <c r="U2402" s="8">
        <f t="shared" si="378"/>
        <v>21.016666666666669</v>
      </c>
      <c r="V2402" s="8">
        <f t="shared" si="379"/>
        <v>20.950000000000003</v>
      </c>
    </row>
    <row r="2403" spans="1:22" ht="13.5" x14ac:dyDescent="0.25">
      <c r="A2403" s="3">
        <f>RSI!A2403</f>
        <v>0</v>
      </c>
      <c r="B2403" s="2">
        <f>RSI!B2403</f>
        <v>0</v>
      </c>
      <c r="C2403" s="2">
        <f>RSI!I2403</f>
        <v>6.11982603408876</v>
      </c>
      <c r="D2403" s="2">
        <f>MACD!E2403</f>
        <v>-5.3210004107716698E-47</v>
      </c>
      <c r="E2403" s="2">
        <f>MACD!F2403</f>
        <v>-7.8250006040759882E-47</v>
      </c>
      <c r="F2403" s="2">
        <f>'Moving Avg'!D2403</f>
        <v>0</v>
      </c>
      <c r="G2403" s="2">
        <f>'Moving Avg'!F2403</f>
        <v>0</v>
      </c>
      <c r="H2403" s="2">
        <f>'Moving Avg'!G2403</f>
        <v>0</v>
      </c>
      <c r="I2403" s="2">
        <f>'Moving Avg'!H2403</f>
        <v>0</v>
      </c>
      <c r="J2403" s="6" t="str">
        <f>OBV!F2403</f>
        <v>NEUTRAL</v>
      </c>
      <c r="K2403" s="6" t="str">
        <f>OBV!G2403</f>
        <v>NEUTRAL</v>
      </c>
      <c r="L2403" s="6" t="str">
        <f>OBV!H2403</f>
        <v>NEUTRAL</v>
      </c>
      <c r="M2403" s="8">
        <f t="shared" si="370"/>
        <v>50</v>
      </c>
      <c r="N2403" s="8">
        <f t="shared" si="371"/>
        <v>0</v>
      </c>
      <c r="O2403" s="8">
        <f t="shared" si="372"/>
        <v>0</v>
      </c>
      <c r="P2403" s="8">
        <f t="shared" si="373"/>
        <v>33</v>
      </c>
      <c r="Q2403" s="9">
        <f t="shared" si="374"/>
        <v>22.45</v>
      </c>
      <c r="R2403" s="9">
        <f t="shared" si="375"/>
        <v>18.25</v>
      </c>
      <c r="S2403" s="9">
        <f t="shared" si="376"/>
        <v>22.35</v>
      </c>
      <c r="T2403" s="9">
        <f t="shared" si="377"/>
        <v>20.75</v>
      </c>
      <c r="U2403" s="8">
        <f t="shared" si="378"/>
        <v>21.016666666666669</v>
      </c>
      <c r="V2403" s="8">
        <f t="shared" si="379"/>
        <v>20.950000000000003</v>
      </c>
    </row>
    <row r="2404" spans="1:22" ht="13.5" x14ac:dyDescent="0.25">
      <c r="A2404" s="3">
        <f>RSI!A2404</f>
        <v>0</v>
      </c>
      <c r="B2404" s="2">
        <f>RSI!B2404</f>
        <v>0</v>
      </c>
      <c r="C2404" s="2">
        <f>RSI!I2404</f>
        <v>6.11982603408876</v>
      </c>
      <c r="D2404" s="2">
        <f>MACD!E2404</f>
        <v>-4.9268522321959905E-47</v>
      </c>
      <c r="E2404" s="2">
        <f>MACD!F2404</f>
        <v>-7.2453709296999898E-47</v>
      </c>
      <c r="F2404" s="2">
        <f>'Moving Avg'!D2404</f>
        <v>0</v>
      </c>
      <c r="G2404" s="2">
        <f>'Moving Avg'!F2404</f>
        <v>0</v>
      </c>
      <c r="H2404" s="2">
        <f>'Moving Avg'!G2404</f>
        <v>0</v>
      </c>
      <c r="I2404" s="2">
        <f>'Moving Avg'!H2404</f>
        <v>0</v>
      </c>
      <c r="J2404" s="6" t="str">
        <f>OBV!F2404</f>
        <v>NEUTRAL</v>
      </c>
      <c r="K2404" s="6" t="str">
        <f>OBV!G2404</f>
        <v>NEUTRAL</v>
      </c>
      <c r="L2404" s="6" t="str">
        <f>OBV!H2404</f>
        <v>NEUTRAL</v>
      </c>
      <c r="M2404" s="8">
        <f t="shared" si="370"/>
        <v>50</v>
      </c>
      <c r="N2404" s="8">
        <f t="shared" si="371"/>
        <v>0</v>
      </c>
      <c r="O2404" s="8">
        <f t="shared" si="372"/>
        <v>0</v>
      </c>
      <c r="P2404" s="8">
        <f t="shared" si="373"/>
        <v>33</v>
      </c>
      <c r="Q2404" s="9">
        <f t="shared" si="374"/>
        <v>22.45</v>
      </c>
      <c r="R2404" s="9">
        <f t="shared" si="375"/>
        <v>18.25</v>
      </c>
      <c r="S2404" s="9">
        <f t="shared" si="376"/>
        <v>22.35</v>
      </c>
      <c r="T2404" s="9">
        <f t="shared" si="377"/>
        <v>20.75</v>
      </c>
      <c r="U2404" s="8">
        <f t="shared" si="378"/>
        <v>21.016666666666669</v>
      </c>
      <c r="V2404" s="8">
        <f t="shared" si="379"/>
        <v>20.950000000000003</v>
      </c>
    </row>
    <row r="2405" spans="1:22" ht="13.5" x14ac:dyDescent="0.25">
      <c r="A2405" s="3">
        <f>RSI!A2405</f>
        <v>0</v>
      </c>
      <c r="B2405" s="2">
        <f>RSI!B2405</f>
        <v>0</v>
      </c>
      <c r="C2405" s="2">
        <f>RSI!I2405</f>
        <v>6.11982603408876</v>
      </c>
      <c r="D2405" s="2">
        <f>MACD!E2405</f>
        <v>-4.5619002149962875E-47</v>
      </c>
      <c r="E2405" s="2">
        <f>MACD!F2405</f>
        <v>-6.7086767867592503E-47</v>
      </c>
      <c r="F2405" s="2">
        <f>'Moving Avg'!D2405</f>
        <v>0</v>
      </c>
      <c r="G2405" s="2">
        <f>'Moving Avg'!F2405</f>
        <v>0</v>
      </c>
      <c r="H2405" s="2">
        <f>'Moving Avg'!G2405</f>
        <v>0</v>
      </c>
      <c r="I2405" s="2">
        <f>'Moving Avg'!H2405</f>
        <v>0</v>
      </c>
      <c r="J2405" s="6" t="str">
        <f>OBV!F2405</f>
        <v>NEUTRAL</v>
      </c>
      <c r="K2405" s="6" t="str">
        <f>OBV!G2405</f>
        <v>NEUTRAL</v>
      </c>
      <c r="L2405" s="6" t="str">
        <f>OBV!H2405</f>
        <v>NEUTRAL</v>
      </c>
      <c r="M2405" s="8">
        <f t="shared" si="370"/>
        <v>50</v>
      </c>
      <c r="N2405" s="8">
        <f t="shared" si="371"/>
        <v>0</v>
      </c>
      <c r="O2405" s="8">
        <f t="shared" si="372"/>
        <v>0</v>
      </c>
      <c r="P2405" s="8">
        <f t="shared" si="373"/>
        <v>33</v>
      </c>
      <c r="Q2405" s="9">
        <f t="shared" si="374"/>
        <v>22.45</v>
      </c>
      <c r="R2405" s="9">
        <f t="shared" si="375"/>
        <v>18.25</v>
      </c>
      <c r="S2405" s="9">
        <f t="shared" si="376"/>
        <v>22.35</v>
      </c>
      <c r="T2405" s="9">
        <f t="shared" si="377"/>
        <v>20.75</v>
      </c>
      <c r="U2405" s="8">
        <f t="shared" si="378"/>
        <v>21.016666666666669</v>
      </c>
      <c r="V2405" s="8">
        <f t="shared" si="379"/>
        <v>20.950000000000003</v>
      </c>
    </row>
    <row r="2406" spans="1:22" ht="13.5" x14ac:dyDescent="0.25">
      <c r="A2406" s="3">
        <f>RSI!A2406</f>
        <v>0</v>
      </c>
      <c r="B2406" s="2">
        <f>RSI!B2406</f>
        <v>0</v>
      </c>
      <c r="C2406" s="2">
        <f>RSI!I2406</f>
        <v>6.1198260340887316</v>
      </c>
      <c r="D2406" s="2">
        <f>MACD!E2406</f>
        <v>-4.2239816805521179E-47</v>
      </c>
      <c r="E2406" s="2">
        <f>MACD!F2406</f>
        <v>-6.2117377655178246E-47</v>
      </c>
      <c r="F2406" s="2">
        <f>'Moving Avg'!D2406</f>
        <v>0</v>
      </c>
      <c r="G2406" s="2">
        <f>'Moving Avg'!F2406</f>
        <v>0</v>
      </c>
      <c r="H2406" s="2">
        <f>'Moving Avg'!G2406</f>
        <v>0</v>
      </c>
      <c r="I2406" s="2">
        <f>'Moving Avg'!H2406</f>
        <v>0</v>
      </c>
      <c r="J2406" s="6" t="str">
        <f>OBV!F2406</f>
        <v>NEUTRAL</v>
      </c>
      <c r="K2406" s="6" t="str">
        <f>OBV!G2406</f>
        <v>NEUTRAL</v>
      </c>
      <c r="L2406" s="6" t="str">
        <f>OBV!H2406</f>
        <v>NEUTRAL</v>
      </c>
      <c r="M2406" s="8">
        <f t="shared" si="370"/>
        <v>50</v>
      </c>
      <c r="N2406" s="8">
        <f t="shared" si="371"/>
        <v>0</v>
      </c>
      <c r="O2406" s="8">
        <f t="shared" si="372"/>
        <v>0</v>
      </c>
      <c r="P2406" s="8">
        <f t="shared" si="373"/>
        <v>33</v>
      </c>
      <c r="Q2406" s="9">
        <f t="shared" si="374"/>
        <v>22.45</v>
      </c>
      <c r="R2406" s="9">
        <f t="shared" si="375"/>
        <v>18.25</v>
      </c>
      <c r="S2406" s="9">
        <f t="shared" si="376"/>
        <v>22.35</v>
      </c>
      <c r="T2406" s="9">
        <f t="shared" si="377"/>
        <v>20.75</v>
      </c>
      <c r="U2406" s="8">
        <f t="shared" si="378"/>
        <v>21.016666666666669</v>
      </c>
      <c r="V2406" s="8">
        <f t="shared" si="379"/>
        <v>20.950000000000003</v>
      </c>
    </row>
    <row r="2407" spans="1:22" ht="13.5" x14ac:dyDescent="0.25">
      <c r="A2407" s="3">
        <f>RSI!A2407</f>
        <v>0</v>
      </c>
      <c r="B2407" s="2">
        <f>RSI!B2407</f>
        <v>0</v>
      </c>
      <c r="C2407" s="2">
        <f>RSI!I2407</f>
        <v>6.1198260340887316</v>
      </c>
      <c r="D2407" s="2">
        <f>MACD!E2407</f>
        <v>-3.9110941486593686E-47</v>
      </c>
      <c r="E2407" s="2">
        <f>MACD!F2407</f>
        <v>-5.7516090421461339E-47</v>
      </c>
      <c r="F2407" s="2">
        <f>'Moving Avg'!D2407</f>
        <v>0</v>
      </c>
      <c r="G2407" s="2">
        <f>'Moving Avg'!F2407</f>
        <v>0</v>
      </c>
      <c r="H2407" s="2">
        <f>'Moving Avg'!G2407</f>
        <v>0</v>
      </c>
      <c r="I2407" s="2">
        <f>'Moving Avg'!H2407</f>
        <v>0</v>
      </c>
      <c r="J2407" s="6" t="str">
        <f>OBV!F2407</f>
        <v>NEUTRAL</v>
      </c>
      <c r="K2407" s="6" t="str">
        <f>OBV!G2407</f>
        <v>NEUTRAL</v>
      </c>
      <c r="L2407" s="6" t="str">
        <f>OBV!H2407</f>
        <v>NEUTRAL</v>
      </c>
      <c r="M2407" s="8">
        <f t="shared" si="370"/>
        <v>50</v>
      </c>
      <c r="N2407" s="8">
        <f t="shared" si="371"/>
        <v>0</v>
      </c>
      <c r="O2407" s="8">
        <f t="shared" si="372"/>
        <v>0</v>
      </c>
      <c r="P2407" s="8">
        <f t="shared" si="373"/>
        <v>33</v>
      </c>
      <c r="Q2407" s="9">
        <f t="shared" si="374"/>
        <v>22.45</v>
      </c>
      <c r="R2407" s="9">
        <f t="shared" si="375"/>
        <v>18.25</v>
      </c>
      <c r="S2407" s="9">
        <f t="shared" si="376"/>
        <v>22.35</v>
      </c>
      <c r="T2407" s="9">
        <f t="shared" si="377"/>
        <v>20.75</v>
      </c>
      <c r="U2407" s="8">
        <f t="shared" si="378"/>
        <v>21.016666666666669</v>
      </c>
      <c r="V2407" s="8">
        <f t="shared" si="379"/>
        <v>20.950000000000003</v>
      </c>
    </row>
    <row r="2408" spans="1:22" ht="13.5" x14ac:dyDescent="0.25">
      <c r="A2408" s="3">
        <f>RSI!A2408</f>
        <v>0</v>
      </c>
      <c r="B2408" s="2">
        <f>RSI!B2408</f>
        <v>0</v>
      </c>
      <c r="C2408" s="2">
        <f>RSI!I2408</f>
        <v>6.1198260340887316</v>
      </c>
      <c r="D2408" s="2">
        <f>MACD!E2408</f>
        <v>-3.621383470980897E-47</v>
      </c>
      <c r="E2408" s="2">
        <f>MACD!F2408</f>
        <v>-5.3255639279130863E-47</v>
      </c>
      <c r="F2408" s="2">
        <f>'Moving Avg'!D2408</f>
        <v>0</v>
      </c>
      <c r="G2408" s="2">
        <f>'Moving Avg'!F2408</f>
        <v>0</v>
      </c>
      <c r="H2408" s="2">
        <f>'Moving Avg'!G2408</f>
        <v>0</v>
      </c>
      <c r="I2408" s="2">
        <f>'Moving Avg'!H2408</f>
        <v>0</v>
      </c>
      <c r="J2408" s="6" t="str">
        <f>OBV!F2408</f>
        <v>NEUTRAL</v>
      </c>
      <c r="K2408" s="6" t="str">
        <f>OBV!G2408</f>
        <v>NEUTRAL</v>
      </c>
      <c r="L2408" s="6" t="str">
        <f>OBV!H2408</f>
        <v>NEUTRAL</v>
      </c>
      <c r="M2408" s="8">
        <f t="shared" si="370"/>
        <v>50</v>
      </c>
      <c r="N2408" s="8">
        <f t="shared" si="371"/>
        <v>0</v>
      </c>
      <c r="O2408" s="8">
        <f t="shared" si="372"/>
        <v>0</v>
      </c>
      <c r="P2408" s="8">
        <f t="shared" si="373"/>
        <v>33</v>
      </c>
      <c r="Q2408" s="9">
        <f t="shared" si="374"/>
        <v>22.45</v>
      </c>
      <c r="R2408" s="9">
        <f t="shared" si="375"/>
        <v>18.25</v>
      </c>
      <c r="S2408" s="9">
        <f t="shared" si="376"/>
        <v>22.35</v>
      </c>
      <c r="T2408" s="9">
        <f t="shared" si="377"/>
        <v>20.75</v>
      </c>
      <c r="U2408" s="8">
        <f t="shared" si="378"/>
        <v>21.016666666666669</v>
      </c>
      <c r="V2408" s="8">
        <f t="shared" si="379"/>
        <v>20.950000000000003</v>
      </c>
    </row>
    <row r="2409" spans="1:22" ht="13.5" x14ac:dyDescent="0.25">
      <c r="A2409" s="3">
        <f>RSI!A2409</f>
        <v>0</v>
      </c>
      <c r="B2409" s="2">
        <f>RSI!B2409</f>
        <v>0</v>
      </c>
      <c r="C2409" s="2">
        <f>RSI!I2409</f>
        <v>6.1198260340887316</v>
      </c>
      <c r="D2409" s="2">
        <f>MACD!E2409</f>
        <v>-3.3531328435008307E-47</v>
      </c>
      <c r="E2409" s="2">
        <f>MACD!F2409</f>
        <v>-4.9310777110306361E-47</v>
      </c>
      <c r="F2409" s="2">
        <f>'Moving Avg'!D2409</f>
        <v>0</v>
      </c>
      <c r="G2409" s="2">
        <f>'Moving Avg'!F2409</f>
        <v>0</v>
      </c>
      <c r="H2409" s="2">
        <f>'Moving Avg'!G2409</f>
        <v>0</v>
      </c>
      <c r="I2409" s="2">
        <f>'Moving Avg'!H2409</f>
        <v>0</v>
      </c>
      <c r="J2409" s="6" t="str">
        <f>OBV!F2409</f>
        <v>NEUTRAL</v>
      </c>
      <c r="K2409" s="6" t="str">
        <f>OBV!G2409</f>
        <v>NEUTRAL</v>
      </c>
      <c r="L2409" s="6" t="str">
        <f>OBV!H2409</f>
        <v>NEUTRAL</v>
      </c>
      <c r="M2409" s="8">
        <f t="shared" si="370"/>
        <v>50</v>
      </c>
      <c r="N2409" s="8">
        <f t="shared" si="371"/>
        <v>0</v>
      </c>
      <c r="O2409" s="8">
        <f t="shared" si="372"/>
        <v>0</v>
      </c>
      <c r="P2409" s="8">
        <f t="shared" si="373"/>
        <v>33</v>
      </c>
      <c r="Q2409" s="9">
        <f t="shared" si="374"/>
        <v>22.45</v>
      </c>
      <c r="R2409" s="9">
        <f t="shared" si="375"/>
        <v>18.25</v>
      </c>
      <c r="S2409" s="9">
        <f t="shared" si="376"/>
        <v>22.35</v>
      </c>
      <c r="T2409" s="9">
        <f t="shared" si="377"/>
        <v>20.75</v>
      </c>
      <c r="U2409" s="8">
        <f t="shared" si="378"/>
        <v>21.016666666666669</v>
      </c>
      <c r="V2409" s="8">
        <f t="shared" si="379"/>
        <v>20.950000000000003</v>
      </c>
    </row>
    <row r="2410" spans="1:22" ht="13.5" x14ac:dyDescent="0.25">
      <c r="A2410" s="3">
        <f>RSI!A2410</f>
        <v>0</v>
      </c>
      <c r="B2410" s="2">
        <f>RSI!B2410</f>
        <v>0</v>
      </c>
      <c r="C2410" s="2">
        <f>RSI!I2410</f>
        <v>6.1198260340887316</v>
      </c>
      <c r="D2410" s="2">
        <f>MACD!E2410</f>
        <v>-3.1047526328711397E-47</v>
      </c>
      <c r="E2410" s="2">
        <f>MACD!F2410</f>
        <v>-4.5658126953987372E-47</v>
      </c>
      <c r="F2410" s="2">
        <f>'Moving Avg'!D2410</f>
        <v>0</v>
      </c>
      <c r="G2410" s="2">
        <f>'Moving Avg'!F2410</f>
        <v>0</v>
      </c>
      <c r="H2410" s="2">
        <f>'Moving Avg'!G2410</f>
        <v>0</v>
      </c>
      <c r="I2410" s="2">
        <f>'Moving Avg'!H2410</f>
        <v>0</v>
      </c>
      <c r="J2410" s="6" t="str">
        <f>OBV!F2410</f>
        <v>NEUTRAL</v>
      </c>
      <c r="K2410" s="6" t="str">
        <f>OBV!G2410</f>
        <v>NEUTRAL</v>
      </c>
      <c r="L2410" s="6" t="str">
        <f>OBV!H2410</f>
        <v>NEUTRAL</v>
      </c>
      <c r="M2410" s="8">
        <f t="shared" si="370"/>
        <v>50</v>
      </c>
      <c r="N2410" s="8">
        <f t="shared" si="371"/>
        <v>0</v>
      </c>
      <c r="O2410" s="8">
        <f t="shared" si="372"/>
        <v>0</v>
      </c>
      <c r="P2410" s="8">
        <f t="shared" si="373"/>
        <v>33</v>
      </c>
      <c r="Q2410" s="9">
        <f t="shared" si="374"/>
        <v>22.45</v>
      </c>
      <c r="R2410" s="9">
        <f t="shared" si="375"/>
        <v>18.25</v>
      </c>
      <c r="S2410" s="9">
        <f t="shared" si="376"/>
        <v>22.35</v>
      </c>
      <c r="T2410" s="9">
        <f t="shared" si="377"/>
        <v>20.75</v>
      </c>
      <c r="U2410" s="8">
        <f t="shared" si="378"/>
        <v>21.016666666666669</v>
      </c>
      <c r="V2410" s="8">
        <f t="shared" si="379"/>
        <v>20.950000000000003</v>
      </c>
    </row>
    <row r="2411" spans="1:22" ht="13.5" x14ac:dyDescent="0.25">
      <c r="A2411" s="3">
        <f>RSI!A2411</f>
        <v>0</v>
      </c>
      <c r="B2411" s="2">
        <f>RSI!B2411</f>
        <v>0</v>
      </c>
      <c r="C2411" s="2">
        <f>RSI!I2411</f>
        <v>6.1198260340887316</v>
      </c>
      <c r="D2411" s="2">
        <f>MACD!E2411</f>
        <v>-2.8747709563621662E-47</v>
      </c>
      <c r="E2411" s="2">
        <f>MACD!F2411</f>
        <v>-4.2276043475914234E-47</v>
      </c>
      <c r="F2411" s="2">
        <f>'Moving Avg'!D2411</f>
        <v>0</v>
      </c>
      <c r="G2411" s="2">
        <f>'Moving Avg'!F2411</f>
        <v>0</v>
      </c>
      <c r="H2411" s="2">
        <f>'Moving Avg'!G2411</f>
        <v>0</v>
      </c>
      <c r="I2411" s="2">
        <f>'Moving Avg'!H2411</f>
        <v>0</v>
      </c>
      <c r="J2411" s="6" t="str">
        <f>OBV!F2411</f>
        <v>NEUTRAL</v>
      </c>
      <c r="K2411" s="6" t="str">
        <f>OBV!G2411</f>
        <v>NEUTRAL</v>
      </c>
      <c r="L2411" s="6" t="str">
        <f>OBV!H2411</f>
        <v>NEUTRAL</v>
      </c>
      <c r="M2411" s="8">
        <f t="shared" si="370"/>
        <v>50</v>
      </c>
      <c r="N2411" s="8">
        <f t="shared" si="371"/>
        <v>0</v>
      </c>
      <c r="O2411" s="8">
        <f t="shared" si="372"/>
        <v>0</v>
      </c>
      <c r="P2411" s="8">
        <f t="shared" si="373"/>
        <v>33</v>
      </c>
      <c r="Q2411" s="9">
        <f t="shared" si="374"/>
        <v>22.45</v>
      </c>
      <c r="R2411" s="9">
        <f t="shared" si="375"/>
        <v>18.25</v>
      </c>
      <c r="S2411" s="9">
        <f t="shared" si="376"/>
        <v>22.35</v>
      </c>
      <c r="T2411" s="9">
        <f t="shared" si="377"/>
        <v>20.75</v>
      </c>
      <c r="U2411" s="8">
        <f t="shared" si="378"/>
        <v>21.016666666666669</v>
      </c>
      <c r="V2411" s="8">
        <f t="shared" si="379"/>
        <v>20.950000000000003</v>
      </c>
    </row>
    <row r="2412" spans="1:22" ht="13.5" x14ac:dyDescent="0.25">
      <c r="A2412" s="3">
        <f>RSI!A2412</f>
        <v>0</v>
      </c>
      <c r="B2412" s="2">
        <f>RSI!B2412</f>
        <v>0</v>
      </c>
      <c r="C2412" s="2">
        <f>RSI!I2412</f>
        <v>6.1198260340887316</v>
      </c>
      <c r="D2412" s="2">
        <f>MACD!E2412</f>
        <v>-2.6618249595945982E-47</v>
      </c>
      <c r="E2412" s="2">
        <f>MACD!F2412</f>
        <v>-3.9144484699920589E-47</v>
      </c>
      <c r="F2412" s="2">
        <f>'Moving Avg'!D2412</f>
        <v>0</v>
      </c>
      <c r="G2412" s="2">
        <f>'Moving Avg'!F2412</f>
        <v>0</v>
      </c>
      <c r="H2412" s="2">
        <f>'Moving Avg'!G2412</f>
        <v>0</v>
      </c>
      <c r="I2412" s="2">
        <f>'Moving Avg'!H2412</f>
        <v>0</v>
      </c>
      <c r="J2412" s="6" t="str">
        <f>OBV!F2412</f>
        <v>NEUTRAL</v>
      </c>
      <c r="K2412" s="6" t="str">
        <f>OBV!G2412</f>
        <v>NEUTRAL</v>
      </c>
      <c r="L2412" s="6" t="str">
        <f>OBV!H2412</f>
        <v>NEUTRAL</v>
      </c>
      <c r="M2412" s="8">
        <f t="shared" si="370"/>
        <v>50</v>
      </c>
      <c r="N2412" s="8">
        <f t="shared" si="371"/>
        <v>0</v>
      </c>
      <c r="O2412" s="8">
        <f t="shared" si="372"/>
        <v>0</v>
      </c>
      <c r="P2412" s="8">
        <f t="shared" si="373"/>
        <v>33</v>
      </c>
      <c r="Q2412" s="9">
        <f t="shared" si="374"/>
        <v>22.45</v>
      </c>
      <c r="R2412" s="9">
        <f t="shared" si="375"/>
        <v>18.25</v>
      </c>
      <c r="S2412" s="9">
        <f t="shared" si="376"/>
        <v>22.35</v>
      </c>
      <c r="T2412" s="9">
        <f t="shared" si="377"/>
        <v>20.75</v>
      </c>
      <c r="U2412" s="8">
        <f t="shared" si="378"/>
        <v>21.016666666666669</v>
      </c>
      <c r="V2412" s="8">
        <f t="shared" si="379"/>
        <v>20.950000000000003</v>
      </c>
    </row>
    <row r="2413" spans="1:22" ht="13.5" x14ac:dyDescent="0.25">
      <c r="A2413" s="3">
        <f>RSI!A2413</f>
        <v>0</v>
      </c>
      <c r="B2413" s="2">
        <f>RSI!B2413</f>
        <v>0</v>
      </c>
      <c r="C2413" s="2">
        <f>RSI!I2413</f>
        <v>6.1198260340887316</v>
      </c>
      <c r="D2413" s="2">
        <f>MACD!E2413</f>
        <v>-2.4646527403653688E-47</v>
      </c>
      <c r="E2413" s="2">
        <f>MACD!F2413</f>
        <v>-3.6244893240667216E-47</v>
      </c>
      <c r="F2413" s="2">
        <f>'Moving Avg'!D2413</f>
        <v>0</v>
      </c>
      <c r="G2413" s="2">
        <f>'Moving Avg'!F2413</f>
        <v>0</v>
      </c>
      <c r="H2413" s="2">
        <f>'Moving Avg'!G2413</f>
        <v>0</v>
      </c>
      <c r="I2413" s="2">
        <f>'Moving Avg'!H2413</f>
        <v>0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50</v>
      </c>
      <c r="N2413" s="8">
        <f t="shared" si="371"/>
        <v>0</v>
      </c>
      <c r="O2413" s="8">
        <f t="shared" si="372"/>
        <v>0</v>
      </c>
      <c r="P2413" s="8">
        <f t="shared" si="373"/>
        <v>33</v>
      </c>
      <c r="Q2413" s="9">
        <f t="shared" si="374"/>
        <v>22.45</v>
      </c>
      <c r="R2413" s="9">
        <f t="shared" si="375"/>
        <v>18.25</v>
      </c>
      <c r="S2413" s="9">
        <f t="shared" si="376"/>
        <v>22.35</v>
      </c>
      <c r="T2413" s="9">
        <f t="shared" si="377"/>
        <v>20.75</v>
      </c>
      <c r="U2413" s="8">
        <f t="shared" si="378"/>
        <v>21.016666666666669</v>
      </c>
      <c r="V2413" s="8">
        <f t="shared" si="379"/>
        <v>20.950000000000003</v>
      </c>
    </row>
    <row r="2414" spans="1:22" ht="13.5" x14ac:dyDescent="0.25">
      <c r="A2414" s="3">
        <f>RSI!A2414</f>
        <v>0</v>
      </c>
      <c r="B2414" s="2">
        <f>RSI!B2414</f>
        <v>0</v>
      </c>
      <c r="C2414" s="2">
        <f>RSI!I2414</f>
        <v>6.1198260340887316</v>
      </c>
      <c r="D2414" s="2">
        <f>MACD!E2414</f>
        <v>-2.2820858707086747E-47</v>
      </c>
      <c r="E2414" s="2">
        <f>MACD!F2414</f>
        <v>-3.3560086333951121E-47</v>
      </c>
      <c r="F2414" s="2">
        <f>'Moving Avg'!D2414</f>
        <v>0</v>
      </c>
      <c r="G2414" s="2">
        <f>'Moving Avg'!F2414</f>
        <v>0</v>
      </c>
      <c r="H2414" s="2">
        <f>'Moving Avg'!G2414</f>
        <v>0</v>
      </c>
      <c r="I2414" s="2">
        <f>'Moving Avg'!H2414</f>
        <v>0</v>
      </c>
      <c r="J2414" s="6" t="str">
        <f>OBV!F2414</f>
        <v>NEUTRAL</v>
      </c>
      <c r="K2414" s="6" t="str">
        <f>OBV!G2414</f>
        <v>NEUTRAL</v>
      </c>
      <c r="L2414" s="6" t="str">
        <f>OBV!H2414</f>
        <v>NEUTRAL</v>
      </c>
      <c r="M2414" s="8">
        <f t="shared" si="370"/>
        <v>50</v>
      </c>
      <c r="N2414" s="8">
        <f t="shared" si="371"/>
        <v>0</v>
      </c>
      <c r="O2414" s="8">
        <f t="shared" si="372"/>
        <v>0</v>
      </c>
      <c r="P2414" s="8">
        <f t="shared" si="373"/>
        <v>33</v>
      </c>
      <c r="Q2414" s="9">
        <f t="shared" si="374"/>
        <v>22.45</v>
      </c>
      <c r="R2414" s="9">
        <f t="shared" si="375"/>
        <v>18.25</v>
      </c>
      <c r="S2414" s="9">
        <f t="shared" si="376"/>
        <v>22.35</v>
      </c>
      <c r="T2414" s="9">
        <f t="shared" si="377"/>
        <v>20.75</v>
      </c>
      <c r="U2414" s="8">
        <f t="shared" si="378"/>
        <v>21.016666666666669</v>
      </c>
      <c r="V2414" s="8">
        <f t="shared" si="379"/>
        <v>20.950000000000003</v>
      </c>
    </row>
    <row r="2415" spans="1:22" ht="13.5" x14ac:dyDescent="0.25">
      <c r="A2415" s="3">
        <f>RSI!A2415</f>
        <v>0</v>
      </c>
      <c r="B2415" s="2">
        <f>RSI!B2415</f>
        <v>0</v>
      </c>
      <c r="C2415" s="2">
        <f>RSI!I2415</f>
        <v>6.1198260340887316</v>
      </c>
      <c r="D2415" s="2">
        <f>MACD!E2415</f>
        <v>-2.1130424728784026E-47</v>
      </c>
      <c r="E2415" s="2">
        <f>MACD!F2415</f>
        <v>-3.1074154012917706E-47</v>
      </c>
      <c r="F2415" s="2">
        <f>'Moving Avg'!D2415</f>
        <v>0</v>
      </c>
      <c r="G2415" s="2">
        <f>'Moving Avg'!F2415</f>
        <v>0</v>
      </c>
      <c r="H2415" s="2">
        <f>'Moving Avg'!G2415</f>
        <v>0</v>
      </c>
      <c r="I2415" s="2">
        <f>'Moving Avg'!H2415</f>
        <v>0</v>
      </c>
      <c r="J2415" s="6" t="str">
        <f>OBV!F2415</f>
        <v>NEUTRAL</v>
      </c>
      <c r="K2415" s="6" t="str">
        <f>OBV!G2415</f>
        <v>NEUTRAL</v>
      </c>
      <c r="L2415" s="6" t="str">
        <f>OBV!H2415</f>
        <v>NEUTRAL</v>
      </c>
      <c r="M2415" s="8">
        <f t="shared" si="370"/>
        <v>50</v>
      </c>
      <c r="N2415" s="8">
        <f t="shared" si="371"/>
        <v>0</v>
      </c>
      <c r="O2415" s="8">
        <f t="shared" si="372"/>
        <v>0</v>
      </c>
      <c r="P2415" s="8">
        <f t="shared" si="373"/>
        <v>33</v>
      </c>
      <c r="Q2415" s="9">
        <f t="shared" si="374"/>
        <v>22.45</v>
      </c>
      <c r="R2415" s="9">
        <f t="shared" si="375"/>
        <v>18.25</v>
      </c>
      <c r="S2415" s="9">
        <f t="shared" si="376"/>
        <v>22.35</v>
      </c>
      <c r="T2415" s="9">
        <f t="shared" si="377"/>
        <v>20.75</v>
      </c>
      <c r="U2415" s="8">
        <f t="shared" si="378"/>
        <v>21.016666666666669</v>
      </c>
      <c r="V2415" s="8">
        <f t="shared" si="379"/>
        <v>20.950000000000003</v>
      </c>
    </row>
    <row r="2416" spans="1:22" ht="13.5" x14ac:dyDescent="0.25">
      <c r="A2416" s="3">
        <f>RSI!A2416</f>
        <v>0</v>
      </c>
      <c r="B2416" s="2">
        <f>RSI!B2416</f>
        <v>0</v>
      </c>
      <c r="C2416" s="2">
        <f>RSI!I2416</f>
        <v>6.1198260340887316</v>
      </c>
      <c r="D2416" s="2">
        <f>MACD!E2416</f>
        <v>-1.9565208082207433E-47</v>
      </c>
      <c r="E2416" s="2">
        <f>MACD!F2416</f>
        <v>-2.8772364826775654E-47</v>
      </c>
      <c r="F2416" s="2">
        <f>'Moving Avg'!D2416</f>
        <v>0</v>
      </c>
      <c r="G2416" s="2">
        <f>'Moving Avg'!F2416</f>
        <v>0</v>
      </c>
      <c r="H2416" s="2">
        <f>'Moving Avg'!G2416</f>
        <v>0</v>
      </c>
      <c r="I2416" s="2">
        <f>'Moving Avg'!H2416</f>
        <v>0</v>
      </c>
      <c r="J2416" s="6" t="str">
        <f>OBV!F2416</f>
        <v>NEUTRAL</v>
      </c>
      <c r="K2416" s="6" t="str">
        <f>OBV!G2416</f>
        <v>NEUTRAL</v>
      </c>
      <c r="L2416" s="6" t="str">
        <f>OBV!H2416</f>
        <v>NEUTRAL</v>
      </c>
      <c r="M2416" s="8">
        <f t="shared" si="370"/>
        <v>50</v>
      </c>
      <c r="N2416" s="8">
        <f t="shared" si="371"/>
        <v>0</v>
      </c>
      <c r="O2416" s="8">
        <f t="shared" si="372"/>
        <v>0</v>
      </c>
      <c r="P2416" s="8">
        <f t="shared" si="373"/>
        <v>33</v>
      </c>
      <c r="Q2416" s="9">
        <f t="shared" si="374"/>
        <v>22.45</v>
      </c>
      <c r="R2416" s="9">
        <f t="shared" si="375"/>
        <v>18.25</v>
      </c>
      <c r="S2416" s="9">
        <f t="shared" si="376"/>
        <v>22.35</v>
      </c>
      <c r="T2416" s="9">
        <f t="shared" si="377"/>
        <v>20.75</v>
      </c>
      <c r="U2416" s="8">
        <f t="shared" si="378"/>
        <v>21.016666666666669</v>
      </c>
      <c r="V2416" s="8">
        <f t="shared" si="379"/>
        <v>20.950000000000003</v>
      </c>
    </row>
    <row r="2417" spans="1:22" ht="13.5" x14ac:dyDescent="0.25">
      <c r="A2417" s="3">
        <f>RSI!A2417</f>
        <v>0</v>
      </c>
      <c r="B2417" s="2">
        <f>RSI!B2417</f>
        <v>0</v>
      </c>
      <c r="C2417" s="2">
        <f>RSI!I2417</f>
        <v>6.1198260340887316</v>
      </c>
      <c r="D2417" s="2">
        <f>MACD!E2417</f>
        <v>-1.8115933409451327E-47</v>
      </c>
      <c r="E2417" s="2">
        <f>MACD!F2417</f>
        <v>-2.6641078543310786E-47</v>
      </c>
      <c r="F2417" s="2">
        <f>'Moving Avg'!D2417</f>
        <v>0</v>
      </c>
      <c r="G2417" s="2">
        <f>'Moving Avg'!F2417</f>
        <v>0</v>
      </c>
      <c r="H2417" s="2">
        <f>'Moving Avg'!G2417</f>
        <v>0</v>
      </c>
      <c r="I2417" s="2">
        <f>'Moving Avg'!H2417</f>
        <v>0</v>
      </c>
      <c r="J2417" s="6" t="str">
        <f>OBV!F2417</f>
        <v>NEUTRAL</v>
      </c>
      <c r="K2417" s="6" t="str">
        <f>OBV!G2417</f>
        <v>NEUTRAL</v>
      </c>
      <c r="L2417" s="6" t="str">
        <f>OBV!H2417</f>
        <v>NEUTRAL</v>
      </c>
      <c r="M2417" s="8">
        <f t="shared" si="370"/>
        <v>50</v>
      </c>
      <c r="N2417" s="8">
        <f t="shared" si="371"/>
        <v>0</v>
      </c>
      <c r="O2417" s="8">
        <f t="shared" si="372"/>
        <v>0</v>
      </c>
      <c r="P2417" s="8">
        <f t="shared" si="373"/>
        <v>33</v>
      </c>
      <c r="Q2417" s="9">
        <f t="shared" si="374"/>
        <v>22.45</v>
      </c>
      <c r="R2417" s="9">
        <f t="shared" si="375"/>
        <v>18.25</v>
      </c>
      <c r="S2417" s="9">
        <f t="shared" si="376"/>
        <v>22.35</v>
      </c>
      <c r="T2417" s="9">
        <f t="shared" si="377"/>
        <v>20.75</v>
      </c>
      <c r="U2417" s="8">
        <f t="shared" si="378"/>
        <v>21.016666666666669</v>
      </c>
      <c r="V2417" s="8">
        <f t="shared" si="379"/>
        <v>20.950000000000003</v>
      </c>
    </row>
    <row r="2418" spans="1:22" ht="13.5" x14ac:dyDescent="0.25">
      <c r="A2418" s="3">
        <f>RSI!A2418</f>
        <v>0</v>
      </c>
      <c r="B2418" s="2">
        <f>RSI!B2418</f>
        <v>0</v>
      </c>
      <c r="C2418" s="2">
        <f>RSI!I2418</f>
        <v>6.1198260340887316</v>
      </c>
      <c r="D2418" s="2">
        <f>MACD!E2418</f>
        <v>-1.6774012416158635E-47</v>
      </c>
      <c r="E2418" s="2">
        <f>MACD!F2418</f>
        <v>-2.4667665317880357E-47</v>
      </c>
      <c r="F2418" s="2">
        <f>'Moving Avg'!D2418</f>
        <v>0</v>
      </c>
      <c r="G2418" s="2">
        <f>'Moving Avg'!F2418</f>
        <v>0</v>
      </c>
      <c r="H2418" s="2">
        <f>'Moving Avg'!G2418</f>
        <v>0</v>
      </c>
      <c r="I2418" s="2">
        <f>'Moving Avg'!H2418</f>
        <v>0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50</v>
      </c>
      <c r="N2418" s="8">
        <f t="shared" si="371"/>
        <v>0</v>
      </c>
      <c r="O2418" s="8">
        <f t="shared" si="372"/>
        <v>0</v>
      </c>
      <c r="P2418" s="8">
        <f t="shared" si="373"/>
        <v>33</v>
      </c>
      <c r="Q2418" s="9">
        <f t="shared" si="374"/>
        <v>22.45</v>
      </c>
      <c r="R2418" s="9">
        <f t="shared" si="375"/>
        <v>18.25</v>
      </c>
      <c r="S2418" s="9">
        <f t="shared" si="376"/>
        <v>22.35</v>
      </c>
      <c r="T2418" s="9">
        <f t="shared" si="377"/>
        <v>20.75</v>
      </c>
      <c r="U2418" s="8">
        <f t="shared" si="378"/>
        <v>21.016666666666669</v>
      </c>
      <c r="V2418" s="8">
        <f t="shared" si="379"/>
        <v>20.950000000000003</v>
      </c>
    </row>
    <row r="2419" spans="1:22" ht="13.5" x14ac:dyDescent="0.25">
      <c r="A2419" s="3">
        <f>RSI!A2419</f>
        <v>0</v>
      </c>
      <c r="B2419" s="2">
        <f>RSI!B2419</f>
        <v>0</v>
      </c>
      <c r="C2419" s="2">
        <f>RSI!I2419</f>
        <v>6.1198260340887316</v>
      </c>
      <c r="D2419" s="2">
        <f>MACD!E2419</f>
        <v>-1.5531492977924661E-47</v>
      </c>
      <c r="E2419" s="2">
        <f>MACD!F2419</f>
        <v>-2.2840430849889218E-47</v>
      </c>
      <c r="F2419" s="2">
        <f>'Moving Avg'!D2419</f>
        <v>0</v>
      </c>
      <c r="G2419" s="2">
        <f>'Moving Avg'!F2419</f>
        <v>0</v>
      </c>
      <c r="H2419" s="2">
        <f>'Moving Avg'!G2419</f>
        <v>0</v>
      </c>
      <c r="I2419" s="2">
        <f>'Moving Avg'!H2419</f>
        <v>0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50</v>
      </c>
      <c r="N2419" s="8">
        <f t="shared" si="371"/>
        <v>0</v>
      </c>
      <c r="O2419" s="8">
        <f t="shared" si="372"/>
        <v>0</v>
      </c>
      <c r="P2419" s="8">
        <f t="shared" si="373"/>
        <v>33</v>
      </c>
      <c r="Q2419" s="9">
        <f t="shared" si="374"/>
        <v>22.45</v>
      </c>
      <c r="R2419" s="9">
        <f t="shared" si="375"/>
        <v>18.25</v>
      </c>
      <c r="S2419" s="9">
        <f t="shared" si="376"/>
        <v>22.35</v>
      </c>
      <c r="T2419" s="9">
        <f t="shared" si="377"/>
        <v>20.75</v>
      </c>
      <c r="U2419" s="8">
        <f t="shared" si="378"/>
        <v>21.016666666666669</v>
      </c>
      <c r="V2419" s="8">
        <f t="shared" si="379"/>
        <v>20.950000000000003</v>
      </c>
    </row>
    <row r="2420" spans="1:22" ht="13.5" x14ac:dyDescent="0.25">
      <c r="A2420" s="3">
        <f>RSI!A2420</f>
        <v>0</v>
      </c>
      <c r="B2420" s="2">
        <f>RSI!B2420</f>
        <v>0</v>
      </c>
      <c r="C2420" s="2">
        <f>RSI!I2420</f>
        <v>6.1198260340887316</v>
      </c>
      <c r="D2420" s="2">
        <f>MACD!E2420</f>
        <v>-1.4381012016596908E-47</v>
      </c>
      <c r="E2420" s="2">
        <f>MACD!F2420</f>
        <v>-2.1148547083230758E-47</v>
      </c>
      <c r="F2420" s="2">
        <f>'Moving Avg'!D2420</f>
        <v>0</v>
      </c>
      <c r="G2420" s="2">
        <f>'Moving Avg'!F2420</f>
        <v>0</v>
      </c>
      <c r="H2420" s="2">
        <f>'Moving Avg'!G2420</f>
        <v>0</v>
      </c>
      <c r="I2420" s="2">
        <f>'Moving Avg'!H2420</f>
        <v>0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50</v>
      </c>
      <c r="N2420" s="8">
        <f t="shared" si="371"/>
        <v>0</v>
      </c>
      <c r="O2420" s="8">
        <f t="shared" si="372"/>
        <v>0</v>
      </c>
      <c r="P2420" s="8">
        <f t="shared" si="373"/>
        <v>33</v>
      </c>
      <c r="Q2420" s="9">
        <f t="shared" si="374"/>
        <v>22.45</v>
      </c>
      <c r="R2420" s="9">
        <f t="shared" si="375"/>
        <v>18.25</v>
      </c>
      <c r="S2420" s="9">
        <f t="shared" si="376"/>
        <v>22.35</v>
      </c>
      <c r="T2420" s="9">
        <f t="shared" si="377"/>
        <v>20.75</v>
      </c>
      <c r="U2420" s="8">
        <f t="shared" si="378"/>
        <v>21.016666666666669</v>
      </c>
      <c r="V2420" s="8">
        <f t="shared" si="379"/>
        <v>20.950000000000003</v>
      </c>
    </row>
    <row r="2421" spans="1:22" ht="13.5" x14ac:dyDescent="0.25">
      <c r="A2421" s="3">
        <f>RSI!A2421</f>
        <v>0</v>
      </c>
      <c r="B2421" s="2">
        <f>RSI!B2421</f>
        <v>0</v>
      </c>
      <c r="C2421" s="2">
        <f>RSI!I2421</f>
        <v>6.1198260340887316</v>
      </c>
      <c r="D2421" s="2">
        <f>MACD!E2421</f>
        <v>-1.331575186721936E-47</v>
      </c>
      <c r="E2421" s="2">
        <f>MACD!F2421</f>
        <v>-1.9581988040028481E-47</v>
      </c>
      <c r="F2421" s="2">
        <f>'Moving Avg'!D2421</f>
        <v>0</v>
      </c>
      <c r="G2421" s="2">
        <f>'Moving Avg'!F2421</f>
        <v>0</v>
      </c>
      <c r="H2421" s="2">
        <f>'Moving Avg'!G2421</f>
        <v>0</v>
      </c>
      <c r="I2421" s="2">
        <f>'Moving Avg'!H2421</f>
        <v>0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50</v>
      </c>
      <c r="N2421" s="8">
        <f t="shared" si="371"/>
        <v>0</v>
      </c>
      <c r="O2421" s="8">
        <f t="shared" si="372"/>
        <v>0</v>
      </c>
      <c r="P2421" s="8">
        <f t="shared" si="373"/>
        <v>33</v>
      </c>
      <c r="Q2421" s="9">
        <f t="shared" si="374"/>
        <v>22.45</v>
      </c>
      <c r="R2421" s="9">
        <f t="shared" si="375"/>
        <v>18.25</v>
      </c>
      <c r="S2421" s="9">
        <f t="shared" si="376"/>
        <v>22.35</v>
      </c>
      <c r="T2421" s="9">
        <f t="shared" si="377"/>
        <v>20.75</v>
      </c>
      <c r="U2421" s="8">
        <f t="shared" si="378"/>
        <v>21.016666666666669</v>
      </c>
      <c r="V2421" s="8">
        <f t="shared" si="379"/>
        <v>20.950000000000003</v>
      </c>
    </row>
    <row r="2422" spans="1:22" ht="13.5" x14ac:dyDescent="0.25">
      <c r="A2422" s="3">
        <f>RSI!A2422</f>
        <v>0</v>
      </c>
      <c r="B2422" s="2">
        <f>RSI!B2422</f>
        <v>0</v>
      </c>
      <c r="C2422" s="2">
        <f>RSI!I2422</f>
        <v>6.1198260340887316</v>
      </c>
      <c r="D2422" s="2">
        <f>MACD!E2422</f>
        <v>-1.2329399877054964E-47</v>
      </c>
      <c r="E2422" s="2">
        <f>MACD!F2422</f>
        <v>-1.8131470407433779E-47</v>
      </c>
      <c r="F2422" s="2">
        <f>'Moving Avg'!D2422</f>
        <v>0</v>
      </c>
      <c r="G2422" s="2">
        <f>'Moving Avg'!F2422</f>
        <v>0</v>
      </c>
      <c r="H2422" s="2">
        <f>'Moving Avg'!G2422</f>
        <v>0</v>
      </c>
      <c r="I2422" s="2">
        <f>'Moving Avg'!H2422</f>
        <v>0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50</v>
      </c>
      <c r="N2422" s="8">
        <f t="shared" si="371"/>
        <v>0</v>
      </c>
      <c r="O2422" s="8">
        <f t="shared" si="372"/>
        <v>0</v>
      </c>
      <c r="P2422" s="8">
        <f t="shared" si="373"/>
        <v>33</v>
      </c>
      <c r="Q2422" s="9">
        <f t="shared" si="374"/>
        <v>22.45</v>
      </c>
      <c r="R2422" s="9">
        <f t="shared" si="375"/>
        <v>18.25</v>
      </c>
      <c r="S2422" s="9">
        <f t="shared" si="376"/>
        <v>22.35</v>
      </c>
      <c r="T2422" s="9">
        <f t="shared" si="377"/>
        <v>20.75</v>
      </c>
      <c r="U2422" s="8">
        <f t="shared" si="378"/>
        <v>21.016666666666669</v>
      </c>
      <c r="V2422" s="8">
        <f t="shared" si="379"/>
        <v>20.950000000000003</v>
      </c>
    </row>
    <row r="2423" spans="1:22" ht="13.5" x14ac:dyDescent="0.25">
      <c r="A2423" s="3">
        <f>RSI!A2423</f>
        <v>0</v>
      </c>
      <c r="B2423" s="2">
        <f>RSI!B2423</f>
        <v>0</v>
      </c>
      <c r="C2423" s="2">
        <f>RSI!I2423</f>
        <v>6.1198260340887316</v>
      </c>
      <c r="D2423" s="2">
        <f>MACD!E2423</f>
        <v>-1.1416110997273114E-47</v>
      </c>
      <c r="E2423" s="2">
        <f>MACD!F2423</f>
        <v>-1.6788398525401646E-47</v>
      </c>
      <c r="F2423" s="2">
        <f>'Moving Avg'!D2423</f>
        <v>0</v>
      </c>
      <c r="G2423" s="2">
        <f>'Moving Avg'!F2423</f>
        <v>0</v>
      </c>
      <c r="H2423" s="2">
        <f>'Moving Avg'!G2423</f>
        <v>0</v>
      </c>
      <c r="I2423" s="2">
        <f>'Moving Avg'!H2423</f>
        <v>0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50</v>
      </c>
      <c r="N2423" s="8">
        <f t="shared" si="371"/>
        <v>0</v>
      </c>
      <c r="O2423" s="8">
        <f t="shared" si="372"/>
        <v>0</v>
      </c>
      <c r="P2423" s="8">
        <f t="shared" si="373"/>
        <v>33</v>
      </c>
      <c r="Q2423" s="9">
        <f t="shared" si="374"/>
        <v>22.45</v>
      </c>
      <c r="R2423" s="9">
        <f t="shared" si="375"/>
        <v>18.25</v>
      </c>
      <c r="S2423" s="9">
        <f t="shared" si="376"/>
        <v>22.35</v>
      </c>
      <c r="T2423" s="9">
        <f t="shared" si="377"/>
        <v>20.75</v>
      </c>
      <c r="U2423" s="8">
        <f t="shared" si="378"/>
        <v>21.016666666666669</v>
      </c>
      <c r="V2423" s="8">
        <f t="shared" si="379"/>
        <v>20.950000000000003</v>
      </c>
    </row>
    <row r="2424" spans="1:22" ht="13.5" x14ac:dyDescent="0.25">
      <c r="A2424" s="3">
        <f>RSI!A2424</f>
        <v>0</v>
      </c>
      <c r="B2424" s="2">
        <f>RSI!B2424</f>
        <v>0</v>
      </c>
      <c r="C2424" s="2">
        <f>RSI!I2424</f>
        <v>6.1198260340887316</v>
      </c>
      <c r="D2424" s="2">
        <f>MACD!E2424</f>
        <v>-1.0570473145623253E-47</v>
      </c>
      <c r="E2424" s="2">
        <f>MACD!F2424</f>
        <v>-1.554481344944597E-47</v>
      </c>
      <c r="F2424" s="2">
        <f>'Moving Avg'!D2424</f>
        <v>0</v>
      </c>
      <c r="G2424" s="2">
        <f>'Moving Avg'!F2424</f>
        <v>0</v>
      </c>
      <c r="H2424" s="2">
        <f>'Moving Avg'!G2424</f>
        <v>0</v>
      </c>
      <c r="I2424" s="2">
        <f>'Moving Avg'!H2424</f>
        <v>0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  <c r="M2424" s="8">
        <f t="shared" si="370"/>
        <v>50</v>
      </c>
      <c r="N2424" s="8">
        <f t="shared" si="371"/>
        <v>0</v>
      </c>
      <c r="O2424" s="8">
        <f t="shared" si="372"/>
        <v>0</v>
      </c>
      <c r="P2424" s="8">
        <f t="shared" si="373"/>
        <v>33</v>
      </c>
      <c r="Q2424" s="9">
        <f t="shared" si="374"/>
        <v>22.45</v>
      </c>
      <c r="R2424" s="9">
        <f t="shared" si="375"/>
        <v>18.25</v>
      </c>
      <c r="S2424" s="9">
        <f t="shared" si="376"/>
        <v>22.35</v>
      </c>
      <c r="T2424" s="9">
        <f t="shared" si="377"/>
        <v>20.75</v>
      </c>
      <c r="U2424" s="8">
        <f t="shared" si="378"/>
        <v>21.016666666666669</v>
      </c>
      <c r="V2424" s="8">
        <f t="shared" si="379"/>
        <v>20.950000000000003</v>
      </c>
    </row>
    <row r="2425" spans="1:22" ht="13.5" x14ac:dyDescent="0.25">
      <c r="A2425" s="3">
        <f>RSI!A2425</f>
        <v>0</v>
      </c>
      <c r="B2425" s="2">
        <f>RSI!B2425</f>
        <v>0</v>
      </c>
      <c r="C2425" s="2">
        <f>RSI!I2425</f>
        <v>6.1198260340887316</v>
      </c>
      <c r="D2425" s="2">
        <f>MACD!E2425</f>
        <v>-9.7874751348363454E-48</v>
      </c>
      <c r="E2425" s="2">
        <f>MACD!F2425</f>
        <v>-1.4393345786524046E-47</v>
      </c>
      <c r="F2425" s="2">
        <f>'Moving Avg'!D2425</f>
        <v>0</v>
      </c>
      <c r="G2425" s="2">
        <f>'Moving Avg'!F2425</f>
        <v>0</v>
      </c>
      <c r="H2425" s="2">
        <f>'Moving Avg'!G2425</f>
        <v>0</v>
      </c>
      <c r="I2425" s="2">
        <f>'Moving Avg'!H2425</f>
        <v>0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  <c r="M2425" s="8">
        <f t="shared" si="370"/>
        <v>50</v>
      </c>
      <c r="N2425" s="8">
        <f t="shared" si="371"/>
        <v>0</v>
      </c>
      <c r="O2425" s="8">
        <f t="shared" si="372"/>
        <v>0</v>
      </c>
      <c r="P2425" s="8">
        <f t="shared" si="373"/>
        <v>33</v>
      </c>
      <c r="Q2425" s="9">
        <f t="shared" si="374"/>
        <v>22.45</v>
      </c>
      <c r="R2425" s="9">
        <f t="shared" si="375"/>
        <v>18.25</v>
      </c>
      <c r="S2425" s="9">
        <f t="shared" si="376"/>
        <v>22.35</v>
      </c>
      <c r="T2425" s="9">
        <f t="shared" si="377"/>
        <v>20.75</v>
      </c>
      <c r="U2425" s="8">
        <f t="shared" si="378"/>
        <v>21.016666666666669</v>
      </c>
      <c r="V2425" s="8">
        <f t="shared" si="379"/>
        <v>20.950000000000003</v>
      </c>
    </row>
    <row r="2426" spans="1:22" ht="13.5" x14ac:dyDescent="0.25">
      <c r="A2426" s="3">
        <f>RSI!A2426</f>
        <v>0</v>
      </c>
      <c r="B2426" s="2">
        <f>RSI!B2426</f>
        <v>0</v>
      </c>
      <c r="C2426" s="2">
        <f>RSI!I2426</f>
        <v>6.1198260340887316</v>
      </c>
      <c r="D2426" s="2">
        <f>MACD!E2426</f>
        <v>-9.0624769767003202E-48</v>
      </c>
      <c r="E2426" s="2">
        <f>MACD!F2426</f>
        <v>-1.33271720245593E-47</v>
      </c>
      <c r="F2426" s="2">
        <f>'Moving Avg'!D2426</f>
        <v>0</v>
      </c>
      <c r="G2426" s="2">
        <f>'Moving Avg'!F2426</f>
        <v>0</v>
      </c>
      <c r="H2426" s="2">
        <f>'Moving Avg'!G2426</f>
        <v>0</v>
      </c>
      <c r="I2426" s="2">
        <f>'Moving Avg'!H2426</f>
        <v>0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50</v>
      </c>
      <c r="N2426" s="8">
        <f t="shared" si="371"/>
        <v>0</v>
      </c>
      <c r="O2426" s="8">
        <f t="shared" si="372"/>
        <v>0</v>
      </c>
      <c r="P2426" s="8">
        <f t="shared" si="373"/>
        <v>33</v>
      </c>
      <c r="Q2426" s="9">
        <f t="shared" si="374"/>
        <v>22.45</v>
      </c>
      <c r="R2426" s="9">
        <f t="shared" si="375"/>
        <v>18.25</v>
      </c>
      <c r="S2426" s="9">
        <f t="shared" si="376"/>
        <v>22.35</v>
      </c>
      <c r="T2426" s="9">
        <f t="shared" si="377"/>
        <v>20.75</v>
      </c>
      <c r="U2426" s="8">
        <f t="shared" si="378"/>
        <v>21.016666666666669</v>
      </c>
      <c r="V2426" s="8">
        <f t="shared" si="379"/>
        <v>20.950000000000003</v>
      </c>
    </row>
    <row r="2427" spans="1:22" ht="13.5" x14ac:dyDescent="0.25">
      <c r="A2427" s="3">
        <f>RSI!A2427</f>
        <v>0</v>
      </c>
      <c r="B2427" s="2">
        <f>RSI!B2427</f>
        <v>0</v>
      </c>
      <c r="C2427" s="2">
        <f>RSI!I2427</f>
        <v>6.1198260340887316</v>
      </c>
      <c r="D2427" s="2">
        <f>MACD!E2427</f>
        <v>-8.3911823858336295E-48</v>
      </c>
      <c r="E2427" s="2">
        <f>MACD!F2427</f>
        <v>-1.2339974096814166E-47</v>
      </c>
      <c r="F2427" s="2">
        <f>'Moving Avg'!D2427</f>
        <v>0</v>
      </c>
      <c r="G2427" s="2">
        <f>'Moving Avg'!F2427</f>
        <v>0</v>
      </c>
      <c r="H2427" s="2">
        <f>'Moving Avg'!G2427</f>
        <v>0</v>
      </c>
      <c r="I2427" s="2">
        <f>'Moving Avg'!H2427</f>
        <v>0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50</v>
      </c>
      <c r="N2427" s="8">
        <f t="shared" si="371"/>
        <v>0</v>
      </c>
      <c r="O2427" s="8">
        <f t="shared" si="372"/>
        <v>0</v>
      </c>
      <c r="P2427" s="8">
        <f t="shared" si="373"/>
        <v>33</v>
      </c>
      <c r="Q2427" s="9">
        <f t="shared" si="374"/>
        <v>22.45</v>
      </c>
      <c r="R2427" s="9">
        <f t="shared" si="375"/>
        <v>18.25</v>
      </c>
      <c r="S2427" s="9">
        <f t="shared" si="376"/>
        <v>22.35</v>
      </c>
      <c r="T2427" s="9">
        <f t="shared" si="377"/>
        <v>20.75</v>
      </c>
      <c r="U2427" s="8">
        <f t="shared" si="378"/>
        <v>21.016666666666669</v>
      </c>
      <c r="V2427" s="8">
        <f t="shared" si="379"/>
        <v>20.950000000000003</v>
      </c>
    </row>
    <row r="2428" spans="1:22" ht="13.5" x14ac:dyDescent="0.25">
      <c r="A2428" s="3">
        <f>RSI!A2428</f>
        <v>0</v>
      </c>
      <c r="B2428" s="2">
        <f>RSI!B2428</f>
        <v>0</v>
      </c>
      <c r="C2428" s="2">
        <f>RSI!I2428</f>
        <v>6.1198260340887316</v>
      </c>
      <c r="D2428" s="2">
        <f>MACD!E2428</f>
        <v>-7.7696133202163239E-48</v>
      </c>
      <c r="E2428" s="2">
        <f>MACD!F2428</f>
        <v>-1.1425901941494597E-47</v>
      </c>
      <c r="F2428" s="2">
        <f>'Moving Avg'!D2428</f>
        <v>0</v>
      </c>
      <c r="G2428" s="2">
        <f>'Moving Avg'!F2428</f>
        <v>0</v>
      </c>
      <c r="H2428" s="2">
        <f>'Moving Avg'!G2428</f>
        <v>0</v>
      </c>
      <c r="I2428" s="2">
        <f>'Moving Avg'!H2428</f>
        <v>0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50</v>
      </c>
      <c r="N2428" s="8">
        <f t="shared" si="371"/>
        <v>0</v>
      </c>
      <c r="O2428" s="8">
        <f t="shared" si="372"/>
        <v>0</v>
      </c>
      <c r="P2428" s="8">
        <f t="shared" si="373"/>
        <v>33</v>
      </c>
      <c r="Q2428" s="9">
        <f t="shared" si="374"/>
        <v>22.45</v>
      </c>
      <c r="R2428" s="9">
        <f t="shared" si="375"/>
        <v>18.25</v>
      </c>
      <c r="S2428" s="9">
        <f t="shared" si="376"/>
        <v>22.35</v>
      </c>
      <c r="T2428" s="9">
        <f t="shared" si="377"/>
        <v>20.75</v>
      </c>
      <c r="U2428" s="8">
        <f t="shared" si="378"/>
        <v>21.016666666666669</v>
      </c>
      <c r="V2428" s="8">
        <f t="shared" si="379"/>
        <v>20.950000000000003</v>
      </c>
    </row>
    <row r="2429" spans="1:22" ht="13.5" x14ac:dyDescent="0.25">
      <c r="A2429" s="3">
        <f>RSI!A2429</f>
        <v>0</v>
      </c>
      <c r="B2429" s="2">
        <f>RSI!B2429</f>
        <v>0</v>
      </c>
      <c r="C2429" s="2">
        <f>RSI!I2429</f>
        <v>6.1198260340887316</v>
      </c>
      <c r="D2429" s="2">
        <f>MACD!E2429</f>
        <v>-7.1940864076077074E-48</v>
      </c>
      <c r="E2429" s="2">
        <f>MACD!F2429</f>
        <v>-1.0579538834717221E-47</v>
      </c>
      <c r="F2429" s="2">
        <f>'Moving Avg'!D2429</f>
        <v>0</v>
      </c>
      <c r="G2429" s="2">
        <f>'Moving Avg'!F2429</f>
        <v>0</v>
      </c>
      <c r="H2429" s="2">
        <f>'Moving Avg'!G2429</f>
        <v>0</v>
      </c>
      <c r="I2429" s="2">
        <f>'Moving Avg'!H2429</f>
        <v>0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50</v>
      </c>
      <c r="N2429" s="8">
        <f t="shared" si="371"/>
        <v>0</v>
      </c>
      <c r="O2429" s="8">
        <f t="shared" si="372"/>
        <v>0</v>
      </c>
      <c r="P2429" s="8">
        <f t="shared" si="373"/>
        <v>33</v>
      </c>
      <c r="Q2429" s="9">
        <f t="shared" si="374"/>
        <v>22.45</v>
      </c>
      <c r="R2429" s="9">
        <f t="shared" si="375"/>
        <v>18.25</v>
      </c>
      <c r="S2429" s="9">
        <f t="shared" si="376"/>
        <v>22.35</v>
      </c>
      <c r="T2429" s="9">
        <f t="shared" si="377"/>
        <v>20.75</v>
      </c>
      <c r="U2429" s="8">
        <f t="shared" si="378"/>
        <v>21.016666666666669</v>
      </c>
      <c r="V2429" s="8">
        <f t="shared" si="379"/>
        <v>20.950000000000003</v>
      </c>
    </row>
    <row r="2430" spans="1:22" ht="13.5" x14ac:dyDescent="0.25">
      <c r="A2430" s="3">
        <f>RSI!A2430</f>
        <v>0</v>
      </c>
      <c r="B2430" s="2">
        <f>RSI!B2430</f>
        <v>0</v>
      </c>
      <c r="C2430" s="2">
        <f>RSI!I2430</f>
        <v>6.1198260340887316</v>
      </c>
      <c r="D2430" s="2">
        <f>MACD!E2430</f>
        <v>-6.6611911181552852E-48</v>
      </c>
      <c r="E2430" s="2">
        <f>MACD!F2430</f>
        <v>-9.7958692914048342E-48</v>
      </c>
      <c r="F2430" s="2">
        <f>'Moving Avg'!D2430</f>
        <v>0</v>
      </c>
      <c r="G2430" s="2">
        <f>'Moving Avg'!F2430</f>
        <v>0</v>
      </c>
      <c r="H2430" s="2">
        <f>'Moving Avg'!G2430</f>
        <v>0</v>
      </c>
      <c r="I2430" s="2">
        <f>'Moving Avg'!H2430</f>
        <v>0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  <c r="M2430" s="8">
        <f t="shared" si="370"/>
        <v>50</v>
      </c>
      <c r="N2430" s="8">
        <f t="shared" si="371"/>
        <v>0</v>
      </c>
      <c r="O2430" s="8">
        <f t="shared" si="372"/>
        <v>0</v>
      </c>
      <c r="P2430" s="8">
        <f t="shared" si="373"/>
        <v>33</v>
      </c>
      <c r="Q2430" s="9">
        <f t="shared" si="374"/>
        <v>22.45</v>
      </c>
      <c r="R2430" s="9">
        <f t="shared" si="375"/>
        <v>18.25</v>
      </c>
      <c r="S2430" s="9">
        <f t="shared" si="376"/>
        <v>22.35</v>
      </c>
      <c r="T2430" s="9">
        <f t="shared" si="377"/>
        <v>20.75</v>
      </c>
      <c r="U2430" s="8">
        <f t="shared" si="378"/>
        <v>21.016666666666669</v>
      </c>
      <c r="V2430" s="8">
        <f t="shared" si="379"/>
        <v>20.950000000000003</v>
      </c>
    </row>
    <row r="2431" spans="1:22" ht="13.5" x14ac:dyDescent="0.25">
      <c r="A2431" s="3">
        <f>RSI!A2431</f>
        <v>0</v>
      </c>
      <c r="B2431" s="2">
        <f>RSI!B2431</f>
        <v>0</v>
      </c>
      <c r="C2431" s="2">
        <f>RSI!I2431</f>
        <v>6.1198260340887316</v>
      </c>
      <c r="D2431" s="2">
        <f>MACD!E2431</f>
        <v>-6.167769553847486E-48</v>
      </c>
      <c r="E2431" s="2">
        <f>MACD!F2431</f>
        <v>-9.0702493438933655E-48</v>
      </c>
      <c r="F2431" s="2">
        <f>'Moving Avg'!D2431</f>
        <v>0</v>
      </c>
      <c r="G2431" s="2">
        <f>'Moving Avg'!F2431</f>
        <v>0</v>
      </c>
      <c r="H2431" s="2">
        <f>'Moving Avg'!G2431</f>
        <v>0</v>
      </c>
      <c r="I2431" s="2">
        <f>'Moving Avg'!H2431</f>
        <v>0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  <c r="M2431" s="8">
        <f t="shared" si="370"/>
        <v>50</v>
      </c>
      <c r="N2431" s="8">
        <f t="shared" si="371"/>
        <v>0</v>
      </c>
      <c r="O2431" s="8">
        <f t="shared" si="372"/>
        <v>0</v>
      </c>
      <c r="P2431" s="8">
        <f t="shared" si="373"/>
        <v>33</v>
      </c>
      <c r="Q2431" s="9">
        <f t="shared" si="374"/>
        <v>22.45</v>
      </c>
      <c r="R2431" s="9">
        <f t="shared" si="375"/>
        <v>18.25</v>
      </c>
      <c r="S2431" s="9">
        <f t="shared" si="376"/>
        <v>22.35</v>
      </c>
      <c r="T2431" s="9">
        <f t="shared" si="377"/>
        <v>20.75</v>
      </c>
      <c r="U2431" s="8">
        <f t="shared" si="378"/>
        <v>21.016666666666669</v>
      </c>
      <c r="V2431" s="8">
        <f t="shared" si="379"/>
        <v>20.950000000000003</v>
      </c>
    </row>
    <row r="2432" spans="1:22" ht="13.5" x14ac:dyDescent="0.25">
      <c r="A2432" s="3">
        <f>RSI!A2432</f>
        <v>0</v>
      </c>
      <c r="B2432" s="2">
        <f>RSI!B2432</f>
        <v>0</v>
      </c>
      <c r="C2432" s="2">
        <f>RSI!I2432</f>
        <v>6.1198260340887316</v>
      </c>
      <c r="D2432" s="2">
        <f>MACD!E2432</f>
        <v>-5.7108977350439687E-48</v>
      </c>
      <c r="E2432" s="2">
        <f>MACD!F2432</f>
        <v>-8.3983790221234871E-48</v>
      </c>
      <c r="F2432" s="2">
        <f>'Moving Avg'!D2432</f>
        <v>0</v>
      </c>
      <c r="G2432" s="2">
        <f>'Moving Avg'!F2432</f>
        <v>0</v>
      </c>
      <c r="H2432" s="2">
        <f>'Moving Avg'!G2432</f>
        <v>0</v>
      </c>
      <c r="I2432" s="2">
        <f>'Moving Avg'!H2432</f>
        <v>0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  <c r="M2432" s="8">
        <f t="shared" si="370"/>
        <v>50</v>
      </c>
      <c r="N2432" s="8">
        <f t="shared" si="371"/>
        <v>0</v>
      </c>
      <c r="O2432" s="8">
        <f t="shared" si="372"/>
        <v>0</v>
      </c>
      <c r="P2432" s="8">
        <f t="shared" si="373"/>
        <v>33</v>
      </c>
      <c r="Q2432" s="9">
        <f t="shared" si="374"/>
        <v>22.45</v>
      </c>
      <c r="R2432" s="9">
        <f t="shared" si="375"/>
        <v>18.25</v>
      </c>
      <c r="S2432" s="9">
        <f t="shared" si="376"/>
        <v>22.35</v>
      </c>
      <c r="T2432" s="9">
        <f t="shared" si="377"/>
        <v>20.75</v>
      </c>
      <c r="U2432" s="8">
        <f t="shared" si="378"/>
        <v>21.016666666666669</v>
      </c>
      <c r="V2432" s="8">
        <f t="shared" si="379"/>
        <v>20.950000000000003</v>
      </c>
    </row>
    <row r="2433" spans="1:22" ht="13.5" x14ac:dyDescent="0.25">
      <c r="A2433" s="3">
        <f>RSI!A2433</f>
        <v>0</v>
      </c>
      <c r="B2433" s="2">
        <f>RSI!B2433</f>
        <v>0</v>
      </c>
      <c r="C2433" s="2">
        <f>RSI!I2433</f>
        <v>6.1198260340887316</v>
      </c>
      <c r="D2433" s="2">
        <f>MACD!E2433</f>
        <v>-5.2878682731888598E-48</v>
      </c>
      <c r="E2433" s="2">
        <f>MACD!F2433</f>
        <v>-7.7762768723365625E-48</v>
      </c>
      <c r="F2433" s="2">
        <f>'Moving Avg'!D2433</f>
        <v>0</v>
      </c>
      <c r="G2433" s="2">
        <f>'Moving Avg'!F2433</f>
        <v>0</v>
      </c>
      <c r="H2433" s="2">
        <f>'Moving Avg'!G2433</f>
        <v>0</v>
      </c>
      <c r="I2433" s="2">
        <f>'Moving Avg'!H2433</f>
        <v>0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  <c r="M2433" s="8">
        <f t="shared" si="370"/>
        <v>50</v>
      </c>
      <c r="N2433" s="8">
        <f t="shared" si="371"/>
        <v>0</v>
      </c>
      <c r="O2433" s="8">
        <f t="shared" si="372"/>
        <v>0</v>
      </c>
      <c r="P2433" s="8">
        <f t="shared" si="373"/>
        <v>33</v>
      </c>
      <c r="Q2433" s="9">
        <f t="shared" si="374"/>
        <v>22.45</v>
      </c>
      <c r="R2433" s="9">
        <f t="shared" si="375"/>
        <v>18.25</v>
      </c>
      <c r="S2433" s="9">
        <f t="shared" si="376"/>
        <v>22.35</v>
      </c>
      <c r="T2433" s="9">
        <f t="shared" si="377"/>
        <v>20.75</v>
      </c>
      <c r="U2433" s="8">
        <f t="shared" si="378"/>
        <v>21.016666666666669</v>
      </c>
      <c r="V2433" s="8">
        <f t="shared" si="379"/>
        <v>20.950000000000003</v>
      </c>
    </row>
    <row r="2434" spans="1:22" ht="13.5" x14ac:dyDescent="0.25">
      <c r="A2434" s="3">
        <f>RSI!A2434</f>
        <v>0</v>
      </c>
      <c r="B2434" s="2">
        <f>RSI!B2434</f>
        <v>0</v>
      </c>
      <c r="C2434" s="2">
        <f>RSI!I2434</f>
        <v>6.1198260340887316</v>
      </c>
      <c r="D2434" s="2">
        <f>MACD!E2434</f>
        <v>-4.8961743270267219E-48</v>
      </c>
      <c r="E2434" s="2">
        <f>MACD!F2434</f>
        <v>-7.2002563632745942E-48</v>
      </c>
      <c r="F2434" s="2">
        <f>'Moving Avg'!D2434</f>
        <v>0</v>
      </c>
      <c r="G2434" s="2">
        <f>'Moving Avg'!F2434</f>
        <v>0</v>
      </c>
      <c r="H2434" s="2">
        <f>'Moving Avg'!G2434</f>
        <v>0</v>
      </c>
      <c r="I2434" s="2">
        <f>'Moving Avg'!H2434</f>
        <v>0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50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33</v>
      </c>
      <c r="Q2434" s="9">
        <f t="shared" si="374"/>
        <v>22.45</v>
      </c>
      <c r="R2434" s="9">
        <f t="shared" si="375"/>
        <v>18.25</v>
      </c>
      <c r="S2434" s="9">
        <f t="shared" si="376"/>
        <v>22.35</v>
      </c>
      <c r="T2434" s="9">
        <f t="shared" si="377"/>
        <v>20.75</v>
      </c>
      <c r="U2434" s="8">
        <f t="shared" si="378"/>
        <v>21.016666666666669</v>
      </c>
      <c r="V2434" s="8">
        <f t="shared" si="379"/>
        <v>20.950000000000003</v>
      </c>
    </row>
    <row r="2435" spans="1:22" ht="13.5" x14ac:dyDescent="0.25">
      <c r="A2435" s="3">
        <f>RSI!A2435</f>
        <v>0</v>
      </c>
      <c r="B2435" s="2">
        <f>RSI!B2435</f>
        <v>0</v>
      </c>
      <c r="C2435" s="2">
        <f>RSI!I2435</f>
        <v>6.1198260340887316</v>
      </c>
      <c r="D2435" s="2">
        <f>MACD!E2435</f>
        <v>-4.533494747246965E-48</v>
      </c>
      <c r="E2435" s="2">
        <f>MACD!F2435</f>
        <v>-6.6669040400690681E-48</v>
      </c>
      <c r="F2435" s="2">
        <f>'Moving Avg'!D2435</f>
        <v>0</v>
      </c>
      <c r="G2435" s="2">
        <f>'Moving Avg'!F2435</f>
        <v>0</v>
      </c>
      <c r="H2435" s="2">
        <f>'Moving Avg'!G2435</f>
        <v>0</v>
      </c>
      <c r="I2435" s="2">
        <f>'Moving Avg'!H2435</f>
        <v>0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50</v>
      </c>
      <c r="N2435" s="8">
        <f t="shared" si="381"/>
        <v>0</v>
      </c>
      <c r="O2435" s="8">
        <f t="shared" si="382"/>
        <v>0</v>
      </c>
      <c r="P2435" s="8">
        <f t="shared" si="383"/>
        <v>33</v>
      </c>
      <c r="Q2435" s="9">
        <f t="shared" ref="Q2435:Q2498" si="384">0.35*M2435+N2435*0.35+O2435*0.15+P2435*0.15</f>
        <v>22.45</v>
      </c>
      <c r="R2435" s="9">
        <f t="shared" ref="R2435:R2498" si="385">M2435*0.2+N2435*0.2+O2435*0.35+P2435*0.25</f>
        <v>18.25</v>
      </c>
      <c r="S2435" s="9">
        <f t="shared" ref="S2435:S2498" si="386">M2435*0.15+N2435*0.15+O2435*0.25+P2435*0.45</f>
        <v>22.35</v>
      </c>
      <c r="T2435" s="9">
        <f t="shared" ref="T2435:T2498" si="387">0.25*SUM(M2435:P2435)</f>
        <v>20.75</v>
      </c>
      <c r="U2435" s="8">
        <f t="shared" ref="U2435:U2498" si="388">SUM(Q2435:S2435)/3</f>
        <v>21.016666666666669</v>
      </c>
      <c r="V2435" s="8">
        <f t="shared" ref="V2435:V2498" si="389">SUM(Q2435:T2435)/4</f>
        <v>20.950000000000003</v>
      </c>
    </row>
    <row r="2436" spans="1:22" ht="13.5" x14ac:dyDescent="0.25">
      <c r="A2436" s="3">
        <f>RSI!A2436</f>
        <v>0</v>
      </c>
      <c r="B2436" s="2">
        <f>RSI!B2436</f>
        <v>0</v>
      </c>
      <c r="C2436" s="2">
        <f>RSI!I2436</f>
        <v>6.1198260340887316</v>
      </c>
      <c r="D2436" s="2">
        <f>MACD!E2436</f>
        <v>-4.1976803215249678E-48</v>
      </c>
      <c r="E2436" s="2">
        <f>MACD!F2436</f>
        <v>-6.1730592963602483E-48</v>
      </c>
      <c r="F2436" s="2">
        <f>'Moving Avg'!D2436</f>
        <v>0</v>
      </c>
      <c r="G2436" s="2">
        <f>'Moving Avg'!F2436</f>
        <v>0</v>
      </c>
      <c r="H2436" s="2">
        <f>'Moving Avg'!G2436</f>
        <v>0</v>
      </c>
      <c r="I2436" s="2">
        <f>'Moving Avg'!H2436</f>
        <v>0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  <c r="M2436" s="8">
        <f t="shared" si="380"/>
        <v>50</v>
      </c>
      <c r="N2436" s="8">
        <f t="shared" si="381"/>
        <v>0</v>
      </c>
      <c r="O2436" s="8">
        <f t="shared" si="382"/>
        <v>0</v>
      </c>
      <c r="P2436" s="8">
        <f t="shared" si="383"/>
        <v>33</v>
      </c>
      <c r="Q2436" s="9">
        <f t="shared" si="384"/>
        <v>22.45</v>
      </c>
      <c r="R2436" s="9">
        <f t="shared" si="385"/>
        <v>18.25</v>
      </c>
      <c r="S2436" s="9">
        <f t="shared" si="386"/>
        <v>22.35</v>
      </c>
      <c r="T2436" s="9">
        <f t="shared" si="387"/>
        <v>20.75</v>
      </c>
      <c r="U2436" s="8">
        <f t="shared" si="388"/>
        <v>21.016666666666669</v>
      </c>
      <c r="V2436" s="8">
        <f t="shared" si="389"/>
        <v>20.950000000000003</v>
      </c>
    </row>
    <row r="2437" spans="1:22" ht="13.5" x14ac:dyDescent="0.25">
      <c r="A2437" s="3">
        <f>RSI!A2437</f>
        <v>0</v>
      </c>
      <c r="B2437" s="2">
        <f>RSI!B2437</f>
        <v>0</v>
      </c>
      <c r="C2437" s="2">
        <f>RSI!I2437</f>
        <v>6.1198260340887316</v>
      </c>
      <c r="D2437" s="2">
        <f>MACD!E2437</f>
        <v>-3.8867410384490441E-48</v>
      </c>
      <c r="E2437" s="2">
        <f>MACD!F2437</f>
        <v>-5.7157956447780071E-48</v>
      </c>
      <c r="F2437" s="2">
        <f>'Moving Avg'!D2437</f>
        <v>0</v>
      </c>
      <c r="G2437" s="2">
        <f>'Moving Avg'!F2437</f>
        <v>0</v>
      </c>
      <c r="H2437" s="2">
        <f>'Moving Avg'!G2437</f>
        <v>0</v>
      </c>
      <c r="I2437" s="2">
        <f>'Moving Avg'!H2437</f>
        <v>0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50</v>
      </c>
      <c r="N2437" s="8">
        <f t="shared" si="381"/>
        <v>0</v>
      </c>
      <c r="O2437" s="8">
        <f t="shared" si="382"/>
        <v>0</v>
      </c>
      <c r="P2437" s="8">
        <f t="shared" si="383"/>
        <v>33</v>
      </c>
      <c r="Q2437" s="9">
        <f t="shared" si="384"/>
        <v>22.45</v>
      </c>
      <c r="R2437" s="9">
        <f t="shared" si="385"/>
        <v>18.25</v>
      </c>
      <c r="S2437" s="9">
        <f t="shared" si="386"/>
        <v>22.35</v>
      </c>
      <c r="T2437" s="9">
        <f t="shared" si="387"/>
        <v>20.75</v>
      </c>
      <c r="U2437" s="8">
        <f t="shared" si="388"/>
        <v>21.016666666666669</v>
      </c>
      <c r="V2437" s="8">
        <f t="shared" si="389"/>
        <v>20.950000000000003</v>
      </c>
    </row>
    <row r="2438" spans="1:22" ht="13.5" x14ac:dyDescent="0.25">
      <c r="A2438" s="3">
        <f>RSI!A2438</f>
        <v>0</v>
      </c>
      <c r="B2438" s="2">
        <f>RSI!B2438</f>
        <v>0</v>
      </c>
      <c r="C2438" s="2">
        <f>RSI!I2438</f>
        <v>6.1198260340887316</v>
      </c>
      <c r="D2438" s="2">
        <f>MACD!E2438</f>
        <v>-3.5988342948602261E-48</v>
      </c>
      <c r="E2438" s="2">
        <f>MACD!F2438</f>
        <v>-5.292403374794451E-48</v>
      </c>
      <c r="F2438" s="2">
        <f>'Moving Avg'!D2438</f>
        <v>0</v>
      </c>
      <c r="G2438" s="2">
        <f>'Moving Avg'!F2438</f>
        <v>0</v>
      </c>
      <c r="H2438" s="2">
        <f>'Moving Avg'!G2438</f>
        <v>0</v>
      </c>
      <c r="I2438" s="2">
        <f>'Moving Avg'!H2438</f>
        <v>0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50</v>
      </c>
      <c r="N2438" s="8">
        <f t="shared" si="381"/>
        <v>0</v>
      </c>
      <c r="O2438" s="8">
        <f t="shared" si="382"/>
        <v>0</v>
      </c>
      <c r="P2438" s="8">
        <f t="shared" si="383"/>
        <v>33</v>
      </c>
      <c r="Q2438" s="9">
        <f t="shared" si="384"/>
        <v>22.45</v>
      </c>
      <c r="R2438" s="9">
        <f t="shared" si="385"/>
        <v>18.25</v>
      </c>
      <c r="S2438" s="9">
        <f t="shared" si="386"/>
        <v>22.35</v>
      </c>
      <c r="T2438" s="9">
        <f t="shared" si="387"/>
        <v>20.75</v>
      </c>
      <c r="U2438" s="8">
        <f t="shared" si="388"/>
        <v>21.016666666666669</v>
      </c>
      <c r="V2438" s="8">
        <f t="shared" si="389"/>
        <v>20.950000000000003</v>
      </c>
    </row>
    <row r="2439" spans="1:22" ht="13.5" x14ac:dyDescent="0.25">
      <c r="A2439" s="3">
        <f>RSI!A2439</f>
        <v>0</v>
      </c>
      <c r="B2439" s="2">
        <f>RSI!B2439</f>
        <v>0</v>
      </c>
      <c r="C2439" s="2">
        <f>RSI!I2439</f>
        <v>6.1198260340887316</v>
      </c>
      <c r="D2439" s="2">
        <f>MACD!E2439</f>
        <v>-3.3322539767224315E-48</v>
      </c>
      <c r="E2439" s="2">
        <f>MACD!F2439</f>
        <v>-4.9003734951800473E-48</v>
      </c>
      <c r="F2439" s="2">
        <f>'Moving Avg'!D2439</f>
        <v>0</v>
      </c>
      <c r="G2439" s="2">
        <f>'Moving Avg'!F2439</f>
        <v>0</v>
      </c>
      <c r="H2439" s="2">
        <f>'Moving Avg'!G2439</f>
        <v>0</v>
      </c>
      <c r="I2439" s="2">
        <f>'Moving Avg'!H2439</f>
        <v>0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50</v>
      </c>
      <c r="N2439" s="8">
        <f t="shared" si="381"/>
        <v>0</v>
      </c>
      <c r="O2439" s="8">
        <f t="shared" si="382"/>
        <v>0</v>
      </c>
      <c r="P2439" s="8">
        <f t="shared" si="383"/>
        <v>33</v>
      </c>
      <c r="Q2439" s="9">
        <f t="shared" si="384"/>
        <v>22.45</v>
      </c>
      <c r="R2439" s="9">
        <f t="shared" si="385"/>
        <v>18.25</v>
      </c>
      <c r="S2439" s="9">
        <f t="shared" si="386"/>
        <v>22.35</v>
      </c>
      <c r="T2439" s="9">
        <f t="shared" si="387"/>
        <v>20.75</v>
      </c>
      <c r="U2439" s="8">
        <f t="shared" si="388"/>
        <v>21.016666666666669</v>
      </c>
      <c r="V2439" s="8">
        <f t="shared" si="389"/>
        <v>20.950000000000003</v>
      </c>
    </row>
    <row r="2440" spans="1:22" ht="13.5" x14ac:dyDescent="0.25">
      <c r="A2440" s="3">
        <f>RSI!A2440</f>
        <v>0</v>
      </c>
      <c r="B2440" s="2">
        <f>RSI!B2440</f>
        <v>0</v>
      </c>
      <c r="C2440" s="2">
        <f>RSI!I2440</f>
        <v>6.1198260340887316</v>
      </c>
      <c r="D2440" s="2">
        <f>MACD!E2440</f>
        <v>-3.0854203488170664E-48</v>
      </c>
      <c r="E2440" s="2">
        <f>MACD!F2440</f>
        <v>-4.5373828659074514E-48</v>
      </c>
      <c r="F2440" s="2">
        <f>'Moving Avg'!D2440</f>
        <v>0</v>
      </c>
      <c r="G2440" s="2">
        <f>'Moving Avg'!F2440</f>
        <v>0</v>
      </c>
      <c r="H2440" s="2">
        <f>'Moving Avg'!G2440</f>
        <v>0</v>
      </c>
      <c r="I2440" s="2">
        <f>'Moving Avg'!H2440</f>
        <v>0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50</v>
      </c>
      <c r="N2440" s="8">
        <f t="shared" si="381"/>
        <v>0</v>
      </c>
      <c r="O2440" s="8">
        <f t="shared" si="382"/>
        <v>0</v>
      </c>
      <c r="P2440" s="8">
        <f t="shared" si="383"/>
        <v>33</v>
      </c>
      <c r="Q2440" s="9">
        <f t="shared" si="384"/>
        <v>22.45</v>
      </c>
      <c r="R2440" s="9">
        <f t="shared" si="385"/>
        <v>18.25</v>
      </c>
      <c r="S2440" s="9">
        <f t="shared" si="386"/>
        <v>22.35</v>
      </c>
      <c r="T2440" s="9">
        <f t="shared" si="387"/>
        <v>20.75</v>
      </c>
      <c r="U2440" s="8">
        <f t="shared" si="388"/>
        <v>21.016666666666669</v>
      </c>
      <c r="V2440" s="8">
        <f t="shared" si="389"/>
        <v>20.950000000000003</v>
      </c>
    </row>
    <row r="2441" spans="1:22" ht="13.5" x14ac:dyDescent="0.25">
      <c r="A2441" s="3">
        <f>RSI!A2441</f>
        <v>0</v>
      </c>
      <c r="B2441" s="2">
        <f>RSI!B2441</f>
        <v>0</v>
      </c>
      <c r="C2441" s="2">
        <f>RSI!I2441</f>
        <v>6.1198260340887316</v>
      </c>
      <c r="D2441" s="2">
        <f>MACD!E2441</f>
        <v>-2.8568706933491354E-48</v>
      </c>
      <c r="E2441" s="2">
        <f>MACD!F2441</f>
        <v>-4.2012804313957882E-48</v>
      </c>
      <c r="F2441" s="2">
        <f>'Moving Avg'!D2441</f>
        <v>0</v>
      </c>
      <c r="G2441" s="2">
        <f>'Moving Avg'!F2441</f>
        <v>0</v>
      </c>
      <c r="H2441" s="2">
        <f>'Moving Avg'!G2441</f>
        <v>0</v>
      </c>
      <c r="I2441" s="2">
        <f>'Moving Avg'!H2441</f>
        <v>0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50</v>
      </c>
      <c r="N2441" s="8">
        <f t="shared" si="381"/>
        <v>0</v>
      </c>
      <c r="O2441" s="8">
        <f t="shared" si="382"/>
        <v>0</v>
      </c>
      <c r="P2441" s="8">
        <f t="shared" si="383"/>
        <v>33</v>
      </c>
      <c r="Q2441" s="9">
        <f t="shared" si="384"/>
        <v>22.45</v>
      </c>
      <c r="R2441" s="9">
        <f t="shared" si="385"/>
        <v>18.25</v>
      </c>
      <c r="S2441" s="9">
        <f t="shared" si="386"/>
        <v>22.35</v>
      </c>
      <c r="T2441" s="9">
        <f t="shared" si="387"/>
        <v>20.75</v>
      </c>
      <c r="U2441" s="8">
        <f t="shared" si="388"/>
        <v>21.016666666666669</v>
      </c>
      <c r="V2441" s="8">
        <f t="shared" si="389"/>
        <v>20.950000000000003</v>
      </c>
    </row>
    <row r="2442" spans="1:22" ht="13.5" x14ac:dyDescent="0.25">
      <c r="A2442" s="3">
        <f>RSI!A2442</f>
        <v>0</v>
      </c>
      <c r="B2442" s="2">
        <f>RSI!B2442</f>
        <v>0</v>
      </c>
      <c r="C2442" s="2">
        <f>RSI!I2442</f>
        <v>6.11982603408876</v>
      </c>
      <c r="D2442" s="2">
        <f>MACD!E2442</f>
        <v>-2.6452506419899401E-48</v>
      </c>
      <c r="E2442" s="2">
        <f>MACD!F2442</f>
        <v>-3.8900744735146185E-48</v>
      </c>
      <c r="F2442" s="2">
        <f>'Moving Avg'!D2442</f>
        <v>0</v>
      </c>
      <c r="G2442" s="2">
        <f>'Moving Avg'!F2442</f>
        <v>0</v>
      </c>
      <c r="H2442" s="2">
        <f>'Moving Avg'!G2442</f>
        <v>0</v>
      </c>
      <c r="I2442" s="2">
        <f>'Moving Avg'!H2442</f>
        <v>0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50</v>
      </c>
      <c r="N2442" s="8">
        <f t="shared" si="381"/>
        <v>0</v>
      </c>
      <c r="O2442" s="8">
        <f t="shared" si="382"/>
        <v>0</v>
      </c>
      <c r="P2442" s="8">
        <f t="shared" si="383"/>
        <v>33</v>
      </c>
      <c r="Q2442" s="9">
        <f t="shared" si="384"/>
        <v>22.45</v>
      </c>
      <c r="R2442" s="9">
        <f t="shared" si="385"/>
        <v>18.25</v>
      </c>
      <c r="S2442" s="9">
        <f t="shared" si="386"/>
        <v>22.35</v>
      </c>
      <c r="T2442" s="9">
        <f t="shared" si="387"/>
        <v>20.75</v>
      </c>
      <c r="U2442" s="8">
        <f t="shared" si="388"/>
        <v>21.016666666666669</v>
      </c>
      <c r="V2442" s="8">
        <f t="shared" si="389"/>
        <v>20.950000000000003</v>
      </c>
    </row>
    <row r="2443" spans="1:22" ht="13.5" x14ac:dyDescent="0.25">
      <c r="A2443" s="3">
        <f>RSI!A2443</f>
        <v>0</v>
      </c>
      <c r="B2443" s="2">
        <f>RSI!B2443</f>
        <v>0</v>
      </c>
      <c r="C2443" s="2">
        <f>RSI!I2443</f>
        <v>6.1198260340887316</v>
      </c>
      <c r="D2443" s="2">
        <f>MACD!E2443</f>
        <v>-2.4493061499906852E-48</v>
      </c>
      <c r="E2443" s="2">
        <f>MACD!F2443</f>
        <v>-3.601920808809832E-48</v>
      </c>
      <c r="F2443" s="2">
        <f>'Moving Avg'!D2443</f>
        <v>0</v>
      </c>
      <c r="G2443" s="2">
        <f>'Moving Avg'!F2443</f>
        <v>0</v>
      </c>
      <c r="H2443" s="2">
        <f>'Moving Avg'!G2443</f>
        <v>0</v>
      </c>
      <c r="I2443" s="2">
        <f>'Moving Avg'!H2443</f>
        <v>0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0"/>
        <v>50</v>
      </c>
      <c r="N2443" s="8">
        <f t="shared" si="381"/>
        <v>0</v>
      </c>
      <c r="O2443" s="8">
        <f t="shared" si="382"/>
        <v>0</v>
      </c>
      <c r="P2443" s="8">
        <f t="shared" si="383"/>
        <v>33</v>
      </c>
      <c r="Q2443" s="9">
        <f t="shared" si="384"/>
        <v>22.45</v>
      </c>
      <c r="R2443" s="9">
        <f t="shared" si="385"/>
        <v>18.25</v>
      </c>
      <c r="S2443" s="9">
        <f t="shared" si="386"/>
        <v>22.35</v>
      </c>
      <c r="T2443" s="9">
        <f t="shared" si="387"/>
        <v>20.75</v>
      </c>
      <c r="U2443" s="8">
        <f t="shared" si="388"/>
        <v>21.016666666666669</v>
      </c>
      <c r="V2443" s="8">
        <f t="shared" si="389"/>
        <v>20.950000000000003</v>
      </c>
    </row>
    <row r="2444" spans="1:22" ht="13.5" x14ac:dyDescent="0.25">
      <c r="A2444" s="3">
        <f>RSI!A2444</f>
        <v>0</v>
      </c>
      <c r="B2444" s="2">
        <f>RSI!B2444</f>
        <v>0</v>
      </c>
      <c r="C2444" s="2">
        <f>RSI!I2444</f>
        <v>6.1198260340887316</v>
      </c>
      <c r="D2444" s="2">
        <f>MACD!E2444</f>
        <v>-2.26787606480619E-48</v>
      </c>
      <c r="E2444" s="2">
        <f>MACD!F2444</f>
        <v>-3.3351118600091041E-48</v>
      </c>
      <c r="F2444" s="2">
        <f>'Moving Avg'!D2444</f>
        <v>0</v>
      </c>
      <c r="G2444" s="2">
        <f>'Moving Avg'!F2444</f>
        <v>0</v>
      </c>
      <c r="H2444" s="2">
        <f>'Moving Avg'!G2444</f>
        <v>0</v>
      </c>
      <c r="I2444" s="2">
        <f>'Moving Avg'!H2444</f>
        <v>0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0"/>
        <v>50</v>
      </c>
      <c r="N2444" s="8">
        <f t="shared" si="381"/>
        <v>0</v>
      </c>
      <c r="O2444" s="8">
        <f t="shared" si="382"/>
        <v>0</v>
      </c>
      <c r="P2444" s="8">
        <f t="shared" si="383"/>
        <v>33</v>
      </c>
      <c r="Q2444" s="9">
        <f t="shared" si="384"/>
        <v>22.45</v>
      </c>
      <c r="R2444" s="9">
        <f t="shared" si="385"/>
        <v>18.25</v>
      </c>
      <c r="S2444" s="9">
        <f t="shared" si="386"/>
        <v>22.35</v>
      </c>
      <c r="T2444" s="9">
        <f t="shared" si="387"/>
        <v>20.75</v>
      </c>
      <c r="U2444" s="8">
        <f t="shared" si="388"/>
        <v>21.016666666666669</v>
      </c>
      <c r="V2444" s="8">
        <f t="shared" si="389"/>
        <v>20.950000000000003</v>
      </c>
    </row>
    <row r="2445" spans="1:22" ht="13.5" x14ac:dyDescent="0.25">
      <c r="A2445" s="3">
        <f>RSI!A2445</f>
        <v>0</v>
      </c>
      <c r="B2445" s="2">
        <f>RSI!B2445</f>
        <v>0</v>
      </c>
      <c r="C2445" s="2">
        <f>RSI!I2445</f>
        <v>6.1198260340887316</v>
      </c>
      <c r="D2445" s="2">
        <f>MACD!E2445</f>
        <v>-2.0998852451909166E-48</v>
      </c>
      <c r="E2445" s="2">
        <f>MACD!F2445</f>
        <v>-3.0880665370454665E-48</v>
      </c>
      <c r="F2445" s="2">
        <f>'Moving Avg'!D2445</f>
        <v>0</v>
      </c>
      <c r="G2445" s="2">
        <f>'Moving Avg'!F2445</f>
        <v>0</v>
      </c>
      <c r="H2445" s="2">
        <f>'Moving Avg'!G2445</f>
        <v>0</v>
      </c>
      <c r="I2445" s="2">
        <f>'Moving Avg'!H2445</f>
        <v>0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0"/>
        <v>50</v>
      </c>
      <c r="N2445" s="8">
        <f t="shared" si="381"/>
        <v>0</v>
      </c>
      <c r="O2445" s="8">
        <f t="shared" si="382"/>
        <v>0</v>
      </c>
      <c r="P2445" s="8">
        <f t="shared" si="383"/>
        <v>33</v>
      </c>
      <c r="Q2445" s="9">
        <f t="shared" si="384"/>
        <v>22.45</v>
      </c>
      <c r="R2445" s="9">
        <f t="shared" si="385"/>
        <v>18.25</v>
      </c>
      <c r="S2445" s="9">
        <f t="shared" si="386"/>
        <v>22.35</v>
      </c>
      <c r="T2445" s="9">
        <f t="shared" si="387"/>
        <v>20.75</v>
      </c>
      <c r="U2445" s="8">
        <f t="shared" si="388"/>
        <v>21.016666666666669</v>
      </c>
      <c r="V2445" s="8">
        <f t="shared" si="389"/>
        <v>20.950000000000003</v>
      </c>
    </row>
    <row r="2446" spans="1:22" ht="13.5" x14ac:dyDescent="0.25">
      <c r="A2446" s="3">
        <f>RSI!A2446</f>
        <v>0</v>
      </c>
      <c r="B2446" s="2">
        <f>RSI!B2446</f>
        <v>0</v>
      </c>
      <c r="C2446" s="2">
        <f>RSI!I2446</f>
        <v>6.1198260340887316</v>
      </c>
      <c r="D2446" s="2">
        <f>MACD!E2446</f>
        <v>-1.9443381899915895E-48</v>
      </c>
      <c r="E2446" s="2">
        <f>MACD!F2446</f>
        <v>-2.859320867634691E-48</v>
      </c>
      <c r="F2446" s="2">
        <f>'Moving Avg'!D2446</f>
        <v>0</v>
      </c>
      <c r="G2446" s="2">
        <f>'Moving Avg'!F2446</f>
        <v>0</v>
      </c>
      <c r="H2446" s="2">
        <f>'Moving Avg'!G2446</f>
        <v>0</v>
      </c>
      <c r="I2446" s="2">
        <f>'Moving Avg'!H2446</f>
        <v>0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0"/>
        <v>50</v>
      </c>
      <c r="N2446" s="8">
        <f t="shared" si="381"/>
        <v>0</v>
      </c>
      <c r="O2446" s="8">
        <f t="shared" si="382"/>
        <v>0</v>
      </c>
      <c r="P2446" s="8">
        <f t="shared" si="383"/>
        <v>33</v>
      </c>
      <c r="Q2446" s="9">
        <f t="shared" si="384"/>
        <v>22.45</v>
      </c>
      <c r="R2446" s="9">
        <f t="shared" si="385"/>
        <v>18.25</v>
      </c>
      <c r="S2446" s="9">
        <f t="shared" si="386"/>
        <v>22.35</v>
      </c>
      <c r="T2446" s="9">
        <f t="shared" si="387"/>
        <v>20.75</v>
      </c>
      <c r="U2446" s="8">
        <f t="shared" si="388"/>
        <v>21.016666666666669</v>
      </c>
      <c r="V2446" s="8">
        <f t="shared" si="389"/>
        <v>20.950000000000003</v>
      </c>
    </row>
    <row r="2447" spans="1:22" ht="13.5" x14ac:dyDescent="0.25">
      <c r="A2447" s="3">
        <f>RSI!A2447</f>
        <v>0</v>
      </c>
      <c r="B2447" s="2">
        <f>RSI!B2447</f>
        <v>0</v>
      </c>
      <c r="C2447" s="2">
        <f>RSI!I2447</f>
        <v>6.1198260340887316</v>
      </c>
      <c r="D2447" s="2">
        <f>MACD!E2447</f>
        <v>-1.8003131388811013E-48</v>
      </c>
      <c r="E2447" s="2">
        <f>MACD!F2447</f>
        <v>-2.6475193218839732E-48</v>
      </c>
      <c r="F2447" s="2">
        <f>'Moving Avg'!D2447</f>
        <v>0</v>
      </c>
      <c r="G2447" s="2">
        <f>'Moving Avg'!F2447</f>
        <v>0</v>
      </c>
      <c r="H2447" s="2">
        <f>'Moving Avg'!G2447</f>
        <v>0</v>
      </c>
      <c r="I2447" s="2">
        <f>'Moving Avg'!H2447</f>
        <v>0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  <c r="M2447" s="8">
        <f t="shared" si="380"/>
        <v>50</v>
      </c>
      <c r="N2447" s="8">
        <f t="shared" si="381"/>
        <v>0</v>
      </c>
      <c r="O2447" s="8">
        <f t="shared" si="382"/>
        <v>0</v>
      </c>
      <c r="P2447" s="8">
        <f t="shared" si="383"/>
        <v>33</v>
      </c>
      <c r="Q2447" s="9">
        <f t="shared" si="384"/>
        <v>22.45</v>
      </c>
      <c r="R2447" s="9">
        <f t="shared" si="385"/>
        <v>18.25</v>
      </c>
      <c r="S2447" s="9">
        <f t="shared" si="386"/>
        <v>22.35</v>
      </c>
      <c r="T2447" s="9">
        <f t="shared" si="387"/>
        <v>20.75</v>
      </c>
      <c r="U2447" s="8">
        <f t="shared" si="388"/>
        <v>21.016666666666669</v>
      </c>
      <c r="V2447" s="8">
        <f t="shared" si="389"/>
        <v>20.950000000000003</v>
      </c>
    </row>
    <row r="2448" spans="1:22" ht="13.5" x14ac:dyDescent="0.25">
      <c r="A2448" s="3">
        <f>RSI!A2448</f>
        <v>0</v>
      </c>
      <c r="B2448" s="2">
        <f>RSI!B2448</f>
        <v>0</v>
      </c>
      <c r="C2448" s="2">
        <f>RSI!I2448</f>
        <v>6.11982603408876</v>
      </c>
      <c r="D2448" s="2">
        <f>MACD!E2448</f>
        <v>-1.6669566100750938E-48</v>
      </c>
      <c r="E2448" s="2">
        <f>MACD!F2448</f>
        <v>-2.4514067795221975E-48</v>
      </c>
      <c r="F2448" s="2">
        <f>'Moving Avg'!D2448</f>
        <v>0</v>
      </c>
      <c r="G2448" s="2">
        <f>'Moving Avg'!F2448</f>
        <v>0</v>
      </c>
      <c r="H2448" s="2">
        <f>'Moving Avg'!G2448</f>
        <v>0</v>
      </c>
      <c r="I2448" s="2">
        <f>'Moving Avg'!H2448</f>
        <v>0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50</v>
      </c>
      <c r="N2448" s="8">
        <f t="shared" si="381"/>
        <v>0</v>
      </c>
      <c r="O2448" s="8">
        <f t="shared" si="382"/>
        <v>0</v>
      </c>
      <c r="P2448" s="8">
        <f t="shared" si="383"/>
        <v>33</v>
      </c>
      <c r="Q2448" s="9">
        <f t="shared" si="384"/>
        <v>22.45</v>
      </c>
      <c r="R2448" s="9">
        <f t="shared" si="385"/>
        <v>18.25</v>
      </c>
      <c r="S2448" s="9">
        <f t="shared" si="386"/>
        <v>22.35</v>
      </c>
      <c r="T2448" s="9">
        <f t="shared" si="387"/>
        <v>20.75</v>
      </c>
      <c r="U2448" s="8">
        <f t="shared" si="388"/>
        <v>21.016666666666669</v>
      </c>
      <c r="V2448" s="8">
        <f t="shared" si="389"/>
        <v>20.950000000000003</v>
      </c>
    </row>
    <row r="2449" spans="1:22" ht="13.5" x14ac:dyDescent="0.25">
      <c r="A2449" s="3">
        <f>RSI!A2449</f>
        <v>0</v>
      </c>
      <c r="B2449" s="2">
        <f>RSI!B2449</f>
        <v>0</v>
      </c>
      <c r="C2449" s="2">
        <f>RSI!I2449</f>
        <v>6.11982603408876</v>
      </c>
      <c r="D2449" s="2">
        <f>MACD!E2449</f>
        <v>-1.5434783426621239E-48</v>
      </c>
      <c r="E2449" s="2">
        <f>MACD!F2449</f>
        <v>-2.2698210921501831E-48</v>
      </c>
      <c r="F2449" s="2">
        <f>'Moving Avg'!D2449</f>
        <v>0</v>
      </c>
      <c r="G2449" s="2">
        <f>'Moving Avg'!F2449</f>
        <v>0</v>
      </c>
      <c r="H2449" s="2">
        <f>'Moving Avg'!G2449</f>
        <v>0</v>
      </c>
      <c r="I2449" s="2">
        <f>'Moving Avg'!H2449</f>
        <v>0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50</v>
      </c>
      <c r="N2449" s="8">
        <f t="shared" si="381"/>
        <v>0</v>
      </c>
      <c r="O2449" s="8">
        <f t="shared" si="382"/>
        <v>0</v>
      </c>
      <c r="P2449" s="8">
        <f t="shared" si="383"/>
        <v>33</v>
      </c>
      <c r="Q2449" s="9">
        <f t="shared" si="384"/>
        <v>22.45</v>
      </c>
      <c r="R2449" s="9">
        <f t="shared" si="385"/>
        <v>18.25</v>
      </c>
      <c r="S2449" s="9">
        <f t="shared" si="386"/>
        <v>22.35</v>
      </c>
      <c r="T2449" s="9">
        <f t="shared" si="387"/>
        <v>20.75</v>
      </c>
      <c r="U2449" s="8">
        <f t="shared" si="388"/>
        <v>21.016666666666669</v>
      </c>
      <c r="V2449" s="8">
        <f t="shared" si="389"/>
        <v>20.950000000000003</v>
      </c>
    </row>
    <row r="2450" spans="1:22" ht="13.5" x14ac:dyDescent="0.25">
      <c r="A2450" s="3">
        <f>RSI!A2450</f>
        <v>0</v>
      </c>
      <c r="B2450" s="2">
        <f>RSI!B2450</f>
        <v>0</v>
      </c>
      <c r="C2450" s="2">
        <f>RSI!I2450</f>
        <v>6.11982603408876</v>
      </c>
      <c r="D2450" s="2">
        <f>MACD!E2450</f>
        <v>-1.4291466135760407E-48</v>
      </c>
      <c r="E2450" s="2">
        <f>MACD!F2450</f>
        <v>-2.1016861964353549E-48</v>
      </c>
      <c r="F2450" s="2">
        <f>'Moving Avg'!D2450</f>
        <v>0</v>
      </c>
      <c r="G2450" s="2">
        <f>'Moving Avg'!F2450</f>
        <v>0</v>
      </c>
      <c r="H2450" s="2">
        <f>'Moving Avg'!G2450</f>
        <v>0</v>
      </c>
      <c r="I2450" s="2">
        <f>'Moving Avg'!H2450</f>
        <v>0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50</v>
      </c>
      <c r="N2450" s="8">
        <f t="shared" si="381"/>
        <v>0</v>
      </c>
      <c r="O2450" s="8">
        <f t="shared" si="382"/>
        <v>0</v>
      </c>
      <c r="P2450" s="8">
        <f t="shared" si="383"/>
        <v>33</v>
      </c>
      <c r="Q2450" s="9">
        <f t="shared" si="384"/>
        <v>22.45</v>
      </c>
      <c r="R2450" s="9">
        <f t="shared" si="385"/>
        <v>18.25</v>
      </c>
      <c r="S2450" s="9">
        <f t="shared" si="386"/>
        <v>22.35</v>
      </c>
      <c r="T2450" s="9">
        <f t="shared" si="387"/>
        <v>20.75</v>
      </c>
      <c r="U2450" s="8">
        <f t="shared" si="388"/>
        <v>21.016666666666669</v>
      </c>
      <c r="V2450" s="8">
        <f t="shared" si="389"/>
        <v>20.950000000000003</v>
      </c>
    </row>
    <row r="2451" spans="1:22" ht="13.5" x14ac:dyDescent="0.25">
      <c r="A2451" s="3">
        <f>RSI!A2451</f>
        <v>0</v>
      </c>
      <c r="B2451" s="2">
        <f>RSI!B2451</f>
        <v>0</v>
      </c>
      <c r="C2451" s="2">
        <f>RSI!I2451</f>
        <v>6.1198260340887316</v>
      </c>
      <c r="D2451" s="2">
        <f>MACD!E2451</f>
        <v>-1.3232839014592969E-48</v>
      </c>
      <c r="E2451" s="2">
        <f>MACD!F2451</f>
        <v>-1.9460057374401432E-48</v>
      </c>
      <c r="F2451" s="2">
        <f>'Moving Avg'!D2451</f>
        <v>0</v>
      </c>
      <c r="G2451" s="2">
        <f>'Moving Avg'!F2451</f>
        <v>0</v>
      </c>
      <c r="H2451" s="2">
        <f>'Moving Avg'!G2451</f>
        <v>0</v>
      </c>
      <c r="I2451" s="2">
        <f>'Moving Avg'!H2451</f>
        <v>0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50</v>
      </c>
      <c r="N2451" s="8">
        <f t="shared" si="381"/>
        <v>0</v>
      </c>
      <c r="O2451" s="8">
        <f t="shared" si="382"/>
        <v>0</v>
      </c>
      <c r="P2451" s="8">
        <f t="shared" si="383"/>
        <v>33</v>
      </c>
      <c r="Q2451" s="9">
        <f t="shared" si="384"/>
        <v>22.45</v>
      </c>
      <c r="R2451" s="9">
        <f t="shared" si="385"/>
        <v>18.25</v>
      </c>
      <c r="S2451" s="9">
        <f t="shared" si="386"/>
        <v>22.35</v>
      </c>
      <c r="T2451" s="9">
        <f t="shared" si="387"/>
        <v>20.75</v>
      </c>
      <c r="U2451" s="8">
        <f t="shared" si="388"/>
        <v>21.016666666666669</v>
      </c>
      <c r="V2451" s="8">
        <f t="shared" si="389"/>
        <v>20.950000000000003</v>
      </c>
    </row>
    <row r="2452" spans="1:22" ht="13.5" x14ac:dyDescent="0.25">
      <c r="A2452" s="3">
        <f>RSI!A2452</f>
        <v>0</v>
      </c>
      <c r="B2452" s="2">
        <f>RSI!B2452</f>
        <v>0</v>
      </c>
      <c r="C2452" s="2">
        <f>RSI!I2452</f>
        <v>6.1198260340887316</v>
      </c>
      <c r="D2452" s="2">
        <f>MACD!E2452</f>
        <v>-1.2252628717215712E-48</v>
      </c>
      <c r="E2452" s="2">
        <f>MACD!F2452</f>
        <v>-1.801857164296429E-48</v>
      </c>
      <c r="F2452" s="2">
        <f>'Moving Avg'!D2452</f>
        <v>0</v>
      </c>
      <c r="G2452" s="2">
        <f>'Moving Avg'!F2452</f>
        <v>0</v>
      </c>
      <c r="H2452" s="2">
        <f>'Moving Avg'!G2452</f>
        <v>0</v>
      </c>
      <c r="I2452" s="2">
        <f>'Moving Avg'!H2452</f>
        <v>0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50</v>
      </c>
      <c r="N2452" s="8">
        <f t="shared" si="381"/>
        <v>0</v>
      </c>
      <c r="O2452" s="8">
        <f t="shared" si="382"/>
        <v>0</v>
      </c>
      <c r="P2452" s="8">
        <f t="shared" si="383"/>
        <v>33</v>
      </c>
      <c r="Q2452" s="9">
        <f t="shared" si="384"/>
        <v>22.45</v>
      </c>
      <c r="R2452" s="9">
        <f t="shared" si="385"/>
        <v>18.25</v>
      </c>
      <c r="S2452" s="9">
        <f t="shared" si="386"/>
        <v>22.35</v>
      </c>
      <c r="T2452" s="9">
        <f t="shared" si="387"/>
        <v>20.75</v>
      </c>
      <c r="U2452" s="8">
        <f t="shared" si="388"/>
        <v>21.016666666666669</v>
      </c>
      <c r="V2452" s="8">
        <f t="shared" si="389"/>
        <v>20.950000000000003</v>
      </c>
    </row>
    <row r="2453" spans="1:22" ht="13.5" x14ac:dyDescent="0.25">
      <c r="A2453" s="3">
        <f>RSI!A2453</f>
        <v>0</v>
      </c>
      <c r="B2453" s="2">
        <f>RSI!B2453</f>
        <v>0</v>
      </c>
      <c r="C2453" s="2">
        <f>RSI!I2453</f>
        <v>6.1198260340887316</v>
      </c>
      <c r="D2453" s="2">
        <f>MACD!E2453</f>
        <v>-1.1345026590014549E-48</v>
      </c>
      <c r="E2453" s="2">
        <f>MACD!F2453</f>
        <v>-1.6683862632374343E-48</v>
      </c>
      <c r="F2453" s="2">
        <f>'Moving Avg'!D2453</f>
        <v>0</v>
      </c>
      <c r="G2453" s="2">
        <f>'Moving Avg'!F2453</f>
        <v>0</v>
      </c>
      <c r="H2453" s="2">
        <f>'Moving Avg'!G2453</f>
        <v>0</v>
      </c>
      <c r="I2453" s="2">
        <f>'Moving Avg'!H2453</f>
        <v>0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50</v>
      </c>
      <c r="N2453" s="8">
        <f t="shared" si="381"/>
        <v>0</v>
      </c>
      <c r="O2453" s="8">
        <f t="shared" si="382"/>
        <v>0</v>
      </c>
      <c r="P2453" s="8">
        <f t="shared" si="383"/>
        <v>33</v>
      </c>
      <c r="Q2453" s="9">
        <f t="shared" si="384"/>
        <v>22.45</v>
      </c>
      <c r="R2453" s="9">
        <f t="shared" si="385"/>
        <v>18.25</v>
      </c>
      <c r="S2453" s="9">
        <f t="shared" si="386"/>
        <v>22.35</v>
      </c>
      <c r="T2453" s="9">
        <f t="shared" si="387"/>
        <v>20.75</v>
      </c>
      <c r="U2453" s="8">
        <f t="shared" si="388"/>
        <v>21.016666666666669</v>
      </c>
      <c r="V2453" s="8">
        <f t="shared" si="389"/>
        <v>20.950000000000003</v>
      </c>
    </row>
    <row r="2454" spans="1:22" ht="13.5" x14ac:dyDescent="0.25">
      <c r="A2454" s="3">
        <f>RSI!A2454</f>
        <v>0</v>
      </c>
      <c r="B2454" s="2">
        <f>RSI!B2454</f>
        <v>0</v>
      </c>
      <c r="C2454" s="2">
        <f>RSI!I2454</f>
        <v>6.11982603408876</v>
      </c>
      <c r="D2454" s="2">
        <f>MACD!E2454</f>
        <v>-1.0504654250013471E-48</v>
      </c>
      <c r="E2454" s="2">
        <f>MACD!F2454</f>
        <v>-1.544802095590217E-48</v>
      </c>
      <c r="F2454" s="2">
        <f>'Moving Avg'!D2454</f>
        <v>0</v>
      </c>
      <c r="G2454" s="2">
        <f>'Moving Avg'!F2454</f>
        <v>0</v>
      </c>
      <c r="H2454" s="2">
        <f>'Moving Avg'!G2454</f>
        <v>0</v>
      </c>
      <c r="I2454" s="2">
        <f>'Moving Avg'!H2454</f>
        <v>0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50</v>
      </c>
      <c r="N2454" s="8">
        <f t="shared" si="381"/>
        <v>0</v>
      </c>
      <c r="O2454" s="8">
        <f t="shared" si="382"/>
        <v>0</v>
      </c>
      <c r="P2454" s="8">
        <f t="shared" si="383"/>
        <v>33</v>
      </c>
      <c r="Q2454" s="9">
        <f t="shared" si="384"/>
        <v>22.45</v>
      </c>
      <c r="R2454" s="9">
        <f t="shared" si="385"/>
        <v>18.25</v>
      </c>
      <c r="S2454" s="9">
        <f t="shared" si="386"/>
        <v>22.35</v>
      </c>
      <c r="T2454" s="9">
        <f t="shared" si="387"/>
        <v>20.75</v>
      </c>
      <c r="U2454" s="8">
        <f t="shared" si="388"/>
        <v>21.016666666666669</v>
      </c>
      <c r="V2454" s="8">
        <f t="shared" si="389"/>
        <v>20.950000000000003</v>
      </c>
    </row>
    <row r="2455" spans="1:22" ht="13.5" x14ac:dyDescent="0.25">
      <c r="A2455" s="3">
        <f>RSI!A2455</f>
        <v>0</v>
      </c>
      <c r="B2455" s="2">
        <f>RSI!B2455</f>
        <v>0</v>
      </c>
      <c r="C2455" s="2">
        <f>RSI!I2455</f>
        <v>6.11982603408876</v>
      </c>
      <c r="D2455" s="2">
        <f>MACD!E2455</f>
        <v>-9.7265317129754365E-49</v>
      </c>
      <c r="E2455" s="2">
        <f>MACD!F2455</f>
        <v>-1.4303723107316823E-48</v>
      </c>
      <c r="F2455" s="2">
        <f>'Moving Avg'!D2455</f>
        <v>0</v>
      </c>
      <c r="G2455" s="2">
        <f>'Moving Avg'!F2455</f>
        <v>0</v>
      </c>
      <c r="H2455" s="2">
        <f>'Moving Avg'!G2455</f>
        <v>0</v>
      </c>
      <c r="I2455" s="2">
        <f>'Moving Avg'!H2455</f>
        <v>0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50</v>
      </c>
      <c r="N2455" s="8">
        <f t="shared" si="381"/>
        <v>0</v>
      </c>
      <c r="O2455" s="8">
        <f t="shared" si="382"/>
        <v>0</v>
      </c>
      <c r="P2455" s="8">
        <f t="shared" si="383"/>
        <v>33</v>
      </c>
      <c r="Q2455" s="9">
        <f t="shared" si="384"/>
        <v>22.45</v>
      </c>
      <c r="R2455" s="9">
        <f t="shared" si="385"/>
        <v>18.25</v>
      </c>
      <c r="S2455" s="9">
        <f t="shared" si="386"/>
        <v>22.35</v>
      </c>
      <c r="T2455" s="9">
        <f t="shared" si="387"/>
        <v>20.75</v>
      </c>
      <c r="U2455" s="8">
        <f t="shared" si="388"/>
        <v>21.016666666666669</v>
      </c>
      <c r="V2455" s="8">
        <f t="shared" si="389"/>
        <v>20.950000000000003</v>
      </c>
    </row>
    <row r="2456" spans="1:22" ht="13.5" x14ac:dyDescent="0.25">
      <c r="A2456" s="3">
        <f>RSI!A2456</f>
        <v>0</v>
      </c>
      <c r="B2456" s="2">
        <f>RSI!B2456</f>
        <v>0</v>
      </c>
      <c r="C2456" s="2">
        <f>RSI!I2456</f>
        <v>6.11982603408876</v>
      </c>
      <c r="D2456" s="2">
        <f>MACD!E2456</f>
        <v>-9.006047882384663E-49</v>
      </c>
      <c r="E2456" s="2">
        <f>MACD!F2456</f>
        <v>-1.3244188062330392E-48</v>
      </c>
      <c r="F2456" s="2">
        <f>'Moving Avg'!D2456</f>
        <v>0</v>
      </c>
      <c r="G2456" s="2">
        <f>'Moving Avg'!F2456</f>
        <v>0</v>
      </c>
      <c r="H2456" s="2">
        <f>'Moving Avg'!G2456</f>
        <v>0</v>
      </c>
      <c r="I2456" s="2">
        <f>'Moving Avg'!H2456</f>
        <v>0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50</v>
      </c>
      <c r="N2456" s="8">
        <f t="shared" si="381"/>
        <v>0</v>
      </c>
      <c r="O2456" s="8">
        <f t="shared" si="382"/>
        <v>0</v>
      </c>
      <c r="P2456" s="8">
        <f t="shared" si="383"/>
        <v>33</v>
      </c>
      <c r="Q2456" s="9">
        <f t="shared" si="384"/>
        <v>22.45</v>
      </c>
      <c r="R2456" s="9">
        <f t="shared" si="385"/>
        <v>18.25</v>
      </c>
      <c r="S2456" s="9">
        <f t="shared" si="386"/>
        <v>22.35</v>
      </c>
      <c r="T2456" s="9">
        <f t="shared" si="387"/>
        <v>20.75</v>
      </c>
      <c r="U2456" s="8">
        <f t="shared" si="388"/>
        <v>21.016666666666669</v>
      </c>
      <c r="V2456" s="8">
        <f t="shared" si="389"/>
        <v>20.950000000000003</v>
      </c>
    </row>
    <row r="2457" spans="1:22" ht="13.5" x14ac:dyDescent="0.25">
      <c r="A2457" s="3">
        <f>RSI!A2457</f>
        <v>0</v>
      </c>
      <c r="B2457" s="2">
        <f>RSI!B2457</f>
        <v>0</v>
      </c>
      <c r="C2457" s="2">
        <f>RSI!I2457</f>
        <v>6.11982603408876</v>
      </c>
      <c r="D2457" s="2">
        <f>MACD!E2457</f>
        <v>-8.3389332244302434E-49</v>
      </c>
      <c r="E2457" s="2">
        <f>MACD!F2457</f>
        <v>-1.2263137094750363E-48</v>
      </c>
      <c r="F2457" s="2">
        <f>'Moving Avg'!D2457</f>
        <v>0</v>
      </c>
      <c r="G2457" s="2">
        <f>'Moving Avg'!F2457</f>
        <v>0</v>
      </c>
      <c r="H2457" s="2">
        <f>'Moving Avg'!G2457</f>
        <v>0</v>
      </c>
      <c r="I2457" s="2">
        <f>'Moving Avg'!H2457</f>
        <v>0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50</v>
      </c>
      <c r="N2457" s="8">
        <f t="shared" si="381"/>
        <v>0</v>
      </c>
      <c r="O2457" s="8">
        <f t="shared" si="382"/>
        <v>0</v>
      </c>
      <c r="P2457" s="8">
        <f t="shared" si="383"/>
        <v>33</v>
      </c>
      <c r="Q2457" s="9">
        <f t="shared" si="384"/>
        <v>22.45</v>
      </c>
      <c r="R2457" s="9">
        <f t="shared" si="385"/>
        <v>18.25</v>
      </c>
      <c r="S2457" s="9">
        <f t="shared" si="386"/>
        <v>22.35</v>
      </c>
      <c r="T2457" s="9">
        <f t="shared" si="387"/>
        <v>20.75</v>
      </c>
      <c r="U2457" s="8">
        <f t="shared" si="388"/>
        <v>21.016666666666669</v>
      </c>
      <c r="V2457" s="8">
        <f t="shared" si="389"/>
        <v>20.950000000000003</v>
      </c>
    </row>
    <row r="2458" spans="1:22" ht="13.5" x14ac:dyDescent="0.25">
      <c r="A2458" s="3">
        <f>RSI!A2458</f>
        <v>0</v>
      </c>
      <c r="B2458" s="2">
        <f>RSI!B2458</f>
        <v>0</v>
      </c>
      <c r="C2458" s="2">
        <f>RSI!I2458</f>
        <v>6.1198260340887316</v>
      </c>
      <c r="D2458" s="2">
        <f>MACD!E2458</f>
        <v>-7.7212344670650404E-49</v>
      </c>
      <c r="E2458" s="2">
        <f>MACD!F2458</f>
        <v>-1.13547565692133E-48</v>
      </c>
      <c r="F2458" s="2">
        <f>'Moving Avg'!D2458</f>
        <v>0</v>
      </c>
      <c r="G2458" s="2">
        <f>'Moving Avg'!F2458</f>
        <v>0</v>
      </c>
      <c r="H2458" s="2">
        <f>'Moving Avg'!G2458</f>
        <v>0</v>
      </c>
      <c r="I2458" s="2">
        <f>'Moving Avg'!H2458</f>
        <v>0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50</v>
      </c>
      <c r="N2458" s="8">
        <f t="shared" si="381"/>
        <v>0</v>
      </c>
      <c r="O2458" s="8">
        <f t="shared" si="382"/>
        <v>0</v>
      </c>
      <c r="P2458" s="8">
        <f t="shared" si="383"/>
        <v>33</v>
      </c>
      <c r="Q2458" s="9">
        <f t="shared" si="384"/>
        <v>22.45</v>
      </c>
      <c r="R2458" s="9">
        <f t="shared" si="385"/>
        <v>18.25</v>
      </c>
      <c r="S2458" s="9">
        <f t="shared" si="386"/>
        <v>22.35</v>
      </c>
      <c r="T2458" s="9">
        <f t="shared" si="387"/>
        <v>20.75</v>
      </c>
      <c r="U2458" s="8">
        <f t="shared" si="388"/>
        <v>21.016666666666669</v>
      </c>
      <c r="V2458" s="8">
        <f t="shared" si="389"/>
        <v>20.950000000000003</v>
      </c>
    </row>
    <row r="2459" spans="1:22" ht="13.5" x14ac:dyDescent="0.25">
      <c r="A2459" s="3">
        <f>RSI!A2459</f>
        <v>0</v>
      </c>
      <c r="B2459" s="2">
        <f>RSI!B2459</f>
        <v>0</v>
      </c>
      <c r="C2459" s="2">
        <f>RSI!I2459</f>
        <v>6.1198260340887316</v>
      </c>
      <c r="D2459" s="2">
        <f>MACD!E2459</f>
        <v>-7.1492911732083702E-49</v>
      </c>
      <c r="E2459" s="2">
        <f>MACD!F2459</f>
        <v>-1.0513663490012315E-48</v>
      </c>
      <c r="F2459" s="2">
        <f>'Moving Avg'!D2459</f>
        <v>0</v>
      </c>
      <c r="G2459" s="2">
        <f>'Moving Avg'!F2459</f>
        <v>0</v>
      </c>
      <c r="H2459" s="2">
        <f>'Moving Avg'!G2459</f>
        <v>0</v>
      </c>
      <c r="I2459" s="2">
        <f>'Moving Avg'!H2459</f>
        <v>0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50</v>
      </c>
      <c r="N2459" s="8">
        <f t="shared" si="381"/>
        <v>0</v>
      </c>
      <c r="O2459" s="8">
        <f t="shared" si="382"/>
        <v>0</v>
      </c>
      <c r="P2459" s="8">
        <f t="shared" si="383"/>
        <v>33</v>
      </c>
      <c r="Q2459" s="9">
        <f t="shared" si="384"/>
        <v>22.45</v>
      </c>
      <c r="R2459" s="9">
        <f t="shared" si="385"/>
        <v>18.25</v>
      </c>
      <c r="S2459" s="9">
        <f t="shared" si="386"/>
        <v>22.35</v>
      </c>
      <c r="T2459" s="9">
        <f t="shared" si="387"/>
        <v>20.75</v>
      </c>
      <c r="U2459" s="8">
        <f t="shared" si="388"/>
        <v>21.016666666666669</v>
      </c>
      <c r="V2459" s="8">
        <f t="shared" si="389"/>
        <v>20.950000000000003</v>
      </c>
    </row>
    <row r="2460" spans="1:22" ht="13.5" x14ac:dyDescent="0.25">
      <c r="A2460" s="3">
        <f>RSI!A2460</f>
        <v>0</v>
      </c>
      <c r="B2460" s="2">
        <f>RSI!B2460</f>
        <v>0</v>
      </c>
      <c r="C2460" s="2">
        <f>RSI!I2460</f>
        <v>6.11982603408876</v>
      </c>
      <c r="D2460" s="2">
        <f>MACD!E2460</f>
        <v>-6.6197140492670095E-49</v>
      </c>
      <c r="E2460" s="2">
        <f>MACD!F2460</f>
        <v>-9.7348736018632535E-49</v>
      </c>
      <c r="F2460" s="2">
        <f>'Moving Avg'!D2460</f>
        <v>0</v>
      </c>
      <c r="G2460" s="2">
        <f>'Moving Avg'!F2460</f>
        <v>0</v>
      </c>
      <c r="H2460" s="2">
        <f>'Moving Avg'!G2460</f>
        <v>0</v>
      </c>
      <c r="I2460" s="2">
        <f>'Moving Avg'!H2460</f>
        <v>0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50</v>
      </c>
      <c r="N2460" s="8">
        <f t="shared" si="381"/>
        <v>0</v>
      </c>
      <c r="O2460" s="8">
        <f t="shared" si="382"/>
        <v>0</v>
      </c>
      <c r="P2460" s="8">
        <f t="shared" si="383"/>
        <v>33</v>
      </c>
      <c r="Q2460" s="9">
        <f t="shared" si="384"/>
        <v>22.45</v>
      </c>
      <c r="R2460" s="9">
        <f t="shared" si="385"/>
        <v>18.25</v>
      </c>
      <c r="S2460" s="9">
        <f t="shared" si="386"/>
        <v>22.35</v>
      </c>
      <c r="T2460" s="9">
        <f t="shared" si="387"/>
        <v>20.75</v>
      </c>
      <c r="U2460" s="8">
        <f t="shared" si="388"/>
        <v>21.016666666666669</v>
      </c>
      <c r="V2460" s="8">
        <f t="shared" si="389"/>
        <v>20.950000000000003</v>
      </c>
    </row>
    <row r="2461" spans="1:22" ht="13.5" x14ac:dyDescent="0.25">
      <c r="A2461" s="3">
        <f>RSI!A2461</f>
        <v>0</v>
      </c>
      <c r="B2461" s="2">
        <f>RSI!B2461</f>
        <v>0</v>
      </c>
      <c r="C2461" s="2">
        <f>RSI!I2461</f>
        <v>6.11982603408876</v>
      </c>
      <c r="D2461" s="2">
        <f>MACD!E2461</f>
        <v>-6.1293648604324161E-49</v>
      </c>
      <c r="E2461" s="2">
        <f>MACD!F2461</f>
        <v>-9.0137718535770862E-49</v>
      </c>
      <c r="F2461" s="2">
        <f>'Moving Avg'!D2461</f>
        <v>0</v>
      </c>
      <c r="G2461" s="2">
        <f>'Moving Avg'!F2461</f>
        <v>0</v>
      </c>
      <c r="H2461" s="2">
        <f>'Moving Avg'!G2461</f>
        <v>0</v>
      </c>
      <c r="I2461" s="2">
        <f>'Moving Avg'!H2461</f>
        <v>0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50</v>
      </c>
      <c r="N2461" s="8">
        <f t="shared" si="381"/>
        <v>0</v>
      </c>
      <c r="O2461" s="8">
        <f t="shared" si="382"/>
        <v>0</v>
      </c>
      <c r="P2461" s="8">
        <f t="shared" si="383"/>
        <v>33</v>
      </c>
      <c r="Q2461" s="9">
        <f t="shared" si="384"/>
        <v>22.45</v>
      </c>
      <c r="R2461" s="9">
        <f t="shared" si="385"/>
        <v>18.25</v>
      </c>
      <c r="S2461" s="9">
        <f t="shared" si="386"/>
        <v>22.35</v>
      </c>
      <c r="T2461" s="9">
        <f t="shared" si="387"/>
        <v>20.75</v>
      </c>
      <c r="U2461" s="8">
        <f t="shared" si="388"/>
        <v>21.016666666666669</v>
      </c>
      <c r="V2461" s="8">
        <f t="shared" si="389"/>
        <v>20.950000000000003</v>
      </c>
    </row>
    <row r="2462" spans="1:22" ht="13.5" x14ac:dyDescent="0.25">
      <c r="A2462" s="3">
        <f>RSI!A2462</f>
        <v>0</v>
      </c>
      <c r="B2462" s="2">
        <f>RSI!B2462</f>
        <v>0</v>
      </c>
      <c r="C2462" s="2">
        <f>RSI!I2462</f>
        <v>6.11982603408876</v>
      </c>
      <c r="D2462" s="2">
        <f>MACD!E2462</f>
        <v>-5.6753378337337185E-49</v>
      </c>
      <c r="E2462" s="2">
        <f>MACD!F2462</f>
        <v>-8.3460850496084129E-49</v>
      </c>
      <c r="F2462" s="2">
        <f>'Moving Avg'!D2462</f>
        <v>0</v>
      </c>
      <c r="G2462" s="2">
        <f>'Moving Avg'!F2462</f>
        <v>0</v>
      </c>
      <c r="H2462" s="2">
        <f>'Moving Avg'!G2462</f>
        <v>0</v>
      </c>
      <c r="I2462" s="2">
        <f>'Moving Avg'!H2462</f>
        <v>0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50</v>
      </c>
      <c r="N2462" s="8">
        <f t="shared" si="381"/>
        <v>0</v>
      </c>
      <c r="O2462" s="8">
        <f t="shared" si="382"/>
        <v>0</v>
      </c>
      <c r="P2462" s="8">
        <f t="shared" si="383"/>
        <v>33</v>
      </c>
      <c r="Q2462" s="9">
        <f t="shared" si="384"/>
        <v>22.45</v>
      </c>
      <c r="R2462" s="9">
        <f t="shared" si="385"/>
        <v>18.25</v>
      </c>
      <c r="S2462" s="9">
        <f t="shared" si="386"/>
        <v>22.35</v>
      </c>
      <c r="T2462" s="9">
        <f t="shared" si="387"/>
        <v>20.75</v>
      </c>
      <c r="U2462" s="8">
        <f t="shared" si="388"/>
        <v>21.016666666666669</v>
      </c>
      <c r="V2462" s="8">
        <f t="shared" si="389"/>
        <v>20.950000000000003</v>
      </c>
    </row>
    <row r="2463" spans="1:22" ht="13.5" x14ac:dyDescent="0.25">
      <c r="A2463" s="3">
        <f>RSI!A2463</f>
        <v>0</v>
      </c>
      <c r="B2463" s="2">
        <f>RSI!B2463</f>
        <v>0</v>
      </c>
      <c r="C2463" s="2">
        <f>RSI!I2463</f>
        <v>6.11982603408876</v>
      </c>
      <c r="D2463" s="2">
        <f>MACD!E2463</f>
        <v>-5.2549424386423323E-49</v>
      </c>
      <c r="E2463" s="2">
        <f>MACD!F2463</f>
        <v>-7.7278565274151977E-49</v>
      </c>
      <c r="F2463" s="2">
        <f>'Moving Avg'!D2463</f>
        <v>0</v>
      </c>
      <c r="G2463" s="2">
        <f>'Moving Avg'!F2463</f>
        <v>0</v>
      </c>
      <c r="H2463" s="2">
        <f>'Moving Avg'!G2463</f>
        <v>0</v>
      </c>
      <c r="I2463" s="2">
        <f>'Moving Avg'!H2463</f>
        <v>0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50</v>
      </c>
      <c r="N2463" s="8">
        <f t="shared" si="381"/>
        <v>0</v>
      </c>
      <c r="O2463" s="8">
        <f t="shared" si="382"/>
        <v>0</v>
      </c>
      <c r="P2463" s="8">
        <f t="shared" si="383"/>
        <v>33</v>
      </c>
      <c r="Q2463" s="9">
        <f t="shared" si="384"/>
        <v>22.45</v>
      </c>
      <c r="R2463" s="9">
        <f t="shared" si="385"/>
        <v>18.25</v>
      </c>
      <c r="S2463" s="9">
        <f t="shared" si="386"/>
        <v>22.35</v>
      </c>
      <c r="T2463" s="9">
        <f t="shared" si="387"/>
        <v>20.75</v>
      </c>
      <c r="U2463" s="8">
        <f t="shared" si="388"/>
        <v>21.016666666666669</v>
      </c>
      <c r="V2463" s="8">
        <f t="shared" si="389"/>
        <v>20.950000000000003</v>
      </c>
    </row>
    <row r="2464" spans="1:22" ht="13.5" x14ac:dyDescent="0.25">
      <c r="A2464" s="3">
        <f>RSI!A2464</f>
        <v>0</v>
      </c>
      <c r="B2464" s="2">
        <f>RSI!B2464</f>
        <v>0</v>
      </c>
      <c r="C2464" s="2">
        <f>RSI!I2464</f>
        <v>6.1198260340887316</v>
      </c>
      <c r="D2464" s="2">
        <f>MACD!E2464</f>
        <v>-4.8656874431873447E-49</v>
      </c>
      <c r="E2464" s="2">
        <f>MACD!F2464</f>
        <v>-7.1554227105696265E-49</v>
      </c>
      <c r="F2464" s="2">
        <f>'Moving Avg'!D2464</f>
        <v>0</v>
      </c>
      <c r="G2464" s="2">
        <f>'Moving Avg'!F2464</f>
        <v>0</v>
      </c>
      <c r="H2464" s="2">
        <f>'Moving Avg'!G2464</f>
        <v>0</v>
      </c>
      <c r="I2464" s="2">
        <f>'Moving Avg'!H2464</f>
        <v>0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50</v>
      </c>
      <c r="N2464" s="8">
        <f t="shared" si="381"/>
        <v>0</v>
      </c>
      <c r="O2464" s="8">
        <f t="shared" si="382"/>
        <v>0</v>
      </c>
      <c r="P2464" s="8">
        <f t="shared" si="383"/>
        <v>33</v>
      </c>
      <c r="Q2464" s="9">
        <f t="shared" si="384"/>
        <v>22.45</v>
      </c>
      <c r="R2464" s="9">
        <f t="shared" si="385"/>
        <v>18.25</v>
      </c>
      <c r="S2464" s="9">
        <f t="shared" si="386"/>
        <v>22.35</v>
      </c>
      <c r="T2464" s="9">
        <f t="shared" si="387"/>
        <v>20.75</v>
      </c>
      <c r="U2464" s="8">
        <f t="shared" si="388"/>
        <v>21.016666666666669</v>
      </c>
      <c r="V2464" s="8">
        <f t="shared" si="389"/>
        <v>20.950000000000003</v>
      </c>
    </row>
    <row r="2465" spans="1:22" ht="13.5" x14ac:dyDescent="0.25">
      <c r="A2465" s="3">
        <f>RSI!A2465</f>
        <v>0</v>
      </c>
      <c r="B2465" s="2">
        <f>RSI!B2465</f>
        <v>0</v>
      </c>
      <c r="C2465" s="2">
        <f>RSI!I2465</f>
        <v>6.1198260340887316</v>
      </c>
      <c r="D2465" s="2">
        <f>MACD!E2465</f>
        <v>-4.5052661510993935E-49</v>
      </c>
      <c r="E2465" s="2">
        <f>MACD!F2465</f>
        <v>-6.6253913986755807E-49</v>
      </c>
      <c r="F2465" s="2">
        <f>'Moving Avg'!D2465</f>
        <v>0</v>
      </c>
      <c r="G2465" s="2">
        <f>'Moving Avg'!F2465</f>
        <v>0</v>
      </c>
      <c r="H2465" s="2">
        <f>'Moving Avg'!G2465</f>
        <v>0</v>
      </c>
      <c r="I2465" s="2">
        <f>'Moving Avg'!H2465</f>
        <v>0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50</v>
      </c>
      <c r="N2465" s="8">
        <f t="shared" si="381"/>
        <v>0</v>
      </c>
      <c r="O2465" s="8">
        <f t="shared" si="382"/>
        <v>0</v>
      </c>
      <c r="P2465" s="8">
        <f t="shared" si="383"/>
        <v>33</v>
      </c>
      <c r="Q2465" s="9">
        <f t="shared" si="384"/>
        <v>22.45</v>
      </c>
      <c r="R2465" s="9">
        <f t="shared" si="385"/>
        <v>18.25</v>
      </c>
      <c r="S2465" s="9">
        <f t="shared" si="386"/>
        <v>22.35</v>
      </c>
      <c r="T2465" s="9">
        <f t="shared" si="387"/>
        <v>20.75</v>
      </c>
      <c r="U2465" s="8">
        <f t="shared" si="388"/>
        <v>21.016666666666669</v>
      </c>
      <c r="V2465" s="8">
        <f t="shared" si="389"/>
        <v>20.950000000000003</v>
      </c>
    </row>
    <row r="2466" spans="1:22" ht="13.5" x14ac:dyDescent="0.25">
      <c r="A2466" s="3">
        <f>RSI!A2466</f>
        <v>0</v>
      </c>
      <c r="B2466" s="2">
        <f>RSI!B2466</f>
        <v>0</v>
      </c>
      <c r="C2466" s="2">
        <f>RSI!I2466</f>
        <v>6.1198260340887316</v>
      </c>
      <c r="D2466" s="2">
        <f>MACD!E2466</f>
        <v>-4.1715427324994383E-49</v>
      </c>
      <c r="E2466" s="2">
        <f>MACD!F2466</f>
        <v>-6.134621665440352E-49</v>
      </c>
      <c r="F2466" s="2">
        <f>'Moving Avg'!D2466</f>
        <v>0</v>
      </c>
      <c r="G2466" s="2">
        <f>'Moving Avg'!F2466</f>
        <v>0</v>
      </c>
      <c r="H2466" s="2">
        <f>'Moving Avg'!G2466</f>
        <v>0</v>
      </c>
      <c r="I2466" s="2">
        <f>'Moving Avg'!H2466</f>
        <v>0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50</v>
      </c>
      <c r="N2466" s="8">
        <f t="shared" si="381"/>
        <v>0</v>
      </c>
      <c r="O2466" s="8">
        <f t="shared" si="382"/>
        <v>0</v>
      </c>
      <c r="P2466" s="8">
        <f t="shared" si="383"/>
        <v>33</v>
      </c>
      <c r="Q2466" s="9">
        <f t="shared" si="384"/>
        <v>22.45</v>
      </c>
      <c r="R2466" s="9">
        <f t="shared" si="385"/>
        <v>18.25</v>
      </c>
      <c r="S2466" s="9">
        <f t="shared" si="386"/>
        <v>22.35</v>
      </c>
      <c r="T2466" s="9">
        <f t="shared" si="387"/>
        <v>20.75</v>
      </c>
      <c r="U2466" s="8">
        <f t="shared" si="388"/>
        <v>21.016666666666669</v>
      </c>
      <c r="V2466" s="8">
        <f t="shared" si="389"/>
        <v>20.950000000000003</v>
      </c>
    </row>
    <row r="2467" spans="1:22" ht="13.5" x14ac:dyDescent="0.25">
      <c r="A2467" s="3">
        <f>RSI!A2467</f>
        <v>0</v>
      </c>
      <c r="B2467" s="2">
        <f>RSI!B2467</f>
        <v>0</v>
      </c>
      <c r="C2467" s="2">
        <f>RSI!I2467</f>
        <v>6.1198260340887316</v>
      </c>
      <c r="D2467" s="2">
        <f>MACD!E2467</f>
        <v>-3.8625395671291099E-49</v>
      </c>
      <c r="E2467" s="2">
        <f>MACD!F2467</f>
        <v>-5.6802052457781039E-49</v>
      </c>
      <c r="F2467" s="2">
        <f>'Moving Avg'!D2467</f>
        <v>0</v>
      </c>
      <c r="G2467" s="2">
        <f>'Moving Avg'!F2467</f>
        <v>0</v>
      </c>
      <c r="H2467" s="2">
        <f>'Moving Avg'!G2467</f>
        <v>0</v>
      </c>
      <c r="I2467" s="2">
        <f>'Moving Avg'!H2467</f>
        <v>0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50</v>
      </c>
      <c r="N2467" s="8">
        <f t="shared" si="381"/>
        <v>0</v>
      </c>
      <c r="O2467" s="8">
        <f t="shared" si="382"/>
        <v>0</v>
      </c>
      <c r="P2467" s="8">
        <f t="shared" si="383"/>
        <v>33</v>
      </c>
      <c r="Q2467" s="9">
        <f t="shared" si="384"/>
        <v>22.45</v>
      </c>
      <c r="R2467" s="9">
        <f t="shared" si="385"/>
        <v>18.25</v>
      </c>
      <c r="S2467" s="9">
        <f t="shared" si="386"/>
        <v>22.35</v>
      </c>
      <c r="T2467" s="9">
        <f t="shared" si="387"/>
        <v>20.75</v>
      </c>
      <c r="U2467" s="8">
        <f t="shared" si="388"/>
        <v>21.016666666666669</v>
      </c>
      <c r="V2467" s="8">
        <f t="shared" si="389"/>
        <v>20.950000000000003</v>
      </c>
    </row>
    <row r="2468" spans="1:22" ht="13.5" x14ac:dyDescent="0.25">
      <c r="A2468" s="3">
        <f>RSI!A2468</f>
        <v>0</v>
      </c>
      <c r="B2468" s="2">
        <f>RSI!B2468</f>
        <v>0</v>
      </c>
      <c r="C2468" s="2">
        <f>RSI!I2468</f>
        <v>6.1198260340887316</v>
      </c>
      <c r="D2468" s="2">
        <f>MACD!E2468</f>
        <v>-3.5764255251195465E-49</v>
      </c>
      <c r="E2468" s="2">
        <f>MACD!F2468</f>
        <v>-5.2594493016463927E-49</v>
      </c>
      <c r="F2468" s="2">
        <f>'Moving Avg'!D2468</f>
        <v>0</v>
      </c>
      <c r="G2468" s="2">
        <f>'Moving Avg'!F2468</f>
        <v>0</v>
      </c>
      <c r="H2468" s="2">
        <f>'Moving Avg'!G2468</f>
        <v>0</v>
      </c>
      <c r="I2468" s="2">
        <f>'Moving Avg'!H2468</f>
        <v>0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50</v>
      </c>
      <c r="N2468" s="8">
        <f t="shared" si="381"/>
        <v>0</v>
      </c>
      <c r="O2468" s="8">
        <f t="shared" si="382"/>
        <v>0</v>
      </c>
      <c r="P2468" s="8">
        <f t="shared" si="383"/>
        <v>33</v>
      </c>
      <c r="Q2468" s="9">
        <f t="shared" si="384"/>
        <v>22.45</v>
      </c>
      <c r="R2468" s="9">
        <f t="shared" si="385"/>
        <v>18.25</v>
      </c>
      <c r="S2468" s="9">
        <f t="shared" si="386"/>
        <v>22.35</v>
      </c>
      <c r="T2468" s="9">
        <f t="shared" si="387"/>
        <v>20.75</v>
      </c>
      <c r="U2468" s="8">
        <f t="shared" si="388"/>
        <v>21.016666666666669</v>
      </c>
      <c r="V2468" s="8">
        <f t="shared" si="389"/>
        <v>20.950000000000003</v>
      </c>
    </row>
    <row r="2469" spans="1:22" ht="13.5" x14ac:dyDescent="0.25">
      <c r="A2469" s="3">
        <f>RSI!A2469</f>
        <v>0</v>
      </c>
      <c r="B2469" s="2">
        <f>RSI!B2469</f>
        <v>0</v>
      </c>
      <c r="C2469" s="2">
        <f>RSI!I2469</f>
        <v>6.1198260340887316</v>
      </c>
      <c r="D2469" s="2">
        <f>MACD!E2469</f>
        <v>-3.3115051158514322E-49</v>
      </c>
      <c r="E2469" s="2">
        <f>MACD!F2469</f>
        <v>-4.8698604644874011E-49</v>
      </c>
      <c r="F2469" s="2">
        <f>'Moving Avg'!D2469</f>
        <v>0</v>
      </c>
      <c r="G2469" s="2">
        <f>'Moving Avg'!F2469</f>
        <v>0</v>
      </c>
      <c r="H2469" s="2">
        <f>'Moving Avg'!G2469</f>
        <v>0</v>
      </c>
      <c r="I2469" s="2">
        <f>'Moving Avg'!H2469</f>
        <v>0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50</v>
      </c>
      <c r="N2469" s="8">
        <f t="shared" si="381"/>
        <v>0</v>
      </c>
      <c r="O2469" s="8">
        <f t="shared" si="382"/>
        <v>0</v>
      </c>
      <c r="P2469" s="8">
        <f t="shared" si="383"/>
        <v>33</v>
      </c>
      <c r="Q2469" s="9">
        <f t="shared" si="384"/>
        <v>22.45</v>
      </c>
      <c r="R2469" s="9">
        <f t="shared" si="385"/>
        <v>18.25</v>
      </c>
      <c r="S2469" s="9">
        <f t="shared" si="386"/>
        <v>22.35</v>
      </c>
      <c r="T2469" s="9">
        <f t="shared" si="387"/>
        <v>20.75</v>
      </c>
      <c r="U2469" s="8">
        <f t="shared" si="388"/>
        <v>21.016666666666669</v>
      </c>
      <c r="V2469" s="8">
        <f t="shared" si="389"/>
        <v>20.950000000000003</v>
      </c>
    </row>
    <row r="2470" spans="1:22" ht="13.5" x14ac:dyDescent="0.25">
      <c r="A2470" s="3">
        <f>RSI!A2470</f>
        <v>0</v>
      </c>
      <c r="B2470" s="2">
        <f>RSI!B2470</f>
        <v>0</v>
      </c>
      <c r="C2470" s="2">
        <f>RSI!I2470</f>
        <v>6.1198260340887316</v>
      </c>
      <c r="D2470" s="2">
        <f>MACD!E2470</f>
        <v>-3.0662084406031778E-49</v>
      </c>
      <c r="E2470" s="2">
        <f>MACD!F2470</f>
        <v>-4.5091300597105564E-49</v>
      </c>
      <c r="F2470" s="2">
        <f>'Moving Avg'!D2470</f>
        <v>0</v>
      </c>
      <c r="G2470" s="2">
        <f>'Moving Avg'!F2470</f>
        <v>0</v>
      </c>
      <c r="H2470" s="2">
        <f>'Moving Avg'!G2470</f>
        <v>0</v>
      </c>
      <c r="I2470" s="2">
        <f>'Moving Avg'!H2470</f>
        <v>0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50</v>
      </c>
      <c r="N2470" s="8">
        <f t="shared" si="381"/>
        <v>0</v>
      </c>
      <c r="O2470" s="8">
        <f t="shared" si="382"/>
        <v>0</v>
      </c>
      <c r="P2470" s="8">
        <f t="shared" si="383"/>
        <v>33</v>
      </c>
      <c r="Q2470" s="9">
        <f t="shared" si="384"/>
        <v>22.45</v>
      </c>
      <c r="R2470" s="9">
        <f t="shared" si="385"/>
        <v>18.25</v>
      </c>
      <c r="S2470" s="9">
        <f t="shared" si="386"/>
        <v>22.35</v>
      </c>
      <c r="T2470" s="9">
        <f t="shared" si="387"/>
        <v>20.75</v>
      </c>
      <c r="U2470" s="8">
        <f t="shared" si="388"/>
        <v>21.016666666666669</v>
      </c>
      <c r="V2470" s="8">
        <f t="shared" si="389"/>
        <v>20.950000000000003</v>
      </c>
    </row>
    <row r="2471" spans="1:22" ht="13.5" x14ac:dyDescent="0.25">
      <c r="A2471" s="3">
        <f>RSI!A2471</f>
        <v>0</v>
      </c>
      <c r="B2471" s="2">
        <f>RSI!B2471</f>
        <v>0</v>
      </c>
      <c r="C2471" s="2">
        <f>RSI!I2471</f>
        <v>6.1198260340887316</v>
      </c>
      <c r="D2471" s="2">
        <f>MACD!E2471</f>
        <v>-2.8390818894473869E-49</v>
      </c>
      <c r="E2471" s="2">
        <f>MACD!F2471</f>
        <v>-4.1751204256579224E-49</v>
      </c>
      <c r="F2471" s="2">
        <f>'Moving Avg'!D2471</f>
        <v>0</v>
      </c>
      <c r="G2471" s="2">
        <f>'Moving Avg'!F2471</f>
        <v>0</v>
      </c>
      <c r="H2471" s="2">
        <f>'Moving Avg'!G2471</f>
        <v>0</v>
      </c>
      <c r="I2471" s="2">
        <f>'Moving Avg'!H2471</f>
        <v>0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50</v>
      </c>
      <c r="N2471" s="8">
        <f t="shared" si="381"/>
        <v>0</v>
      </c>
      <c r="O2471" s="8">
        <f t="shared" si="382"/>
        <v>0</v>
      </c>
      <c r="P2471" s="8">
        <f t="shared" si="383"/>
        <v>33</v>
      </c>
      <c r="Q2471" s="9">
        <f t="shared" si="384"/>
        <v>22.45</v>
      </c>
      <c r="R2471" s="9">
        <f t="shared" si="385"/>
        <v>18.25</v>
      </c>
      <c r="S2471" s="9">
        <f t="shared" si="386"/>
        <v>22.35</v>
      </c>
      <c r="T2471" s="9">
        <f t="shared" si="387"/>
        <v>20.75</v>
      </c>
      <c r="U2471" s="8">
        <f t="shared" si="388"/>
        <v>21.016666666666669</v>
      </c>
      <c r="V2471" s="8">
        <f t="shared" si="389"/>
        <v>20.950000000000003</v>
      </c>
    </row>
    <row r="2472" spans="1:22" ht="13.5" x14ac:dyDescent="0.25">
      <c r="A2472" s="3">
        <f>RSI!A2472</f>
        <v>0</v>
      </c>
      <c r="B2472" s="2">
        <f>RSI!B2472</f>
        <v>0</v>
      </c>
      <c r="C2472" s="2">
        <f>RSI!I2472</f>
        <v>6.11982603408876</v>
      </c>
      <c r="D2472" s="2">
        <f>MACD!E2472</f>
        <v>-2.6287795272660988E-49</v>
      </c>
      <c r="E2472" s="2">
        <f>MACD!F2472</f>
        <v>-3.8658522459795579E-49</v>
      </c>
      <c r="F2472" s="2">
        <f>'Moving Avg'!D2472</f>
        <v>0</v>
      </c>
      <c r="G2472" s="2">
        <f>'Moving Avg'!F2472</f>
        <v>0</v>
      </c>
      <c r="H2472" s="2">
        <f>'Moving Avg'!G2472</f>
        <v>0</v>
      </c>
      <c r="I2472" s="2">
        <f>'Moving Avg'!H2472</f>
        <v>0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50</v>
      </c>
      <c r="N2472" s="8">
        <f t="shared" si="381"/>
        <v>0</v>
      </c>
      <c r="O2472" s="8">
        <f t="shared" si="382"/>
        <v>0</v>
      </c>
      <c r="P2472" s="8">
        <f t="shared" si="383"/>
        <v>33</v>
      </c>
      <c r="Q2472" s="9">
        <f t="shared" si="384"/>
        <v>22.45</v>
      </c>
      <c r="R2472" s="9">
        <f t="shared" si="385"/>
        <v>18.25</v>
      </c>
      <c r="S2472" s="9">
        <f t="shared" si="386"/>
        <v>22.35</v>
      </c>
      <c r="T2472" s="9">
        <f t="shared" si="387"/>
        <v>20.75</v>
      </c>
      <c r="U2472" s="8">
        <f t="shared" si="388"/>
        <v>21.016666666666669</v>
      </c>
      <c r="V2472" s="8">
        <f t="shared" si="389"/>
        <v>20.950000000000003</v>
      </c>
    </row>
    <row r="2473" spans="1:22" ht="13.5" x14ac:dyDescent="0.25">
      <c r="A2473" s="3">
        <f>RSI!A2473</f>
        <v>0</v>
      </c>
      <c r="B2473" s="2">
        <f>RSI!B2473</f>
        <v>0</v>
      </c>
      <c r="C2473" s="2">
        <f>RSI!I2473</f>
        <v>6.11982603408876</v>
      </c>
      <c r="D2473" s="2">
        <f>MACD!E2473</f>
        <v>-2.4340551178389804E-49</v>
      </c>
      <c r="E2473" s="2">
        <f>MACD!F2473</f>
        <v>-3.5794928203514428E-49</v>
      </c>
      <c r="F2473" s="2">
        <f>'Moving Avg'!D2473</f>
        <v>0</v>
      </c>
      <c r="G2473" s="2">
        <f>'Moving Avg'!F2473</f>
        <v>0</v>
      </c>
      <c r="H2473" s="2">
        <f>'Moving Avg'!G2473</f>
        <v>0</v>
      </c>
      <c r="I2473" s="2">
        <f>'Moving Avg'!H2473</f>
        <v>0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50</v>
      </c>
      <c r="N2473" s="8">
        <f t="shared" si="381"/>
        <v>0</v>
      </c>
      <c r="O2473" s="8">
        <f t="shared" si="382"/>
        <v>0</v>
      </c>
      <c r="P2473" s="8">
        <f t="shared" si="383"/>
        <v>33</v>
      </c>
      <c r="Q2473" s="9">
        <f t="shared" si="384"/>
        <v>22.45</v>
      </c>
      <c r="R2473" s="9">
        <f t="shared" si="385"/>
        <v>18.25</v>
      </c>
      <c r="S2473" s="9">
        <f t="shared" si="386"/>
        <v>22.35</v>
      </c>
      <c r="T2473" s="9">
        <f t="shared" si="387"/>
        <v>20.75</v>
      </c>
      <c r="U2473" s="8">
        <f t="shared" si="388"/>
        <v>21.016666666666669</v>
      </c>
      <c r="V2473" s="8">
        <f t="shared" si="389"/>
        <v>20.950000000000003</v>
      </c>
    </row>
    <row r="2474" spans="1:22" ht="13.5" x14ac:dyDescent="0.25">
      <c r="A2474" s="3">
        <f>RSI!A2474</f>
        <v>0</v>
      </c>
      <c r="B2474" s="2">
        <f>RSI!B2474</f>
        <v>0</v>
      </c>
      <c r="C2474" s="2">
        <f>RSI!I2474</f>
        <v>6.11982603408876</v>
      </c>
      <c r="D2474" s="2">
        <f>MACD!E2474</f>
        <v>-2.2537547387397966E-49</v>
      </c>
      <c r="E2474" s="2">
        <f>MACD!F2474</f>
        <v>-3.3143452040291139E-49</v>
      </c>
      <c r="F2474" s="2">
        <f>'Moving Avg'!D2474</f>
        <v>0</v>
      </c>
      <c r="G2474" s="2">
        <f>'Moving Avg'!F2474</f>
        <v>0</v>
      </c>
      <c r="H2474" s="2">
        <f>'Moving Avg'!G2474</f>
        <v>0</v>
      </c>
      <c r="I2474" s="2">
        <f>'Moving Avg'!H2474</f>
        <v>0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50</v>
      </c>
      <c r="N2474" s="8">
        <f t="shared" si="381"/>
        <v>0</v>
      </c>
      <c r="O2474" s="8">
        <f t="shared" si="382"/>
        <v>0</v>
      </c>
      <c r="P2474" s="8">
        <f t="shared" si="383"/>
        <v>33</v>
      </c>
      <c r="Q2474" s="9">
        <f t="shared" si="384"/>
        <v>22.45</v>
      </c>
      <c r="R2474" s="9">
        <f t="shared" si="385"/>
        <v>18.25</v>
      </c>
      <c r="S2474" s="9">
        <f t="shared" si="386"/>
        <v>22.35</v>
      </c>
      <c r="T2474" s="9">
        <f t="shared" si="387"/>
        <v>20.75</v>
      </c>
      <c r="U2474" s="8">
        <f t="shared" si="388"/>
        <v>21.016666666666669</v>
      </c>
      <c r="V2474" s="8">
        <f t="shared" si="389"/>
        <v>20.950000000000003</v>
      </c>
    </row>
    <row r="2475" spans="1:22" ht="13.5" x14ac:dyDescent="0.25">
      <c r="A2475" s="3">
        <f>RSI!A2475</f>
        <v>0</v>
      </c>
      <c r="B2475" s="2">
        <f>RSI!B2475</f>
        <v>0</v>
      </c>
      <c r="C2475" s="2">
        <f>RSI!I2475</f>
        <v>6.11982603408876</v>
      </c>
      <c r="D2475" s="2">
        <f>MACD!E2475</f>
        <v>-2.0868099432775893E-49</v>
      </c>
      <c r="E2475" s="2">
        <f>MACD!F2475</f>
        <v>-3.0688381518788093E-49</v>
      </c>
      <c r="F2475" s="2">
        <f>'Moving Avg'!D2475</f>
        <v>0</v>
      </c>
      <c r="G2475" s="2">
        <f>'Moving Avg'!F2475</f>
        <v>0</v>
      </c>
      <c r="H2475" s="2">
        <f>'Moving Avg'!G2475</f>
        <v>0</v>
      </c>
      <c r="I2475" s="2">
        <f>'Moving Avg'!H2475</f>
        <v>0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50</v>
      </c>
      <c r="N2475" s="8">
        <f t="shared" si="381"/>
        <v>0</v>
      </c>
      <c r="O2475" s="8">
        <f t="shared" si="382"/>
        <v>0</v>
      </c>
      <c r="P2475" s="8">
        <f t="shared" si="383"/>
        <v>33</v>
      </c>
      <c r="Q2475" s="9">
        <f t="shared" si="384"/>
        <v>22.45</v>
      </c>
      <c r="R2475" s="9">
        <f t="shared" si="385"/>
        <v>18.25</v>
      </c>
      <c r="S2475" s="9">
        <f t="shared" si="386"/>
        <v>22.35</v>
      </c>
      <c r="T2475" s="9">
        <f t="shared" si="387"/>
        <v>20.75</v>
      </c>
      <c r="U2475" s="8">
        <f t="shared" si="388"/>
        <v>21.016666666666669</v>
      </c>
      <c r="V2475" s="8">
        <f t="shared" si="389"/>
        <v>20.950000000000003</v>
      </c>
    </row>
    <row r="2476" spans="1:22" ht="13.5" x14ac:dyDescent="0.25">
      <c r="A2476" s="3">
        <f>RSI!A2476</f>
        <v>0</v>
      </c>
      <c r="B2476" s="2">
        <f>RSI!B2476</f>
        <v>0</v>
      </c>
      <c r="C2476" s="2">
        <f>RSI!I2476</f>
        <v>6.11982603408876</v>
      </c>
      <c r="D2476" s="2">
        <f>MACD!E2476</f>
        <v>-1.9322314289607308E-49</v>
      </c>
      <c r="E2476" s="2">
        <f>MACD!F2476</f>
        <v>-2.841516807295194E-49</v>
      </c>
      <c r="F2476" s="2">
        <f>'Moving Avg'!D2476</f>
        <v>0</v>
      </c>
      <c r="G2476" s="2">
        <f>'Moving Avg'!F2476</f>
        <v>0</v>
      </c>
      <c r="H2476" s="2">
        <f>'Moving Avg'!G2476</f>
        <v>0</v>
      </c>
      <c r="I2476" s="2">
        <f>'Moving Avg'!H2476</f>
        <v>0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50</v>
      </c>
      <c r="N2476" s="8">
        <f t="shared" si="381"/>
        <v>0</v>
      </c>
      <c r="O2476" s="8">
        <f t="shared" si="382"/>
        <v>0</v>
      </c>
      <c r="P2476" s="8">
        <f t="shared" si="383"/>
        <v>33</v>
      </c>
      <c r="Q2476" s="9">
        <f t="shared" si="384"/>
        <v>22.45</v>
      </c>
      <c r="R2476" s="9">
        <f t="shared" si="385"/>
        <v>18.25</v>
      </c>
      <c r="S2476" s="9">
        <f t="shared" si="386"/>
        <v>22.35</v>
      </c>
      <c r="T2476" s="9">
        <f t="shared" si="387"/>
        <v>20.75</v>
      </c>
      <c r="U2476" s="8">
        <f t="shared" si="388"/>
        <v>21.016666666666669</v>
      </c>
      <c r="V2476" s="8">
        <f t="shared" si="389"/>
        <v>20.950000000000003</v>
      </c>
    </row>
    <row r="2477" spans="1:22" ht="13.5" x14ac:dyDescent="0.25">
      <c r="A2477" s="3">
        <f>RSI!A2477</f>
        <v>0</v>
      </c>
      <c r="B2477" s="2">
        <f>RSI!B2477</f>
        <v>0</v>
      </c>
      <c r="C2477" s="2">
        <f>RSI!I2477</f>
        <v>6.11982603408876</v>
      </c>
      <c r="D2477" s="2">
        <f>MACD!E2477</f>
        <v>-1.7891031749636397E-49</v>
      </c>
      <c r="E2477" s="2">
        <f>MACD!F2477</f>
        <v>-2.6310340808288835E-49</v>
      </c>
      <c r="F2477" s="2">
        <f>'Moving Avg'!D2477</f>
        <v>0</v>
      </c>
      <c r="G2477" s="2">
        <f>'Moving Avg'!F2477</f>
        <v>0</v>
      </c>
      <c r="H2477" s="2">
        <f>'Moving Avg'!G2477</f>
        <v>0</v>
      </c>
      <c r="I2477" s="2">
        <f>'Moving Avg'!H2477</f>
        <v>0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50</v>
      </c>
      <c r="N2477" s="8">
        <f t="shared" si="381"/>
        <v>0</v>
      </c>
      <c r="O2477" s="8">
        <f t="shared" si="382"/>
        <v>0</v>
      </c>
      <c r="P2477" s="8">
        <f t="shared" si="383"/>
        <v>33</v>
      </c>
      <c r="Q2477" s="9">
        <f t="shared" si="384"/>
        <v>22.45</v>
      </c>
      <c r="R2477" s="9">
        <f t="shared" si="385"/>
        <v>18.25</v>
      </c>
      <c r="S2477" s="9">
        <f t="shared" si="386"/>
        <v>22.35</v>
      </c>
      <c r="T2477" s="9">
        <f t="shared" si="387"/>
        <v>20.75</v>
      </c>
      <c r="U2477" s="8">
        <f t="shared" si="388"/>
        <v>21.016666666666669</v>
      </c>
      <c r="V2477" s="8">
        <f t="shared" si="389"/>
        <v>20.950000000000003</v>
      </c>
    </row>
    <row r="2478" spans="1:22" ht="13.5" x14ac:dyDescent="0.25">
      <c r="A2478" s="3">
        <f>RSI!A2478</f>
        <v>0</v>
      </c>
      <c r="B2478" s="2">
        <f>RSI!B2478</f>
        <v>0</v>
      </c>
      <c r="C2478" s="2">
        <f>RSI!I2478</f>
        <v>6.11982603408876</v>
      </c>
      <c r="D2478" s="2">
        <f>MACD!E2478</f>
        <v>-1.656577013855222E-49</v>
      </c>
      <c r="E2478" s="2">
        <f>MACD!F2478</f>
        <v>-2.4361426674341512E-49</v>
      </c>
      <c r="F2478" s="2">
        <f>'Moving Avg'!D2478</f>
        <v>0</v>
      </c>
      <c r="G2478" s="2">
        <f>'Moving Avg'!F2478</f>
        <v>0</v>
      </c>
      <c r="H2478" s="2">
        <f>'Moving Avg'!G2478</f>
        <v>0</v>
      </c>
      <c r="I2478" s="2">
        <f>'Moving Avg'!H2478</f>
        <v>0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50</v>
      </c>
      <c r="N2478" s="8">
        <f t="shared" si="381"/>
        <v>0</v>
      </c>
      <c r="O2478" s="8">
        <f t="shared" si="382"/>
        <v>0</v>
      </c>
      <c r="P2478" s="8">
        <f t="shared" si="383"/>
        <v>33</v>
      </c>
      <c r="Q2478" s="9">
        <f t="shared" si="384"/>
        <v>22.45</v>
      </c>
      <c r="R2478" s="9">
        <f t="shared" si="385"/>
        <v>18.25</v>
      </c>
      <c r="S2478" s="9">
        <f t="shared" si="386"/>
        <v>22.35</v>
      </c>
      <c r="T2478" s="9">
        <f t="shared" si="387"/>
        <v>20.75</v>
      </c>
      <c r="U2478" s="8">
        <f t="shared" si="388"/>
        <v>21.016666666666669</v>
      </c>
      <c r="V2478" s="8">
        <f t="shared" si="389"/>
        <v>20.950000000000003</v>
      </c>
    </row>
    <row r="2479" spans="1:22" ht="13.5" x14ac:dyDescent="0.25">
      <c r="A2479" s="3">
        <f>RSI!A2479</f>
        <v>0</v>
      </c>
      <c r="B2479" s="2">
        <f>RSI!B2479</f>
        <v>0</v>
      </c>
      <c r="C2479" s="2">
        <f>RSI!I2479</f>
        <v>6.11982603408876</v>
      </c>
      <c r="D2479" s="2">
        <f>MACD!E2479</f>
        <v>-1.5338676054215019E-49</v>
      </c>
      <c r="E2479" s="2">
        <f>MACD!F2479</f>
        <v>-2.2556876550316214E-49</v>
      </c>
      <c r="F2479" s="2">
        <f>'Moving Avg'!D2479</f>
        <v>0</v>
      </c>
      <c r="G2479" s="2">
        <f>'Moving Avg'!F2479</f>
        <v>0</v>
      </c>
      <c r="H2479" s="2">
        <f>'Moving Avg'!G2479</f>
        <v>0</v>
      </c>
      <c r="I2479" s="2">
        <f>'Moving Avg'!H2479</f>
        <v>0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50</v>
      </c>
      <c r="N2479" s="8">
        <f t="shared" si="381"/>
        <v>0</v>
      </c>
      <c r="O2479" s="8">
        <f t="shared" si="382"/>
        <v>0</v>
      </c>
      <c r="P2479" s="8">
        <f t="shared" si="383"/>
        <v>33</v>
      </c>
      <c r="Q2479" s="9">
        <f t="shared" si="384"/>
        <v>22.45</v>
      </c>
      <c r="R2479" s="9">
        <f t="shared" si="385"/>
        <v>18.25</v>
      </c>
      <c r="S2479" s="9">
        <f t="shared" si="386"/>
        <v>22.35</v>
      </c>
      <c r="T2479" s="9">
        <f t="shared" si="387"/>
        <v>20.75</v>
      </c>
      <c r="U2479" s="8">
        <f t="shared" si="388"/>
        <v>21.016666666666669</v>
      </c>
      <c r="V2479" s="8">
        <f t="shared" si="389"/>
        <v>20.950000000000003</v>
      </c>
    </row>
    <row r="2480" spans="1:22" ht="13.5" x14ac:dyDescent="0.25">
      <c r="A2480" s="3">
        <f>RSI!A2480</f>
        <v>0</v>
      </c>
      <c r="B2480" s="2">
        <f>RSI!B2480</f>
        <v>0</v>
      </c>
      <c r="C2480" s="2">
        <f>RSI!I2480</f>
        <v>6.11982603408876</v>
      </c>
      <c r="D2480" s="2">
        <f>MACD!E2480</f>
        <v>-1.4202477827976869E-49</v>
      </c>
      <c r="E2480" s="2">
        <f>MACD!F2480</f>
        <v>-2.0885996805848346E-49</v>
      </c>
      <c r="F2480" s="2">
        <f>'Moving Avg'!D2480</f>
        <v>0</v>
      </c>
      <c r="G2480" s="2">
        <f>'Moving Avg'!F2480</f>
        <v>0</v>
      </c>
      <c r="H2480" s="2">
        <f>'Moving Avg'!G2480</f>
        <v>0</v>
      </c>
      <c r="I2480" s="2">
        <f>'Moving Avg'!H2480</f>
        <v>0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50</v>
      </c>
      <c r="N2480" s="8">
        <f t="shared" si="381"/>
        <v>0</v>
      </c>
      <c r="O2480" s="8">
        <f t="shared" si="382"/>
        <v>0</v>
      </c>
      <c r="P2480" s="8">
        <f t="shared" si="383"/>
        <v>33</v>
      </c>
      <c r="Q2480" s="9">
        <f t="shared" si="384"/>
        <v>22.45</v>
      </c>
      <c r="R2480" s="9">
        <f t="shared" si="385"/>
        <v>18.25</v>
      </c>
      <c r="S2480" s="9">
        <f t="shared" si="386"/>
        <v>22.35</v>
      </c>
      <c r="T2480" s="9">
        <f t="shared" si="387"/>
        <v>20.75</v>
      </c>
      <c r="U2480" s="8">
        <f t="shared" si="388"/>
        <v>21.016666666666669</v>
      </c>
      <c r="V2480" s="8">
        <f t="shared" si="389"/>
        <v>20.950000000000003</v>
      </c>
    </row>
    <row r="2481" spans="1:22" ht="13.5" x14ac:dyDescent="0.25">
      <c r="A2481" s="3">
        <f>RSI!A2481</f>
        <v>0</v>
      </c>
      <c r="B2481" s="2">
        <f>RSI!B2481</f>
        <v>0</v>
      </c>
      <c r="C2481" s="2">
        <f>RSI!I2481</f>
        <v>6.1198260340887316</v>
      </c>
      <c r="D2481" s="2">
        <f>MACD!E2481</f>
        <v>-1.3150442433311916E-49</v>
      </c>
      <c r="E2481" s="2">
        <f>MACD!F2481</f>
        <v>-1.9338885931341063E-49</v>
      </c>
      <c r="F2481" s="2">
        <f>'Moving Avg'!D2481</f>
        <v>0</v>
      </c>
      <c r="G2481" s="2">
        <f>'Moving Avg'!F2481</f>
        <v>0</v>
      </c>
      <c r="H2481" s="2">
        <f>'Moving Avg'!G2481</f>
        <v>0</v>
      </c>
      <c r="I2481" s="2">
        <f>'Moving Avg'!H2481</f>
        <v>0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50</v>
      </c>
      <c r="N2481" s="8">
        <f t="shared" si="381"/>
        <v>0</v>
      </c>
      <c r="O2481" s="8">
        <f t="shared" si="382"/>
        <v>0</v>
      </c>
      <c r="P2481" s="8">
        <f t="shared" si="383"/>
        <v>33</v>
      </c>
      <c r="Q2481" s="9">
        <f t="shared" si="384"/>
        <v>22.45</v>
      </c>
      <c r="R2481" s="9">
        <f t="shared" si="385"/>
        <v>18.25</v>
      </c>
      <c r="S2481" s="9">
        <f t="shared" si="386"/>
        <v>22.35</v>
      </c>
      <c r="T2481" s="9">
        <f t="shared" si="387"/>
        <v>20.75</v>
      </c>
      <c r="U2481" s="8">
        <f t="shared" si="388"/>
        <v>21.016666666666669</v>
      </c>
      <c r="V2481" s="8">
        <f t="shared" si="389"/>
        <v>20.950000000000003</v>
      </c>
    </row>
    <row r="2482" spans="1:22" ht="13.5" x14ac:dyDescent="0.25">
      <c r="A2482" s="3">
        <f>RSI!A2482</f>
        <v>0</v>
      </c>
      <c r="B2482" s="2">
        <f>RSI!B2482</f>
        <v>0</v>
      </c>
      <c r="C2482" s="2">
        <f>RSI!I2482</f>
        <v>6.1198260340887316</v>
      </c>
      <c r="D2482" s="2">
        <f>MACD!E2482</f>
        <v>-1.2176335586399923E-49</v>
      </c>
      <c r="E2482" s="2">
        <f>MACD!F2482</f>
        <v>-1.7906375862352835E-49</v>
      </c>
      <c r="F2482" s="2">
        <f>'Moving Avg'!D2482</f>
        <v>0</v>
      </c>
      <c r="G2482" s="2">
        <f>'Moving Avg'!F2482</f>
        <v>0</v>
      </c>
      <c r="H2482" s="2">
        <f>'Moving Avg'!G2482</f>
        <v>0</v>
      </c>
      <c r="I2482" s="2">
        <f>'Moving Avg'!H2482</f>
        <v>0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50</v>
      </c>
      <c r="N2482" s="8">
        <f t="shared" si="381"/>
        <v>0</v>
      </c>
      <c r="O2482" s="8">
        <f t="shared" si="382"/>
        <v>0</v>
      </c>
      <c r="P2482" s="8">
        <f t="shared" si="383"/>
        <v>33</v>
      </c>
      <c r="Q2482" s="9">
        <f t="shared" si="384"/>
        <v>22.45</v>
      </c>
      <c r="R2482" s="9">
        <f t="shared" si="385"/>
        <v>18.25</v>
      </c>
      <c r="S2482" s="9">
        <f t="shared" si="386"/>
        <v>22.35</v>
      </c>
      <c r="T2482" s="9">
        <f t="shared" si="387"/>
        <v>20.75</v>
      </c>
      <c r="U2482" s="8">
        <f t="shared" si="388"/>
        <v>21.016666666666669</v>
      </c>
      <c r="V2482" s="8">
        <f t="shared" si="389"/>
        <v>20.950000000000003</v>
      </c>
    </row>
    <row r="2483" spans="1:22" ht="13.5" x14ac:dyDescent="0.25">
      <c r="A2483" s="3">
        <f>RSI!A2483</f>
        <v>0</v>
      </c>
      <c r="B2483" s="2">
        <f>RSI!B2483</f>
        <v>0</v>
      </c>
      <c r="C2483" s="2">
        <f>RSI!I2483</f>
        <v>6.1198260340887316</v>
      </c>
      <c r="D2483" s="2">
        <f>MACD!E2483</f>
        <v>-1.1274384802222151E-49</v>
      </c>
      <c r="E2483" s="2">
        <f>MACD!F2483</f>
        <v>-1.6579977650326699E-49</v>
      </c>
      <c r="F2483" s="2">
        <f>'Moving Avg'!D2483</f>
        <v>0</v>
      </c>
      <c r="G2483" s="2">
        <f>'Moving Avg'!F2483</f>
        <v>0</v>
      </c>
      <c r="H2483" s="2">
        <f>'Moving Avg'!G2483</f>
        <v>0</v>
      </c>
      <c r="I2483" s="2">
        <f>'Moving Avg'!H2483</f>
        <v>0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50</v>
      </c>
      <c r="N2483" s="8">
        <f t="shared" si="381"/>
        <v>0</v>
      </c>
      <c r="O2483" s="8">
        <f t="shared" si="382"/>
        <v>0</v>
      </c>
      <c r="P2483" s="8">
        <f t="shared" si="383"/>
        <v>33</v>
      </c>
      <c r="Q2483" s="9">
        <f t="shared" si="384"/>
        <v>22.45</v>
      </c>
      <c r="R2483" s="9">
        <f t="shared" si="385"/>
        <v>18.25</v>
      </c>
      <c r="S2483" s="9">
        <f t="shared" si="386"/>
        <v>22.35</v>
      </c>
      <c r="T2483" s="9">
        <f t="shared" si="387"/>
        <v>20.75</v>
      </c>
      <c r="U2483" s="8">
        <f t="shared" si="388"/>
        <v>21.016666666666669</v>
      </c>
      <c r="V2483" s="8">
        <f t="shared" si="389"/>
        <v>20.950000000000003</v>
      </c>
    </row>
    <row r="2484" spans="1:22" ht="13.5" x14ac:dyDescent="0.25">
      <c r="A2484" s="3">
        <f>RSI!A2484</f>
        <v>0</v>
      </c>
      <c r="B2484" s="2">
        <f>RSI!B2484</f>
        <v>0</v>
      </c>
      <c r="C2484" s="2">
        <f>RSI!I2484</f>
        <v>6.1198260340887316</v>
      </c>
      <c r="D2484" s="2">
        <f>MACD!E2484</f>
        <v>-1.0439245187242733E-49</v>
      </c>
      <c r="E2484" s="2">
        <f>MACD!F2484</f>
        <v>-1.5351831157709908E-49</v>
      </c>
      <c r="F2484" s="2">
        <f>'Moving Avg'!D2484</f>
        <v>0</v>
      </c>
      <c r="G2484" s="2">
        <f>'Moving Avg'!F2484</f>
        <v>0</v>
      </c>
      <c r="H2484" s="2">
        <f>'Moving Avg'!G2484</f>
        <v>0</v>
      </c>
      <c r="I2484" s="2">
        <f>'Moving Avg'!H2484</f>
        <v>0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50</v>
      </c>
      <c r="N2484" s="8">
        <f t="shared" si="381"/>
        <v>0</v>
      </c>
      <c r="O2484" s="8">
        <f t="shared" si="382"/>
        <v>0</v>
      </c>
      <c r="P2484" s="8">
        <f t="shared" si="383"/>
        <v>33</v>
      </c>
      <c r="Q2484" s="9">
        <f t="shared" si="384"/>
        <v>22.45</v>
      </c>
      <c r="R2484" s="9">
        <f t="shared" si="385"/>
        <v>18.25</v>
      </c>
      <c r="S2484" s="9">
        <f t="shared" si="386"/>
        <v>22.35</v>
      </c>
      <c r="T2484" s="9">
        <f t="shared" si="387"/>
        <v>20.75</v>
      </c>
      <c r="U2484" s="8">
        <f t="shared" si="388"/>
        <v>21.016666666666669</v>
      </c>
      <c r="V2484" s="8">
        <f t="shared" si="389"/>
        <v>20.950000000000003</v>
      </c>
    </row>
    <row r="2485" spans="1:22" ht="13.5" x14ac:dyDescent="0.25">
      <c r="A2485" s="3">
        <f>RSI!A2485</f>
        <v>0</v>
      </c>
      <c r="B2485" s="2">
        <f>RSI!B2485</f>
        <v>0</v>
      </c>
      <c r="C2485" s="2">
        <f>RSI!I2485</f>
        <v>6.1198260340887316</v>
      </c>
      <c r="D2485" s="2">
        <f>MACD!E2485</f>
        <v>-9.6659677659654938E-50</v>
      </c>
      <c r="E2485" s="2">
        <f>MACD!F2485</f>
        <v>-1.4214658479361027E-49</v>
      </c>
      <c r="F2485" s="2">
        <f>'Moving Avg'!D2485</f>
        <v>0</v>
      </c>
      <c r="G2485" s="2">
        <f>'Moving Avg'!F2485</f>
        <v>0</v>
      </c>
      <c r="H2485" s="2">
        <f>'Moving Avg'!G2485</f>
        <v>0</v>
      </c>
      <c r="I2485" s="2">
        <f>'Moving Avg'!H2485</f>
        <v>0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  <c r="M2485" s="8">
        <f t="shared" si="380"/>
        <v>50</v>
      </c>
      <c r="N2485" s="8">
        <f t="shared" si="381"/>
        <v>0</v>
      </c>
      <c r="O2485" s="8">
        <f t="shared" si="382"/>
        <v>0</v>
      </c>
      <c r="P2485" s="8">
        <f t="shared" si="383"/>
        <v>33</v>
      </c>
      <c r="Q2485" s="9">
        <f t="shared" si="384"/>
        <v>22.45</v>
      </c>
      <c r="R2485" s="9">
        <f t="shared" si="385"/>
        <v>18.25</v>
      </c>
      <c r="S2485" s="9">
        <f t="shared" si="386"/>
        <v>22.35</v>
      </c>
      <c r="T2485" s="9">
        <f t="shared" si="387"/>
        <v>20.75</v>
      </c>
      <c r="U2485" s="8">
        <f t="shared" si="388"/>
        <v>21.016666666666669</v>
      </c>
      <c r="V2485" s="8">
        <f t="shared" si="389"/>
        <v>20.950000000000003</v>
      </c>
    </row>
    <row r="2486" spans="1:22" ht="13.5" x14ac:dyDescent="0.25">
      <c r="A2486" s="3">
        <f>RSI!A2486</f>
        <v>0</v>
      </c>
      <c r="B2486" s="2">
        <f>RSI!B2486</f>
        <v>0</v>
      </c>
      <c r="C2486" s="2">
        <f>RSI!I2486</f>
        <v>6.1198260340887316</v>
      </c>
      <c r="D2486" s="2">
        <f>MACD!E2486</f>
        <v>-8.9499701536717545E-50</v>
      </c>
      <c r="E2486" s="2">
        <f>MACD!F2486</f>
        <v>-1.3161720814223173E-49</v>
      </c>
      <c r="F2486" s="2">
        <f>'Moving Avg'!D2486</f>
        <v>0</v>
      </c>
      <c r="G2486" s="2">
        <f>'Moving Avg'!F2486</f>
        <v>0</v>
      </c>
      <c r="H2486" s="2">
        <f>'Moving Avg'!G2486</f>
        <v>0</v>
      </c>
      <c r="I2486" s="2">
        <f>'Moving Avg'!H2486</f>
        <v>0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  <c r="M2486" s="8">
        <f t="shared" si="380"/>
        <v>50</v>
      </c>
      <c r="N2486" s="8">
        <f t="shared" si="381"/>
        <v>0</v>
      </c>
      <c r="O2486" s="8">
        <f t="shared" si="382"/>
        <v>0</v>
      </c>
      <c r="P2486" s="8">
        <f t="shared" si="383"/>
        <v>33</v>
      </c>
      <c r="Q2486" s="9">
        <f t="shared" si="384"/>
        <v>22.45</v>
      </c>
      <c r="R2486" s="9">
        <f t="shared" si="385"/>
        <v>18.25</v>
      </c>
      <c r="S2486" s="9">
        <f t="shared" si="386"/>
        <v>22.35</v>
      </c>
      <c r="T2486" s="9">
        <f t="shared" si="387"/>
        <v>20.75</v>
      </c>
      <c r="U2486" s="8">
        <f t="shared" si="388"/>
        <v>21.016666666666669</v>
      </c>
      <c r="V2486" s="8">
        <f t="shared" si="389"/>
        <v>20.950000000000003</v>
      </c>
    </row>
    <row r="2487" spans="1:22" ht="13.5" x14ac:dyDescent="0.25">
      <c r="A2487" s="3">
        <f>RSI!A2487</f>
        <v>0</v>
      </c>
      <c r="B2487" s="2">
        <f>RSI!B2487</f>
        <v>0</v>
      </c>
      <c r="C2487" s="2">
        <f>RSI!I2487</f>
        <v>6.1198260340887316</v>
      </c>
      <c r="D2487" s="2">
        <f>MACD!E2487</f>
        <v>-8.287009401547921E-50</v>
      </c>
      <c r="E2487" s="2">
        <f>MACD!F2487</f>
        <v>-1.2186778531688124E-49</v>
      </c>
      <c r="F2487" s="2">
        <f>'Moving Avg'!D2487</f>
        <v>0</v>
      </c>
      <c r="G2487" s="2">
        <f>'Moving Avg'!F2487</f>
        <v>0</v>
      </c>
      <c r="H2487" s="2">
        <f>'Moving Avg'!G2487</f>
        <v>0</v>
      </c>
      <c r="I2487" s="2">
        <f>'Moving Avg'!H2487</f>
        <v>0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  <c r="M2487" s="8">
        <f t="shared" si="380"/>
        <v>50</v>
      </c>
      <c r="N2487" s="8">
        <f t="shared" si="381"/>
        <v>0</v>
      </c>
      <c r="O2487" s="8">
        <f t="shared" si="382"/>
        <v>0</v>
      </c>
      <c r="P2487" s="8">
        <f t="shared" si="383"/>
        <v>33</v>
      </c>
      <c r="Q2487" s="9">
        <f t="shared" si="384"/>
        <v>22.45</v>
      </c>
      <c r="R2487" s="9">
        <f t="shared" si="385"/>
        <v>18.25</v>
      </c>
      <c r="S2487" s="9">
        <f t="shared" si="386"/>
        <v>22.35</v>
      </c>
      <c r="T2487" s="9">
        <f t="shared" si="387"/>
        <v>20.75</v>
      </c>
      <c r="U2487" s="8">
        <f t="shared" si="388"/>
        <v>21.016666666666669</v>
      </c>
      <c r="V2487" s="8">
        <f t="shared" si="389"/>
        <v>20.950000000000003</v>
      </c>
    </row>
    <row r="2488" spans="1:22" ht="13.5" x14ac:dyDescent="0.25">
      <c r="A2488" s="3">
        <f>RSI!A2488</f>
        <v>0</v>
      </c>
      <c r="B2488" s="2">
        <f>RSI!B2488</f>
        <v>0</v>
      </c>
      <c r="C2488" s="2">
        <f>RSI!I2488</f>
        <v>6.11982603408876</v>
      </c>
      <c r="D2488" s="2">
        <f>MACD!E2488</f>
        <v>-7.6731568532851122E-50</v>
      </c>
      <c r="E2488" s="2">
        <f>MACD!F2488</f>
        <v>-1.1284054196007521E-49</v>
      </c>
      <c r="F2488" s="2">
        <f>'Moving Avg'!D2488</f>
        <v>0</v>
      </c>
      <c r="G2488" s="2">
        <f>'Moving Avg'!F2488</f>
        <v>0</v>
      </c>
      <c r="H2488" s="2">
        <f>'Moving Avg'!G2488</f>
        <v>0</v>
      </c>
      <c r="I2488" s="2">
        <f>'Moving Avg'!H2488</f>
        <v>0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  <c r="M2488" s="8">
        <f t="shared" si="380"/>
        <v>50</v>
      </c>
      <c r="N2488" s="8">
        <f t="shared" si="381"/>
        <v>0</v>
      </c>
      <c r="O2488" s="8">
        <f t="shared" si="382"/>
        <v>0</v>
      </c>
      <c r="P2488" s="8">
        <f t="shared" si="383"/>
        <v>33</v>
      </c>
      <c r="Q2488" s="9">
        <f t="shared" si="384"/>
        <v>22.45</v>
      </c>
      <c r="R2488" s="9">
        <f t="shared" si="385"/>
        <v>18.25</v>
      </c>
      <c r="S2488" s="9">
        <f t="shared" si="386"/>
        <v>22.35</v>
      </c>
      <c r="T2488" s="9">
        <f t="shared" si="387"/>
        <v>20.75</v>
      </c>
      <c r="U2488" s="8">
        <f t="shared" si="388"/>
        <v>21.016666666666669</v>
      </c>
      <c r="V2488" s="8">
        <f t="shared" si="389"/>
        <v>20.950000000000003</v>
      </c>
    </row>
    <row r="2489" spans="1:22" ht="13.5" x14ac:dyDescent="0.25">
      <c r="A2489" s="3">
        <f>RSI!A2489</f>
        <v>0</v>
      </c>
      <c r="B2489" s="2">
        <f>RSI!B2489</f>
        <v>0</v>
      </c>
      <c r="C2489" s="2">
        <f>RSI!I2489</f>
        <v>6.11982603408876</v>
      </c>
      <c r="D2489" s="2">
        <f>MACD!E2489</f>
        <v>-7.1047748641528813E-50</v>
      </c>
      <c r="E2489" s="2">
        <f>MACD!F2489</f>
        <v>-1.0448198329636594E-49</v>
      </c>
      <c r="F2489" s="2">
        <f>'Moving Avg'!D2489</f>
        <v>0</v>
      </c>
      <c r="G2489" s="2">
        <f>'Moving Avg'!F2489</f>
        <v>0</v>
      </c>
      <c r="H2489" s="2">
        <f>'Moving Avg'!G2489</f>
        <v>0</v>
      </c>
      <c r="I2489" s="2">
        <f>'Moving Avg'!H2489</f>
        <v>0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  <c r="M2489" s="8">
        <f t="shared" si="380"/>
        <v>50</v>
      </c>
      <c r="N2489" s="8">
        <f t="shared" si="381"/>
        <v>0</v>
      </c>
      <c r="O2489" s="8">
        <f t="shared" si="382"/>
        <v>0</v>
      </c>
      <c r="P2489" s="8">
        <f t="shared" si="383"/>
        <v>33</v>
      </c>
      <c r="Q2489" s="9">
        <f t="shared" si="384"/>
        <v>22.45</v>
      </c>
      <c r="R2489" s="9">
        <f t="shared" si="385"/>
        <v>18.25</v>
      </c>
      <c r="S2489" s="9">
        <f t="shared" si="386"/>
        <v>22.35</v>
      </c>
      <c r="T2489" s="9">
        <f t="shared" si="387"/>
        <v>20.75</v>
      </c>
      <c r="U2489" s="8">
        <f t="shared" si="388"/>
        <v>21.016666666666669</v>
      </c>
      <c r="V2489" s="8">
        <f t="shared" si="389"/>
        <v>20.950000000000003</v>
      </c>
    </row>
    <row r="2490" spans="1:22" ht="13.5" x14ac:dyDescent="0.25">
      <c r="A2490" s="3">
        <f>RSI!A2490</f>
        <v>0</v>
      </c>
      <c r="B2490" s="2">
        <f>RSI!B2490</f>
        <v>0</v>
      </c>
      <c r="C2490" s="2">
        <f>RSI!I2490</f>
        <v>6.11982603408876</v>
      </c>
      <c r="D2490" s="2">
        <f>MACD!E2490</f>
        <v>-6.5784952445860011E-50</v>
      </c>
      <c r="E2490" s="2">
        <f>MACD!F2490</f>
        <v>-9.6742577126264766E-50</v>
      </c>
      <c r="F2490" s="2">
        <f>'Moving Avg'!D2490</f>
        <v>0</v>
      </c>
      <c r="G2490" s="2">
        <f>'Moving Avg'!F2490</f>
        <v>0</v>
      </c>
      <c r="H2490" s="2">
        <f>'Moving Avg'!G2490</f>
        <v>0</v>
      </c>
      <c r="I2490" s="2">
        <f>'Moving Avg'!H2490</f>
        <v>0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  <c r="M2490" s="8">
        <f t="shared" si="380"/>
        <v>50</v>
      </c>
      <c r="N2490" s="8">
        <f t="shared" si="381"/>
        <v>0</v>
      </c>
      <c r="O2490" s="8">
        <f t="shared" si="382"/>
        <v>0</v>
      </c>
      <c r="P2490" s="8">
        <f t="shared" si="383"/>
        <v>33</v>
      </c>
      <c r="Q2490" s="9">
        <f t="shared" si="384"/>
        <v>22.45</v>
      </c>
      <c r="R2490" s="9">
        <f t="shared" si="385"/>
        <v>18.25</v>
      </c>
      <c r="S2490" s="9">
        <f t="shared" si="386"/>
        <v>22.35</v>
      </c>
      <c r="T2490" s="9">
        <f t="shared" si="387"/>
        <v>20.75</v>
      </c>
      <c r="U2490" s="8">
        <f t="shared" si="388"/>
        <v>21.016666666666669</v>
      </c>
      <c r="V2490" s="8">
        <f t="shared" si="389"/>
        <v>20.950000000000003</v>
      </c>
    </row>
    <row r="2491" spans="1:22" ht="13.5" x14ac:dyDescent="0.25">
      <c r="A2491" s="3">
        <f>RSI!A2491</f>
        <v>0</v>
      </c>
      <c r="B2491" s="2">
        <f>RSI!B2491</f>
        <v>0</v>
      </c>
      <c r="C2491" s="2">
        <f>RSI!I2491</f>
        <v>6.11982603408876</v>
      </c>
      <c r="D2491" s="2">
        <f>MACD!E2491</f>
        <v>-6.0911993005425941E-50</v>
      </c>
      <c r="E2491" s="2">
        <f>MACD!F2491</f>
        <v>-8.9576460302097005E-50</v>
      </c>
      <c r="F2491" s="2">
        <f>'Moving Avg'!D2491</f>
        <v>0</v>
      </c>
      <c r="G2491" s="2">
        <f>'Moving Avg'!F2491</f>
        <v>0</v>
      </c>
      <c r="H2491" s="2">
        <f>'Moving Avg'!G2491</f>
        <v>0</v>
      </c>
      <c r="I2491" s="2">
        <f>'Moving Avg'!H2491</f>
        <v>0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50</v>
      </c>
      <c r="N2491" s="8">
        <f t="shared" si="381"/>
        <v>0</v>
      </c>
      <c r="O2491" s="8">
        <f t="shared" si="382"/>
        <v>0</v>
      </c>
      <c r="P2491" s="8">
        <f t="shared" si="383"/>
        <v>33</v>
      </c>
      <c r="Q2491" s="9">
        <f t="shared" si="384"/>
        <v>22.45</v>
      </c>
      <c r="R2491" s="9">
        <f t="shared" si="385"/>
        <v>18.25</v>
      </c>
      <c r="S2491" s="9">
        <f t="shared" si="386"/>
        <v>22.35</v>
      </c>
      <c r="T2491" s="9">
        <f t="shared" si="387"/>
        <v>20.75</v>
      </c>
      <c r="U2491" s="8">
        <f t="shared" si="388"/>
        <v>21.016666666666669</v>
      </c>
      <c r="V2491" s="8">
        <f t="shared" si="389"/>
        <v>20.950000000000003</v>
      </c>
    </row>
    <row r="2492" spans="1:22" ht="13.5" x14ac:dyDescent="0.25">
      <c r="A2492" s="3">
        <f>RSI!A2492</f>
        <v>0</v>
      </c>
      <c r="B2492" s="2">
        <f>RSI!B2492</f>
        <v>0</v>
      </c>
      <c r="C2492" s="2">
        <f>RSI!I2492</f>
        <v>6.11982603408876</v>
      </c>
      <c r="D2492" s="2">
        <f>MACD!E2492</f>
        <v>-5.6399993523542537E-50</v>
      </c>
      <c r="E2492" s="2">
        <f>MACD!F2492</f>
        <v>-8.2941166946386123E-50</v>
      </c>
      <c r="F2492" s="2">
        <f>'Moving Avg'!D2492</f>
        <v>0</v>
      </c>
      <c r="G2492" s="2">
        <f>'Moving Avg'!F2492</f>
        <v>0</v>
      </c>
      <c r="H2492" s="2">
        <f>'Moving Avg'!G2492</f>
        <v>0</v>
      </c>
      <c r="I2492" s="2">
        <f>'Moving Avg'!H2492</f>
        <v>0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50</v>
      </c>
      <c r="N2492" s="8">
        <f t="shared" si="381"/>
        <v>0</v>
      </c>
      <c r="O2492" s="8">
        <f t="shared" si="382"/>
        <v>0</v>
      </c>
      <c r="P2492" s="8">
        <f t="shared" si="383"/>
        <v>33</v>
      </c>
      <c r="Q2492" s="9">
        <f t="shared" si="384"/>
        <v>22.45</v>
      </c>
      <c r="R2492" s="9">
        <f t="shared" si="385"/>
        <v>18.25</v>
      </c>
      <c r="S2492" s="9">
        <f t="shared" si="386"/>
        <v>22.35</v>
      </c>
      <c r="T2492" s="9">
        <f t="shared" si="387"/>
        <v>20.75</v>
      </c>
      <c r="U2492" s="8">
        <f t="shared" si="388"/>
        <v>21.016666666666669</v>
      </c>
      <c r="V2492" s="8">
        <f t="shared" si="389"/>
        <v>20.950000000000003</v>
      </c>
    </row>
    <row r="2493" spans="1:22" ht="13.5" x14ac:dyDescent="0.25">
      <c r="A2493" s="3">
        <f>RSI!A2493</f>
        <v>0</v>
      </c>
      <c r="B2493" s="2">
        <f>RSI!B2493</f>
        <v>0</v>
      </c>
      <c r="C2493" s="2">
        <f>RSI!I2493</f>
        <v>6.11982603408876</v>
      </c>
      <c r="D2493" s="2">
        <f>MACD!E2493</f>
        <v>-5.2222216225502349E-50</v>
      </c>
      <c r="E2493" s="2">
        <f>MACD!F2493</f>
        <v>-7.6797376802209372E-50</v>
      </c>
      <c r="F2493" s="2">
        <f>'Moving Avg'!D2493</f>
        <v>0</v>
      </c>
      <c r="G2493" s="2">
        <f>'Moving Avg'!F2493</f>
        <v>0</v>
      </c>
      <c r="H2493" s="2">
        <f>'Moving Avg'!G2493</f>
        <v>0</v>
      </c>
      <c r="I2493" s="2">
        <f>'Moving Avg'!H2493</f>
        <v>0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50</v>
      </c>
      <c r="N2493" s="8">
        <f t="shared" si="381"/>
        <v>0</v>
      </c>
      <c r="O2493" s="8">
        <f t="shared" si="382"/>
        <v>0</v>
      </c>
      <c r="P2493" s="8">
        <f t="shared" si="383"/>
        <v>33</v>
      </c>
      <c r="Q2493" s="9">
        <f t="shared" si="384"/>
        <v>22.45</v>
      </c>
      <c r="R2493" s="9">
        <f t="shared" si="385"/>
        <v>18.25</v>
      </c>
      <c r="S2493" s="9">
        <f t="shared" si="386"/>
        <v>22.35</v>
      </c>
      <c r="T2493" s="9">
        <f t="shared" si="387"/>
        <v>20.75</v>
      </c>
      <c r="U2493" s="8">
        <f t="shared" si="388"/>
        <v>21.016666666666669</v>
      </c>
      <c r="V2493" s="8">
        <f t="shared" si="389"/>
        <v>20.950000000000003</v>
      </c>
    </row>
    <row r="2494" spans="1:22" ht="13.5" x14ac:dyDescent="0.25">
      <c r="A2494" s="3">
        <f>RSI!A2494</f>
        <v>0</v>
      </c>
      <c r="B2494" s="2">
        <f>RSI!B2494</f>
        <v>0</v>
      </c>
      <c r="C2494" s="2">
        <f>RSI!I2494</f>
        <v>6.1198260340887316</v>
      </c>
      <c r="D2494" s="2">
        <f>MACD!E2494</f>
        <v>-4.8353903912502179E-50</v>
      </c>
      <c r="E2494" s="2">
        <f>MACD!F2494</f>
        <v>-7.1108682224267939E-50</v>
      </c>
      <c r="F2494" s="2">
        <f>'Moving Avg'!D2494</f>
        <v>0</v>
      </c>
      <c r="G2494" s="2">
        <f>'Moving Avg'!F2494</f>
        <v>0</v>
      </c>
      <c r="H2494" s="2">
        <f>'Moving Avg'!G2494</f>
        <v>0</v>
      </c>
      <c r="I2494" s="2">
        <f>'Moving Avg'!H2494</f>
        <v>0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50</v>
      </c>
      <c r="N2494" s="8">
        <f t="shared" si="381"/>
        <v>0</v>
      </c>
      <c r="O2494" s="8">
        <f t="shared" si="382"/>
        <v>0</v>
      </c>
      <c r="P2494" s="8">
        <f t="shared" si="383"/>
        <v>33</v>
      </c>
      <c r="Q2494" s="9">
        <f t="shared" si="384"/>
        <v>22.45</v>
      </c>
      <c r="R2494" s="9">
        <f t="shared" si="385"/>
        <v>18.25</v>
      </c>
      <c r="S2494" s="9">
        <f t="shared" si="386"/>
        <v>22.35</v>
      </c>
      <c r="T2494" s="9">
        <f t="shared" si="387"/>
        <v>20.75</v>
      </c>
      <c r="U2494" s="8">
        <f t="shared" si="388"/>
        <v>21.016666666666669</v>
      </c>
      <c r="V2494" s="8">
        <f t="shared" si="389"/>
        <v>20.950000000000003</v>
      </c>
    </row>
    <row r="2495" spans="1:22" ht="13.5" x14ac:dyDescent="0.25">
      <c r="A2495" s="3">
        <f>RSI!A2495</f>
        <v>0</v>
      </c>
      <c r="B2495" s="2">
        <f>RSI!B2495</f>
        <v>0</v>
      </c>
      <c r="C2495" s="2">
        <f>RSI!I2495</f>
        <v>6.1198260340887316</v>
      </c>
      <c r="D2495" s="2">
        <f>MACD!E2495</f>
        <v>-4.4772133252316831E-50</v>
      </c>
      <c r="E2495" s="2">
        <f>MACD!F2495</f>
        <v>-6.5841372429877727E-50</v>
      </c>
      <c r="F2495" s="2">
        <f>'Moving Avg'!D2495</f>
        <v>0</v>
      </c>
      <c r="G2495" s="2">
        <f>'Moving Avg'!F2495</f>
        <v>0</v>
      </c>
      <c r="H2495" s="2">
        <f>'Moving Avg'!G2495</f>
        <v>0</v>
      </c>
      <c r="I2495" s="2">
        <f>'Moving Avg'!H2495</f>
        <v>0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50</v>
      </c>
      <c r="N2495" s="8">
        <f t="shared" si="381"/>
        <v>0</v>
      </c>
      <c r="O2495" s="8">
        <f t="shared" si="382"/>
        <v>0</v>
      </c>
      <c r="P2495" s="8">
        <f t="shared" si="383"/>
        <v>33</v>
      </c>
      <c r="Q2495" s="9">
        <f t="shared" si="384"/>
        <v>22.45</v>
      </c>
      <c r="R2495" s="9">
        <f t="shared" si="385"/>
        <v>18.25</v>
      </c>
      <c r="S2495" s="9">
        <f t="shared" si="386"/>
        <v>22.35</v>
      </c>
      <c r="T2495" s="9">
        <f t="shared" si="387"/>
        <v>20.75</v>
      </c>
      <c r="U2495" s="8">
        <f t="shared" si="388"/>
        <v>21.016666666666669</v>
      </c>
      <c r="V2495" s="8">
        <f t="shared" si="389"/>
        <v>20.950000000000003</v>
      </c>
    </row>
    <row r="2496" spans="1:22" ht="13.5" x14ac:dyDescent="0.25">
      <c r="A2496" s="3">
        <f>RSI!A2496</f>
        <v>0</v>
      </c>
      <c r="B2496" s="2">
        <f>RSI!B2496</f>
        <v>0</v>
      </c>
      <c r="C2496" s="2">
        <f>RSI!I2496</f>
        <v>6.1198260340887316</v>
      </c>
      <c r="D2496" s="2">
        <f>MACD!E2496</f>
        <v>-4.1455678937330401E-50</v>
      </c>
      <c r="E2496" s="2">
        <f>MACD!F2496</f>
        <v>-6.0964233731368273E-50</v>
      </c>
      <c r="F2496" s="2">
        <f>'Moving Avg'!D2496</f>
        <v>0</v>
      </c>
      <c r="G2496" s="2">
        <f>'Moving Avg'!F2496</f>
        <v>0</v>
      </c>
      <c r="H2496" s="2">
        <f>'Moving Avg'!G2496</f>
        <v>0</v>
      </c>
      <c r="I2496" s="2">
        <f>'Moving Avg'!H2496</f>
        <v>0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  <c r="M2496" s="8">
        <f t="shared" si="380"/>
        <v>50</v>
      </c>
      <c r="N2496" s="8">
        <f t="shared" si="381"/>
        <v>0</v>
      </c>
      <c r="O2496" s="8">
        <f t="shared" si="382"/>
        <v>0</v>
      </c>
      <c r="P2496" s="8">
        <f t="shared" si="383"/>
        <v>33</v>
      </c>
      <c r="Q2496" s="9">
        <f t="shared" si="384"/>
        <v>22.45</v>
      </c>
      <c r="R2496" s="9">
        <f t="shared" si="385"/>
        <v>18.25</v>
      </c>
      <c r="S2496" s="9">
        <f t="shared" si="386"/>
        <v>22.35</v>
      </c>
      <c r="T2496" s="9">
        <f t="shared" si="387"/>
        <v>20.75</v>
      </c>
      <c r="U2496" s="8">
        <f t="shared" si="388"/>
        <v>21.016666666666669</v>
      </c>
      <c r="V2496" s="8">
        <f t="shared" si="389"/>
        <v>20.950000000000003</v>
      </c>
    </row>
    <row r="2497" spans="1:22" ht="13.5" x14ac:dyDescent="0.25">
      <c r="A2497" s="3">
        <f>RSI!A2497</f>
        <v>0</v>
      </c>
      <c r="B2497" s="2">
        <f>RSI!B2497</f>
        <v>0</v>
      </c>
      <c r="C2497" s="2">
        <f>RSI!I2497</f>
        <v>6.1198260340887316</v>
      </c>
      <c r="D2497" s="2">
        <f>MACD!E2497</f>
        <v>-3.8384887904935558E-50</v>
      </c>
      <c r="E2497" s="2">
        <f>MACD!F2497</f>
        <v>-5.6448364566081733E-50</v>
      </c>
      <c r="F2497" s="2">
        <f>'Moving Avg'!D2497</f>
        <v>0</v>
      </c>
      <c r="G2497" s="2">
        <f>'Moving Avg'!F2497</f>
        <v>0</v>
      </c>
      <c r="H2497" s="2">
        <f>'Moving Avg'!G2497</f>
        <v>0</v>
      </c>
      <c r="I2497" s="2">
        <f>'Moving Avg'!H2497</f>
        <v>0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50</v>
      </c>
      <c r="N2497" s="8">
        <f t="shared" si="381"/>
        <v>0</v>
      </c>
      <c r="O2497" s="8">
        <f t="shared" si="382"/>
        <v>0</v>
      </c>
      <c r="P2497" s="8">
        <f t="shared" si="383"/>
        <v>33</v>
      </c>
      <c r="Q2497" s="9">
        <f t="shared" si="384"/>
        <v>22.45</v>
      </c>
      <c r="R2497" s="9">
        <f t="shared" si="385"/>
        <v>18.25</v>
      </c>
      <c r="S2497" s="9">
        <f t="shared" si="386"/>
        <v>22.35</v>
      </c>
      <c r="T2497" s="9">
        <f t="shared" si="387"/>
        <v>20.75</v>
      </c>
      <c r="U2497" s="8">
        <f t="shared" si="388"/>
        <v>21.016666666666669</v>
      </c>
      <c r="V2497" s="8">
        <f t="shared" si="389"/>
        <v>20.950000000000003</v>
      </c>
    </row>
    <row r="2498" spans="1:22" ht="13.5" x14ac:dyDescent="0.25">
      <c r="A2498" s="3">
        <f>RSI!A2498</f>
        <v>0</v>
      </c>
      <c r="B2498" s="2">
        <f>RSI!B2498</f>
        <v>0</v>
      </c>
      <c r="C2498" s="2">
        <f>RSI!I2498</f>
        <v>6.1198260340887316</v>
      </c>
      <c r="D2498" s="2">
        <f>MACD!E2498</f>
        <v>-3.5541562874940331E-50</v>
      </c>
      <c r="E2498" s="2">
        <f>MACD!F2498</f>
        <v>-5.2267004227853458E-50</v>
      </c>
      <c r="F2498" s="2">
        <f>'Moving Avg'!D2498</f>
        <v>0</v>
      </c>
      <c r="G2498" s="2">
        <f>'Moving Avg'!F2498</f>
        <v>0</v>
      </c>
      <c r="H2498" s="2">
        <f>'Moving Avg'!G2498</f>
        <v>0</v>
      </c>
      <c r="I2498" s="2">
        <f>'Moving Avg'!H2498</f>
        <v>0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  <c r="M2498" s="8">
        <f t="shared" ref="M2498:M2561" si="390">IF(C2498&lt;30,50, IF(C2498&gt;70, 0, 25))</f>
        <v>50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22.45</v>
      </c>
      <c r="R2498" s="9">
        <f t="shared" si="385"/>
        <v>18.25</v>
      </c>
      <c r="S2498" s="9">
        <f t="shared" si="386"/>
        <v>22.35</v>
      </c>
      <c r="T2498" s="9">
        <f t="shared" si="387"/>
        <v>20.75</v>
      </c>
      <c r="U2498" s="8">
        <f t="shared" si="388"/>
        <v>21.016666666666669</v>
      </c>
      <c r="V2498" s="8">
        <f t="shared" si="389"/>
        <v>20.950000000000003</v>
      </c>
    </row>
    <row r="2499" spans="1:22" ht="13.5" x14ac:dyDescent="0.25">
      <c r="A2499" s="3">
        <f>RSI!A2499</f>
        <v>0</v>
      </c>
      <c r="B2499" s="2">
        <f>RSI!B2499</f>
        <v>0</v>
      </c>
      <c r="C2499" s="2">
        <f>RSI!I2499</f>
        <v>6.1198260340887316</v>
      </c>
      <c r="D2499" s="2">
        <f>MACD!E2499</f>
        <v>-3.290885451383364E-50</v>
      </c>
      <c r="E2499" s="2">
        <f>MACD!F2499</f>
        <v>-4.8395374285049498E-50</v>
      </c>
      <c r="F2499" s="2">
        <f>'Moving Avg'!D2499</f>
        <v>0</v>
      </c>
      <c r="G2499" s="2">
        <f>'Moving Avg'!F2499</f>
        <v>0</v>
      </c>
      <c r="H2499" s="2">
        <f>'Moving Avg'!G2499</f>
        <v>0</v>
      </c>
      <c r="I2499" s="2">
        <f>'Moving Avg'!H2499</f>
        <v>0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  <c r="M2499" s="8">
        <f t="shared" si="390"/>
        <v>50</v>
      </c>
      <c r="N2499" s="8">
        <f t="shared" si="391"/>
        <v>0</v>
      </c>
      <c r="O2499" s="8">
        <f t="shared" si="392"/>
        <v>0</v>
      </c>
      <c r="P2499" s="8">
        <f t="shared" si="393"/>
        <v>33</v>
      </c>
      <c r="Q2499" s="9">
        <f t="shared" ref="Q2499:Q2562" si="394">0.35*M2499+N2499*0.35+O2499*0.15+P2499*0.15</f>
        <v>22.45</v>
      </c>
      <c r="R2499" s="9">
        <f t="shared" ref="R2499:R2562" si="395">M2499*0.2+N2499*0.2+O2499*0.35+P2499*0.25</f>
        <v>18.25</v>
      </c>
      <c r="S2499" s="9">
        <f t="shared" ref="S2499:S2562" si="396">M2499*0.15+N2499*0.15+O2499*0.25+P2499*0.45</f>
        <v>22.35</v>
      </c>
      <c r="T2499" s="9">
        <f t="shared" ref="T2499:T2562" si="397">0.25*SUM(M2499:P2499)</f>
        <v>20.75</v>
      </c>
      <c r="U2499" s="8">
        <f t="shared" ref="U2499:U2562" si="398">SUM(Q2499:S2499)/3</f>
        <v>21.016666666666669</v>
      </c>
      <c r="V2499" s="8">
        <f t="shared" ref="V2499:V2562" si="399">SUM(Q2499:T2499)/4</f>
        <v>20.950000000000003</v>
      </c>
    </row>
    <row r="2500" spans="1:22" ht="13.5" x14ac:dyDescent="0.25">
      <c r="A2500" s="3">
        <f>RSI!A2500</f>
        <v>0</v>
      </c>
      <c r="B2500" s="2">
        <f>RSI!B2500</f>
        <v>0</v>
      </c>
      <c r="C2500" s="2">
        <f>RSI!I2500</f>
        <v>6.1198260340887316</v>
      </c>
      <c r="D2500" s="2">
        <f>MACD!E2500</f>
        <v>-3.0471161586883001E-50</v>
      </c>
      <c r="E2500" s="2">
        <f>MACD!F2500</f>
        <v>-4.4810531745416202E-50</v>
      </c>
      <c r="F2500" s="2">
        <f>'Moving Avg'!D2500</f>
        <v>0</v>
      </c>
      <c r="G2500" s="2">
        <f>'Moving Avg'!F2500</f>
        <v>0</v>
      </c>
      <c r="H2500" s="2">
        <f>'Moving Avg'!G2500</f>
        <v>0</v>
      </c>
      <c r="I2500" s="2">
        <f>'Moving Avg'!H2500</f>
        <v>0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  <c r="M2500" s="8">
        <f t="shared" si="390"/>
        <v>50</v>
      </c>
      <c r="N2500" s="8">
        <f t="shared" si="391"/>
        <v>0</v>
      </c>
      <c r="O2500" s="8">
        <f t="shared" si="392"/>
        <v>0</v>
      </c>
      <c r="P2500" s="8">
        <f t="shared" si="393"/>
        <v>33</v>
      </c>
      <c r="Q2500" s="9">
        <f t="shared" si="394"/>
        <v>22.45</v>
      </c>
      <c r="R2500" s="9">
        <f t="shared" si="395"/>
        <v>18.25</v>
      </c>
      <c r="S2500" s="9">
        <f t="shared" si="396"/>
        <v>22.35</v>
      </c>
      <c r="T2500" s="9">
        <f t="shared" si="397"/>
        <v>20.75</v>
      </c>
      <c r="U2500" s="8">
        <f t="shared" si="398"/>
        <v>21.016666666666669</v>
      </c>
      <c r="V2500" s="8">
        <f t="shared" si="399"/>
        <v>20.950000000000003</v>
      </c>
    </row>
    <row r="2501" spans="1:22" ht="13.5" x14ac:dyDescent="0.25">
      <c r="A2501" s="3">
        <f>RSI!A2501</f>
        <v>0</v>
      </c>
      <c r="B2501" s="2">
        <f>RSI!B2501</f>
        <v>0</v>
      </c>
      <c r="C2501" s="2">
        <f>RSI!I2501</f>
        <v>6.1198260340887316</v>
      </c>
      <c r="D2501" s="2">
        <f>MACD!E2501</f>
        <v>-2.8214038506373148E-50</v>
      </c>
      <c r="E2501" s="2">
        <f>MACD!F2501</f>
        <v>-4.1491233097607595E-50</v>
      </c>
      <c r="F2501" s="2">
        <f>'Moving Avg'!D2501</f>
        <v>0</v>
      </c>
      <c r="G2501" s="2">
        <f>'Moving Avg'!F2501</f>
        <v>0</v>
      </c>
      <c r="H2501" s="2">
        <f>'Moving Avg'!G2501</f>
        <v>0</v>
      </c>
      <c r="I2501" s="2">
        <f>'Moving Avg'!H2501</f>
        <v>0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  <c r="M2501" s="8">
        <f t="shared" si="390"/>
        <v>50</v>
      </c>
      <c r="N2501" s="8">
        <f t="shared" si="391"/>
        <v>0</v>
      </c>
      <c r="O2501" s="8">
        <f t="shared" si="392"/>
        <v>0</v>
      </c>
      <c r="P2501" s="8">
        <f t="shared" si="393"/>
        <v>33</v>
      </c>
      <c r="Q2501" s="9">
        <f t="shared" si="394"/>
        <v>22.45</v>
      </c>
      <c r="R2501" s="9">
        <f t="shared" si="395"/>
        <v>18.25</v>
      </c>
      <c r="S2501" s="9">
        <f t="shared" si="396"/>
        <v>22.35</v>
      </c>
      <c r="T2501" s="9">
        <f t="shared" si="397"/>
        <v>20.75</v>
      </c>
      <c r="U2501" s="8">
        <f t="shared" si="398"/>
        <v>21.016666666666669</v>
      </c>
      <c r="V2501" s="8">
        <f t="shared" si="399"/>
        <v>20.950000000000003</v>
      </c>
    </row>
    <row r="2502" spans="1:22" ht="13.5" x14ac:dyDescent="0.25">
      <c r="A2502" s="3">
        <f>RSI!A2502</f>
        <v>0</v>
      </c>
      <c r="B2502" s="2">
        <f>RSI!B2502</f>
        <v>0</v>
      </c>
      <c r="C2502" s="2">
        <f>RSI!I2502</f>
        <v>6.1198260340887316</v>
      </c>
      <c r="D2502" s="2">
        <f>MACD!E2502</f>
        <v>-2.6124109728123284E-50</v>
      </c>
      <c r="E2502" s="2">
        <f>MACD!F2502</f>
        <v>-3.8417808423710738E-50</v>
      </c>
      <c r="F2502" s="2">
        <f>'Moving Avg'!D2502</f>
        <v>0</v>
      </c>
      <c r="G2502" s="2">
        <f>'Moving Avg'!F2502</f>
        <v>0</v>
      </c>
      <c r="H2502" s="2">
        <f>'Moving Avg'!G2502</f>
        <v>0</v>
      </c>
      <c r="I2502" s="2">
        <f>'Moving Avg'!H2502</f>
        <v>0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  <c r="M2502" s="8">
        <f t="shared" si="390"/>
        <v>50</v>
      </c>
      <c r="N2502" s="8">
        <f t="shared" si="391"/>
        <v>0</v>
      </c>
      <c r="O2502" s="8">
        <f t="shared" si="392"/>
        <v>0</v>
      </c>
      <c r="P2502" s="8">
        <f t="shared" si="393"/>
        <v>33</v>
      </c>
      <c r="Q2502" s="9">
        <f t="shared" si="394"/>
        <v>22.45</v>
      </c>
      <c r="R2502" s="9">
        <f t="shared" si="395"/>
        <v>18.25</v>
      </c>
      <c r="S2502" s="9">
        <f t="shared" si="396"/>
        <v>22.35</v>
      </c>
      <c r="T2502" s="9">
        <f t="shared" si="397"/>
        <v>20.75</v>
      </c>
      <c r="U2502" s="8">
        <f t="shared" si="398"/>
        <v>21.016666666666669</v>
      </c>
      <c r="V2502" s="8">
        <f t="shared" si="399"/>
        <v>20.950000000000003</v>
      </c>
    </row>
    <row r="2503" spans="1:22" ht="13.5" x14ac:dyDescent="0.25">
      <c r="A2503" s="3">
        <f>RSI!A2503</f>
        <v>0</v>
      </c>
      <c r="B2503" s="2">
        <f>RSI!B2503</f>
        <v>0</v>
      </c>
      <c r="C2503" s="2">
        <f>RSI!I2503</f>
        <v>6.1198260340887316</v>
      </c>
      <c r="D2503" s="2">
        <f>MACD!E2503</f>
        <v>-2.4188990489003041E-50</v>
      </c>
      <c r="E2503" s="2">
        <f>MACD!F2503</f>
        <v>-3.5572044836769203E-50</v>
      </c>
      <c r="F2503" s="2">
        <f>'Moving Avg'!D2503</f>
        <v>0</v>
      </c>
      <c r="G2503" s="2">
        <f>'Moving Avg'!F2503</f>
        <v>0</v>
      </c>
      <c r="H2503" s="2">
        <f>'Moving Avg'!G2503</f>
        <v>0</v>
      </c>
      <c r="I2503" s="2">
        <f>'Moving Avg'!H2503</f>
        <v>0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  <c r="M2503" s="8">
        <f t="shared" si="390"/>
        <v>50</v>
      </c>
      <c r="N2503" s="8">
        <f t="shared" si="391"/>
        <v>0</v>
      </c>
      <c r="O2503" s="8">
        <f t="shared" si="392"/>
        <v>0</v>
      </c>
      <c r="P2503" s="8">
        <f t="shared" si="393"/>
        <v>33</v>
      </c>
      <c r="Q2503" s="9">
        <f t="shared" si="394"/>
        <v>22.45</v>
      </c>
      <c r="R2503" s="9">
        <f t="shared" si="395"/>
        <v>18.25</v>
      </c>
      <c r="S2503" s="9">
        <f t="shared" si="396"/>
        <v>22.35</v>
      </c>
      <c r="T2503" s="9">
        <f t="shared" si="397"/>
        <v>20.75</v>
      </c>
      <c r="U2503" s="8">
        <f t="shared" si="398"/>
        <v>21.016666666666669</v>
      </c>
      <c r="V2503" s="8">
        <f t="shared" si="399"/>
        <v>20.950000000000003</v>
      </c>
    </row>
    <row r="2504" spans="1:22" ht="13.5" x14ac:dyDescent="0.25">
      <c r="A2504" s="3">
        <f>RSI!A2504</f>
        <v>0</v>
      </c>
      <c r="B2504" s="2">
        <f>RSI!B2504</f>
        <v>0</v>
      </c>
      <c r="C2504" s="2">
        <f>RSI!I2504</f>
        <v>6.1198260340887316</v>
      </c>
      <c r="D2504" s="2">
        <f>MACD!E2504</f>
        <v>-2.2397213415743558E-50</v>
      </c>
      <c r="E2504" s="2">
        <f>MACD!F2504</f>
        <v>-3.2937078552564077E-50</v>
      </c>
      <c r="F2504" s="2">
        <f>'Moving Avg'!D2504</f>
        <v>0</v>
      </c>
      <c r="G2504" s="2">
        <f>'Moving Avg'!F2504</f>
        <v>0</v>
      </c>
      <c r="H2504" s="2">
        <f>'Moving Avg'!G2504</f>
        <v>0</v>
      </c>
      <c r="I2504" s="2">
        <f>'Moving Avg'!H2504</f>
        <v>0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  <c r="M2504" s="8">
        <f t="shared" si="390"/>
        <v>50</v>
      </c>
      <c r="N2504" s="8">
        <f t="shared" si="391"/>
        <v>0</v>
      </c>
      <c r="O2504" s="8">
        <f t="shared" si="392"/>
        <v>0</v>
      </c>
      <c r="P2504" s="8">
        <f t="shared" si="393"/>
        <v>33</v>
      </c>
      <c r="Q2504" s="9">
        <f t="shared" si="394"/>
        <v>22.45</v>
      </c>
      <c r="R2504" s="9">
        <f t="shared" si="395"/>
        <v>18.25</v>
      </c>
      <c r="S2504" s="9">
        <f t="shared" si="396"/>
        <v>22.35</v>
      </c>
      <c r="T2504" s="9">
        <f t="shared" si="397"/>
        <v>20.75</v>
      </c>
      <c r="U2504" s="8">
        <f t="shared" si="398"/>
        <v>21.016666666666669</v>
      </c>
      <c r="V2504" s="8">
        <f t="shared" si="399"/>
        <v>20.950000000000003</v>
      </c>
    </row>
    <row r="2505" spans="1:22" ht="13.5" x14ac:dyDescent="0.25">
      <c r="A2505" s="3">
        <f>RSI!A2505</f>
        <v>0</v>
      </c>
      <c r="B2505" s="2">
        <f>RSI!B2505</f>
        <v>0</v>
      </c>
      <c r="C2505" s="2">
        <f>RSI!I2505</f>
        <v>6.1198260340887316</v>
      </c>
      <c r="D2505" s="2">
        <f>MACD!E2505</f>
        <v>-2.0738160570132925E-50</v>
      </c>
      <c r="E2505" s="2">
        <f>MACD!F2505</f>
        <v>-3.0497294956077845E-50</v>
      </c>
      <c r="F2505" s="2">
        <f>'Moving Avg'!D2505</f>
        <v>0</v>
      </c>
      <c r="G2505" s="2">
        <f>'Moving Avg'!F2505</f>
        <v>0</v>
      </c>
      <c r="H2505" s="2">
        <f>'Moving Avg'!G2505</f>
        <v>0</v>
      </c>
      <c r="I2505" s="2">
        <f>'Moving Avg'!H2505</f>
        <v>0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  <c r="M2505" s="8">
        <f t="shared" si="390"/>
        <v>50</v>
      </c>
      <c r="N2505" s="8">
        <f t="shared" si="391"/>
        <v>0</v>
      </c>
      <c r="O2505" s="8">
        <f t="shared" si="392"/>
        <v>0</v>
      </c>
      <c r="P2505" s="8">
        <f t="shared" si="393"/>
        <v>33</v>
      </c>
      <c r="Q2505" s="9">
        <f t="shared" si="394"/>
        <v>22.45</v>
      </c>
      <c r="R2505" s="9">
        <f t="shared" si="395"/>
        <v>18.25</v>
      </c>
      <c r="S2505" s="9">
        <f t="shared" si="396"/>
        <v>22.35</v>
      </c>
      <c r="T2505" s="9">
        <f t="shared" si="397"/>
        <v>20.75</v>
      </c>
      <c r="U2505" s="8">
        <f t="shared" si="398"/>
        <v>21.016666666666669</v>
      </c>
      <c r="V2505" s="8">
        <f t="shared" si="399"/>
        <v>20.950000000000003</v>
      </c>
    </row>
    <row r="2506" spans="1:22" ht="13.5" x14ac:dyDescent="0.25">
      <c r="A2506" s="3">
        <f>RSI!A2506</f>
        <v>0</v>
      </c>
      <c r="B2506" s="2">
        <f>RSI!B2506</f>
        <v>0</v>
      </c>
      <c r="C2506" s="2">
        <f>RSI!I2506</f>
        <v>6.1198260340887316</v>
      </c>
      <c r="D2506" s="2">
        <f>MACD!E2506</f>
        <v>-1.9202000527900856E-50</v>
      </c>
      <c r="E2506" s="2">
        <f>MACD!F2506</f>
        <v>-2.823823607044245E-50</v>
      </c>
      <c r="F2506" s="2">
        <f>'Moving Avg'!D2506</f>
        <v>0</v>
      </c>
      <c r="G2506" s="2">
        <f>'Moving Avg'!F2506</f>
        <v>0</v>
      </c>
      <c r="H2506" s="2">
        <f>'Moving Avg'!G2506</f>
        <v>0</v>
      </c>
      <c r="I2506" s="2">
        <f>'Moving Avg'!H2506</f>
        <v>0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50</v>
      </c>
      <c r="N2506" s="8">
        <f t="shared" si="391"/>
        <v>0</v>
      </c>
      <c r="O2506" s="8">
        <f t="shared" si="392"/>
        <v>0</v>
      </c>
      <c r="P2506" s="8">
        <f t="shared" si="393"/>
        <v>33</v>
      </c>
      <c r="Q2506" s="9">
        <f t="shared" si="394"/>
        <v>22.45</v>
      </c>
      <c r="R2506" s="9">
        <f t="shared" si="395"/>
        <v>18.25</v>
      </c>
      <c r="S2506" s="9">
        <f t="shared" si="396"/>
        <v>22.35</v>
      </c>
      <c r="T2506" s="9">
        <f t="shared" si="397"/>
        <v>20.75</v>
      </c>
      <c r="U2506" s="8">
        <f t="shared" si="398"/>
        <v>21.016666666666669</v>
      </c>
      <c r="V2506" s="8">
        <f t="shared" si="399"/>
        <v>20.950000000000003</v>
      </c>
    </row>
    <row r="2507" spans="1:22" ht="13.5" x14ac:dyDescent="0.25">
      <c r="A2507" s="3">
        <f>RSI!A2507</f>
        <v>0</v>
      </c>
      <c r="B2507" s="2">
        <f>RSI!B2507</f>
        <v>0</v>
      </c>
      <c r="C2507" s="2">
        <f>RSI!I2507</f>
        <v>6.1198260340887316</v>
      </c>
      <c r="D2507" s="2">
        <f>MACD!E2507</f>
        <v>-1.7779630118426718E-50</v>
      </c>
      <c r="E2507" s="2">
        <f>MACD!F2507</f>
        <v>-2.6146514880039307E-50</v>
      </c>
      <c r="F2507" s="2">
        <f>'Moving Avg'!D2507</f>
        <v>0</v>
      </c>
      <c r="G2507" s="2">
        <f>'Moving Avg'!F2507</f>
        <v>0</v>
      </c>
      <c r="H2507" s="2">
        <f>'Moving Avg'!G2507</f>
        <v>0</v>
      </c>
      <c r="I2507" s="2">
        <f>'Moving Avg'!H2507</f>
        <v>0</v>
      </c>
      <c r="J2507" s="6" t="str">
        <f>OBV!F2507</f>
        <v>NEUTRAL</v>
      </c>
      <c r="K2507" s="6" t="str">
        <f>OBV!G2507</f>
        <v>NEUTRAL</v>
      </c>
      <c r="L2507" s="6" t="str">
        <f>OBV!H2507</f>
        <v>NEUTRAL</v>
      </c>
      <c r="M2507" s="8">
        <f t="shared" si="390"/>
        <v>50</v>
      </c>
      <c r="N2507" s="8">
        <f t="shared" si="391"/>
        <v>0</v>
      </c>
      <c r="O2507" s="8">
        <f t="shared" si="392"/>
        <v>0</v>
      </c>
      <c r="P2507" s="8">
        <f t="shared" si="393"/>
        <v>33</v>
      </c>
      <c r="Q2507" s="9">
        <f t="shared" si="394"/>
        <v>22.45</v>
      </c>
      <c r="R2507" s="9">
        <f t="shared" si="395"/>
        <v>18.25</v>
      </c>
      <c r="S2507" s="9">
        <f t="shared" si="396"/>
        <v>22.35</v>
      </c>
      <c r="T2507" s="9">
        <f t="shared" si="397"/>
        <v>20.75</v>
      </c>
      <c r="U2507" s="8">
        <f t="shared" si="398"/>
        <v>21.016666666666669</v>
      </c>
      <c r="V2507" s="8">
        <f t="shared" si="399"/>
        <v>20.950000000000003</v>
      </c>
    </row>
    <row r="2508" spans="1:22" ht="13.5" x14ac:dyDescent="0.25">
      <c r="A2508" s="3">
        <f>RSI!A2508</f>
        <v>0</v>
      </c>
      <c r="B2508" s="2">
        <f>RSI!B2508</f>
        <v>0</v>
      </c>
      <c r="C2508" s="2">
        <f>RSI!I2508</f>
        <v>6.1198260340887316</v>
      </c>
      <c r="D2508" s="2">
        <f>MACD!E2508</f>
        <v>-1.6462620480024739E-50</v>
      </c>
      <c r="E2508" s="2">
        <f>MACD!F2508</f>
        <v>-2.4209736000036392E-50</v>
      </c>
      <c r="F2508" s="2">
        <f>'Moving Avg'!D2508</f>
        <v>0</v>
      </c>
      <c r="G2508" s="2">
        <f>'Moving Avg'!F2508</f>
        <v>0</v>
      </c>
      <c r="H2508" s="2">
        <f>'Moving Avg'!G2508</f>
        <v>0</v>
      </c>
      <c r="I2508" s="2">
        <f>'Moving Avg'!H2508</f>
        <v>0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  <c r="M2508" s="8">
        <f t="shared" si="390"/>
        <v>50</v>
      </c>
      <c r="N2508" s="8">
        <f t="shared" si="391"/>
        <v>0</v>
      </c>
      <c r="O2508" s="8">
        <f t="shared" si="392"/>
        <v>0</v>
      </c>
      <c r="P2508" s="8">
        <f t="shared" si="393"/>
        <v>33</v>
      </c>
      <c r="Q2508" s="9">
        <f t="shared" si="394"/>
        <v>22.45</v>
      </c>
      <c r="R2508" s="9">
        <f t="shared" si="395"/>
        <v>18.25</v>
      </c>
      <c r="S2508" s="9">
        <f t="shared" si="396"/>
        <v>22.35</v>
      </c>
      <c r="T2508" s="9">
        <f t="shared" si="397"/>
        <v>20.75</v>
      </c>
      <c r="U2508" s="8">
        <f t="shared" si="398"/>
        <v>21.016666666666669</v>
      </c>
      <c r="V2508" s="8">
        <f t="shared" si="399"/>
        <v>20.950000000000003</v>
      </c>
    </row>
    <row r="2509" spans="1:22" ht="13.5" x14ac:dyDescent="0.25">
      <c r="A2509" s="3">
        <f>RSI!A2509</f>
        <v>0</v>
      </c>
      <c r="B2509" s="2">
        <f>RSI!B2509</f>
        <v>0</v>
      </c>
      <c r="C2509" s="2">
        <f>RSI!I2509</f>
        <v>6.1198260340887316</v>
      </c>
      <c r="D2509" s="2">
        <f>MACD!E2509</f>
        <v>-1.5243167111134018E-50</v>
      </c>
      <c r="E2509" s="2">
        <f>MACD!F2509</f>
        <v>-2.2416422222255917E-50</v>
      </c>
      <c r="F2509" s="2">
        <f>'Moving Avg'!D2509</f>
        <v>0</v>
      </c>
      <c r="G2509" s="2">
        <f>'Moving Avg'!F2509</f>
        <v>0</v>
      </c>
      <c r="H2509" s="2">
        <f>'Moving Avg'!G2509</f>
        <v>0</v>
      </c>
      <c r="I2509" s="2">
        <f>'Moving Avg'!H2509</f>
        <v>0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  <c r="M2509" s="8">
        <f t="shared" si="390"/>
        <v>50</v>
      </c>
      <c r="N2509" s="8">
        <f t="shared" si="391"/>
        <v>0</v>
      </c>
      <c r="O2509" s="8">
        <f t="shared" si="392"/>
        <v>0</v>
      </c>
      <c r="P2509" s="8">
        <f t="shared" si="393"/>
        <v>33</v>
      </c>
      <c r="Q2509" s="9">
        <f t="shared" si="394"/>
        <v>22.45</v>
      </c>
      <c r="R2509" s="9">
        <f t="shared" si="395"/>
        <v>18.25</v>
      </c>
      <c r="S2509" s="9">
        <f t="shared" si="396"/>
        <v>22.35</v>
      </c>
      <c r="T2509" s="9">
        <f t="shared" si="397"/>
        <v>20.75</v>
      </c>
      <c r="U2509" s="8">
        <f t="shared" si="398"/>
        <v>21.016666666666669</v>
      </c>
      <c r="V2509" s="8">
        <f t="shared" si="399"/>
        <v>20.950000000000003</v>
      </c>
    </row>
    <row r="2510" spans="1:22" ht="13.5" x14ac:dyDescent="0.25">
      <c r="A2510" s="3">
        <f>RSI!A2510</f>
        <v>0</v>
      </c>
      <c r="B2510" s="2">
        <f>RSI!B2510</f>
        <v>0</v>
      </c>
      <c r="C2510" s="2">
        <f>RSI!I2510</f>
        <v>6.11982603408876</v>
      </c>
      <c r="D2510" s="2">
        <f>MACD!E2510</f>
        <v>-1.4114043621420388E-50</v>
      </c>
      <c r="E2510" s="2">
        <f>MACD!F2510</f>
        <v>-2.0755946502088814E-50</v>
      </c>
      <c r="F2510" s="2">
        <f>'Moving Avg'!D2510</f>
        <v>0</v>
      </c>
      <c r="G2510" s="2">
        <f>'Moving Avg'!F2510</f>
        <v>0</v>
      </c>
      <c r="H2510" s="2">
        <f>'Moving Avg'!G2510</f>
        <v>0</v>
      </c>
      <c r="I2510" s="2">
        <f>'Moving Avg'!H2510</f>
        <v>0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  <c r="M2510" s="8">
        <f t="shared" si="390"/>
        <v>50</v>
      </c>
      <c r="N2510" s="8">
        <f t="shared" si="391"/>
        <v>0</v>
      </c>
      <c r="O2510" s="8">
        <f t="shared" si="392"/>
        <v>0</v>
      </c>
      <c r="P2510" s="8">
        <f t="shared" si="393"/>
        <v>33</v>
      </c>
      <c r="Q2510" s="9">
        <f t="shared" si="394"/>
        <v>22.45</v>
      </c>
      <c r="R2510" s="9">
        <f t="shared" si="395"/>
        <v>18.25</v>
      </c>
      <c r="S2510" s="9">
        <f t="shared" si="396"/>
        <v>22.35</v>
      </c>
      <c r="T2510" s="9">
        <f t="shared" si="397"/>
        <v>20.75</v>
      </c>
      <c r="U2510" s="8">
        <f t="shared" si="398"/>
        <v>21.016666666666669</v>
      </c>
      <c r="V2510" s="8">
        <f t="shared" si="399"/>
        <v>20.950000000000003</v>
      </c>
    </row>
    <row r="2511" spans="1:22" ht="13.5" x14ac:dyDescent="0.25">
      <c r="A2511" s="3">
        <f>RSI!A2511</f>
        <v>0</v>
      </c>
      <c r="B2511" s="2">
        <f>RSI!B2511</f>
        <v>0</v>
      </c>
      <c r="C2511" s="2">
        <f>RSI!I2511</f>
        <v>6.1198260340887316</v>
      </c>
      <c r="D2511" s="2">
        <f>MACD!E2511</f>
        <v>-1.3068558908722582E-50</v>
      </c>
      <c r="E2511" s="2">
        <f>MACD!F2511</f>
        <v>-1.9218468983415568E-50</v>
      </c>
      <c r="F2511" s="2">
        <f>'Moving Avg'!D2511</f>
        <v>0</v>
      </c>
      <c r="G2511" s="2">
        <f>'Moving Avg'!F2511</f>
        <v>0</v>
      </c>
      <c r="H2511" s="2">
        <f>'Moving Avg'!G2511</f>
        <v>0</v>
      </c>
      <c r="I2511" s="2">
        <f>'Moving Avg'!H2511</f>
        <v>0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50</v>
      </c>
      <c r="N2511" s="8">
        <f t="shared" si="391"/>
        <v>0</v>
      </c>
      <c r="O2511" s="8">
        <f t="shared" si="392"/>
        <v>0</v>
      </c>
      <c r="P2511" s="8">
        <f t="shared" si="393"/>
        <v>33</v>
      </c>
      <c r="Q2511" s="9">
        <f t="shared" si="394"/>
        <v>22.45</v>
      </c>
      <c r="R2511" s="9">
        <f t="shared" si="395"/>
        <v>18.25</v>
      </c>
      <c r="S2511" s="9">
        <f t="shared" si="396"/>
        <v>22.35</v>
      </c>
      <c r="T2511" s="9">
        <f t="shared" si="397"/>
        <v>20.75</v>
      </c>
      <c r="U2511" s="8">
        <f t="shared" si="398"/>
        <v>21.016666666666669</v>
      </c>
      <c r="V2511" s="8">
        <f t="shared" si="399"/>
        <v>20.950000000000003</v>
      </c>
    </row>
    <row r="2512" spans="1:22" ht="13.5" x14ac:dyDescent="0.25">
      <c r="A2512" s="3">
        <f>RSI!A2512</f>
        <v>0</v>
      </c>
      <c r="B2512" s="2">
        <f>RSI!B2512</f>
        <v>0</v>
      </c>
      <c r="C2512" s="2">
        <f>RSI!I2512</f>
        <v>6.11982603408876</v>
      </c>
      <c r="D2512" s="2">
        <f>MACD!E2512</f>
        <v>-1.2100517508076465E-50</v>
      </c>
      <c r="E2512" s="2">
        <f>MACD!F2512</f>
        <v>-1.7794878688347747E-50</v>
      </c>
      <c r="F2512" s="2">
        <f>'Moving Avg'!D2512</f>
        <v>0</v>
      </c>
      <c r="G2512" s="2">
        <f>'Moving Avg'!F2512</f>
        <v>0</v>
      </c>
      <c r="H2512" s="2">
        <f>'Moving Avg'!G2512</f>
        <v>0</v>
      </c>
      <c r="I2512" s="2">
        <f>'Moving Avg'!H2512</f>
        <v>0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  <c r="M2512" s="8">
        <f t="shared" si="390"/>
        <v>50</v>
      </c>
      <c r="N2512" s="8">
        <f t="shared" si="391"/>
        <v>0</v>
      </c>
      <c r="O2512" s="8">
        <f t="shared" si="392"/>
        <v>0</v>
      </c>
      <c r="P2512" s="8">
        <f t="shared" si="393"/>
        <v>33</v>
      </c>
      <c r="Q2512" s="9">
        <f t="shared" si="394"/>
        <v>22.45</v>
      </c>
      <c r="R2512" s="9">
        <f t="shared" si="395"/>
        <v>18.25</v>
      </c>
      <c r="S2512" s="9">
        <f t="shared" si="396"/>
        <v>22.35</v>
      </c>
      <c r="T2512" s="9">
        <f t="shared" si="397"/>
        <v>20.75</v>
      </c>
      <c r="U2512" s="8">
        <f t="shared" si="398"/>
        <v>21.016666666666669</v>
      </c>
      <c r="V2512" s="8">
        <f t="shared" si="399"/>
        <v>20.950000000000003</v>
      </c>
    </row>
    <row r="2513" spans="1:22" ht="13.5" x14ac:dyDescent="0.25">
      <c r="A2513" s="3">
        <f>RSI!A2513</f>
        <v>0</v>
      </c>
      <c r="B2513" s="2">
        <f>RSI!B2513</f>
        <v>0</v>
      </c>
      <c r="C2513" s="2">
        <f>RSI!I2513</f>
        <v>6.1198260340887316</v>
      </c>
      <c r="D2513" s="2">
        <f>MACD!E2513</f>
        <v>-1.1204182877848579E-50</v>
      </c>
      <c r="E2513" s="2">
        <f>MACD!F2513</f>
        <v>-1.6476739526247913E-50</v>
      </c>
      <c r="F2513" s="2">
        <f>'Moving Avg'!D2513</f>
        <v>0</v>
      </c>
      <c r="G2513" s="2">
        <f>'Moving Avg'!F2513</f>
        <v>0</v>
      </c>
      <c r="H2513" s="2">
        <f>'Moving Avg'!G2513</f>
        <v>0</v>
      </c>
      <c r="I2513" s="2">
        <f>'Moving Avg'!H2513</f>
        <v>0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50</v>
      </c>
      <c r="N2513" s="8">
        <f t="shared" si="391"/>
        <v>0</v>
      </c>
      <c r="O2513" s="8">
        <f t="shared" si="392"/>
        <v>0</v>
      </c>
      <c r="P2513" s="8">
        <f t="shared" si="393"/>
        <v>33</v>
      </c>
      <c r="Q2513" s="9">
        <f t="shared" si="394"/>
        <v>22.45</v>
      </c>
      <c r="R2513" s="9">
        <f t="shared" si="395"/>
        <v>18.25</v>
      </c>
      <c r="S2513" s="9">
        <f t="shared" si="396"/>
        <v>22.35</v>
      </c>
      <c r="T2513" s="9">
        <f t="shared" si="397"/>
        <v>20.75</v>
      </c>
      <c r="U2513" s="8">
        <f t="shared" si="398"/>
        <v>21.016666666666669</v>
      </c>
      <c r="V2513" s="8">
        <f t="shared" si="399"/>
        <v>20.950000000000003</v>
      </c>
    </row>
    <row r="2514" spans="1:22" ht="13.5" x14ac:dyDescent="0.25">
      <c r="A2514" s="3">
        <f>RSI!A2514</f>
        <v>0</v>
      </c>
      <c r="B2514" s="2">
        <f>RSI!B2514</f>
        <v>0</v>
      </c>
      <c r="C2514" s="2">
        <f>RSI!I2514</f>
        <v>6.1198260340887316</v>
      </c>
      <c r="D2514" s="2">
        <f>MACD!E2514</f>
        <v>-1.0374243405415351E-50</v>
      </c>
      <c r="E2514" s="2">
        <f>MACD!F2514</f>
        <v>-1.5256240302081401E-50</v>
      </c>
      <c r="F2514" s="2">
        <f>'Moving Avg'!D2514</f>
        <v>0</v>
      </c>
      <c r="G2514" s="2">
        <f>'Moving Avg'!F2514</f>
        <v>0</v>
      </c>
      <c r="H2514" s="2">
        <f>'Moving Avg'!G2514</f>
        <v>0</v>
      </c>
      <c r="I2514" s="2">
        <f>'Moving Avg'!H2514</f>
        <v>0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50</v>
      </c>
      <c r="N2514" s="8">
        <f t="shared" si="391"/>
        <v>0</v>
      </c>
      <c r="O2514" s="8">
        <f t="shared" si="392"/>
        <v>0</v>
      </c>
      <c r="P2514" s="8">
        <f t="shared" si="393"/>
        <v>33</v>
      </c>
      <c r="Q2514" s="9">
        <f t="shared" si="394"/>
        <v>22.45</v>
      </c>
      <c r="R2514" s="9">
        <f t="shared" si="395"/>
        <v>18.25</v>
      </c>
      <c r="S2514" s="9">
        <f t="shared" si="396"/>
        <v>22.35</v>
      </c>
      <c r="T2514" s="9">
        <f t="shared" si="397"/>
        <v>20.75</v>
      </c>
      <c r="U2514" s="8">
        <f t="shared" si="398"/>
        <v>21.016666666666669</v>
      </c>
      <c r="V2514" s="8">
        <f t="shared" si="399"/>
        <v>20.950000000000003</v>
      </c>
    </row>
    <row r="2515" spans="1:22" ht="13.5" x14ac:dyDescent="0.25">
      <c r="A2515" s="3">
        <f>RSI!A2515</f>
        <v>0</v>
      </c>
      <c r="B2515" s="2">
        <f>RSI!B2515</f>
        <v>0</v>
      </c>
      <c r="C2515" s="2">
        <f>RSI!I2515</f>
        <v>6.1198260340887316</v>
      </c>
      <c r="D2515" s="2">
        <f>MACD!E2515</f>
        <v>-9.6057809309401395E-51</v>
      </c>
      <c r="E2515" s="2">
        <f>MACD!F2515</f>
        <v>-1.4126148427853148E-50</v>
      </c>
      <c r="F2515" s="2">
        <f>'Moving Avg'!D2515</f>
        <v>0</v>
      </c>
      <c r="G2515" s="2">
        <f>'Moving Avg'!F2515</f>
        <v>0</v>
      </c>
      <c r="H2515" s="2">
        <f>'Moving Avg'!G2515</f>
        <v>0</v>
      </c>
      <c r="I2515" s="2">
        <f>'Moving Avg'!H2515</f>
        <v>0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50</v>
      </c>
      <c r="N2515" s="8">
        <f t="shared" si="391"/>
        <v>0</v>
      </c>
      <c r="O2515" s="8">
        <f t="shared" si="392"/>
        <v>0</v>
      </c>
      <c r="P2515" s="8">
        <f t="shared" si="393"/>
        <v>33</v>
      </c>
      <c r="Q2515" s="9">
        <f t="shared" si="394"/>
        <v>22.45</v>
      </c>
      <c r="R2515" s="9">
        <f t="shared" si="395"/>
        <v>18.25</v>
      </c>
      <c r="S2515" s="9">
        <f t="shared" si="396"/>
        <v>22.35</v>
      </c>
      <c r="T2515" s="9">
        <f t="shared" si="397"/>
        <v>20.75</v>
      </c>
      <c r="U2515" s="8">
        <f t="shared" si="398"/>
        <v>21.016666666666669</v>
      </c>
      <c r="V2515" s="8">
        <f t="shared" si="399"/>
        <v>20.950000000000003</v>
      </c>
    </row>
    <row r="2516" spans="1:22" ht="13.5" x14ac:dyDescent="0.25">
      <c r="A2516" s="3">
        <f>RSI!A2516</f>
        <v>0</v>
      </c>
      <c r="B2516" s="2">
        <f>RSI!B2516</f>
        <v>0</v>
      </c>
      <c r="C2516" s="2">
        <f>RSI!I2516</f>
        <v>6.1198260340887316</v>
      </c>
      <c r="D2516" s="2">
        <f>MACD!E2516</f>
        <v>-8.8942416027223509E-51</v>
      </c>
      <c r="E2516" s="2">
        <f>MACD!F2516</f>
        <v>-1.307976706282699E-50</v>
      </c>
      <c r="F2516" s="2">
        <f>'Moving Avg'!D2516</f>
        <v>0</v>
      </c>
      <c r="G2516" s="2">
        <f>'Moving Avg'!F2516</f>
        <v>0</v>
      </c>
      <c r="H2516" s="2">
        <f>'Moving Avg'!G2516</f>
        <v>0</v>
      </c>
      <c r="I2516" s="2">
        <f>'Moving Avg'!H2516</f>
        <v>0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50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22.45</v>
      </c>
      <c r="R2516" s="9">
        <f t="shared" si="395"/>
        <v>18.25</v>
      </c>
      <c r="S2516" s="9">
        <f t="shared" si="396"/>
        <v>22.35</v>
      </c>
      <c r="T2516" s="9">
        <f t="shared" si="397"/>
        <v>20.75</v>
      </c>
      <c r="U2516" s="8">
        <f t="shared" si="398"/>
        <v>21.016666666666669</v>
      </c>
      <c r="V2516" s="8">
        <f t="shared" si="399"/>
        <v>20.950000000000003</v>
      </c>
    </row>
    <row r="2517" spans="1:22" ht="13.5" x14ac:dyDescent="0.25">
      <c r="A2517" s="3">
        <f>RSI!A2517</f>
        <v>0</v>
      </c>
      <c r="B2517" s="2">
        <f>RSI!B2517</f>
        <v>0</v>
      </c>
      <c r="C2517" s="2">
        <f>RSI!I2517</f>
        <v>6.11982603408876</v>
      </c>
      <c r="D2517" s="2">
        <f>MACD!E2517</f>
        <v>-8.2354088914095846E-51</v>
      </c>
      <c r="E2517" s="2">
        <f>MACD!F2517</f>
        <v>-1.211089542854351E-50</v>
      </c>
      <c r="F2517" s="2">
        <f>'Moving Avg'!D2517</f>
        <v>0</v>
      </c>
      <c r="G2517" s="2">
        <f>'Moving Avg'!F2517</f>
        <v>0</v>
      </c>
      <c r="H2517" s="2">
        <f>'Moving Avg'!G2517</f>
        <v>0</v>
      </c>
      <c r="I2517" s="2">
        <f>'Moving Avg'!H2517</f>
        <v>0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50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22.45</v>
      </c>
      <c r="R2517" s="9">
        <f t="shared" si="395"/>
        <v>18.25</v>
      </c>
      <c r="S2517" s="9">
        <f t="shared" si="396"/>
        <v>22.35</v>
      </c>
      <c r="T2517" s="9">
        <f t="shared" si="397"/>
        <v>20.75</v>
      </c>
      <c r="U2517" s="8">
        <f t="shared" si="398"/>
        <v>21.016666666666669</v>
      </c>
      <c r="V2517" s="8">
        <f t="shared" si="399"/>
        <v>20.950000000000003</v>
      </c>
    </row>
    <row r="2518" spans="1:22" ht="13.5" x14ac:dyDescent="0.25">
      <c r="A2518" s="3">
        <f>RSI!A2518</f>
        <v>0</v>
      </c>
      <c r="B2518" s="2">
        <f>RSI!B2518</f>
        <v>0</v>
      </c>
      <c r="C2518" s="2">
        <f>RSI!I2518</f>
        <v>6.11982603408876</v>
      </c>
      <c r="D2518" s="2">
        <f>MACD!E2518</f>
        <v>-7.6253786031570233E-51</v>
      </c>
      <c r="E2518" s="2">
        <f>MACD!F2518</f>
        <v>-1.1213792063466212E-50</v>
      </c>
      <c r="F2518" s="2">
        <f>'Moving Avg'!D2518</f>
        <v>0</v>
      </c>
      <c r="G2518" s="2">
        <f>'Moving Avg'!F2518</f>
        <v>0</v>
      </c>
      <c r="H2518" s="2">
        <f>'Moving Avg'!G2518</f>
        <v>0</v>
      </c>
      <c r="I2518" s="2">
        <f>'Moving Avg'!H2518</f>
        <v>0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50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22.45</v>
      </c>
      <c r="R2518" s="9">
        <f t="shared" si="395"/>
        <v>18.25</v>
      </c>
      <c r="S2518" s="9">
        <f t="shared" si="396"/>
        <v>22.35</v>
      </c>
      <c r="T2518" s="9">
        <f t="shared" si="397"/>
        <v>20.75</v>
      </c>
      <c r="U2518" s="8">
        <f t="shared" si="398"/>
        <v>21.016666666666669</v>
      </c>
      <c r="V2518" s="8">
        <f t="shared" si="399"/>
        <v>20.950000000000003</v>
      </c>
    </row>
    <row r="2519" spans="1:22" ht="13.5" x14ac:dyDescent="0.25">
      <c r="A2519" s="3">
        <f>RSI!A2519</f>
        <v>0</v>
      </c>
      <c r="B2519" s="2">
        <f>RSI!B2519</f>
        <v>0</v>
      </c>
      <c r="C2519" s="2">
        <f>RSI!I2519</f>
        <v>6.11982603408876</v>
      </c>
      <c r="D2519" s="2">
        <f>MACD!E2519</f>
        <v>-7.0605357436639111E-51</v>
      </c>
      <c r="E2519" s="2">
        <f>MACD!F2519</f>
        <v>-1.0383140799505754E-50</v>
      </c>
      <c r="F2519" s="2">
        <f>'Moving Avg'!D2519</f>
        <v>0</v>
      </c>
      <c r="G2519" s="2">
        <f>'Moving Avg'!F2519</f>
        <v>0</v>
      </c>
      <c r="H2519" s="2">
        <f>'Moving Avg'!G2519</f>
        <v>0</v>
      </c>
      <c r="I2519" s="2">
        <f>'Moving Avg'!H2519</f>
        <v>0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50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22.45</v>
      </c>
      <c r="R2519" s="9">
        <f t="shared" si="395"/>
        <v>18.25</v>
      </c>
      <c r="S2519" s="9">
        <f t="shared" si="396"/>
        <v>22.35</v>
      </c>
      <c r="T2519" s="9">
        <f t="shared" si="397"/>
        <v>20.75</v>
      </c>
      <c r="U2519" s="8">
        <f t="shared" si="398"/>
        <v>21.016666666666669</v>
      </c>
      <c r="V2519" s="8">
        <f t="shared" si="399"/>
        <v>20.950000000000003</v>
      </c>
    </row>
    <row r="2520" spans="1:22" ht="13.5" x14ac:dyDescent="0.25">
      <c r="A2520" s="3">
        <f>RSI!A2520</f>
        <v>0</v>
      </c>
      <c r="B2520" s="2">
        <f>RSI!B2520</f>
        <v>0</v>
      </c>
      <c r="C2520" s="2">
        <f>RSI!I2520</f>
        <v>6.11982603408876</v>
      </c>
      <c r="D2520" s="2">
        <f>MACD!E2520</f>
        <v>-6.5375330959851034E-51</v>
      </c>
      <c r="E2520" s="2">
        <f>MACD!F2520</f>
        <v>-9.6140192588016242E-51</v>
      </c>
      <c r="F2520" s="2">
        <f>'Moving Avg'!D2520</f>
        <v>0</v>
      </c>
      <c r="G2520" s="2">
        <f>'Moving Avg'!F2520</f>
        <v>0</v>
      </c>
      <c r="H2520" s="2">
        <f>'Moving Avg'!G2520</f>
        <v>0</v>
      </c>
      <c r="I2520" s="2">
        <f>'Moving Avg'!H2520</f>
        <v>0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50</v>
      </c>
      <c r="N2520" s="8">
        <f t="shared" si="391"/>
        <v>0</v>
      </c>
      <c r="O2520" s="8">
        <f t="shared" si="392"/>
        <v>0</v>
      </c>
      <c r="P2520" s="8">
        <f t="shared" si="393"/>
        <v>33</v>
      </c>
      <c r="Q2520" s="9">
        <f t="shared" si="394"/>
        <v>22.45</v>
      </c>
      <c r="R2520" s="9">
        <f t="shared" si="395"/>
        <v>18.25</v>
      </c>
      <c r="S2520" s="9">
        <f t="shared" si="396"/>
        <v>22.35</v>
      </c>
      <c r="T2520" s="9">
        <f t="shared" si="397"/>
        <v>20.75</v>
      </c>
      <c r="U2520" s="8">
        <f t="shared" si="398"/>
        <v>21.016666666666669</v>
      </c>
      <c r="V2520" s="8">
        <f t="shared" si="399"/>
        <v>20.950000000000003</v>
      </c>
    </row>
    <row r="2521" spans="1:22" ht="13.5" x14ac:dyDescent="0.25">
      <c r="A2521" s="3">
        <f>RSI!A2521</f>
        <v>0</v>
      </c>
      <c r="B2521" s="2">
        <f>RSI!B2521</f>
        <v>0</v>
      </c>
      <c r="C2521" s="2">
        <f>RSI!I2521</f>
        <v>6.11982603408876</v>
      </c>
      <c r="D2521" s="2">
        <f>MACD!E2521</f>
        <v>-6.0532713851713926E-51</v>
      </c>
      <c r="E2521" s="2">
        <f>MACD!F2521</f>
        <v>-8.9018696840755776E-51</v>
      </c>
      <c r="F2521" s="2">
        <f>'Moving Avg'!D2521</f>
        <v>0</v>
      </c>
      <c r="G2521" s="2">
        <f>'Moving Avg'!F2521</f>
        <v>0</v>
      </c>
      <c r="H2521" s="2">
        <f>'Moving Avg'!G2521</f>
        <v>0</v>
      </c>
      <c r="I2521" s="2">
        <f>'Moving Avg'!H2521</f>
        <v>0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50</v>
      </c>
      <c r="N2521" s="8">
        <f t="shared" si="391"/>
        <v>0</v>
      </c>
      <c r="O2521" s="8">
        <f t="shared" si="392"/>
        <v>0</v>
      </c>
      <c r="P2521" s="8">
        <f t="shared" si="393"/>
        <v>33</v>
      </c>
      <c r="Q2521" s="9">
        <f t="shared" si="394"/>
        <v>22.45</v>
      </c>
      <c r="R2521" s="9">
        <f t="shared" si="395"/>
        <v>18.25</v>
      </c>
      <c r="S2521" s="9">
        <f t="shared" si="396"/>
        <v>22.35</v>
      </c>
      <c r="T2521" s="9">
        <f t="shared" si="397"/>
        <v>20.75</v>
      </c>
      <c r="U2521" s="8">
        <f t="shared" si="398"/>
        <v>21.016666666666669</v>
      </c>
      <c r="V2521" s="8">
        <f t="shared" si="399"/>
        <v>20.950000000000003</v>
      </c>
    </row>
    <row r="2522" spans="1:22" ht="13.5" x14ac:dyDescent="0.25">
      <c r="A2522" s="3">
        <f>RSI!A2522</f>
        <v>0</v>
      </c>
      <c r="B2522" s="2">
        <f>RSI!B2522</f>
        <v>0</v>
      </c>
      <c r="C2522" s="2">
        <f>RSI!I2522</f>
        <v>6.11982603408876</v>
      </c>
      <c r="D2522" s="2">
        <f>MACD!E2522</f>
        <v>-5.604880912195734E-51</v>
      </c>
      <c r="E2522" s="2">
        <f>MACD!F2522</f>
        <v>-8.2424719296996103E-51</v>
      </c>
      <c r="F2522" s="2">
        <f>'Moving Avg'!D2522</f>
        <v>0</v>
      </c>
      <c r="G2522" s="2">
        <f>'Moving Avg'!F2522</f>
        <v>0</v>
      </c>
      <c r="H2522" s="2">
        <f>'Moving Avg'!G2522</f>
        <v>0</v>
      </c>
      <c r="I2522" s="2">
        <f>'Moving Avg'!H2522</f>
        <v>0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50</v>
      </c>
      <c r="N2522" s="8">
        <f t="shared" si="391"/>
        <v>0</v>
      </c>
      <c r="O2522" s="8">
        <f t="shared" si="392"/>
        <v>0</v>
      </c>
      <c r="P2522" s="8">
        <f t="shared" si="393"/>
        <v>33</v>
      </c>
      <c r="Q2522" s="9">
        <f t="shared" si="394"/>
        <v>22.45</v>
      </c>
      <c r="R2522" s="9">
        <f t="shared" si="395"/>
        <v>18.25</v>
      </c>
      <c r="S2522" s="9">
        <f t="shared" si="396"/>
        <v>22.35</v>
      </c>
      <c r="T2522" s="9">
        <f t="shared" si="397"/>
        <v>20.75</v>
      </c>
      <c r="U2522" s="8">
        <f t="shared" si="398"/>
        <v>21.016666666666669</v>
      </c>
      <c r="V2522" s="8">
        <f t="shared" si="399"/>
        <v>20.950000000000003</v>
      </c>
    </row>
    <row r="2523" spans="1:22" ht="13.5" x14ac:dyDescent="0.25">
      <c r="A2523" s="3">
        <f>RSI!A2523</f>
        <v>0</v>
      </c>
      <c r="B2523" s="2">
        <f>RSI!B2523</f>
        <v>0</v>
      </c>
      <c r="C2523" s="2">
        <f>RSI!I2523</f>
        <v>6.11982603408876</v>
      </c>
      <c r="D2523" s="2">
        <f>MACD!E2523</f>
        <v>-5.1897045483293835E-51</v>
      </c>
      <c r="E2523" s="2">
        <f>MACD!F2523</f>
        <v>-7.6319184534255652E-51</v>
      </c>
      <c r="F2523" s="2">
        <f>'Moving Avg'!D2523</f>
        <v>0</v>
      </c>
      <c r="G2523" s="2">
        <f>'Moving Avg'!F2523</f>
        <v>0</v>
      </c>
      <c r="H2523" s="2">
        <f>'Moving Avg'!G2523</f>
        <v>0</v>
      </c>
      <c r="I2523" s="2">
        <f>'Moving Avg'!H2523</f>
        <v>0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50</v>
      </c>
      <c r="N2523" s="8">
        <f t="shared" si="391"/>
        <v>0</v>
      </c>
      <c r="O2523" s="8">
        <f t="shared" si="392"/>
        <v>0</v>
      </c>
      <c r="P2523" s="8">
        <f t="shared" si="393"/>
        <v>33</v>
      </c>
      <c r="Q2523" s="9">
        <f t="shared" si="394"/>
        <v>22.45</v>
      </c>
      <c r="R2523" s="9">
        <f t="shared" si="395"/>
        <v>18.25</v>
      </c>
      <c r="S2523" s="9">
        <f t="shared" si="396"/>
        <v>22.35</v>
      </c>
      <c r="T2523" s="9">
        <f t="shared" si="397"/>
        <v>20.75</v>
      </c>
      <c r="U2523" s="8">
        <f t="shared" si="398"/>
        <v>21.016666666666669</v>
      </c>
      <c r="V2523" s="8">
        <f t="shared" si="399"/>
        <v>20.950000000000003</v>
      </c>
    </row>
    <row r="2524" spans="1:22" ht="13.5" x14ac:dyDescent="0.25">
      <c r="A2524" s="3">
        <f>RSI!A2524</f>
        <v>0</v>
      </c>
      <c r="B2524" s="2">
        <f>RSI!B2524</f>
        <v>0</v>
      </c>
      <c r="C2524" s="2">
        <f>RSI!I2524</f>
        <v>6.11982603408876</v>
      </c>
      <c r="D2524" s="2">
        <f>MACD!E2524</f>
        <v>-4.8052819891938736E-51</v>
      </c>
      <c r="E2524" s="2">
        <f>MACD!F2524</f>
        <v>-7.0665911605792273E-51</v>
      </c>
      <c r="F2524" s="2">
        <f>'Moving Avg'!D2524</f>
        <v>0</v>
      </c>
      <c r="G2524" s="2">
        <f>'Moving Avg'!F2524</f>
        <v>0</v>
      </c>
      <c r="H2524" s="2">
        <f>'Moving Avg'!G2524</f>
        <v>0</v>
      </c>
      <c r="I2524" s="2">
        <f>'Moving Avg'!H2524</f>
        <v>0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50</v>
      </c>
      <c r="N2524" s="8">
        <f t="shared" si="391"/>
        <v>0</v>
      </c>
      <c r="O2524" s="8">
        <f t="shared" si="392"/>
        <v>0</v>
      </c>
      <c r="P2524" s="8">
        <f t="shared" si="393"/>
        <v>33</v>
      </c>
      <c r="Q2524" s="9">
        <f t="shared" si="394"/>
        <v>22.45</v>
      </c>
      <c r="R2524" s="9">
        <f t="shared" si="395"/>
        <v>18.25</v>
      </c>
      <c r="S2524" s="9">
        <f t="shared" si="396"/>
        <v>22.35</v>
      </c>
      <c r="T2524" s="9">
        <f t="shared" si="397"/>
        <v>20.75</v>
      </c>
      <c r="U2524" s="8">
        <f t="shared" si="398"/>
        <v>21.016666666666669</v>
      </c>
      <c r="V2524" s="8">
        <f t="shared" si="399"/>
        <v>20.950000000000003</v>
      </c>
    </row>
    <row r="2525" spans="1:22" ht="13.5" x14ac:dyDescent="0.25">
      <c r="A2525" s="3">
        <f>RSI!A2525</f>
        <v>0</v>
      </c>
      <c r="B2525" s="2">
        <f>RSI!B2525</f>
        <v>0</v>
      </c>
      <c r="C2525" s="2">
        <f>RSI!I2525</f>
        <v>6.11982603408876</v>
      </c>
      <c r="D2525" s="2">
        <f>MACD!E2525</f>
        <v>-4.4493351751795126E-51</v>
      </c>
      <c r="E2525" s="2">
        <f>MACD!F2525</f>
        <v>-6.5431399634992843E-51</v>
      </c>
      <c r="F2525" s="2">
        <f>'Moving Avg'!D2525</f>
        <v>0</v>
      </c>
      <c r="G2525" s="2">
        <f>'Moving Avg'!F2525</f>
        <v>0</v>
      </c>
      <c r="H2525" s="2">
        <f>'Moving Avg'!G2525</f>
        <v>0</v>
      </c>
      <c r="I2525" s="2">
        <f>'Moving Avg'!H2525</f>
        <v>0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50</v>
      </c>
      <c r="N2525" s="8">
        <f t="shared" si="391"/>
        <v>0</v>
      </c>
      <c r="O2525" s="8">
        <f t="shared" si="392"/>
        <v>0</v>
      </c>
      <c r="P2525" s="8">
        <f t="shared" si="393"/>
        <v>33</v>
      </c>
      <c r="Q2525" s="9">
        <f t="shared" si="394"/>
        <v>22.45</v>
      </c>
      <c r="R2525" s="9">
        <f t="shared" si="395"/>
        <v>18.25</v>
      </c>
      <c r="S2525" s="9">
        <f t="shared" si="396"/>
        <v>22.35</v>
      </c>
      <c r="T2525" s="9">
        <f t="shared" si="397"/>
        <v>20.75</v>
      </c>
      <c r="U2525" s="8">
        <f t="shared" si="398"/>
        <v>21.016666666666669</v>
      </c>
      <c r="V2525" s="8">
        <f t="shared" si="399"/>
        <v>20.950000000000003</v>
      </c>
    </row>
    <row r="2526" spans="1:22" ht="13.5" x14ac:dyDescent="0.25">
      <c r="A2526" s="3">
        <f>RSI!A2526</f>
        <v>0</v>
      </c>
      <c r="B2526" s="2">
        <f>RSI!B2526</f>
        <v>0</v>
      </c>
      <c r="C2526" s="2">
        <f>RSI!I2526</f>
        <v>6.11982603408876</v>
      </c>
      <c r="D2526" s="2">
        <f>MACD!E2526</f>
        <v>-4.119754791832882E-51</v>
      </c>
      <c r="E2526" s="2">
        <f>MACD!F2526</f>
        <v>-6.0584629291660037E-51</v>
      </c>
      <c r="F2526" s="2">
        <f>'Moving Avg'!D2526</f>
        <v>0</v>
      </c>
      <c r="G2526" s="2">
        <f>'Moving Avg'!F2526</f>
        <v>0</v>
      </c>
      <c r="H2526" s="2">
        <f>'Moving Avg'!G2526</f>
        <v>0</v>
      </c>
      <c r="I2526" s="2">
        <f>'Moving Avg'!H2526</f>
        <v>0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50</v>
      </c>
      <c r="N2526" s="8">
        <f t="shared" si="391"/>
        <v>0</v>
      </c>
      <c r="O2526" s="8">
        <f t="shared" si="392"/>
        <v>0</v>
      </c>
      <c r="P2526" s="8">
        <f t="shared" si="393"/>
        <v>33</v>
      </c>
      <c r="Q2526" s="9">
        <f t="shared" si="394"/>
        <v>22.45</v>
      </c>
      <c r="R2526" s="9">
        <f t="shared" si="395"/>
        <v>18.25</v>
      </c>
      <c r="S2526" s="9">
        <f t="shared" si="396"/>
        <v>22.35</v>
      </c>
      <c r="T2526" s="9">
        <f t="shared" si="397"/>
        <v>20.75</v>
      </c>
      <c r="U2526" s="8">
        <f t="shared" si="398"/>
        <v>21.016666666666669</v>
      </c>
      <c r="V2526" s="8">
        <f t="shared" si="399"/>
        <v>20.950000000000003</v>
      </c>
    </row>
    <row r="2527" spans="1:22" ht="13.5" x14ac:dyDescent="0.25">
      <c r="A2527" s="3">
        <f>RSI!A2527</f>
        <v>0</v>
      </c>
      <c r="B2527" s="2">
        <f>RSI!B2527</f>
        <v>0</v>
      </c>
      <c r="C2527" s="2">
        <f>RSI!I2527</f>
        <v>6.11982603408876</v>
      </c>
      <c r="D2527" s="2">
        <f>MACD!E2527</f>
        <v>-3.8145877702156318E-51</v>
      </c>
      <c r="E2527" s="2">
        <f>MACD!F2527</f>
        <v>-5.6096878973759301E-51</v>
      </c>
      <c r="F2527" s="2">
        <f>'Moving Avg'!D2527</f>
        <v>0</v>
      </c>
      <c r="G2527" s="2">
        <f>'Moving Avg'!F2527</f>
        <v>0</v>
      </c>
      <c r="H2527" s="2">
        <f>'Moving Avg'!G2527</f>
        <v>0</v>
      </c>
      <c r="I2527" s="2">
        <f>'Moving Avg'!H2527</f>
        <v>0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  <c r="M2527" s="8">
        <f t="shared" si="390"/>
        <v>50</v>
      </c>
      <c r="N2527" s="8">
        <f t="shared" si="391"/>
        <v>0</v>
      </c>
      <c r="O2527" s="8">
        <f t="shared" si="392"/>
        <v>0</v>
      </c>
      <c r="P2527" s="8">
        <f t="shared" si="393"/>
        <v>33</v>
      </c>
      <c r="Q2527" s="9">
        <f t="shared" si="394"/>
        <v>22.45</v>
      </c>
      <c r="R2527" s="9">
        <f t="shared" si="395"/>
        <v>18.25</v>
      </c>
      <c r="S2527" s="9">
        <f t="shared" si="396"/>
        <v>22.35</v>
      </c>
      <c r="T2527" s="9">
        <f t="shared" si="397"/>
        <v>20.75</v>
      </c>
      <c r="U2527" s="8">
        <f t="shared" si="398"/>
        <v>21.016666666666669</v>
      </c>
      <c r="V2527" s="8">
        <f t="shared" si="399"/>
        <v>20.950000000000003</v>
      </c>
    </row>
    <row r="2528" spans="1:22" ht="13.5" x14ac:dyDescent="0.25">
      <c r="A2528" s="3">
        <f>RSI!A2528</f>
        <v>0</v>
      </c>
      <c r="B2528" s="2">
        <f>RSI!B2528</f>
        <v>0</v>
      </c>
      <c r="C2528" s="2">
        <f>RSI!I2528</f>
        <v>6.11982603408876</v>
      </c>
      <c r="D2528" s="2">
        <f>MACD!E2528</f>
        <v>-3.532025713162622E-51</v>
      </c>
      <c r="E2528" s="2">
        <f>MACD!F2528</f>
        <v>-5.1941554605332692E-51</v>
      </c>
      <c r="F2528" s="2">
        <f>'Moving Avg'!D2528</f>
        <v>0</v>
      </c>
      <c r="G2528" s="2">
        <f>'Moving Avg'!F2528</f>
        <v>0</v>
      </c>
      <c r="H2528" s="2">
        <f>'Moving Avg'!G2528</f>
        <v>0</v>
      </c>
      <c r="I2528" s="2">
        <f>'Moving Avg'!H2528</f>
        <v>0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  <c r="M2528" s="8">
        <f t="shared" si="390"/>
        <v>50</v>
      </c>
      <c r="N2528" s="8">
        <f t="shared" si="391"/>
        <v>0</v>
      </c>
      <c r="O2528" s="8">
        <f t="shared" si="392"/>
        <v>0</v>
      </c>
      <c r="P2528" s="8">
        <f t="shared" si="393"/>
        <v>33</v>
      </c>
      <c r="Q2528" s="9">
        <f t="shared" si="394"/>
        <v>22.45</v>
      </c>
      <c r="R2528" s="9">
        <f t="shared" si="395"/>
        <v>18.25</v>
      </c>
      <c r="S2528" s="9">
        <f t="shared" si="396"/>
        <v>22.35</v>
      </c>
      <c r="T2528" s="9">
        <f t="shared" si="397"/>
        <v>20.75</v>
      </c>
      <c r="U2528" s="8">
        <f t="shared" si="398"/>
        <v>21.016666666666669</v>
      </c>
      <c r="V2528" s="8">
        <f t="shared" si="399"/>
        <v>20.950000000000003</v>
      </c>
    </row>
    <row r="2529" spans="1:22" ht="13.5" x14ac:dyDescent="0.25">
      <c r="A2529" s="3">
        <f>RSI!A2529</f>
        <v>0</v>
      </c>
      <c r="B2529" s="2">
        <f>RSI!B2529</f>
        <v>0</v>
      </c>
      <c r="C2529" s="2">
        <f>RSI!I2529</f>
        <v>6.11982603408876</v>
      </c>
      <c r="D2529" s="2">
        <f>MACD!E2529</f>
        <v>-3.2703941788542799E-51</v>
      </c>
      <c r="E2529" s="2">
        <f>MACD!F2529</f>
        <v>-4.8094032041974716E-51</v>
      </c>
      <c r="F2529" s="2">
        <f>'Moving Avg'!D2529</f>
        <v>0</v>
      </c>
      <c r="G2529" s="2">
        <f>'Moving Avg'!F2529</f>
        <v>0</v>
      </c>
      <c r="H2529" s="2">
        <f>'Moving Avg'!G2529</f>
        <v>0</v>
      </c>
      <c r="I2529" s="2">
        <f>'Moving Avg'!H2529</f>
        <v>0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50</v>
      </c>
      <c r="N2529" s="8">
        <f t="shared" si="391"/>
        <v>0</v>
      </c>
      <c r="O2529" s="8">
        <f t="shared" si="392"/>
        <v>0</v>
      </c>
      <c r="P2529" s="8">
        <f t="shared" si="393"/>
        <v>33</v>
      </c>
      <c r="Q2529" s="9">
        <f t="shared" si="394"/>
        <v>22.45</v>
      </c>
      <c r="R2529" s="9">
        <f t="shared" si="395"/>
        <v>18.25</v>
      </c>
      <c r="S2529" s="9">
        <f t="shared" si="396"/>
        <v>22.35</v>
      </c>
      <c r="T2529" s="9">
        <f t="shared" si="397"/>
        <v>20.75</v>
      </c>
      <c r="U2529" s="8">
        <f t="shared" si="398"/>
        <v>21.016666666666669</v>
      </c>
      <c r="V2529" s="8">
        <f t="shared" si="399"/>
        <v>20.950000000000003</v>
      </c>
    </row>
    <row r="2530" spans="1:22" ht="13.5" x14ac:dyDescent="0.25">
      <c r="A2530" s="3">
        <f>RSI!A2530</f>
        <v>0</v>
      </c>
      <c r="B2530" s="2">
        <f>RSI!B2530</f>
        <v>0</v>
      </c>
      <c r="C2530" s="2">
        <f>RSI!I2530</f>
        <v>6.11982603408876</v>
      </c>
      <c r="D2530" s="2">
        <f>MACD!E2530</f>
        <v>-3.0281427581984076E-51</v>
      </c>
      <c r="E2530" s="2">
        <f>MACD!F2530</f>
        <v>-4.4531511149976591E-51</v>
      </c>
      <c r="F2530" s="2">
        <f>'Moving Avg'!D2530</f>
        <v>0</v>
      </c>
      <c r="G2530" s="2">
        <f>'Moving Avg'!F2530</f>
        <v>0</v>
      </c>
      <c r="H2530" s="2">
        <f>'Moving Avg'!G2530</f>
        <v>0</v>
      </c>
      <c r="I2530" s="2">
        <f>'Moving Avg'!H2530</f>
        <v>0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50</v>
      </c>
      <c r="N2530" s="8">
        <f t="shared" si="391"/>
        <v>0</v>
      </c>
      <c r="O2530" s="8">
        <f t="shared" si="392"/>
        <v>0</v>
      </c>
      <c r="P2530" s="8">
        <f t="shared" si="393"/>
        <v>33</v>
      </c>
      <c r="Q2530" s="9">
        <f t="shared" si="394"/>
        <v>22.45</v>
      </c>
      <c r="R2530" s="9">
        <f t="shared" si="395"/>
        <v>18.25</v>
      </c>
      <c r="S2530" s="9">
        <f t="shared" si="396"/>
        <v>22.35</v>
      </c>
      <c r="T2530" s="9">
        <f t="shared" si="397"/>
        <v>20.75</v>
      </c>
      <c r="U2530" s="8">
        <f t="shared" si="398"/>
        <v>21.016666666666669</v>
      </c>
      <c r="V2530" s="8">
        <f t="shared" si="399"/>
        <v>20.950000000000003</v>
      </c>
    </row>
    <row r="2531" spans="1:22" ht="13.5" x14ac:dyDescent="0.25">
      <c r="A2531" s="3">
        <f>RSI!A2531</f>
        <v>0</v>
      </c>
      <c r="B2531" s="2">
        <f>RSI!B2531</f>
        <v>0</v>
      </c>
      <c r="C2531" s="2">
        <f>RSI!I2531</f>
        <v>6.11982603408876</v>
      </c>
      <c r="D2531" s="2">
        <f>MACD!E2531</f>
        <v>-2.8038358872207476E-51</v>
      </c>
      <c r="E2531" s="2">
        <f>MACD!F2531</f>
        <v>-4.1232880694422767E-51</v>
      </c>
      <c r="F2531" s="2">
        <f>'Moving Avg'!D2531</f>
        <v>0</v>
      </c>
      <c r="G2531" s="2">
        <f>'Moving Avg'!F2531</f>
        <v>0</v>
      </c>
      <c r="H2531" s="2">
        <f>'Moving Avg'!G2531</f>
        <v>0</v>
      </c>
      <c r="I2531" s="2">
        <f>'Moving Avg'!H2531</f>
        <v>0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50</v>
      </c>
      <c r="N2531" s="8">
        <f t="shared" si="391"/>
        <v>0</v>
      </c>
      <c r="O2531" s="8">
        <f t="shared" si="392"/>
        <v>0</v>
      </c>
      <c r="P2531" s="8">
        <f t="shared" si="393"/>
        <v>33</v>
      </c>
      <c r="Q2531" s="9">
        <f t="shared" si="394"/>
        <v>22.45</v>
      </c>
      <c r="R2531" s="9">
        <f t="shared" si="395"/>
        <v>18.25</v>
      </c>
      <c r="S2531" s="9">
        <f t="shared" si="396"/>
        <v>22.35</v>
      </c>
      <c r="T2531" s="9">
        <f t="shared" si="397"/>
        <v>20.75</v>
      </c>
      <c r="U2531" s="8">
        <f t="shared" si="398"/>
        <v>21.016666666666669</v>
      </c>
      <c r="V2531" s="8">
        <f t="shared" si="399"/>
        <v>20.950000000000003</v>
      </c>
    </row>
    <row r="2532" spans="1:22" ht="13.5" x14ac:dyDescent="0.25">
      <c r="A2532" s="3">
        <f>RSI!A2532</f>
        <v>0</v>
      </c>
      <c r="B2532" s="2">
        <f>RSI!B2532</f>
        <v>0</v>
      </c>
      <c r="C2532" s="2">
        <f>RSI!I2532</f>
        <v>6.11982603408876</v>
      </c>
      <c r="D2532" s="2">
        <f>MACD!E2532</f>
        <v>-2.5961443400192108E-51</v>
      </c>
      <c r="E2532" s="2">
        <f>MACD!F2532</f>
        <v>-3.8178593235576637E-51</v>
      </c>
      <c r="F2532" s="2">
        <f>'Moving Avg'!D2532</f>
        <v>0</v>
      </c>
      <c r="G2532" s="2">
        <f>'Moving Avg'!F2532</f>
        <v>0</v>
      </c>
      <c r="H2532" s="2">
        <f>'Moving Avg'!G2532</f>
        <v>0</v>
      </c>
      <c r="I2532" s="2">
        <f>'Moving Avg'!H2532</f>
        <v>0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50</v>
      </c>
      <c r="N2532" s="8">
        <f t="shared" si="391"/>
        <v>0</v>
      </c>
      <c r="O2532" s="8">
        <f t="shared" si="392"/>
        <v>0</v>
      </c>
      <c r="P2532" s="8">
        <f t="shared" si="393"/>
        <v>33</v>
      </c>
      <c r="Q2532" s="9">
        <f t="shared" si="394"/>
        <v>22.45</v>
      </c>
      <c r="R2532" s="9">
        <f t="shared" si="395"/>
        <v>18.25</v>
      </c>
      <c r="S2532" s="9">
        <f t="shared" si="396"/>
        <v>22.35</v>
      </c>
      <c r="T2532" s="9">
        <f t="shared" si="397"/>
        <v>20.75</v>
      </c>
      <c r="U2532" s="8">
        <f t="shared" si="398"/>
        <v>21.016666666666669</v>
      </c>
      <c r="V2532" s="8">
        <f t="shared" si="399"/>
        <v>20.950000000000003</v>
      </c>
    </row>
    <row r="2533" spans="1:22" ht="13.5" x14ac:dyDescent="0.25">
      <c r="A2533" s="3">
        <f>RSI!A2533</f>
        <v>0</v>
      </c>
      <c r="B2533" s="2">
        <f>RSI!B2533</f>
        <v>0</v>
      </c>
      <c r="C2533" s="2">
        <f>RSI!I2533</f>
        <v>6.11982603408876</v>
      </c>
      <c r="D2533" s="2">
        <f>MACD!E2533</f>
        <v>-2.4038373518696397E-51</v>
      </c>
      <c r="E2533" s="2">
        <f>MACD!F2533</f>
        <v>-3.5350549292200589E-51</v>
      </c>
      <c r="F2533" s="2">
        <f>'Moving Avg'!D2533</f>
        <v>0</v>
      </c>
      <c r="G2533" s="2">
        <f>'Moving Avg'!F2533</f>
        <v>0</v>
      </c>
      <c r="H2533" s="2">
        <f>'Moving Avg'!G2533</f>
        <v>0</v>
      </c>
      <c r="I2533" s="2">
        <f>'Moving Avg'!H2533</f>
        <v>0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50</v>
      </c>
      <c r="N2533" s="8">
        <f t="shared" si="391"/>
        <v>0</v>
      </c>
      <c r="O2533" s="8">
        <f t="shared" si="392"/>
        <v>0</v>
      </c>
      <c r="P2533" s="8">
        <f t="shared" si="393"/>
        <v>33</v>
      </c>
      <c r="Q2533" s="9">
        <f t="shared" si="394"/>
        <v>22.45</v>
      </c>
      <c r="R2533" s="9">
        <f t="shared" si="395"/>
        <v>18.25</v>
      </c>
      <c r="S2533" s="9">
        <f t="shared" si="396"/>
        <v>22.35</v>
      </c>
      <c r="T2533" s="9">
        <f t="shared" si="397"/>
        <v>20.75</v>
      </c>
      <c r="U2533" s="8">
        <f t="shared" si="398"/>
        <v>21.016666666666669</v>
      </c>
      <c r="V2533" s="8">
        <f t="shared" si="399"/>
        <v>20.950000000000003</v>
      </c>
    </row>
    <row r="2534" spans="1:22" ht="13.5" x14ac:dyDescent="0.25">
      <c r="A2534" s="3">
        <f>RSI!A2534</f>
        <v>0</v>
      </c>
      <c r="B2534" s="2">
        <f>RSI!B2534</f>
        <v>0</v>
      </c>
      <c r="C2534" s="2">
        <f>RSI!I2534</f>
        <v>6.11982603408876</v>
      </c>
      <c r="D2534" s="2">
        <f>MACD!E2534</f>
        <v>-2.225775325805222E-51</v>
      </c>
      <c r="E2534" s="2">
        <f>MACD!F2534</f>
        <v>-3.273199008537092E-51</v>
      </c>
      <c r="F2534" s="2">
        <f>'Moving Avg'!D2534</f>
        <v>0</v>
      </c>
      <c r="G2534" s="2">
        <f>'Moving Avg'!F2534</f>
        <v>0</v>
      </c>
      <c r="H2534" s="2">
        <f>'Moving Avg'!G2534</f>
        <v>0</v>
      </c>
      <c r="I2534" s="2">
        <f>'Moving Avg'!H2534</f>
        <v>0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50</v>
      </c>
      <c r="N2534" s="8">
        <f t="shared" si="391"/>
        <v>0</v>
      </c>
      <c r="O2534" s="8">
        <f t="shared" si="392"/>
        <v>0</v>
      </c>
      <c r="P2534" s="8">
        <f t="shared" si="393"/>
        <v>33</v>
      </c>
      <c r="Q2534" s="9">
        <f t="shared" si="394"/>
        <v>22.45</v>
      </c>
      <c r="R2534" s="9">
        <f t="shared" si="395"/>
        <v>18.25</v>
      </c>
      <c r="S2534" s="9">
        <f t="shared" si="396"/>
        <v>22.35</v>
      </c>
      <c r="T2534" s="9">
        <f t="shared" si="397"/>
        <v>20.75</v>
      </c>
      <c r="U2534" s="8">
        <f t="shared" si="398"/>
        <v>21.016666666666669</v>
      </c>
      <c r="V2534" s="8">
        <f t="shared" si="399"/>
        <v>20.950000000000003</v>
      </c>
    </row>
    <row r="2535" spans="1:22" ht="13.5" x14ac:dyDescent="0.25">
      <c r="A2535" s="3">
        <f>RSI!A2535</f>
        <v>0</v>
      </c>
      <c r="B2535" s="2">
        <f>RSI!B2535</f>
        <v>0</v>
      </c>
      <c r="C2535" s="2">
        <f>RSI!I2535</f>
        <v>6.11982603408876</v>
      </c>
      <c r="D2535" s="2">
        <f>MACD!E2535</f>
        <v>-2.0609030794492796E-51</v>
      </c>
      <c r="E2535" s="2">
        <f>MACD!F2535</f>
        <v>-3.0307398227195299E-51</v>
      </c>
      <c r="F2535" s="2">
        <f>'Moving Avg'!D2535</f>
        <v>0</v>
      </c>
      <c r="G2535" s="2">
        <f>'Moving Avg'!F2535</f>
        <v>0</v>
      </c>
      <c r="H2535" s="2">
        <f>'Moving Avg'!G2535</f>
        <v>0</v>
      </c>
      <c r="I2535" s="2">
        <f>'Moving Avg'!H2535</f>
        <v>0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50</v>
      </c>
      <c r="N2535" s="8">
        <f t="shared" si="391"/>
        <v>0</v>
      </c>
      <c r="O2535" s="8">
        <f t="shared" si="392"/>
        <v>0</v>
      </c>
      <c r="P2535" s="8">
        <f t="shared" si="393"/>
        <v>33</v>
      </c>
      <c r="Q2535" s="9">
        <f t="shared" si="394"/>
        <v>22.45</v>
      </c>
      <c r="R2535" s="9">
        <f t="shared" si="395"/>
        <v>18.25</v>
      </c>
      <c r="S2535" s="9">
        <f t="shared" si="396"/>
        <v>22.35</v>
      </c>
      <c r="T2535" s="9">
        <f t="shared" si="397"/>
        <v>20.75</v>
      </c>
      <c r="U2535" s="8">
        <f t="shared" si="398"/>
        <v>21.016666666666669</v>
      </c>
      <c r="V2535" s="8">
        <f t="shared" si="399"/>
        <v>20.950000000000003</v>
      </c>
    </row>
    <row r="2536" spans="1:22" ht="13.5" x14ac:dyDescent="0.25">
      <c r="A2536" s="3">
        <f>RSI!A2536</f>
        <v>0</v>
      </c>
      <c r="B2536" s="2">
        <f>RSI!B2536</f>
        <v>0</v>
      </c>
      <c r="C2536" s="2">
        <f>RSI!I2536</f>
        <v>6.11982603408876</v>
      </c>
      <c r="D2536" s="2">
        <f>MACD!E2536</f>
        <v>-1.9082435920826664E-51</v>
      </c>
      <c r="E2536" s="2">
        <f>MACD!F2536</f>
        <v>-2.8062405765921574E-51</v>
      </c>
      <c r="F2536" s="2">
        <f>'Moving Avg'!D2536</f>
        <v>0</v>
      </c>
      <c r="G2536" s="2">
        <f>'Moving Avg'!F2536</f>
        <v>0</v>
      </c>
      <c r="H2536" s="2">
        <f>'Moving Avg'!G2536</f>
        <v>0</v>
      </c>
      <c r="I2536" s="2">
        <f>'Moving Avg'!H2536</f>
        <v>0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50</v>
      </c>
      <c r="N2536" s="8">
        <f t="shared" si="391"/>
        <v>0</v>
      </c>
      <c r="O2536" s="8">
        <f t="shared" si="392"/>
        <v>0</v>
      </c>
      <c r="P2536" s="8">
        <f t="shared" si="393"/>
        <v>33</v>
      </c>
      <c r="Q2536" s="9">
        <f t="shared" si="394"/>
        <v>22.45</v>
      </c>
      <c r="R2536" s="9">
        <f t="shared" si="395"/>
        <v>18.25</v>
      </c>
      <c r="S2536" s="9">
        <f t="shared" si="396"/>
        <v>22.35</v>
      </c>
      <c r="T2536" s="9">
        <f t="shared" si="397"/>
        <v>20.75</v>
      </c>
      <c r="U2536" s="8">
        <f t="shared" si="398"/>
        <v>21.016666666666669</v>
      </c>
      <c r="V2536" s="8">
        <f t="shared" si="399"/>
        <v>20.950000000000003</v>
      </c>
    </row>
    <row r="2537" spans="1:22" ht="13.5" x14ac:dyDescent="0.25">
      <c r="A2537" s="3">
        <f>RSI!A2537</f>
        <v>0</v>
      </c>
      <c r="B2537" s="2">
        <f>RSI!B2537</f>
        <v>0</v>
      </c>
      <c r="C2537" s="2">
        <f>RSI!I2537</f>
        <v>6.11982603408876</v>
      </c>
      <c r="D2537" s="2">
        <f>MACD!E2537</f>
        <v>-1.7668922148913577E-51</v>
      </c>
      <c r="E2537" s="2">
        <f>MACD!F2537</f>
        <v>-2.5983709042519977E-51</v>
      </c>
      <c r="F2537" s="2">
        <f>'Moving Avg'!D2537</f>
        <v>0</v>
      </c>
      <c r="G2537" s="2">
        <f>'Moving Avg'!F2537</f>
        <v>0</v>
      </c>
      <c r="H2537" s="2">
        <f>'Moving Avg'!G2537</f>
        <v>0</v>
      </c>
      <c r="I2537" s="2">
        <f>'Moving Avg'!H2537</f>
        <v>0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50</v>
      </c>
      <c r="N2537" s="8">
        <f t="shared" si="391"/>
        <v>0</v>
      </c>
      <c r="O2537" s="8">
        <f t="shared" si="392"/>
        <v>0</v>
      </c>
      <c r="P2537" s="8">
        <f t="shared" si="393"/>
        <v>33</v>
      </c>
      <c r="Q2537" s="9">
        <f t="shared" si="394"/>
        <v>22.45</v>
      </c>
      <c r="R2537" s="9">
        <f t="shared" si="395"/>
        <v>18.25</v>
      </c>
      <c r="S2537" s="9">
        <f t="shared" si="396"/>
        <v>22.35</v>
      </c>
      <c r="T2537" s="9">
        <f t="shared" si="397"/>
        <v>20.75</v>
      </c>
      <c r="U2537" s="8">
        <f t="shared" si="398"/>
        <v>21.016666666666669</v>
      </c>
      <c r="V2537" s="8">
        <f t="shared" si="399"/>
        <v>20.950000000000003</v>
      </c>
    </row>
    <row r="2538" spans="1:22" ht="13.5" x14ac:dyDescent="0.25">
      <c r="A2538" s="3">
        <f>RSI!A2538</f>
        <v>0</v>
      </c>
      <c r="B2538" s="2">
        <f>RSI!B2538</f>
        <v>0</v>
      </c>
      <c r="C2538" s="2">
        <f>RSI!I2538</f>
        <v>6.11982603408876</v>
      </c>
      <c r="D2538" s="2">
        <f>MACD!E2538</f>
        <v>-1.6360113100845905E-51</v>
      </c>
      <c r="E2538" s="2">
        <f>MACD!F2538</f>
        <v>-2.4058989854185162E-51</v>
      </c>
      <c r="F2538" s="2">
        <f>'Moving Avg'!D2538</f>
        <v>0</v>
      </c>
      <c r="G2538" s="2">
        <f>'Moving Avg'!F2538</f>
        <v>0</v>
      </c>
      <c r="H2538" s="2">
        <f>'Moving Avg'!G2538</f>
        <v>0</v>
      </c>
      <c r="I2538" s="2">
        <f>'Moving Avg'!H2538</f>
        <v>0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50</v>
      </c>
      <c r="N2538" s="8">
        <f t="shared" si="391"/>
        <v>0</v>
      </c>
      <c r="O2538" s="8">
        <f t="shared" si="392"/>
        <v>0</v>
      </c>
      <c r="P2538" s="8">
        <f t="shared" si="393"/>
        <v>33</v>
      </c>
      <c r="Q2538" s="9">
        <f t="shared" si="394"/>
        <v>22.45</v>
      </c>
      <c r="R2538" s="9">
        <f t="shared" si="395"/>
        <v>18.25</v>
      </c>
      <c r="S2538" s="9">
        <f t="shared" si="396"/>
        <v>22.35</v>
      </c>
      <c r="T2538" s="9">
        <f t="shared" si="397"/>
        <v>20.75</v>
      </c>
      <c r="U2538" s="8">
        <f t="shared" si="398"/>
        <v>21.016666666666669</v>
      </c>
      <c r="V2538" s="8">
        <f t="shared" si="399"/>
        <v>20.950000000000003</v>
      </c>
    </row>
    <row r="2539" spans="1:22" ht="13.5" x14ac:dyDescent="0.25">
      <c r="A2539" s="3">
        <f>RSI!A2539</f>
        <v>0</v>
      </c>
      <c r="B2539" s="2">
        <f>RSI!B2539</f>
        <v>0</v>
      </c>
      <c r="C2539" s="2">
        <f>RSI!I2539</f>
        <v>6.11982603408876</v>
      </c>
      <c r="D2539" s="2">
        <f>MACD!E2539</f>
        <v>-1.5148252871153616E-51</v>
      </c>
      <c r="E2539" s="2">
        <f>MACD!F2539</f>
        <v>-2.2276842457578856E-51</v>
      </c>
      <c r="F2539" s="2">
        <f>'Moving Avg'!D2539</f>
        <v>0</v>
      </c>
      <c r="G2539" s="2">
        <f>'Moving Avg'!F2539</f>
        <v>0</v>
      </c>
      <c r="H2539" s="2">
        <f>'Moving Avg'!G2539</f>
        <v>0</v>
      </c>
      <c r="I2539" s="2">
        <f>'Moving Avg'!H2539</f>
        <v>0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50</v>
      </c>
      <c r="N2539" s="8">
        <f t="shared" si="391"/>
        <v>0</v>
      </c>
      <c r="O2539" s="8">
        <f t="shared" si="392"/>
        <v>0</v>
      </c>
      <c r="P2539" s="8">
        <f t="shared" si="393"/>
        <v>33</v>
      </c>
      <c r="Q2539" s="9">
        <f t="shared" si="394"/>
        <v>22.45</v>
      </c>
      <c r="R2539" s="9">
        <f t="shared" si="395"/>
        <v>18.25</v>
      </c>
      <c r="S2539" s="9">
        <f t="shared" si="396"/>
        <v>22.35</v>
      </c>
      <c r="T2539" s="9">
        <f t="shared" si="397"/>
        <v>20.75</v>
      </c>
      <c r="U2539" s="8">
        <f t="shared" si="398"/>
        <v>21.016666666666669</v>
      </c>
      <c r="V2539" s="8">
        <f t="shared" si="399"/>
        <v>20.950000000000003</v>
      </c>
    </row>
    <row r="2540" spans="1:22" ht="13.5" x14ac:dyDescent="0.25">
      <c r="A2540" s="3">
        <f>RSI!A2540</f>
        <v>0</v>
      </c>
      <c r="B2540" s="2">
        <f>RSI!B2540</f>
        <v>0</v>
      </c>
      <c r="C2540" s="2">
        <f>RSI!I2540</f>
        <v>6.11982603408876</v>
      </c>
      <c r="D2540" s="2">
        <f>MACD!E2540</f>
        <v>-1.4026160065882978E-51</v>
      </c>
      <c r="E2540" s="2">
        <f>MACD!F2540</f>
        <v>-2.0626705979239682E-51</v>
      </c>
      <c r="F2540" s="2">
        <f>'Moving Avg'!D2540</f>
        <v>0</v>
      </c>
      <c r="G2540" s="2">
        <f>'Moving Avg'!F2540</f>
        <v>0</v>
      </c>
      <c r="H2540" s="2">
        <f>'Moving Avg'!G2540</f>
        <v>0</v>
      </c>
      <c r="I2540" s="2">
        <f>'Moving Avg'!H2540</f>
        <v>0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50</v>
      </c>
      <c r="N2540" s="8">
        <f t="shared" si="391"/>
        <v>0</v>
      </c>
      <c r="O2540" s="8">
        <f t="shared" si="392"/>
        <v>0</v>
      </c>
      <c r="P2540" s="8">
        <f t="shared" si="393"/>
        <v>33</v>
      </c>
      <c r="Q2540" s="9">
        <f t="shared" si="394"/>
        <v>22.45</v>
      </c>
      <c r="R2540" s="9">
        <f t="shared" si="395"/>
        <v>18.25</v>
      </c>
      <c r="S2540" s="9">
        <f t="shared" si="396"/>
        <v>22.35</v>
      </c>
      <c r="T2540" s="9">
        <f t="shared" si="397"/>
        <v>20.75</v>
      </c>
      <c r="U2540" s="8">
        <f t="shared" si="398"/>
        <v>21.016666666666669</v>
      </c>
      <c r="V2540" s="8">
        <f t="shared" si="399"/>
        <v>20.950000000000003</v>
      </c>
    </row>
    <row r="2541" spans="1:22" ht="13.5" x14ac:dyDescent="0.25">
      <c r="A2541" s="3">
        <f>RSI!A2541</f>
        <v>0</v>
      </c>
      <c r="B2541" s="2">
        <f>RSI!B2541</f>
        <v>0</v>
      </c>
      <c r="C2541" s="2">
        <f>RSI!I2541</f>
        <v>6.11982603408876</v>
      </c>
      <c r="D2541" s="2">
        <f>MACD!E2541</f>
        <v>-1.2987185246187943E-51</v>
      </c>
      <c r="E2541" s="2">
        <f>MACD!F2541</f>
        <v>-1.9098801832629335E-51</v>
      </c>
      <c r="F2541" s="2">
        <f>'Moving Avg'!D2541</f>
        <v>0</v>
      </c>
      <c r="G2541" s="2">
        <f>'Moving Avg'!F2541</f>
        <v>0</v>
      </c>
      <c r="H2541" s="2">
        <f>'Moving Avg'!G2541</f>
        <v>0</v>
      </c>
      <c r="I2541" s="2">
        <f>'Moving Avg'!H2541</f>
        <v>0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50</v>
      </c>
      <c r="N2541" s="8">
        <f t="shared" si="391"/>
        <v>0</v>
      </c>
      <c r="O2541" s="8">
        <f t="shared" si="392"/>
        <v>0</v>
      </c>
      <c r="P2541" s="8">
        <f t="shared" si="393"/>
        <v>33</v>
      </c>
      <c r="Q2541" s="9">
        <f t="shared" si="394"/>
        <v>22.45</v>
      </c>
      <c r="R2541" s="9">
        <f t="shared" si="395"/>
        <v>18.25</v>
      </c>
      <c r="S2541" s="9">
        <f t="shared" si="396"/>
        <v>22.35</v>
      </c>
      <c r="T2541" s="9">
        <f t="shared" si="397"/>
        <v>20.75</v>
      </c>
      <c r="U2541" s="8">
        <f t="shared" si="398"/>
        <v>21.016666666666669</v>
      </c>
      <c r="V2541" s="8">
        <f t="shared" si="399"/>
        <v>20.950000000000003</v>
      </c>
    </row>
    <row r="2542" spans="1:22" ht="13.5" x14ac:dyDescent="0.25">
      <c r="A2542" s="3">
        <f>RSI!A2542</f>
        <v>0</v>
      </c>
      <c r="B2542" s="2">
        <f>RSI!B2542</f>
        <v>0</v>
      </c>
      <c r="C2542" s="2">
        <f>RSI!I2542</f>
        <v>6.11982603408876</v>
      </c>
      <c r="D2542" s="2">
        <f>MACD!E2542</f>
        <v>-1.2025171524248096E-51</v>
      </c>
      <c r="E2542" s="2">
        <f>MACD!F2542</f>
        <v>-1.7684075770953088E-51</v>
      </c>
      <c r="F2542" s="2">
        <f>'Moving Avg'!D2542</f>
        <v>0</v>
      </c>
      <c r="G2542" s="2">
        <f>'Moving Avg'!F2542</f>
        <v>0</v>
      </c>
      <c r="H2542" s="2">
        <f>'Moving Avg'!G2542</f>
        <v>0</v>
      </c>
      <c r="I2542" s="2">
        <f>'Moving Avg'!H2542</f>
        <v>0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50</v>
      </c>
      <c r="N2542" s="8">
        <f t="shared" si="391"/>
        <v>0</v>
      </c>
      <c r="O2542" s="8">
        <f t="shared" si="392"/>
        <v>0</v>
      </c>
      <c r="P2542" s="8">
        <f t="shared" si="393"/>
        <v>33</v>
      </c>
      <c r="Q2542" s="9">
        <f t="shared" si="394"/>
        <v>22.45</v>
      </c>
      <c r="R2542" s="9">
        <f t="shared" si="395"/>
        <v>18.25</v>
      </c>
      <c r="S2542" s="9">
        <f t="shared" si="396"/>
        <v>22.35</v>
      </c>
      <c r="T2542" s="9">
        <f t="shared" si="397"/>
        <v>20.75</v>
      </c>
      <c r="U2542" s="8">
        <f t="shared" si="398"/>
        <v>21.016666666666669</v>
      </c>
      <c r="V2542" s="8">
        <f t="shared" si="399"/>
        <v>20.950000000000003</v>
      </c>
    </row>
    <row r="2543" spans="1:22" ht="13.5" x14ac:dyDescent="0.25">
      <c r="A2543" s="3">
        <f>RSI!A2543</f>
        <v>0</v>
      </c>
      <c r="B2543" s="2">
        <f>RSI!B2543</f>
        <v>0</v>
      </c>
      <c r="C2543" s="2">
        <f>RSI!I2543</f>
        <v>6.11982603408876</v>
      </c>
      <c r="D2543" s="2">
        <f>MACD!E2543</f>
        <v>-1.1134418078007497E-51</v>
      </c>
      <c r="E2543" s="2">
        <f>MACD!F2543</f>
        <v>-1.637414423236397E-51</v>
      </c>
      <c r="F2543" s="2">
        <f>'Moving Avg'!D2543</f>
        <v>0</v>
      </c>
      <c r="G2543" s="2">
        <f>'Moving Avg'!F2543</f>
        <v>0</v>
      </c>
      <c r="H2543" s="2">
        <f>'Moving Avg'!G2543</f>
        <v>0</v>
      </c>
      <c r="I2543" s="2">
        <f>'Moving Avg'!H2543</f>
        <v>0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50</v>
      </c>
      <c r="N2543" s="8">
        <f t="shared" si="391"/>
        <v>0</v>
      </c>
      <c r="O2543" s="8">
        <f t="shared" si="392"/>
        <v>0</v>
      </c>
      <c r="P2543" s="8">
        <f t="shared" si="393"/>
        <v>33</v>
      </c>
      <c r="Q2543" s="9">
        <f t="shared" si="394"/>
        <v>22.45</v>
      </c>
      <c r="R2543" s="9">
        <f t="shared" si="395"/>
        <v>18.25</v>
      </c>
      <c r="S2543" s="9">
        <f t="shared" si="396"/>
        <v>22.35</v>
      </c>
      <c r="T2543" s="9">
        <f t="shared" si="397"/>
        <v>20.75</v>
      </c>
      <c r="U2543" s="8">
        <f t="shared" si="398"/>
        <v>21.016666666666669</v>
      </c>
      <c r="V2543" s="8">
        <f t="shared" si="399"/>
        <v>20.950000000000003</v>
      </c>
    </row>
    <row r="2544" spans="1:22" ht="13.5" x14ac:dyDescent="0.25">
      <c r="A2544" s="3">
        <f>RSI!A2544</f>
        <v>0</v>
      </c>
      <c r="B2544" s="2">
        <f>RSI!B2544</f>
        <v>0</v>
      </c>
      <c r="C2544" s="2">
        <f>RSI!I2544</f>
        <v>6.11982603408876</v>
      </c>
      <c r="D2544" s="2">
        <f>MACD!E2544</f>
        <v>-1.030964636852546E-51</v>
      </c>
      <c r="E2544" s="2">
        <f>MACD!F2544</f>
        <v>-1.5161244659596268E-51</v>
      </c>
      <c r="F2544" s="2">
        <f>'Moving Avg'!D2544</f>
        <v>0</v>
      </c>
      <c r="G2544" s="2">
        <f>'Moving Avg'!F2544</f>
        <v>0</v>
      </c>
      <c r="H2544" s="2">
        <f>'Moving Avg'!G2544</f>
        <v>0</v>
      </c>
      <c r="I2544" s="2">
        <f>'Moving Avg'!H2544</f>
        <v>0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50</v>
      </c>
      <c r="N2544" s="8">
        <f t="shared" si="391"/>
        <v>0</v>
      </c>
      <c r="O2544" s="8">
        <f t="shared" si="392"/>
        <v>0</v>
      </c>
      <c r="P2544" s="8">
        <f t="shared" si="393"/>
        <v>33</v>
      </c>
      <c r="Q2544" s="9">
        <f t="shared" si="394"/>
        <v>22.45</v>
      </c>
      <c r="R2544" s="9">
        <f t="shared" si="395"/>
        <v>18.25</v>
      </c>
      <c r="S2544" s="9">
        <f t="shared" si="396"/>
        <v>22.35</v>
      </c>
      <c r="T2544" s="9">
        <f t="shared" si="397"/>
        <v>20.75</v>
      </c>
      <c r="U2544" s="8">
        <f t="shared" si="398"/>
        <v>21.016666666666669</v>
      </c>
      <c r="V2544" s="8">
        <f t="shared" si="399"/>
        <v>20.950000000000003</v>
      </c>
    </row>
    <row r="2545" spans="1:22" ht="13.5" x14ac:dyDescent="0.25">
      <c r="A2545" s="3">
        <f>RSI!A2545</f>
        <v>0</v>
      </c>
      <c r="B2545" s="2">
        <f>RSI!B2545</f>
        <v>0</v>
      </c>
      <c r="C2545" s="2">
        <f>RSI!I2545</f>
        <v>6.11982603408876</v>
      </c>
      <c r="D2545" s="2">
        <f>MACD!E2545</f>
        <v>-9.5459688597457965E-52</v>
      </c>
      <c r="E2545" s="2">
        <f>MACD!F2545</f>
        <v>-1.4038189499626173E-51</v>
      </c>
      <c r="F2545" s="2">
        <f>'Moving Avg'!D2545</f>
        <v>0</v>
      </c>
      <c r="G2545" s="2">
        <f>'Moving Avg'!F2545</f>
        <v>0</v>
      </c>
      <c r="H2545" s="2">
        <f>'Moving Avg'!G2545</f>
        <v>0</v>
      </c>
      <c r="I2545" s="2">
        <f>'Moving Avg'!H2545</f>
        <v>0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33</v>
      </c>
      <c r="Q2545" s="9">
        <f t="shared" si="394"/>
        <v>22.45</v>
      </c>
      <c r="R2545" s="9">
        <f t="shared" si="395"/>
        <v>18.25</v>
      </c>
      <c r="S2545" s="9">
        <f t="shared" si="396"/>
        <v>22.35</v>
      </c>
      <c r="T2545" s="9">
        <f t="shared" si="397"/>
        <v>20.75</v>
      </c>
      <c r="U2545" s="8">
        <f t="shared" si="398"/>
        <v>21.016666666666669</v>
      </c>
      <c r="V2545" s="8">
        <f t="shared" si="399"/>
        <v>20.950000000000003</v>
      </c>
    </row>
    <row r="2546" spans="1:22" ht="13.5" x14ac:dyDescent="0.25">
      <c r="A2546" s="3">
        <f>RSI!A2546</f>
        <v>0</v>
      </c>
      <c r="B2546" s="2">
        <f>RSI!B2546</f>
        <v>0</v>
      </c>
      <c r="C2546" s="2">
        <f>RSI!I2546</f>
        <v>6.11982603408876</v>
      </c>
      <c r="D2546" s="2">
        <f>MACD!E2546</f>
        <v>-8.8388600553201827E-52</v>
      </c>
      <c r="E2546" s="2">
        <f>MACD!F2546</f>
        <v>-1.2998323610764977E-51</v>
      </c>
      <c r="F2546" s="2">
        <f>'Moving Avg'!D2546</f>
        <v>0</v>
      </c>
      <c r="G2546" s="2">
        <f>'Moving Avg'!F2546</f>
        <v>0</v>
      </c>
      <c r="H2546" s="2">
        <f>'Moving Avg'!G2546</f>
        <v>0</v>
      </c>
      <c r="I2546" s="2">
        <f>'Moving Avg'!H2546</f>
        <v>0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33</v>
      </c>
      <c r="Q2546" s="9">
        <f t="shared" si="394"/>
        <v>22.45</v>
      </c>
      <c r="R2546" s="9">
        <f t="shared" si="395"/>
        <v>18.25</v>
      </c>
      <c r="S2546" s="9">
        <f t="shared" si="396"/>
        <v>22.35</v>
      </c>
      <c r="T2546" s="9">
        <f t="shared" si="397"/>
        <v>20.75</v>
      </c>
      <c r="U2546" s="8">
        <f t="shared" si="398"/>
        <v>21.016666666666669</v>
      </c>
      <c r="V2546" s="8">
        <f t="shared" si="399"/>
        <v>20.950000000000003</v>
      </c>
    </row>
    <row r="2547" spans="1:22" ht="13.5" x14ac:dyDescent="0.25">
      <c r="A2547" s="3">
        <f>RSI!A2547</f>
        <v>0</v>
      </c>
      <c r="B2547" s="2">
        <f>RSI!B2547</f>
        <v>0</v>
      </c>
      <c r="C2547" s="2">
        <f>RSI!I2547</f>
        <v>6.11982603408876</v>
      </c>
      <c r="D2547" s="2">
        <f>MACD!E2547</f>
        <v>-8.1841296808520213E-52</v>
      </c>
      <c r="E2547" s="2">
        <f>MACD!F2547</f>
        <v>-1.2035484824782386E-51</v>
      </c>
      <c r="F2547" s="2">
        <f>'Moving Avg'!D2547</f>
        <v>0</v>
      </c>
      <c r="G2547" s="2">
        <f>'Moving Avg'!F2547</f>
        <v>0</v>
      </c>
      <c r="H2547" s="2">
        <f>'Moving Avg'!G2547</f>
        <v>0</v>
      </c>
      <c r="I2547" s="2">
        <f>'Moving Avg'!H2547</f>
        <v>0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22.45</v>
      </c>
      <c r="R2547" s="9">
        <f t="shared" si="395"/>
        <v>18.25</v>
      </c>
      <c r="S2547" s="9">
        <f t="shared" si="396"/>
        <v>22.35</v>
      </c>
      <c r="T2547" s="9">
        <f t="shared" si="397"/>
        <v>20.75</v>
      </c>
      <c r="U2547" s="8">
        <f t="shared" si="398"/>
        <v>21.016666666666669</v>
      </c>
      <c r="V2547" s="8">
        <f t="shared" si="399"/>
        <v>20.950000000000003</v>
      </c>
    </row>
    <row r="2548" spans="1:22" ht="13.5" x14ac:dyDescent="0.25">
      <c r="A2548" s="3">
        <f>RSI!A2548</f>
        <v>0</v>
      </c>
      <c r="B2548" s="2">
        <f>RSI!B2548</f>
        <v>0</v>
      </c>
      <c r="C2548" s="2">
        <f>RSI!I2548</f>
        <v>6.11982603408876</v>
      </c>
      <c r="D2548" s="2">
        <f>MACD!E2548</f>
        <v>-7.5778978526407612E-52</v>
      </c>
      <c r="E2548" s="2">
        <f>MACD!F2548</f>
        <v>-1.1143967430354062E-51</v>
      </c>
      <c r="F2548" s="2">
        <f>'Moving Avg'!D2548</f>
        <v>0</v>
      </c>
      <c r="G2548" s="2">
        <f>'Moving Avg'!F2548</f>
        <v>0</v>
      </c>
      <c r="H2548" s="2">
        <f>'Moving Avg'!G2548</f>
        <v>0</v>
      </c>
      <c r="I2548" s="2">
        <f>'Moving Avg'!H2548</f>
        <v>0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22.45</v>
      </c>
      <c r="R2548" s="9">
        <f t="shared" si="395"/>
        <v>18.25</v>
      </c>
      <c r="S2548" s="9">
        <f t="shared" si="396"/>
        <v>22.35</v>
      </c>
      <c r="T2548" s="9">
        <f t="shared" si="397"/>
        <v>20.75</v>
      </c>
      <c r="U2548" s="8">
        <f t="shared" si="398"/>
        <v>21.016666666666669</v>
      </c>
      <c r="V2548" s="8">
        <f t="shared" si="399"/>
        <v>20.950000000000003</v>
      </c>
    </row>
    <row r="2549" spans="1:22" ht="13.5" x14ac:dyDescent="0.25">
      <c r="A2549" s="3">
        <f>RSI!A2549</f>
        <v>0</v>
      </c>
      <c r="B2549" s="2">
        <f>RSI!B2549</f>
        <v>0</v>
      </c>
      <c r="C2549" s="2">
        <f>RSI!I2549</f>
        <v>6.11982603408876</v>
      </c>
      <c r="D2549" s="2">
        <f>MACD!E2549</f>
        <v>-7.016572085778482E-52</v>
      </c>
      <c r="E2549" s="2">
        <f>MACD!F2549</f>
        <v>-1.0318488361438947E-51</v>
      </c>
      <c r="F2549" s="2">
        <f>'Moving Avg'!D2549</f>
        <v>0</v>
      </c>
      <c r="G2549" s="2">
        <f>'Moving Avg'!F2549</f>
        <v>0</v>
      </c>
      <c r="H2549" s="2">
        <f>'Moving Avg'!G2549</f>
        <v>0</v>
      </c>
      <c r="I2549" s="2">
        <f>'Moving Avg'!H2549</f>
        <v>0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50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22.45</v>
      </c>
      <c r="R2549" s="9">
        <f t="shared" si="395"/>
        <v>18.25</v>
      </c>
      <c r="S2549" s="9">
        <f t="shared" si="396"/>
        <v>22.35</v>
      </c>
      <c r="T2549" s="9">
        <f t="shared" si="397"/>
        <v>20.75</v>
      </c>
      <c r="U2549" s="8">
        <f t="shared" si="398"/>
        <v>21.016666666666669</v>
      </c>
      <c r="V2549" s="8">
        <f t="shared" si="399"/>
        <v>20.950000000000003</v>
      </c>
    </row>
    <row r="2550" spans="1:22" ht="13.5" x14ac:dyDescent="0.25">
      <c r="A2550" s="3">
        <f>RSI!A2550</f>
        <v>0</v>
      </c>
      <c r="B2550" s="2">
        <f>RSI!B2550</f>
        <v>0</v>
      </c>
      <c r="C2550" s="2">
        <f>RSI!I2550</f>
        <v>6.11982603408876</v>
      </c>
      <c r="D2550" s="2">
        <f>MACD!E2550</f>
        <v>-6.4968260053504467E-52</v>
      </c>
      <c r="E2550" s="2">
        <f>MACD!F2550</f>
        <v>-9.5541558902212469E-52</v>
      </c>
      <c r="F2550" s="2">
        <f>'Moving Avg'!D2550</f>
        <v>0</v>
      </c>
      <c r="G2550" s="2">
        <f>'Moving Avg'!F2550</f>
        <v>0</v>
      </c>
      <c r="H2550" s="2">
        <f>'Moving Avg'!G2550</f>
        <v>0</v>
      </c>
      <c r="I2550" s="2">
        <f>'Moving Avg'!H2550</f>
        <v>0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50</v>
      </c>
      <c r="N2550" s="8">
        <f t="shared" si="391"/>
        <v>0</v>
      </c>
      <c r="O2550" s="8">
        <f t="shared" si="392"/>
        <v>0</v>
      </c>
      <c r="P2550" s="8">
        <f t="shared" si="393"/>
        <v>33</v>
      </c>
      <c r="Q2550" s="9">
        <f t="shared" si="394"/>
        <v>22.45</v>
      </c>
      <c r="R2550" s="9">
        <f t="shared" si="395"/>
        <v>18.25</v>
      </c>
      <c r="S2550" s="9">
        <f t="shared" si="396"/>
        <v>22.35</v>
      </c>
      <c r="T2550" s="9">
        <f t="shared" si="397"/>
        <v>20.75</v>
      </c>
      <c r="U2550" s="8">
        <f t="shared" si="398"/>
        <v>21.016666666666669</v>
      </c>
      <c r="V2550" s="8">
        <f t="shared" si="399"/>
        <v>20.950000000000003</v>
      </c>
    </row>
    <row r="2551" spans="1:22" ht="13.5" x14ac:dyDescent="0.25">
      <c r="A2551" s="3">
        <f>RSI!A2551</f>
        <v>0</v>
      </c>
      <c r="B2551" s="2">
        <f>RSI!B2551</f>
        <v>0</v>
      </c>
      <c r="C2551" s="2">
        <f>RSI!I2551</f>
        <v>6.11982603408876</v>
      </c>
      <c r="D2551" s="2">
        <f>MACD!E2551</f>
        <v>-6.0155796345837472E-52</v>
      </c>
      <c r="E2551" s="2">
        <f>MACD!F2551</f>
        <v>-8.846440639093747E-52</v>
      </c>
      <c r="F2551" s="2">
        <f>'Moving Avg'!D2551</f>
        <v>0</v>
      </c>
      <c r="G2551" s="2">
        <f>'Moving Avg'!F2551</f>
        <v>0</v>
      </c>
      <c r="H2551" s="2">
        <f>'Moving Avg'!G2551</f>
        <v>0</v>
      </c>
      <c r="I2551" s="2">
        <f>'Moving Avg'!H2551</f>
        <v>0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50</v>
      </c>
      <c r="N2551" s="8">
        <f t="shared" si="391"/>
        <v>0</v>
      </c>
      <c r="O2551" s="8">
        <f t="shared" si="392"/>
        <v>0</v>
      </c>
      <c r="P2551" s="8">
        <f t="shared" si="393"/>
        <v>33</v>
      </c>
      <c r="Q2551" s="9">
        <f t="shared" si="394"/>
        <v>22.45</v>
      </c>
      <c r="R2551" s="9">
        <f t="shared" si="395"/>
        <v>18.25</v>
      </c>
      <c r="S2551" s="9">
        <f t="shared" si="396"/>
        <v>22.35</v>
      </c>
      <c r="T2551" s="9">
        <f t="shared" si="397"/>
        <v>20.75</v>
      </c>
      <c r="U2551" s="8">
        <f t="shared" si="398"/>
        <v>21.016666666666669</v>
      </c>
      <c r="V2551" s="8">
        <f t="shared" si="399"/>
        <v>20.950000000000003</v>
      </c>
    </row>
    <row r="2552" spans="1:22" ht="13.5" x14ac:dyDescent="0.25">
      <c r="A2552" s="3">
        <f>RSI!A2552</f>
        <v>0</v>
      </c>
      <c r="B2552" s="2">
        <f>RSI!B2552</f>
        <v>0</v>
      </c>
      <c r="C2552" s="2">
        <f>RSI!I2552</f>
        <v>6.11982603408876</v>
      </c>
      <c r="D2552" s="2">
        <f>MACD!E2552</f>
        <v>-5.5699811431330996E-52</v>
      </c>
      <c r="E2552" s="2">
        <f>MACD!F2552</f>
        <v>-8.1911487399016184E-52</v>
      </c>
      <c r="F2552" s="2">
        <f>'Moving Avg'!D2552</f>
        <v>0</v>
      </c>
      <c r="G2552" s="2">
        <f>'Moving Avg'!F2552</f>
        <v>0</v>
      </c>
      <c r="H2552" s="2">
        <f>'Moving Avg'!G2552</f>
        <v>0</v>
      </c>
      <c r="I2552" s="2">
        <f>'Moving Avg'!H2552</f>
        <v>0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50</v>
      </c>
      <c r="N2552" s="8">
        <f t="shared" si="391"/>
        <v>0</v>
      </c>
      <c r="O2552" s="8">
        <f t="shared" si="392"/>
        <v>0</v>
      </c>
      <c r="P2552" s="8">
        <f t="shared" si="393"/>
        <v>33</v>
      </c>
      <c r="Q2552" s="9">
        <f t="shared" si="394"/>
        <v>22.45</v>
      </c>
      <c r="R2552" s="9">
        <f t="shared" si="395"/>
        <v>18.25</v>
      </c>
      <c r="S2552" s="9">
        <f t="shared" si="396"/>
        <v>22.35</v>
      </c>
      <c r="T2552" s="9">
        <f t="shared" si="397"/>
        <v>20.75</v>
      </c>
      <c r="U2552" s="8">
        <f t="shared" si="398"/>
        <v>21.016666666666669</v>
      </c>
      <c r="V2552" s="8">
        <f t="shared" si="399"/>
        <v>20.950000000000003</v>
      </c>
    </row>
    <row r="2553" spans="1:22" ht="13.5" x14ac:dyDescent="0.25">
      <c r="A2553" s="3">
        <f>RSI!A2553</f>
        <v>0</v>
      </c>
      <c r="B2553" s="2">
        <f>RSI!B2553</f>
        <v>0</v>
      </c>
      <c r="C2553" s="2">
        <f>RSI!I2553</f>
        <v>6.11982603408876</v>
      </c>
      <c r="D2553" s="2">
        <f>MACD!E2553</f>
        <v>-5.1573899473454627E-52</v>
      </c>
      <c r="E2553" s="2">
        <f>MACD!F2553</f>
        <v>-7.5843969813903879E-52</v>
      </c>
      <c r="F2553" s="2">
        <f>'Moving Avg'!D2553</f>
        <v>0</v>
      </c>
      <c r="G2553" s="2">
        <f>'Moving Avg'!F2553</f>
        <v>0</v>
      </c>
      <c r="H2553" s="2">
        <f>'Moving Avg'!G2553</f>
        <v>0</v>
      </c>
      <c r="I2553" s="2">
        <f>'Moving Avg'!H2553</f>
        <v>0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50</v>
      </c>
      <c r="N2553" s="8">
        <f t="shared" si="391"/>
        <v>0</v>
      </c>
      <c r="O2553" s="8">
        <f t="shared" si="392"/>
        <v>0</v>
      </c>
      <c r="P2553" s="8">
        <f t="shared" si="393"/>
        <v>33</v>
      </c>
      <c r="Q2553" s="9">
        <f t="shared" si="394"/>
        <v>22.45</v>
      </c>
      <c r="R2553" s="9">
        <f t="shared" si="395"/>
        <v>18.25</v>
      </c>
      <c r="S2553" s="9">
        <f t="shared" si="396"/>
        <v>22.35</v>
      </c>
      <c r="T2553" s="9">
        <f t="shared" si="397"/>
        <v>20.75</v>
      </c>
      <c r="U2553" s="8">
        <f t="shared" si="398"/>
        <v>21.016666666666669</v>
      </c>
      <c r="V2553" s="8">
        <f t="shared" si="399"/>
        <v>20.950000000000003</v>
      </c>
    </row>
    <row r="2554" spans="1:22" ht="13.5" x14ac:dyDescent="0.25">
      <c r="A2554" s="3">
        <f>RSI!A2554</f>
        <v>0</v>
      </c>
      <c r="B2554" s="2">
        <f>RSI!B2554</f>
        <v>0</v>
      </c>
      <c r="C2554" s="2">
        <f>RSI!I2554</f>
        <v>6.11982603408876</v>
      </c>
      <c r="D2554" s="2">
        <f>MACD!E2554</f>
        <v>-4.7753610623569102E-52</v>
      </c>
      <c r="E2554" s="2">
        <f>MACD!F2554</f>
        <v>-7.0225897975836926E-52</v>
      </c>
      <c r="F2554" s="2">
        <f>'Moving Avg'!D2554</f>
        <v>0</v>
      </c>
      <c r="G2554" s="2">
        <f>'Moving Avg'!F2554</f>
        <v>0</v>
      </c>
      <c r="H2554" s="2">
        <f>'Moving Avg'!G2554</f>
        <v>0</v>
      </c>
      <c r="I2554" s="2">
        <f>'Moving Avg'!H2554</f>
        <v>0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50</v>
      </c>
      <c r="N2554" s="8">
        <f t="shared" si="391"/>
        <v>0</v>
      </c>
      <c r="O2554" s="8">
        <f t="shared" si="392"/>
        <v>0</v>
      </c>
      <c r="P2554" s="8">
        <f t="shared" si="393"/>
        <v>33</v>
      </c>
      <c r="Q2554" s="9">
        <f t="shared" si="394"/>
        <v>22.45</v>
      </c>
      <c r="R2554" s="9">
        <f t="shared" si="395"/>
        <v>18.25</v>
      </c>
      <c r="S2554" s="9">
        <f t="shared" si="396"/>
        <v>22.35</v>
      </c>
      <c r="T2554" s="9">
        <f t="shared" si="397"/>
        <v>20.75</v>
      </c>
      <c r="U2554" s="8">
        <f t="shared" si="398"/>
        <v>21.016666666666669</v>
      </c>
      <c r="V2554" s="8">
        <f t="shared" si="399"/>
        <v>20.950000000000003</v>
      </c>
    </row>
    <row r="2555" spans="1:22" ht="13.5" x14ac:dyDescent="0.25">
      <c r="A2555" s="3">
        <f>RSI!A2555</f>
        <v>0</v>
      </c>
      <c r="B2555" s="2">
        <f>RSI!B2555</f>
        <v>0</v>
      </c>
      <c r="C2555" s="2">
        <f>RSI!I2555</f>
        <v>6.11982603408876</v>
      </c>
      <c r="D2555" s="2">
        <f>MACD!E2555</f>
        <v>-4.4216306132934357E-52</v>
      </c>
      <c r="E2555" s="2">
        <f>MACD!F2555</f>
        <v>-6.5023979607256417E-52</v>
      </c>
      <c r="F2555" s="2">
        <f>'Moving Avg'!D2555</f>
        <v>0</v>
      </c>
      <c r="G2555" s="2">
        <f>'Moving Avg'!F2555</f>
        <v>0</v>
      </c>
      <c r="H2555" s="2">
        <f>'Moving Avg'!G2555</f>
        <v>0</v>
      </c>
      <c r="I2555" s="2">
        <f>'Moving Avg'!H2555</f>
        <v>0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50</v>
      </c>
      <c r="N2555" s="8">
        <f t="shared" si="391"/>
        <v>0</v>
      </c>
      <c r="O2555" s="8">
        <f t="shared" si="392"/>
        <v>0</v>
      </c>
      <c r="P2555" s="8">
        <f t="shared" si="393"/>
        <v>33</v>
      </c>
      <c r="Q2555" s="9">
        <f t="shared" si="394"/>
        <v>22.45</v>
      </c>
      <c r="R2555" s="9">
        <f t="shared" si="395"/>
        <v>18.25</v>
      </c>
      <c r="S2555" s="9">
        <f t="shared" si="396"/>
        <v>22.35</v>
      </c>
      <c r="T2555" s="9">
        <f t="shared" si="397"/>
        <v>20.75</v>
      </c>
      <c r="U2555" s="8">
        <f t="shared" si="398"/>
        <v>21.016666666666669</v>
      </c>
      <c r="V2555" s="8">
        <f t="shared" si="399"/>
        <v>20.950000000000003</v>
      </c>
    </row>
    <row r="2556" spans="1:22" ht="13.5" x14ac:dyDescent="0.25">
      <c r="A2556" s="3">
        <f>RSI!A2556</f>
        <v>0</v>
      </c>
      <c r="B2556" s="2">
        <f>RSI!B2556</f>
        <v>0</v>
      </c>
      <c r="C2556" s="2">
        <f>RSI!I2556</f>
        <v>6.11982603408876</v>
      </c>
      <c r="D2556" s="2">
        <f>MACD!E2556</f>
        <v>-4.0941024197161445E-52</v>
      </c>
      <c r="E2556" s="2">
        <f>MACD!F2556</f>
        <v>-6.0207388525237425E-52</v>
      </c>
      <c r="F2556" s="2">
        <f>'Moving Avg'!D2556</f>
        <v>0</v>
      </c>
      <c r="G2556" s="2">
        <f>'Moving Avg'!F2556</f>
        <v>0</v>
      </c>
      <c r="H2556" s="2">
        <f>'Moving Avg'!G2556</f>
        <v>0</v>
      </c>
      <c r="I2556" s="2">
        <f>'Moving Avg'!H2556</f>
        <v>0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50</v>
      </c>
      <c r="N2556" s="8">
        <f t="shared" si="391"/>
        <v>0</v>
      </c>
      <c r="O2556" s="8">
        <f t="shared" si="392"/>
        <v>0</v>
      </c>
      <c r="P2556" s="8">
        <f t="shared" si="393"/>
        <v>33</v>
      </c>
      <c r="Q2556" s="9">
        <f t="shared" si="394"/>
        <v>22.45</v>
      </c>
      <c r="R2556" s="9">
        <f t="shared" si="395"/>
        <v>18.25</v>
      </c>
      <c r="S2556" s="9">
        <f t="shared" si="396"/>
        <v>22.35</v>
      </c>
      <c r="T2556" s="9">
        <f t="shared" si="397"/>
        <v>20.75</v>
      </c>
      <c r="U2556" s="8">
        <f t="shared" si="398"/>
        <v>21.016666666666669</v>
      </c>
      <c r="V2556" s="8">
        <f t="shared" si="399"/>
        <v>20.950000000000003</v>
      </c>
    </row>
    <row r="2557" spans="1:22" ht="13.5" x14ac:dyDescent="0.25">
      <c r="A2557" s="3">
        <f>RSI!A2557</f>
        <v>0</v>
      </c>
      <c r="B2557" s="2">
        <f>RSI!B2557</f>
        <v>0</v>
      </c>
      <c r="C2557" s="2">
        <f>RSI!I2557</f>
        <v>6.11982603408876</v>
      </c>
      <c r="D2557" s="2">
        <f>MACD!E2557</f>
        <v>-3.7908355738112451E-52</v>
      </c>
      <c r="E2557" s="2">
        <f>MACD!F2557</f>
        <v>-5.5747581967812436E-52</v>
      </c>
      <c r="F2557" s="2">
        <f>'Moving Avg'!D2557</f>
        <v>0</v>
      </c>
      <c r="G2557" s="2">
        <f>'Moving Avg'!F2557</f>
        <v>0</v>
      </c>
      <c r="H2557" s="2">
        <f>'Moving Avg'!G2557</f>
        <v>0</v>
      </c>
      <c r="I2557" s="2">
        <f>'Moving Avg'!H2557</f>
        <v>0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50</v>
      </c>
      <c r="N2557" s="8">
        <f t="shared" si="391"/>
        <v>0</v>
      </c>
      <c r="O2557" s="8">
        <f t="shared" si="392"/>
        <v>0</v>
      </c>
      <c r="P2557" s="8">
        <f t="shared" si="393"/>
        <v>33</v>
      </c>
      <c r="Q2557" s="9">
        <f t="shared" si="394"/>
        <v>22.45</v>
      </c>
      <c r="R2557" s="9">
        <f t="shared" si="395"/>
        <v>18.25</v>
      </c>
      <c r="S2557" s="9">
        <f t="shared" si="396"/>
        <v>22.35</v>
      </c>
      <c r="T2557" s="9">
        <f t="shared" si="397"/>
        <v>20.75</v>
      </c>
      <c r="U2557" s="8">
        <f t="shared" si="398"/>
        <v>21.016666666666669</v>
      </c>
      <c r="V2557" s="8">
        <f t="shared" si="399"/>
        <v>20.950000000000003</v>
      </c>
    </row>
    <row r="2558" spans="1:22" ht="13.5" x14ac:dyDescent="0.25">
      <c r="A2558" s="3">
        <f>RSI!A2558</f>
        <v>0</v>
      </c>
      <c r="B2558" s="2">
        <f>RSI!B2558</f>
        <v>0</v>
      </c>
      <c r="C2558" s="2">
        <f>RSI!I2558</f>
        <v>6.11982603408876</v>
      </c>
      <c r="D2558" s="2">
        <f>MACD!E2558</f>
        <v>-3.5100329387141161E-52</v>
      </c>
      <c r="E2558" s="2">
        <f>MACD!F2558</f>
        <v>-5.1618131451678181E-52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0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50</v>
      </c>
      <c r="N2558" s="8">
        <f t="shared" si="391"/>
        <v>0</v>
      </c>
      <c r="O2558" s="8">
        <f t="shared" si="392"/>
        <v>0</v>
      </c>
      <c r="P2558" s="8">
        <f t="shared" si="393"/>
        <v>33</v>
      </c>
      <c r="Q2558" s="9">
        <f t="shared" si="394"/>
        <v>22.45</v>
      </c>
      <c r="R2558" s="9">
        <f t="shared" si="395"/>
        <v>18.25</v>
      </c>
      <c r="S2558" s="9">
        <f t="shared" si="396"/>
        <v>22.35</v>
      </c>
      <c r="T2558" s="9">
        <f t="shared" si="397"/>
        <v>20.75</v>
      </c>
      <c r="U2558" s="8">
        <f t="shared" si="398"/>
        <v>21.016666666666669</v>
      </c>
      <c r="V2558" s="8">
        <f t="shared" si="399"/>
        <v>20.950000000000003</v>
      </c>
    </row>
    <row r="2559" spans="1:22" ht="13.5" x14ac:dyDescent="0.25">
      <c r="A2559" s="3">
        <f>RSI!A2559</f>
        <v>0</v>
      </c>
      <c r="B2559" s="2">
        <f>RSI!B2559</f>
        <v>0</v>
      </c>
      <c r="C2559" s="2">
        <f>RSI!I2559</f>
        <v>6.11982603408876</v>
      </c>
      <c r="D2559" s="2">
        <f>MACD!E2559</f>
        <v>-3.2500304988093668E-52</v>
      </c>
      <c r="E2559" s="2">
        <f>MACD!F2559</f>
        <v>-4.7794566158961283E-52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0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50</v>
      </c>
      <c r="N2559" s="8">
        <f t="shared" si="391"/>
        <v>0</v>
      </c>
      <c r="O2559" s="8">
        <f t="shared" si="392"/>
        <v>0</v>
      </c>
      <c r="P2559" s="8">
        <f t="shared" si="393"/>
        <v>33</v>
      </c>
      <c r="Q2559" s="9">
        <f t="shared" si="394"/>
        <v>22.45</v>
      </c>
      <c r="R2559" s="9">
        <f t="shared" si="395"/>
        <v>18.25</v>
      </c>
      <c r="S2559" s="9">
        <f t="shared" si="396"/>
        <v>22.35</v>
      </c>
      <c r="T2559" s="9">
        <f t="shared" si="397"/>
        <v>20.75</v>
      </c>
      <c r="U2559" s="8">
        <f t="shared" si="398"/>
        <v>21.016666666666669</v>
      </c>
      <c r="V2559" s="8">
        <f t="shared" si="399"/>
        <v>20.950000000000003</v>
      </c>
    </row>
    <row r="2560" spans="1:22" ht="13.5" x14ac:dyDescent="0.25">
      <c r="A2560" s="3">
        <f>RSI!A2560</f>
        <v>0</v>
      </c>
      <c r="B2560" s="2">
        <f>RSI!B2560</f>
        <v>0</v>
      </c>
      <c r="C2560" s="2">
        <f>RSI!I2560</f>
        <v>6.11982603408876</v>
      </c>
      <c r="D2560" s="2">
        <f>MACD!E2560</f>
        <v>-3.009287498897562E-52</v>
      </c>
      <c r="E2560" s="2">
        <f>MACD!F2560</f>
        <v>-4.425422792496415E-52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0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50</v>
      </c>
      <c r="N2560" s="8">
        <f t="shared" si="391"/>
        <v>0</v>
      </c>
      <c r="O2560" s="8">
        <f t="shared" si="392"/>
        <v>0</v>
      </c>
      <c r="P2560" s="8">
        <f t="shared" si="393"/>
        <v>33</v>
      </c>
      <c r="Q2560" s="9">
        <f t="shared" si="394"/>
        <v>22.45</v>
      </c>
      <c r="R2560" s="9">
        <f t="shared" si="395"/>
        <v>18.25</v>
      </c>
      <c r="S2560" s="9">
        <f t="shared" si="396"/>
        <v>22.35</v>
      </c>
      <c r="T2560" s="9">
        <f t="shared" si="397"/>
        <v>20.75</v>
      </c>
      <c r="U2560" s="8">
        <f t="shared" si="398"/>
        <v>21.016666666666669</v>
      </c>
      <c r="V2560" s="8">
        <f t="shared" si="399"/>
        <v>20.950000000000003</v>
      </c>
    </row>
    <row r="2561" spans="1:22" ht="13.5" x14ac:dyDescent="0.25">
      <c r="A2561" s="3">
        <f>RSI!A2561</f>
        <v>0</v>
      </c>
      <c r="B2561" s="2">
        <f>RSI!B2561</f>
        <v>0</v>
      </c>
      <c r="C2561" s="2">
        <f>RSI!I2561</f>
        <v>6.11982603408876</v>
      </c>
      <c r="D2561" s="2">
        <f>MACD!E2561</f>
        <v>-2.7863773137940388E-52</v>
      </c>
      <c r="E2561" s="2">
        <f>MACD!F2561</f>
        <v>-4.0976136967559401E-52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0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50</v>
      </c>
      <c r="N2561" s="8">
        <f t="shared" si="391"/>
        <v>0</v>
      </c>
      <c r="O2561" s="8">
        <f t="shared" si="392"/>
        <v>0</v>
      </c>
      <c r="P2561" s="8">
        <f t="shared" si="393"/>
        <v>33</v>
      </c>
      <c r="Q2561" s="9">
        <f t="shared" si="394"/>
        <v>22.45</v>
      </c>
      <c r="R2561" s="9">
        <f t="shared" si="395"/>
        <v>18.25</v>
      </c>
      <c r="S2561" s="9">
        <f t="shared" si="396"/>
        <v>22.35</v>
      </c>
      <c r="T2561" s="9">
        <f t="shared" si="397"/>
        <v>20.75</v>
      </c>
      <c r="U2561" s="8">
        <f t="shared" si="398"/>
        <v>21.016666666666669</v>
      </c>
      <c r="V2561" s="8">
        <f t="shared" si="399"/>
        <v>20.950000000000003</v>
      </c>
    </row>
    <row r="2562" spans="1:22" ht="13.5" x14ac:dyDescent="0.25">
      <c r="A2562" s="3">
        <f>RSI!A2562</f>
        <v>0</v>
      </c>
      <c r="B2562" s="2">
        <f>RSI!B2562</f>
        <v>0</v>
      </c>
      <c r="C2562" s="2">
        <f>RSI!I2562</f>
        <v>6.11982603408876</v>
      </c>
      <c r="D2562" s="2">
        <f>MACD!E2562</f>
        <v>-2.5799789942537397E-52</v>
      </c>
      <c r="E2562" s="2">
        <f>MACD!F2562</f>
        <v>-3.7940867562555004E-52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0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22.45</v>
      </c>
      <c r="R2562" s="9">
        <f t="shared" si="395"/>
        <v>18.25</v>
      </c>
      <c r="S2562" s="9">
        <f t="shared" si="396"/>
        <v>22.35</v>
      </c>
      <c r="T2562" s="9">
        <f t="shared" si="397"/>
        <v>20.75</v>
      </c>
      <c r="U2562" s="8">
        <f t="shared" si="398"/>
        <v>21.016666666666669</v>
      </c>
      <c r="V2562" s="8">
        <f t="shared" si="399"/>
        <v>20.950000000000003</v>
      </c>
    </row>
    <row r="2563" spans="1:22" ht="13.5" x14ac:dyDescent="0.25">
      <c r="A2563" s="3">
        <f>RSI!A2563</f>
        <v>0</v>
      </c>
      <c r="B2563" s="2">
        <f>RSI!B2563</f>
        <v>0</v>
      </c>
      <c r="C2563" s="2">
        <f>RSI!I2563</f>
        <v>6.11982603408876</v>
      </c>
      <c r="D2563" s="2">
        <f>MACD!E2563</f>
        <v>-2.388869439123833E-52</v>
      </c>
      <c r="E2563" s="2">
        <f>MACD!F2563</f>
        <v>-3.5130432928291666E-52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0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22.45</v>
      </c>
      <c r="R2563" s="9">
        <f t="shared" ref="R2563:R2626" si="405">M2563*0.2+N2563*0.2+O2563*0.35+P2563*0.25</f>
        <v>18.25</v>
      </c>
      <c r="S2563" s="9">
        <f t="shared" ref="S2563:S2626" si="406">M2563*0.15+N2563*0.15+O2563*0.25+P2563*0.45</f>
        <v>22.35</v>
      </c>
      <c r="T2563" s="9">
        <f t="shared" ref="T2563:T2626" si="407">0.25*SUM(M2563:P2563)</f>
        <v>20.75</v>
      </c>
      <c r="U2563" s="8">
        <f t="shared" ref="U2563:U2626" si="408">SUM(Q2563:S2563)/3</f>
        <v>21.016666666666669</v>
      </c>
      <c r="V2563" s="8">
        <f t="shared" ref="V2563:V2626" si="409">SUM(Q2563:T2563)/4</f>
        <v>20.950000000000003</v>
      </c>
    </row>
    <row r="2564" spans="1:22" ht="13.5" x14ac:dyDescent="0.25">
      <c r="A2564" s="3">
        <f>RSI!A2564</f>
        <v>0</v>
      </c>
      <c r="B2564" s="2">
        <f>RSI!B2564</f>
        <v>0</v>
      </c>
      <c r="C2564" s="2">
        <f>RSI!I2564</f>
        <v>6.11982603408876</v>
      </c>
      <c r="D2564" s="2">
        <f>MACD!E2564</f>
        <v>-2.2119161473368825E-52</v>
      </c>
      <c r="E2564" s="2">
        <f>MACD!F2564</f>
        <v>-3.25281786373071E-52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0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22.45</v>
      </c>
      <c r="R2564" s="9">
        <f t="shared" si="405"/>
        <v>18.25</v>
      </c>
      <c r="S2564" s="9">
        <f t="shared" si="406"/>
        <v>22.35</v>
      </c>
      <c r="T2564" s="9">
        <f t="shared" si="407"/>
        <v>20.75</v>
      </c>
      <c r="U2564" s="8">
        <f t="shared" si="408"/>
        <v>21.016666666666669</v>
      </c>
      <c r="V2564" s="8">
        <f t="shared" si="409"/>
        <v>20.950000000000003</v>
      </c>
    </row>
    <row r="2565" spans="1:22" ht="13.5" x14ac:dyDescent="0.25">
      <c r="A2565" s="3">
        <f>RSI!A2565</f>
        <v>0</v>
      </c>
      <c r="B2565" s="2">
        <f>RSI!B2565</f>
        <v>0</v>
      </c>
      <c r="C2565" s="2">
        <f>RSI!I2565</f>
        <v>6.11982603408876</v>
      </c>
      <c r="D2565" s="2">
        <f>MACD!E2565</f>
        <v>-2.0480705067934098E-52</v>
      </c>
      <c r="E2565" s="2">
        <f>MACD!F2565</f>
        <v>-3.0118683923432501E-52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0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33</v>
      </c>
      <c r="Q2565" s="9">
        <f t="shared" si="404"/>
        <v>22.45</v>
      </c>
      <c r="R2565" s="9">
        <f t="shared" si="405"/>
        <v>18.25</v>
      </c>
      <c r="S2565" s="9">
        <f t="shared" si="406"/>
        <v>22.35</v>
      </c>
      <c r="T2565" s="9">
        <f t="shared" si="407"/>
        <v>20.75</v>
      </c>
      <c r="U2565" s="8">
        <f t="shared" si="408"/>
        <v>21.016666666666669</v>
      </c>
      <c r="V2565" s="8">
        <f t="shared" si="409"/>
        <v>20.950000000000003</v>
      </c>
    </row>
    <row r="2566" spans="1:22" ht="13.5" x14ac:dyDescent="0.25">
      <c r="A2566" s="3">
        <f>RSI!A2566</f>
        <v>0</v>
      </c>
      <c r="B2566" s="2">
        <f>RSI!B2566</f>
        <v>0</v>
      </c>
      <c r="C2566" s="2">
        <f>RSI!I2566</f>
        <v>6.11982603408876</v>
      </c>
      <c r="D2566" s="2">
        <f>MACD!E2566</f>
        <v>-1.8963615803642685E-52</v>
      </c>
      <c r="E2566" s="2">
        <f>MACD!F2566</f>
        <v>-2.788767029947454E-52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0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33</v>
      </c>
      <c r="Q2566" s="9">
        <f t="shared" si="404"/>
        <v>22.45</v>
      </c>
      <c r="R2566" s="9">
        <f t="shared" si="405"/>
        <v>18.25</v>
      </c>
      <c r="S2566" s="9">
        <f t="shared" si="406"/>
        <v>22.35</v>
      </c>
      <c r="T2566" s="9">
        <f t="shared" si="407"/>
        <v>20.75</v>
      </c>
      <c r="U2566" s="8">
        <f t="shared" si="408"/>
        <v>21.016666666666669</v>
      </c>
      <c r="V2566" s="8">
        <f t="shared" si="409"/>
        <v>20.950000000000003</v>
      </c>
    </row>
    <row r="2567" spans="1:22" ht="13.5" x14ac:dyDescent="0.25">
      <c r="A2567" s="3">
        <f>RSI!A2567</f>
        <v>0</v>
      </c>
      <c r="B2567" s="2">
        <f>RSI!B2567</f>
        <v>0</v>
      </c>
      <c r="C2567" s="2">
        <f>RSI!I2567</f>
        <v>6.11982603408876</v>
      </c>
      <c r="D2567" s="2">
        <f>MACD!E2567</f>
        <v>-1.7558903521891375E-52</v>
      </c>
      <c r="E2567" s="2">
        <f>MACD!F2567</f>
        <v>-2.5821916943957907E-52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0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33</v>
      </c>
      <c r="Q2567" s="9">
        <f t="shared" si="404"/>
        <v>22.45</v>
      </c>
      <c r="R2567" s="9">
        <f t="shared" si="405"/>
        <v>18.25</v>
      </c>
      <c r="S2567" s="9">
        <f t="shared" si="406"/>
        <v>22.35</v>
      </c>
      <c r="T2567" s="9">
        <f t="shared" si="407"/>
        <v>20.75</v>
      </c>
      <c r="U2567" s="8">
        <f t="shared" si="408"/>
        <v>21.016666666666669</v>
      </c>
      <c r="V2567" s="8">
        <f t="shared" si="409"/>
        <v>20.950000000000003</v>
      </c>
    </row>
    <row r="2568" spans="1:22" ht="13.5" x14ac:dyDescent="0.25">
      <c r="A2568" s="3">
        <f>RSI!A2568</f>
        <v>0</v>
      </c>
      <c r="B2568" s="2">
        <f>RSI!B2568</f>
        <v>0</v>
      </c>
      <c r="C2568" s="2">
        <f>RSI!I2568</f>
        <v>6.11982603408876</v>
      </c>
      <c r="D2568" s="2">
        <f>MACD!E2568</f>
        <v>-1.6258244001751273E-52</v>
      </c>
      <c r="E2568" s="2">
        <f>MACD!F2568</f>
        <v>-2.390918235551658E-52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0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0</v>
      </c>
      <c r="O2568" s="8">
        <f t="shared" si="402"/>
        <v>0</v>
      </c>
      <c r="P2568" s="8">
        <f t="shared" si="403"/>
        <v>33</v>
      </c>
      <c r="Q2568" s="9">
        <f t="shared" si="404"/>
        <v>22.45</v>
      </c>
      <c r="R2568" s="9">
        <f t="shared" si="405"/>
        <v>18.25</v>
      </c>
      <c r="S2568" s="9">
        <f t="shared" si="406"/>
        <v>22.35</v>
      </c>
      <c r="T2568" s="9">
        <f t="shared" si="407"/>
        <v>20.75</v>
      </c>
      <c r="U2568" s="8">
        <f t="shared" si="408"/>
        <v>21.016666666666669</v>
      </c>
      <c r="V2568" s="8">
        <f t="shared" si="409"/>
        <v>20.950000000000003</v>
      </c>
    </row>
    <row r="2569" spans="1:22" ht="13.5" x14ac:dyDescent="0.25">
      <c r="A2569" s="3">
        <f>RSI!A2569</f>
        <v>0</v>
      </c>
      <c r="B2569" s="2">
        <f>RSI!B2569</f>
        <v>0</v>
      </c>
      <c r="C2569" s="2">
        <f>RSI!I2569</f>
        <v>6.11982603408876</v>
      </c>
      <c r="D2569" s="2">
        <f>MACD!E2569</f>
        <v>-1.5053929631251178E-52</v>
      </c>
      <c r="E2569" s="2">
        <f>MACD!F2569</f>
        <v>-2.2138131810663501E-52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0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33</v>
      </c>
      <c r="Q2569" s="9">
        <f t="shared" si="404"/>
        <v>22.45</v>
      </c>
      <c r="R2569" s="9">
        <f t="shared" si="405"/>
        <v>18.25</v>
      </c>
      <c r="S2569" s="9">
        <f t="shared" si="406"/>
        <v>22.35</v>
      </c>
      <c r="T2569" s="9">
        <f t="shared" si="407"/>
        <v>20.75</v>
      </c>
      <c r="U2569" s="8">
        <f t="shared" si="408"/>
        <v>21.016666666666669</v>
      </c>
      <c r="V2569" s="8">
        <f t="shared" si="409"/>
        <v>20.950000000000003</v>
      </c>
    </row>
    <row r="2570" spans="1:22" ht="13.5" x14ac:dyDescent="0.25">
      <c r="A2570" s="3">
        <f>RSI!A2570</f>
        <v>0</v>
      </c>
      <c r="B2570" s="2">
        <f>RSI!B2570</f>
        <v>0</v>
      </c>
      <c r="C2570" s="2">
        <f>RSI!I2570</f>
        <v>6.11982603408876</v>
      </c>
      <c r="D2570" s="2">
        <f>MACD!E2570</f>
        <v>-1.3938823732639979E-52</v>
      </c>
      <c r="E2570" s="2">
        <f>MACD!F2570</f>
        <v>-2.0498270195058797E-52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0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0</v>
      </c>
      <c r="O2570" s="8">
        <f t="shared" si="402"/>
        <v>0</v>
      </c>
      <c r="P2570" s="8">
        <f t="shared" si="403"/>
        <v>33</v>
      </c>
      <c r="Q2570" s="9">
        <f t="shared" si="404"/>
        <v>22.45</v>
      </c>
      <c r="R2570" s="9">
        <f t="shared" si="405"/>
        <v>18.25</v>
      </c>
      <c r="S2570" s="9">
        <f t="shared" si="406"/>
        <v>22.35</v>
      </c>
      <c r="T2570" s="9">
        <f t="shared" si="407"/>
        <v>20.75</v>
      </c>
      <c r="U2570" s="8">
        <f t="shared" si="408"/>
        <v>21.016666666666669</v>
      </c>
      <c r="V2570" s="8">
        <f t="shared" si="409"/>
        <v>20.950000000000003</v>
      </c>
    </row>
    <row r="2571" spans="1:22" ht="13.5" x14ac:dyDescent="0.25">
      <c r="A2571" s="3">
        <f>RSI!A2571</f>
        <v>0</v>
      </c>
      <c r="B2571" s="2">
        <f>RSI!B2571</f>
        <v>0</v>
      </c>
      <c r="C2571" s="2">
        <f>RSI!I2571</f>
        <v>6.11982603408876</v>
      </c>
      <c r="D2571" s="2">
        <f>MACD!E2571</f>
        <v>-1.2906318270962945E-52</v>
      </c>
      <c r="E2571" s="2">
        <f>MACD!F2571</f>
        <v>-1.8979879810239629E-52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0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0</v>
      </c>
      <c r="O2571" s="8">
        <f t="shared" si="402"/>
        <v>0</v>
      </c>
      <c r="P2571" s="8">
        <f t="shared" si="403"/>
        <v>33</v>
      </c>
      <c r="Q2571" s="9">
        <f t="shared" si="404"/>
        <v>22.45</v>
      </c>
      <c r="R2571" s="9">
        <f t="shared" si="405"/>
        <v>18.25</v>
      </c>
      <c r="S2571" s="9">
        <f t="shared" si="406"/>
        <v>22.35</v>
      </c>
      <c r="T2571" s="9">
        <f t="shared" si="407"/>
        <v>20.75</v>
      </c>
      <c r="U2571" s="8">
        <f t="shared" si="408"/>
        <v>21.016666666666669</v>
      </c>
      <c r="V2571" s="8">
        <f t="shared" si="409"/>
        <v>20.950000000000003</v>
      </c>
    </row>
    <row r="2572" spans="1:22" ht="13.5" x14ac:dyDescent="0.25">
      <c r="A2572" s="3">
        <f>RSI!A2572</f>
        <v>0</v>
      </c>
      <c r="B2572" s="2">
        <f>RSI!B2572</f>
        <v>0</v>
      </c>
      <c r="C2572" s="2">
        <f>RSI!I2572</f>
        <v>6.11982603408876</v>
      </c>
      <c r="D2572" s="2">
        <f>MACD!E2572</f>
        <v>-1.1950294695336061E-52</v>
      </c>
      <c r="E2572" s="2">
        <f>MACD!F2572</f>
        <v>-1.7573962787258917E-52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0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50</v>
      </c>
      <c r="N2572" s="8">
        <f t="shared" si="401"/>
        <v>0</v>
      </c>
      <c r="O2572" s="8">
        <f t="shared" si="402"/>
        <v>0</v>
      </c>
      <c r="P2572" s="8">
        <f t="shared" si="403"/>
        <v>33</v>
      </c>
      <c r="Q2572" s="9">
        <f t="shared" si="404"/>
        <v>22.45</v>
      </c>
      <c r="R2572" s="9">
        <f t="shared" si="405"/>
        <v>18.25</v>
      </c>
      <c r="S2572" s="9">
        <f t="shared" si="406"/>
        <v>22.35</v>
      </c>
      <c r="T2572" s="9">
        <f t="shared" si="407"/>
        <v>20.75</v>
      </c>
      <c r="U2572" s="8">
        <f t="shared" si="408"/>
        <v>21.016666666666669</v>
      </c>
      <c r="V2572" s="8">
        <f t="shared" si="409"/>
        <v>20.950000000000003</v>
      </c>
    </row>
    <row r="2573" spans="1:22" ht="13.5" x14ac:dyDescent="0.25">
      <c r="A2573" s="3">
        <f>RSI!A2573</f>
        <v>0</v>
      </c>
      <c r="B2573" s="2">
        <f>RSI!B2573</f>
        <v>0</v>
      </c>
      <c r="C2573" s="2">
        <f>RSI!I2573</f>
        <v>6.11982603408876</v>
      </c>
      <c r="D2573" s="2">
        <f>MACD!E2573</f>
        <v>-1.1065087680866723E-52</v>
      </c>
      <c r="E2573" s="2">
        <f>MACD!F2573</f>
        <v>-1.627218776598048E-52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0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50</v>
      </c>
      <c r="N2573" s="8">
        <f t="shared" si="401"/>
        <v>0</v>
      </c>
      <c r="O2573" s="8">
        <f t="shared" si="402"/>
        <v>0</v>
      </c>
      <c r="P2573" s="8">
        <f t="shared" si="403"/>
        <v>33</v>
      </c>
      <c r="Q2573" s="9">
        <f t="shared" si="404"/>
        <v>22.45</v>
      </c>
      <c r="R2573" s="9">
        <f t="shared" si="405"/>
        <v>18.25</v>
      </c>
      <c r="S2573" s="9">
        <f t="shared" si="406"/>
        <v>22.35</v>
      </c>
      <c r="T2573" s="9">
        <f t="shared" si="407"/>
        <v>20.75</v>
      </c>
      <c r="U2573" s="8">
        <f t="shared" si="408"/>
        <v>21.016666666666669</v>
      </c>
      <c r="V2573" s="8">
        <f t="shared" si="409"/>
        <v>20.950000000000003</v>
      </c>
    </row>
    <row r="2574" spans="1:22" ht="13.5" x14ac:dyDescent="0.25">
      <c r="A2574" s="3">
        <f>RSI!A2574</f>
        <v>0</v>
      </c>
      <c r="B2574" s="2">
        <f>RSI!B2574</f>
        <v>0</v>
      </c>
      <c r="C2574" s="2">
        <f>RSI!I2574</f>
        <v>6.11982603408876</v>
      </c>
      <c r="D2574" s="2">
        <f>MACD!E2574</f>
        <v>-1.0245451556358076E-52</v>
      </c>
      <c r="E2574" s="2">
        <f>MACD!F2574</f>
        <v>-1.5066840524056E-52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0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  <c r="M2574" s="8">
        <f t="shared" si="400"/>
        <v>50</v>
      </c>
      <c r="N2574" s="8">
        <f t="shared" si="401"/>
        <v>0</v>
      </c>
      <c r="O2574" s="8">
        <f t="shared" si="402"/>
        <v>0</v>
      </c>
      <c r="P2574" s="8">
        <f t="shared" si="403"/>
        <v>33</v>
      </c>
      <c r="Q2574" s="9">
        <f t="shared" si="404"/>
        <v>22.45</v>
      </c>
      <c r="R2574" s="9">
        <f t="shared" si="405"/>
        <v>18.25</v>
      </c>
      <c r="S2574" s="9">
        <f t="shared" si="406"/>
        <v>22.35</v>
      </c>
      <c r="T2574" s="9">
        <f t="shared" si="407"/>
        <v>20.75</v>
      </c>
      <c r="U2574" s="8">
        <f t="shared" si="408"/>
        <v>21.016666666666669</v>
      </c>
      <c r="V2574" s="8">
        <f t="shared" si="409"/>
        <v>20.950000000000003</v>
      </c>
    </row>
    <row r="2575" spans="1:22" ht="13.5" x14ac:dyDescent="0.25">
      <c r="A2575" s="3">
        <f>RSI!A2575</f>
        <v>0</v>
      </c>
      <c r="B2575" s="2">
        <f>RSI!B2575</f>
        <v>0</v>
      </c>
      <c r="C2575" s="2">
        <f>RSI!I2575</f>
        <v>6.11982603408876</v>
      </c>
      <c r="D2575" s="2">
        <f>MACD!E2575</f>
        <v>-9.4865292188500697E-53</v>
      </c>
      <c r="E2575" s="2">
        <f>MACD!F2575</f>
        <v>-1.3950778263014813E-52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0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50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22.45</v>
      </c>
      <c r="R2575" s="9">
        <f t="shared" si="405"/>
        <v>18.25</v>
      </c>
      <c r="S2575" s="9">
        <f t="shared" si="406"/>
        <v>22.35</v>
      </c>
      <c r="T2575" s="9">
        <f t="shared" si="407"/>
        <v>20.75</v>
      </c>
      <c r="U2575" s="8">
        <f t="shared" si="408"/>
        <v>21.016666666666669</v>
      </c>
      <c r="V2575" s="8">
        <f t="shared" si="409"/>
        <v>20.950000000000003</v>
      </c>
    </row>
    <row r="2576" spans="1:22" ht="13.5" x14ac:dyDescent="0.25">
      <c r="A2576" s="3">
        <f>RSI!A2576</f>
        <v>0</v>
      </c>
      <c r="B2576" s="2">
        <f>RSI!B2576</f>
        <v>0</v>
      </c>
      <c r="C2576" s="2">
        <f>RSI!I2576</f>
        <v>6.11982603408876</v>
      </c>
      <c r="D2576" s="2">
        <f>MACD!E2576</f>
        <v>-8.7838233507871022E-53</v>
      </c>
      <c r="E2576" s="2">
        <f>MACD!F2576</f>
        <v>-1.2917387280569272E-52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0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50</v>
      </c>
      <c r="N2576" s="8">
        <f t="shared" si="401"/>
        <v>0</v>
      </c>
      <c r="O2576" s="8">
        <f t="shared" si="402"/>
        <v>0</v>
      </c>
      <c r="P2576" s="8">
        <f t="shared" si="403"/>
        <v>33</v>
      </c>
      <c r="Q2576" s="9">
        <f t="shared" si="404"/>
        <v>22.45</v>
      </c>
      <c r="R2576" s="9">
        <f t="shared" si="405"/>
        <v>18.25</v>
      </c>
      <c r="S2576" s="9">
        <f t="shared" si="406"/>
        <v>22.35</v>
      </c>
      <c r="T2576" s="9">
        <f t="shared" si="407"/>
        <v>20.75</v>
      </c>
      <c r="U2576" s="8">
        <f t="shared" si="408"/>
        <v>21.016666666666669</v>
      </c>
      <c r="V2576" s="8">
        <f t="shared" si="409"/>
        <v>20.950000000000003</v>
      </c>
    </row>
    <row r="2577" spans="1:22" ht="13.5" x14ac:dyDescent="0.25">
      <c r="A2577" s="3">
        <f>RSI!A2577</f>
        <v>0</v>
      </c>
      <c r="B2577" s="2">
        <f>RSI!B2577</f>
        <v>0</v>
      </c>
      <c r="C2577" s="2">
        <f>RSI!I2577</f>
        <v>6.11982603408876</v>
      </c>
      <c r="D2577" s="2">
        <f>MACD!E2577</f>
        <v>-8.1331697692473173E-53</v>
      </c>
      <c r="E2577" s="2">
        <f>MACD!F2577</f>
        <v>-1.1960543778304881E-52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0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50</v>
      </c>
      <c r="N2577" s="8">
        <f t="shared" si="401"/>
        <v>0</v>
      </c>
      <c r="O2577" s="8">
        <f t="shared" si="402"/>
        <v>0</v>
      </c>
      <c r="P2577" s="8">
        <f t="shared" si="403"/>
        <v>33</v>
      </c>
      <c r="Q2577" s="9">
        <f t="shared" si="404"/>
        <v>22.45</v>
      </c>
      <c r="R2577" s="9">
        <f t="shared" si="405"/>
        <v>18.25</v>
      </c>
      <c r="S2577" s="9">
        <f t="shared" si="406"/>
        <v>22.35</v>
      </c>
      <c r="T2577" s="9">
        <f t="shared" si="407"/>
        <v>20.75</v>
      </c>
      <c r="U2577" s="8">
        <f t="shared" si="408"/>
        <v>21.016666666666669</v>
      </c>
      <c r="V2577" s="8">
        <f t="shared" si="409"/>
        <v>20.950000000000003</v>
      </c>
    </row>
    <row r="2578" spans="1:22" ht="13.5" x14ac:dyDescent="0.25">
      <c r="A2578" s="3">
        <f>RSI!A2578</f>
        <v>0</v>
      </c>
      <c r="B2578" s="2">
        <f>RSI!B2578</f>
        <v>0</v>
      </c>
      <c r="C2578" s="2">
        <f>RSI!I2578</f>
        <v>6.11982603408876</v>
      </c>
      <c r="D2578" s="2">
        <f>MACD!E2578</f>
        <v>-7.5307127493030715E-53</v>
      </c>
      <c r="E2578" s="2">
        <f>MACD!F2578</f>
        <v>-1.107457757250452E-52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0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50</v>
      </c>
      <c r="N2578" s="8">
        <f t="shared" si="401"/>
        <v>0</v>
      </c>
      <c r="O2578" s="8">
        <f t="shared" si="402"/>
        <v>0</v>
      </c>
      <c r="P2578" s="8">
        <f t="shared" si="403"/>
        <v>33</v>
      </c>
      <c r="Q2578" s="9">
        <f t="shared" si="404"/>
        <v>22.45</v>
      </c>
      <c r="R2578" s="9">
        <f t="shared" si="405"/>
        <v>18.25</v>
      </c>
      <c r="S2578" s="9">
        <f t="shared" si="406"/>
        <v>22.35</v>
      </c>
      <c r="T2578" s="9">
        <f t="shared" si="407"/>
        <v>20.75</v>
      </c>
      <c r="U2578" s="8">
        <f t="shared" si="408"/>
        <v>21.016666666666669</v>
      </c>
      <c r="V2578" s="8">
        <f t="shared" si="409"/>
        <v>20.950000000000003</v>
      </c>
    </row>
    <row r="2579" spans="1:22" ht="13.5" x14ac:dyDescent="0.25">
      <c r="A2579" s="3">
        <f>RSI!A2579</f>
        <v>0</v>
      </c>
      <c r="B2579" s="2">
        <f>RSI!B2579</f>
        <v>0</v>
      </c>
      <c r="C2579" s="2">
        <f>RSI!I2579</f>
        <v>6.11982603408876</v>
      </c>
      <c r="D2579" s="2">
        <f>MACD!E2579</f>
        <v>-6.9728821752806217E-53</v>
      </c>
      <c r="E2579" s="2">
        <f>MACD!F2579</f>
        <v>-1.0254238493059741E-52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0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50</v>
      </c>
      <c r="N2579" s="8">
        <f t="shared" si="401"/>
        <v>0</v>
      </c>
      <c r="O2579" s="8">
        <f t="shared" si="402"/>
        <v>0</v>
      </c>
      <c r="P2579" s="8">
        <f t="shared" si="403"/>
        <v>33</v>
      </c>
      <c r="Q2579" s="9">
        <f t="shared" si="404"/>
        <v>22.45</v>
      </c>
      <c r="R2579" s="9">
        <f t="shared" si="405"/>
        <v>18.25</v>
      </c>
      <c r="S2579" s="9">
        <f t="shared" si="406"/>
        <v>22.35</v>
      </c>
      <c r="T2579" s="9">
        <f t="shared" si="407"/>
        <v>20.75</v>
      </c>
      <c r="U2579" s="8">
        <f t="shared" si="408"/>
        <v>21.016666666666669</v>
      </c>
      <c r="V2579" s="8">
        <f t="shared" si="409"/>
        <v>20.950000000000003</v>
      </c>
    </row>
    <row r="2580" spans="1:22" ht="13.5" x14ac:dyDescent="0.25">
      <c r="A2580" s="3">
        <f>RSI!A2580</f>
        <v>0</v>
      </c>
      <c r="B2580" s="2">
        <f>RSI!B2580</f>
        <v>0</v>
      </c>
      <c r="C2580" s="2">
        <f>RSI!I2580</f>
        <v>6.11982603408876</v>
      </c>
      <c r="D2580" s="2">
        <f>MACD!E2580</f>
        <v>-6.4563723845190939E-53</v>
      </c>
      <c r="E2580" s="2">
        <f>MACD!F2580</f>
        <v>-9.4946652713516114E-53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0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50</v>
      </c>
      <c r="N2580" s="8">
        <f t="shared" si="401"/>
        <v>0</v>
      </c>
      <c r="O2580" s="8">
        <f t="shared" si="402"/>
        <v>0</v>
      </c>
      <c r="P2580" s="8">
        <f t="shared" si="403"/>
        <v>33</v>
      </c>
      <c r="Q2580" s="9">
        <f t="shared" si="404"/>
        <v>22.45</v>
      </c>
      <c r="R2580" s="9">
        <f t="shared" si="405"/>
        <v>18.25</v>
      </c>
      <c r="S2580" s="9">
        <f t="shared" si="406"/>
        <v>22.35</v>
      </c>
      <c r="T2580" s="9">
        <f t="shared" si="407"/>
        <v>20.75</v>
      </c>
      <c r="U2580" s="8">
        <f t="shared" si="408"/>
        <v>21.016666666666669</v>
      </c>
      <c r="V2580" s="8">
        <f t="shared" si="409"/>
        <v>20.950000000000003</v>
      </c>
    </row>
    <row r="2581" spans="1:22" ht="13.5" x14ac:dyDescent="0.25">
      <c r="A2581" s="3">
        <f>RSI!A2581</f>
        <v>0</v>
      </c>
      <c r="B2581" s="2">
        <f>RSI!B2581</f>
        <v>0</v>
      </c>
      <c r="C2581" s="2">
        <f>RSI!I2581</f>
        <v>6.11982603408876</v>
      </c>
      <c r="D2581" s="2">
        <f>MACD!E2581</f>
        <v>-5.9781225782584207E-53</v>
      </c>
      <c r="E2581" s="2">
        <f>MACD!F2581</f>
        <v>-8.7913567327329729E-53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0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50</v>
      </c>
      <c r="N2581" s="8">
        <f t="shared" si="401"/>
        <v>0</v>
      </c>
      <c r="O2581" s="8">
        <f t="shared" si="402"/>
        <v>0</v>
      </c>
      <c r="P2581" s="8">
        <f t="shared" si="403"/>
        <v>33</v>
      </c>
      <c r="Q2581" s="9">
        <f t="shared" si="404"/>
        <v>22.45</v>
      </c>
      <c r="R2581" s="9">
        <f t="shared" si="405"/>
        <v>18.25</v>
      </c>
      <c r="S2581" s="9">
        <f t="shared" si="406"/>
        <v>22.35</v>
      </c>
      <c r="T2581" s="9">
        <f t="shared" si="407"/>
        <v>20.75</v>
      </c>
      <c r="U2581" s="8">
        <f t="shared" si="408"/>
        <v>21.016666666666669</v>
      </c>
      <c r="V2581" s="8">
        <f t="shared" si="409"/>
        <v>20.950000000000003</v>
      </c>
    </row>
    <row r="2582" spans="1:22" ht="13.5" x14ac:dyDescent="0.25">
      <c r="A2582" s="3">
        <f>RSI!A2582</f>
        <v>0</v>
      </c>
      <c r="B2582" s="2">
        <f>RSI!B2582</f>
        <v>0</v>
      </c>
      <c r="C2582" s="2">
        <f>RSI!I2582</f>
        <v>6.11982603408876</v>
      </c>
      <c r="D2582" s="2">
        <f>MACD!E2582</f>
        <v>-5.5352986835726115E-53</v>
      </c>
      <c r="E2582" s="2">
        <f>MACD!F2582</f>
        <v>-8.1401451229009008E-53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0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50</v>
      </c>
      <c r="N2582" s="8">
        <f t="shared" si="401"/>
        <v>0</v>
      </c>
      <c r="O2582" s="8">
        <f t="shared" si="402"/>
        <v>0</v>
      </c>
      <c r="P2582" s="8">
        <f t="shared" si="403"/>
        <v>33</v>
      </c>
      <c r="Q2582" s="9">
        <f t="shared" si="404"/>
        <v>22.45</v>
      </c>
      <c r="R2582" s="9">
        <f t="shared" si="405"/>
        <v>18.25</v>
      </c>
      <c r="S2582" s="9">
        <f t="shared" si="406"/>
        <v>22.35</v>
      </c>
      <c r="T2582" s="9">
        <f t="shared" si="407"/>
        <v>20.75</v>
      </c>
      <c r="U2582" s="8">
        <f t="shared" si="408"/>
        <v>21.016666666666669</v>
      </c>
      <c r="V2582" s="8">
        <f t="shared" si="409"/>
        <v>20.950000000000003</v>
      </c>
    </row>
    <row r="2583" spans="1:22" ht="13.5" x14ac:dyDescent="0.25">
      <c r="A2583" s="3">
        <f>RSI!A2583</f>
        <v>0</v>
      </c>
      <c r="B2583" s="2">
        <f>RSI!B2583</f>
        <v>0</v>
      </c>
      <c r="C2583" s="2">
        <f>RSI!I2583</f>
        <v>6.11982603408876</v>
      </c>
      <c r="D2583" s="2">
        <f>MACD!E2583</f>
        <v>-5.1252765588635291E-53</v>
      </c>
      <c r="E2583" s="2">
        <f>MACD!F2583</f>
        <v>-7.537171410093427E-53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0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50</v>
      </c>
      <c r="N2583" s="8">
        <f t="shared" si="401"/>
        <v>0</v>
      </c>
      <c r="O2583" s="8">
        <f t="shared" si="402"/>
        <v>0</v>
      </c>
      <c r="P2583" s="8">
        <f t="shared" si="403"/>
        <v>33</v>
      </c>
      <c r="Q2583" s="9">
        <f t="shared" si="404"/>
        <v>22.45</v>
      </c>
      <c r="R2583" s="9">
        <f t="shared" si="405"/>
        <v>18.25</v>
      </c>
      <c r="S2583" s="9">
        <f t="shared" si="406"/>
        <v>22.35</v>
      </c>
      <c r="T2583" s="9">
        <f t="shared" si="407"/>
        <v>20.75</v>
      </c>
      <c r="U2583" s="8">
        <f t="shared" si="408"/>
        <v>21.016666666666669</v>
      </c>
      <c r="V2583" s="8">
        <f t="shared" si="409"/>
        <v>20.950000000000003</v>
      </c>
    </row>
    <row r="2584" spans="1:22" ht="13.5" x14ac:dyDescent="0.25">
      <c r="A2584" s="3">
        <f>RSI!A2584</f>
        <v>0</v>
      </c>
      <c r="B2584" s="2">
        <f>RSI!B2584</f>
        <v>0</v>
      </c>
      <c r="C2584" s="2">
        <f>RSI!I2584</f>
        <v>6.11982603408876</v>
      </c>
      <c r="D2584" s="2">
        <f>MACD!E2584</f>
        <v>-4.7456264433921569E-53</v>
      </c>
      <c r="E2584" s="2">
        <f>MACD!F2584</f>
        <v>-6.9788624167531733E-53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0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50</v>
      </c>
      <c r="N2584" s="8">
        <f t="shared" si="401"/>
        <v>0</v>
      </c>
      <c r="O2584" s="8">
        <f t="shared" si="402"/>
        <v>0</v>
      </c>
      <c r="P2584" s="8">
        <f t="shared" si="403"/>
        <v>33</v>
      </c>
      <c r="Q2584" s="9">
        <f t="shared" si="404"/>
        <v>22.45</v>
      </c>
      <c r="R2584" s="9">
        <f t="shared" si="405"/>
        <v>18.25</v>
      </c>
      <c r="S2584" s="9">
        <f t="shared" si="406"/>
        <v>22.35</v>
      </c>
      <c r="T2584" s="9">
        <f t="shared" si="407"/>
        <v>20.75</v>
      </c>
      <c r="U2584" s="8">
        <f t="shared" si="408"/>
        <v>21.016666666666669</v>
      </c>
      <c r="V2584" s="8">
        <f t="shared" si="409"/>
        <v>20.950000000000003</v>
      </c>
    </row>
    <row r="2585" spans="1:22" ht="13.5" x14ac:dyDescent="0.25">
      <c r="A2585" s="3">
        <f>RSI!A2585</f>
        <v>0</v>
      </c>
      <c r="B2585" s="2">
        <f>RSI!B2585</f>
        <v>0</v>
      </c>
      <c r="C2585" s="2">
        <f>RSI!I2585</f>
        <v>6.11982603408876</v>
      </c>
      <c r="D2585" s="2">
        <f>MACD!E2585</f>
        <v>-4.3940985586964412E-53</v>
      </c>
      <c r="E2585" s="2">
        <f>MACD!F2585</f>
        <v>-6.461909645141828E-53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0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50</v>
      </c>
      <c r="N2585" s="8">
        <f t="shared" si="401"/>
        <v>0</v>
      </c>
      <c r="O2585" s="8">
        <f t="shared" si="402"/>
        <v>0</v>
      </c>
      <c r="P2585" s="8">
        <f t="shared" si="403"/>
        <v>33</v>
      </c>
      <c r="Q2585" s="9">
        <f t="shared" si="404"/>
        <v>22.45</v>
      </c>
      <c r="R2585" s="9">
        <f t="shared" si="405"/>
        <v>18.25</v>
      </c>
      <c r="S2585" s="9">
        <f t="shared" si="406"/>
        <v>22.35</v>
      </c>
      <c r="T2585" s="9">
        <f t="shared" si="407"/>
        <v>20.75</v>
      </c>
      <c r="U2585" s="8">
        <f t="shared" si="408"/>
        <v>21.016666666666669</v>
      </c>
      <c r="V2585" s="8">
        <f t="shared" si="409"/>
        <v>20.950000000000003</v>
      </c>
    </row>
    <row r="2586" spans="1:22" ht="13.5" x14ac:dyDescent="0.25">
      <c r="A2586" s="3">
        <f>RSI!A2586</f>
        <v>0</v>
      </c>
      <c r="B2586" s="2">
        <f>RSI!B2586</f>
        <v>0</v>
      </c>
      <c r="C2586" s="2">
        <f>RSI!I2586</f>
        <v>6.11982603408876</v>
      </c>
      <c r="D2586" s="2">
        <f>MACD!E2586</f>
        <v>-4.0686097765707787E-53</v>
      </c>
      <c r="E2586" s="2">
        <f>MACD!F2586</f>
        <v>-5.9832496714276182E-53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0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50</v>
      </c>
      <c r="N2586" s="8">
        <f t="shared" si="401"/>
        <v>0</v>
      </c>
      <c r="O2586" s="8">
        <f t="shared" si="402"/>
        <v>0</v>
      </c>
      <c r="P2586" s="8">
        <f t="shared" si="403"/>
        <v>33</v>
      </c>
      <c r="Q2586" s="9">
        <f t="shared" si="404"/>
        <v>22.45</v>
      </c>
      <c r="R2586" s="9">
        <f t="shared" si="405"/>
        <v>18.25</v>
      </c>
      <c r="S2586" s="9">
        <f t="shared" si="406"/>
        <v>22.35</v>
      </c>
      <c r="T2586" s="9">
        <f t="shared" si="407"/>
        <v>20.75</v>
      </c>
      <c r="U2586" s="8">
        <f t="shared" si="408"/>
        <v>21.016666666666669</v>
      </c>
      <c r="V2586" s="8">
        <f t="shared" si="409"/>
        <v>20.950000000000003</v>
      </c>
    </row>
    <row r="2587" spans="1:22" ht="13.5" x14ac:dyDescent="0.25">
      <c r="A2587" s="3">
        <f>RSI!A2587</f>
        <v>0</v>
      </c>
      <c r="B2587" s="2">
        <f>RSI!B2587</f>
        <v>0</v>
      </c>
      <c r="C2587" s="2">
        <f>RSI!I2587</f>
        <v>6.11982603408876</v>
      </c>
      <c r="D2587" s="2">
        <f>MACD!E2587</f>
        <v>-3.7672312746025727E-53</v>
      </c>
      <c r="E2587" s="2">
        <f>MACD!F2587</f>
        <v>-5.5400459920626092E-53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0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50</v>
      </c>
      <c r="N2587" s="8">
        <f t="shared" si="401"/>
        <v>0</v>
      </c>
      <c r="O2587" s="8">
        <f t="shared" si="402"/>
        <v>0</v>
      </c>
      <c r="P2587" s="8">
        <f t="shared" si="403"/>
        <v>33</v>
      </c>
      <c r="Q2587" s="9">
        <f t="shared" si="404"/>
        <v>22.45</v>
      </c>
      <c r="R2587" s="9">
        <f t="shared" si="405"/>
        <v>18.25</v>
      </c>
      <c r="S2587" s="9">
        <f t="shared" si="406"/>
        <v>22.35</v>
      </c>
      <c r="T2587" s="9">
        <f t="shared" si="407"/>
        <v>20.75</v>
      </c>
      <c r="U2587" s="8">
        <f t="shared" si="408"/>
        <v>21.016666666666669</v>
      </c>
      <c r="V2587" s="8">
        <f t="shared" si="409"/>
        <v>20.950000000000003</v>
      </c>
    </row>
    <row r="2588" spans="1:22" ht="13.5" x14ac:dyDescent="0.25">
      <c r="A2588" s="3">
        <f>RSI!A2588</f>
        <v>0</v>
      </c>
      <c r="B2588" s="2">
        <f>RSI!B2588</f>
        <v>0</v>
      </c>
      <c r="C2588" s="2">
        <f>RSI!I2588</f>
        <v>6.11982603408876</v>
      </c>
      <c r="D2588" s="2">
        <f>MACD!E2588</f>
        <v>-3.4881771061134933E-53</v>
      </c>
      <c r="E2588" s="2">
        <f>MACD!F2588</f>
        <v>-5.1296722148727857E-53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0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50</v>
      </c>
      <c r="N2588" s="8">
        <f t="shared" si="401"/>
        <v>0</v>
      </c>
      <c r="O2588" s="8">
        <f t="shared" si="402"/>
        <v>0</v>
      </c>
      <c r="P2588" s="8">
        <f t="shared" si="403"/>
        <v>33</v>
      </c>
      <c r="Q2588" s="9">
        <f t="shared" si="404"/>
        <v>22.45</v>
      </c>
      <c r="R2588" s="9">
        <f t="shared" si="405"/>
        <v>18.25</v>
      </c>
      <c r="S2588" s="9">
        <f t="shared" si="406"/>
        <v>22.35</v>
      </c>
      <c r="T2588" s="9">
        <f t="shared" si="407"/>
        <v>20.75</v>
      </c>
      <c r="U2588" s="8">
        <f t="shared" si="408"/>
        <v>21.016666666666669</v>
      </c>
      <c r="V2588" s="8">
        <f t="shared" si="409"/>
        <v>20.950000000000003</v>
      </c>
    </row>
    <row r="2589" spans="1:22" ht="13.5" x14ac:dyDescent="0.25">
      <c r="A2589" s="3">
        <f>RSI!A2589</f>
        <v>0</v>
      </c>
      <c r="B2589" s="2">
        <f>RSI!B2589</f>
        <v>0</v>
      </c>
      <c r="C2589" s="2">
        <f>RSI!I2589</f>
        <v>6.11982603408876</v>
      </c>
      <c r="D2589" s="2">
        <f>MACD!E2589</f>
        <v>-3.2297936167717532E-53</v>
      </c>
      <c r="E2589" s="2">
        <f>MACD!F2589</f>
        <v>-4.7496964952525793E-53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0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50</v>
      </c>
      <c r="N2589" s="8">
        <f t="shared" si="401"/>
        <v>0</v>
      </c>
      <c r="O2589" s="8">
        <f t="shared" si="402"/>
        <v>0</v>
      </c>
      <c r="P2589" s="8">
        <f t="shared" si="403"/>
        <v>33</v>
      </c>
      <c r="Q2589" s="9">
        <f t="shared" si="404"/>
        <v>22.45</v>
      </c>
      <c r="R2589" s="9">
        <f t="shared" si="405"/>
        <v>18.25</v>
      </c>
      <c r="S2589" s="9">
        <f t="shared" si="406"/>
        <v>22.35</v>
      </c>
      <c r="T2589" s="9">
        <f t="shared" si="407"/>
        <v>20.75</v>
      </c>
      <c r="U2589" s="8">
        <f t="shared" si="408"/>
        <v>21.016666666666669</v>
      </c>
      <c r="V2589" s="8">
        <f t="shared" si="409"/>
        <v>20.950000000000003</v>
      </c>
    </row>
    <row r="2590" spans="1:22" ht="13.5" x14ac:dyDescent="0.25">
      <c r="A2590" s="3">
        <f>RSI!A2590</f>
        <v>0</v>
      </c>
      <c r="B2590" s="2">
        <f>RSI!B2590</f>
        <v>0</v>
      </c>
      <c r="C2590" s="2">
        <f>RSI!I2590</f>
        <v>6.11982603408876</v>
      </c>
      <c r="D2590" s="2">
        <f>MACD!E2590</f>
        <v>-2.9905496451590307E-53</v>
      </c>
      <c r="E2590" s="2">
        <f>MACD!F2590</f>
        <v>-4.3978671252338695E-53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0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50</v>
      </c>
      <c r="N2590" s="8">
        <f t="shared" si="401"/>
        <v>0</v>
      </c>
      <c r="O2590" s="8">
        <f t="shared" si="402"/>
        <v>0</v>
      </c>
      <c r="P2590" s="8">
        <f t="shared" si="403"/>
        <v>33</v>
      </c>
      <c r="Q2590" s="9">
        <f t="shared" si="404"/>
        <v>22.45</v>
      </c>
      <c r="R2590" s="9">
        <f t="shared" si="405"/>
        <v>18.25</v>
      </c>
      <c r="S2590" s="9">
        <f t="shared" si="406"/>
        <v>22.35</v>
      </c>
      <c r="T2590" s="9">
        <f t="shared" si="407"/>
        <v>20.75</v>
      </c>
      <c r="U2590" s="8">
        <f t="shared" si="408"/>
        <v>21.016666666666669</v>
      </c>
      <c r="V2590" s="8">
        <f t="shared" si="409"/>
        <v>20.950000000000003</v>
      </c>
    </row>
    <row r="2591" spans="1:22" ht="13.5" x14ac:dyDescent="0.25">
      <c r="A2591" s="3">
        <f>RSI!A2591</f>
        <v>0</v>
      </c>
      <c r="B2591" s="2">
        <f>RSI!B2591</f>
        <v>0</v>
      </c>
      <c r="C2591" s="2">
        <f>RSI!I2591</f>
        <v>6.11982603408876</v>
      </c>
      <c r="D2591" s="2">
        <f>MACD!E2591</f>
        <v>-2.7690274492213246E-53</v>
      </c>
      <c r="E2591" s="2">
        <f>MACD!F2591</f>
        <v>-4.0720991900313606E-53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0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50</v>
      </c>
      <c r="N2591" s="8">
        <f t="shared" si="401"/>
        <v>0</v>
      </c>
      <c r="O2591" s="8">
        <f t="shared" si="402"/>
        <v>0</v>
      </c>
      <c r="P2591" s="8">
        <f t="shared" si="403"/>
        <v>33</v>
      </c>
      <c r="Q2591" s="9">
        <f t="shared" si="404"/>
        <v>22.45</v>
      </c>
      <c r="R2591" s="9">
        <f t="shared" si="405"/>
        <v>18.25</v>
      </c>
      <c r="S2591" s="9">
        <f t="shared" si="406"/>
        <v>22.35</v>
      </c>
      <c r="T2591" s="9">
        <f t="shared" si="407"/>
        <v>20.75</v>
      </c>
      <c r="U2591" s="8">
        <f t="shared" si="408"/>
        <v>21.016666666666669</v>
      </c>
      <c r="V2591" s="8">
        <f t="shared" si="409"/>
        <v>20.950000000000003</v>
      </c>
    </row>
    <row r="2592" spans="1:22" ht="13.5" x14ac:dyDescent="0.25">
      <c r="A2592" s="3">
        <f>RSI!A2592</f>
        <v>0</v>
      </c>
      <c r="B2592" s="2">
        <f>RSI!B2592</f>
        <v>0</v>
      </c>
      <c r="C2592" s="2">
        <f>RSI!I2592</f>
        <v>6.11982603408876</v>
      </c>
      <c r="D2592" s="2">
        <f>MACD!E2592</f>
        <v>-2.5639143048345597E-53</v>
      </c>
      <c r="E2592" s="2">
        <f>MACD!F2592</f>
        <v>-3.7704622129920011E-53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0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50</v>
      </c>
      <c r="N2592" s="8">
        <f t="shared" si="401"/>
        <v>0</v>
      </c>
      <c r="O2592" s="8">
        <f t="shared" si="402"/>
        <v>0</v>
      </c>
      <c r="P2592" s="8">
        <f t="shared" si="403"/>
        <v>33</v>
      </c>
      <c r="Q2592" s="9">
        <f t="shared" si="404"/>
        <v>22.45</v>
      </c>
      <c r="R2592" s="9">
        <f t="shared" si="405"/>
        <v>18.25</v>
      </c>
      <c r="S2592" s="9">
        <f t="shared" si="406"/>
        <v>22.35</v>
      </c>
      <c r="T2592" s="9">
        <f t="shared" si="407"/>
        <v>20.75</v>
      </c>
      <c r="U2592" s="8">
        <f t="shared" si="408"/>
        <v>21.016666666666669</v>
      </c>
      <c r="V2592" s="8">
        <f t="shared" si="409"/>
        <v>20.950000000000003</v>
      </c>
    </row>
    <row r="2593" spans="1:22" ht="13.5" x14ac:dyDescent="0.25">
      <c r="A2593" s="3">
        <f>RSI!A2593</f>
        <v>0</v>
      </c>
      <c r="B2593" s="2">
        <f>RSI!B2593</f>
        <v>0</v>
      </c>
      <c r="C2593" s="2">
        <f>RSI!I2593</f>
        <v>6.11982603408876</v>
      </c>
      <c r="D2593" s="2">
        <f>MACD!E2593</f>
        <v>-2.3739947266986662E-53</v>
      </c>
      <c r="E2593" s="2">
        <f>MACD!F2593</f>
        <v>-3.4911687157333339E-53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0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50</v>
      </c>
      <c r="N2593" s="8">
        <f t="shared" si="401"/>
        <v>0</v>
      </c>
      <c r="O2593" s="8">
        <f t="shared" si="402"/>
        <v>0</v>
      </c>
      <c r="P2593" s="8">
        <f t="shared" si="403"/>
        <v>33</v>
      </c>
      <c r="Q2593" s="9">
        <f t="shared" si="404"/>
        <v>22.45</v>
      </c>
      <c r="R2593" s="9">
        <f t="shared" si="405"/>
        <v>18.25</v>
      </c>
      <c r="S2593" s="9">
        <f t="shared" si="406"/>
        <v>22.35</v>
      </c>
      <c r="T2593" s="9">
        <f t="shared" si="407"/>
        <v>20.75</v>
      </c>
      <c r="U2593" s="8">
        <f t="shared" si="408"/>
        <v>21.016666666666669</v>
      </c>
      <c r="V2593" s="8">
        <f t="shared" si="409"/>
        <v>20.950000000000003</v>
      </c>
    </row>
    <row r="2594" spans="1:22" ht="13.5" x14ac:dyDescent="0.25">
      <c r="A2594" s="3">
        <f>RSI!A2594</f>
        <v>0</v>
      </c>
      <c r="B2594" s="2">
        <f>RSI!B2594</f>
        <v>0</v>
      </c>
      <c r="C2594" s="2">
        <f>RSI!I2594</f>
        <v>6.11982603408876</v>
      </c>
      <c r="D2594" s="2">
        <f>MACD!E2594</f>
        <v>-2.198143265461728E-53</v>
      </c>
      <c r="E2594" s="2">
        <f>MACD!F2594</f>
        <v>-3.2325636256790132E-53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0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50</v>
      </c>
      <c r="N2594" s="8">
        <f t="shared" si="401"/>
        <v>0</v>
      </c>
      <c r="O2594" s="8">
        <f t="shared" si="402"/>
        <v>0</v>
      </c>
      <c r="P2594" s="8">
        <f t="shared" si="403"/>
        <v>33</v>
      </c>
      <c r="Q2594" s="9">
        <f t="shared" si="404"/>
        <v>22.45</v>
      </c>
      <c r="R2594" s="9">
        <f t="shared" si="405"/>
        <v>18.25</v>
      </c>
      <c r="S2594" s="9">
        <f t="shared" si="406"/>
        <v>22.35</v>
      </c>
      <c r="T2594" s="9">
        <f t="shared" si="407"/>
        <v>20.75</v>
      </c>
      <c r="U2594" s="8">
        <f t="shared" si="408"/>
        <v>21.016666666666669</v>
      </c>
      <c r="V2594" s="8">
        <f t="shared" si="409"/>
        <v>20.950000000000003</v>
      </c>
    </row>
    <row r="2595" spans="1:22" ht="13.5" x14ac:dyDescent="0.25">
      <c r="A2595" s="3">
        <f>RSI!A2595</f>
        <v>0</v>
      </c>
      <c r="B2595" s="2">
        <f>RSI!B2595</f>
        <v>0</v>
      </c>
      <c r="C2595" s="2">
        <f>RSI!I2595</f>
        <v>6.11982603408876</v>
      </c>
      <c r="D2595" s="2">
        <f>MACD!E2595</f>
        <v>-2.0353178383904889E-53</v>
      </c>
      <c r="E2595" s="2">
        <f>MACD!F2595</f>
        <v>-2.9931144682213085E-53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0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50</v>
      </c>
      <c r="N2595" s="8">
        <f t="shared" si="401"/>
        <v>0</v>
      </c>
      <c r="O2595" s="8">
        <f t="shared" si="402"/>
        <v>0</v>
      </c>
      <c r="P2595" s="8">
        <f t="shared" si="403"/>
        <v>33</v>
      </c>
      <c r="Q2595" s="9">
        <f t="shared" si="404"/>
        <v>22.45</v>
      </c>
      <c r="R2595" s="9">
        <f t="shared" si="405"/>
        <v>18.25</v>
      </c>
      <c r="S2595" s="9">
        <f t="shared" si="406"/>
        <v>22.35</v>
      </c>
      <c r="T2595" s="9">
        <f t="shared" si="407"/>
        <v>20.75</v>
      </c>
      <c r="U2595" s="8">
        <f t="shared" si="408"/>
        <v>21.016666666666669</v>
      </c>
      <c r="V2595" s="8">
        <f t="shared" si="409"/>
        <v>20.950000000000003</v>
      </c>
    </row>
    <row r="2596" spans="1:22" ht="13.5" x14ac:dyDescent="0.25">
      <c r="A2596" s="3">
        <f>RSI!A2596</f>
        <v>0</v>
      </c>
      <c r="B2596" s="2">
        <f>RSI!B2596</f>
        <v>0</v>
      </c>
      <c r="C2596" s="2">
        <f>RSI!I2596</f>
        <v>6.11982603408876</v>
      </c>
      <c r="D2596" s="2">
        <f>MACD!E2596</f>
        <v>-1.8845535540652674E-53</v>
      </c>
      <c r="E2596" s="2">
        <f>MACD!F2596</f>
        <v>-2.7714022853901003E-53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0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50</v>
      </c>
      <c r="N2596" s="8">
        <f t="shared" si="401"/>
        <v>0</v>
      </c>
      <c r="O2596" s="8">
        <f t="shared" si="402"/>
        <v>0</v>
      </c>
      <c r="P2596" s="8">
        <f t="shared" si="403"/>
        <v>33</v>
      </c>
      <c r="Q2596" s="9">
        <f t="shared" si="404"/>
        <v>22.45</v>
      </c>
      <c r="R2596" s="9">
        <f t="shared" si="405"/>
        <v>18.25</v>
      </c>
      <c r="S2596" s="9">
        <f t="shared" si="406"/>
        <v>22.35</v>
      </c>
      <c r="T2596" s="9">
        <f t="shared" si="407"/>
        <v>20.75</v>
      </c>
      <c r="U2596" s="8">
        <f t="shared" si="408"/>
        <v>21.016666666666669</v>
      </c>
      <c r="V2596" s="8">
        <f t="shared" si="409"/>
        <v>20.950000000000003</v>
      </c>
    </row>
    <row r="2597" spans="1:22" ht="13.5" x14ac:dyDescent="0.25">
      <c r="A2597" s="3">
        <f>RSI!A2597</f>
        <v>0</v>
      </c>
      <c r="B2597" s="2">
        <f>RSI!B2597</f>
        <v>0</v>
      </c>
      <c r="C2597" s="2">
        <f>RSI!I2597</f>
        <v>6.11982603408876</v>
      </c>
      <c r="D2597" s="2">
        <f>MACD!E2597</f>
        <v>-1.7449569945048772E-53</v>
      </c>
      <c r="E2597" s="2">
        <f>MACD!F2597</f>
        <v>-2.5661132272130559E-53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0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50</v>
      </c>
      <c r="N2597" s="8">
        <f t="shared" si="401"/>
        <v>0</v>
      </c>
      <c r="O2597" s="8">
        <f t="shared" si="402"/>
        <v>0</v>
      </c>
      <c r="P2597" s="8">
        <f t="shared" si="403"/>
        <v>33</v>
      </c>
      <c r="Q2597" s="9">
        <f t="shared" si="404"/>
        <v>22.45</v>
      </c>
      <c r="R2597" s="9">
        <f t="shared" si="405"/>
        <v>18.25</v>
      </c>
      <c r="S2597" s="9">
        <f t="shared" si="406"/>
        <v>22.35</v>
      </c>
      <c r="T2597" s="9">
        <f t="shared" si="407"/>
        <v>20.75</v>
      </c>
      <c r="U2597" s="8">
        <f t="shared" si="408"/>
        <v>21.016666666666669</v>
      </c>
      <c r="V2597" s="8">
        <f t="shared" si="409"/>
        <v>20.950000000000003</v>
      </c>
    </row>
    <row r="2598" spans="1:22" ht="13.5" x14ac:dyDescent="0.25">
      <c r="A2598" s="3">
        <f>RSI!A2598</f>
        <v>0</v>
      </c>
      <c r="B2598" s="2">
        <f>RSI!B2598</f>
        <v>0</v>
      </c>
      <c r="C2598" s="2">
        <f>RSI!I2598</f>
        <v>6.11982603408876</v>
      </c>
      <c r="D2598" s="2">
        <f>MACD!E2598</f>
        <v>-1.6157009208378493E-53</v>
      </c>
      <c r="E2598" s="2">
        <f>MACD!F2598</f>
        <v>-2.3760307659380147E-53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0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50</v>
      </c>
      <c r="N2598" s="8">
        <f t="shared" si="401"/>
        <v>0</v>
      </c>
      <c r="O2598" s="8">
        <f t="shared" si="402"/>
        <v>0</v>
      </c>
      <c r="P2598" s="8">
        <f t="shared" si="403"/>
        <v>33</v>
      </c>
      <c r="Q2598" s="9">
        <f t="shared" si="404"/>
        <v>22.45</v>
      </c>
      <c r="R2598" s="9">
        <f t="shared" si="405"/>
        <v>18.25</v>
      </c>
      <c r="S2598" s="9">
        <f t="shared" si="406"/>
        <v>22.35</v>
      </c>
      <c r="T2598" s="9">
        <f t="shared" si="407"/>
        <v>20.75</v>
      </c>
      <c r="U2598" s="8">
        <f t="shared" si="408"/>
        <v>21.016666666666669</v>
      </c>
      <c r="V2598" s="8">
        <f t="shared" si="409"/>
        <v>20.950000000000003</v>
      </c>
    </row>
    <row r="2599" spans="1:22" ht="13.5" x14ac:dyDescent="0.25">
      <c r="A2599" s="3">
        <f>RSI!A2599</f>
        <v>0</v>
      </c>
      <c r="B2599" s="2">
        <f>RSI!B2599</f>
        <v>0</v>
      </c>
      <c r="C2599" s="2">
        <f>RSI!I2599</f>
        <v>6.11982603408876</v>
      </c>
      <c r="D2599" s="2">
        <f>MACD!E2599</f>
        <v>-1.4960193711461568E-53</v>
      </c>
      <c r="E2599" s="2">
        <f>MACD!F2599</f>
        <v>-2.2000284869796433E-53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0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50</v>
      </c>
      <c r="N2599" s="8">
        <f t="shared" si="401"/>
        <v>0</v>
      </c>
      <c r="O2599" s="8">
        <f t="shared" si="402"/>
        <v>0</v>
      </c>
      <c r="P2599" s="8">
        <f t="shared" si="403"/>
        <v>33</v>
      </c>
      <c r="Q2599" s="9">
        <f t="shared" si="404"/>
        <v>22.45</v>
      </c>
      <c r="R2599" s="9">
        <f t="shared" si="405"/>
        <v>18.25</v>
      </c>
      <c r="S2599" s="9">
        <f t="shared" si="406"/>
        <v>22.35</v>
      </c>
      <c r="T2599" s="9">
        <f t="shared" si="407"/>
        <v>20.75</v>
      </c>
      <c r="U2599" s="8">
        <f t="shared" si="408"/>
        <v>21.016666666666669</v>
      </c>
      <c r="V2599" s="8">
        <f t="shared" si="409"/>
        <v>20.950000000000003</v>
      </c>
    </row>
    <row r="2600" spans="1:22" ht="13.5" x14ac:dyDescent="0.25">
      <c r="A2600" s="3">
        <f>RSI!A2600</f>
        <v>0</v>
      </c>
      <c r="B2600" s="2">
        <f>RSI!B2600</f>
        <v>0</v>
      </c>
      <c r="C2600" s="2">
        <f>RSI!I2600</f>
        <v>6.11982603408876</v>
      </c>
      <c r="D2600" s="2">
        <f>MACD!E2600</f>
        <v>-1.3852031214316266E-53</v>
      </c>
      <c r="E2600" s="2">
        <f>MACD!F2600</f>
        <v>-2.0370634138700402E-53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0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50</v>
      </c>
      <c r="N2600" s="8">
        <f t="shared" si="401"/>
        <v>0</v>
      </c>
      <c r="O2600" s="8">
        <f t="shared" si="402"/>
        <v>0</v>
      </c>
      <c r="P2600" s="8">
        <f t="shared" si="403"/>
        <v>33</v>
      </c>
      <c r="Q2600" s="9">
        <f t="shared" si="404"/>
        <v>22.45</v>
      </c>
      <c r="R2600" s="9">
        <f t="shared" si="405"/>
        <v>18.25</v>
      </c>
      <c r="S2600" s="9">
        <f t="shared" si="406"/>
        <v>22.35</v>
      </c>
      <c r="T2600" s="9">
        <f t="shared" si="407"/>
        <v>20.75</v>
      </c>
      <c r="U2600" s="8">
        <f t="shared" si="408"/>
        <v>21.016666666666669</v>
      </c>
      <c r="V2600" s="8">
        <f t="shared" si="409"/>
        <v>20.950000000000003</v>
      </c>
    </row>
    <row r="2601" spans="1:22" ht="13.5" x14ac:dyDescent="0.25">
      <c r="A2601" s="3">
        <f>RSI!A2601</f>
        <v>0</v>
      </c>
      <c r="B2601" s="2">
        <f>RSI!B2601</f>
        <v>0</v>
      </c>
      <c r="C2601" s="2">
        <f>RSI!I2601</f>
        <v>6.11982603408876</v>
      </c>
      <c r="D2601" s="2">
        <f>MACD!E2601</f>
        <v>-1.2825954828070616E-53</v>
      </c>
      <c r="E2601" s="2">
        <f>MACD!F2601</f>
        <v>-1.8861698276574445E-53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0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50</v>
      </c>
      <c r="N2601" s="8">
        <f t="shared" si="401"/>
        <v>0</v>
      </c>
      <c r="O2601" s="8">
        <f t="shared" si="402"/>
        <v>0</v>
      </c>
      <c r="P2601" s="8">
        <f t="shared" si="403"/>
        <v>33</v>
      </c>
      <c r="Q2601" s="9">
        <f t="shared" si="404"/>
        <v>22.45</v>
      </c>
      <c r="R2601" s="9">
        <f t="shared" si="405"/>
        <v>18.25</v>
      </c>
      <c r="S2601" s="9">
        <f t="shared" si="406"/>
        <v>22.35</v>
      </c>
      <c r="T2601" s="9">
        <f t="shared" si="407"/>
        <v>20.75</v>
      </c>
      <c r="U2601" s="8">
        <f t="shared" si="408"/>
        <v>21.016666666666669</v>
      </c>
      <c r="V2601" s="8">
        <f t="shared" si="409"/>
        <v>20.950000000000003</v>
      </c>
    </row>
    <row r="2602" spans="1:22" ht="13.5" x14ac:dyDescent="0.25">
      <c r="A2602" s="3">
        <f>RSI!A2602</f>
        <v>0</v>
      </c>
      <c r="B2602" s="2">
        <f>RSI!B2602</f>
        <v>0</v>
      </c>
      <c r="C2602" s="2">
        <f>RSI!I2602</f>
        <v>6.11982603408876</v>
      </c>
      <c r="D2602" s="2">
        <f>MACD!E2602</f>
        <v>-1.1875884100065385E-53</v>
      </c>
      <c r="E2602" s="2">
        <f>MACD!F2602</f>
        <v>-1.7464535441272634E-53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0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50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22.45</v>
      </c>
      <c r="R2602" s="9">
        <f t="shared" si="405"/>
        <v>18.25</v>
      </c>
      <c r="S2602" s="9">
        <f t="shared" si="406"/>
        <v>22.35</v>
      </c>
      <c r="T2602" s="9">
        <f t="shared" si="407"/>
        <v>20.75</v>
      </c>
      <c r="U2602" s="8">
        <f t="shared" si="408"/>
        <v>21.016666666666669</v>
      </c>
      <c r="V2602" s="8">
        <f t="shared" si="409"/>
        <v>20.950000000000003</v>
      </c>
    </row>
    <row r="2603" spans="1:22" ht="13.5" x14ac:dyDescent="0.25">
      <c r="A2603" s="3">
        <f>RSI!A2603</f>
        <v>0</v>
      </c>
      <c r="B2603" s="2">
        <f>RSI!B2603</f>
        <v>0</v>
      </c>
      <c r="C2603" s="2">
        <f>RSI!I2603</f>
        <v>6.11982603408876</v>
      </c>
      <c r="D2603" s="2">
        <f>MACD!E2603</f>
        <v>-1.0996188981542022E-53</v>
      </c>
      <c r="E2603" s="2">
        <f>MACD!F2603</f>
        <v>-1.6170866149326513E-53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0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50</v>
      </c>
      <c r="N2603" s="8">
        <f t="shared" si="401"/>
        <v>0</v>
      </c>
      <c r="O2603" s="8">
        <f t="shared" si="402"/>
        <v>0</v>
      </c>
      <c r="P2603" s="8">
        <f t="shared" si="403"/>
        <v>33</v>
      </c>
      <c r="Q2603" s="9">
        <f t="shared" si="404"/>
        <v>22.45</v>
      </c>
      <c r="R2603" s="9">
        <f t="shared" si="405"/>
        <v>18.25</v>
      </c>
      <c r="S2603" s="9">
        <f t="shared" si="406"/>
        <v>22.35</v>
      </c>
      <c r="T2603" s="9">
        <f t="shared" si="407"/>
        <v>20.75</v>
      </c>
      <c r="U2603" s="8">
        <f t="shared" si="408"/>
        <v>21.016666666666669</v>
      </c>
      <c r="V2603" s="8">
        <f t="shared" si="409"/>
        <v>20.950000000000003</v>
      </c>
    </row>
    <row r="2604" spans="1:22" ht="13.5" x14ac:dyDescent="0.25">
      <c r="A2604" s="3">
        <f>RSI!A2604</f>
        <v>0</v>
      </c>
      <c r="B2604" s="2">
        <f>RSI!B2604</f>
        <v>0</v>
      </c>
      <c r="C2604" s="2">
        <f>RSI!I2604</f>
        <v>6.11982603408876</v>
      </c>
      <c r="D2604" s="2">
        <f>MACD!E2604</f>
        <v>-1.0181656464390761E-53</v>
      </c>
      <c r="E2604" s="2">
        <f>MACD!F2604</f>
        <v>-1.4973024212339363E-53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0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50</v>
      </c>
      <c r="N2604" s="8">
        <f t="shared" si="401"/>
        <v>0</v>
      </c>
      <c r="O2604" s="8">
        <f t="shared" si="402"/>
        <v>0</v>
      </c>
      <c r="P2604" s="8">
        <f t="shared" si="403"/>
        <v>33</v>
      </c>
      <c r="Q2604" s="9">
        <f t="shared" si="404"/>
        <v>22.45</v>
      </c>
      <c r="R2604" s="9">
        <f t="shared" si="405"/>
        <v>18.25</v>
      </c>
      <c r="S2604" s="9">
        <f t="shared" si="406"/>
        <v>22.35</v>
      </c>
      <c r="T2604" s="9">
        <f t="shared" si="407"/>
        <v>20.75</v>
      </c>
      <c r="U2604" s="8">
        <f t="shared" si="408"/>
        <v>21.016666666666669</v>
      </c>
      <c r="V2604" s="8">
        <f t="shared" si="409"/>
        <v>20.950000000000003</v>
      </c>
    </row>
    <row r="2605" spans="1:22" ht="13.5" x14ac:dyDescent="0.25">
      <c r="A2605" s="3">
        <f>RSI!A2605</f>
        <v>0</v>
      </c>
      <c r="B2605" s="2">
        <f>RSI!B2605</f>
        <v>0</v>
      </c>
      <c r="C2605" s="2">
        <f>RSI!I2605</f>
        <v>6.11982603408876</v>
      </c>
      <c r="D2605" s="2">
        <f>MACD!E2605</f>
        <v>-9.4274596892507043E-54</v>
      </c>
      <c r="E2605" s="2">
        <f>MACD!F2605</f>
        <v>-1.3863911307721632E-53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0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50</v>
      </c>
      <c r="N2605" s="8">
        <f t="shared" si="401"/>
        <v>0</v>
      </c>
      <c r="O2605" s="8">
        <f t="shared" si="402"/>
        <v>0</v>
      </c>
      <c r="P2605" s="8">
        <f t="shared" si="403"/>
        <v>33</v>
      </c>
      <c r="Q2605" s="9">
        <f t="shared" si="404"/>
        <v>22.45</v>
      </c>
      <c r="R2605" s="9">
        <f t="shared" si="405"/>
        <v>18.25</v>
      </c>
      <c r="S2605" s="9">
        <f t="shared" si="406"/>
        <v>22.35</v>
      </c>
      <c r="T2605" s="9">
        <f t="shared" si="407"/>
        <v>20.75</v>
      </c>
      <c r="U2605" s="8">
        <f t="shared" si="408"/>
        <v>21.016666666666669</v>
      </c>
      <c r="V2605" s="8">
        <f t="shared" si="409"/>
        <v>20.950000000000003</v>
      </c>
    </row>
    <row r="2606" spans="1:22" ht="13.5" x14ac:dyDescent="0.25">
      <c r="A2606" s="3">
        <f>RSI!A2606</f>
        <v>0</v>
      </c>
      <c r="B2606" s="2">
        <f>RSI!B2606</f>
        <v>0</v>
      </c>
      <c r="C2606" s="2">
        <f>RSI!I2606</f>
        <v>6.11982603408876</v>
      </c>
      <c r="D2606" s="2">
        <f>MACD!E2606</f>
        <v>-8.7291293418987998E-54</v>
      </c>
      <c r="E2606" s="2">
        <f>MACD!F2606</f>
        <v>-1.2836954914557064E-53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0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50</v>
      </c>
      <c r="N2606" s="8">
        <f t="shared" si="401"/>
        <v>0</v>
      </c>
      <c r="O2606" s="8">
        <f t="shared" si="402"/>
        <v>0</v>
      </c>
      <c r="P2606" s="8">
        <f t="shared" si="403"/>
        <v>33</v>
      </c>
      <c r="Q2606" s="9">
        <f t="shared" si="404"/>
        <v>22.45</v>
      </c>
      <c r="R2606" s="9">
        <f t="shared" si="405"/>
        <v>18.25</v>
      </c>
      <c r="S2606" s="9">
        <f t="shared" si="406"/>
        <v>22.35</v>
      </c>
      <c r="T2606" s="9">
        <f t="shared" si="407"/>
        <v>20.75</v>
      </c>
      <c r="U2606" s="8">
        <f t="shared" si="408"/>
        <v>21.016666666666669</v>
      </c>
      <c r="V2606" s="8">
        <f t="shared" si="409"/>
        <v>20.950000000000003</v>
      </c>
    </row>
    <row r="2607" spans="1:22" ht="13.5" x14ac:dyDescent="0.25">
      <c r="A2607" s="3">
        <f>RSI!A2607</f>
        <v>0</v>
      </c>
      <c r="B2607" s="2">
        <f>RSI!B2607</f>
        <v>0</v>
      </c>
      <c r="C2607" s="2">
        <f>RSI!I2607</f>
        <v>6.11982603408876</v>
      </c>
      <c r="D2607" s="2">
        <f>MACD!E2607</f>
        <v>-8.0825271684248152E-54</v>
      </c>
      <c r="E2607" s="2">
        <f>MACD!F2607</f>
        <v>-1.1886069365330615E-53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0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50</v>
      </c>
      <c r="N2607" s="8">
        <f t="shared" si="401"/>
        <v>0</v>
      </c>
      <c r="O2607" s="8">
        <f t="shared" si="402"/>
        <v>0</v>
      </c>
      <c r="P2607" s="8">
        <f t="shared" si="403"/>
        <v>33</v>
      </c>
      <c r="Q2607" s="9">
        <f t="shared" si="404"/>
        <v>22.45</v>
      </c>
      <c r="R2607" s="9">
        <f t="shared" si="405"/>
        <v>18.25</v>
      </c>
      <c r="S2607" s="9">
        <f t="shared" si="406"/>
        <v>22.35</v>
      </c>
      <c r="T2607" s="9">
        <f t="shared" si="407"/>
        <v>20.75</v>
      </c>
      <c r="U2607" s="8">
        <f t="shared" si="408"/>
        <v>21.016666666666669</v>
      </c>
      <c r="V2607" s="8">
        <f t="shared" si="409"/>
        <v>20.950000000000003</v>
      </c>
    </row>
    <row r="2608" spans="1:22" ht="13.5" x14ac:dyDescent="0.25">
      <c r="A2608" s="3">
        <f>RSI!A2608</f>
        <v>0</v>
      </c>
      <c r="B2608" s="2">
        <f>RSI!B2608</f>
        <v>0</v>
      </c>
      <c r="C2608" s="2">
        <f>RSI!I2608</f>
        <v>6.11982603408876</v>
      </c>
      <c r="D2608" s="2">
        <f>MACD!E2608</f>
        <v>-7.4838214522451987E-54</v>
      </c>
      <c r="E2608" s="2">
        <f>MACD!F2608</f>
        <v>-1.1005619782713531E-53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0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50</v>
      </c>
      <c r="N2608" s="8">
        <f t="shared" si="401"/>
        <v>0</v>
      </c>
      <c r="O2608" s="8">
        <f t="shared" si="402"/>
        <v>0</v>
      </c>
      <c r="P2608" s="8">
        <f t="shared" si="403"/>
        <v>33</v>
      </c>
      <c r="Q2608" s="9">
        <f t="shared" si="404"/>
        <v>22.45</v>
      </c>
      <c r="R2608" s="9">
        <f t="shared" si="405"/>
        <v>18.25</v>
      </c>
      <c r="S2608" s="9">
        <f t="shared" si="406"/>
        <v>22.35</v>
      </c>
      <c r="T2608" s="9">
        <f t="shared" si="407"/>
        <v>20.75</v>
      </c>
      <c r="U2608" s="8">
        <f t="shared" si="408"/>
        <v>21.016666666666669</v>
      </c>
      <c r="V2608" s="8">
        <f t="shared" si="409"/>
        <v>20.950000000000003</v>
      </c>
    </row>
    <row r="2609" spans="1:22" ht="13.5" x14ac:dyDescent="0.25">
      <c r="A2609" s="3">
        <f>RSI!A2609</f>
        <v>0</v>
      </c>
      <c r="B2609" s="2">
        <f>RSI!B2609</f>
        <v>0</v>
      </c>
      <c r="C2609" s="2">
        <f>RSI!I2609</f>
        <v>6.11982603408876</v>
      </c>
      <c r="D2609" s="2">
        <f>MACD!E2609</f>
        <v>-6.9294643076344435E-54</v>
      </c>
      <c r="E2609" s="2">
        <f>MACD!F2609</f>
        <v>-1.0190388687697715E-53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0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50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22.45</v>
      </c>
      <c r="R2609" s="9">
        <f t="shared" si="405"/>
        <v>18.25</v>
      </c>
      <c r="S2609" s="9">
        <f t="shared" si="406"/>
        <v>22.35</v>
      </c>
      <c r="T2609" s="9">
        <f t="shared" si="407"/>
        <v>20.75</v>
      </c>
      <c r="U2609" s="8">
        <f t="shared" si="408"/>
        <v>21.016666666666669</v>
      </c>
      <c r="V2609" s="8">
        <f t="shared" si="409"/>
        <v>20.950000000000003</v>
      </c>
    </row>
    <row r="2610" spans="1:22" ht="13.5" x14ac:dyDescent="0.25">
      <c r="A2610" s="3">
        <f>RSI!A2610</f>
        <v>0</v>
      </c>
      <c r="B2610" s="2">
        <f>RSI!B2610</f>
        <v>0</v>
      </c>
      <c r="C2610" s="2">
        <f>RSI!I2610</f>
        <v>6.11982603408876</v>
      </c>
      <c r="D2610" s="2">
        <f>MACD!E2610</f>
        <v>-6.4161706552170771E-54</v>
      </c>
      <c r="E2610" s="2">
        <f>MACD!F2610</f>
        <v>-9.4355450812015884E-54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0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50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22.45</v>
      </c>
      <c r="R2610" s="9">
        <f t="shared" si="405"/>
        <v>18.25</v>
      </c>
      <c r="S2610" s="9">
        <f t="shared" si="406"/>
        <v>22.35</v>
      </c>
      <c r="T2610" s="9">
        <f t="shared" si="407"/>
        <v>20.75</v>
      </c>
      <c r="U2610" s="8">
        <f t="shared" si="408"/>
        <v>21.016666666666669</v>
      </c>
      <c r="V2610" s="8">
        <f t="shared" si="409"/>
        <v>20.950000000000003</v>
      </c>
    </row>
    <row r="2611" spans="1:22" ht="13.5" x14ac:dyDescent="0.25">
      <c r="A2611" s="3">
        <f>RSI!A2611</f>
        <v>0</v>
      </c>
      <c r="B2611" s="2">
        <f>RSI!B2611</f>
        <v>0</v>
      </c>
      <c r="C2611" s="2">
        <f>RSI!I2611</f>
        <v>6.11982603408876</v>
      </c>
      <c r="D2611" s="2">
        <f>MACD!E2611</f>
        <v>-5.9408987548306268E-54</v>
      </c>
      <c r="E2611" s="2">
        <f>MACD!F2611</f>
        <v>-8.7366158159273963E-54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0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50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22.45</v>
      </c>
      <c r="R2611" s="9">
        <f t="shared" si="405"/>
        <v>18.25</v>
      </c>
      <c r="S2611" s="9">
        <f t="shared" si="406"/>
        <v>22.35</v>
      </c>
      <c r="T2611" s="9">
        <f t="shared" si="407"/>
        <v>20.75</v>
      </c>
      <c r="U2611" s="8">
        <f t="shared" si="408"/>
        <v>21.016666666666669</v>
      </c>
      <c r="V2611" s="8">
        <f t="shared" si="409"/>
        <v>20.950000000000003</v>
      </c>
    </row>
    <row r="2612" spans="1:22" ht="13.5" x14ac:dyDescent="0.25">
      <c r="A2612" s="3">
        <f>RSI!A2612</f>
        <v>0</v>
      </c>
      <c r="B2612" s="2">
        <f>RSI!B2612</f>
        <v>0</v>
      </c>
      <c r="C2612" s="2">
        <f>RSI!I2612</f>
        <v>6.11982603408876</v>
      </c>
      <c r="D2612" s="2">
        <f>MACD!E2612</f>
        <v>-5.5008321803987285E-54</v>
      </c>
      <c r="E2612" s="2">
        <f>MACD!F2612</f>
        <v>-8.0894590888216637E-54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0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50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22.45</v>
      </c>
      <c r="R2612" s="9">
        <f t="shared" si="405"/>
        <v>18.25</v>
      </c>
      <c r="S2612" s="9">
        <f t="shared" si="406"/>
        <v>22.35</v>
      </c>
      <c r="T2612" s="9">
        <f t="shared" si="407"/>
        <v>20.75</v>
      </c>
      <c r="U2612" s="8">
        <f t="shared" si="408"/>
        <v>21.016666666666669</v>
      </c>
      <c r="V2612" s="8">
        <f t="shared" si="409"/>
        <v>20.950000000000003</v>
      </c>
    </row>
    <row r="2613" spans="1:22" ht="13.5" x14ac:dyDescent="0.25">
      <c r="A2613" s="3">
        <f>RSI!A2613</f>
        <v>0</v>
      </c>
      <c r="B2613" s="2">
        <f>RSI!B2613</f>
        <v>0</v>
      </c>
      <c r="C2613" s="2">
        <f>RSI!I2613</f>
        <v>6.11982603408876</v>
      </c>
      <c r="D2613" s="2">
        <f>MACD!E2613</f>
        <v>-5.093363129998823E-54</v>
      </c>
      <c r="E2613" s="2">
        <f>MACD!F2613</f>
        <v>-7.4902398970570953E-54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0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50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22.45</v>
      </c>
      <c r="R2613" s="9">
        <f t="shared" si="405"/>
        <v>18.25</v>
      </c>
      <c r="S2613" s="9">
        <f t="shared" si="406"/>
        <v>22.35</v>
      </c>
      <c r="T2613" s="9">
        <f t="shared" si="407"/>
        <v>20.75</v>
      </c>
      <c r="U2613" s="8">
        <f t="shared" si="408"/>
        <v>21.016666666666669</v>
      </c>
      <c r="V2613" s="8">
        <f t="shared" si="409"/>
        <v>20.950000000000003</v>
      </c>
    </row>
    <row r="2614" spans="1:22" ht="13.5" x14ac:dyDescent="0.25">
      <c r="A2614" s="3">
        <f>RSI!A2614</f>
        <v>0</v>
      </c>
      <c r="B2614" s="2">
        <f>RSI!B2614</f>
        <v>0</v>
      </c>
      <c r="C2614" s="2">
        <f>RSI!I2614</f>
        <v>6.11982603408876</v>
      </c>
      <c r="D2614" s="2">
        <f>MACD!E2614</f>
        <v>-4.7160769722211324E-54</v>
      </c>
      <c r="E2614" s="2">
        <f>MACD!F2614</f>
        <v>-6.9354073120899036E-54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0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50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22.45</v>
      </c>
      <c r="R2614" s="9">
        <f t="shared" si="405"/>
        <v>18.25</v>
      </c>
      <c r="S2614" s="9">
        <f t="shared" si="406"/>
        <v>22.35</v>
      </c>
      <c r="T2614" s="9">
        <f t="shared" si="407"/>
        <v>20.75</v>
      </c>
      <c r="U2614" s="8">
        <f t="shared" si="408"/>
        <v>21.016666666666669</v>
      </c>
      <c r="V2614" s="8">
        <f t="shared" si="409"/>
        <v>20.950000000000003</v>
      </c>
    </row>
    <row r="2615" spans="1:22" ht="13.5" x14ac:dyDescent="0.25">
      <c r="A2615" s="3">
        <f>RSI!A2615</f>
        <v>0</v>
      </c>
      <c r="B2615" s="2">
        <f>RSI!B2615</f>
        <v>0</v>
      </c>
      <c r="C2615" s="2">
        <f>RSI!I2615</f>
        <v>6.11982603408876</v>
      </c>
      <c r="D2615" s="2">
        <f>MACD!E2615</f>
        <v>-4.3667379372417891E-54</v>
      </c>
      <c r="E2615" s="2">
        <f>MACD!F2615</f>
        <v>-6.4216734371202812E-54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0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50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22.45</v>
      </c>
      <c r="R2615" s="9">
        <f t="shared" si="405"/>
        <v>18.25</v>
      </c>
      <c r="S2615" s="9">
        <f t="shared" si="406"/>
        <v>22.35</v>
      </c>
      <c r="T2615" s="9">
        <f t="shared" si="407"/>
        <v>20.75</v>
      </c>
      <c r="U2615" s="8">
        <f t="shared" si="408"/>
        <v>21.016666666666669</v>
      </c>
      <c r="V2615" s="8">
        <f t="shared" si="409"/>
        <v>20.950000000000003</v>
      </c>
    </row>
    <row r="2616" spans="1:22" ht="13.5" x14ac:dyDescent="0.25">
      <c r="A2616" s="3">
        <f>RSI!A2616</f>
        <v>0</v>
      </c>
      <c r="B2616" s="2">
        <f>RSI!B2616</f>
        <v>0</v>
      </c>
      <c r="C2616" s="2">
        <f>RSI!I2616</f>
        <v>6.11982603408876</v>
      </c>
      <c r="D2616" s="2">
        <f>MACD!E2616</f>
        <v>-4.0432758678164711E-54</v>
      </c>
      <c r="E2616" s="2">
        <f>MACD!F2616</f>
        <v>-5.9459939232595194E-54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0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50</v>
      </c>
      <c r="N2616" s="8">
        <f t="shared" si="401"/>
        <v>0</v>
      </c>
      <c r="O2616" s="8">
        <f t="shared" si="402"/>
        <v>0</v>
      </c>
      <c r="P2616" s="8">
        <f t="shared" si="403"/>
        <v>33</v>
      </c>
      <c r="Q2616" s="9">
        <f t="shared" si="404"/>
        <v>22.45</v>
      </c>
      <c r="R2616" s="9">
        <f t="shared" si="405"/>
        <v>18.25</v>
      </c>
      <c r="S2616" s="9">
        <f t="shared" si="406"/>
        <v>22.35</v>
      </c>
      <c r="T2616" s="9">
        <f t="shared" si="407"/>
        <v>20.75</v>
      </c>
      <c r="U2616" s="8">
        <f t="shared" si="408"/>
        <v>21.016666666666669</v>
      </c>
      <c r="V2616" s="8">
        <f t="shared" si="409"/>
        <v>20.950000000000003</v>
      </c>
    </row>
    <row r="2617" spans="1:22" ht="13.5" x14ac:dyDescent="0.25">
      <c r="A2617" s="3">
        <f>RSI!A2617</f>
        <v>0</v>
      </c>
      <c r="B2617" s="2">
        <f>RSI!B2617</f>
        <v>0</v>
      </c>
      <c r="C2617" s="2">
        <f>RSI!I2617</f>
        <v>6.11982603408876</v>
      </c>
      <c r="D2617" s="2">
        <f>MACD!E2617</f>
        <v>-3.7437739516819177E-54</v>
      </c>
      <c r="E2617" s="2">
        <f>MACD!F2617</f>
        <v>-5.5055499289439994E-54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0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50</v>
      </c>
      <c r="N2617" s="8">
        <f t="shared" si="401"/>
        <v>0</v>
      </c>
      <c r="O2617" s="8">
        <f t="shared" si="402"/>
        <v>0</v>
      </c>
      <c r="P2617" s="8">
        <f t="shared" si="403"/>
        <v>33</v>
      </c>
      <c r="Q2617" s="9">
        <f t="shared" si="404"/>
        <v>22.45</v>
      </c>
      <c r="R2617" s="9">
        <f t="shared" si="405"/>
        <v>18.25</v>
      </c>
      <c r="S2617" s="9">
        <f t="shared" si="406"/>
        <v>22.35</v>
      </c>
      <c r="T2617" s="9">
        <f t="shared" si="407"/>
        <v>20.75</v>
      </c>
      <c r="U2617" s="8">
        <f t="shared" si="408"/>
        <v>21.016666666666669</v>
      </c>
      <c r="V2617" s="8">
        <f t="shared" si="409"/>
        <v>20.950000000000003</v>
      </c>
    </row>
    <row r="2618" spans="1:22" ht="13.5" x14ac:dyDescent="0.25">
      <c r="A2618" s="3">
        <f>RSI!A2618</f>
        <v>0</v>
      </c>
      <c r="B2618" s="2">
        <f>RSI!B2618</f>
        <v>0</v>
      </c>
      <c r="C2618" s="2">
        <f>RSI!I2618</f>
        <v>6.11982603408876</v>
      </c>
      <c r="D2618" s="2">
        <f>MACD!E2618</f>
        <v>-3.4664573626684426E-54</v>
      </c>
      <c r="E2618" s="2">
        <f>MACD!F2618</f>
        <v>-5.0977314156888886E-54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0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50</v>
      </c>
      <c r="N2618" s="8">
        <f t="shared" si="401"/>
        <v>0</v>
      </c>
      <c r="O2618" s="8">
        <f t="shared" si="402"/>
        <v>0</v>
      </c>
      <c r="P2618" s="8">
        <f t="shared" si="403"/>
        <v>33</v>
      </c>
      <c r="Q2618" s="9">
        <f t="shared" si="404"/>
        <v>22.45</v>
      </c>
      <c r="R2618" s="9">
        <f t="shared" si="405"/>
        <v>18.25</v>
      </c>
      <c r="S2618" s="9">
        <f t="shared" si="406"/>
        <v>22.35</v>
      </c>
      <c r="T2618" s="9">
        <f t="shared" si="407"/>
        <v>20.75</v>
      </c>
      <c r="U2618" s="8">
        <f t="shared" si="408"/>
        <v>21.016666666666669</v>
      </c>
      <c r="V2618" s="8">
        <f t="shared" si="409"/>
        <v>20.950000000000003</v>
      </c>
    </row>
    <row r="2619" spans="1:22" ht="13.5" x14ac:dyDescent="0.25">
      <c r="A2619" s="3">
        <f>RSI!A2619</f>
        <v>0</v>
      </c>
      <c r="B2619" s="2">
        <f>RSI!B2619</f>
        <v>0</v>
      </c>
      <c r="C2619" s="2">
        <f>RSI!I2619</f>
        <v>6.11982603408876</v>
      </c>
      <c r="D2619" s="2">
        <f>MACD!E2619</f>
        <v>-3.2096827432115207E-54</v>
      </c>
      <c r="E2619" s="2">
        <f>MACD!F2619</f>
        <v>-4.7201216811934158E-54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0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50</v>
      </c>
      <c r="N2619" s="8">
        <f t="shared" si="401"/>
        <v>0</v>
      </c>
      <c r="O2619" s="8">
        <f t="shared" si="402"/>
        <v>0</v>
      </c>
      <c r="P2619" s="8">
        <f t="shared" si="403"/>
        <v>33</v>
      </c>
      <c r="Q2619" s="9">
        <f t="shared" si="404"/>
        <v>22.45</v>
      </c>
      <c r="R2619" s="9">
        <f t="shared" si="405"/>
        <v>18.25</v>
      </c>
      <c r="S2619" s="9">
        <f t="shared" si="406"/>
        <v>22.35</v>
      </c>
      <c r="T2619" s="9">
        <f t="shared" si="407"/>
        <v>20.75</v>
      </c>
      <c r="U2619" s="8">
        <f t="shared" si="408"/>
        <v>21.016666666666669</v>
      </c>
      <c r="V2619" s="8">
        <f t="shared" si="409"/>
        <v>20.950000000000003</v>
      </c>
    </row>
    <row r="2620" spans="1:22" ht="13.5" x14ac:dyDescent="0.25">
      <c r="A2620" s="3">
        <f>RSI!A2620</f>
        <v>0</v>
      </c>
      <c r="B2620" s="2">
        <f>RSI!B2620</f>
        <v>0</v>
      </c>
      <c r="C2620" s="2">
        <f>RSI!I2620</f>
        <v>6.11982603408876</v>
      </c>
      <c r="D2620" s="2">
        <f>MACD!E2620</f>
        <v>-2.9719284659365934E-54</v>
      </c>
      <c r="E2620" s="2">
        <f>MACD!F2620</f>
        <v>-4.3704830381420521E-54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0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50</v>
      </c>
      <c r="N2620" s="8">
        <f t="shared" si="401"/>
        <v>0</v>
      </c>
      <c r="O2620" s="8">
        <f t="shared" si="402"/>
        <v>0</v>
      </c>
      <c r="P2620" s="8">
        <f t="shared" si="403"/>
        <v>33</v>
      </c>
      <c r="Q2620" s="9">
        <f t="shared" si="404"/>
        <v>22.45</v>
      </c>
      <c r="R2620" s="9">
        <f t="shared" si="405"/>
        <v>18.25</v>
      </c>
      <c r="S2620" s="9">
        <f t="shared" si="406"/>
        <v>22.35</v>
      </c>
      <c r="T2620" s="9">
        <f t="shared" si="407"/>
        <v>20.75</v>
      </c>
      <c r="U2620" s="8">
        <f t="shared" si="408"/>
        <v>21.016666666666669</v>
      </c>
      <c r="V2620" s="8">
        <f t="shared" si="409"/>
        <v>20.950000000000003</v>
      </c>
    </row>
    <row r="2621" spans="1:22" ht="13.5" x14ac:dyDescent="0.25">
      <c r="A2621" s="3">
        <f>RSI!A2621</f>
        <v>0</v>
      </c>
      <c r="B2621" s="2">
        <f>RSI!B2621</f>
        <v>0</v>
      </c>
      <c r="C2621" s="2">
        <f>RSI!I2621</f>
        <v>6.11982603408876</v>
      </c>
      <c r="D2621" s="2">
        <f>MACD!E2621</f>
        <v>-2.7517856166079567E-54</v>
      </c>
      <c r="E2621" s="2">
        <f>MACD!F2621</f>
        <v>-4.0467435538352332E-54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0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50</v>
      </c>
      <c r="N2621" s="8">
        <f t="shared" si="401"/>
        <v>0</v>
      </c>
      <c r="O2621" s="8">
        <f t="shared" si="402"/>
        <v>0</v>
      </c>
      <c r="P2621" s="8">
        <f t="shared" si="403"/>
        <v>33</v>
      </c>
      <c r="Q2621" s="9">
        <f t="shared" si="404"/>
        <v>22.45</v>
      </c>
      <c r="R2621" s="9">
        <f t="shared" si="405"/>
        <v>18.25</v>
      </c>
      <c r="S2621" s="9">
        <f t="shared" si="406"/>
        <v>22.35</v>
      </c>
      <c r="T2621" s="9">
        <f t="shared" si="407"/>
        <v>20.75</v>
      </c>
      <c r="U2621" s="8">
        <f t="shared" si="408"/>
        <v>21.016666666666669</v>
      </c>
      <c r="V2621" s="8">
        <f t="shared" si="409"/>
        <v>20.950000000000003</v>
      </c>
    </row>
    <row r="2622" spans="1:22" ht="13.5" x14ac:dyDescent="0.25">
      <c r="A2622" s="3">
        <f>RSI!A2622</f>
        <v>0</v>
      </c>
      <c r="B2622" s="2">
        <f>RSI!B2622</f>
        <v>0</v>
      </c>
      <c r="C2622" s="2">
        <f>RSI!I2622</f>
        <v>6.11982603408876</v>
      </c>
      <c r="D2622" s="2">
        <f>MACD!E2622</f>
        <v>-2.5479496450073674E-54</v>
      </c>
      <c r="E2622" s="2">
        <f>MACD!F2622</f>
        <v>-3.7469847720696604E-54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0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50</v>
      </c>
      <c r="N2622" s="8">
        <f t="shared" si="401"/>
        <v>0</v>
      </c>
      <c r="O2622" s="8">
        <f t="shared" si="402"/>
        <v>0</v>
      </c>
      <c r="P2622" s="8">
        <f t="shared" si="403"/>
        <v>33</v>
      </c>
      <c r="Q2622" s="9">
        <f t="shared" si="404"/>
        <v>22.45</v>
      </c>
      <c r="R2622" s="9">
        <f t="shared" si="405"/>
        <v>18.25</v>
      </c>
      <c r="S2622" s="9">
        <f t="shared" si="406"/>
        <v>22.35</v>
      </c>
      <c r="T2622" s="9">
        <f t="shared" si="407"/>
        <v>20.75</v>
      </c>
      <c r="U2622" s="8">
        <f t="shared" si="408"/>
        <v>21.016666666666669</v>
      </c>
      <c r="V2622" s="8">
        <f t="shared" si="409"/>
        <v>20.950000000000003</v>
      </c>
    </row>
    <row r="2623" spans="1:22" ht="13.5" x14ac:dyDescent="0.25">
      <c r="A2623" s="3">
        <f>RSI!A2623</f>
        <v>0</v>
      </c>
      <c r="B2623" s="2">
        <f>RSI!B2623</f>
        <v>0</v>
      </c>
      <c r="C2623" s="2">
        <f>RSI!I2623</f>
        <v>6.11982603408876</v>
      </c>
      <c r="D2623" s="2">
        <f>MACD!E2623</f>
        <v>-2.3592126342660809E-54</v>
      </c>
      <c r="E2623" s="2">
        <f>MACD!F2623</f>
        <v>-3.4694303445089447E-54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0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50</v>
      </c>
      <c r="N2623" s="8">
        <f t="shared" si="401"/>
        <v>0</v>
      </c>
      <c r="O2623" s="8">
        <f t="shared" si="402"/>
        <v>0</v>
      </c>
      <c r="P2623" s="8">
        <f t="shared" si="403"/>
        <v>33</v>
      </c>
      <c r="Q2623" s="9">
        <f t="shared" si="404"/>
        <v>22.45</v>
      </c>
      <c r="R2623" s="9">
        <f t="shared" si="405"/>
        <v>18.25</v>
      </c>
      <c r="S2623" s="9">
        <f t="shared" si="406"/>
        <v>22.35</v>
      </c>
      <c r="T2623" s="9">
        <f t="shared" si="407"/>
        <v>20.75</v>
      </c>
      <c r="U2623" s="8">
        <f t="shared" si="408"/>
        <v>21.016666666666669</v>
      </c>
      <c r="V2623" s="8">
        <f t="shared" si="409"/>
        <v>20.950000000000003</v>
      </c>
    </row>
    <row r="2624" spans="1:22" ht="13.5" x14ac:dyDescent="0.25">
      <c r="A2624" s="3">
        <f>RSI!A2624</f>
        <v>0</v>
      </c>
      <c r="B2624" s="2">
        <f>RSI!B2624</f>
        <v>0</v>
      </c>
      <c r="C2624" s="2">
        <f>RSI!I2624</f>
        <v>6.11982603408876</v>
      </c>
      <c r="D2624" s="2">
        <f>MACD!E2624</f>
        <v>-2.1844561428389637E-54</v>
      </c>
      <c r="E2624" s="2">
        <f>MACD!F2624</f>
        <v>-3.2124355041749482E-54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0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50</v>
      </c>
      <c r="N2624" s="8">
        <f t="shared" si="401"/>
        <v>0</v>
      </c>
      <c r="O2624" s="8">
        <f t="shared" si="402"/>
        <v>0</v>
      </c>
      <c r="P2624" s="8">
        <f t="shared" si="403"/>
        <v>33</v>
      </c>
      <c r="Q2624" s="9">
        <f t="shared" si="404"/>
        <v>22.45</v>
      </c>
      <c r="R2624" s="9">
        <f t="shared" si="405"/>
        <v>18.25</v>
      </c>
      <c r="S2624" s="9">
        <f t="shared" si="406"/>
        <v>22.35</v>
      </c>
      <c r="T2624" s="9">
        <f t="shared" si="407"/>
        <v>20.75</v>
      </c>
      <c r="U2624" s="8">
        <f t="shared" si="408"/>
        <v>21.016666666666669</v>
      </c>
      <c r="V2624" s="8">
        <f t="shared" si="409"/>
        <v>20.950000000000003</v>
      </c>
    </row>
    <row r="2625" spans="1:22" ht="13.5" x14ac:dyDescent="0.25">
      <c r="A2625" s="3">
        <f>RSI!A2625</f>
        <v>0</v>
      </c>
      <c r="B2625" s="2">
        <f>RSI!B2625</f>
        <v>0</v>
      </c>
      <c r="C2625" s="2">
        <f>RSI!I2625</f>
        <v>6.11982603408876</v>
      </c>
      <c r="D2625" s="2">
        <f>MACD!E2625</f>
        <v>-2.0226445767027443E-54</v>
      </c>
      <c r="E2625" s="2">
        <f>MACD!F2625</f>
        <v>-2.9744773186805075E-54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0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50</v>
      </c>
      <c r="N2625" s="8">
        <f t="shared" si="401"/>
        <v>0</v>
      </c>
      <c r="O2625" s="8">
        <f t="shared" si="402"/>
        <v>0</v>
      </c>
      <c r="P2625" s="8">
        <f t="shared" si="403"/>
        <v>33</v>
      </c>
      <c r="Q2625" s="9">
        <f t="shared" si="404"/>
        <v>22.45</v>
      </c>
      <c r="R2625" s="9">
        <f t="shared" si="405"/>
        <v>18.25</v>
      </c>
      <c r="S2625" s="9">
        <f t="shared" si="406"/>
        <v>22.35</v>
      </c>
      <c r="T2625" s="9">
        <f t="shared" si="407"/>
        <v>20.75</v>
      </c>
      <c r="U2625" s="8">
        <f t="shared" si="408"/>
        <v>21.016666666666669</v>
      </c>
      <c r="V2625" s="8">
        <f t="shared" si="409"/>
        <v>20.950000000000003</v>
      </c>
    </row>
    <row r="2626" spans="1:22" ht="13.5" x14ac:dyDescent="0.25">
      <c r="A2626" s="3">
        <f>RSI!A2626</f>
        <v>0</v>
      </c>
      <c r="B2626" s="2">
        <f>RSI!B2626</f>
        <v>0</v>
      </c>
      <c r="C2626" s="2">
        <f>RSI!I2626</f>
        <v>6.11982603408876</v>
      </c>
      <c r="D2626" s="2">
        <f>MACD!E2626</f>
        <v>-1.8728190525025411E-54</v>
      </c>
      <c r="E2626" s="2">
        <f>MACD!F2626</f>
        <v>-2.7541456654449144E-54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0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22.45</v>
      </c>
      <c r="R2626" s="9">
        <f t="shared" si="405"/>
        <v>18.25</v>
      </c>
      <c r="S2626" s="9">
        <f t="shared" si="406"/>
        <v>22.35</v>
      </c>
      <c r="T2626" s="9">
        <f t="shared" si="407"/>
        <v>20.75</v>
      </c>
      <c r="U2626" s="8">
        <f t="shared" si="408"/>
        <v>21.016666666666669</v>
      </c>
      <c r="V2626" s="8">
        <f t="shared" si="409"/>
        <v>20.950000000000003</v>
      </c>
    </row>
    <row r="2627" spans="1:22" ht="13.5" x14ac:dyDescent="0.25">
      <c r="A2627" s="3">
        <f>RSI!A2627</f>
        <v>0</v>
      </c>
      <c r="B2627" s="2">
        <f>RSI!B2627</f>
        <v>0</v>
      </c>
      <c r="C2627" s="2">
        <f>RSI!I2627</f>
        <v>6.11982603408876</v>
      </c>
      <c r="D2627" s="2">
        <f>MACD!E2627</f>
        <v>-1.7340917152801306E-54</v>
      </c>
      <c r="E2627" s="2">
        <f>MACD!F2627</f>
        <v>-2.5501348754119576E-54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0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50</v>
      </c>
      <c r="N2627" s="8">
        <f t="shared" si="411"/>
        <v>0</v>
      </c>
      <c r="O2627" s="8">
        <f t="shared" si="412"/>
        <v>0</v>
      </c>
      <c r="P2627" s="8">
        <f t="shared" si="413"/>
        <v>33</v>
      </c>
      <c r="Q2627" s="9">
        <f t="shared" ref="Q2627:Q2690" si="414">0.35*M2627+N2627*0.35+O2627*0.15+P2627*0.15</f>
        <v>22.45</v>
      </c>
      <c r="R2627" s="9">
        <f t="shared" ref="R2627:R2690" si="415">M2627*0.2+N2627*0.2+O2627*0.35+P2627*0.25</f>
        <v>18.25</v>
      </c>
      <c r="S2627" s="9">
        <f t="shared" ref="S2627:S2690" si="416">M2627*0.15+N2627*0.15+O2627*0.25+P2627*0.45</f>
        <v>22.35</v>
      </c>
      <c r="T2627" s="9">
        <f t="shared" ref="T2627:T2690" si="417">0.25*SUM(M2627:P2627)</f>
        <v>20.75</v>
      </c>
      <c r="U2627" s="8">
        <f t="shared" ref="U2627:U2690" si="418">SUM(Q2627:S2627)/3</f>
        <v>21.016666666666669</v>
      </c>
      <c r="V2627" s="8">
        <f t="shared" ref="V2627:V2690" si="419">SUM(Q2627:T2627)/4</f>
        <v>20.950000000000003</v>
      </c>
    </row>
    <row r="2628" spans="1:22" ht="13.5" x14ac:dyDescent="0.25">
      <c r="A2628" s="3">
        <f>RSI!A2628</f>
        <v>0</v>
      </c>
      <c r="B2628" s="2">
        <f>RSI!B2628</f>
        <v>0</v>
      </c>
      <c r="C2628" s="2">
        <f>RSI!I2628</f>
        <v>6.11982603408876</v>
      </c>
      <c r="D2628" s="2">
        <f>MACD!E2628</f>
        <v>-1.6056404771112321E-54</v>
      </c>
      <c r="E2628" s="2">
        <f>MACD!F2628</f>
        <v>-2.3612359957518126E-54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0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50</v>
      </c>
      <c r="N2628" s="8">
        <f t="shared" si="411"/>
        <v>0</v>
      </c>
      <c r="O2628" s="8">
        <f t="shared" si="412"/>
        <v>0</v>
      </c>
      <c r="P2628" s="8">
        <f t="shared" si="413"/>
        <v>33</v>
      </c>
      <c r="Q2628" s="9">
        <f t="shared" si="414"/>
        <v>22.45</v>
      </c>
      <c r="R2628" s="9">
        <f t="shared" si="415"/>
        <v>18.25</v>
      </c>
      <c r="S2628" s="9">
        <f t="shared" si="416"/>
        <v>22.35</v>
      </c>
      <c r="T2628" s="9">
        <f t="shared" si="417"/>
        <v>20.75</v>
      </c>
      <c r="U2628" s="8">
        <f t="shared" si="418"/>
        <v>21.016666666666669</v>
      </c>
      <c r="V2628" s="8">
        <f t="shared" si="419"/>
        <v>20.950000000000003</v>
      </c>
    </row>
    <row r="2629" spans="1:22" ht="13.5" x14ac:dyDescent="0.25">
      <c r="A2629" s="3">
        <f>RSI!A2629</f>
        <v>0</v>
      </c>
      <c r="B2629" s="2">
        <f>RSI!B2629</f>
        <v>0</v>
      </c>
      <c r="C2629" s="2">
        <f>RSI!I2629</f>
        <v>6.11982603408876</v>
      </c>
      <c r="D2629" s="2">
        <f>MACD!E2629</f>
        <v>-1.486704145473363E-54</v>
      </c>
      <c r="E2629" s="2">
        <f>MACD!F2629</f>
        <v>-2.1863296256961228E-54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0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50</v>
      </c>
      <c r="N2629" s="8">
        <f t="shared" si="411"/>
        <v>0</v>
      </c>
      <c r="O2629" s="8">
        <f t="shared" si="412"/>
        <v>0</v>
      </c>
      <c r="P2629" s="8">
        <f t="shared" si="413"/>
        <v>33</v>
      </c>
      <c r="Q2629" s="9">
        <f t="shared" si="414"/>
        <v>22.45</v>
      </c>
      <c r="R2629" s="9">
        <f t="shared" si="415"/>
        <v>18.25</v>
      </c>
      <c r="S2629" s="9">
        <f t="shared" si="416"/>
        <v>22.35</v>
      </c>
      <c r="T2629" s="9">
        <f t="shared" si="417"/>
        <v>20.75</v>
      </c>
      <c r="U2629" s="8">
        <f t="shared" si="418"/>
        <v>21.016666666666669</v>
      </c>
      <c r="V2629" s="8">
        <f t="shared" si="419"/>
        <v>20.950000000000003</v>
      </c>
    </row>
    <row r="2630" spans="1:22" ht="13.5" x14ac:dyDescent="0.25">
      <c r="A2630" s="3">
        <f>RSI!A2630</f>
        <v>0</v>
      </c>
      <c r="B2630" s="2">
        <f>RSI!B2630</f>
        <v>0</v>
      </c>
      <c r="C2630" s="2">
        <f>RSI!I2630</f>
        <v>6.11982603408876</v>
      </c>
      <c r="D2630" s="2">
        <f>MACD!E2630</f>
        <v>-1.3765779124753362E-54</v>
      </c>
      <c r="E2630" s="2">
        <f>MACD!F2630</f>
        <v>-2.0243792830519656E-54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0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50</v>
      </c>
      <c r="N2630" s="8">
        <f t="shared" si="411"/>
        <v>0</v>
      </c>
      <c r="O2630" s="8">
        <f t="shared" si="412"/>
        <v>0</v>
      </c>
      <c r="P2630" s="8">
        <f t="shared" si="413"/>
        <v>33</v>
      </c>
      <c r="Q2630" s="9">
        <f t="shared" si="414"/>
        <v>22.45</v>
      </c>
      <c r="R2630" s="9">
        <f t="shared" si="415"/>
        <v>18.25</v>
      </c>
      <c r="S2630" s="9">
        <f t="shared" si="416"/>
        <v>22.35</v>
      </c>
      <c r="T2630" s="9">
        <f t="shared" si="417"/>
        <v>20.75</v>
      </c>
      <c r="U2630" s="8">
        <f t="shared" si="418"/>
        <v>21.016666666666669</v>
      </c>
      <c r="V2630" s="8">
        <f t="shared" si="419"/>
        <v>20.950000000000003</v>
      </c>
    </row>
    <row r="2631" spans="1:22" ht="13.5" x14ac:dyDescent="0.25">
      <c r="A2631" s="3">
        <f>RSI!A2631</f>
        <v>0</v>
      </c>
      <c r="B2631" s="2">
        <f>RSI!B2631</f>
        <v>0</v>
      </c>
      <c r="C2631" s="2">
        <f>RSI!I2631</f>
        <v>6.11982603408876</v>
      </c>
      <c r="D2631" s="2">
        <f>MACD!E2631</f>
        <v>-1.2746091782179039E-54</v>
      </c>
      <c r="E2631" s="2">
        <f>MACD!F2631</f>
        <v>-1.8744252620851533E-54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0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50</v>
      </c>
      <c r="N2631" s="8">
        <f t="shared" si="411"/>
        <v>0</v>
      </c>
      <c r="O2631" s="8">
        <f t="shared" si="412"/>
        <v>0</v>
      </c>
      <c r="P2631" s="8">
        <f t="shared" si="413"/>
        <v>33</v>
      </c>
      <c r="Q2631" s="9">
        <f t="shared" si="414"/>
        <v>22.45</v>
      </c>
      <c r="R2631" s="9">
        <f t="shared" si="415"/>
        <v>18.25</v>
      </c>
      <c r="S2631" s="9">
        <f t="shared" si="416"/>
        <v>22.35</v>
      </c>
      <c r="T2631" s="9">
        <f t="shared" si="417"/>
        <v>20.75</v>
      </c>
      <c r="U2631" s="8">
        <f t="shared" si="418"/>
        <v>21.016666666666669</v>
      </c>
      <c r="V2631" s="8">
        <f t="shared" si="419"/>
        <v>20.950000000000003</v>
      </c>
    </row>
    <row r="2632" spans="1:22" ht="13.5" x14ac:dyDescent="0.25">
      <c r="A2632" s="3">
        <f>RSI!A2632</f>
        <v>0</v>
      </c>
      <c r="B2632" s="2">
        <f>RSI!B2632</f>
        <v>0</v>
      </c>
      <c r="C2632" s="2">
        <f>RSI!I2632</f>
        <v>6.11982603408876</v>
      </c>
      <c r="D2632" s="2">
        <f>MACD!E2632</f>
        <v>-1.1801936835350962E-54</v>
      </c>
      <c r="E2632" s="2">
        <f>MACD!F2632</f>
        <v>-1.735578946375142E-54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0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50</v>
      </c>
      <c r="N2632" s="8">
        <f t="shared" si="411"/>
        <v>0</v>
      </c>
      <c r="O2632" s="8">
        <f t="shared" si="412"/>
        <v>0</v>
      </c>
      <c r="P2632" s="8">
        <f t="shared" si="413"/>
        <v>33</v>
      </c>
      <c r="Q2632" s="9">
        <f t="shared" si="414"/>
        <v>22.45</v>
      </c>
      <c r="R2632" s="9">
        <f t="shared" si="415"/>
        <v>18.25</v>
      </c>
      <c r="S2632" s="9">
        <f t="shared" si="416"/>
        <v>22.35</v>
      </c>
      <c r="T2632" s="9">
        <f t="shared" si="417"/>
        <v>20.75</v>
      </c>
      <c r="U2632" s="8">
        <f t="shared" si="418"/>
        <v>21.016666666666669</v>
      </c>
      <c r="V2632" s="8">
        <f t="shared" si="419"/>
        <v>20.950000000000003</v>
      </c>
    </row>
    <row r="2633" spans="1:22" ht="13.5" x14ac:dyDescent="0.25">
      <c r="A2633" s="3">
        <f>RSI!A2633</f>
        <v>0</v>
      </c>
      <c r="B2633" s="2">
        <f>RSI!B2633</f>
        <v>0</v>
      </c>
      <c r="C2633" s="2">
        <f>RSI!I2633</f>
        <v>6.11982603408876</v>
      </c>
      <c r="D2633" s="2">
        <f>MACD!E2633</f>
        <v>-1.0927719291991632E-54</v>
      </c>
      <c r="E2633" s="2">
        <f>MACD!F2633</f>
        <v>-1.6070175429399462E-54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0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50</v>
      </c>
      <c r="N2633" s="8">
        <f t="shared" si="411"/>
        <v>0</v>
      </c>
      <c r="O2633" s="8">
        <f t="shared" si="412"/>
        <v>0</v>
      </c>
      <c r="P2633" s="8">
        <f t="shared" si="413"/>
        <v>33</v>
      </c>
      <c r="Q2633" s="9">
        <f t="shared" si="414"/>
        <v>22.45</v>
      </c>
      <c r="R2633" s="9">
        <f t="shared" si="415"/>
        <v>18.25</v>
      </c>
      <c r="S2633" s="9">
        <f t="shared" si="416"/>
        <v>22.35</v>
      </c>
      <c r="T2633" s="9">
        <f t="shared" si="417"/>
        <v>20.75</v>
      </c>
      <c r="U2633" s="8">
        <f t="shared" si="418"/>
        <v>21.016666666666669</v>
      </c>
      <c r="V2633" s="8">
        <f t="shared" si="419"/>
        <v>20.950000000000003</v>
      </c>
    </row>
    <row r="2634" spans="1:22" ht="13.5" x14ac:dyDescent="0.25">
      <c r="A2634" s="3">
        <f>RSI!A2634</f>
        <v>0</v>
      </c>
      <c r="B2634" s="2">
        <f>RSI!B2634</f>
        <v>0</v>
      </c>
      <c r="C2634" s="2">
        <f>RSI!I2634</f>
        <v>6.11982603408876</v>
      </c>
      <c r="D2634" s="2">
        <f>MACD!E2634</f>
        <v>-1.0118258603695955E-54</v>
      </c>
      <c r="E2634" s="2">
        <f>MACD!F2634</f>
        <v>-1.487979206425876E-54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0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50</v>
      </c>
      <c r="N2634" s="8">
        <f t="shared" si="411"/>
        <v>0</v>
      </c>
      <c r="O2634" s="8">
        <f t="shared" si="412"/>
        <v>0</v>
      </c>
      <c r="P2634" s="8">
        <f t="shared" si="413"/>
        <v>33</v>
      </c>
      <c r="Q2634" s="9">
        <f t="shared" si="414"/>
        <v>22.45</v>
      </c>
      <c r="R2634" s="9">
        <f t="shared" si="415"/>
        <v>18.25</v>
      </c>
      <c r="S2634" s="9">
        <f t="shared" si="416"/>
        <v>22.35</v>
      </c>
      <c r="T2634" s="9">
        <f t="shared" si="417"/>
        <v>20.75</v>
      </c>
      <c r="U2634" s="8">
        <f t="shared" si="418"/>
        <v>21.016666666666669</v>
      </c>
      <c r="V2634" s="8">
        <f t="shared" si="419"/>
        <v>20.950000000000003</v>
      </c>
    </row>
    <row r="2635" spans="1:22" ht="13.5" x14ac:dyDescent="0.25">
      <c r="A2635" s="3">
        <f>RSI!A2635</f>
        <v>0</v>
      </c>
      <c r="B2635" s="2">
        <f>RSI!B2635</f>
        <v>0</v>
      </c>
      <c r="C2635" s="2">
        <f>RSI!I2635</f>
        <v>6.11982603408876</v>
      </c>
      <c r="D2635" s="2">
        <f>MACD!E2635</f>
        <v>-9.3687579663851441E-55</v>
      </c>
      <c r="E2635" s="2">
        <f>MACD!F2635</f>
        <v>-1.3777585244684039E-54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0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33</v>
      </c>
      <c r="Q2635" s="9">
        <f t="shared" si="414"/>
        <v>22.45</v>
      </c>
      <c r="R2635" s="9">
        <f t="shared" si="415"/>
        <v>18.25</v>
      </c>
      <c r="S2635" s="9">
        <f t="shared" si="416"/>
        <v>22.35</v>
      </c>
      <c r="T2635" s="9">
        <f t="shared" si="417"/>
        <v>20.75</v>
      </c>
      <c r="U2635" s="8">
        <f t="shared" si="418"/>
        <v>21.016666666666669</v>
      </c>
      <c r="V2635" s="8">
        <f t="shared" si="419"/>
        <v>20.950000000000003</v>
      </c>
    </row>
    <row r="2636" spans="1:22" ht="13.5" x14ac:dyDescent="0.25">
      <c r="A2636" s="3">
        <f>RSI!A2636</f>
        <v>0</v>
      </c>
      <c r="B2636" s="2">
        <f>RSI!B2636</f>
        <v>0</v>
      </c>
      <c r="C2636" s="2">
        <f>RSI!I2636</f>
        <v>6.11982603408876</v>
      </c>
      <c r="D2636" s="2">
        <f>MACD!E2636</f>
        <v>-8.67477589480106E-55</v>
      </c>
      <c r="E2636" s="2">
        <f>MACD!F2636</f>
        <v>-1.2757023374707444E-54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0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33</v>
      </c>
      <c r="Q2636" s="9">
        <f t="shared" si="414"/>
        <v>22.45</v>
      </c>
      <c r="R2636" s="9">
        <f t="shared" si="415"/>
        <v>18.25</v>
      </c>
      <c r="S2636" s="9">
        <f t="shared" si="416"/>
        <v>22.35</v>
      </c>
      <c r="T2636" s="9">
        <f t="shared" si="417"/>
        <v>20.75</v>
      </c>
      <c r="U2636" s="8">
        <f t="shared" si="418"/>
        <v>21.016666666666669</v>
      </c>
      <c r="V2636" s="8">
        <f t="shared" si="419"/>
        <v>20.950000000000003</v>
      </c>
    </row>
    <row r="2637" spans="1:22" ht="13.5" x14ac:dyDescent="0.25">
      <c r="A2637" s="3">
        <f>RSI!A2637</f>
        <v>0</v>
      </c>
      <c r="B2637" s="2">
        <f>RSI!B2637</f>
        <v>0</v>
      </c>
      <c r="C2637" s="2">
        <f>RSI!I2637</f>
        <v>6.11982603408876</v>
      </c>
      <c r="D2637" s="2">
        <f>MACD!E2637</f>
        <v>-8.0321999025935738E-55</v>
      </c>
      <c r="E2637" s="2">
        <f>MACD!F2637</f>
        <v>-1.1812058680284672E-54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0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33</v>
      </c>
      <c r="Q2637" s="9">
        <f t="shared" si="414"/>
        <v>22.45</v>
      </c>
      <c r="R2637" s="9">
        <f t="shared" si="415"/>
        <v>18.25</v>
      </c>
      <c r="S2637" s="9">
        <f t="shared" si="416"/>
        <v>22.35</v>
      </c>
      <c r="T2637" s="9">
        <f t="shared" si="417"/>
        <v>20.75</v>
      </c>
      <c r="U2637" s="8">
        <f t="shared" si="418"/>
        <v>21.016666666666669</v>
      </c>
      <c r="V2637" s="8">
        <f t="shared" si="419"/>
        <v>20.950000000000003</v>
      </c>
    </row>
    <row r="2638" spans="1:22" ht="13.5" x14ac:dyDescent="0.25">
      <c r="A2638" s="3">
        <f>RSI!A2638</f>
        <v>0</v>
      </c>
      <c r="B2638" s="2">
        <f>RSI!B2638</f>
        <v>0</v>
      </c>
      <c r="C2638" s="2">
        <f>RSI!I2638</f>
        <v>6.11982603408876</v>
      </c>
      <c r="D2638" s="2">
        <f>MACD!E2638</f>
        <v>-7.4372221320310866E-55</v>
      </c>
      <c r="E2638" s="2">
        <f>MACD!F2638</f>
        <v>-1.0937091370633955E-54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0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50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22.45</v>
      </c>
      <c r="R2638" s="9">
        <f t="shared" si="415"/>
        <v>18.25</v>
      </c>
      <c r="S2638" s="9">
        <f t="shared" si="416"/>
        <v>22.35</v>
      </c>
      <c r="T2638" s="9">
        <f t="shared" si="417"/>
        <v>20.75</v>
      </c>
      <c r="U2638" s="8">
        <f t="shared" si="418"/>
        <v>21.016666666666669</v>
      </c>
      <c r="V2638" s="8">
        <f t="shared" si="419"/>
        <v>20.950000000000003</v>
      </c>
    </row>
    <row r="2639" spans="1:22" ht="13.5" x14ac:dyDescent="0.25">
      <c r="A2639" s="3">
        <f>RSI!A2639</f>
        <v>0</v>
      </c>
      <c r="B2639" s="2">
        <f>RSI!B2639</f>
        <v>0</v>
      </c>
      <c r="C2639" s="2">
        <f>RSI!I2639</f>
        <v>6.11982603408876</v>
      </c>
      <c r="D2639" s="2">
        <f>MACD!E2639</f>
        <v>-6.8863167889176722E-55</v>
      </c>
      <c r="E2639" s="2">
        <f>MACD!F2639</f>
        <v>-1.0126936454290699E-54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0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50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22.45</v>
      </c>
      <c r="R2639" s="9">
        <f t="shared" si="415"/>
        <v>18.25</v>
      </c>
      <c r="S2639" s="9">
        <f t="shared" si="416"/>
        <v>22.35</v>
      </c>
      <c r="T2639" s="9">
        <f t="shared" si="417"/>
        <v>20.75</v>
      </c>
      <c r="U2639" s="8">
        <f t="shared" si="418"/>
        <v>21.016666666666669</v>
      </c>
      <c r="V2639" s="8">
        <f t="shared" si="419"/>
        <v>20.950000000000003</v>
      </c>
    </row>
    <row r="2640" spans="1:22" ht="13.5" x14ac:dyDescent="0.25">
      <c r="A2640" s="3">
        <f>RSI!A2640</f>
        <v>0</v>
      </c>
      <c r="B2640" s="2">
        <f>RSI!B2640</f>
        <v>0</v>
      </c>
      <c r="C2640" s="2">
        <f>RSI!I2640</f>
        <v>6.11982603408876</v>
      </c>
      <c r="D2640" s="2">
        <f>MACD!E2640</f>
        <v>-6.3762192489978444E-55</v>
      </c>
      <c r="E2640" s="2">
        <f>MACD!F2640</f>
        <v>-9.3767930132321291E-55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0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50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22.45</v>
      </c>
      <c r="R2640" s="9">
        <f t="shared" si="415"/>
        <v>18.25</v>
      </c>
      <c r="S2640" s="9">
        <f t="shared" si="416"/>
        <v>22.35</v>
      </c>
      <c r="T2640" s="9">
        <f t="shared" si="417"/>
        <v>20.75</v>
      </c>
      <c r="U2640" s="8">
        <f t="shared" si="418"/>
        <v>21.016666666666669</v>
      </c>
      <c r="V2640" s="8">
        <f t="shared" si="419"/>
        <v>20.950000000000003</v>
      </c>
    </row>
    <row r="2641" spans="1:22" ht="13.5" x14ac:dyDescent="0.25">
      <c r="A2641" s="3">
        <f>RSI!A2641</f>
        <v>0</v>
      </c>
      <c r="B2641" s="2">
        <f>RSI!B2641</f>
        <v>0</v>
      </c>
      <c r="C2641" s="2">
        <f>RSI!I2641</f>
        <v>6.11982603408876</v>
      </c>
      <c r="D2641" s="2">
        <f>MACD!E2641</f>
        <v>-5.9039067120350412E-55</v>
      </c>
      <c r="E2641" s="2">
        <f>MACD!F2641</f>
        <v>-8.6822157529927129E-55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0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50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22.45</v>
      </c>
      <c r="R2641" s="9">
        <f t="shared" si="415"/>
        <v>18.25</v>
      </c>
      <c r="S2641" s="9">
        <f t="shared" si="416"/>
        <v>22.35</v>
      </c>
      <c r="T2641" s="9">
        <f t="shared" si="417"/>
        <v>20.75</v>
      </c>
      <c r="U2641" s="8">
        <f t="shared" si="418"/>
        <v>21.016666666666669</v>
      </c>
      <c r="V2641" s="8">
        <f t="shared" si="419"/>
        <v>20.950000000000003</v>
      </c>
    </row>
    <row r="2642" spans="1:22" ht="13.5" x14ac:dyDescent="0.25">
      <c r="A2642" s="3">
        <f>RSI!A2642</f>
        <v>0</v>
      </c>
      <c r="B2642" s="2">
        <f>RSI!B2642</f>
        <v>0</v>
      </c>
      <c r="C2642" s="2">
        <f>RSI!I2642</f>
        <v>6.11982603408876</v>
      </c>
      <c r="D2642" s="2">
        <f>MACD!E2642</f>
        <v>-5.4665802889213345E-55</v>
      </c>
      <c r="E2642" s="2">
        <f>MACD!F2642</f>
        <v>-8.0390886601784376E-55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0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50</v>
      </c>
      <c r="N2642" s="8">
        <f t="shared" si="411"/>
        <v>0</v>
      </c>
      <c r="O2642" s="8">
        <f t="shared" si="412"/>
        <v>0</v>
      </c>
      <c r="P2642" s="8">
        <f t="shared" si="413"/>
        <v>33</v>
      </c>
      <c r="Q2642" s="9">
        <f t="shared" si="414"/>
        <v>22.45</v>
      </c>
      <c r="R2642" s="9">
        <f t="shared" si="415"/>
        <v>18.25</v>
      </c>
      <c r="S2642" s="9">
        <f t="shared" si="416"/>
        <v>22.35</v>
      </c>
      <c r="T2642" s="9">
        <f t="shared" si="417"/>
        <v>20.75</v>
      </c>
      <c r="U2642" s="8">
        <f t="shared" si="418"/>
        <v>21.016666666666669</v>
      </c>
      <c r="V2642" s="8">
        <f t="shared" si="419"/>
        <v>20.950000000000003</v>
      </c>
    </row>
    <row r="2643" spans="1:22" ht="13.5" x14ac:dyDescent="0.25">
      <c r="A2643" s="3">
        <f>RSI!A2643</f>
        <v>0</v>
      </c>
      <c r="B2643" s="2">
        <f>RSI!B2643</f>
        <v>0</v>
      </c>
      <c r="C2643" s="2">
        <f>RSI!I2643</f>
        <v>6.11982603408876</v>
      </c>
      <c r="D2643" s="2">
        <f>MACD!E2643</f>
        <v>-5.0616484156679023E-55</v>
      </c>
      <c r="E2643" s="2">
        <f>MACD!F2643</f>
        <v>-7.4436006112763303E-55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0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50</v>
      </c>
      <c r="N2643" s="8">
        <f t="shared" si="411"/>
        <v>0</v>
      </c>
      <c r="O2643" s="8">
        <f t="shared" si="412"/>
        <v>0</v>
      </c>
      <c r="P2643" s="8">
        <f t="shared" si="413"/>
        <v>33</v>
      </c>
      <c r="Q2643" s="9">
        <f t="shared" si="414"/>
        <v>22.45</v>
      </c>
      <c r="R2643" s="9">
        <f t="shared" si="415"/>
        <v>18.25</v>
      </c>
      <c r="S2643" s="9">
        <f t="shared" si="416"/>
        <v>22.35</v>
      </c>
      <c r="T2643" s="9">
        <f t="shared" si="417"/>
        <v>20.75</v>
      </c>
      <c r="U2643" s="8">
        <f t="shared" si="418"/>
        <v>21.016666666666669</v>
      </c>
      <c r="V2643" s="8">
        <f t="shared" si="419"/>
        <v>20.950000000000003</v>
      </c>
    </row>
    <row r="2644" spans="1:22" ht="13.5" x14ac:dyDescent="0.25">
      <c r="A2644" s="3">
        <f>RSI!A2644</f>
        <v>0</v>
      </c>
      <c r="B2644" s="2">
        <f>RSI!B2644</f>
        <v>0</v>
      </c>
      <c r="C2644" s="2">
        <f>RSI!I2644</f>
        <v>6.11982603408876</v>
      </c>
      <c r="D2644" s="2">
        <f>MACD!E2644</f>
        <v>-4.6867114959887988E-55</v>
      </c>
      <c r="E2644" s="2">
        <f>MACD!F2644</f>
        <v>-6.8922227882188251E-55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0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50</v>
      </c>
      <c r="N2644" s="8">
        <f t="shared" si="411"/>
        <v>0</v>
      </c>
      <c r="O2644" s="8">
        <f t="shared" si="412"/>
        <v>0</v>
      </c>
      <c r="P2644" s="8">
        <f t="shared" si="413"/>
        <v>33</v>
      </c>
      <c r="Q2644" s="9">
        <f t="shared" si="414"/>
        <v>22.45</v>
      </c>
      <c r="R2644" s="9">
        <f t="shared" si="415"/>
        <v>18.25</v>
      </c>
      <c r="S2644" s="9">
        <f t="shared" si="416"/>
        <v>22.35</v>
      </c>
      <c r="T2644" s="9">
        <f t="shared" si="417"/>
        <v>20.75</v>
      </c>
      <c r="U2644" s="8">
        <f t="shared" si="418"/>
        <v>21.016666666666669</v>
      </c>
      <c r="V2644" s="8">
        <f t="shared" si="419"/>
        <v>20.950000000000003</v>
      </c>
    </row>
    <row r="2645" spans="1:22" ht="13.5" x14ac:dyDescent="0.25">
      <c r="A2645" s="3">
        <f>RSI!A2645</f>
        <v>0</v>
      </c>
      <c r="B2645" s="2">
        <f>RSI!B2645</f>
        <v>0</v>
      </c>
      <c r="C2645" s="2">
        <f>RSI!I2645</f>
        <v>6.11982603408876</v>
      </c>
      <c r="D2645" s="2">
        <f>MACD!E2645</f>
        <v>-4.3395476814711101E-55</v>
      </c>
      <c r="E2645" s="2">
        <f>MACD!F2645</f>
        <v>-6.3816877668692823E-55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50</v>
      </c>
      <c r="N2645" s="8">
        <f t="shared" si="411"/>
        <v>0</v>
      </c>
      <c r="O2645" s="8">
        <f t="shared" si="412"/>
        <v>0</v>
      </c>
      <c r="P2645" s="8">
        <f t="shared" si="413"/>
        <v>33</v>
      </c>
      <c r="Q2645" s="9">
        <f t="shared" si="414"/>
        <v>22.45</v>
      </c>
      <c r="R2645" s="9">
        <f t="shared" si="415"/>
        <v>18.25</v>
      </c>
      <c r="S2645" s="9">
        <f t="shared" si="416"/>
        <v>22.35</v>
      </c>
      <c r="T2645" s="9">
        <f t="shared" si="417"/>
        <v>20.75</v>
      </c>
      <c r="U2645" s="8">
        <f t="shared" si="418"/>
        <v>21.016666666666669</v>
      </c>
      <c r="V2645" s="8">
        <f t="shared" si="419"/>
        <v>20.950000000000003</v>
      </c>
    </row>
    <row r="2646" spans="1:22" ht="13.5" x14ac:dyDescent="0.25">
      <c r="A2646" s="3">
        <f>RSI!A2646</f>
        <v>0</v>
      </c>
      <c r="B2646" s="2">
        <f>RSI!B2646</f>
        <v>0</v>
      </c>
      <c r="C2646" s="2">
        <f>RSI!I2646</f>
        <v>6.11982603408876</v>
      </c>
      <c r="D2646" s="2">
        <f>MACD!E2646</f>
        <v>-4.0180997050658425E-55</v>
      </c>
      <c r="E2646" s="2">
        <f>MACD!F2646</f>
        <v>-5.9089701545085945E-55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50</v>
      </c>
      <c r="N2646" s="8">
        <f t="shared" si="411"/>
        <v>0</v>
      </c>
      <c r="O2646" s="8">
        <f t="shared" si="412"/>
        <v>0</v>
      </c>
      <c r="P2646" s="8">
        <f t="shared" si="413"/>
        <v>33</v>
      </c>
      <c r="Q2646" s="9">
        <f t="shared" si="414"/>
        <v>22.45</v>
      </c>
      <c r="R2646" s="9">
        <f t="shared" si="415"/>
        <v>18.25</v>
      </c>
      <c r="S2646" s="9">
        <f t="shared" si="416"/>
        <v>22.35</v>
      </c>
      <c r="T2646" s="9">
        <f t="shared" si="417"/>
        <v>20.75</v>
      </c>
      <c r="U2646" s="8">
        <f t="shared" si="418"/>
        <v>21.016666666666669</v>
      </c>
      <c r="V2646" s="8">
        <f t="shared" si="419"/>
        <v>20.950000000000003</v>
      </c>
    </row>
    <row r="2647" spans="1:22" ht="13.5" x14ac:dyDescent="0.25">
      <c r="A2647" s="3">
        <f>RSI!A2647</f>
        <v>0</v>
      </c>
      <c r="B2647" s="2">
        <f>RSI!B2647</f>
        <v>0</v>
      </c>
      <c r="C2647" s="2">
        <f>RSI!I2647</f>
        <v>6.11982603408876</v>
      </c>
      <c r="D2647" s="2">
        <f>MACD!E2647</f>
        <v>-3.7204626898757802E-55</v>
      </c>
      <c r="E2647" s="2">
        <f>MACD!F2647</f>
        <v>-5.4712686615820325E-55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50</v>
      </c>
      <c r="N2647" s="8">
        <f t="shared" si="411"/>
        <v>0</v>
      </c>
      <c r="O2647" s="8">
        <f t="shared" si="412"/>
        <v>0</v>
      </c>
      <c r="P2647" s="8">
        <f t="shared" si="413"/>
        <v>33</v>
      </c>
      <c r="Q2647" s="9">
        <f t="shared" si="414"/>
        <v>22.45</v>
      </c>
      <c r="R2647" s="9">
        <f t="shared" si="415"/>
        <v>18.25</v>
      </c>
      <c r="S2647" s="9">
        <f t="shared" si="416"/>
        <v>22.35</v>
      </c>
      <c r="T2647" s="9">
        <f t="shared" si="417"/>
        <v>20.75</v>
      </c>
      <c r="U2647" s="8">
        <f t="shared" si="418"/>
        <v>21.016666666666669</v>
      </c>
      <c r="V2647" s="8">
        <f t="shared" si="419"/>
        <v>20.950000000000003</v>
      </c>
    </row>
    <row r="2648" spans="1:22" ht="13.5" x14ac:dyDescent="0.25">
      <c r="A2648" s="3">
        <f>RSI!A2648</f>
        <v>0</v>
      </c>
      <c r="B2648" s="2">
        <f>RSI!B2648</f>
        <v>0</v>
      </c>
      <c r="C2648" s="2">
        <f>RSI!I2648</f>
        <v>6.11982603408876</v>
      </c>
      <c r="D2648" s="2">
        <f>MACD!E2648</f>
        <v>-3.4448728609960926E-55</v>
      </c>
      <c r="E2648" s="2">
        <f>MACD!F2648</f>
        <v>-5.0659895014648452E-55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50</v>
      </c>
      <c r="N2648" s="8">
        <f t="shared" si="411"/>
        <v>0</v>
      </c>
      <c r="O2648" s="8">
        <f t="shared" si="412"/>
        <v>0</v>
      </c>
      <c r="P2648" s="8">
        <f t="shared" si="413"/>
        <v>33</v>
      </c>
      <c r="Q2648" s="9">
        <f t="shared" si="414"/>
        <v>22.45</v>
      </c>
      <c r="R2648" s="9">
        <f t="shared" si="415"/>
        <v>18.25</v>
      </c>
      <c r="S2648" s="9">
        <f t="shared" si="416"/>
        <v>22.35</v>
      </c>
      <c r="T2648" s="9">
        <f t="shared" si="417"/>
        <v>20.75</v>
      </c>
      <c r="U2648" s="8">
        <f t="shared" si="418"/>
        <v>21.016666666666669</v>
      </c>
      <c r="V2648" s="8">
        <f t="shared" si="419"/>
        <v>20.950000000000003</v>
      </c>
    </row>
    <row r="2649" spans="1:22" ht="13.5" x14ac:dyDescent="0.25">
      <c r="A2649" s="3">
        <f>RSI!A2649</f>
        <v>0</v>
      </c>
      <c r="B2649" s="2">
        <f>RSI!B2649</f>
        <v>0</v>
      </c>
      <c r="C2649" s="2">
        <f>RSI!I2649</f>
        <v>6.11982603408876</v>
      </c>
      <c r="D2649" s="2">
        <f>MACD!E2649</f>
        <v>-3.1896970935149007E-55</v>
      </c>
      <c r="E2649" s="2">
        <f>MACD!F2649</f>
        <v>-4.690731019874857E-55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50</v>
      </c>
      <c r="N2649" s="8">
        <f t="shared" si="411"/>
        <v>0</v>
      </c>
      <c r="O2649" s="8">
        <f t="shared" si="412"/>
        <v>0</v>
      </c>
      <c r="P2649" s="8">
        <f t="shared" si="413"/>
        <v>33</v>
      </c>
      <c r="Q2649" s="9">
        <f t="shared" si="414"/>
        <v>22.45</v>
      </c>
      <c r="R2649" s="9">
        <f t="shared" si="415"/>
        <v>18.25</v>
      </c>
      <c r="S2649" s="9">
        <f t="shared" si="416"/>
        <v>22.35</v>
      </c>
      <c r="T2649" s="9">
        <f t="shared" si="417"/>
        <v>20.75</v>
      </c>
      <c r="U2649" s="8">
        <f t="shared" si="418"/>
        <v>21.016666666666669</v>
      </c>
      <c r="V2649" s="8">
        <f t="shared" si="419"/>
        <v>20.950000000000003</v>
      </c>
    </row>
    <row r="2650" spans="1:22" ht="13.5" x14ac:dyDescent="0.25">
      <c r="A2650" s="3">
        <f>RSI!A2650</f>
        <v>0</v>
      </c>
      <c r="B2650" s="2">
        <f>RSI!B2650</f>
        <v>0</v>
      </c>
      <c r="C2650" s="2">
        <f>RSI!I2650</f>
        <v>6.11982603408876</v>
      </c>
      <c r="D2650" s="2">
        <f>MACD!E2650</f>
        <v>-2.9534232347360192E-55</v>
      </c>
      <c r="E2650" s="2">
        <f>MACD!F2650</f>
        <v>-4.3432694628470896E-55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50</v>
      </c>
      <c r="N2650" s="8">
        <f t="shared" si="411"/>
        <v>0</v>
      </c>
      <c r="O2650" s="8">
        <f t="shared" si="412"/>
        <v>0</v>
      </c>
      <c r="P2650" s="8">
        <f t="shared" si="413"/>
        <v>33</v>
      </c>
      <c r="Q2650" s="9">
        <f t="shared" si="414"/>
        <v>22.45</v>
      </c>
      <c r="R2650" s="9">
        <f t="shared" si="415"/>
        <v>18.25</v>
      </c>
      <c r="S2650" s="9">
        <f t="shared" si="416"/>
        <v>22.35</v>
      </c>
      <c r="T2650" s="9">
        <f t="shared" si="417"/>
        <v>20.75</v>
      </c>
      <c r="U2650" s="8">
        <f t="shared" si="418"/>
        <v>21.016666666666669</v>
      </c>
      <c r="V2650" s="8">
        <f t="shared" si="419"/>
        <v>20.950000000000003</v>
      </c>
    </row>
    <row r="2651" spans="1:22" ht="13.5" x14ac:dyDescent="0.25">
      <c r="A2651" s="3">
        <f>RSI!A2651</f>
        <v>0</v>
      </c>
      <c r="B2651" s="2">
        <f>RSI!B2651</f>
        <v>0</v>
      </c>
      <c r="C2651" s="2">
        <f>RSI!I2651</f>
        <v>6.11982603408876</v>
      </c>
      <c r="D2651" s="2">
        <f>MACD!E2651</f>
        <v>-2.7346511432740919E-55</v>
      </c>
      <c r="E2651" s="2">
        <f>MACD!F2651</f>
        <v>-4.0215457989324904E-55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50</v>
      </c>
      <c r="N2651" s="8">
        <f t="shared" si="411"/>
        <v>0</v>
      </c>
      <c r="O2651" s="8">
        <f t="shared" si="412"/>
        <v>0</v>
      </c>
      <c r="P2651" s="8">
        <f t="shared" si="413"/>
        <v>33</v>
      </c>
      <c r="Q2651" s="9">
        <f t="shared" si="414"/>
        <v>22.45</v>
      </c>
      <c r="R2651" s="9">
        <f t="shared" si="415"/>
        <v>18.25</v>
      </c>
      <c r="S2651" s="9">
        <f t="shared" si="416"/>
        <v>22.35</v>
      </c>
      <c r="T2651" s="9">
        <f t="shared" si="417"/>
        <v>20.75</v>
      </c>
      <c r="U2651" s="8">
        <f t="shared" si="418"/>
        <v>21.016666666666669</v>
      </c>
      <c r="V2651" s="8">
        <f t="shared" si="419"/>
        <v>20.950000000000003</v>
      </c>
    </row>
    <row r="2652" spans="1:22" ht="13.5" x14ac:dyDescent="0.25">
      <c r="A2652" s="3">
        <f>RSI!A2652</f>
        <v>0</v>
      </c>
      <c r="B2652" s="2">
        <f>RSI!B2652</f>
        <v>0</v>
      </c>
      <c r="C2652" s="2">
        <f>RSI!I2652</f>
        <v>6.11982603408876</v>
      </c>
      <c r="D2652" s="2">
        <f>MACD!E2652</f>
        <v>-2.5320843919204555E-55</v>
      </c>
      <c r="E2652" s="2">
        <f>MACD!F2652</f>
        <v>-3.723653517530084E-55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50</v>
      </c>
      <c r="N2652" s="8">
        <f t="shared" si="411"/>
        <v>0</v>
      </c>
      <c r="O2652" s="8">
        <f t="shared" si="412"/>
        <v>0</v>
      </c>
      <c r="P2652" s="8">
        <f t="shared" si="413"/>
        <v>33</v>
      </c>
      <c r="Q2652" s="9">
        <f t="shared" si="414"/>
        <v>22.45</v>
      </c>
      <c r="R2652" s="9">
        <f t="shared" si="415"/>
        <v>18.25</v>
      </c>
      <c r="S2652" s="9">
        <f t="shared" si="416"/>
        <v>22.35</v>
      </c>
      <c r="T2652" s="9">
        <f t="shared" si="417"/>
        <v>20.75</v>
      </c>
      <c r="U2652" s="8">
        <f t="shared" si="418"/>
        <v>21.016666666666669</v>
      </c>
      <c r="V2652" s="8">
        <f t="shared" si="419"/>
        <v>20.950000000000003</v>
      </c>
    </row>
    <row r="2653" spans="1:22" ht="13.5" x14ac:dyDescent="0.25">
      <c r="A2653" s="3">
        <f>RSI!A2653</f>
        <v>0</v>
      </c>
      <c r="B2653" s="2">
        <f>RSI!B2653</f>
        <v>0</v>
      </c>
      <c r="C2653" s="2">
        <f>RSI!I2653</f>
        <v>6.11982603408876</v>
      </c>
      <c r="D2653" s="2">
        <f>MACD!E2653</f>
        <v>-2.3445225851115328E-55</v>
      </c>
      <c r="E2653" s="2">
        <f>MACD!F2653</f>
        <v>-3.4478273310463738E-55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50</v>
      </c>
      <c r="N2653" s="8">
        <f t="shared" si="411"/>
        <v>0</v>
      </c>
      <c r="O2653" s="8">
        <f t="shared" si="412"/>
        <v>0</v>
      </c>
      <c r="P2653" s="8">
        <f t="shared" si="413"/>
        <v>33</v>
      </c>
      <c r="Q2653" s="9">
        <f t="shared" si="414"/>
        <v>22.45</v>
      </c>
      <c r="R2653" s="9">
        <f t="shared" si="415"/>
        <v>18.25</v>
      </c>
      <c r="S2653" s="9">
        <f t="shared" si="416"/>
        <v>22.35</v>
      </c>
      <c r="T2653" s="9">
        <f t="shared" si="417"/>
        <v>20.75</v>
      </c>
      <c r="U2653" s="8">
        <f t="shared" si="418"/>
        <v>21.016666666666669</v>
      </c>
      <c r="V2653" s="8">
        <f t="shared" si="419"/>
        <v>20.950000000000003</v>
      </c>
    </row>
    <row r="2654" spans="1:22" ht="13.5" x14ac:dyDescent="0.25">
      <c r="A2654" s="3">
        <f>RSI!A2654</f>
        <v>0</v>
      </c>
      <c r="B2654" s="2">
        <f>RSI!B2654</f>
        <v>0</v>
      </c>
      <c r="C2654" s="2">
        <f>RSI!I2654</f>
        <v>6.11982603408876</v>
      </c>
      <c r="D2654" s="2">
        <f>MACD!E2654</f>
        <v>-2.1708542454736414E-55</v>
      </c>
      <c r="E2654" s="2">
        <f>MACD!F2654</f>
        <v>-3.1924327139318274E-55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50</v>
      </c>
      <c r="N2654" s="8">
        <f t="shared" si="411"/>
        <v>0</v>
      </c>
      <c r="O2654" s="8">
        <f t="shared" si="412"/>
        <v>0</v>
      </c>
      <c r="P2654" s="8">
        <f t="shared" si="413"/>
        <v>33</v>
      </c>
      <c r="Q2654" s="9">
        <f t="shared" si="414"/>
        <v>22.45</v>
      </c>
      <c r="R2654" s="9">
        <f t="shared" si="415"/>
        <v>18.25</v>
      </c>
      <c r="S2654" s="9">
        <f t="shared" si="416"/>
        <v>22.35</v>
      </c>
      <c r="T2654" s="9">
        <f t="shared" si="417"/>
        <v>20.75</v>
      </c>
      <c r="U2654" s="8">
        <f t="shared" si="418"/>
        <v>21.016666666666669</v>
      </c>
      <c r="V2654" s="8">
        <f t="shared" si="419"/>
        <v>20.950000000000003</v>
      </c>
    </row>
    <row r="2655" spans="1:22" ht="13.5" x14ac:dyDescent="0.25">
      <c r="A2655" s="3">
        <f>RSI!A2655</f>
        <v>0</v>
      </c>
      <c r="B2655" s="2">
        <f>RSI!B2655</f>
        <v>0</v>
      </c>
      <c r="C2655" s="2">
        <f>RSI!I2655</f>
        <v>6.11982603408876</v>
      </c>
      <c r="D2655" s="2">
        <f>MACD!E2655</f>
        <v>-2.0100502272904086E-55</v>
      </c>
      <c r="E2655" s="2">
        <f>MACD!F2655</f>
        <v>-2.9559562166035438E-55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50</v>
      </c>
      <c r="N2655" s="8">
        <f t="shared" si="411"/>
        <v>0</v>
      </c>
      <c r="O2655" s="8">
        <f t="shared" si="412"/>
        <v>0</v>
      </c>
      <c r="P2655" s="8">
        <f t="shared" si="413"/>
        <v>33</v>
      </c>
      <c r="Q2655" s="9">
        <f t="shared" si="414"/>
        <v>22.45</v>
      </c>
      <c r="R2655" s="9">
        <f t="shared" si="415"/>
        <v>18.25</v>
      </c>
      <c r="S2655" s="9">
        <f t="shared" si="416"/>
        <v>22.35</v>
      </c>
      <c r="T2655" s="9">
        <f t="shared" si="417"/>
        <v>20.75</v>
      </c>
      <c r="U2655" s="8">
        <f t="shared" si="418"/>
        <v>21.016666666666669</v>
      </c>
      <c r="V2655" s="8">
        <f t="shared" si="419"/>
        <v>20.950000000000003</v>
      </c>
    </row>
    <row r="2656" spans="1:22" ht="13.5" x14ac:dyDescent="0.25">
      <c r="A2656" s="3">
        <f>RSI!A2656</f>
        <v>0</v>
      </c>
      <c r="B2656" s="2">
        <f>RSI!B2656</f>
        <v>0</v>
      </c>
      <c r="C2656" s="2">
        <f>RSI!I2656</f>
        <v>6.11982603408876</v>
      </c>
      <c r="D2656" s="2">
        <f>MACD!E2656</f>
        <v>-1.8611576178614894E-55</v>
      </c>
      <c r="E2656" s="2">
        <f>MACD!F2656</f>
        <v>-2.736996496855133E-55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50</v>
      </c>
      <c r="N2656" s="8">
        <f t="shared" si="411"/>
        <v>0</v>
      </c>
      <c r="O2656" s="8">
        <f t="shared" si="412"/>
        <v>0</v>
      </c>
      <c r="P2656" s="8">
        <f t="shared" si="413"/>
        <v>33</v>
      </c>
      <c r="Q2656" s="9">
        <f t="shared" si="414"/>
        <v>22.45</v>
      </c>
      <c r="R2656" s="9">
        <f t="shared" si="415"/>
        <v>18.25</v>
      </c>
      <c r="S2656" s="9">
        <f t="shared" si="416"/>
        <v>22.35</v>
      </c>
      <c r="T2656" s="9">
        <f t="shared" si="417"/>
        <v>20.75</v>
      </c>
      <c r="U2656" s="8">
        <f t="shared" si="418"/>
        <v>21.016666666666669</v>
      </c>
      <c r="V2656" s="8">
        <f t="shared" si="419"/>
        <v>20.950000000000003</v>
      </c>
    </row>
    <row r="2657" spans="1:22" ht="13.5" x14ac:dyDescent="0.25">
      <c r="A2657" s="3">
        <f>RSI!A2657</f>
        <v>0</v>
      </c>
      <c r="B2657" s="2">
        <f>RSI!B2657</f>
        <v>0</v>
      </c>
      <c r="C2657" s="2">
        <f>RSI!I2657</f>
        <v>6.11982603408876</v>
      </c>
      <c r="D2657" s="2">
        <f>MACD!E2657</f>
        <v>-1.72329409061249E-55</v>
      </c>
      <c r="E2657" s="2">
        <f>MACD!F2657</f>
        <v>-2.5342560156066048E-55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50</v>
      </c>
      <c r="N2657" s="8">
        <f t="shared" si="411"/>
        <v>0</v>
      </c>
      <c r="O2657" s="8">
        <f t="shared" si="412"/>
        <v>0</v>
      </c>
      <c r="P2657" s="8">
        <f t="shared" si="413"/>
        <v>33</v>
      </c>
      <c r="Q2657" s="9">
        <f t="shared" si="414"/>
        <v>22.45</v>
      </c>
      <c r="R2657" s="9">
        <f t="shared" si="415"/>
        <v>18.25</v>
      </c>
      <c r="S2657" s="9">
        <f t="shared" si="416"/>
        <v>22.35</v>
      </c>
      <c r="T2657" s="9">
        <f t="shared" si="417"/>
        <v>20.75</v>
      </c>
      <c r="U2657" s="8">
        <f t="shared" si="418"/>
        <v>21.016666666666669</v>
      </c>
      <c r="V2657" s="8">
        <f t="shared" si="419"/>
        <v>20.950000000000003</v>
      </c>
    </row>
    <row r="2658" spans="1:22" ht="13.5" x14ac:dyDescent="0.25">
      <c r="A2658" s="3">
        <f>RSI!A2658</f>
        <v>0</v>
      </c>
      <c r="B2658" s="2">
        <f>RSI!B2658</f>
        <v>0</v>
      </c>
      <c r="C2658" s="2">
        <f>RSI!I2658</f>
        <v>6.11982603408876</v>
      </c>
      <c r="D2658" s="2">
        <f>MACD!E2658</f>
        <v>-1.5956426764930463E-55</v>
      </c>
      <c r="E2658" s="2">
        <f>MACD!F2658</f>
        <v>-2.3465333477838934E-55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50</v>
      </c>
      <c r="N2658" s="8">
        <f t="shared" si="411"/>
        <v>0</v>
      </c>
      <c r="O2658" s="8">
        <f t="shared" si="412"/>
        <v>0</v>
      </c>
      <c r="P2658" s="8">
        <f t="shared" si="413"/>
        <v>33</v>
      </c>
      <c r="Q2658" s="9">
        <f t="shared" si="414"/>
        <v>22.45</v>
      </c>
      <c r="R2658" s="9">
        <f t="shared" si="415"/>
        <v>18.25</v>
      </c>
      <c r="S2658" s="9">
        <f t="shared" si="416"/>
        <v>22.35</v>
      </c>
      <c r="T2658" s="9">
        <f t="shared" si="417"/>
        <v>20.75</v>
      </c>
      <c r="U2658" s="8">
        <f t="shared" si="418"/>
        <v>21.016666666666669</v>
      </c>
      <c r="V2658" s="8">
        <f t="shared" si="419"/>
        <v>20.950000000000003</v>
      </c>
    </row>
    <row r="2659" spans="1:22" ht="13.5" x14ac:dyDescent="0.25">
      <c r="A2659" s="3">
        <f>RSI!A2659</f>
        <v>0</v>
      </c>
      <c r="B2659" s="2">
        <f>RSI!B2659</f>
        <v>0</v>
      </c>
      <c r="C2659" s="2">
        <f>RSI!I2659</f>
        <v>6.11982603408876</v>
      </c>
      <c r="D2659" s="2">
        <f>MACD!E2659</f>
        <v>-1.4774469226787466E-55</v>
      </c>
      <c r="E2659" s="2">
        <f>MACD!F2659</f>
        <v>-2.1727160627628642E-55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50</v>
      </c>
      <c r="N2659" s="8">
        <f t="shared" si="411"/>
        <v>0</v>
      </c>
      <c r="O2659" s="8">
        <f t="shared" si="412"/>
        <v>0</v>
      </c>
      <c r="P2659" s="8">
        <f t="shared" si="413"/>
        <v>33</v>
      </c>
      <c r="Q2659" s="9">
        <f t="shared" si="414"/>
        <v>22.45</v>
      </c>
      <c r="R2659" s="9">
        <f t="shared" si="415"/>
        <v>18.25</v>
      </c>
      <c r="S2659" s="9">
        <f t="shared" si="416"/>
        <v>22.35</v>
      </c>
      <c r="T2659" s="9">
        <f t="shared" si="417"/>
        <v>20.75</v>
      </c>
      <c r="U2659" s="8">
        <f t="shared" si="418"/>
        <v>21.016666666666669</v>
      </c>
      <c r="V2659" s="8">
        <f t="shared" si="419"/>
        <v>20.950000000000003</v>
      </c>
    </row>
    <row r="2660" spans="1:22" ht="13.5" x14ac:dyDescent="0.25">
      <c r="A2660" s="3">
        <f>RSI!A2660</f>
        <v>0</v>
      </c>
      <c r="B2660" s="2">
        <f>RSI!B2660</f>
        <v>0</v>
      </c>
      <c r="C2660" s="2">
        <f>RSI!I2660</f>
        <v>6.11982603408876</v>
      </c>
      <c r="D2660" s="2">
        <f>MACD!E2660</f>
        <v>-1.3680064098877284E-55</v>
      </c>
      <c r="E2660" s="2">
        <f>MACD!F2660</f>
        <v>-2.0117741321878369E-55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50</v>
      </c>
      <c r="N2660" s="8">
        <f t="shared" si="411"/>
        <v>0</v>
      </c>
      <c r="O2660" s="8">
        <f t="shared" si="412"/>
        <v>0</v>
      </c>
      <c r="P2660" s="8">
        <f t="shared" si="413"/>
        <v>33</v>
      </c>
      <c r="Q2660" s="9">
        <f t="shared" si="414"/>
        <v>22.45</v>
      </c>
      <c r="R2660" s="9">
        <f t="shared" si="415"/>
        <v>18.25</v>
      </c>
      <c r="S2660" s="9">
        <f t="shared" si="416"/>
        <v>22.35</v>
      </c>
      <c r="T2660" s="9">
        <f t="shared" si="417"/>
        <v>20.75</v>
      </c>
      <c r="U2660" s="8">
        <f t="shared" si="418"/>
        <v>21.016666666666669</v>
      </c>
      <c r="V2660" s="8">
        <f t="shared" si="419"/>
        <v>20.950000000000003</v>
      </c>
    </row>
    <row r="2661" spans="1:22" ht="13.5" x14ac:dyDescent="0.25">
      <c r="A2661" s="3">
        <f>RSI!A2661</f>
        <v>0</v>
      </c>
      <c r="B2661" s="2">
        <f>RSI!B2661</f>
        <v>0</v>
      </c>
      <c r="C2661" s="2">
        <f>RSI!I2661</f>
        <v>6.11982603408876</v>
      </c>
      <c r="D2661" s="2">
        <f>MACD!E2661</f>
        <v>-1.2666726017478966E-55</v>
      </c>
      <c r="E2661" s="2">
        <f>MACD!F2661</f>
        <v>-1.8627538260998489E-55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50</v>
      </c>
      <c r="N2661" s="8">
        <f t="shared" si="411"/>
        <v>0</v>
      </c>
      <c r="O2661" s="8">
        <f t="shared" si="412"/>
        <v>0</v>
      </c>
      <c r="P2661" s="8">
        <f t="shared" si="413"/>
        <v>33</v>
      </c>
      <c r="Q2661" s="9">
        <f t="shared" si="414"/>
        <v>22.45</v>
      </c>
      <c r="R2661" s="9">
        <f t="shared" si="415"/>
        <v>18.25</v>
      </c>
      <c r="S2661" s="9">
        <f t="shared" si="416"/>
        <v>22.35</v>
      </c>
      <c r="T2661" s="9">
        <f t="shared" si="417"/>
        <v>20.75</v>
      </c>
      <c r="U2661" s="8">
        <f t="shared" si="418"/>
        <v>21.016666666666669</v>
      </c>
      <c r="V2661" s="8">
        <f t="shared" si="419"/>
        <v>20.950000000000003</v>
      </c>
    </row>
    <row r="2662" spans="1:22" ht="13.5" x14ac:dyDescent="0.25">
      <c r="A2662" s="3">
        <f>RSI!A2662</f>
        <v>0</v>
      </c>
      <c r="B2662" s="2">
        <f>RSI!B2662</f>
        <v>0</v>
      </c>
      <c r="C2662" s="2">
        <f>RSI!I2662</f>
        <v>6.11982603408876</v>
      </c>
      <c r="D2662" s="2">
        <f>MACD!E2662</f>
        <v>-1.1728450016184228E-55</v>
      </c>
      <c r="E2662" s="2">
        <f>MACD!F2662</f>
        <v>-1.7247720612035639E-55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50</v>
      </c>
      <c r="N2662" s="8">
        <f t="shared" si="411"/>
        <v>0</v>
      </c>
      <c r="O2662" s="8">
        <f t="shared" si="412"/>
        <v>0</v>
      </c>
      <c r="P2662" s="8">
        <f t="shared" si="413"/>
        <v>33</v>
      </c>
      <c r="Q2662" s="9">
        <f t="shared" si="414"/>
        <v>22.45</v>
      </c>
      <c r="R2662" s="9">
        <f t="shared" si="415"/>
        <v>18.25</v>
      </c>
      <c r="S2662" s="9">
        <f t="shared" si="416"/>
        <v>22.35</v>
      </c>
      <c r="T2662" s="9">
        <f t="shared" si="417"/>
        <v>20.75</v>
      </c>
      <c r="U2662" s="8">
        <f t="shared" si="418"/>
        <v>21.016666666666669</v>
      </c>
      <c r="V2662" s="8">
        <f t="shared" si="419"/>
        <v>20.950000000000003</v>
      </c>
    </row>
    <row r="2663" spans="1:22" ht="13.5" x14ac:dyDescent="0.25">
      <c r="A2663" s="3">
        <f>RSI!A2663</f>
        <v>0</v>
      </c>
      <c r="B2663" s="2">
        <f>RSI!B2663</f>
        <v>0</v>
      </c>
      <c r="C2663" s="2">
        <f>RSI!I2663</f>
        <v>6.11982603408876</v>
      </c>
      <c r="D2663" s="2">
        <f>MACD!E2663</f>
        <v>-1.0859675940911323E-55</v>
      </c>
      <c r="E2663" s="2">
        <f>MACD!F2663</f>
        <v>-1.5970111677810777E-55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50</v>
      </c>
      <c r="N2663" s="8">
        <f t="shared" si="411"/>
        <v>0</v>
      </c>
      <c r="O2663" s="8">
        <f t="shared" si="412"/>
        <v>0</v>
      </c>
      <c r="P2663" s="8">
        <f t="shared" si="413"/>
        <v>33</v>
      </c>
      <c r="Q2663" s="9">
        <f t="shared" si="414"/>
        <v>22.45</v>
      </c>
      <c r="R2663" s="9">
        <f t="shared" si="415"/>
        <v>18.25</v>
      </c>
      <c r="S2663" s="9">
        <f t="shared" si="416"/>
        <v>22.35</v>
      </c>
      <c r="T2663" s="9">
        <f t="shared" si="417"/>
        <v>20.75</v>
      </c>
      <c r="U2663" s="8">
        <f t="shared" si="418"/>
        <v>21.016666666666669</v>
      </c>
      <c r="V2663" s="8">
        <f t="shared" si="419"/>
        <v>20.950000000000003</v>
      </c>
    </row>
    <row r="2664" spans="1:22" ht="13.5" x14ac:dyDescent="0.25">
      <c r="A2664" s="3">
        <f>RSI!A2664</f>
        <v>0</v>
      </c>
      <c r="B2664" s="2">
        <f>RSI!B2664</f>
        <v>0</v>
      </c>
      <c r="C2664" s="2">
        <f>RSI!I2664</f>
        <v>6.11982603408876</v>
      </c>
      <c r="D2664" s="2">
        <f>MACD!E2664</f>
        <v>-1.0055255500843817E-55</v>
      </c>
      <c r="E2664" s="2">
        <f>MACD!F2664</f>
        <v>-1.4787140442417387E-55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50</v>
      </c>
      <c r="N2664" s="8">
        <f t="shared" si="411"/>
        <v>0</v>
      </c>
      <c r="O2664" s="8">
        <f t="shared" si="412"/>
        <v>0</v>
      </c>
      <c r="P2664" s="8">
        <f t="shared" si="413"/>
        <v>33</v>
      </c>
      <c r="Q2664" s="9">
        <f t="shared" si="414"/>
        <v>22.45</v>
      </c>
      <c r="R2664" s="9">
        <f t="shared" si="415"/>
        <v>18.25</v>
      </c>
      <c r="S2664" s="9">
        <f t="shared" si="416"/>
        <v>22.35</v>
      </c>
      <c r="T2664" s="9">
        <f t="shared" si="417"/>
        <v>20.75</v>
      </c>
      <c r="U2664" s="8">
        <f t="shared" si="418"/>
        <v>21.016666666666669</v>
      </c>
      <c r="V2664" s="8">
        <f t="shared" si="419"/>
        <v>20.950000000000003</v>
      </c>
    </row>
    <row r="2665" spans="1:22" ht="13.5" x14ac:dyDescent="0.25">
      <c r="A2665" s="3">
        <f>RSI!A2665</f>
        <v>0</v>
      </c>
      <c r="B2665" s="2">
        <f>RSI!B2665</f>
        <v>0</v>
      </c>
      <c r="C2665" s="2">
        <f>RSI!I2665</f>
        <v>6.11982603408876</v>
      </c>
      <c r="D2665" s="2">
        <f>MACD!E2665</f>
        <v>-9.3104217600405718E-56</v>
      </c>
      <c r="E2665" s="2">
        <f>MACD!F2665</f>
        <v>-1.3691796705942024E-55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50</v>
      </c>
      <c r="N2665" s="8">
        <f t="shared" si="411"/>
        <v>0</v>
      </c>
      <c r="O2665" s="8">
        <f t="shared" si="412"/>
        <v>0</v>
      </c>
      <c r="P2665" s="8">
        <f t="shared" si="413"/>
        <v>33</v>
      </c>
      <c r="Q2665" s="9">
        <f t="shared" si="414"/>
        <v>22.45</v>
      </c>
      <c r="R2665" s="9">
        <f t="shared" si="415"/>
        <v>18.25</v>
      </c>
      <c r="S2665" s="9">
        <f t="shared" si="416"/>
        <v>22.35</v>
      </c>
      <c r="T2665" s="9">
        <f t="shared" si="417"/>
        <v>20.75</v>
      </c>
      <c r="U2665" s="8">
        <f t="shared" si="418"/>
        <v>21.016666666666669</v>
      </c>
      <c r="V2665" s="8">
        <f t="shared" si="419"/>
        <v>20.950000000000003</v>
      </c>
    </row>
    <row r="2666" spans="1:22" ht="13.5" x14ac:dyDescent="0.25">
      <c r="A2666" s="3">
        <f>RSI!A2666</f>
        <v>0</v>
      </c>
      <c r="B2666" s="2">
        <f>RSI!B2666</f>
        <v>0</v>
      </c>
      <c r="C2666" s="2">
        <f>RSI!I2666</f>
        <v>6.11982603408876</v>
      </c>
      <c r="D2666" s="2">
        <f>MACD!E2666</f>
        <v>-8.6207608889264555E-56</v>
      </c>
      <c r="E2666" s="2">
        <f>MACD!F2666</f>
        <v>-1.267758954253891E-55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50</v>
      </c>
      <c r="N2666" s="8">
        <f t="shared" si="411"/>
        <v>0</v>
      </c>
      <c r="O2666" s="8">
        <f t="shared" si="412"/>
        <v>0</v>
      </c>
      <c r="P2666" s="8">
        <f t="shared" si="413"/>
        <v>33</v>
      </c>
      <c r="Q2666" s="9">
        <f t="shared" si="414"/>
        <v>22.45</v>
      </c>
      <c r="R2666" s="9">
        <f t="shared" si="415"/>
        <v>18.25</v>
      </c>
      <c r="S2666" s="9">
        <f t="shared" si="416"/>
        <v>22.35</v>
      </c>
      <c r="T2666" s="9">
        <f t="shared" si="417"/>
        <v>20.75</v>
      </c>
      <c r="U2666" s="8">
        <f t="shared" si="418"/>
        <v>21.016666666666669</v>
      </c>
      <c r="V2666" s="8">
        <f t="shared" si="419"/>
        <v>20.950000000000003</v>
      </c>
    </row>
    <row r="2667" spans="1:22" ht="13.5" x14ac:dyDescent="0.25">
      <c r="A2667" s="3">
        <f>RSI!A2667</f>
        <v>0</v>
      </c>
      <c r="B2667" s="2">
        <f>RSI!B2667</f>
        <v>0</v>
      </c>
      <c r="C2667" s="2">
        <f>RSI!I2667</f>
        <v>6.11982603408876</v>
      </c>
      <c r="D2667" s="2">
        <f>MACD!E2667</f>
        <v>-7.9821860082652366E-56</v>
      </c>
      <c r="E2667" s="2">
        <f>MACD!F2667</f>
        <v>-1.1738508835684177E-55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50</v>
      </c>
      <c r="N2667" s="8">
        <f t="shared" si="411"/>
        <v>0</v>
      </c>
      <c r="O2667" s="8">
        <f t="shared" si="412"/>
        <v>0</v>
      </c>
      <c r="P2667" s="8">
        <f t="shared" si="413"/>
        <v>33</v>
      </c>
      <c r="Q2667" s="9">
        <f t="shared" si="414"/>
        <v>22.45</v>
      </c>
      <c r="R2667" s="9">
        <f t="shared" si="415"/>
        <v>18.25</v>
      </c>
      <c r="S2667" s="9">
        <f t="shared" si="416"/>
        <v>22.35</v>
      </c>
      <c r="T2667" s="9">
        <f t="shared" si="417"/>
        <v>20.75</v>
      </c>
      <c r="U2667" s="8">
        <f t="shared" si="418"/>
        <v>21.016666666666669</v>
      </c>
      <c r="V2667" s="8">
        <f t="shared" si="419"/>
        <v>20.950000000000003</v>
      </c>
    </row>
    <row r="2668" spans="1:22" ht="13.5" x14ac:dyDescent="0.25">
      <c r="A2668" s="3">
        <f>RSI!A2668</f>
        <v>0</v>
      </c>
      <c r="B2668" s="2">
        <f>RSI!B2668</f>
        <v>0</v>
      </c>
      <c r="C2668" s="2">
        <f>RSI!I2668</f>
        <v>6.11982603408876</v>
      </c>
      <c r="D2668" s="2">
        <f>MACD!E2668</f>
        <v>-7.3909129706159598E-56</v>
      </c>
      <c r="E2668" s="2">
        <f>MACD!F2668</f>
        <v>-1.0868989662670534E-55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50</v>
      </c>
      <c r="N2668" s="8">
        <f t="shared" si="411"/>
        <v>0</v>
      </c>
      <c r="O2668" s="8">
        <f t="shared" si="412"/>
        <v>0</v>
      </c>
      <c r="P2668" s="8">
        <f t="shared" si="413"/>
        <v>33</v>
      </c>
      <c r="Q2668" s="9">
        <f t="shared" si="414"/>
        <v>22.45</v>
      </c>
      <c r="R2668" s="9">
        <f t="shared" si="415"/>
        <v>18.25</v>
      </c>
      <c r="S2668" s="9">
        <f t="shared" si="416"/>
        <v>22.35</v>
      </c>
      <c r="T2668" s="9">
        <f t="shared" si="417"/>
        <v>20.75</v>
      </c>
      <c r="U2668" s="8">
        <f t="shared" si="418"/>
        <v>21.016666666666669</v>
      </c>
      <c r="V2668" s="8">
        <f t="shared" si="419"/>
        <v>20.950000000000003</v>
      </c>
    </row>
    <row r="2669" spans="1:22" ht="13.5" x14ac:dyDescent="0.25">
      <c r="A2669" s="3">
        <f>RSI!A2669</f>
        <v>0</v>
      </c>
      <c r="B2669" s="2">
        <f>RSI!B2669</f>
        <v>0</v>
      </c>
      <c r="C2669" s="2">
        <f>RSI!I2669</f>
        <v>6.11982603408876</v>
      </c>
      <c r="D2669" s="2">
        <f>MACD!E2669</f>
        <v>-6.8434379357555184E-56</v>
      </c>
      <c r="E2669" s="2">
        <f>MACD!F2669</f>
        <v>-1.0063879317287532E-55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50</v>
      </c>
      <c r="N2669" s="8">
        <f t="shared" si="411"/>
        <v>0</v>
      </c>
      <c r="O2669" s="8">
        <f t="shared" si="412"/>
        <v>0</v>
      </c>
      <c r="P2669" s="8">
        <f t="shared" si="413"/>
        <v>33</v>
      </c>
      <c r="Q2669" s="9">
        <f t="shared" si="414"/>
        <v>22.45</v>
      </c>
      <c r="R2669" s="9">
        <f t="shared" si="415"/>
        <v>18.25</v>
      </c>
      <c r="S2669" s="9">
        <f t="shared" si="416"/>
        <v>22.35</v>
      </c>
      <c r="T2669" s="9">
        <f t="shared" si="417"/>
        <v>20.75</v>
      </c>
      <c r="U2669" s="8">
        <f t="shared" si="418"/>
        <v>21.016666666666669</v>
      </c>
      <c r="V2669" s="8">
        <f t="shared" si="419"/>
        <v>20.950000000000003</v>
      </c>
    </row>
    <row r="2670" spans="1:22" ht="13.5" x14ac:dyDescent="0.25">
      <c r="A2670" s="3">
        <f>RSI!A2670</f>
        <v>0</v>
      </c>
      <c r="B2670" s="2">
        <f>RSI!B2670</f>
        <v>0</v>
      </c>
      <c r="C2670" s="2">
        <f>RSI!I2670</f>
        <v>6.11982603408876</v>
      </c>
      <c r="D2670" s="2">
        <f>MACD!E2670</f>
        <v>-6.3365166071810355E-56</v>
      </c>
      <c r="E2670" s="2">
        <f>MACD!F2670</f>
        <v>-9.3184067752662331E-56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50</v>
      </c>
      <c r="N2670" s="8">
        <f t="shared" si="411"/>
        <v>0</v>
      </c>
      <c r="O2670" s="8">
        <f t="shared" si="412"/>
        <v>0</v>
      </c>
      <c r="P2670" s="8">
        <f t="shared" si="413"/>
        <v>33</v>
      </c>
      <c r="Q2670" s="9">
        <f t="shared" si="414"/>
        <v>22.45</v>
      </c>
      <c r="R2670" s="9">
        <f t="shared" si="415"/>
        <v>18.25</v>
      </c>
      <c r="S2670" s="9">
        <f t="shared" si="416"/>
        <v>22.35</v>
      </c>
      <c r="T2670" s="9">
        <f t="shared" si="417"/>
        <v>20.75</v>
      </c>
      <c r="U2670" s="8">
        <f t="shared" si="418"/>
        <v>21.016666666666669</v>
      </c>
      <c r="V2670" s="8">
        <f t="shared" si="419"/>
        <v>20.950000000000003</v>
      </c>
    </row>
    <row r="2671" spans="1:22" ht="13.5" x14ac:dyDescent="0.25">
      <c r="A2671" s="3">
        <f>RSI!A2671</f>
        <v>0</v>
      </c>
      <c r="B2671" s="2">
        <f>RSI!B2671</f>
        <v>0</v>
      </c>
      <c r="C2671" s="2">
        <f>RSI!I2671</f>
        <v>6.11982603408876</v>
      </c>
      <c r="D2671" s="2">
        <f>MACD!E2671</f>
        <v>-5.8671450066491074E-56</v>
      </c>
      <c r="E2671" s="2">
        <f>MACD!F2671</f>
        <v>-8.628154421542808E-56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50</v>
      </c>
      <c r="N2671" s="8">
        <f t="shared" si="411"/>
        <v>0</v>
      </c>
      <c r="O2671" s="8">
        <f t="shared" si="412"/>
        <v>0</v>
      </c>
      <c r="P2671" s="8">
        <f t="shared" si="413"/>
        <v>33</v>
      </c>
      <c r="Q2671" s="9">
        <f t="shared" si="414"/>
        <v>22.45</v>
      </c>
      <c r="R2671" s="9">
        <f t="shared" si="415"/>
        <v>18.25</v>
      </c>
      <c r="S2671" s="9">
        <f t="shared" si="416"/>
        <v>22.35</v>
      </c>
      <c r="T2671" s="9">
        <f t="shared" si="417"/>
        <v>20.75</v>
      </c>
      <c r="U2671" s="8">
        <f t="shared" si="418"/>
        <v>21.016666666666669</v>
      </c>
      <c r="V2671" s="8">
        <f t="shared" si="419"/>
        <v>20.950000000000003</v>
      </c>
    </row>
    <row r="2672" spans="1:22" ht="13.5" x14ac:dyDescent="0.25">
      <c r="A2672" s="3">
        <f>RSI!A2672</f>
        <v>0</v>
      </c>
      <c r="B2672" s="2">
        <f>RSI!B2672</f>
        <v>0</v>
      </c>
      <c r="C2672" s="2">
        <f>RSI!I2672</f>
        <v>6.11982603408876</v>
      </c>
      <c r="D2672" s="2">
        <f>MACD!E2672</f>
        <v>-5.432541672823248E-56</v>
      </c>
      <c r="E2672" s="2">
        <f>MACD!F2672</f>
        <v>-7.9890318717988963E-56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50</v>
      </c>
      <c r="N2672" s="8">
        <f t="shared" si="411"/>
        <v>0</v>
      </c>
      <c r="O2672" s="8">
        <f t="shared" si="412"/>
        <v>0</v>
      </c>
      <c r="P2672" s="8">
        <f t="shared" si="413"/>
        <v>33</v>
      </c>
      <c r="Q2672" s="9">
        <f t="shared" si="414"/>
        <v>22.45</v>
      </c>
      <c r="R2672" s="9">
        <f t="shared" si="415"/>
        <v>18.25</v>
      </c>
      <c r="S2672" s="9">
        <f t="shared" si="416"/>
        <v>22.35</v>
      </c>
      <c r="T2672" s="9">
        <f t="shared" si="417"/>
        <v>20.75</v>
      </c>
      <c r="U2672" s="8">
        <f t="shared" si="418"/>
        <v>21.016666666666669</v>
      </c>
      <c r="V2672" s="8">
        <f t="shared" si="419"/>
        <v>20.950000000000003</v>
      </c>
    </row>
    <row r="2673" spans="1:22" ht="13.5" x14ac:dyDescent="0.25">
      <c r="A2673" s="3">
        <f>RSI!A2673</f>
        <v>0</v>
      </c>
      <c r="B2673" s="2">
        <f>RSI!B2673</f>
        <v>0</v>
      </c>
      <c r="C2673" s="2">
        <f>RSI!I2673</f>
        <v>6.11982603408876</v>
      </c>
      <c r="D2673" s="2">
        <f>MACD!E2673</f>
        <v>-5.0301311785400441E-56</v>
      </c>
      <c r="E2673" s="2">
        <f>MACD!F2673</f>
        <v>-7.3972517331471261E-56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50</v>
      </c>
      <c r="N2673" s="8">
        <f t="shared" si="411"/>
        <v>0</v>
      </c>
      <c r="O2673" s="8">
        <f t="shared" si="412"/>
        <v>0</v>
      </c>
      <c r="P2673" s="8">
        <f t="shared" si="413"/>
        <v>33</v>
      </c>
      <c r="Q2673" s="9">
        <f t="shared" si="414"/>
        <v>22.45</v>
      </c>
      <c r="R2673" s="9">
        <f t="shared" si="415"/>
        <v>18.25</v>
      </c>
      <c r="S2673" s="9">
        <f t="shared" si="416"/>
        <v>22.35</v>
      </c>
      <c r="T2673" s="9">
        <f t="shared" si="417"/>
        <v>20.75</v>
      </c>
      <c r="U2673" s="8">
        <f t="shared" si="418"/>
        <v>21.016666666666669</v>
      </c>
      <c r="V2673" s="8">
        <f t="shared" si="419"/>
        <v>20.950000000000003</v>
      </c>
    </row>
    <row r="2674" spans="1:22" ht="13.5" x14ac:dyDescent="0.25">
      <c r="A2674" s="3">
        <f>RSI!A2674</f>
        <v>0</v>
      </c>
      <c r="B2674" s="2">
        <f>RSI!B2674</f>
        <v>0</v>
      </c>
      <c r="C2674" s="2">
        <f>RSI!I2674</f>
        <v>6.11982603408876</v>
      </c>
      <c r="D2674" s="2">
        <f>MACD!E2674</f>
        <v>-4.6575288690185598E-56</v>
      </c>
      <c r="E2674" s="2">
        <f>MACD!F2674</f>
        <v>-6.849307160321413E-56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33</v>
      </c>
      <c r="Q2674" s="9">
        <f t="shared" si="414"/>
        <v>22.45</v>
      </c>
      <c r="R2674" s="9">
        <f t="shared" si="415"/>
        <v>18.25</v>
      </c>
      <c r="S2674" s="9">
        <f t="shared" si="416"/>
        <v>22.35</v>
      </c>
      <c r="T2674" s="9">
        <f t="shared" si="417"/>
        <v>20.75</v>
      </c>
      <c r="U2674" s="8">
        <f t="shared" si="418"/>
        <v>21.016666666666669</v>
      </c>
      <c r="V2674" s="8">
        <f t="shared" si="419"/>
        <v>20.950000000000003</v>
      </c>
    </row>
    <row r="2675" spans="1:22" ht="13.5" x14ac:dyDescent="0.25">
      <c r="A2675" s="3">
        <f>RSI!A2675</f>
        <v>0</v>
      </c>
      <c r="B2675" s="2">
        <f>RSI!B2675</f>
        <v>0</v>
      </c>
      <c r="C2675" s="2">
        <f>RSI!I2675</f>
        <v>6.11982603408876</v>
      </c>
      <c r="D2675" s="2">
        <f>MACD!E2675</f>
        <v>-4.3125267305727409E-56</v>
      </c>
      <c r="E2675" s="2">
        <f>MACD!F2675</f>
        <v>-6.3419510743716788E-56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50</v>
      </c>
      <c r="N2675" s="8">
        <f t="shared" si="411"/>
        <v>0</v>
      </c>
      <c r="O2675" s="8">
        <f t="shared" si="412"/>
        <v>0</v>
      </c>
      <c r="P2675" s="8">
        <f t="shared" si="413"/>
        <v>33</v>
      </c>
      <c r="Q2675" s="9">
        <f t="shared" si="414"/>
        <v>22.45</v>
      </c>
      <c r="R2675" s="9">
        <f t="shared" si="415"/>
        <v>18.25</v>
      </c>
      <c r="S2675" s="9">
        <f t="shared" si="416"/>
        <v>22.35</v>
      </c>
      <c r="T2675" s="9">
        <f t="shared" si="417"/>
        <v>20.75</v>
      </c>
      <c r="U2675" s="8">
        <f t="shared" si="418"/>
        <v>21.016666666666669</v>
      </c>
      <c r="V2675" s="8">
        <f t="shared" si="419"/>
        <v>20.950000000000003</v>
      </c>
    </row>
    <row r="2676" spans="1:22" ht="13.5" x14ac:dyDescent="0.25">
      <c r="A2676" s="3">
        <f>RSI!A2676</f>
        <v>0</v>
      </c>
      <c r="B2676" s="2">
        <f>RSI!B2676</f>
        <v>0</v>
      </c>
      <c r="C2676" s="2">
        <f>RSI!I2676</f>
        <v>6.11982603408876</v>
      </c>
      <c r="D2676" s="2">
        <f>MACD!E2676</f>
        <v>-3.9930803060858714E-56</v>
      </c>
      <c r="E2676" s="2">
        <f>MACD!F2676</f>
        <v>-5.8721769207145172E-56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50</v>
      </c>
      <c r="N2676" s="8">
        <f t="shared" si="411"/>
        <v>0</v>
      </c>
      <c r="O2676" s="8">
        <f t="shared" si="412"/>
        <v>0</v>
      </c>
      <c r="P2676" s="8">
        <f t="shared" si="413"/>
        <v>33</v>
      </c>
      <c r="Q2676" s="9">
        <f t="shared" si="414"/>
        <v>22.45</v>
      </c>
      <c r="R2676" s="9">
        <f t="shared" si="415"/>
        <v>18.25</v>
      </c>
      <c r="S2676" s="9">
        <f t="shared" si="416"/>
        <v>22.35</v>
      </c>
      <c r="T2676" s="9">
        <f t="shared" si="417"/>
        <v>20.75</v>
      </c>
      <c r="U2676" s="8">
        <f t="shared" si="418"/>
        <v>21.016666666666669</v>
      </c>
      <c r="V2676" s="8">
        <f t="shared" si="419"/>
        <v>20.950000000000003</v>
      </c>
    </row>
    <row r="2677" spans="1:22" ht="13.5" x14ac:dyDescent="0.25">
      <c r="A2677" s="3">
        <f>RSI!A2677</f>
        <v>0</v>
      </c>
      <c r="B2677" s="2">
        <f>RSI!B2677</f>
        <v>0</v>
      </c>
      <c r="C2677" s="2">
        <f>RSI!I2677</f>
        <v>6.11982603408876</v>
      </c>
      <c r="D2677" s="2">
        <f>MACD!E2677</f>
        <v>-3.6972965797091404E-56</v>
      </c>
      <c r="E2677" s="2">
        <f>MACD!F2677</f>
        <v>-5.437200852513442E-56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50</v>
      </c>
      <c r="N2677" s="8">
        <f t="shared" si="411"/>
        <v>0</v>
      </c>
      <c r="O2677" s="8">
        <f t="shared" si="412"/>
        <v>0</v>
      </c>
      <c r="P2677" s="8">
        <f t="shared" si="413"/>
        <v>33</v>
      </c>
      <c r="Q2677" s="9">
        <f t="shared" si="414"/>
        <v>22.45</v>
      </c>
      <c r="R2677" s="9">
        <f t="shared" si="415"/>
        <v>18.25</v>
      </c>
      <c r="S2677" s="9">
        <f t="shared" si="416"/>
        <v>22.35</v>
      </c>
      <c r="T2677" s="9">
        <f t="shared" si="417"/>
        <v>20.75</v>
      </c>
      <c r="U2677" s="8">
        <f t="shared" si="418"/>
        <v>21.016666666666669</v>
      </c>
      <c r="V2677" s="8">
        <f t="shared" si="419"/>
        <v>20.950000000000003</v>
      </c>
    </row>
    <row r="2678" spans="1:22" ht="13.5" x14ac:dyDescent="0.25">
      <c r="A2678" s="3">
        <f>RSI!A2678</f>
        <v>0</v>
      </c>
      <c r="B2678" s="2">
        <f>RSI!B2678</f>
        <v>0</v>
      </c>
      <c r="C2678" s="2">
        <f>RSI!I2678</f>
        <v>6.11982603408876</v>
      </c>
      <c r="D2678" s="2">
        <f>MACD!E2678</f>
        <v>-3.4234227589899449E-56</v>
      </c>
      <c r="E2678" s="2">
        <f>MACD!F2678</f>
        <v>-5.0344452338087428E-56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50</v>
      </c>
      <c r="N2678" s="8">
        <f t="shared" si="411"/>
        <v>0</v>
      </c>
      <c r="O2678" s="8">
        <f t="shared" si="412"/>
        <v>0</v>
      </c>
      <c r="P2678" s="8">
        <f t="shared" si="413"/>
        <v>33</v>
      </c>
      <c r="Q2678" s="9">
        <f t="shared" si="414"/>
        <v>22.45</v>
      </c>
      <c r="R2678" s="9">
        <f t="shared" si="415"/>
        <v>18.25</v>
      </c>
      <c r="S2678" s="9">
        <f t="shared" si="416"/>
        <v>22.35</v>
      </c>
      <c r="T2678" s="9">
        <f t="shared" si="417"/>
        <v>20.75</v>
      </c>
      <c r="U2678" s="8">
        <f t="shared" si="418"/>
        <v>21.016666666666669</v>
      </c>
      <c r="V2678" s="8">
        <f t="shared" si="419"/>
        <v>20.950000000000003</v>
      </c>
    </row>
    <row r="2679" spans="1:22" ht="13.5" x14ac:dyDescent="0.25">
      <c r="A2679" s="3">
        <f>RSI!A2679</f>
        <v>0</v>
      </c>
      <c r="B2679" s="2">
        <f>RSI!B2679</f>
        <v>0</v>
      </c>
      <c r="C2679" s="2">
        <f>RSI!I2679</f>
        <v>6.11982603408876</v>
      </c>
      <c r="D2679" s="2">
        <f>MACD!E2679</f>
        <v>-3.1698358879536529E-56</v>
      </c>
      <c r="E2679" s="2">
        <f>MACD!F2679</f>
        <v>-4.6615233646377249E-56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50</v>
      </c>
      <c r="N2679" s="8">
        <f t="shared" si="411"/>
        <v>0</v>
      </c>
      <c r="O2679" s="8">
        <f t="shared" si="412"/>
        <v>0</v>
      </c>
      <c r="P2679" s="8">
        <f t="shared" si="413"/>
        <v>33</v>
      </c>
      <c r="Q2679" s="9">
        <f t="shared" si="414"/>
        <v>22.45</v>
      </c>
      <c r="R2679" s="9">
        <f t="shared" si="415"/>
        <v>18.25</v>
      </c>
      <c r="S2679" s="9">
        <f t="shared" si="416"/>
        <v>22.35</v>
      </c>
      <c r="T2679" s="9">
        <f t="shared" si="417"/>
        <v>20.75</v>
      </c>
      <c r="U2679" s="8">
        <f t="shared" si="418"/>
        <v>21.016666666666669</v>
      </c>
      <c r="V2679" s="8">
        <f t="shared" si="419"/>
        <v>20.950000000000003</v>
      </c>
    </row>
    <row r="2680" spans="1:22" ht="13.5" x14ac:dyDescent="0.25">
      <c r="A2680" s="3">
        <f>RSI!A2680</f>
        <v>0</v>
      </c>
      <c r="B2680" s="2">
        <f>RSI!B2680</f>
        <v>0</v>
      </c>
      <c r="C2680" s="2">
        <f>RSI!I2680</f>
        <v>6.11982603408876</v>
      </c>
      <c r="D2680" s="2">
        <f>MACD!E2680</f>
        <v>-2.9350332295867157E-56</v>
      </c>
      <c r="E2680" s="2">
        <f>MACD!F2680</f>
        <v>-4.3162253376275231E-56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50</v>
      </c>
      <c r="N2680" s="8">
        <f t="shared" si="411"/>
        <v>0</v>
      </c>
      <c r="O2680" s="8">
        <f t="shared" si="412"/>
        <v>0</v>
      </c>
      <c r="P2680" s="8">
        <f t="shared" si="413"/>
        <v>33</v>
      </c>
      <c r="Q2680" s="9">
        <f t="shared" si="414"/>
        <v>22.45</v>
      </c>
      <c r="R2680" s="9">
        <f t="shared" si="415"/>
        <v>18.25</v>
      </c>
      <c r="S2680" s="9">
        <f t="shared" si="416"/>
        <v>22.35</v>
      </c>
      <c r="T2680" s="9">
        <f t="shared" si="417"/>
        <v>20.75</v>
      </c>
      <c r="U2680" s="8">
        <f t="shared" si="418"/>
        <v>21.016666666666669</v>
      </c>
      <c r="V2680" s="8">
        <f t="shared" si="419"/>
        <v>20.950000000000003</v>
      </c>
    </row>
    <row r="2681" spans="1:22" ht="13.5" x14ac:dyDescent="0.25">
      <c r="A2681" s="3">
        <f>RSI!A2681</f>
        <v>0</v>
      </c>
      <c r="B2681" s="2">
        <f>RSI!B2681</f>
        <v>0</v>
      </c>
      <c r="C2681" s="2">
        <f>RSI!I2681</f>
        <v>6.11982603408876</v>
      </c>
      <c r="D2681" s="2">
        <f>MACD!E2681</f>
        <v>-2.7176233607284406E-56</v>
      </c>
      <c r="E2681" s="2">
        <f>MACD!F2681</f>
        <v>-3.9965049422477068E-56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33</v>
      </c>
      <c r="Q2681" s="9">
        <f t="shared" si="414"/>
        <v>22.45</v>
      </c>
      <c r="R2681" s="9">
        <f t="shared" si="415"/>
        <v>18.25</v>
      </c>
      <c r="S2681" s="9">
        <f t="shared" si="416"/>
        <v>22.35</v>
      </c>
      <c r="T2681" s="9">
        <f t="shared" si="417"/>
        <v>20.75</v>
      </c>
      <c r="U2681" s="8">
        <f t="shared" si="418"/>
        <v>21.016666666666669</v>
      </c>
      <c r="V2681" s="8">
        <f t="shared" si="419"/>
        <v>20.950000000000003</v>
      </c>
    </row>
    <row r="2682" spans="1:22" ht="13.5" x14ac:dyDescent="0.25">
      <c r="A2682" s="3">
        <f>RSI!A2682</f>
        <v>0</v>
      </c>
      <c r="B2682" s="2">
        <f>RSI!B2682</f>
        <v>0</v>
      </c>
      <c r="C2682" s="2">
        <f>RSI!I2682</f>
        <v>6.11982603408876</v>
      </c>
      <c r="D2682" s="2">
        <f>MACD!E2682</f>
        <v>-2.516317926600408E-56</v>
      </c>
      <c r="E2682" s="2">
        <f>MACD!F2682</f>
        <v>-3.7004675391182473E-56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33</v>
      </c>
      <c r="Q2682" s="9">
        <f t="shared" si="414"/>
        <v>22.45</v>
      </c>
      <c r="R2682" s="9">
        <f t="shared" si="415"/>
        <v>18.25</v>
      </c>
      <c r="S2682" s="9">
        <f t="shared" si="416"/>
        <v>22.35</v>
      </c>
      <c r="T2682" s="9">
        <f t="shared" si="417"/>
        <v>20.75</v>
      </c>
      <c r="U2682" s="8">
        <f t="shared" si="418"/>
        <v>21.016666666666669</v>
      </c>
      <c r="V2682" s="8">
        <f t="shared" si="419"/>
        <v>20.950000000000003</v>
      </c>
    </row>
    <row r="2683" spans="1:22" ht="13.5" x14ac:dyDescent="0.25">
      <c r="A2683" s="3">
        <f>RSI!A2683</f>
        <v>0</v>
      </c>
      <c r="B2683" s="2">
        <f>RSI!B2683</f>
        <v>0</v>
      </c>
      <c r="C2683" s="2">
        <f>RSI!I2683</f>
        <v>6.11982603408876</v>
      </c>
      <c r="D2683" s="2">
        <f>MACD!E2683</f>
        <v>-2.3299240061114888E-56</v>
      </c>
      <c r="E2683" s="2">
        <f>MACD!F2683</f>
        <v>-3.4263588325168961E-56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33</v>
      </c>
      <c r="Q2683" s="9">
        <f t="shared" si="414"/>
        <v>22.45</v>
      </c>
      <c r="R2683" s="9">
        <f t="shared" si="415"/>
        <v>18.25</v>
      </c>
      <c r="S2683" s="9">
        <f t="shared" si="416"/>
        <v>22.35</v>
      </c>
      <c r="T2683" s="9">
        <f t="shared" si="417"/>
        <v>20.75</v>
      </c>
      <c r="U2683" s="8">
        <f t="shared" si="418"/>
        <v>21.016666666666669</v>
      </c>
      <c r="V2683" s="8">
        <f t="shared" si="419"/>
        <v>20.950000000000003</v>
      </c>
    </row>
    <row r="2684" spans="1:22" ht="13.5" x14ac:dyDescent="0.25">
      <c r="A2684" s="3">
        <f>RSI!A2684</f>
        <v>0</v>
      </c>
      <c r="B2684" s="2">
        <f>RSI!B2684</f>
        <v>0</v>
      </c>
      <c r="C2684" s="2">
        <f>RSI!I2684</f>
        <v>6.11982603408876</v>
      </c>
      <c r="D2684" s="2">
        <f>MACD!E2684</f>
        <v>-2.1573370426958232E-56</v>
      </c>
      <c r="E2684" s="2">
        <f>MACD!F2684</f>
        <v>-3.1725544745526818E-56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33</v>
      </c>
      <c r="Q2684" s="9">
        <f t="shared" si="414"/>
        <v>22.45</v>
      </c>
      <c r="R2684" s="9">
        <f t="shared" si="415"/>
        <v>18.25</v>
      </c>
      <c r="S2684" s="9">
        <f t="shared" si="416"/>
        <v>22.35</v>
      </c>
      <c r="T2684" s="9">
        <f t="shared" si="417"/>
        <v>20.75</v>
      </c>
      <c r="U2684" s="8">
        <f t="shared" si="418"/>
        <v>21.016666666666669</v>
      </c>
      <c r="V2684" s="8">
        <f t="shared" si="419"/>
        <v>20.950000000000003</v>
      </c>
    </row>
    <row r="2685" spans="1:22" ht="13.5" x14ac:dyDescent="0.25">
      <c r="A2685" s="3">
        <f>RSI!A2685</f>
        <v>0</v>
      </c>
      <c r="B2685" s="2">
        <f>RSI!B2685</f>
        <v>0</v>
      </c>
      <c r="C2685" s="2">
        <f>RSI!I2685</f>
        <v>6.11982603408876</v>
      </c>
      <c r="D2685" s="2">
        <f>MACD!E2685</f>
        <v>-1.9975342987924289E-56</v>
      </c>
      <c r="E2685" s="2">
        <f>MACD!F2685</f>
        <v>-2.9375504394006317E-56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  <c r="M2685" s="8">
        <f t="shared" si="410"/>
        <v>50</v>
      </c>
      <c r="N2685" s="8">
        <f t="shared" si="411"/>
        <v>0</v>
      </c>
      <c r="O2685" s="8">
        <f t="shared" si="412"/>
        <v>0</v>
      </c>
      <c r="P2685" s="8">
        <f t="shared" si="413"/>
        <v>33</v>
      </c>
      <c r="Q2685" s="9">
        <f t="shared" si="414"/>
        <v>22.45</v>
      </c>
      <c r="R2685" s="9">
        <f t="shared" si="415"/>
        <v>18.25</v>
      </c>
      <c r="S2685" s="9">
        <f t="shared" si="416"/>
        <v>22.35</v>
      </c>
      <c r="T2685" s="9">
        <f t="shared" si="417"/>
        <v>20.75</v>
      </c>
      <c r="U2685" s="8">
        <f t="shared" si="418"/>
        <v>21.016666666666669</v>
      </c>
      <c r="V2685" s="8">
        <f t="shared" si="419"/>
        <v>20.950000000000003</v>
      </c>
    </row>
    <row r="2686" spans="1:22" ht="13.5" x14ac:dyDescent="0.35">
      <c r="A2686" s="3">
        <f>RSI!A2686</f>
        <v>0</v>
      </c>
      <c r="B2686" s="4">
        <f>RSI!B2686</f>
        <v>0</v>
      </c>
      <c r="C2686" s="2">
        <f>RSI!I2686</f>
        <v>6.11982603408876</v>
      </c>
      <c r="D2686" s="2">
        <f>MACD!E2686</f>
        <v>-1.849568795178175E-56</v>
      </c>
      <c r="E2686" s="2">
        <f>MACD!F2686</f>
        <v>-2.7199541105561403E-56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  <c r="M2686" s="8">
        <f t="shared" si="410"/>
        <v>50</v>
      </c>
      <c r="N2686" s="8">
        <f t="shared" si="411"/>
        <v>0</v>
      </c>
      <c r="O2686" s="8">
        <f t="shared" si="412"/>
        <v>0</v>
      </c>
      <c r="P2686" s="8">
        <f t="shared" si="413"/>
        <v>33</v>
      </c>
      <c r="Q2686" s="9">
        <f t="shared" si="414"/>
        <v>22.45</v>
      </c>
      <c r="R2686" s="9">
        <f t="shared" si="415"/>
        <v>18.25</v>
      </c>
      <c r="S2686" s="9">
        <f t="shared" si="416"/>
        <v>22.35</v>
      </c>
      <c r="T2686" s="9">
        <f t="shared" si="417"/>
        <v>20.75</v>
      </c>
      <c r="U2686" s="8">
        <f t="shared" si="418"/>
        <v>21.016666666666669</v>
      </c>
      <c r="V2686" s="8">
        <f t="shared" si="419"/>
        <v>20.950000000000003</v>
      </c>
    </row>
    <row r="2687" spans="1:22" ht="13.5" x14ac:dyDescent="0.35">
      <c r="A2687" s="3">
        <f>RSI!A2687</f>
        <v>0</v>
      </c>
      <c r="B2687" s="4">
        <f>RSI!B2687</f>
        <v>0</v>
      </c>
      <c r="C2687" s="2">
        <f>RSI!I2687</f>
        <v>6.11982603408876</v>
      </c>
      <c r="D2687" s="2">
        <f>MACD!E2687</f>
        <v>-1.7125636992390509E-56</v>
      </c>
      <c r="E2687" s="2">
        <f>MACD!F2687</f>
        <v>-2.5184760282927225E-56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  <c r="M2687" s="8">
        <f t="shared" si="410"/>
        <v>50</v>
      </c>
      <c r="N2687" s="8">
        <f t="shared" si="411"/>
        <v>0</v>
      </c>
      <c r="O2687" s="8">
        <f t="shared" si="412"/>
        <v>0</v>
      </c>
      <c r="P2687" s="8">
        <f t="shared" si="413"/>
        <v>33</v>
      </c>
      <c r="Q2687" s="9">
        <f t="shared" si="414"/>
        <v>22.45</v>
      </c>
      <c r="R2687" s="9">
        <f t="shared" si="415"/>
        <v>18.25</v>
      </c>
      <c r="S2687" s="9">
        <f t="shared" si="416"/>
        <v>22.35</v>
      </c>
      <c r="T2687" s="9">
        <f t="shared" si="417"/>
        <v>20.75</v>
      </c>
      <c r="U2687" s="8">
        <f t="shared" si="418"/>
        <v>21.016666666666669</v>
      </c>
      <c r="V2687" s="8">
        <f t="shared" si="419"/>
        <v>20.950000000000003</v>
      </c>
    </row>
    <row r="2688" spans="1:22" ht="13.5" x14ac:dyDescent="0.35">
      <c r="A2688" s="3">
        <f>RSI!A2688</f>
        <v>0</v>
      </c>
      <c r="B2688" s="4">
        <f>RSI!B2688</f>
        <v>0</v>
      </c>
      <c r="C2688" s="2">
        <f>RSI!I2688</f>
        <v>6.11982603408876</v>
      </c>
      <c r="D2688" s="2">
        <f>MACD!E2688</f>
        <v>-1.585707128925047E-56</v>
      </c>
      <c r="E2688" s="2">
        <f>MACD!F2688</f>
        <v>-2.3319222484191876E-56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50</v>
      </c>
      <c r="N2688" s="8">
        <f t="shared" si="411"/>
        <v>0</v>
      </c>
      <c r="O2688" s="8">
        <f t="shared" si="412"/>
        <v>0</v>
      </c>
      <c r="P2688" s="8">
        <f t="shared" si="413"/>
        <v>33</v>
      </c>
      <c r="Q2688" s="9">
        <f t="shared" si="414"/>
        <v>22.45</v>
      </c>
      <c r="R2688" s="9">
        <f t="shared" si="415"/>
        <v>18.25</v>
      </c>
      <c r="S2688" s="9">
        <f t="shared" si="416"/>
        <v>22.35</v>
      </c>
      <c r="T2688" s="9">
        <f t="shared" si="417"/>
        <v>20.75</v>
      </c>
      <c r="U2688" s="8">
        <f t="shared" si="418"/>
        <v>21.016666666666669</v>
      </c>
      <c r="V2688" s="8">
        <f t="shared" si="419"/>
        <v>20.950000000000003</v>
      </c>
    </row>
    <row r="2689" spans="1:22" ht="13.5" x14ac:dyDescent="0.35">
      <c r="A2689" s="3">
        <f>RSI!A2689</f>
        <v>0</v>
      </c>
      <c r="B2689" s="4">
        <f>RSI!B2689</f>
        <v>0</v>
      </c>
      <c r="C2689" s="2">
        <f>RSI!I2689</f>
        <v>6.11982603408876</v>
      </c>
      <c r="D2689" s="2">
        <f>MACD!E2689</f>
        <v>-1.4682473415972658E-56</v>
      </c>
      <c r="E2689" s="2">
        <f>MACD!F2689</f>
        <v>-2.1591872670548034E-56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50</v>
      </c>
      <c r="N2689" s="8">
        <f t="shared" si="411"/>
        <v>0</v>
      </c>
      <c r="O2689" s="8">
        <f t="shared" si="412"/>
        <v>0</v>
      </c>
      <c r="P2689" s="8">
        <f t="shared" si="413"/>
        <v>33</v>
      </c>
      <c r="Q2689" s="9">
        <f t="shared" si="414"/>
        <v>22.45</v>
      </c>
      <c r="R2689" s="9">
        <f t="shared" si="415"/>
        <v>18.25</v>
      </c>
      <c r="S2689" s="9">
        <f t="shared" si="416"/>
        <v>22.35</v>
      </c>
      <c r="T2689" s="9">
        <f t="shared" si="417"/>
        <v>20.75</v>
      </c>
      <c r="U2689" s="8">
        <f t="shared" si="418"/>
        <v>21.016666666666669</v>
      </c>
      <c r="V2689" s="8">
        <f t="shared" si="419"/>
        <v>20.950000000000003</v>
      </c>
    </row>
    <row r="2690" spans="1:22" ht="13.5" x14ac:dyDescent="0.35">
      <c r="A2690" s="3">
        <f>RSI!A2690</f>
        <v>0</v>
      </c>
      <c r="B2690" s="4">
        <f>RSI!B2690</f>
        <v>0</v>
      </c>
      <c r="C2690" s="2">
        <f>RSI!I2690</f>
        <v>6.11982603408876</v>
      </c>
      <c r="D2690" s="2">
        <f>MACD!E2690</f>
        <v>-1.3594882792567276E-56</v>
      </c>
      <c r="E2690" s="2">
        <f>MACD!F2690</f>
        <v>-1.9992474694951884E-56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  <c r="M2690" s="8">
        <f t="shared" si="410"/>
        <v>50</v>
      </c>
      <c r="N2690" s="8">
        <f t="shared" si="411"/>
        <v>0</v>
      </c>
      <c r="O2690" s="8">
        <f t="shared" si="412"/>
        <v>0</v>
      </c>
      <c r="P2690" s="8">
        <f t="shared" si="413"/>
        <v>33</v>
      </c>
      <c r="Q2690" s="9">
        <f t="shared" si="414"/>
        <v>22.45</v>
      </c>
      <c r="R2690" s="9">
        <f t="shared" si="415"/>
        <v>18.25</v>
      </c>
      <c r="S2690" s="9">
        <f t="shared" si="416"/>
        <v>22.35</v>
      </c>
      <c r="T2690" s="9">
        <f t="shared" si="417"/>
        <v>20.75</v>
      </c>
      <c r="U2690" s="8">
        <f t="shared" si="418"/>
        <v>21.016666666666669</v>
      </c>
      <c r="V2690" s="8">
        <f t="shared" si="419"/>
        <v>20.950000000000003</v>
      </c>
    </row>
    <row r="2691" spans="1:22" ht="13.5" x14ac:dyDescent="0.35">
      <c r="A2691" s="3">
        <f>RSI!A2691</f>
        <v>0</v>
      </c>
      <c r="B2691" s="4">
        <f>RSI!B2691</f>
        <v>0</v>
      </c>
      <c r="C2691" s="2">
        <f>RSI!I2691</f>
        <v>6.11982603408876</v>
      </c>
      <c r="D2691" s="2">
        <f>MACD!E2691</f>
        <v>-1.2587854437562292E-56</v>
      </c>
      <c r="E2691" s="2">
        <f>MACD!F2691</f>
        <v>-1.8511550643473966E-56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  <c r="M2691" s="8">
        <f t="shared" si="410"/>
        <v>50</v>
      </c>
      <c r="N2691" s="8">
        <f t="shared" si="411"/>
        <v>0</v>
      </c>
      <c r="O2691" s="8">
        <f t="shared" si="412"/>
        <v>0</v>
      </c>
      <c r="P2691" s="8">
        <f t="shared" si="413"/>
        <v>33</v>
      </c>
      <c r="Q2691" s="9">
        <f t="shared" ref="Q2691:Q2693" si="420">0.35*M2691+N2691*0.35+O2691*0.15+P2691*0.15</f>
        <v>22.45</v>
      </c>
      <c r="R2691" s="9">
        <f t="shared" ref="R2691:R2693" si="421">M2691*0.2+N2691*0.2+O2691*0.35+P2691*0.25</f>
        <v>18.25</v>
      </c>
      <c r="S2691" s="9">
        <f t="shared" ref="S2691:S2693" si="422">M2691*0.15+N2691*0.15+O2691*0.25+P2691*0.45</f>
        <v>22.35</v>
      </c>
      <c r="T2691" s="9">
        <f t="shared" ref="T2691:T2693" si="423">0.25*SUM(M2691:P2691)</f>
        <v>20.75</v>
      </c>
      <c r="U2691" s="8">
        <f t="shared" ref="U2691:U2693" si="424">SUM(Q2691:S2691)/3</f>
        <v>21.016666666666669</v>
      </c>
      <c r="V2691" s="8">
        <f t="shared" ref="V2691:V2693" si="425">SUM(Q2691:T2691)/4</f>
        <v>20.950000000000003</v>
      </c>
    </row>
    <row r="2692" spans="1:22" ht="13.5" x14ac:dyDescent="0.35">
      <c r="A2692" s="3">
        <f>RSI!A2692</f>
        <v>0</v>
      </c>
      <c r="B2692" s="4">
        <f>RSI!B2692</f>
        <v>0</v>
      </c>
      <c r="C2692" s="2">
        <f>RSI!I2692</f>
        <v>6.11982603408876</v>
      </c>
      <c r="D2692" s="2">
        <f>MACD!E2692</f>
        <v>-1.1655420775520641E-56</v>
      </c>
      <c r="E2692" s="2">
        <f>MACD!F2692</f>
        <v>-1.7140324669883301E-56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  <c r="M2692" s="8">
        <f t="shared" si="410"/>
        <v>50</v>
      </c>
      <c r="N2692" s="8">
        <f t="shared" si="411"/>
        <v>0</v>
      </c>
      <c r="O2692" s="8">
        <f t="shared" si="412"/>
        <v>0</v>
      </c>
      <c r="P2692" s="8">
        <f t="shared" si="413"/>
        <v>33</v>
      </c>
      <c r="Q2692" s="9">
        <f t="shared" si="420"/>
        <v>22.45</v>
      </c>
      <c r="R2692" s="9">
        <f t="shared" si="421"/>
        <v>18.25</v>
      </c>
      <c r="S2692" s="9">
        <f t="shared" si="422"/>
        <v>22.35</v>
      </c>
      <c r="T2692" s="9">
        <f t="shared" si="423"/>
        <v>20.75</v>
      </c>
      <c r="U2692" s="8">
        <f t="shared" si="424"/>
        <v>21.016666666666669</v>
      </c>
      <c r="V2692" s="8">
        <f t="shared" si="425"/>
        <v>20.950000000000003</v>
      </c>
    </row>
    <row r="2693" spans="1:22" ht="13.5" x14ac:dyDescent="0.35">
      <c r="A2693" s="3">
        <f>RSI!A2693</f>
        <v>0</v>
      </c>
      <c r="B2693" s="4">
        <f>RSI!B2693</f>
        <v>0</v>
      </c>
      <c r="C2693" s="2">
        <f>RSI!I2693</f>
        <v>6.11982603408876</v>
      </c>
      <c r="D2693" s="2">
        <f>MACD!E2693</f>
        <v>-1.0792056273630223E-56</v>
      </c>
      <c r="E2693" s="2">
        <f>MACD!F2693</f>
        <v>-1.5870670990632687E-56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  <c r="M2693" s="8">
        <f t="shared" si="410"/>
        <v>50</v>
      </c>
      <c r="N2693" s="8">
        <f t="shared" si="411"/>
        <v>0</v>
      </c>
      <c r="O2693" s="8">
        <f t="shared" si="412"/>
        <v>0</v>
      </c>
      <c r="P2693" s="8">
        <f t="shared" si="413"/>
        <v>0</v>
      </c>
      <c r="Q2693" s="9">
        <f t="shared" si="420"/>
        <v>17.5</v>
      </c>
      <c r="R2693" s="9">
        <f t="shared" si="421"/>
        <v>10</v>
      </c>
      <c r="S2693" s="9">
        <f t="shared" si="422"/>
        <v>7.5</v>
      </c>
      <c r="T2693" s="9">
        <f t="shared" si="423"/>
        <v>12.5</v>
      </c>
      <c r="U2693" s="8">
        <f t="shared" si="424"/>
        <v>11.666666666666666</v>
      </c>
      <c r="V2693" s="8">
        <f t="shared" si="425"/>
        <v>11.875</v>
      </c>
    </row>
    <row r="2694" spans="1:22" ht="13.5" x14ac:dyDescent="0.35">
      <c r="A2694" s="3">
        <f>RSI!A2694</f>
        <v>0</v>
      </c>
      <c r="B2694" s="4">
        <f>RSI!B2694</f>
        <v>0</v>
      </c>
      <c r="C2694" s="2">
        <f>RSI!I2694</f>
        <v>6.11982603408876</v>
      </c>
      <c r="D2694" s="2">
        <f>MACD!E2694</f>
        <v>-9.9926446978057621E-57</v>
      </c>
      <c r="E2694" s="2">
        <f>MACD!F2694</f>
        <v>-1.4695065732067304E-56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50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17.5</v>
      </c>
      <c r="R2694" s="9">
        <f t="shared" ref="R2694:R2706" si="431">M2694*0.2+N2694*0.2+O2694*0.35+P2694*0.25</f>
        <v>10</v>
      </c>
      <c r="S2694" s="9">
        <f t="shared" ref="S2694:S2706" si="432">M2694*0.15+N2694*0.15+O2694*0.25+P2694*0.45</f>
        <v>7.5</v>
      </c>
      <c r="T2694" s="9">
        <f t="shared" ref="T2694:T2706" si="433">0.25*SUM(M2694:P2694)</f>
        <v>12.5</v>
      </c>
      <c r="U2694" s="8">
        <f t="shared" ref="U2694:U2706" si="434">SUM(Q2694:S2694)/3</f>
        <v>11.666666666666666</v>
      </c>
      <c r="V2694" s="8">
        <f t="shared" ref="V2694:V2706" si="435">SUM(Q2694:T2694)/4</f>
        <v>11.875</v>
      </c>
    </row>
    <row r="2695" spans="1:22" ht="13.5" x14ac:dyDescent="0.35">
      <c r="A2695" s="3">
        <f>RSI!A2695</f>
        <v>0</v>
      </c>
      <c r="B2695" s="4">
        <f>RSI!B2695</f>
        <v>0</v>
      </c>
      <c r="C2695" s="2">
        <f>RSI!I2695</f>
        <v>6.11982603408876</v>
      </c>
      <c r="D2695" s="2">
        <f>MACD!E2695</f>
        <v>-9.2524487942645945E-57</v>
      </c>
      <c r="E2695" s="2">
        <f>MACD!F2695</f>
        <v>-1.3606542344506762E-56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  <c r="M2695" s="8">
        <f t="shared" si="426"/>
        <v>50</v>
      </c>
      <c r="N2695" s="8">
        <f t="shared" si="427"/>
        <v>0</v>
      </c>
      <c r="O2695" s="8">
        <f t="shared" si="428"/>
        <v>0</v>
      </c>
      <c r="P2695" s="8">
        <f t="shared" si="429"/>
        <v>0</v>
      </c>
      <c r="Q2695" s="9">
        <f t="shared" si="430"/>
        <v>17.5</v>
      </c>
      <c r="R2695" s="9">
        <f t="shared" si="431"/>
        <v>10</v>
      </c>
      <c r="S2695" s="9">
        <f t="shared" si="432"/>
        <v>7.5</v>
      </c>
      <c r="T2695" s="9">
        <f t="shared" si="433"/>
        <v>12.5</v>
      </c>
      <c r="U2695" s="8">
        <f t="shared" si="434"/>
        <v>11.666666666666666</v>
      </c>
      <c r="V2695" s="8">
        <f t="shared" si="435"/>
        <v>11.875</v>
      </c>
    </row>
    <row r="2696" spans="1:22" ht="13.5" x14ac:dyDescent="0.35">
      <c r="A2696" s="3">
        <f>RSI!A2696</f>
        <v>0</v>
      </c>
      <c r="B2696" s="4">
        <f>RSI!B2696</f>
        <v>0</v>
      </c>
      <c r="C2696" s="2">
        <f>RSI!I2696</f>
        <v>6.11982603408876</v>
      </c>
      <c r="D2696" s="2">
        <f>MACD!E2696</f>
        <v>-8.5670822169116622E-57</v>
      </c>
      <c r="E2696" s="2">
        <f>MACD!F2696</f>
        <v>-1.2598650318987742E-56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  <c r="M2696" s="8">
        <f t="shared" si="426"/>
        <v>50</v>
      </c>
      <c r="N2696" s="8">
        <f t="shared" si="427"/>
        <v>0</v>
      </c>
      <c r="O2696" s="8">
        <f t="shared" si="428"/>
        <v>0</v>
      </c>
      <c r="P2696" s="8">
        <f t="shared" si="429"/>
        <v>0</v>
      </c>
      <c r="Q2696" s="9">
        <f t="shared" si="430"/>
        <v>17.5</v>
      </c>
      <c r="R2696" s="9">
        <f t="shared" si="431"/>
        <v>10</v>
      </c>
      <c r="S2696" s="9">
        <f t="shared" si="432"/>
        <v>7.5</v>
      </c>
      <c r="T2696" s="9">
        <f t="shared" si="433"/>
        <v>12.5</v>
      </c>
      <c r="U2696" s="8">
        <f t="shared" si="434"/>
        <v>11.666666666666666</v>
      </c>
      <c r="V2696" s="8">
        <f t="shared" si="435"/>
        <v>11.875</v>
      </c>
    </row>
    <row r="2697" spans="1:22" ht="13.5" x14ac:dyDescent="0.35">
      <c r="A2697" s="3">
        <f>RSI!A2697</f>
        <v>0</v>
      </c>
      <c r="B2697" s="4">
        <f>RSI!B2697</f>
        <v>0</v>
      </c>
      <c r="C2697" s="2">
        <f>RSI!I2697</f>
        <v>6.11982603408876</v>
      </c>
      <c r="D2697" s="2">
        <f>MACD!E2697</f>
        <v>-7.9324835341774647E-57</v>
      </c>
      <c r="E2697" s="2">
        <f>MACD!F2697</f>
        <v>-1.1665416962025688E-56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  <c r="M2697" s="8">
        <f t="shared" si="426"/>
        <v>50</v>
      </c>
      <c r="N2697" s="8">
        <f t="shared" si="427"/>
        <v>0</v>
      </c>
      <c r="O2697" s="8">
        <f t="shared" si="428"/>
        <v>0</v>
      </c>
      <c r="P2697" s="8">
        <f t="shared" si="429"/>
        <v>0</v>
      </c>
      <c r="Q2697" s="9">
        <f t="shared" si="430"/>
        <v>17.5</v>
      </c>
      <c r="R2697" s="9">
        <f t="shared" si="431"/>
        <v>10</v>
      </c>
      <c r="S2697" s="9">
        <f t="shared" si="432"/>
        <v>7.5</v>
      </c>
      <c r="T2697" s="9">
        <f t="shared" si="433"/>
        <v>12.5</v>
      </c>
      <c r="U2697" s="8">
        <f t="shared" si="434"/>
        <v>11.666666666666666</v>
      </c>
      <c r="V2697" s="8">
        <f t="shared" si="435"/>
        <v>11.875</v>
      </c>
    </row>
    <row r="2698" spans="1:22" ht="13.5" x14ac:dyDescent="0.35">
      <c r="A2698" s="3">
        <f>RSI!A2698</f>
        <v>0</v>
      </c>
      <c r="B2698" s="4">
        <f>RSI!B2698</f>
        <v>0</v>
      </c>
      <c r="C2698" s="2">
        <f>RSI!I2698</f>
        <v>6.11982603408876</v>
      </c>
      <c r="D2698" s="2">
        <f>MACD!E2698</f>
        <v>-7.3448921612754306E-57</v>
      </c>
      <c r="E2698" s="2">
        <f>MACD!F2698</f>
        <v>-1.0801312001875637E-56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  <c r="M2698" s="8">
        <f t="shared" si="426"/>
        <v>50</v>
      </c>
      <c r="N2698" s="8">
        <f t="shared" si="427"/>
        <v>0</v>
      </c>
      <c r="O2698" s="8">
        <f t="shared" si="428"/>
        <v>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0</v>
      </c>
      <c r="B2699" s="4">
        <f>RSI!B2699</f>
        <v>0</v>
      </c>
      <c r="C2699" s="2">
        <f>RSI!I2699</f>
        <v>6.11982603408876</v>
      </c>
      <c r="D2699" s="2">
        <f>MACD!E2699</f>
        <v>-6.8008260752550282E-57</v>
      </c>
      <c r="E2699" s="2">
        <f>MACD!F2699</f>
        <v>-1.0001214816551516E-56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  <c r="M2699" s="8">
        <f t="shared" si="426"/>
        <v>50</v>
      </c>
      <c r="N2699" s="8">
        <f t="shared" si="427"/>
        <v>0</v>
      </c>
      <c r="O2699" s="8">
        <f t="shared" si="428"/>
        <v>0</v>
      </c>
      <c r="P2699" s="8" t="e">
        <f t="shared" si="429"/>
        <v>#DIV/0!</v>
      </c>
      <c r="Q2699" s="9" t="e">
        <f t="shared" si="430"/>
        <v>#DIV/0!</v>
      </c>
      <c r="R2699" s="9" t="e">
        <f t="shared" si="431"/>
        <v>#DIV/0!</v>
      </c>
      <c r="S2699" s="9" t="e">
        <f t="shared" si="432"/>
        <v>#DIV/0!</v>
      </c>
      <c r="T2699" s="9" t="e">
        <f t="shared" si="433"/>
        <v>#DIV/0!</v>
      </c>
      <c r="U2699" s="8" t="e">
        <f t="shared" si="434"/>
        <v>#DIV/0!</v>
      </c>
      <c r="V2699" s="8" t="e">
        <f t="shared" si="435"/>
        <v>#DIV/0!</v>
      </c>
    </row>
    <row r="2700" spans="1:22" ht="13.5" x14ac:dyDescent="0.35">
      <c r="A2700" s="3">
        <f>RSI!A2700</f>
        <v>0</v>
      </c>
      <c r="B2700" s="4">
        <f>RSI!B2700</f>
        <v>0</v>
      </c>
      <c r="C2700" s="2">
        <f>RSI!I2700</f>
        <v>6.11982603408876</v>
      </c>
      <c r="D2700" s="2">
        <f>MACD!E2700</f>
        <v>-6.2970611807916932E-57</v>
      </c>
      <c r="E2700" s="2">
        <f>MACD!F2700</f>
        <v>-9.2603840893995521E-57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  <c r="M2700" s="8">
        <f t="shared" si="426"/>
        <v>50</v>
      </c>
      <c r="N2700" s="8">
        <f t="shared" si="427"/>
        <v>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0</v>
      </c>
      <c r="B2701" s="4">
        <f>RSI!B2701</f>
        <v>0</v>
      </c>
      <c r="C2701" s="2">
        <f>RSI!I2701</f>
        <v>6.11982603408876</v>
      </c>
      <c r="D2701" s="2">
        <f>MACD!E2701</f>
        <v>-5.830612204436753E-57</v>
      </c>
      <c r="E2701" s="2">
        <f>MACD!F2701</f>
        <v>-8.5744297124069921E-57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50</v>
      </c>
      <c r="N2701" s="8">
        <f t="shared" si="427"/>
        <v>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0</v>
      </c>
      <c r="B2702" s="4">
        <f>RSI!B2702</f>
        <v>0</v>
      </c>
      <c r="C2702" s="2">
        <f>RSI!I2702</f>
        <v>6.11982603408876</v>
      </c>
      <c r="D2702" s="2">
        <f>MACD!E2702</f>
        <v>-5.3987150041081048E-57</v>
      </c>
      <c r="E2702" s="2">
        <f>MACD!F2702</f>
        <v>-7.9392867707472148E-57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50</v>
      </c>
      <c r="N2702" s="8">
        <f t="shared" si="427"/>
        <v>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0</v>
      </c>
      <c r="B2703" s="4">
        <f>RSI!B2703</f>
        <v>0</v>
      </c>
      <c r="C2703" s="2">
        <f>RSI!I2703</f>
        <v>6.11982603408876</v>
      </c>
      <c r="D2703" s="2">
        <f>MACD!E2703</f>
        <v>-4.9988101889889857E-57</v>
      </c>
      <c r="E2703" s="2">
        <f>MACD!F2703</f>
        <v>-7.3511914543955694E-57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0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50</v>
      </c>
      <c r="N2703" s="8">
        <f t="shared" si="427"/>
        <v>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0</v>
      </c>
      <c r="B2704" s="4">
        <f>RSI!B2704</f>
        <v>0</v>
      </c>
      <c r="C2704" s="2">
        <f>RSI!I2704</f>
        <v>6.11982603408876</v>
      </c>
      <c r="D2704" s="2">
        <f>MACD!E2704</f>
        <v>-4.6285279527675794E-57</v>
      </c>
      <c r="E2704" s="2">
        <f>MACD!F2704</f>
        <v>-6.8066587540699717E-57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0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50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0</v>
      </c>
      <c r="B2705" s="4">
        <f>RSI!B2705</f>
        <v>0</v>
      </c>
      <c r="C2705" s="2">
        <f>RSI!I2705</f>
        <v>6.11982603408876</v>
      </c>
      <c r="D2705" s="2">
        <f>MACD!E2705</f>
        <v>-4.2856740303403512E-57</v>
      </c>
      <c r="E2705" s="2">
        <f>MACD!F2705</f>
        <v>-6.3024618093240483E-57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0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50</v>
      </c>
      <c r="N2705" s="8">
        <f t="shared" si="427"/>
        <v>0</v>
      </c>
      <c r="O2705" s="8">
        <f t="shared" si="428"/>
        <v>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0</v>
      </c>
      <c r="B2706" s="4">
        <f>RSI!B2706</f>
        <v>0</v>
      </c>
      <c r="C2706" s="2">
        <f>RSI!I2706</f>
        <v>6.11982603408876</v>
      </c>
      <c r="D2706" s="2">
        <f>MACD!E2706</f>
        <v>-3.9682166947595846E-57</v>
      </c>
      <c r="E2706" s="2">
        <f>MACD!F2706</f>
        <v>-5.8356127864111562E-57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0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  <c r="M2706" s="8">
        <f t="shared" si="426"/>
        <v>50</v>
      </c>
      <c r="N2706" s="8">
        <f t="shared" si="427"/>
        <v>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2026-01-01T20:03:09Z</dcterms:modified>
</cp:coreProperties>
</file>